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729" codeName="{1563B04E-AB91-75FE-B8BC-B18F01832D5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昌弘\Desktop\2016県選予選\2016県選手権予選会申込ファイル\"/>
    </mc:Choice>
  </mc:AlternateContent>
  <workbookProtection workbookPassword="CD83" lockStructure="1"/>
  <bookViews>
    <workbookView xWindow="0" yWindow="15048" windowWidth="19200" windowHeight="12192" tabRatio="905"/>
  </bookViews>
  <sheets>
    <sheet name="注意事項" sheetId="4" r:id="rId1"/>
    <sheet name="①陸連データ貼付け" sheetId="22" state="hidden" r:id="rId2"/>
    <sheet name="①選手情報入力" sheetId="3" r:id="rId3"/>
    <sheet name="②団体情報入力" sheetId="7" r:id="rId4"/>
    <sheet name="③リレー情報確認" sheetId="5" r:id="rId5"/>
    <sheet name="④種目別人数" sheetId="17" r:id="rId6"/>
    <sheet name="⑤申込一覧表" sheetId="21" r:id="rId7"/>
    <sheet name="　　　　　" sheetId="14" r:id="rId8"/>
    <sheet name="種目情報" sheetId="18" r:id="rId9"/>
    <sheet name="data_kyogisha" sheetId="2" r:id="rId10"/>
    <sheet name="data_team" sheetId="19" r:id="rId11"/>
    <sheet name="Sheet2" sheetId="23" state="hidden" r:id="rId12"/>
    <sheet name="Sheet1" sheetId="24" state="hidden" r:id="rId13"/>
  </sheets>
  <externalReferences>
    <externalReference r:id="rId14"/>
    <externalReference r:id="rId15"/>
  </externalReferences>
  <definedNames>
    <definedName name="_xlnm.Print_Area" localSheetId="5">④種目別人数!$A$1:$H$44</definedName>
    <definedName name="_xlnm.Print_Area" localSheetId="6">⑤申込一覧表!$A$1:$M$97</definedName>
    <definedName name="_xlnm.Print_Titles" localSheetId="6">⑤申込一覧表!$1:$3</definedName>
    <definedName name="リレー">[1]一覧表!$R$13</definedName>
    <definedName name="女子種目">[2]一覧表!$U$13:$U$28</definedName>
    <definedName name="性別">[1]一覧表!$S$13:$S$14</definedName>
    <definedName name="男子種目">[1]一覧表!$T$13:$T$32</definedName>
    <definedName name="男種目">[2]一覧表!$T$13:$T$32</definedName>
  </definedNames>
  <calcPr calcId="162913"/>
</workbook>
</file>

<file path=xl/calcChain.xml><?xml version="1.0" encoding="utf-8"?>
<calcChain xmlns="http://schemas.openxmlformats.org/spreadsheetml/2006/main">
  <c r="A3" i="2" l="1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D3" i="2" l="1"/>
  <c r="E3" i="2"/>
  <c r="I3" i="2"/>
  <c r="O3" i="2"/>
  <c r="W3" i="2"/>
  <c r="AA3" i="2"/>
  <c r="AE3" i="2"/>
  <c r="D4" i="2"/>
  <c r="E4" i="2"/>
  <c r="B4" i="2" s="1"/>
  <c r="F4" i="2"/>
  <c r="I4" i="2"/>
  <c r="J4" i="2"/>
  <c r="O4" i="2"/>
  <c r="P4" i="2"/>
  <c r="S4" i="2"/>
  <c r="T4" i="2"/>
  <c r="W4" i="2"/>
  <c r="X4" i="2"/>
  <c r="AA4" i="2"/>
  <c r="AB4" i="2"/>
  <c r="AE4" i="2"/>
  <c r="AF4" i="2"/>
  <c r="B5" i="2"/>
  <c r="D5" i="2"/>
  <c r="E5" i="2"/>
  <c r="H5" i="2" s="1"/>
  <c r="F5" i="2"/>
  <c r="G5" i="2"/>
  <c r="I5" i="2"/>
  <c r="J5" i="2"/>
  <c r="L5" i="2"/>
  <c r="O5" i="2"/>
  <c r="P5" i="2"/>
  <c r="Q5" i="2"/>
  <c r="S5" i="2"/>
  <c r="T5" i="2"/>
  <c r="U5" i="2"/>
  <c r="W5" i="2"/>
  <c r="X5" i="2"/>
  <c r="Y5" i="2"/>
  <c r="AA5" i="2"/>
  <c r="AB5" i="2"/>
  <c r="AC5" i="2"/>
  <c r="AE5" i="2"/>
  <c r="AF5" i="2"/>
  <c r="AG5" i="2"/>
  <c r="B6" i="2"/>
  <c r="D6" i="2"/>
  <c r="E6" i="2"/>
  <c r="F6" i="2"/>
  <c r="G6" i="2"/>
  <c r="H6" i="2"/>
  <c r="I6" i="2"/>
  <c r="J6" i="2"/>
  <c r="L6" i="2"/>
  <c r="M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D7" i="2"/>
  <c r="E7" i="2"/>
  <c r="I7" i="2"/>
  <c r="O7" i="2"/>
  <c r="S7" i="2"/>
  <c r="W7" i="2"/>
  <c r="AA7" i="2"/>
  <c r="AE7" i="2"/>
  <c r="D8" i="2"/>
  <c r="E8" i="2"/>
  <c r="B8" i="2" s="1"/>
  <c r="F8" i="2"/>
  <c r="I8" i="2"/>
  <c r="J8" i="2"/>
  <c r="O8" i="2"/>
  <c r="P8" i="2"/>
  <c r="S8" i="2"/>
  <c r="T8" i="2"/>
  <c r="W8" i="2"/>
  <c r="X8" i="2"/>
  <c r="AA8" i="2"/>
  <c r="AB8" i="2"/>
  <c r="AE8" i="2"/>
  <c r="AF8" i="2"/>
  <c r="B9" i="2"/>
  <c r="D9" i="2"/>
  <c r="E9" i="2"/>
  <c r="H9" i="2" s="1"/>
  <c r="F9" i="2"/>
  <c r="G9" i="2"/>
  <c r="I9" i="2"/>
  <c r="J9" i="2"/>
  <c r="L9" i="2"/>
  <c r="O9" i="2"/>
  <c r="P9" i="2"/>
  <c r="Q9" i="2"/>
  <c r="S9" i="2"/>
  <c r="T9" i="2"/>
  <c r="U9" i="2"/>
  <c r="W9" i="2"/>
  <c r="X9" i="2"/>
  <c r="Y9" i="2"/>
  <c r="AA9" i="2"/>
  <c r="AB9" i="2"/>
  <c r="AC9" i="2"/>
  <c r="AE9" i="2"/>
  <c r="AF9" i="2"/>
  <c r="AG9" i="2"/>
  <c r="B10" i="2"/>
  <c r="D10" i="2"/>
  <c r="E10" i="2"/>
  <c r="F10" i="2"/>
  <c r="G10" i="2"/>
  <c r="H10" i="2"/>
  <c r="I10" i="2"/>
  <c r="J10" i="2"/>
  <c r="L10" i="2"/>
  <c r="M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D11" i="2"/>
  <c r="E11" i="2"/>
  <c r="O11" i="2"/>
  <c r="D12" i="2"/>
  <c r="E12" i="2"/>
  <c r="B13" i="2"/>
  <c r="D13" i="2"/>
  <c r="E13" i="2"/>
  <c r="H13" i="2" s="1"/>
  <c r="F13" i="2"/>
  <c r="G13" i="2"/>
  <c r="I13" i="2"/>
  <c r="J13" i="2"/>
  <c r="L13" i="2"/>
  <c r="O13" i="2"/>
  <c r="P13" i="2"/>
  <c r="Q13" i="2"/>
  <c r="S13" i="2"/>
  <c r="T13" i="2"/>
  <c r="U13" i="2"/>
  <c r="W13" i="2"/>
  <c r="X13" i="2"/>
  <c r="Y13" i="2"/>
  <c r="AA13" i="2"/>
  <c r="AB13" i="2"/>
  <c r="AC13" i="2"/>
  <c r="AE13" i="2"/>
  <c r="AF13" i="2"/>
  <c r="AG13" i="2"/>
  <c r="B14" i="2"/>
  <c r="D14" i="2"/>
  <c r="E14" i="2"/>
  <c r="F14" i="2"/>
  <c r="G14" i="2"/>
  <c r="H14" i="2"/>
  <c r="I14" i="2"/>
  <c r="J14" i="2"/>
  <c r="L14" i="2"/>
  <c r="M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D15" i="2"/>
  <c r="E15" i="2"/>
  <c r="G15" i="2"/>
  <c r="L15" i="2"/>
  <c r="M15" i="2"/>
  <c r="R15" i="2"/>
  <c r="S15" i="2"/>
  <c r="W15" i="2"/>
  <c r="Y15" i="2"/>
  <c r="AC15" i="2"/>
  <c r="AD15" i="2"/>
  <c r="AH15" i="2"/>
  <c r="D16" i="2"/>
  <c r="E16" i="2"/>
  <c r="F16" i="2"/>
  <c r="H16" i="2"/>
  <c r="J16" i="2"/>
  <c r="M16" i="2"/>
  <c r="O16" i="2"/>
  <c r="R16" i="2"/>
  <c r="S16" i="2"/>
  <c r="T16" i="2"/>
  <c r="W16" i="2"/>
  <c r="X16" i="2"/>
  <c r="Z16" i="2"/>
  <c r="AB16" i="2"/>
  <c r="AD16" i="2"/>
  <c r="AE16" i="2"/>
  <c r="AH16" i="2"/>
  <c r="B17" i="2"/>
  <c r="D17" i="2"/>
  <c r="E17" i="2"/>
  <c r="H17" i="2" s="1"/>
  <c r="F17" i="2"/>
  <c r="G17" i="2"/>
  <c r="I17" i="2"/>
  <c r="J17" i="2"/>
  <c r="L17" i="2"/>
  <c r="O17" i="2"/>
  <c r="P17" i="2"/>
  <c r="Q17" i="2"/>
  <c r="S17" i="2"/>
  <c r="T17" i="2"/>
  <c r="U17" i="2"/>
  <c r="W17" i="2"/>
  <c r="X17" i="2"/>
  <c r="Y17" i="2"/>
  <c r="AA17" i="2"/>
  <c r="AB17" i="2"/>
  <c r="AC17" i="2"/>
  <c r="AE17" i="2"/>
  <c r="AF17" i="2"/>
  <c r="AG17" i="2"/>
  <c r="B18" i="2"/>
  <c r="D18" i="2"/>
  <c r="E18" i="2"/>
  <c r="F18" i="2"/>
  <c r="G18" i="2"/>
  <c r="H18" i="2"/>
  <c r="I18" i="2"/>
  <c r="J18" i="2"/>
  <c r="L18" i="2"/>
  <c r="M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D19" i="2"/>
  <c r="E19" i="2"/>
  <c r="I19" i="2"/>
  <c r="O19" i="2"/>
  <c r="S19" i="2"/>
  <c r="W19" i="2"/>
  <c r="AA19" i="2"/>
  <c r="AE19" i="2"/>
  <c r="D20" i="2"/>
  <c r="E20" i="2"/>
  <c r="B20" i="2" s="1"/>
  <c r="F20" i="2"/>
  <c r="I20" i="2"/>
  <c r="J20" i="2"/>
  <c r="O20" i="2"/>
  <c r="P20" i="2"/>
  <c r="S20" i="2"/>
  <c r="T20" i="2"/>
  <c r="W20" i="2"/>
  <c r="X20" i="2"/>
  <c r="AA20" i="2"/>
  <c r="AB20" i="2"/>
  <c r="AE20" i="2"/>
  <c r="AF20" i="2"/>
  <c r="B21" i="2"/>
  <c r="D21" i="2"/>
  <c r="E21" i="2"/>
  <c r="H21" i="2" s="1"/>
  <c r="F21" i="2"/>
  <c r="G21" i="2"/>
  <c r="I21" i="2"/>
  <c r="J21" i="2"/>
  <c r="L21" i="2"/>
  <c r="O21" i="2"/>
  <c r="P21" i="2"/>
  <c r="Q21" i="2"/>
  <c r="S21" i="2"/>
  <c r="T21" i="2"/>
  <c r="U21" i="2"/>
  <c r="W21" i="2"/>
  <c r="X21" i="2"/>
  <c r="Y21" i="2"/>
  <c r="AA21" i="2"/>
  <c r="AB21" i="2"/>
  <c r="AC21" i="2"/>
  <c r="AE21" i="2"/>
  <c r="AF21" i="2"/>
  <c r="AG21" i="2"/>
  <c r="B22" i="2"/>
  <c r="D22" i="2"/>
  <c r="E22" i="2"/>
  <c r="F22" i="2"/>
  <c r="G22" i="2"/>
  <c r="H22" i="2"/>
  <c r="I22" i="2"/>
  <c r="J22" i="2"/>
  <c r="L22" i="2"/>
  <c r="M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D23" i="2"/>
  <c r="E23" i="2"/>
  <c r="W23" i="2"/>
  <c r="D24" i="2"/>
  <c r="E24" i="2"/>
  <c r="B24" i="2" s="1"/>
  <c r="F24" i="2"/>
  <c r="I24" i="2"/>
  <c r="J24" i="2"/>
  <c r="O24" i="2"/>
  <c r="P24" i="2"/>
  <c r="S24" i="2"/>
  <c r="T24" i="2"/>
  <c r="W24" i="2"/>
  <c r="X24" i="2"/>
  <c r="AA24" i="2"/>
  <c r="AB24" i="2"/>
  <c r="AE24" i="2"/>
  <c r="AF24" i="2"/>
  <c r="B25" i="2"/>
  <c r="D25" i="2"/>
  <c r="E25" i="2"/>
  <c r="H25" i="2" s="1"/>
  <c r="F25" i="2"/>
  <c r="G25" i="2"/>
  <c r="I25" i="2"/>
  <c r="J25" i="2"/>
  <c r="L25" i="2"/>
  <c r="O25" i="2"/>
  <c r="P25" i="2"/>
  <c r="Q25" i="2"/>
  <c r="S25" i="2"/>
  <c r="T25" i="2"/>
  <c r="U25" i="2"/>
  <c r="W25" i="2"/>
  <c r="X25" i="2"/>
  <c r="Y25" i="2"/>
  <c r="AA25" i="2"/>
  <c r="AB25" i="2"/>
  <c r="AC25" i="2"/>
  <c r="AE25" i="2"/>
  <c r="AF25" i="2"/>
  <c r="AG25" i="2"/>
  <c r="B26" i="2"/>
  <c r="D26" i="2"/>
  <c r="E26" i="2"/>
  <c r="F26" i="2"/>
  <c r="G26" i="2"/>
  <c r="H26" i="2"/>
  <c r="I26" i="2"/>
  <c r="J26" i="2"/>
  <c r="L26" i="2"/>
  <c r="M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D27" i="2"/>
  <c r="E27" i="2"/>
  <c r="I27" i="2"/>
  <c r="W27" i="2"/>
  <c r="AA27" i="2"/>
  <c r="D28" i="2"/>
  <c r="E28" i="2"/>
  <c r="B28" i="2" s="1"/>
  <c r="F28" i="2"/>
  <c r="I28" i="2"/>
  <c r="J28" i="2"/>
  <c r="O28" i="2"/>
  <c r="P28" i="2"/>
  <c r="S28" i="2"/>
  <c r="T28" i="2"/>
  <c r="W28" i="2"/>
  <c r="X28" i="2"/>
  <c r="AA28" i="2"/>
  <c r="AB28" i="2"/>
  <c r="AE28" i="2"/>
  <c r="AF28" i="2"/>
  <c r="B29" i="2"/>
  <c r="D29" i="2"/>
  <c r="E29" i="2"/>
  <c r="H29" i="2" s="1"/>
  <c r="F29" i="2"/>
  <c r="G29" i="2"/>
  <c r="I29" i="2"/>
  <c r="J29" i="2"/>
  <c r="L29" i="2"/>
  <c r="O29" i="2"/>
  <c r="P29" i="2"/>
  <c r="Q29" i="2"/>
  <c r="S29" i="2"/>
  <c r="T29" i="2"/>
  <c r="U29" i="2"/>
  <c r="W29" i="2"/>
  <c r="X29" i="2"/>
  <c r="Y29" i="2"/>
  <c r="AA29" i="2"/>
  <c r="AB29" i="2"/>
  <c r="AC29" i="2"/>
  <c r="AE29" i="2"/>
  <c r="AF29" i="2"/>
  <c r="AG29" i="2"/>
  <c r="B30" i="2"/>
  <c r="D30" i="2"/>
  <c r="E30" i="2"/>
  <c r="F30" i="2"/>
  <c r="G30" i="2"/>
  <c r="H30" i="2"/>
  <c r="I30" i="2"/>
  <c r="J30" i="2"/>
  <c r="L30" i="2"/>
  <c r="M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D31" i="2"/>
  <c r="E31" i="2"/>
  <c r="H31" i="2"/>
  <c r="I31" i="2"/>
  <c r="O31" i="2"/>
  <c r="R31" i="2"/>
  <c r="S31" i="2"/>
  <c r="W31" i="2"/>
  <c r="Z31" i="2"/>
  <c r="AA31" i="2"/>
  <c r="AE31" i="2"/>
  <c r="AH31" i="2"/>
  <c r="D32" i="2"/>
  <c r="E32" i="2"/>
  <c r="F32" i="2"/>
  <c r="I32" i="2"/>
  <c r="O32" i="2"/>
  <c r="P32" i="2"/>
  <c r="S32" i="2"/>
  <c r="W32" i="2"/>
  <c r="X32" i="2"/>
  <c r="AA32" i="2"/>
  <c r="AE32" i="2"/>
  <c r="AF32" i="2"/>
  <c r="B33" i="2"/>
  <c r="D33" i="2"/>
  <c r="E33" i="2"/>
  <c r="H33" i="2" s="1"/>
  <c r="F33" i="2"/>
  <c r="G33" i="2"/>
  <c r="I33" i="2"/>
  <c r="J33" i="2"/>
  <c r="L33" i="2"/>
  <c r="O33" i="2"/>
  <c r="P33" i="2"/>
  <c r="Q33" i="2"/>
  <c r="S33" i="2"/>
  <c r="T33" i="2"/>
  <c r="U33" i="2"/>
  <c r="W33" i="2"/>
  <c r="X33" i="2"/>
  <c r="Y33" i="2"/>
  <c r="AA33" i="2"/>
  <c r="AB33" i="2"/>
  <c r="AC33" i="2"/>
  <c r="AE33" i="2"/>
  <c r="AF33" i="2"/>
  <c r="AG33" i="2"/>
  <c r="B34" i="2"/>
  <c r="D34" i="2"/>
  <c r="E34" i="2"/>
  <c r="F34" i="2"/>
  <c r="G34" i="2"/>
  <c r="H34" i="2"/>
  <c r="I34" i="2"/>
  <c r="J34" i="2"/>
  <c r="L34" i="2"/>
  <c r="M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D35" i="2"/>
  <c r="E35" i="2"/>
  <c r="O35" i="2"/>
  <c r="W35" i="2"/>
  <c r="AE35" i="2"/>
  <c r="D36" i="2"/>
  <c r="E36" i="2"/>
  <c r="O36" i="2"/>
  <c r="W36" i="2"/>
  <c r="AH36" i="2"/>
  <c r="D37" i="2"/>
  <c r="E37" i="2"/>
  <c r="AB37" i="2"/>
  <c r="B38" i="2"/>
  <c r="D38" i="2"/>
  <c r="E38" i="2"/>
  <c r="F38" i="2"/>
  <c r="G38" i="2"/>
  <c r="H38" i="2"/>
  <c r="I38" i="2"/>
  <c r="J38" i="2"/>
  <c r="L38" i="2"/>
  <c r="M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B39" i="2"/>
  <c r="D39" i="2"/>
  <c r="E39" i="2"/>
  <c r="G39" i="2"/>
  <c r="H39" i="2"/>
  <c r="L39" i="2"/>
  <c r="M39" i="2"/>
  <c r="O39" i="2"/>
  <c r="R39" i="2"/>
  <c r="S39" i="2"/>
  <c r="U39" i="2"/>
  <c r="W39" i="2"/>
  <c r="Y39" i="2"/>
  <c r="Z39" i="2"/>
  <c r="AC39" i="2"/>
  <c r="AD39" i="2"/>
  <c r="AE39" i="2"/>
  <c r="AH39" i="2"/>
  <c r="D40" i="2"/>
  <c r="E40" i="2"/>
  <c r="F40" i="2"/>
  <c r="H40" i="2"/>
  <c r="I40" i="2"/>
  <c r="J40" i="2"/>
  <c r="M40" i="2"/>
  <c r="O40" i="2"/>
  <c r="P40" i="2"/>
  <c r="R40" i="2"/>
  <c r="S40" i="2"/>
  <c r="T40" i="2"/>
  <c r="V40" i="2"/>
  <c r="W40" i="2"/>
  <c r="X40" i="2"/>
  <c r="Z40" i="2"/>
  <c r="AA40" i="2"/>
  <c r="AB40" i="2"/>
  <c r="AD40" i="2"/>
  <c r="AE40" i="2"/>
  <c r="AF40" i="2"/>
  <c r="AH40" i="2"/>
  <c r="B41" i="2"/>
  <c r="D41" i="2"/>
  <c r="E41" i="2"/>
  <c r="F41" i="2"/>
  <c r="G41" i="2"/>
  <c r="I41" i="2"/>
  <c r="J41" i="2"/>
  <c r="L41" i="2"/>
  <c r="O41" i="2"/>
  <c r="P41" i="2"/>
  <c r="Q41" i="2"/>
  <c r="S41" i="2"/>
  <c r="T41" i="2"/>
  <c r="U41" i="2"/>
  <c r="W41" i="2"/>
  <c r="X41" i="2"/>
  <c r="Y41" i="2"/>
  <c r="AA41" i="2"/>
  <c r="AB41" i="2"/>
  <c r="AC41" i="2"/>
  <c r="AE41" i="2"/>
  <c r="AF41" i="2"/>
  <c r="AG41" i="2"/>
  <c r="B42" i="2"/>
  <c r="D42" i="2"/>
  <c r="E42" i="2"/>
  <c r="F42" i="2"/>
  <c r="G42" i="2"/>
  <c r="H42" i="2"/>
  <c r="I42" i="2"/>
  <c r="J42" i="2"/>
  <c r="L42" i="2"/>
  <c r="M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D43" i="2"/>
  <c r="E43" i="2"/>
  <c r="F43" i="2"/>
  <c r="I43" i="2"/>
  <c r="J43" i="2"/>
  <c r="O43" i="2"/>
  <c r="P43" i="2"/>
  <c r="S43" i="2"/>
  <c r="T43" i="2"/>
  <c r="W43" i="2"/>
  <c r="X43" i="2"/>
  <c r="AA43" i="2"/>
  <c r="AB43" i="2"/>
  <c r="AE43" i="2"/>
  <c r="AF43" i="2"/>
  <c r="B44" i="2"/>
  <c r="D44" i="2"/>
  <c r="E44" i="2"/>
  <c r="H44" i="2" s="1"/>
  <c r="F44" i="2"/>
  <c r="G44" i="2"/>
  <c r="I44" i="2"/>
  <c r="J44" i="2"/>
  <c r="L44" i="2"/>
  <c r="O44" i="2"/>
  <c r="P44" i="2"/>
  <c r="Q44" i="2"/>
  <c r="S44" i="2"/>
  <c r="T44" i="2"/>
  <c r="U44" i="2"/>
  <c r="W44" i="2"/>
  <c r="X44" i="2"/>
  <c r="Y44" i="2"/>
  <c r="AA44" i="2"/>
  <c r="AB44" i="2"/>
  <c r="AC44" i="2"/>
  <c r="AE44" i="2"/>
  <c r="AF44" i="2"/>
  <c r="AG44" i="2"/>
  <c r="B45" i="2"/>
  <c r="D45" i="2"/>
  <c r="E45" i="2"/>
  <c r="F45" i="2"/>
  <c r="G45" i="2"/>
  <c r="H45" i="2"/>
  <c r="I45" i="2"/>
  <c r="J45" i="2"/>
  <c r="L45" i="2"/>
  <c r="M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D46" i="2"/>
  <c r="E46" i="2"/>
  <c r="W46" i="2"/>
  <c r="D47" i="2"/>
  <c r="E47" i="2"/>
  <c r="B47" i="2" s="1"/>
  <c r="F47" i="2"/>
  <c r="I47" i="2"/>
  <c r="J47" i="2"/>
  <c r="O47" i="2"/>
  <c r="P47" i="2"/>
  <c r="S47" i="2"/>
  <c r="T47" i="2"/>
  <c r="W47" i="2"/>
  <c r="X47" i="2"/>
  <c r="AA47" i="2"/>
  <c r="AB47" i="2"/>
  <c r="AE47" i="2"/>
  <c r="AF47" i="2"/>
  <c r="B48" i="2"/>
  <c r="D48" i="2"/>
  <c r="E48" i="2"/>
  <c r="H48" i="2" s="1"/>
  <c r="F48" i="2"/>
  <c r="G48" i="2"/>
  <c r="I48" i="2"/>
  <c r="J48" i="2"/>
  <c r="L48" i="2"/>
  <c r="O48" i="2"/>
  <c r="P48" i="2"/>
  <c r="Q48" i="2"/>
  <c r="S48" i="2"/>
  <c r="T48" i="2"/>
  <c r="U48" i="2"/>
  <c r="W48" i="2"/>
  <c r="X48" i="2"/>
  <c r="Y48" i="2"/>
  <c r="AA48" i="2"/>
  <c r="AB48" i="2"/>
  <c r="AC48" i="2"/>
  <c r="AE48" i="2"/>
  <c r="AF48" i="2"/>
  <c r="AG48" i="2"/>
  <c r="B49" i="2"/>
  <c r="D49" i="2"/>
  <c r="E49" i="2"/>
  <c r="F49" i="2"/>
  <c r="G49" i="2"/>
  <c r="H49" i="2"/>
  <c r="I49" i="2"/>
  <c r="J49" i="2"/>
  <c r="L49" i="2"/>
  <c r="M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D50" i="2"/>
  <c r="E50" i="2"/>
  <c r="I50" i="2"/>
  <c r="W50" i="2"/>
  <c r="AA50" i="2"/>
  <c r="D51" i="2"/>
  <c r="E51" i="2"/>
  <c r="B51" i="2" s="1"/>
  <c r="F51" i="2"/>
  <c r="I51" i="2"/>
  <c r="J51" i="2"/>
  <c r="O51" i="2"/>
  <c r="P51" i="2"/>
  <c r="S51" i="2"/>
  <c r="T51" i="2"/>
  <c r="W51" i="2"/>
  <c r="X51" i="2"/>
  <c r="AA51" i="2"/>
  <c r="AB51" i="2"/>
  <c r="AE51" i="2"/>
  <c r="AF51" i="2"/>
  <c r="B52" i="2"/>
  <c r="D52" i="2"/>
  <c r="E52" i="2"/>
  <c r="H52" i="2" s="1"/>
  <c r="F52" i="2"/>
  <c r="G52" i="2"/>
  <c r="I52" i="2"/>
  <c r="J52" i="2"/>
  <c r="L52" i="2"/>
  <c r="O52" i="2"/>
  <c r="P52" i="2"/>
  <c r="Q52" i="2"/>
  <c r="S52" i="2"/>
  <c r="T52" i="2"/>
  <c r="U52" i="2"/>
  <c r="W52" i="2"/>
  <c r="X52" i="2"/>
  <c r="Y52" i="2"/>
  <c r="AA52" i="2"/>
  <c r="AB52" i="2"/>
  <c r="AC52" i="2"/>
  <c r="AE52" i="2"/>
  <c r="AF52" i="2"/>
  <c r="AG52" i="2"/>
  <c r="B53" i="2"/>
  <c r="D53" i="2"/>
  <c r="E53" i="2"/>
  <c r="F53" i="2"/>
  <c r="G53" i="2"/>
  <c r="H53" i="2"/>
  <c r="I53" i="2"/>
  <c r="J53" i="2"/>
  <c r="L53" i="2"/>
  <c r="M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D54" i="2"/>
  <c r="E54" i="2"/>
  <c r="I54" i="2"/>
  <c r="O54" i="2"/>
  <c r="R54" i="2"/>
  <c r="S54" i="2"/>
  <c r="V54" i="2"/>
  <c r="W54" i="2"/>
  <c r="Z54" i="2"/>
  <c r="AA54" i="2"/>
  <c r="AD54" i="2"/>
  <c r="AE54" i="2"/>
  <c r="AH54" i="2"/>
  <c r="D55" i="2"/>
  <c r="E55" i="2"/>
  <c r="O55" i="2"/>
  <c r="W55" i="2"/>
  <c r="B56" i="2"/>
  <c r="D56" i="2"/>
  <c r="E56" i="2"/>
  <c r="H56" i="2" s="1"/>
  <c r="F56" i="2"/>
  <c r="G56" i="2"/>
  <c r="I56" i="2"/>
  <c r="J56" i="2"/>
  <c r="L56" i="2"/>
  <c r="O56" i="2"/>
  <c r="P56" i="2"/>
  <c r="Q56" i="2"/>
  <c r="S56" i="2"/>
  <c r="T56" i="2"/>
  <c r="U56" i="2"/>
  <c r="W56" i="2"/>
  <c r="X56" i="2"/>
  <c r="Y56" i="2"/>
  <c r="AA56" i="2"/>
  <c r="AB56" i="2"/>
  <c r="AC56" i="2"/>
  <c r="AE56" i="2"/>
  <c r="AF56" i="2"/>
  <c r="AG56" i="2"/>
  <c r="B57" i="2"/>
  <c r="D57" i="2"/>
  <c r="E57" i="2"/>
  <c r="F57" i="2"/>
  <c r="G57" i="2"/>
  <c r="H57" i="2"/>
  <c r="I57" i="2"/>
  <c r="J57" i="2"/>
  <c r="L57" i="2"/>
  <c r="M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D58" i="2"/>
  <c r="E58" i="2"/>
  <c r="H58" i="2"/>
  <c r="I58" i="2"/>
  <c r="M58" i="2"/>
  <c r="O58" i="2"/>
  <c r="R58" i="2"/>
  <c r="S58" i="2"/>
  <c r="V58" i="2"/>
  <c r="W58" i="2"/>
  <c r="Z58" i="2"/>
  <c r="AA58" i="2"/>
  <c r="AD58" i="2"/>
  <c r="AE58" i="2"/>
  <c r="AH58" i="2"/>
  <c r="D59" i="2"/>
  <c r="E59" i="2"/>
  <c r="F59" i="2"/>
  <c r="I59" i="2"/>
  <c r="J59" i="2"/>
  <c r="O59" i="2"/>
  <c r="P59" i="2"/>
  <c r="R59" i="2"/>
  <c r="S59" i="2"/>
  <c r="T59" i="2"/>
  <c r="V59" i="2"/>
  <c r="W59" i="2"/>
  <c r="X59" i="2"/>
  <c r="Z59" i="2"/>
  <c r="AA59" i="2"/>
  <c r="AB59" i="2"/>
  <c r="AD59" i="2"/>
  <c r="AE59" i="2"/>
  <c r="AF59" i="2"/>
  <c r="AH59" i="2"/>
  <c r="D60" i="2"/>
  <c r="E60" i="2"/>
  <c r="J60" i="2"/>
  <c r="Q60" i="2"/>
  <c r="AB60" i="2"/>
  <c r="AG60" i="2"/>
  <c r="B61" i="2"/>
  <c r="D61" i="2"/>
  <c r="E61" i="2"/>
  <c r="F61" i="2"/>
  <c r="G61" i="2"/>
  <c r="H61" i="2"/>
  <c r="I61" i="2"/>
  <c r="J61" i="2"/>
  <c r="L61" i="2"/>
  <c r="M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B62" i="2"/>
  <c r="D62" i="2"/>
  <c r="E62" i="2"/>
  <c r="G62" i="2"/>
  <c r="H62" i="2"/>
  <c r="I62" i="2"/>
  <c r="L62" i="2"/>
  <c r="M62" i="2"/>
  <c r="O62" i="2"/>
  <c r="Q62" i="2"/>
  <c r="R62" i="2"/>
  <c r="S62" i="2"/>
  <c r="U62" i="2"/>
  <c r="V62" i="2"/>
  <c r="W62" i="2"/>
  <c r="Y62" i="2"/>
  <c r="Z62" i="2"/>
  <c r="AA62" i="2"/>
  <c r="AC62" i="2"/>
  <c r="AD62" i="2"/>
  <c r="AE62" i="2"/>
  <c r="AG62" i="2"/>
  <c r="AH62" i="2"/>
  <c r="D63" i="2"/>
  <c r="E63" i="2"/>
  <c r="F63" i="2" s="1"/>
  <c r="H63" i="2"/>
  <c r="I63" i="2"/>
  <c r="J63" i="2"/>
  <c r="O63" i="2"/>
  <c r="P63" i="2"/>
  <c r="R63" i="2"/>
  <c r="T63" i="2"/>
  <c r="V63" i="2"/>
  <c r="W63" i="2"/>
  <c r="Z63" i="2"/>
  <c r="AA63" i="2"/>
  <c r="AB63" i="2"/>
  <c r="AE63" i="2"/>
  <c r="AF63" i="2"/>
  <c r="AH63" i="2"/>
  <c r="B64" i="2"/>
  <c r="D64" i="2"/>
  <c r="E64" i="2"/>
  <c r="G64" i="2"/>
  <c r="I64" i="2"/>
  <c r="J64" i="2"/>
  <c r="O64" i="2"/>
  <c r="P64" i="2"/>
  <c r="Q64" i="2"/>
  <c r="T64" i="2"/>
  <c r="U64" i="2"/>
  <c r="W64" i="2"/>
  <c r="Y64" i="2"/>
  <c r="AA64" i="2"/>
  <c r="AB64" i="2"/>
  <c r="AE64" i="2"/>
  <c r="AF64" i="2"/>
  <c r="AG64" i="2"/>
  <c r="B65" i="2"/>
  <c r="D65" i="2"/>
  <c r="E65" i="2"/>
  <c r="F65" i="2"/>
  <c r="G65" i="2"/>
  <c r="H65" i="2"/>
  <c r="I65" i="2"/>
  <c r="J65" i="2"/>
  <c r="L65" i="2"/>
  <c r="M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D66" i="2"/>
  <c r="E66" i="2"/>
  <c r="G66" i="2"/>
  <c r="L66" i="2"/>
  <c r="R66" i="2"/>
  <c r="S66" i="2"/>
  <c r="W66" i="2"/>
  <c r="AC66" i="2"/>
  <c r="AD66" i="2"/>
  <c r="AH66" i="2"/>
  <c r="D67" i="2"/>
  <c r="E67" i="2"/>
  <c r="F67" i="2"/>
  <c r="O67" i="2"/>
  <c r="P67" i="2"/>
  <c r="W67" i="2"/>
  <c r="X67" i="2"/>
  <c r="AE67" i="2"/>
  <c r="AF67" i="2"/>
  <c r="B68" i="2"/>
  <c r="D68" i="2"/>
  <c r="E68" i="2"/>
  <c r="F68" i="2"/>
  <c r="G68" i="2"/>
  <c r="H68" i="2"/>
  <c r="I68" i="2"/>
  <c r="J68" i="2"/>
  <c r="L68" i="2"/>
  <c r="M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B69" i="2"/>
  <c r="D69" i="2"/>
  <c r="E69" i="2"/>
  <c r="G69" i="2"/>
  <c r="H69" i="2"/>
  <c r="I69" i="2"/>
  <c r="L69" i="2"/>
  <c r="M69" i="2"/>
  <c r="O69" i="2"/>
  <c r="Q69" i="2"/>
  <c r="R69" i="2"/>
  <c r="S69" i="2"/>
  <c r="U69" i="2"/>
  <c r="V69" i="2"/>
  <c r="W69" i="2"/>
  <c r="Y69" i="2"/>
  <c r="Z69" i="2"/>
  <c r="AA69" i="2"/>
  <c r="AC69" i="2"/>
  <c r="AD69" i="2"/>
  <c r="AE69" i="2"/>
  <c r="AG69" i="2"/>
  <c r="AH69" i="2"/>
  <c r="D70" i="2"/>
  <c r="E70" i="2"/>
  <c r="D71" i="2"/>
  <c r="E71" i="2"/>
  <c r="J71" i="2" s="1"/>
  <c r="B72" i="2"/>
  <c r="D72" i="2"/>
  <c r="E72" i="2"/>
  <c r="F72" i="2"/>
  <c r="G72" i="2"/>
  <c r="H72" i="2"/>
  <c r="I72" i="2"/>
  <c r="J72" i="2"/>
  <c r="L72" i="2"/>
  <c r="M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B73" i="2"/>
  <c r="D73" i="2"/>
  <c r="E73" i="2"/>
  <c r="G73" i="2"/>
  <c r="H73" i="2"/>
  <c r="I73" i="2"/>
  <c r="L73" i="2"/>
  <c r="M73" i="2"/>
  <c r="O73" i="2"/>
  <c r="Q73" i="2"/>
  <c r="R73" i="2"/>
  <c r="S73" i="2"/>
  <c r="U73" i="2"/>
  <c r="V73" i="2"/>
  <c r="W73" i="2"/>
  <c r="Y73" i="2"/>
  <c r="Z73" i="2"/>
  <c r="AA73" i="2"/>
  <c r="AC73" i="2"/>
  <c r="AD73" i="2"/>
  <c r="AE73" i="2"/>
  <c r="AG73" i="2"/>
  <c r="AH73" i="2"/>
  <c r="D74" i="2"/>
  <c r="E74" i="2"/>
  <c r="H74" i="2"/>
  <c r="I74" i="2"/>
  <c r="M74" i="2"/>
  <c r="O74" i="2"/>
  <c r="R74" i="2"/>
  <c r="S74" i="2"/>
  <c r="V74" i="2"/>
  <c r="W74" i="2"/>
  <c r="Z74" i="2"/>
  <c r="AA74" i="2"/>
  <c r="AD74" i="2"/>
  <c r="AE74" i="2"/>
  <c r="AH74" i="2"/>
  <c r="D75" i="2"/>
  <c r="E75" i="2"/>
  <c r="F75" i="2"/>
  <c r="I75" i="2"/>
  <c r="J75" i="2"/>
  <c r="O75" i="2"/>
  <c r="P75" i="2"/>
  <c r="S75" i="2"/>
  <c r="T75" i="2"/>
  <c r="W75" i="2"/>
  <c r="X75" i="2"/>
  <c r="AA75" i="2"/>
  <c r="AB75" i="2"/>
  <c r="AE75" i="2"/>
  <c r="AF75" i="2"/>
  <c r="B76" i="2"/>
  <c r="D76" i="2"/>
  <c r="E76" i="2"/>
  <c r="F76" i="2"/>
  <c r="G76" i="2"/>
  <c r="H76" i="2"/>
  <c r="I76" i="2"/>
  <c r="J76" i="2"/>
  <c r="L76" i="2"/>
  <c r="M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B77" i="2"/>
  <c r="D77" i="2"/>
  <c r="E77" i="2"/>
  <c r="G77" i="2"/>
  <c r="H77" i="2"/>
  <c r="I77" i="2"/>
  <c r="L77" i="2"/>
  <c r="M77" i="2"/>
  <c r="O77" i="2"/>
  <c r="Q77" i="2"/>
  <c r="R77" i="2"/>
  <c r="S77" i="2"/>
  <c r="U77" i="2"/>
  <c r="V77" i="2"/>
  <c r="W77" i="2"/>
  <c r="Y77" i="2"/>
  <c r="Z77" i="2"/>
  <c r="AA77" i="2"/>
  <c r="AC77" i="2"/>
  <c r="AD77" i="2"/>
  <c r="AE77" i="2"/>
  <c r="AG77" i="2"/>
  <c r="AH77" i="2"/>
  <c r="D78" i="2"/>
  <c r="E78" i="2"/>
  <c r="H78" i="2"/>
  <c r="I78" i="2"/>
  <c r="O78" i="2"/>
  <c r="R78" i="2"/>
  <c r="S78" i="2"/>
  <c r="W78" i="2"/>
  <c r="Z78" i="2"/>
  <c r="AA78" i="2"/>
  <c r="AE78" i="2"/>
  <c r="AH78" i="2"/>
  <c r="D79" i="2"/>
  <c r="E79" i="2"/>
  <c r="F79" i="2"/>
  <c r="I79" i="2"/>
  <c r="O79" i="2"/>
  <c r="P79" i="2"/>
  <c r="S79" i="2"/>
  <c r="W79" i="2"/>
  <c r="X79" i="2"/>
  <c r="AA79" i="2"/>
  <c r="AE79" i="2"/>
  <c r="AF79" i="2"/>
  <c r="B80" i="2"/>
  <c r="D80" i="2"/>
  <c r="E80" i="2"/>
  <c r="F80" i="2"/>
  <c r="G80" i="2"/>
  <c r="H80" i="2"/>
  <c r="I80" i="2"/>
  <c r="J80" i="2"/>
  <c r="L80" i="2"/>
  <c r="M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B81" i="2"/>
  <c r="D81" i="2"/>
  <c r="E81" i="2"/>
  <c r="G81" i="2"/>
  <c r="H81" i="2"/>
  <c r="I81" i="2"/>
  <c r="L81" i="2"/>
  <c r="M81" i="2"/>
  <c r="O81" i="2"/>
  <c r="Q81" i="2"/>
  <c r="R81" i="2"/>
  <c r="S81" i="2"/>
  <c r="U81" i="2"/>
  <c r="V81" i="2"/>
  <c r="W81" i="2"/>
  <c r="Y81" i="2"/>
  <c r="Z81" i="2"/>
  <c r="AA81" i="2"/>
  <c r="AC81" i="2"/>
  <c r="AD81" i="2"/>
  <c r="AE81" i="2"/>
  <c r="AG81" i="2"/>
  <c r="AH81" i="2"/>
  <c r="D82" i="2"/>
  <c r="E82" i="2"/>
  <c r="H82" i="2"/>
  <c r="O82" i="2"/>
  <c r="R82" i="2"/>
  <c r="W82" i="2"/>
  <c r="Z82" i="2"/>
  <c r="AE82" i="2"/>
  <c r="AH82" i="2"/>
  <c r="D83" i="2"/>
  <c r="E83" i="2"/>
  <c r="F83" i="2"/>
  <c r="O83" i="2"/>
  <c r="P83" i="2"/>
  <c r="W83" i="2"/>
  <c r="X83" i="2"/>
  <c r="AE83" i="2"/>
  <c r="AF83" i="2"/>
  <c r="B84" i="2"/>
  <c r="D84" i="2"/>
  <c r="E84" i="2"/>
  <c r="F84" i="2"/>
  <c r="G84" i="2"/>
  <c r="H84" i="2"/>
  <c r="I84" i="2"/>
  <c r="J84" i="2"/>
  <c r="L84" i="2"/>
  <c r="M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B85" i="2"/>
  <c r="D85" i="2"/>
  <c r="E85" i="2"/>
  <c r="G85" i="2"/>
  <c r="H85" i="2"/>
  <c r="I85" i="2"/>
  <c r="L85" i="2"/>
  <c r="M85" i="2"/>
  <c r="O85" i="2"/>
  <c r="Q85" i="2"/>
  <c r="R85" i="2"/>
  <c r="S85" i="2"/>
  <c r="U85" i="2"/>
  <c r="V85" i="2"/>
  <c r="W85" i="2"/>
  <c r="Y85" i="2"/>
  <c r="Z85" i="2"/>
  <c r="AA85" i="2"/>
  <c r="AC85" i="2"/>
  <c r="AD85" i="2"/>
  <c r="AE85" i="2"/>
  <c r="AG85" i="2"/>
  <c r="AH85" i="2"/>
  <c r="D86" i="2"/>
  <c r="E86" i="2"/>
  <c r="AE86" i="2"/>
  <c r="D87" i="2"/>
  <c r="E87" i="2"/>
  <c r="AE87" i="2"/>
  <c r="B88" i="2"/>
  <c r="D88" i="2"/>
  <c r="E88" i="2"/>
  <c r="F88" i="2"/>
  <c r="G88" i="2"/>
  <c r="H88" i="2"/>
  <c r="I88" i="2"/>
  <c r="J88" i="2"/>
  <c r="L88" i="2"/>
  <c r="M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D89" i="2"/>
  <c r="E89" i="2"/>
  <c r="G89" i="2"/>
  <c r="L89" i="2"/>
  <c r="M89" i="2"/>
  <c r="R89" i="2"/>
  <c r="S89" i="2"/>
  <c r="W89" i="2"/>
  <c r="Y89" i="2"/>
  <c r="AC89" i="2"/>
  <c r="AD89" i="2"/>
  <c r="AH89" i="2"/>
  <c r="D90" i="2"/>
  <c r="E90" i="2"/>
  <c r="F90" i="2"/>
  <c r="H90" i="2"/>
  <c r="J90" i="2"/>
  <c r="M90" i="2"/>
  <c r="O90" i="2"/>
  <c r="R90" i="2"/>
  <c r="S90" i="2"/>
  <c r="T90" i="2"/>
  <c r="W90" i="2"/>
  <c r="X90" i="2"/>
  <c r="Z90" i="2"/>
  <c r="AB90" i="2"/>
  <c r="AD90" i="2"/>
  <c r="AE90" i="2"/>
  <c r="AH90" i="2"/>
  <c r="B91" i="2"/>
  <c r="D91" i="2"/>
  <c r="E91" i="2"/>
  <c r="H91" i="2" s="1"/>
  <c r="F91" i="2"/>
  <c r="G91" i="2"/>
  <c r="I91" i="2"/>
  <c r="J91" i="2"/>
  <c r="L91" i="2"/>
  <c r="O91" i="2"/>
  <c r="P91" i="2"/>
  <c r="Q91" i="2"/>
  <c r="S91" i="2"/>
  <c r="T91" i="2"/>
  <c r="U91" i="2"/>
  <c r="W91" i="2"/>
  <c r="X91" i="2"/>
  <c r="Y91" i="2"/>
  <c r="AA91" i="2"/>
  <c r="AB91" i="2"/>
  <c r="AC91" i="2"/>
  <c r="AE91" i="2"/>
  <c r="AF91" i="2"/>
  <c r="AG91" i="2"/>
  <c r="E2" i="2"/>
  <c r="A2" i="2" s="1"/>
  <c r="D2" i="2"/>
  <c r="A4973" i="23"/>
  <c r="B4973" i="23" s="1"/>
  <c r="D4973" i="23"/>
  <c r="E4973" i="23"/>
  <c r="F4973" i="23"/>
  <c r="G4973" i="23"/>
  <c r="H4973" i="23"/>
  <c r="I4973" i="23"/>
  <c r="K4973" i="23" s="1"/>
  <c r="J4973" i="23"/>
  <c r="L4973" i="23"/>
  <c r="M4973" i="23"/>
  <c r="A4974" i="23"/>
  <c r="B4974" i="23" s="1"/>
  <c r="C4974" i="23"/>
  <c r="D4974" i="23"/>
  <c r="E4974" i="23"/>
  <c r="F4974" i="23"/>
  <c r="G4974" i="23"/>
  <c r="H4974" i="23"/>
  <c r="I4974" i="23"/>
  <c r="J4974" i="23"/>
  <c r="K4974" i="23"/>
  <c r="L4974" i="23"/>
  <c r="M4974" i="23"/>
  <c r="A4975" i="23"/>
  <c r="B4975" i="23" s="1"/>
  <c r="D4975" i="23"/>
  <c r="E4975" i="23"/>
  <c r="F4975" i="23"/>
  <c r="G4975" i="23"/>
  <c r="H4975" i="23"/>
  <c r="I4975" i="23"/>
  <c r="K4975" i="23" s="1"/>
  <c r="J4975" i="23"/>
  <c r="L4975" i="23"/>
  <c r="M4975" i="23"/>
  <c r="A4976" i="23"/>
  <c r="D4976" i="23"/>
  <c r="E4976" i="23"/>
  <c r="F4976" i="23"/>
  <c r="G4976" i="23"/>
  <c r="H4976" i="23"/>
  <c r="I4976" i="23"/>
  <c r="K4976" i="23" s="1"/>
  <c r="J4976" i="23"/>
  <c r="L4976" i="23"/>
  <c r="M4976" i="23"/>
  <c r="A4977" i="23"/>
  <c r="B4977" i="23" s="1"/>
  <c r="D4977" i="23"/>
  <c r="E4977" i="23"/>
  <c r="F4977" i="23"/>
  <c r="G4977" i="23"/>
  <c r="H4977" i="23"/>
  <c r="I4977" i="23"/>
  <c r="K4977" i="23" s="1"/>
  <c r="J4977" i="23"/>
  <c r="L4977" i="23"/>
  <c r="M4977" i="23"/>
  <c r="A4978" i="23"/>
  <c r="B4978" i="23" s="1"/>
  <c r="D4978" i="23"/>
  <c r="E4978" i="23"/>
  <c r="F4978" i="23"/>
  <c r="G4978" i="23"/>
  <c r="H4978" i="23"/>
  <c r="I4978" i="23"/>
  <c r="J4978" i="23"/>
  <c r="K4978" i="23"/>
  <c r="L4978" i="23"/>
  <c r="M4978" i="23"/>
  <c r="A4979" i="23"/>
  <c r="C4979" i="23" s="1"/>
  <c r="D4979" i="23"/>
  <c r="E4979" i="23"/>
  <c r="F4979" i="23"/>
  <c r="G4979" i="23"/>
  <c r="H4979" i="23"/>
  <c r="I4979" i="23"/>
  <c r="K4979" i="23" s="1"/>
  <c r="J4979" i="23"/>
  <c r="L4979" i="23"/>
  <c r="M4979" i="23"/>
  <c r="A4980" i="23"/>
  <c r="D4980" i="23"/>
  <c r="E4980" i="23"/>
  <c r="F4980" i="23"/>
  <c r="G4980" i="23"/>
  <c r="H4980" i="23"/>
  <c r="I4980" i="23"/>
  <c r="K4980" i="23" s="1"/>
  <c r="J4980" i="23"/>
  <c r="L4980" i="23"/>
  <c r="M4980" i="23"/>
  <c r="A4981" i="23"/>
  <c r="B4981" i="23" s="1"/>
  <c r="D4981" i="23"/>
  <c r="E4981" i="23"/>
  <c r="F4981" i="23"/>
  <c r="G4981" i="23"/>
  <c r="H4981" i="23"/>
  <c r="I4981" i="23"/>
  <c r="K4981" i="23" s="1"/>
  <c r="J4981" i="23"/>
  <c r="L4981" i="23"/>
  <c r="M4981" i="23"/>
  <c r="A4982" i="23"/>
  <c r="D4982" i="23"/>
  <c r="E4982" i="23"/>
  <c r="F4982" i="23"/>
  <c r="G4982" i="23"/>
  <c r="H4982" i="23"/>
  <c r="I4982" i="23"/>
  <c r="K4982" i="23" s="1"/>
  <c r="J4982" i="23"/>
  <c r="L4982" i="23"/>
  <c r="M4982" i="23"/>
  <c r="A4983" i="23"/>
  <c r="D4983" i="23"/>
  <c r="E4983" i="23"/>
  <c r="F4983" i="23"/>
  <c r="G4983" i="23"/>
  <c r="H4983" i="23"/>
  <c r="I4983" i="23"/>
  <c r="K4983" i="23" s="1"/>
  <c r="J4983" i="23"/>
  <c r="L4983" i="23"/>
  <c r="M4983" i="23"/>
  <c r="A4984" i="23"/>
  <c r="D4984" i="23"/>
  <c r="E4984" i="23"/>
  <c r="F4984" i="23"/>
  <c r="G4984" i="23"/>
  <c r="H4984" i="23"/>
  <c r="I4984" i="23"/>
  <c r="K4984" i="23" s="1"/>
  <c r="J4984" i="23"/>
  <c r="L4984" i="23"/>
  <c r="M4984" i="23"/>
  <c r="A4985" i="23"/>
  <c r="B4985" i="23" s="1"/>
  <c r="D4985" i="23"/>
  <c r="E4985" i="23"/>
  <c r="F4985" i="23"/>
  <c r="G4985" i="23"/>
  <c r="H4985" i="23"/>
  <c r="I4985" i="23"/>
  <c r="K4985" i="23" s="1"/>
  <c r="J4985" i="23"/>
  <c r="L4985" i="23"/>
  <c r="M4985" i="23"/>
  <c r="A4986" i="23"/>
  <c r="B4986" i="23" s="1"/>
  <c r="C4986" i="23"/>
  <c r="D4986" i="23"/>
  <c r="E4986" i="23"/>
  <c r="F4986" i="23"/>
  <c r="G4986" i="23"/>
  <c r="H4986" i="23"/>
  <c r="I4986" i="23"/>
  <c r="K4986" i="23" s="1"/>
  <c r="J4986" i="23"/>
  <c r="L4986" i="23"/>
  <c r="M4986" i="23"/>
  <c r="A4987" i="23"/>
  <c r="B4987" i="23" s="1"/>
  <c r="D4987" i="23"/>
  <c r="E4987" i="23"/>
  <c r="F4987" i="23"/>
  <c r="G4987" i="23"/>
  <c r="H4987" i="23"/>
  <c r="I4987" i="23"/>
  <c r="K4987" i="23" s="1"/>
  <c r="J4987" i="23"/>
  <c r="L4987" i="23"/>
  <c r="M4987" i="23"/>
  <c r="A4988" i="23"/>
  <c r="D4988" i="23"/>
  <c r="E4988" i="23"/>
  <c r="F4988" i="23"/>
  <c r="G4988" i="23"/>
  <c r="H4988" i="23"/>
  <c r="I4988" i="23"/>
  <c r="K4988" i="23" s="1"/>
  <c r="J4988" i="23"/>
  <c r="L4988" i="23"/>
  <c r="M4988" i="23"/>
  <c r="A4989" i="23"/>
  <c r="B4989" i="23" s="1"/>
  <c r="D4989" i="23"/>
  <c r="E4989" i="23"/>
  <c r="F4989" i="23"/>
  <c r="G4989" i="23"/>
  <c r="H4989" i="23"/>
  <c r="I4989" i="23"/>
  <c r="K4989" i="23" s="1"/>
  <c r="J4989" i="23"/>
  <c r="L4989" i="23"/>
  <c r="M4989" i="23"/>
  <c r="A4990" i="23"/>
  <c r="B4990" i="23" s="1"/>
  <c r="D4990" i="23"/>
  <c r="E4990" i="23"/>
  <c r="F4990" i="23"/>
  <c r="G4990" i="23"/>
  <c r="H4990" i="23"/>
  <c r="I4990" i="23"/>
  <c r="K4990" i="23" s="1"/>
  <c r="J4990" i="23"/>
  <c r="L4990" i="23"/>
  <c r="M4990" i="23"/>
  <c r="A4991" i="23"/>
  <c r="B4991" i="23" s="1"/>
  <c r="D4991" i="23"/>
  <c r="E4991" i="23"/>
  <c r="F4991" i="23"/>
  <c r="G4991" i="23"/>
  <c r="H4991" i="23"/>
  <c r="I4991" i="23"/>
  <c r="K4991" i="23" s="1"/>
  <c r="J4991" i="23"/>
  <c r="L4991" i="23"/>
  <c r="M4991" i="23"/>
  <c r="A4992" i="23"/>
  <c r="D4992" i="23"/>
  <c r="E4992" i="23"/>
  <c r="F4992" i="23"/>
  <c r="G4992" i="23"/>
  <c r="H4992" i="23"/>
  <c r="I4992" i="23"/>
  <c r="K4992" i="23" s="1"/>
  <c r="J4992" i="23"/>
  <c r="L4992" i="23"/>
  <c r="M4992" i="23"/>
  <c r="A4993" i="23"/>
  <c r="B4993" i="23" s="1"/>
  <c r="D4993" i="23"/>
  <c r="E4993" i="23"/>
  <c r="F4993" i="23"/>
  <c r="G4993" i="23"/>
  <c r="H4993" i="23"/>
  <c r="I4993" i="23"/>
  <c r="K4993" i="23" s="1"/>
  <c r="J4993" i="23"/>
  <c r="L4993" i="23"/>
  <c r="M4993" i="23"/>
  <c r="A4994" i="23"/>
  <c r="B4994" i="23" s="1"/>
  <c r="D4994" i="23"/>
  <c r="E4994" i="23"/>
  <c r="F4994" i="23"/>
  <c r="G4994" i="23"/>
  <c r="H4994" i="23"/>
  <c r="I4994" i="23"/>
  <c r="K4994" i="23" s="1"/>
  <c r="J4994" i="23"/>
  <c r="L4994" i="23"/>
  <c r="M4994" i="23"/>
  <c r="A4995" i="23"/>
  <c r="C4995" i="23" s="1"/>
  <c r="D4995" i="23"/>
  <c r="E4995" i="23"/>
  <c r="F4995" i="23"/>
  <c r="G4995" i="23"/>
  <c r="H4995" i="23"/>
  <c r="I4995" i="23"/>
  <c r="K4995" i="23" s="1"/>
  <c r="J4995" i="23"/>
  <c r="L4995" i="23"/>
  <c r="M4995" i="23"/>
  <c r="A4996" i="23"/>
  <c r="D4996" i="23"/>
  <c r="E4996" i="23"/>
  <c r="F4996" i="23"/>
  <c r="G4996" i="23"/>
  <c r="H4996" i="23"/>
  <c r="I4996" i="23"/>
  <c r="K4996" i="23" s="1"/>
  <c r="J4996" i="23"/>
  <c r="L4996" i="23"/>
  <c r="M4996" i="23"/>
  <c r="A4997" i="23"/>
  <c r="B4997" i="23" s="1"/>
  <c r="D4997" i="23"/>
  <c r="E4997" i="23"/>
  <c r="F4997" i="23"/>
  <c r="G4997" i="23"/>
  <c r="H4997" i="23"/>
  <c r="I4997" i="23"/>
  <c r="K4997" i="23" s="1"/>
  <c r="J4997" i="23"/>
  <c r="L4997" i="23"/>
  <c r="M4997" i="23"/>
  <c r="A4998" i="23"/>
  <c r="D4998" i="23"/>
  <c r="E4998" i="23"/>
  <c r="F4998" i="23"/>
  <c r="G4998" i="23"/>
  <c r="H4998" i="23"/>
  <c r="I4998" i="23"/>
  <c r="K4998" i="23" s="1"/>
  <c r="J4998" i="23"/>
  <c r="L4998" i="23"/>
  <c r="M4998" i="23"/>
  <c r="A4999" i="23"/>
  <c r="D4999" i="23"/>
  <c r="E4999" i="23"/>
  <c r="F4999" i="23"/>
  <c r="G4999" i="23"/>
  <c r="H4999" i="23"/>
  <c r="I4999" i="23"/>
  <c r="K4999" i="23" s="1"/>
  <c r="J4999" i="23"/>
  <c r="L4999" i="23"/>
  <c r="M4999" i="23"/>
  <c r="A5000" i="23"/>
  <c r="D5000" i="23"/>
  <c r="E5000" i="23"/>
  <c r="F5000" i="23"/>
  <c r="G5000" i="23"/>
  <c r="H5000" i="23"/>
  <c r="I5000" i="23"/>
  <c r="K5000" i="23" s="1"/>
  <c r="J5000" i="23"/>
  <c r="L5000" i="23"/>
  <c r="M5000" i="23"/>
  <c r="A5001" i="23"/>
  <c r="B5001" i="23" s="1"/>
  <c r="D5001" i="23"/>
  <c r="E5001" i="23"/>
  <c r="F5001" i="23"/>
  <c r="G5001" i="23"/>
  <c r="H5001" i="23"/>
  <c r="I5001" i="23"/>
  <c r="K5001" i="23" s="1"/>
  <c r="J5001" i="23"/>
  <c r="L5001" i="23"/>
  <c r="M5001" i="23"/>
  <c r="A5002" i="23"/>
  <c r="B5002" i="23" s="1"/>
  <c r="D5002" i="23"/>
  <c r="E5002" i="23"/>
  <c r="F5002" i="23"/>
  <c r="G5002" i="23"/>
  <c r="H5002" i="23"/>
  <c r="I5002" i="23"/>
  <c r="K5002" i="23" s="1"/>
  <c r="J5002" i="23"/>
  <c r="L5002" i="23"/>
  <c r="M5002" i="23"/>
  <c r="A5003" i="23"/>
  <c r="B5003" i="23" s="1"/>
  <c r="D5003" i="23"/>
  <c r="E5003" i="23"/>
  <c r="F5003" i="23"/>
  <c r="G5003" i="23"/>
  <c r="H5003" i="23"/>
  <c r="I5003" i="23"/>
  <c r="K5003" i="23" s="1"/>
  <c r="J5003" i="23"/>
  <c r="L5003" i="23"/>
  <c r="M5003" i="23"/>
  <c r="A5004" i="23"/>
  <c r="D5004" i="23"/>
  <c r="E5004" i="23"/>
  <c r="F5004" i="23"/>
  <c r="G5004" i="23"/>
  <c r="H5004" i="23"/>
  <c r="I5004" i="23"/>
  <c r="K5004" i="23" s="1"/>
  <c r="J5004" i="23"/>
  <c r="L5004" i="23"/>
  <c r="M5004" i="23"/>
  <c r="A5005" i="23"/>
  <c r="B5005" i="23" s="1"/>
  <c r="D5005" i="23"/>
  <c r="E5005" i="23"/>
  <c r="F5005" i="23"/>
  <c r="G5005" i="23"/>
  <c r="H5005" i="23"/>
  <c r="I5005" i="23"/>
  <c r="K5005" i="23" s="1"/>
  <c r="J5005" i="23"/>
  <c r="L5005" i="23"/>
  <c r="M5005" i="23"/>
  <c r="A5006" i="23"/>
  <c r="B5006" i="23" s="1"/>
  <c r="D5006" i="23"/>
  <c r="E5006" i="23"/>
  <c r="F5006" i="23"/>
  <c r="G5006" i="23"/>
  <c r="H5006" i="23"/>
  <c r="I5006" i="23"/>
  <c r="K5006" i="23" s="1"/>
  <c r="J5006" i="23"/>
  <c r="L5006" i="23"/>
  <c r="M5006" i="23"/>
  <c r="A5007" i="23"/>
  <c r="D5007" i="23"/>
  <c r="E5007" i="23"/>
  <c r="F5007" i="23"/>
  <c r="G5007" i="23"/>
  <c r="H5007" i="23"/>
  <c r="I5007" i="23"/>
  <c r="K5007" i="23" s="1"/>
  <c r="J5007" i="23"/>
  <c r="L5007" i="23"/>
  <c r="M5007" i="23"/>
  <c r="A5008" i="23"/>
  <c r="D5008" i="23"/>
  <c r="E5008" i="23"/>
  <c r="F5008" i="23"/>
  <c r="G5008" i="23"/>
  <c r="H5008" i="23"/>
  <c r="I5008" i="23"/>
  <c r="K5008" i="23" s="1"/>
  <c r="J5008" i="23"/>
  <c r="L5008" i="23"/>
  <c r="M5008" i="23"/>
  <c r="A5009" i="23"/>
  <c r="B5009" i="23" s="1"/>
  <c r="D5009" i="23"/>
  <c r="E5009" i="23"/>
  <c r="F5009" i="23"/>
  <c r="G5009" i="23"/>
  <c r="H5009" i="23"/>
  <c r="I5009" i="23"/>
  <c r="K5009" i="23" s="1"/>
  <c r="J5009" i="23"/>
  <c r="L5009" i="23"/>
  <c r="M5009" i="23"/>
  <c r="A5010" i="23"/>
  <c r="B5010" i="23" s="1"/>
  <c r="C5010" i="23"/>
  <c r="D5010" i="23"/>
  <c r="E5010" i="23"/>
  <c r="F5010" i="23"/>
  <c r="G5010" i="23"/>
  <c r="H5010" i="23"/>
  <c r="I5010" i="23"/>
  <c r="K5010" i="23" s="1"/>
  <c r="J5010" i="23"/>
  <c r="L5010" i="23"/>
  <c r="M5010" i="23"/>
  <c r="A5011" i="23"/>
  <c r="C5011" i="23" s="1"/>
  <c r="D5011" i="23"/>
  <c r="E5011" i="23"/>
  <c r="F5011" i="23"/>
  <c r="G5011" i="23"/>
  <c r="H5011" i="23"/>
  <c r="I5011" i="23"/>
  <c r="K5011" i="23" s="1"/>
  <c r="J5011" i="23"/>
  <c r="L5011" i="23"/>
  <c r="M5011" i="23"/>
  <c r="A5012" i="23"/>
  <c r="D5012" i="23"/>
  <c r="E5012" i="23"/>
  <c r="F5012" i="23"/>
  <c r="G5012" i="23"/>
  <c r="H5012" i="23"/>
  <c r="I5012" i="23"/>
  <c r="K5012" i="23" s="1"/>
  <c r="J5012" i="23"/>
  <c r="L5012" i="23"/>
  <c r="M5012" i="23"/>
  <c r="A5013" i="23"/>
  <c r="B5013" i="23" s="1"/>
  <c r="D5013" i="23"/>
  <c r="E5013" i="23"/>
  <c r="F5013" i="23"/>
  <c r="G5013" i="23"/>
  <c r="H5013" i="23"/>
  <c r="I5013" i="23"/>
  <c r="K5013" i="23" s="1"/>
  <c r="J5013" i="23"/>
  <c r="L5013" i="23"/>
  <c r="M5013" i="23"/>
  <c r="A5014" i="23"/>
  <c r="D5014" i="23"/>
  <c r="E5014" i="23"/>
  <c r="F5014" i="23"/>
  <c r="G5014" i="23"/>
  <c r="H5014" i="23"/>
  <c r="I5014" i="23"/>
  <c r="K5014" i="23" s="1"/>
  <c r="J5014" i="23"/>
  <c r="L5014" i="23"/>
  <c r="M5014" i="23"/>
  <c r="A5015" i="23"/>
  <c r="D5015" i="23"/>
  <c r="E5015" i="23"/>
  <c r="F5015" i="23"/>
  <c r="G5015" i="23"/>
  <c r="H5015" i="23"/>
  <c r="I5015" i="23"/>
  <c r="K5015" i="23" s="1"/>
  <c r="J5015" i="23"/>
  <c r="L5015" i="23"/>
  <c r="M5015" i="23"/>
  <c r="A5016" i="23"/>
  <c r="D5016" i="23"/>
  <c r="E5016" i="23"/>
  <c r="F5016" i="23"/>
  <c r="G5016" i="23"/>
  <c r="H5016" i="23"/>
  <c r="I5016" i="23"/>
  <c r="K5016" i="23" s="1"/>
  <c r="J5016" i="23"/>
  <c r="L5016" i="23"/>
  <c r="M5016" i="23"/>
  <c r="A5017" i="23"/>
  <c r="B5017" i="23" s="1"/>
  <c r="D5017" i="23"/>
  <c r="E5017" i="23"/>
  <c r="F5017" i="23"/>
  <c r="G5017" i="23"/>
  <c r="H5017" i="23"/>
  <c r="I5017" i="23"/>
  <c r="K5017" i="23" s="1"/>
  <c r="J5017" i="23"/>
  <c r="L5017" i="23"/>
  <c r="M5017" i="23"/>
  <c r="A5018" i="23"/>
  <c r="B5018" i="23" s="1"/>
  <c r="D5018" i="23"/>
  <c r="E5018" i="23"/>
  <c r="F5018" i="23"/>
  <c r="G5018" i="23"/>
  <c r="H5018" i="23"/>
  <c r="I5018" i="23"/>
  <c r="K5018" i="23" s="1"/>
  <c r="J5018" i="23"/>
  <c r="L5018" i="23"/>
  <c r="M5018" i="23"/>
  <c r="A5019" i="23"/>
  <c r="B5019" i="23" s="1"/>
  <c r="D5019" i="23"/>
  <c r="E5019" i="23"/>
  <c r="F5019" i="23"/>
  <c r="G5019" i="23"/>
  <c r="H5019" i="23"/>
  <c r="I5019" i="23"/>
  <c r="K5019" i="23" s="1"/>
  <c r="J5019" i="23"/>
  <c r="L5019" i="23"/>
  <c r="M5019" i="23"/>
  <c r="A5020" i="23"/>
  <c r="D5020" i="23"/>
  <c r="E5020" i="23"/>
  <c r="F5020" i="23"/>
  <c r="G5020" i="23"/>
  <c r="H5020" i="23"/>
  <c r="I5020" i="23"/>
  <c r="K5020" i="23" s="1"/>
  <c r="J5020" i="23"/>
  <c r="L5020" i="23"/>
  <c r="M5020" i="23"/>
  <c r="A5021" i="23"/>
  <c r="B5021" i="23" s="1"/>
  <c r="D5021" i="23"/>
  <c r="E5021" i="23"/>
  <c r="F5021" i="23"/>
  <c r="G5021" i="23"/>
  <c r="H5021" i="23"/>
  <c r="I5021" i="23"/>
  <c r="K5021" i="23" s="1"/>
  <c r="J5021" i="23"/>
  <c r="L5021" i="23"/>
  <c r="M5021" i="23"/>
  <c r="A5022" i="23"/>
  <c r="B5022" i="23" s="1"/>
  <c r="D5022" i="23"/>
  <c r="E5022" i="23"/>
  <c r="F5022" i="23"/>
  <c r="G5022" i="23"/>
  <c r="H5022" i="23"/>
  <c r="I5022" i="23"/>
  <c r="K5022" i="23" s="1"/>
  <c r="J5022" i="23"/>
  <c r="L5022" i="23"/>
  <c r="M5022" i="23"/>
  <c r="A5023" i="23"/>
  <c r="B5023" i="23" s="1"/>
  <c r="D5023" i="23"/>
  <c r="E5023" i="23"/>
  <c r="F5023" i="23"/>
  <c r="G5023" i="23"/>
  <c r="H5023" i="23"/>
  <c r="I5023" i="23"/>
  <c r="K5023" i="23" s="1"/>
  <c r="J5023" i="23"/>
  <c r="L5023" i="23"/>
  <c r="M5023" i="23"/>
  <c r="A5024" i="23"/>
  <c r="D5024" i="23"/>
  <c r="E5024" i="23"/>
  <c r="F5024" i="23"/>
  <c r="G5024" i="23"/>
  <c r="H5024" i="23"/>
  <c r="I5024" i="23"/>
  <c r="K5024" i="23" s="1"/>
  <c r="J5024" i="23"/>
  <c r="L5024" i="23"/>
  <c r="M5024" i="23"/>
  <c r="A5025" i="23"/>
  <c r="B5025" i="23" s="1"/>
  <c r="D5025" i="23"/>
  <c r="E5025" i="23"/>
  <c r="F5025" i="23"/>
  <c r="G5025" i="23"/>
  <c r="H5025" i="23"/>
  <c r="I5025" i="23"/>
  <c r="K5025" i="23" s="1"/>
  <c r="J5025" i="23"/>
  <c r="L5025" i="23"/>
  <c r="M5025" i="23"/>
  <c r="A5026" i="23"/>
  <c r="B5026" i="23" s="1"/>
  <c r="D5026" i="23"/>
  <c r="E5026" i="23"/>
  <c r="F5026" i="23"/>
  <c r="G5026" i="23"/>
  <c r="H5026" i="23"/>
  <c r="I5026" i="23"/>
  <c r="K5026" i="23" s="1"/>
  <c r="J5026" i="23"/>
  <c r="L5026" i="23"/>
  <c r="M5026" i="23"/>
  <c r="A5027" i="23"/>
  <c r="C5027" i="23" s="1"/>
  <c r="D5027" i="23"/>
  <c r="E5027" i="23"/>
  <c r="F5027" i="23"/>
  <c r="G5027" i="23"/>
  <c r="H5027" i="23"/>
  <c r="I5027" i="23"/>
  <c r="K5027" i="23" s="1"/>
  <c r="J5027" i="23"/>
  <c r="L5027" i="23"/>
  <c r="M5027" i="23"/>
  <c r="A5028" i="23"/>
  <c r="D5028" i="23"/>
  <c r="E5028" i="23"/>
  <c r="F5028" i="23"/>
  <c r="G5028" i="23"/>
  <c r="H5028" i="23"/>
  <c r="I5028" i="23"/>
  <c r="K5028" i="23" s="1"/>
  <c r="J5028" i="23"/>
  <c r="L5028" i="23"/>
  <c r="M5028" i="23"/>
  <c r="A5029" i="23"/>
  <c r="B5029" i="23" s="1"/>
  <c r="D5029" i="23"/>
  <c r="E5029" i="23"/>
  <c r="F5029" i="23"/>
  <c r="G5029" i="23"/>
  <c r="H5029" i="23"/>
  <c r="I5029" i="23"/>
  <c r="K5029" i="23" s="1"/>
  <c r="J5029" i="23"/>
  <c r="L5029" i="23"/>
  <c r="M5029" i="23"/>
  <c r="A5030" i="23"/>
  <c r="D5030" i="23"/>
  <c r="E5030" i="23"/>
  <c r="F5030" i="23"/>
  <c r="G5030" i="23"/>
  <c r="H5030" i="23"/>
  <c r="I5030" i="23"/>
  <c r="K5030" i="23" s="1"/>
  <c r="J5030" i="23"/>
  <c r="L5030" i="23"/>
  <c r="M5030" i="23"/>
  <c r="A5031" i="23"/>
  <c r="D5031" i="23"/>
  <c r="E5031" i="23"/>
  <c r="F5031" i="23"/>
  <c r="G5031" i="23"/>
  <c r="H5031" i="23"/>
  <c r="I5031" i="23"/>
  <c r="K5031" i="23" s="1"/>
  <c r="J5031" i="23"/>
  <c r="L5031" i="23"/>
  <c r="M5031" i="23"/>
  <c r="A5032" i="23"/>
  <c r="D5032" i="23"/>
  <c r="E5032" i="23"/>
  <c r="F5032" i="23"/>
  <c r="G5032" i="23"/>
  <c r="H5032" i="23"/>
  <c r="I5032" i="23"/>
  <c r="K5032" i="23" s="1"/>
  <c r="J5032" i="23"/>
  <c r="L5032" i="23"/>
  <c r="M5032" i="23"/>
  <c r="A5033" i="23"/>
  <c r="B5033" i="23" s="1"/>
  <c r="D5033" i="23"/>
  <c r="E5033" i="23"/>
  <c r="F5033" i="23"/>
  <c r="G5033" i="23"/>
  <c r="H5033" i="23"/>
  <c r="I5033" i="23"/>
  <c r="K5033" i="23" s="1"/>
  <c r="J5033" i="23"/>
  <c r="L5033" i="23"/>
  <c r="M5033" i="23"/>
  <c r="A5034" i="23"/>
  <c r="B5034" i="23" s="1"/>
  <c r="D5034" i="23"/>
  <c r="E5034" i="23"/>
  <c r="F5034" i="23"/>
  <c r="G5034" i="23"/>
  <c r="H5034" i="23"/>
  <c r="I5034" i="23"/>
  <c r="K5034" i="23" s="1"/>
  <c r="J5034" i="23"/>
  <c r="L5034" i="23"/>
  <c r="M5034" i="23"/>
  <c r="A5035" i="23"/>
  <c r="B5035" i="23" s="1"/>
  <c r="D5035" i="23"/>
  <c r="E5035" i="23"/>
  <c r="F5035" i="23"/>
  <c r="G5035" i="23"/>
  <c r="H5035" i="23"/>
  <c r="I5035" i="23"/>
  <c r="K5035" i="23" s="1"/>
  <c r="J5035" i="23"/>
  <c r="L5035" i="23"/>
  <c r="M5035" i="23"/>
  <c r="A5036" i="23"/>
  <c r="D5036" i="23"/>
  <c r="E5036" i="23"/>
  <c r="F5036" i="23"/>
  <c r="G5036" i="23"/>
  <c r="H5036" i="23"/>
  <c r="I5036" i="23"/>
  <c r="K5036" i="23" s="1"/>
  <c r="J5036" i="23"/>
  <c r="L5036" i="23"/>
  <c r="M5036" i="23"/>
  <c r="A5037" i="23"/>
  <c r="B5037" i="23" s="1"/>
  <c r="D5037" i="23"/>
  <c r="E5037" i="23"/>
  <c r="F5037" i="23"/>
  <c r="G5037" i="23"/>
  <c r="H5037" i="23"/>
  <c r="I5037" i="23"/>
  <c r="K5037" i="23" s="1"/>
  <c r="J5037" i="23"/>
  <c r="L5037" i="23"/>
  <c r="M5037" i="23"/>
  <c r="A5038" i="23"/>
  <c r="B5038" i="23" s="1"/>
  <c r="D5038" i="23"/>
  <c r="E5038" i="23"/>
  <c r="F5038" i="23"/>
  <c r="G5038" i="23"/>
  <c r="H5038" i="23"/>
  <c r="I5038" i="23"/>
  <c r="K5038" i="23" s="1"/>
  <c r="J5038" i="23"/>
  <c r="L5038" i="23"/>
  <c r="M5038" i="23"/>
  <c r="A5039" i="23"/>
  <c r="B5039" i="23" s="1"/>
  <c r="D5039" i="23"/>
  <c r="E5039" i="23"/>
  <c r="F5039" i="23"/>
  <c r="G5039" i="23"/>
  <c r="H5039" i="23"/>
  <c r="I5039" i="23"/>
  <c r="K5039" i="23" s="1"/>
  <c r="J5039" i="23"/>
  <c r="L5039" i="23"/>
  <c r="M5039" i="23"/>
  <c r="A5040" i="23"/>
  <c r="D5040" i="23"/>
  <c r="E5040" i="23"/>
  <c r="F5040" i="23"/>
  <c r="G5040" i="23"/>
  <c r="H5040" i="23"/>
  <c r="I5040" i="23"/>
  <c r="K5040" i="23" s="1"/>
  <c r="J5040" i="23"/>
  <c r="L5040" i="23"/>
  <c r="M5040" i="23"/>
  <c r="A5041" i="23"/>
  <c r="B5041" i="23" s="1"/>
  <c r="D5041" i="23"/>
  <c r="E5041" i="23"/>
  <c r="F5041" i="23"/>
  <c r="G5041" i="23"/>
  <c r="H5041" i="23"/>
  <c r="I5041" i="23"/>
  <c r="K5041" i="23" s="1"/>
  <c r="J5041" i="23"/>
  <c r="L5041" i="23"/>
  <c r="M5041" i="23"/>
  <c r="A5042" i="23"/>
  <c r="B5042" i="23" s="1"/>
  <c r="D5042" i="23"/>
  <c r="E5042" i="23"/>
  <c r="F5042" i="23"/>
  <c r="G5042" i="23"/>
  <c r="H5042" i="23"/>
  <c r="I5042" i="23"/>
  <c r="J5042" i="23"/>
  <c r="K5042" i="23"/>
  <c r="L5042" i="23"/>
  <c r="M5042" i="23"/>
  <c r="A5043" i="23"/>
  <c r="C5043" i="23" s="1"/>
  <c r="D5043" i="23"/>
  <c r="E5043" i="23"/>
  <c r="F5043" i="23"/>
  <c r="G5043" i="23"/>
  <c r="H5043" i="23"/>
  <c r="I5043" i="23"/>
  <c r="K5043" i="23" s="1"/>
  <c r="J5043" i="23"/>
  <c r="L5043" i="23"/>
  <c r="M5043" i="23"/>
  <c r="A5044" i="23"/>
  <c r="D5044" i="23"/>
  <c r="E5044" i="23"/>
  <c r="F5044" i="23"/>
  <c r="G5044" i="23"/>
  <c r="H5044" i="23"/>
  <c r="I5044" i="23"/>
  <c r="K5044" i="23" s="1"/>
  <c r="J5044" i="23"/>
  <c r="L5044" i="23"/>
  <c r="M5044" i="23"/>
  <c r="A5045" i="23"/>
  <c r="B5045" i="23" s="1"/>
  <c r="D5045" i="23"/>
  <c r="E5045" i="23"/>
  <c r="F5045" i="23"/>
  <c r="G5045" i="23"/>
  <c r="H5045" i="23"/>
  <c r="I5045" i="23"/>
  <c r="K5045" i="23" s="1"/>
  <c r="J5045" i="23"/>
  <c r="L5045" i="23"/>
  <c r="M5045" i="23"/>
  <c r="A5046" i="23"/>
  <c r="D5046" i="23"/>
  <c r="E5046" i="23"/>
  <c r="F5046" i="23"/>
  <c r="G5046" i="23"/>
  <c r="H5046" i="23"/>
  <c r="I5046" i="23"/>
  <c r="K5046" i="23" s="1"/>
  <c r="J5046" i="23"/>
  <c r="L5046" i="23"/>
  <c r="M5046" i="23"/>
  <c r="A5047" i="23"/>
  <c r="D5047" i="23"/>
  <c r="E5047" i="23"/>
  <c r="F5047" i="23"/>
  <c r="G5047" i="23"/>
  <c r="H5047" i="23"/>
  <c r="I5047" i="23"/>
  <c r="K5047" i="23" s="1"/>
  <c r="J5047" i="23"/>
  <c r="L5047" i="23"/>
  <c r="M5047" i="23"/>
  <c r="A5048" i="23"/>
  <c r="D5048" i="23"/>
  <c r="E5048" i="23"/>
  <c r="F5048" i="23"/>
  <c r="G5048" i="23"/>
  <c r="H5048" i="23"/>
  <c r="I5048" i="23"/>
  <c r="K5048" i="23" s="1"/>
  <c r="J5048" i="23"/>
  <c r="L5048" i="23"/>
  <c r="M5048" i="23"/>
  <c r="A5049" i="23"/>
  <c r="B5049" i="23" s="1"/>
  <c r="D5049" i="23"/>
  <c r="E5049" i="23"/>
  <c r="F5049" i="23"/>
  <c r="G5049" i="23"/>
  <c r="H5049" i="23"/>
  <c r="I5049" i="23"/>
  <c r="K5049" i="23" s="1"/>
  <c r="J5049" i="23"/>
  <c r="L5049" i="23"/>
  <c r="M5049" i="23"/>
  <c r="A5050" i="23"/>
  <c r="B5050" i="23" s="1"/>
  <c r="D5050" i="23"/>
  <c r="E5050" i="23"/>
  <c r="F5050" i="23"/>
  <c r="G5050" i="23"/>
  <c r="H5050" i="23"/>
  <c r="I5050" i="23"/>
  <c r="K5050" i="23" s="1"/>
  <c r="J5050" i="23"/>
  <c r="L5050" i="23"/>
  <c r="M5050" i="23"/>
  <c r="A5051" i="23"/>
  <c r="B5051" i="23" s="1"/>
  <c r="D5051" i="23"/>
  <c r="E5051" i="23"/>
  <c r="F5051" i="23"/>
  <c r="G5051" i="23"/>
  <c r="H5051" i="23"/>
  <c r="I5051" i="23"/>
  <c r="K5051" i="23" s="1"/>
  <c r="J5051" i="23"/>
  <c r="L5051" i="23"/>
  <c r="M5051" i="23"/>
  <c r="A5052" i="23"/>
  <c r="D5052" i="23"/>
  <c r="E5052" i="23"/>
  <c r="F5052" i="23"/>
  <c r="G5052" i="23"/>
  <c r="H5052" i="23"/>
  <c r="I5052" i="23"/>
  <c r="K5052" i="23" s="1"/>
  <c r="J5052" i="23"/>
  <c r="L5052" i="23"/>
  <c r="M5052" i="23"/>
  <c r="A5053" i="23"/>
  <c r="B5053" i="23" s="1"/>
  <c r="D5053" i="23"/>
  <c r="E5053" i="23"/>
  <c r="F5053" i="23"/>
  <c r="G5053" i="23"/>
  <c r="H5053" i="23"/>
  <c r="I5053" i="23"/>
  <c r="K5053" i="23" s="1"/>
  <c r="J5053" i="23"/>
  <c r="L5053" i="23"/>
  <c r="M5053" i="23"/>
  <c r="A5054" i="23"/>
  <c r="B5054" i="23" s="1"/>
  <c r="D5054" i="23"/>
  <c r="E5054" i="23"/>
  <c r="F5054" i="23"/>
  <c r="G5054" i="23"/>
  <c r="H5054" i="23"/>
  <c r="I5054" i="23"/>
  <c r="K5054" i="23" s="1"/>
  <c r="J5054" i="23"/>
  <c r="L5054" i="23"/>
  <c r="M5054" i="23"/>
  <c r="A5055" i="23"/>
  <c r="B5055" i="23" s="1"/>
  <c r="D5055" i="23"/>
  <c r="E5055" i="23"/>
  <c r="F5055" i="23"/>
  <c r="G5055" i="23"/>
  <c r="H5055" i="23"/>
  <c r="I5055" i="23"/>
  <c r="K5055" i="23" s="1"/>
  <c r="J5055" i="23"/>
  <c r="L5055" i="23"/>
  <c r="M5055" i="23"/>
  <c r="A5056" i="23"/>
  <c r="D5056" i="23"/>
  <c r="E5056" i="23"/>
  <c r="F5056" i="23"/>
  <c r="G5056" i="23"/>
  <c r="H5056" i="23"/>
  <c r="I5056" i="23"/>
  <c r="K5056" i="23" s="1"/>
  <c r="J5056" i="23"/>
  <c r="L5056" i="23"/>
  <c r="M5056" i="23"/>
  <c r="A5057" i="23"/>
  <c r="B5057" i="23" s="1"/>
  <c r="D5057" i="23"/>
  <c r="E5057" i="23"/>
  <c r="F5057" i="23"/>
  <c r="G5057" i="23"/>
  <c r="H5057" i="23"/>
  <c r="I5057" i="23"/>
  <c r="K5057" i="23" s="1"/>
  <c r="J5057" i="23"/>
  <c r="L5057" i="23"/>
  <c r="M5057" i="23"/>
  <c r="A5058" i="23"/>
  <c r="B5058" i="23" s="1"/>
  <c r="D5058" i="23"/>
  <c r="E5058" i="23"/>
  <c r="F5058" i="23"/>
  <c r="G5058" i="23"/>
  <c r="H5058" i="23"/>
  <c r="I5058" i="23"/>
  <c r="K5058" i="23" s="1"/>
  <c r="J5058" i="23"/>
  <c r="L5058" i="23"/>
  <c r="M5058" i="23"/>
  <c r="A5059" i="23"/>
  <c r="C5059" i="23" s="1"/>
  <c r="D5059" i="23"/>
  <c r="E5059" i="23"/>
  <c r="F5059" i="23"/>
  <c r="G5059" i="23"/>
  <c r="H5059" i="23"/>
  <c r="I5059" i="23"/>
  <c r="K5059" i="23" s="1"/>
  <c r="J5059" i="23"/>
  <c r="L5059" i="23"/>
  <c r="M5059" i="23"/>
  <c r="A5060" i="23"/>
  <c r="D5060" i="23"/>
  <c r="E5060" i="23"/>
  <c r="F5060" i="23"/>
  <c r="G5060" i="23"/>
  <c r="H5060" i="23"/>
  <c r="I5060" i="23"/>
  <c r="K5060" i="23" s="1"/>
  <c r="J5060" i="23"/>
  <c r="L5060" i="23"/>
  <c r="M5060" i="23"/>
  <c r="A5061" i="23"/>
  <c r="B5061" i="23" s="1"/>
  <c r="D5061" i="23"/>
  <c r="E5061" i="23"/>
  <c r="F5061" i="23"/>
  <c r="G5061" i="23"/>
  <c r="H5061" i="23"/>
  <c r="I5061" i="23"/>
  <c r="K5061" i="23" s="1"/>
  <c r="J5061" i="23"/>
  <c r="L5061" i="23"/>
  <c r="M5061" i="23"/>
  <c r="A5062" i="23"/>
  <c r="D5062" i="23"/>
  <c r="E5062" i="23"/>
  <c r="F5062" i="23"/>
  <c r="G5062" i="23"/>
  <c r="H5062" i="23"/>
  <c r="I5062" i="23"/>
  <c r="K5062" i="23" s="1"/>
  <c r="J5062" i="23"/>
  <c r="L5062" i="23"/>
  <c r="M5062" i="23"/>
  <c r="A5063" i="23"/>
  <c r="D5063" i="23"/>
  <c r="E5063" i="23"/>
  <c r="F5063" i="23"/>
  <c r="G5063" i="23"/>
  <c r="H5063" i="23"/>
  <c r="I5063" i="23"/>
  <c r="K5063" i="23" s="1"/>
  <c r="J5063" i="23"/>
  <c r="L5063" i="23"/>
  <c r="M5063" i="23"/>
  <c r="A5064" i="23"/>
  <c r="D5064" i="23"/>
  <c r="E5064" i="23"/>
  <c r="F5064" i="23"/>
  <c r="G5064" i="23"/>
  <c r="H5064" i="23"/>
  <c r="I5064" i="23"/>
  <c r="K5064" i="23" s="1"/>
  <c r="J5064" i="23"/>
  <c r="L5064" i="23"/>
  <c r="M5064" i="23"/>
  <c r="A5065" i="23"/>
  <c r="B5065" i="23" s="1"/>
  <c r="D5065" i="23"/>
  <c r="E5065" i="23"/>
  <c r="F5065" i="23"/>
  <c r="G5065" i="23"/>
  <c r="H5065" i="23"/>
  <c r="I5065" i="23"/>
  <c r="K5065" i="23" s="1"/>
  <c r="J5065" i="23"/>
  <c r="L5065" i="23"/>
  <c r="M5065" i="23"/>
  <c r="A5066" i="23"/>
  <c r="B5066" i="23" s="1"/>
  <c r="D5066" i="23"/>
  <c r="E5066" i="23"/>
  <c r="F5066" i="23"/>
  <c r="G5066" i="23"/>
  <c r="H5066" i="23"/>
  <c r="I5066" i="23"/>
  <c r="K5066" i="23" s="1"/>
  <c r="J5066" i="23"/>
  <c r="L5066" i="23"/>
  <c r="M5066" i="23"/>
  <c r="A5067" i="23"/>
  <c r="D5067" i="23"/>
  <c r="E5067" i="23"/>
  <c r="F5067" i="23"/>
  <c r="G5067" i="23"/>
  <c r="H5067" i="23"/>
  <c r="I5067" i="23"/>
  <c r="K5067" i="23" s="1"/>
  <c r="J5067" i="23"/>
  <c r="L5067" i="23"/>
  <c r="M5067" i="23"/>
  <c r="A5068" i="23"/>
  <c r="D5068" i="23"/>
  <c r="E5068" i="23"/>
  <c r="F5068" i="23"/>
  <c r="G5068" i="23"/>
  <c r="H5068" i="23"/>
  <c r="I5068" i="23"/>
  <c r="K5068" i="23" s="1"/>
  <c r="J5068" i="23"/>
  <c r="L5068" i="23"/>
  <c r="M5068" i="23"/>
  <c r="A5069" i="23"/>
  <c r="B5069" i="23" s="1"/>
  <c r="D5069" i="23"/>
  <c r="E5069" i="23"/>
  <c r="F5069" i="23"/>
  <c r="G5069" i="23"/>
  <c r="H5069" i="23"/>
  <c r="I5069" i="23"/>
  <c r="K5069" i="23" s="1"/>
  <c r="J5069" i="23"/>
  <c r="L5069" i="23"/>
  <c r="M5069" i="23"/>
  <c r="A5070" i="23"/>
  <c r="B5070" i="23" s="1"/>
  <c r="D5070" i="23"/>
  <c r="E5070" i="23"/>
  <c r="F5070" i="23"/>
  <c r="G5070" i="23"/>
  <c r="H5070" i="23"/>
  <c r="I5070" i="23"/>
  <c r="K5070" i="23" s="1"/>
  <c r="J5070" i="23"/>
  <c r="L5070" i="23"/>
  <c r="M5070" i="23"/>
  <c r="A5071" i="23"/>
  <c r="D5071" i="23"/>
  <c r="E5071" i="23"/>
  <c r="F5071" i="23"/>
  <c r="G5071" i="23"/>
  <c r="H5071" i="23"/>
  <c r="I5071" i="23"/>
  <c r="J5071" i="23"/>
  <c r="K5071" i="23"/>
  <c r="L5071" i="23"/>
  <c r="M5071" i="23"/>
  <c r="A5072" i="23"/>
  <c r="D5072" i="23"/>
  <c r="E5072" i="23"/>
  <c r="F5072" i="23"/>
  <c r="G5072" i="23"/>
  <c r="H5072" i="23"/>
  <c r="I5072" i="23"/>
  <c r="K5072" i="23" s="1"/>
  <c r="J5072" i="23"/>
  <c r="L5072" i="23"/>
  <c r="M5072" i="23"/>
  <c r="A5073" i="23"/>
  <c r="B5073" i="23" s="1"/>
  <c r="D5073" i="23"/>
  <c r="E5073" i="23"/>
  <c r="F5073" i="23"/>
  <c r="G5073" i="23"/>
  <c r="H5073" i="23"/>
  <c r="I5073" i="23"/>
  <c r="K5073" i="23" s="1"/>
  <c r="J5073" i="23"/>
  <c r="L5073" i="23"/>
  <c r="M5073" i="23"/>
  <c r="A5074" i="23"/>
  <c r="D5074" i="23"/>
  <c r="E5074" i="23"/>
  <c r="F5074" i="23"/>
  <c r="G5074" i="23"/>
  <c r="H5074" i="23"/>
  <c r="I5074" i="23"/>
  <c r="J5074" i="23"/>
  <c r="K5074" i="23"/>
  <c r="L5074" i="23"/>
  <c r="M5074" i="23"/>
  <c r="A5075" i="23"/>
  <c r="D5075" i="23"/>
  <c r="E5075" i="23"/>
  <c r="F5075" i="23"/>
  <c r="G5075" i="23"/>
  <c r="H5075" i="23"/>
  <c r="I5075" i="23"/>
  <c r="K5075" i="23" s="1"/>
  <c r="J5075" i="23"/>
  <c r="L5075" i="23"/>
  <c r="M5075" i="23"/>
  <c r="A5076" i="23"/>
  <c r="D5076" i="23"/>
  <c r="E5076" i="23"/>
  <c r="F5076" i="23"/>
  <c r="G5076" i="23"/>
  <c r="H5076" i="23"/>
  <c r="I5076" i="23"/>
  <c r="K5076" i="23" s="1"/>
  <c r="J5076" i="23"/>
  <c r="L5076" i="23"/>
  <c r="M5076" i="23"/>
  <c r="A5077" i="23"/>
  <c r="B5077" i="23" s="1"/>
  <c r="D5077" i="23"/>
  <c r="E5077" i="23"/>
  <c r="F5077" i="23"/>
  <c r="G5077" i="23"/>
  <c r="H5077" i="23"/>
  <c r="I5077" i="23"/>
  <c r="K5077" i="23" s="1"/>
  <c r="J5077" i="23"/>
  <c r="L5077" i="23"/>
  <c r="M5077" i="23"/>
  <c r="A5078" i="23"/>
  <c r="D5078" i="23"/>
  <c r="E5078" i="23"/>
  <c r="F5078" i="23"/>
  <c r="G5078" i="23"/>
  <c r="H5078" i="23"/>
  <c r="I5078" i="23"/>
  <c r="K5078" i="23" s="1"/>
  <c r="J5078" i="23"/>
  <c r="L5078" i="23"/>
  <c r="M5078" i="23"/>
  <c r="A5079" i="23"/>
  <c r="D5079" i="23"/>
  <c r="E5079" i="23"/>
  <c r="F5079" i="23"/>
  <c r="G5079" i="23"/>
  <c r="H5079" i="23"/>
  <c r="I5079" i="23"/>
  <c r="K5079" i="23" s="1"/>
  <c r="J5079" i="23"/>
  <c r="L5079" i="23"/>
  <c r="M5079" i="23"/>
  <c r="A5080" i="23"/>
  <c r="C5080" i="23" s="1"/>
  <c r="D5080" i="23"/>
  <c r="E5080" i="23"/>
  <c r="F5080" i="23"/>
  <c r="G5080" i="23"/>
  <c r="H5080" i="23"/>
  <c r="I5080" i="23"/>
  <c r="K5080" i="23" s="1"/>
  <c r="J5080" i="23"/>
  <c r="L5080" i="23"/>
  <c r="M5080" i="23"/>
  <c r="A5081" i="23"/>
  <c r="D5081" i="23"/>
  <c r="E5081" i="23"/>
  <c r="F5081" i="23"/>
  <c r="G5081" i="23"/>
  <c r="H5081" i="23"/>
  <c r="I5081" i="23"/>
  <c r="K5081" i="23" s="1"/>
  <c r="J5081" i="23"/>
  <c r="L5081" i="23"/>
  <c r="M5081" i="23"/>
  <c r="A5082" i="23"/>
  <c r="B5082" i="23" s="1"/>
  <c r="D5082" i="23"/>
  <c r="E5082" i="23"/>
  <c r="F5082" i="23"/>
  <c r="G5082" i="23"/>
  <c r="H5082" i="23"/>
  <c r="I5082" i="23"/>
  <c r="K5082" i="23" s="1"/>
  <c r="J5082" i="23"/>
  <c r="L5082" i="23"/>
  <c r="M5082" i="23"/>
  <c r="A5083" i="23"/>
  <c r="B5083" i="23" s="1"/>
  <c r="D5083" i="23"/>
  <c r="E5083" i="23"/>
  <c r="F5083" i="23"/>
  <c r="G5083" i="23"/>
  <c r="H5083" i="23"/>
  <c r="I5083" i="23"/>
  <c r="K5083" i="23" s="1"/>
  <c r="J5083" i="23"/>
  <c r="L5083" i="23"/>
  <c r="M5083" i="23"/>
  <c r="A5084" i="23"/>
  <c r="D5084" i="23"/>
  <c r="E5084" i="23"/>
  <c r="F5084" i="23"/>
  <c r="G5084" i="23"/>
  <c r="H5084" i="23"/>
  <c r="I5084" i="23"/>
  <c r="K5084" i="23" s="1"/>
  <c r="J5084" i="23"/>
  <c r="L5084" i="23"/>
  <c r="M5084" i="23"/>
  <c r="A5085" i="23"/>
  <c r="D5085" i="23"/>
  <c r="E5085" i="23"/>
  <c r="F5085" i="23"/>
  <c r="G5085" i="23"/>
  <c r="H5085" i="23"/>
  <c r="I5085" i="23"/>
  <c r="K5085" i="23" s="1"/>
  <c r="J5085" i="23"/>
  <c r="L5085" i="23"/>
  <c r="M5085" i="23"/>
  <c r="A5086" i="23"/>
  <c r="C5086" i="23" s="1"/>
  <c r="D5086" i="23"/>
  <c r="E5086" i="23"/>
  <c r="F5086" i="23"/>
  <c r="G5086" i="23"/>
  <c r="H5086" i="23"/>
  <c r="I5086" i="23"/>
  <c r="K5086" i="23" s="1"/>
  <c r="J5086" i="23"/>
  <c r="L5086" i="23"/>
  <c r="M5086" i="23"/>
  <c r="A5087" i="23"/>
  <c r="B5087" i="23" s="1"/>
  <c r="D5087" i="23"/>
  <c r="E5087" i="23"/>
  <c r="F5087" i="23"/>
  <c r="G5087" i="23"/>
  <c r="H5087" i="23"/>
  <c r="I5087" i="23"/>
  <c r="K5087" i="23" s="1"/>
  <c r="J5087" i="23"/>
  <c r="L5087" i="23"/>
  <c r="M5087" i="23"/>
  <c r="A5088" i="23"/>
  <c r="D5088" i="23"/>
  <c r="E5088" i="23"/>
  <c r="F5088" i="23"/>
  <c r="G5088" i="23"/>
  <c r="H5088" i="23"/>
  <c r="I5088" i="23"/>
  <c r="K5088" i="23" s="1"/>
  <c r="J5088" i="23"/>
  <c r="L5088" i="23"/>
  <c r="M5088" i="23"/>
  <c r="A5089" i="23"/>
  <c r="D5089" i="23"/>
  <c r="E5089" i="23"/>
  <c r="F5089" i="23"/>
  <c r="G5089" i="23"/>
  <c r="H5089" i="23"/>
  <c r="I5089" i="23"/>
  <c r="K5089" i="23" s="1"/>
  <c r="J5089" i="23"/>
  <c r="L5089" i="23"/>
  <c r="M5089" i="23"/>
  <c r="A5090" i="23"/>
  <c r="C5090" i="23" s="1"/>
  <c r="D5090" i="23"/>
  <c r="E5090" i="23"/>
  <c r="F5090" i="23"/>
  <c r="G5090" i="23"/>
  <c r="H5090" i="23"/>
  <c r="I5090" i="23"/>
  <c r="K5090" i="23" s="1"/>
  <c r="J5090" i="23"/>
  <c r="L5090" i="23"/>
  <c r="M5090" i="23"/>
  <c r="A5091" i="23"/>
  <c r="D5091" i="23"/>
  <c r="E5091" i="23"/>
  <c r="F5091" i="23"/>
  <c r="G5091" i="23"/>
  <c r="H5091" i="23"/>
  <c r="I5091" i="23"/>
  <c r="K5091" i="23" s="1"/>
  <c r="J5091" i="23"/>
  <c r="L5091" i="23"/>
  <c r="M5091" i="23"/>
  <c r="A5092" i="23"/>
  <c r="D5092" i="23"/>
  <c r="E5092" i="23"/>
  <c r="F5092" i="23"/>
  <c r="G5092" i="23"/>
  <c r="H5092" i="23"/>
  <c r="I5092" i="23"/>
  <c r="K5092" i="23" s="1"/>
  <c r="J5092" i="23"/>
  <c r="L5092" i="23"/>
  <c r="M5092" i="23"/>
  <c r="A5093" i="23"/>
  <c r="D5093" i="23"/>
  <c r="E5093" i="23"/>
  <c r="F5093" i="23"/>
  <c r="G5093" i="23"/>
  <c r="H5093" i="23"/>
  <c r="I5093" i="23"/>
  <c r="K5093" i="23" s="1"/>
  <c r="J5093" i="23"/>
  <c r="L5093" i="23"/>
  <c r="M5093" i="23"/>
  <c r="A5094" i="23"/>
  <c r="D5094" i="23"/>
  <c r="E5094" i="23"/>
  <c r="F5094" i="23"/>
  <c r="G5094" i="23"/>
  <c r="H5094" i="23"/>
  <c r="I5094" i="23"/>
  <c r="K5094" i="23" s="1"/>
  <c r="J5094" i="23"/>
  <c r="L5094" i="23"/>
  <c r="M5094" i="23"/>
  <c r="A5095" i="23"/>
  <c r="B5095" i="23" s="1"/>
  <c r="D5095" i="23"/>
  <c r="E5095" i="23"/>
  <c r="F5095" i="23"/>
  <c r="G5095" i="23"/>
  <c r="H5095" i="23"/>
  <c r="I5095" i="23"/>
  <c r="K5095" i="23" s="1"/>
  <c r="J5095" i="23"/>
  <c r="L5095" i="23"/>
  <c r="M5095" i="23"/>
  <c r="A5096" i="23"/>
  <c r="B5096" i="23" s="1"/>
  <c r="D5096" i="23"/>
  <c r="E5096" i="23"/>
  <c r="F5096" i="23"/>
  <c r="G5096" i="23"/>
  <c r="H5096" i="23"/>
  <c r="I5096" i="23"/>
  <c r="K5096" i="23" s="1"/>
  <c r="J5096" i="23"/>
  <c r="L5096" i="23"/>
  <c r="M5096" i="23"/>
  <c r="A5097" i="23"/>
  <c r="D5097" i="23"/>
  <c r="E5097" i="23"/>
  <c r="F5097" i="23"/>
  <c r="G5097" i="23"/>
  <c r="H5097" i="23"/>
  <c r="I5097" i="23"/>
  <c r="K5097" i="23" s="1"/>
  <c r="J5097" i="23"/>
  <c r="L5097" i="23"/>
  <c r="M5097" i="23"/>
  <c r="A5098" i="23"/>
  <c r="C5098" i="23" s="1"/>
  <c r="B5098" i="23"/>
  <c r="D5098" i="23"/>
  <c r="E5098" i="23"/>
  <c r="F5098" i="23"/>
  <c r="G5098" i="23"/>
  <c r="H5098" i="23"/>
  <c r="I5098" i="23"/>
  <c r="K5098" i="23" s="1"/>
  <c r="J5098" i="23"/>
  <c r="L5098" i="23"/>
  <c r="M5098" i="23"/>
  <c r="A5099" i="23"/>
  <c r="D5099" i="23"/>
  <c r="E5099" i="23"/>
  <c r="F5099" i="23"/>
  <c r="G5099" i="23"/>
  <c r="H5099" i="23"/>
  <c r="I5099" i="23"/>
  <c r="K5099" i="23" s="1"/>
  <c r="J5099" i="23"/>
  <c r="L5099" i="23"/>
  <c r="M5099" i="23"/>
  <c r="A5100" i="23"/>
  <c r="D5100" i="23"/>
  <c r="E5100" i="23"/>
  <c r="F5100" i="23"/>
  <c r="G5100" i="23"/>
  <c r="H5100" i="23"/>
  <c r="I5100" i="23"/>
  <c r="K5100" i="23" s="1"/>
  <c r="J5100" i="23"/>
  <c r="L5100" i="23"/>
  <c r="M5100" i="23"/>
  <c r="A5101" i="23"/>
  <c r="D5101" i="23"/>
  <c r="E5101" i="23"/>
  <c r="F5101" i="23"/>
  <c r="G5101" i="23"/>
  <c r="H5101" i="23"/>
  <c r="I5101" i="23"/>
  <c r="K5101" i="23" s="1"/>
  <c r="J5101" i="23"/>
  <c r="L5101" i="23"/>
  <c r="M5101" i="23"/>
  <c r="A5102" i="23"/>
  <c r="C5102" i="23" s="1"/>
  <c r="D5102" i="23"/>
  <c r="E5102" i="23"/>
  <c r="F5102" i="23"/>
  <c r="G5102" i="23"/>
  <c r="H5102" i="23"/>
  <c r="I5102" i="23"/>
  <c r="K5102" i="23" s="1"/>
  <c r="J5102" i="23"/>
  <c r="L5102" i="23"/>
  <c r="M5102" i="23"/>
  <c r="A5103" i="23"/>
  <c r="B5103" i="23" s="1"/>
  <c r="D5103" i="23"/>
  <c r="E5103" i="23"/>
  <c r="F5103" i="23"/>
  <c r="G5103" i="23"/>
  <c r="H5103" i="23"/>
  <c r="I5103" i="23"/>
  <c r="K5103" i="23" s="1"/>
  <c r="J5103" i="23"/>
  <c r="L5103" i="23"/>
  <c r="M5103" i="23"/>
  <c r="A5104" i="23"/>
  <c r="B5104" i="23" s="1"/>
  <c r="C5104" i="23"/>
  <c r="D5104" i="23"/>
  <c r="E5104" i="23"/>
  <c r="F5104" i="23"/>
  <c r="G5104" i="23"/>
  <c r="H5104" i="23"/>
  <c r="I5104" i="23"/>
  <c r="K5104" i="23" s="1"/>
  <c r="J5104" i="23"/>
  <c r="L5104" i="23"/>
  <c r="M5104" i="23"/>
  <c r="A5105" i="23"/>
  <c r="D5105" i="23"/>
  <c r="E5105" i="23"/>
  <c r="F5105" i="23"/>
  <c r="G5105" i="23"/>
  <c r="H5105" i="23"/>
  <c r="I5105" i="23"/>
  <c r="K5105" i="23" s="1"/>
  <c r="J5105" i="23"/>
  <c r="L5105" i="23"/>
  <c r="M5105" i="23"/>
  <c r="A5106" i="23"/>
  <c r="D5106" i="23"/>
  <c r="E5106" i="23"/>
  <c r="F5106" i="23"/>
  <c r="G5106" i="23"/>
  <c r="H5106" i="23"/>
  <c r="I5106" i="23"/>
  <c r="K5106" i="23" s="1"/>
  <c r="J5106" i="23"/>
  <c r="L5106" i="23"/>
  <c r="M5106" i="23"/>
  <c r="A5107" i="23"/>
  <c r="D5107" i="23"/>
  <c r="E5107" i="23"/>
  <c r="F5107" i="23"/>
  <c r="G5107" i="23"/>
  <c r="H5107" i="23"/>
  <c r="I5107" i="23"/>
  <c r="K5107" i="23" s="1"/>
  <c r="J5107" i="23"/>
  <c r="L5107" i="23"/>
  <c r="M5107" i="23"/>
  <c r="A5108" i="23"/>
  <c r="D5108" i="23"/>
  <c r="E5108" i="23"/>
  <c r="F5108" i="23"/>
  <c r="G5108" i="23"/>
  <c r="H5108" i="23"/>
  <c r="I5108" i="23"/>
  <c r="K5108" i="23" s="1"/>
  <c r="J5108" i="23"/>
  <c r="L5108" i="23"/>
  <c r="M5108" i="23"/>
  <c r="A5109" i="23"/>
  <c r="D5109" i="23"/>
  <c r="E5109" i="23"/>
  <c r="F5109" i="23"/>
  <c r="G5109" i="23"/>
  <c r="H5109" i="23"/>
  <c r="I5109" i="23"/>
  <c r="K5109" i="23" s="1"/>
  <c r="J5109" i="23"/>
  <c r="L5109" i="23"/>
  <c r="M5109" i="23"/>
  <c r="A5110" i="23"/>
  <c r="C5110" i="23" s="1"/>
  <c r="D5110" i="23"/>
  <c r="E5110" i="23"/>
  <c r="F5110" i="23"/>
  <c r="G5110" i="23"/>
  <c r="H5110" i="23"/>
  <c r="I5110" i="23"/>
  <c r="K5110" i="23" s="1"/>
  <c r="J5110" i="23"/>
  <c r="L5110" i="23"/>
  <c r="M5110" i="23"/>
  <c r="A5111" i="23"/>
  <c r="B5111" i="23" s="1"/>
  <c r="D5111" i="23"/>
  <c r="E5111" i="23"/>
  <c r="F5111" i="23"/>
  <c r="G5111" i="23"/>
  <c r="H5111" i="23"/>
  <c r="I5111" i="23"/>
  <c r="K5111" i="23" s="1"/>
  <c r="J5111" i="23"/>
  <c r="L5111" i="23"/>
  <c r="M5111" i="23"/>
  <c r="A5112" i="23"/>
  <c r="B5112" i="23" s="1"/>
  <c r="D5112" i="23"/>
  <c r="E5112" i="23"/>
  <c r="F5112" i="23"/>
  <c r="G5112" i="23"/>
  <c r="H5112" i="23"/>
  <c r="I5112" i="23"/>
  <c r="J5112" i="23"/>
  <c r="K5112" i="23"/>
  <c r="L5112" i="23"/>
  <c r="M5112" i="23"/>
  <c r="A5113" i="23"/>
  <c r="D5113" i="23"/>
  <c r="E5113" i="23"/>
  <c r="F5113" i="23"/>
  <c r="G5113" i="23"/>
  <c r="H5113" i="23"/>
  <c r="I5113" i="23"/>
  <c r="K5113" i="23" s="1"/>
  <c r="J5113" i="23"/>
  <c r="L5113" i="23"/>
  <c r="M5113" i="23"/>
  <c r="A5114" i="23"/>
  <c r="D5114" i="23"/>
  <c r="E5114" i="23"/>
  <c r="F5114" i="23"/>
  <c r="G5114" i="23"/>
  <c r="H5114" i="23"/>
  <c r="I5114" i="23"/>
  <c r="K5114" i="23" s="1"/>
  <c r="J5114" i="23"/>
  <c r="L5114" i="23"/>
  <c r="M5114" i="23"/>
  <c r="A5115" i="23"/>
  <c r="D5115" i="23"/>
  <c r="E5115" i="23"/>
  <c r="F5115" i="23"/>
  <c r="G5115" i="23"/>
  <c r="H5115" i="23"/>
  <c r="I5115" i="23"/>
  <c r="K5115" i="23" s="1"/>
  <c r="J5115" i="23"/>
  <c r="L5115" i="23"/>
  <c r="M5115" i="23"/>
  <c r="A5116" i="23"/>
  <c r="D5116" i="23"/>
  <c r="E5116" i="23"/>
  <c r="F5116" i="23"/>
  <c r="G5116" i="23"/>
  <c r="H5116" i="23"/>
  <c r="I5116" i="23"/>
  <c r="K5116" i="23" s="1"/>
  <c r="J5116" i="23"/>
  <c r="L5116" i="23"/>
  <c r="M5116" i="23"/>
  <c r="A5117" i="23"/>
  <c r="D5117" i="23"/>
  <c r="E5117" i="23"/>
  <c r="F5117" i="23"/>
  <c r="G5117" i="23"/>
  <c r="H5117" i="23"/>
  <c r="I5117" i="23"/>
  <c r="K5117" i="23" s="1"/>
  <c r="J5117" i="23"/>
  <c r="L5117" i="23"/>
  <c r="M5117" i="23"/>
  <c r="A5118" i="23"/>
  <c r="D5118" i="23"/>
  <c r="E5118" i="23"/>
  <c r="F5118" i="23"/>
  <c r="G5118" i="23"/>
  <c r="H5118" i="23"/>
  <c r="I5118" i="23"/>
  <c r="K5118" i="23" s="1"/>
  <c r="J5118" i="23"/>
  <c r="L5118" i="23"/>
  <c r="M5118" i="23"/>
  <c r="A5119" i="23"/>
  <c r="B5119" i="23" s="1"/>
  <c r="D5119" i="23"/>
  <c r="E5119" i="23"/>
  <c r="F5119" i="23"/>
  <c r="G5119" i="23"/>
  <c r="H5119" i="23"/>
  <c r="I5119" i="23"/>
  <c r="K5119" i="23" s="1"/>
  <c r="J5119" i="23"/>
  <c r="L5119" i="23"/>
  <c r="M5119" i="23"/>
  <c r="A5120" i="23"/>
  <c r="B5120" i="23" s="1"/>
  <c r="D5120" i="23"/>
  <c r="E5120" i="23"/>
  <c r="F5120" i="23"/>
  <c r="G5120" i="23"/>
  <c r="H5120" i="23"/>
  <c r="I5120" i="23"/>
  <c r="K5120" i="23" s="1"/>
  <c r="J5120" i="23"/>
  <c r="L5120" i="23"/>
  <c r="M5120" i="23"/>
  <c r="A5121" i="23"/>
  <c r="D5121" i="23"/>
  <c r="E5121" i="23"/>
  <c r="F5121" i="23"/>
  <c r="G5121" i="23"/>
  <c r="H5121" i="23"/>
  <c r="I5121" i="23"/>
  <c r="K5121" i="23" s="1"/>
  <c r="J5121" i="23"/>
  <c r="L5121" i="23"/>
  <c r="M5121" i="23"/>
  <c r="A5122" i="23"/>
  <c r="D5122" i="23"/>
  <c r="E5122" i="23"/>
  <c r="F5122" i="23"/>
  <c r="G5122" i="23"/>
  <c r="H5122" i="23"/>
  <c r="I5122" i="23"/>
  <c r="K5122" i="23" s="1"/>
  <c r="J5122" i="23"/>
  <c r="L5122" i="23"/>
  <c r="M5122" i="23"/>
  <c r="A5123" i="23"/>
  <c r="D5123" i="23"/>
  <c r="E5123" i="23"/>
  <c r="F5123" i="23"/>
  <c r="G5123" i="23"/>
  <c r="H5123" i="23"/>
  <c r="I5123" i="23"/>
  <c r="K5123" i="23" s="1"/>
  <c r="J5123" i="23"/>
  <c r="L5123" i="23"/>
  <c r="M5123" i="23"/>
  <c r="A5124" i="23"/>
  <c r="D5124" i="23"/>
  <c r="E5124" i="23"/>
  <c r="F5124" i="23"/>
  <c r="G5124" i="23"/>
  <c r="H5124" i="23"/>
  <c r="I5124" i="23"/>
  <c r="K5124" i="23" s="1"/>
  <c r="J5124" i="23"/>
  <c r="L5124" i="23"/>
  <c r="M5124" i="23"/>
  <c r="A5125" i="23"/>
  <c r="D5125" i="23"/>
  <c r="E5125" i="23"/>
  <c r="F5125" i="23"/>
  <c r="G5125" i="23"/>
  <c r="H5125" i="23"/>
  <c r="I5125" i="23"/>
  <c r="K5125" i="23" s="1"/>
  <c r="J5125" i="23"/>
  <c r="L5125" i="23"/>
  <c r="M5125" i="23"/>
  <c r="A5126" i="23"/>
  <c r="D5126" i="23"/>
  <c r="E5126" i="23"/>
  <c r="F5126" i="23"/>
  <c r="G5126" i="23"/>
  <c r="H5126" i="23"/>
  <c r="I5126" i="23"/>
  <c r="K5126" i="23" s="1"/>
  <c r="J5126" i="23"/>
  <c r="L5126" i="23"/>
  <c r="M5126" i="23"/>
  <c r="A5127" i="23"/>
  <c r="B5127" i="23" s="1"/>
  <c r="D5127" i="23"/>
  <c r="E5127" i="23"/>
  <c r="F5127" i="23"/>
  <c r="G5127" i="23"/>
  <c r="H5127" i="23"/>
  <c r="I5127" i="23"/>
  <c r="K5127" i="23" s="1"/>
  <c r="J5127" i="23"/>
  <c r="L5127" i="23"/>
  <c r="M5127" i="23"/>
  <c r="A5128" i="23"/>
  <c r="D5128" i="23"/>
  <c r="E5128" i="23"/>
  <c r="F5128" i="23"/>
  <c r="G5128" i="23"/>
  <c r="H5128" i="23"/>
  <c r="I5128" i="23"/>
  <c r="K5128" i="23" s="1"/>
  <c r="J5128" i="23"/>
  <c r="L5128" i="23"/>
  <c r="M5128" i="23"/>
  <c r="A5129" i="23"/>
  <c r="D5129" i="23"/>
  <c r="E5129" i="23"/>
  <c r="F5129" i="23"/>
  <c r="G5129" i="23"/>
  <c r="H5129" i="23"/>
  <c r="I5129" i="23"/>
  <c r="K5129" i="23" s="1"/>
  <c r="J5129" i="23"/>
  <c r="L5129" i="23"/>
  <c r="M5129" i="23"/>
  <c r="A5130" i="23"/>
  <c r="C5130" i="23" s="1"/>
  <c r="D5130" i="23"/>
  <c r="E5130" i="23"/>
  <c r="F5130" i="23"/>
  <c r="G5130" i="23"/>
  <c r="H5130" i="23"/>
  <c r="I5130" i="23"/>
  <c r="K5130" i="23" s="1"/>
  <c r="J5130" i="23"/>
  <c r="L5130" i="23"/>
  <c r="M5130" i="23"/>
  <c r="A5131" i="23"/>
  <c r="D5131" i="23"/>
  <c r="E5131" i="23"/>
  <c r="F5131" i="23"/>
  <c r="G5131" i="23"/>
  <c r="H5131" i="23"/>
  <c r="I5131" i="23"/>
  <c r="K5131" i="23" s="1"/>
  <c r="J5131" i="23"/>
  <c r="L5131" i="23"/>
  <c r="M5131" i="23"/>
  <c r="A5132" i="23"/>
  <c r="D5132" i="23"/>
  <c r="E5132" i="23"/>
  <c r="F5132" i="23"/>
  <c r="G5132" i="23"/>
  <c r="H5132" i="23"/>
  <c r="I5132" i="23"/>
  <c r="K5132" i="23" s="1"/>
  <c r="J5132" i="23"/>
  <c r="L5132" i="23"/>
  <c r="M5132" i="23"/>
  <c r="A5133" i="23"/>
  <c r="D5133" i="23"/>
  <c r="E5133" i="23"/>
  <c r="F5133" i="23"/>
  <c r="G5133" i="23"/>
  <c r="H5133" i="23"/>
  <c r="I5133" i="23"/>
  <c r="K5133" i="23" s="1"/>
  <c r="J5133" i="23"/>
  <c r="L5133" i="23"/>
  <c r="M5133" i="23"/>
  <c r="A5134" i="23"/>
  <c r="C5134" i="23" s="1"/>
  <c r="D5134" i="23"/>
  <c r="E5134" i="23"/>
  <c r="F5134" i="23"/>
  <c r="G5134" i="23"/>
  <c r="H5134" i="23"/>
  <c r="I5134" i="23"/>
  <c r="K5134" i="23" s="1"/>
  <c r="J5134" i="23"/>
  <c r="L5134" i="23"/>
  <c r="M5134" i="23"/>
  <c r="A5135" i="23"/>
  <c r="B5135" i="23" s="1"/>
  <c r="D5135" i="23"/>
  <c r="E5135" i="23"/>
  <c r="F5135" i="23"/>
  <c r="G5135" i="23"/>
  <c r="H5135" i="23"/>
  <c r="I5135" i="23"/>
  <c r="K5135" i="23" s="1"/>
  <c r="J5135" i="23"/>
  <c r="L5135" i="23"/>
  <c r="M5135" i="23"/>
  <c r="A5136" i="23"/>
  <c r="D5136" i="23"/>
  <c r="E5136" i="23"/>
  <c r="F5136" i="23"/>
  <c r="G5136" i="23"/>
  <c r="H5136" i="23"/>
  <c r="I5136" i="23"/>
  <c r="K5136" i="23" s="1"/>
  <c r="J5136" i="23"/>
  <c r="L5136" i="23"/>
  <c r="M5136" i="23"/>
  <c r="A5137" i="23"/>
  <c r="D5137" i="23"/>
  <c r="E5137" i="23"/>
  <c r="F5137" i="23"/>
  <c r="G5137" i="23"/>
  <c r="H5137" i="23"/>
  <c r="I5137" i="23"/>
  <c r="K5137" i="23" s="1"/>
  <c r="J5137" i="23"/>
  <c r="L5137" i="23"/>
  <c r="M5137" i="23"/>
  <c r="A5138" i="23"/>
  <c r="C5138" i="23" s="1"/>
  <c r="B5138" i="23"/>
  <c r="D5138" i="23"/>
  <c r="E5138" i="23"/>
  <c r="F5138" i="23"/>
  <c r="G5138" i="23"/>
  <c r="H5138" i="23"/>
  <c r="I5138" i="23"/>
  <c r="K5138" i="23" s="1"/>
  <c r="J5138" i="23"/>
  <c r="L5138" i="23"/>
  <c r="M5138" i="23"/>
  <c r="A5139" i="23"/>
  <c r="D5139" i="23"/>
  <c r="E5139" i="23"/>
  <c r="F5139" i="23"/>
  <c r="G5139" i="23"/>
  <c r="H5139" i="23"/>
  <c r="I5139" i="23"/>
  <c r="K5139" i="23" s="1"/>
  <c r="J5139" i="23"/>
  <c r="L5139" i="23"/>
  <c r="M5139" i="23"/>
  <c r="A5140" i="23"/>
  <c r="D5140" i="23"/>
  <c r="E5140" i="23"/>
  <c r="F5140" i="23"/>
  <c r="G5140" i="23"/>
  <c r="H5140" i="23"/>
  <c r="I5140" i="23"/>
  <c r="K5140" i="23" s="1"/>
  <c r="J5140" i="23"/>
  <c r="L5140" i="23"/>
  <c r="M5140" i="23"/>
  <c r="A5141" i="23"/>
  <c r="D5141" i="23"/>
  <c r="E5141" i="23"/>
  <c r="F5141" i="23"/>
  <c r="G5141" i="23"/>
  <c r="H5141" i="23"/>
  <c r="I5141" i="23"/>
  <c r="K5141" i="23" s="1"/>
  <c r="J5141" i="23"/>
  <c r="L5141" i="23"/>
  <c r="M5141" i="23"/>
  <c r="A5142" i="23"/>
  <c r="C5142" i="23" s="1"/>
  <c r="D5142" i="23"/>
  <c r="E5142" i="23"/>
  <c r="F5142" i="23"/>
  <c r="G5142" i="23"/>
  <c r="H5142" i="23"/>
  <c r="I5142" i="23"/>
  <c r="K5142" i="23" s="1"/>
  <c r="J5142" i="23"/>
  <c r="L5142" i="23"/>
  <c r="M5142" i="23"/>
  <c r="A5143" i="23"/>
  <c r="B5143" i="23" s="1"/>
  <c r="D5143" i="23"/>
  <c r="E5143" i="23"/>
  <c r="F5143" i="23"/>
  <c r="G5143" i="23"/>
  <c r="H5143" i="23"/>
  <c r="I5143" i="23"/>
  <c r="J5143" i="23"/>
  <c r="K5143" i="23"/>
  <c r="L5143" i="23"/>
  <c r="M5143" i="23"/>
  <c r="A5144" i="23"/>
  <c r="D5144" i="23"/>
  <c r="E5144" i="23"/>
  <c r="F5144" i="23"/>
  <c r="G5144" i="23"/>
  <c r="H5144" i="23"/>
  <c r="I5144" i="23"/>
  <c r="J5144" i="23"/>
  <c r="K5144" i="23"/>
  <c r="L5144" i="23"/>
  <c r="M5144" i="23"/>
  <c r="A5145" i="23"/>
  <c r="D5145" i="23"/>
  <c r="E5145" i="23"/>
  <c r="F5145" i="23"/>
  <c r="G5145" i="23"/>
  <c r="H5145" i="23"/>
  <c r="I5145" i="23"/>
  <c r="K5145" i="23" s="1"/>
  <c r="J5145" i="23"/>
  <c r="L5145" i="23"/>
  <c r="M5145" i="23"/>
  <c r="A5146" i="23"/>
  <c r="B5146" i="23" s="1"/>
  <c r="D5146" i="23"/>
  <c r="E5146" i="23"/>
  <c r="F5146" i="23"/>
  <c r="G5146" i="23"/>
  <c r="H5146" i="23"/>
  <c r="I5146" i="23"/>
  <c r="K5146" i="23" s="1"/>
  <c r="J5146" i="23"/>
  <c r="L5146" i="23"/>
  <c r="M5146" i="23"/>
  <c r="A5147" i="23"/>
  <c r="D5147" i="23"/>
  <c r="E5147" i="23"/>
  <c r="F5147" i="23"/>
  <c r="G5147" i="23"/>
  <c r="H5147" i="23"/>
  <c r="I5147" i="23"/>
  <c r="K5147" i="23" s="1"/>
  <c r="J5147" i="23"/>
  <c r="L5147" i="23"/>
  <c r="M5147" i="23"/>
  <c r="A5148" i="23"/>
  <c r="D5148" i="23"/>
  <c r="E5148" i="23"/>
  <c r="F5148" i="23"/>
  <c r="G5148" i="23"/>
  <c r="H5148" i="23"/>
  <c r="I5148" i="23"/>
  <c r="K5148" i="23" s="1"/>
  <c r="J5148" i="23"/>
  <c r="L5148" i="23"/>
  <c r="M5148" i="23"/>
  <c r="A5149" i="23"/>
  <c r="D5149" i="23"/>
  <c r="E5149" i="23"/>
  <c r="F5149" i="23"/>
  <c r="G5149" i="23"/>
  <c r="H5149" i="23"/>
  <c r="I5149" i="23"/>
  <c r="K5149" i="23" s="1"/>
  <c r="J5149" i="23"/>
  <c r="L5149" i="23"/>
  <c r="M5149" i="23"/>
  <c r="A5150" i="23"/>
  <c r="B5150" i="23" s="1"/>
  <c r="D5150" i="23"/>
  <c r="E5150" i="23"/>
  <c r="F5150" i="23"/>
  <c r="G5150" i="23"/>
  <c r="H5150" i="23"/>
  <c r="I5150" i="23"/>
  <c r="K5150" i="23" s="1"/>
  <c r="J5150" i="23"/>
  <c r="L5150" i="23"/>
  <c r="M5150" i="23"/>
  <c r="A5151" i="23"/>
  <c r="D5151" i="23"/>
  <c r="E5151" i="23"/>
  <c r="F5151" i="23"/>
  <c r="G5151" i="23"/>
  <c r="H5151" i="23"/>
  <c r="I5151" i="23"/>
  <c r="K5151" i="23" s="1"/>
  <c r="J5151" i="23"/>
  <c r="L5151" i="23"/>
  <c r="M5151" i="23"/>
  <c r="A5152" i="23"/>
  <c r="D5152" i="23"/>
  <c r="E5152" i="23"/>
  <c r="F5152" i="23"/>
  <c r="G5152" i="23"/>
  <c r="H5152" i="23"/>
  <c r="I5152" i="23"/>
  <c r="K5152" i="23" s="1"/>
  <c r="J5152" i="23"/>
  <c r="L5152" i="23"/>
  <c r="M5152" i="23"/>
  <c r="A5153" i="23"/>
  <c r="D5153" i="23"/>
  <c r="E5153" i="23"/>
  <c r="F5153" i="23"/>
  <c r="G5153" i="23"/>
  <c r="H5153" i="23"/>
  <c r="I5153" i="23"/>
  <c r="K5153" i="23" s="1"/>
  <c r="J5153" i="23"/>
  <c r="L5153" i="23"/>
  <c r="M5153" i="23"/>
  <c r="A5154" i="23"/>
  <c r="B5154" i="23" s="1"/>
  <c r="D5154" i="23"/>
  <c r="E5154" i="23"/>
  <c r="F5154" i="23"/>
  <c r="G5154" i="23"/>
  <c r="H5154" i="23"/>
  <c r="I5154" i="23"/>
  <c r="K5154" i="23" s="1"/>
  <c r="J5154" i="23"/>
  <c r="L5154" i="23"/>
  <c r="M5154" i="23"/>
  <c r="A5155" i="23"/>
  <c r="D5155" i="23"/>
  <c r="E5155" i="23"/>
  <c r="F5155" i="23"/>
  <c r="G5155" i="23"/>
  <c r="H5155" i="23"/>
  <c r="I5155" i="23"/>
  <c r="K5155" i="23" s="1"/>
  <c r="J5155" i="23"/>
  <c r="L5155" i="23"/>
  <c r="M5155" i="23"/>
  <c r="A5156" i="23"/>
  <c r="B5156" i="23" s="1"/>
  <c r="D5156" i="23"/>
  <c r="E5156" i="23"/>
  <c r="F5156" i="23"/>
  <c r="G5156" i="23"/>
  <c r="H5156" i="23"/>
  <c r="I5156" i="23"/>
  <c r="K5156" i="23" s="1"/>
  <c r="J5156" i="23"/>
  <c r="L5156" i="23"/>
  <c r="M5156" i="23"/>
  <c r="A5157" i="23"/>
  <c r="D5157" i="23"/>
  <c r="E5157" i="23"/>
  <c r="F5157" i="23"/>
  <c r="G5157" i="23"/>
  <c r="H5157" i="23"/>
  <c r="I5157" i="23"/>
  <c r="K5157" i="23" s="1"/>
  <c r="J5157" i="23"/>
  <c r="L5157" i="23"/>
  <c r="M5157" i="23"/>
  <c r="A5158" i="23"/>
  <c r="B5158" i="23" s="1"/>
  <c r="D5158" i="23"/>
  <c r="E5158" i="23"/>
  <c r="F5158" i="23"/>
  <c r="G5158" i="23"/>
  <c r="H5158" i="23"/>
  <c r="I5158" i="23"/>
  <c r="K5158" i="23" s="1"/>
  <c r="J5158" i="23"/>
  <c r="L5158" i="23"/>
  <c r="M5158" i="23"/>
  <c r="A5159" i="23"/>
  <c r="B5159" i="23" s="1"/>
  <c r="D5159" i="23"/>
  <c r="E5159" i="23"/>
  <c r="F5159" i="23"/>
  <c r="G5159" i="23"/>
  <c r="H5159" i="23"/>
  <c r="I5159" i="23"/>
  <c r="K5159" i="23" s="1"/>
  <c r="J5159" i="23"/>
  <c r="L5159" i="23"/>
  <c r="M5159" i="23"/>
  <c r="A5160" i="23"/>
  <c r="B5160" i="23" s="1"/>
  <c r="D5160" i="23"/>
  <c r="E5160" i="23"/>
  <c r="F5160" i="23"/>
  <c r="G5160" i="23"/>
  <c r="H5160" i="23"/>
  <c r="I5160" i="23"/>
  <c r="K5160" i="23" s="1"/>
  <c r="J5160" i="23"/>
  <c r="L5160" i="23"/>
  <c r="M5160" i="23"/>
  <c r="A5161" i="23"/>
  <c r="D5161" i="23"/>
  <c r="E5161" i="23"/>
  <c r="F5161" i="23"/>
  <c r="G5161" i="23"/>
  <c r="H5161" i="23"/>
  <c r="I5161" i="23"/>
  <c r="K5161" i="23" s="1"/>
  <c r="J5161" i="23"/>
  <c r="L5161" i="23"/>
  <c r="M5161" i="23"/>
  <c r="A5162" i="23"/>
  <c r="B5162" i="23" s="1"/>
  <c r="D5162" i="23"/>
  <c r="E5162" i="23"/>
  <c r="F5162" i="23"/>
  <c r="G5162" i="23"/>
  <c r="H5162" i="23"/>
  <c r="I5162" i="23"/>
  <c r="K5162" i="23" s="1"/>
  <c r="J5162" i="23"/>
  <c r="L5162" i="23"/>
  <c r="M5162" i="23"/>
  <c r="A5163" i="23"/>
  <c r="D5163" i="23"/>
  <c r="E5163" i="23"/>
  <c r="F5163" i="23"/>
  <c r="G5163" i="23"/>
  <c r="H5163" i="23"/>
  <c r="I5163" i="23"/>
  <c r="K5163" i="23" s="1"/>
  <c r="J5163" i="23"/>
  <c r="L5163" i="23"/>
  <c r="M5163" i="23"/>
  <c r="A5164" i="23"/>
  <c r="C5164" i="23" s="1"/>
  <c r="B5164" i="23"/>
  <c r="D5164" i="23"/>
  <c r="E5164" i="23"/>
  <c r="F5164" i="23"/>
  <c r="G5164" i="23"/>
  <c r="H5164" i="23"/>
  <c r="I5164" i="23"/>
  <c r="K5164" i="23" s="1"/>
  <c r="J5164" i="23"/>
  <c r="L5164" i="23"/>
  <c r="M5164" i="23"/>
  <c r="A5165" i="23"/>
  <c r="D5165" i="23"/>
  <c r="E5165" i="23"/>
  <c r="F5165" i="23"/>
  <c r="G5165" i="23"/>
  <c r="H5165" i="23"/>
  <c r="I5165" i="23"/>
  <c r="K5165" i="23" s="1"/>
  <c r="J5165" i="23"/>
  <c r="L5165" i="23"/>
  <c r="M5165" i="23"/>
  <c r="A5166" i="23"/>
  <c r="B5166" i="23" s="1"/>
  <c r="D5166" i="23"/>
  <c r="E5166" i="23"/>
  <c r="F5166" i="23"/>
  <c r="G5166" i="23"/>
  <c r="H5166" i="23"/>
  <c r="I5166" i="23"/>
  <c r="K5166" i="23" s="1"/>
  <c r="J5166" i="23"/>
  <c r="L5166" i="23"/>
  <c r="M5166" i="23"/>
  <c r="A5167" i="23"/>
  <c r="D5167" i="23"/>
  <c r="E5167" i="23"/>
  <c r="F5167" i="23"/>
  <c r="G5167" i="23"/>
  <c r="H5167" i="23"/>
  <c r="I5167" i="23"/>
  <c r="K5167" i="23" s="1"/>
  <c r="J5167" i="23"/>
  <c r="L5167" i="23"/>
  <c r="M5167" i="23"/>
  <c r="A5168" i="23"/>
  <c r="D5168" i="23"/>
  <c r="E5168" i="23"/>
  <c r="F5168" i="23"/>
  <c r="G5168" i="23"/>
  <c r="H5168" i="23"/>
  <c r="I5168" i="23"/>
  <c r="K5168" i="23" s="1"/>
  <c r="J5168" i="23"/>
  <c r="L5168" i="23"/>
  <c r="M5168" i="23"/>
  <c r="A5169" i="23"/>
  <c r="D5169" i="23"/>
  <c r="E5169" i="23"/>
  <c r="F5169" i="23"/>
  <c r="G5169" i="23"/>
  <c r="H5169" i="23"/>
  <c r="I5169" i="23"/>
  <c r="K5169" i="23" s="1"/>
  <c r="J5169" i="23"/>
  <c r="L5169" i="23"/>
  <c r="M5169" i="23"/>
  <c r="A5170" i="23"/>
  <c r="B5170" i="23" s="1"/>
  <c r="D5170" i="23"/>
  <c r="E5170" i="23"/>
  <c r="F5170" i="23"/>
  <c r="G5170" i="23"/>
  <c r="H5170" i="23"/>
  <c r="I5170" i="23"/>
  <c r="K5170" i="23" s="1"/>
  <c r="J5170" i="23"/>
  <c r="L5170" i="23"/>
  <c r="M5170" i="23"/>
  <c r="A5171" i="23"/>
  <c r="D5171" i="23"/>
  <c r="E5171" i="23"/>
  <c r="F5171" i="23"/>
  <c r="G5171" i="23"/>
  <c r="H5171" i="23"/>
  <c r="I5171" i="23"/>
  <c r="K5171" i="23" s="1"/>
  <c r="J5171" i="23"/>
  <c r="L5171" i="23"/>
  <c r="M5171" i="23"/>
  <c r="A5172" i="23"/>
  <c r="D5172" i="23"/>
  <c r="E5172" i="23"/>
  <c r="F5172" i="23"/>
  <c r="G5172" i="23"/>
  <c r="H5172" i="23"/>
  <c r="I5172" i="23"/>
  <c r="K5172" i="23" s="1"/>
  <c r="J5172" i="23"/>
  <c r="L5172" i="23"/>
  <c r="M5172" i="23"/>
  <c r="A5173" i="23"/>
  <c r="D5173" i="23"/>
  <c r="E5173" i="23"/>
  <c r="F5173" i="23"/>
  <c r="G5173" i="23"/>
  <c r="H5173" i="23"/>
  <c r="I5173" i="23"/>
  <c r="K5173" i="23" s="1"/>
  <c r="J5173" i="23"/>
  <c r="L5173" i="23"/>
  <c r="M5173" i="23"/>
  <c r="A5174" i="23"/>
  <c r="B5174" i="23" s="1"/>
  <c r="D5174" i="23"/>
  <c r="E5174" i="23"/>
  <c r="F5174" i="23"/>
  <c r="G5174" i="23"/>
  <c r="H5174" i="23"/>
  <c r="I5174" i="23"/>
  <c r="K5174" i="23" s="1"/>
  <c r="J5174" i="23"/>
  <c r="L5174" i="23"/>
  <c r="M5174" i="23"/>
  <c r="A5175" i="23"/>
  <c r="B5175" i="23" s="1"/>
  <c r="D5175" i="23"/>
  <c r="E5175" i="23"/>
  <c r="F5175" i="23"/>
  <c r="G5175" i="23"/>
  <c r="H5175" i="23"/>
  <c r="I5175" i="23"/>
  <c r="K5175" i="23" s="1"/>
  <c r="J5175" i="23"/>
  <c r="L5175" i="23"/>
  <c r="M5175" i="23"/>
  <c r="A5176" i="23"/>
  <c r="D5176" i="23"/>
  <c r="E5176" i="23"/>
  <c r="F5176" i="23"/>
  <c r="G5176" i="23"/>
  <c r="H5176" i="23"/>
  <c r="I5176" i="23"/>
  <c r="K5176" i="23" s="1"/>
  <c r="J5176" i="23"/>
  <c r="L5176" i="23"/>
  <c r="M5176" i="23"/>
  <c r="A5177" i="23"/>
  <c r="D5177" i="23"/>
  <c r="E5177" i="23"/>
  <c r="F5177" i="23"/>
  <c r="G5177" i="23"/>
  <c r="H5177" i="23"/>
  <c r="I5177" i="23"/>
  <c r="K5177" i="23" s="1"/>
  <c r="J5177" i="23"/>
  <c r="L5177" i="23"/>
  <c r="M5177" i="23"/>
  <c r="A5178" i="23"/>
  <c r="B5178" i="23" s="1"/>
  <c r="D5178" i="23"/>
  <c r="E5178" i="23"/>
  <c r="F5178" i="23"/>
  <c r="G5178" i="23"/>
  <c r="H5178" i="23"/>
  <c r="I5178" i="23"/>
  <c r="K5178" i="23" s="1"/>
  <c r="J5178" i="23"/>
  <c r="L5178" i="23"/>
  <c r="M5178" i="23"/>
  <c r="A5179" i="23"/>
  <c r="D5179" i="23"/>
  <c r="E5179" i="23"/>
  <c r="F5179" i="23"/>
  <c r="G5179" i="23"/>
  <c r="H5179" i="23"/>
  <c r="I5179" i="23"/>
  <c r="K5179" i="23" s="1"/>
  <c r="J5179" i="23"/>
  <c r="L5179" i="23"/>
  <c r="M5179" i="23"/>
  <c r="A5180" i="23"/>
  <c r="D5180" i="23"/>
  <c r="E5180" i="23"/>
  <c r="F5180" i="23"/>
  <c r="G5180" i="23"/>
  <c r="H5180" i="23"/>
  <c r="I5180" i="23"/>
  <c r="K5180" i="23" s="1"/>
  <c r="J5180" i="23"/>
  <c r="L5180" i="23"/>
  <c r="M5180" i="23"/>
  <c r="A5181" i="23"/>
  <c r="D5181" i="23"/>
  <c r="E5181" i="23"/>
  <c r="F5181" i="23"/>
  <c r="G5181" i="23"/>
  <c r="H5181" i="23"/>
  <c r="I5181" i="23"/>
  <c r="K5181" i="23" s="1"/>
  <c r="J5181" i="23"/>
  <c r="L5181" i="23"/>
  <c r="M5181" i="23"/>
  <c r="A5182" i="23"/>
  <c r="B5182" i="23" s="1"/>
  <c r="D5182" i="23"/>
  <c r="E5182" i="23"/>
  <c r="F5182" i="23"/>
  <c r="G5182" i="23"/>
  <c r="H5182" i="23"/>
  <c r="I5182" i="23"/>
  <c r="K5182" i="23" s="1"/>
  <c r="J5182" i="23"/>
  <c r="L5182" i="23"/>
  <c r="M5182" i="23"/>
  <c r="A5183" i="23"/>
  <c r="D5183" i="23"/>
  <c r="E5183" i="23"/>
  <c r="F5183" i="23"/>
  <c r="G5183" i="23"/>
  <c r="H5183" i="23"/>
  <c r="I5183" i="23"/>
  <c r="K5183" i="23" s="1"/>
  <c r="J5183" i="23"/>
  <c r="L5183" i="23"/>
  <c r="M5183" i="23"/>
  <c r="A5184" i="23"/>
  <c r="D5184" i="23"/>
  <c r="E5184" i="23"/>
  <c r="F5184" i="23"/>
  <c r="G5184" i="23"/>
  <c r="H5184" i="23"/>
  <c r="I5184" i="23"/>
  <c r="K5184" i="23" s="1"/>
  <c r="J5184" i="23"/>
  <c r="L5184" i="23"/>
  <c r="M5184" i="23"/>
  <c r="A5185" i="23"/>
  <c r="D5185" i="23"/>
  <c r="E5185" i="23"/>
  <c r="F5185" i="23"/>
  <c r="G5185" i="23"/>
  <c r="H5185" i="23"/>
  <c r="I5185" i="23"/>
  <c r="K5185" i="23" s="1"/>
  <c r="J5185" i="23"/>
  <c r="L5185" i="23"/>
  <c r="M5185" i="23"/>
  <c r="A5186" i="23"/>
  <c r="B5186" i="23" s="1"/>
  <c r="D5186" i="23"/>
  <c r="E5186" i="23"/>
  <c r="F5186" i="23"/>
  <c r="G5186" i="23"/>
  <c r="H5186" i="23"/>
  <c r="I5186" i="23"/>
  <c r="K5186" i="23" s="1"/>
  <c r="J5186" i="23"/>
  <c r="L5186" i="23"/>
  <c r="M5186" i="23"/>
  <c r="A5187" i="23"/>
  <c r="B5187" i="23" s="1"/>
  <c r="D5187" i="23"/>
  <c r="E5187" i="23"/>
  <c r="F5187" i="23"/>
  <c r="G5187" i="23"/>
  <c r="H5187" i="23"/>
  <c r="I5187" i="23"/>
  <c r="K5187" i="23" s="1"/>
  <c r="J5187" i="23"/>
  <c r="L5187" i="23"/>
  <c r="M5187" i="23"/>
  <c r="A5188" i="23"/>
  <c r="C5188" i="23" s="1"/>
  <c r="D5188" i="23"/>
  <c r="E5188" i="23"/>
  <c r="F5188" i="23"/>
  <c r="G5188" i="23"/>
  <c r="H5188" i="23"/>
  <c r="I5188" i="23"/>
  <c r="K5188" i="23" s="1"/>
  <c r="J5188" i="23"/>
  <c r="L5188" i="23"/>
  <c r="M5188" i="23"/>
  <c r="A5189" i="23"/>
  <c r="D5189" i="23"/>
  <c r="E5189" i="23"/>
  <c r="F5189" i="23"/>
  <c r="G5189" i="23"/>
  <c r="H5189" i="23"/>
  <c r="I5189" i="23"/>
  <c r="K5189" i="23" s="1"/>
  <c r="J5189" i="23"/>
  <c r="L5189" i="23"/>
  <c r="M5189" i="23"/>
  <c r="A5190" i="23"/>
  <c r="B5190" i="23" s="1"/>
  <c r="D5190" i="23"/>
  <c r="E5190" i="23"/>
  <c r="F5190" i="23"/>
  <c r="G5190" i="23"/>
  <c r="H5190" i="23"/>
  <c r="I5190" i="23"/>
  <c r="K5190" i="23" s="1"/>
  <c r="J5190" i="23"/>
  <c r="L5190" i="23"/>
  <c r="M5190" i="23"/>
  <c r="A5191" i="23"/>
  <c r="B5191" i="23" s="1"/>
  <c r="D5191" i="23"/>
  <c r="E5191" i="23"/>
  <c r="F5191" i="23"/>
  <c r="G5191" i="23"/>
  <c r="H5191" i="23"/>
  <c r="I5191" i="23"/>
  <c r="K5191" i="23" s="1"/>
  <c r="J5191" i="23"/>
  <c r="L5191" i="23"/>
  <c r="M5191" i="23"/>
  <c r="A5192" i="23"/>
  <c r="D5192" i="23"/>
  <c r="E5192" i="23"/>
  <c r="F5192" i="23"/>
  <c r="G5192" i="23"/>
  <c r="H5192" i="23"/>
  <c r="I5192" i="23"/>
  <c r="J5192" i="23"/>
  <c r="K5192" i="23"/>
  <c r="L5192" i="23"/>
  <c r="M5192" i="23"/>
  <c r="A5193" i="23"/>
  <c r="D5193" i="23"/>
  <c r="E5193" i="23"/>
  <c r="F5193" i="23"/>
  <c r="G5193" i="23"/>
  <c r="H5193" i="23"/>
  <c r="I5193" i="23"/>
  <c r="K5193" i="23" s="1"/>
  <c r="J5193" i="23"/>
  <c r="L5193" i="23"/>
  <c r="M5193" i="23"/>
  <c r="A5194" i="23"/>
  <c r="B5194" i="23" s="1"/>
  <c r="D5194" i="23"/>
  <c r="E5194" i="23"/>
  <c r="F5194" i="23"/>
  <c r="G5194" i="23"/>
  <c r="H5194" i="23"/>
  <c r="I5194" i="23"/>
  <c r="K5194" i="23" s="1"/>
  <c r="J5194" i="23"/>
  <c r="L5194" i="23"/>
  <c r="M5194" i="23"/>
  <c r="A5195" i="23"/>
  <c r="D5195" i="23"/>
  <c r="E5195" i="23"/>
  <c r="F5195" i="23"/>
  <c r="G5195" i="23"/>
  <c r="H5195" i="23"/>
  <c r="I5195" i="23"/>
  <c r="K5195" i="23" s="1"/>
  <c r="J5195" i="23"/>
  <c r="L5195" i="23"/>
  <c r="M5195" i="23"/>
  <c r="A5196" i="23"/>
  <c r="D5196" i="23"/>
  <c r="E5196" i="23"/>
  <c r="F5196" i="23"/>
  <c r="G5196" i="23"/>
  <c r="H5196" i="23"/>
  <c r="I5196" i="23"/>
  <c r="K5196" i="23" s="1"/>
  <c r="J5196" i="23"/>
  <c r="L5196" i="23"/>
  <c r="M5196" i="23"/>
  <c r="A5197" i="23"/>
  <c r="D5197" i="23"/>
  <c r="E5197" i="23"/>
  <c r="F5197" i="23"/>
  <c r="G5197" i="23"/>
  <c r="H5197" i="23"/>
  <c r="I5197" i="23"/>
  <c r="K5197" i="23" s="1"/>
  <c r="J5197" i="23"/>
  <c r="L5197" i="23"/>
  <c r="M5197" i="23"/>
  <c r="A5198" i="23"/>
  <c r="B5198" i="23" s="1"/>
  <c r="D5198" i="23"/>
  <c r="E5198" i="23"/>
  <c r="F5198" i="23"/>
  <c r="G5198" i="23"/>
  <c r="H5198" i="23"/>
  <c r="I5198" i="23"/>
  <c r="K5198" i="23" s="1"/>
  <c r="J5198" i="23"/>
  <c r="L5198" i="23"/>
  <c r="M5198" i="23"/>
  <c r="A5199" i="23"/>
  <c r="D5199" i="23"/>
  <c r="E5199" i="23"/>
  <c r="F5199" i="23"/>
  <c r="G5199" i="23"/>
  <c r="H5199" i="23"/>
  <c r="I5199" i="23"/>
  <c r="K5199" i="23" s="1"/>
  <c r="J5199" i="23"/>
  <c r="L5199" i="23"/>
  <c r="M5199" i="23"/>
  <c r="A5200" i="23"/>
  <c r="D5200" i="23"/>
  <c r="E5200" i="23"/>
  <c r="F5200" i="23"/>
  <c r="G5200" i="23"/>
  <c r="H5200" i="23"/>
  <c r="I5200" i="23"/>
  <c r="K5200" i="23" s="1"/>
  <c r="J5200" i="23"/>
  <c r="L5200" i="23"/>
  <c r="M5200" i="23"/>
  <c r="A5201" i="23"/>
  <c r="D5201" i="23"/>
  <c r="E5201" i="23"/>
  <c r="F5201" i="23"/>
  <c r="G5201" i="23"/>
  <c r="H5201" i="23"/>
  <c r="I5201" i="23"/>
  <c r="K5201" i="23" s="1"/>
  <c r="J5201" i="23"/>
  <c r="L5201" i="23"/>
  <c r="M5201" i="23"/>
  <c r="A5202" i="23"/>
  <c r="B5202" i="23" s="1"/>
  <c r="D5202" i="23"/>
  <c r="E5202" i="23"/>
  <c r="F5202" i="23"/>
  <c r="G5202" i="23"/>
  <c r="H5202" i="23"/>
  <c r="I5202" i="23"/>
  <c r="K5202" i="23" s="1"/>
  <c r="J5202" i="23"/>
  <c r="L5202" i="23"/>
  <c r="M5202" i="23"/>
  <c r="A5203" i="23"/>
  <c r="B5203" i="23" s="1"/>
  <c r="D5203" i="23"/>
  <c r="E5203" i="23"/>
  <c r="F5203" i="23"/>
  <c r="G5203" i="23"/>
  <c r="H5203" i="23"/>
  <c r="I5203" i="23"/>
  <c r="K5203" i="23" s="1"/>
  <c r="J5203" i="23"/>
  <c r="L5203" i="23"/>
  <c r="M5203" i="23"/>
  <c r="A5204" i="23"/>
  <c r="C5204" i="23" s="1"/>
  <c r="D5204" i="23"/>
  <c r="E5204" i="23"/>
  <c r="F5204" i="23"/>
  <c r="G5204" i="23"/>
  <c r="H5204" i="23"/>
  <c r="I5204" i="23"/>
  <c r="K5204" i="23" s="1"/>
  <c r="J5204" i="23"/>
  <c r="L5204" i="23"/>
  <c r="M5204" i="23"/>
  <c r="A5205" i="23"/>
  <c r="D5205" i="23"/>
  <c r="E5205" i="23"/>
  <c r="F5205" i="23"/>
  <c r="G5205" i="23"/>
  <c r="H5205" i="23"/>
  <c r="I5205" i="23"/>
  <c r="K5205" i="23" s="1"/>
  <c r="J5205" i="23"/>
  <c r="L5205" i="23"/>
  <c r="M5205" i="23"/>
  <c r="A5206" i="23"/>
  <c r="B5206" i="23" s="1"/>
  <c r="D5206" i="23"/>
  <c r="E5206" i="23"/>
  <c r="F5206" i="23"/>
  <c r="G5206" i="23"/>
  <c r="H5206" i="23"/>
  <c r="I5206" i="23"/>
  <c r="K5206" i="23" s="1"/>
  <c r="J5206" i="23"/>
  <c r="L5206" i="23"/>
  <c r="M5206" i="23"/>
  <c r="A5207" i="23"/>
  <c r="B5207" i="23" s="1"/>
  <c r="D5207" i="23"/>
  <c r="E5207" i="23"/>
  <c r="F5207" i="23"/>
  <c r="G5207" i="23"/>
  <c r="H5207" i="23"/>
  <c r="I5207" i="23"/>
  <c r="K5207" i="23" s="1"/>
  <c r="J5207" i="23"/>
  <c r="L5207" i="23"/>
  <c r="M5207" i="23"/>
  <c r="A5208" i="23"/>
  <c r="B5208" i="23" s="1"/>
  <c r="D5208" i="23"/>
  <c r="E5208" i="23"/>
  <c r="F5208" i="23"/>
  <c r="G5208" i="23"/>
  <c r="H5208" i="23"/>
  <c r="I5208" i="23"/>
  <c r="K5208" i="23" s="1"/>
  <c r="J5208" i="23"/>
  <c r="L5208" i="23"/>
  <c r="M5208" i="23"/>
  <c r="A5209" i="23"/>
  <c r="D5209" i="23"/>
  <c r="E5209" i="23"/>
  <c r="F5209" i="23"/>
  <c r="G5209" i="23"/>
  <c r="H5209" i="23"/>
  <c r="I5209" i="23"/>
  <c r="K5209" i="23" s="1"/>
  <c r="J5209" i="23"/>
  <c r="L5209" i="23"/>
  <c r="M5209" i="23"/>
  <c r="A5210" i="23"/>
  <c r="D5210" i="23"/>
  <c r="E5210" i="23"/>
  <c r="F5210" i="23"/>
  <c r="G5210" i="23"/>
  <c r="H5210" i="23"/>
  <c r="I5210" i="23"/>
  <c r="K5210" i="23" s="1"/>
  <c r="J5210" i="23"/>
  <c r="L5210" i="23"/>
  <c r="M5210" i="23"/>
  <c r="A5211" i="23"/>
  <c r="B5211" i="23" s="1"/>
  <c r="D5211" i="23"/>
  <c r="E5211" i="23"/>
  <c r="F5211" i="23"/>
  <c r="G5211" i="23"/>
  <c r="H5211" i="23"/>
  <c r="I5211" i="23"/>
  <c r="J5211" i="23"/>
  <c r="K5211" i="23"/>
  <c r="L5211" i="23"/>
  <c r="M5211" i="23"/>
  <c r="A5212" i="23"/>
  <c r="C5212" i="23" s="1"/>
  <c r="D5212" i="23"/>
  <c r="E5212" i="23"/>
  <c r="F5212" i="23"/>
  <c r="G5212" i="23"/>
  <c r="H5212" i="23"/>
  <c r="I5212" i="23"/>
  <c r="K5212" i="23" s="1"/>
  <c r="J5212" i="23"/>
  <c r="L5212" i="23"/>
  <c r="M5212" i="23"/>
  <c r="A5213" i="23"/>
  <c r="C5213" i="23" s="1"/>
  <c r="D5213" i="23"/>
  <c r="E5213" i="23"/>
  <c r="F5213" i="23"/>
  <c r="G5213" i="23"/>
  <c r="H5213" i="23"/>
  <c r="I5213" i="23"/>
  <c r="K5213" i="23" s="1"/>
  <c r="J5213" i="23"/>
  <c r="L5213" i="23"/>
  <c r="M5213" i="23"/>
  <c r="A5214" i="23"/>
  <c r="C5214" i="23" s="1"/>
  <c r="D5214" i="23"/>
  <c r="E5214" i="23"/>
  <c r="F5214" i="23"/>
  <c r="G5214" i="23"/>
  <c r="H5214" i="23"/>
  <c r="I5214" i="23"/>
  <c r="K5214" i="23" s="1"/>
  <c r="J5214" i="23"/>
  <c r="L5214" i="23"/>
  <c r="M5214" i="23"/>
  <c r="A5215" i="23"/>
  <c r="B5215" i="23" s="1"/>
  <c r="D5215" i="23"/>
  <c r="E5215" i="23"/>
  <c r="F5215" i="23"/>
  <c r="G5215" i="23"/>
  <c r="H5215" i="23"/>
  <c r="I5215" i="23"/>
  <c r="K5215" i="23" s="1"/>
  <c r="J5215" i="23"/>
  <c r="L5215" i="23"/>
  <c r="M5215" i="23"/>
  <c r="A5216" i="23"/>
  <c r="D5216" i="23"/>
  <c r="E5216" i="23"/>
  <c r="F5216" i="23"/>
  <c r="G5216" i="23"/>
  <c r="H5216" i="23"/>
  <c r="I5216" i="23"/>
  <c r="K5216" i="23" s="1"/>
  <c r="J5216" i="23"/>
  <c r="L5216" i="23"/>
  <c r="M5216" i="23"/>
  <c r="A5217" i="23"/>
  <c r="B5217" i="23" s="1"/>
  <c r="D5217" i="23"/>
  <c r="E5217" i="23"/>
  <c r="F5217" i="23"/>
  <c r="G5217" i="23"/>
  <c r="H5217" i="23"/>
  <c r="I5217" i="23"/>
  <c r="K5217" i="23" s="1"/>
  <c r="J5217" i="23"/>
  <c r="L5217" i="23"/>
  <c r="M5217" i="23"/>
  <c r="A5218" i="23"/>
  <c r="C5218" i="23" s="1"/>
  <c r="D5218" i="23"/>
  <c r="E5218" i="23"/>
  <c r="F5218" i="23"/>
  <c r="G5218" i="23"/>
  <c r="H5218" i="23"/>
  <c r="I5218" i="23"/>
  <c r="K5218" i="23" s="1"/>
  <c r="J5218" i="23"/>
  <c r="L5218" i="23"/>
  <c r="M5218" i="23"/>
  <c r="A5219" i="23"/>
  <c r="B5219" i="23" s="1"/>
  <c r="D5219" i="23"/>
  <c r="E5219" i="23"/>
  <c r="F5219" i="23"/>
  <c r="G5219" i="23"/>
  <c r="H5219" i="23"/>
  <c r="I5219" i="23"/>
  <c r="K5219" i="23" s="1"/>
  <c r="J5219" i="23"/>
  <c r="L5219" i="23"/>
  <c r="M5219" i="23"/>
  <c r="A5220" i="23"/>
  <c r="D5220" i="23"/>
  <c r="E5220" i="23"/>
  <c r="F5220" i="23"/>
  <c r="G5220" i="23"/>
  <c r="H5220" i="23"/>
  <c r="I5220" i="23"/>
  <c r="K5220" i="23" s="1"/>
  <c r="J5220" i="23"/>
  <c r="L5220" i="23"/>
  <c r="M5220" i="23"/>
  <c r="A5221" i="23"/>
  <c r="D5221" i="23"/>
  <c r="E5221" i="23"/>
  <c r="F5221" i="23"/>
  <c r="G5221" i="23"/>
  <c r="H5221" i="23"/>
  <c r="I5221" i="23"/>
  <c r="K5221" i="23" s="1"/>
  <c r="J5221" i="23"/>
  <c r="L5221" i="23"/>
  <c r="M5221" i="23"/>
  <c r="A5222" i="23"/>
  <c r="D5222" i="23"/>
  <c r="E5222" i="23"/>
  <c r="F5222" i="23"/>
  <c r="G5222" i="23"/>
  <c r="H5222" i="23"/>
  <c r="I5222" i="23"/>
  <c r="K5222" i="23" s="1"/>
  <c r="J5222" i="23"/>
  <c r="L5222" i="23"/>
  <c r="M5222" i="23"/>
  <c r="A5223" i="23"/>
  <c r="D5223" i="23"/>
  <c r="E5223" i="23"/>
  <c r="F5223" i="23"/>
  <c r="G5223" i="23"/>
  <c r="H5223" i="23"/>
  <c r="I5223" i="23"/>
  <c r="K5223" i="23" s="1"/>
  <c r="J5223" i="23"/>
  <c r="L5223" i="23"/>
  <c r="M5223" i="23"/>
  <c r="A5224" i="23"/>
  <c r="D5224" i="23"/>
  <c r="E5224" i="23"/>
  <c r="F5224" i="23"/>
  <c r="G5224" i="23"/>
  <c r="H5224" i="23"/>
  <c r="I5224" i="23"/>
  <c r="K5224" i="23" s="1"/>
  <c r="J5224" i="23"/>
  <c r="L5224" i="23"/>
  <c r="M5224" i="23"/>
  <c r="A5225" i="23"/>
  <c r="D5225" i="23"/>
  <c r="E5225" i="23"/>
  <c r="F5225" i="23"/>
  <c r="G5225" i="23"/>
  <c r="H5225" i="23"/>
  <c r="I5225" i="23"/>
  <c r="K5225" i="23" s="1"/>
  <c r="J5225" i="23"/>
  <c r="L5225" i="23"/>
  <c r="M5225" i="23"/>
  <c r="A5226" i="23"/>
  <c r="B5226" i="23" s="1"/>
  <c r="D5226" i="23"/>
  <c r="E5226" i="23"/>
  <c r="F5226" i="23"/>
  <c r="G5226" i="23"/>
  <c r="H5226" i="23"/>
  <c r="I5226" i="23"/>
  <c r="K5226" i="23" s="1"/>
  <c r="J5226" i="23"/>
  <c r="L5226" i="23"/>
  <c r="M5226" i="23"/>
  <c r="A5227" i="23"/>
  <c r="B5227" i="23" s="1"/>
  <c r="D5227" i="23"/>
  <c r="E5227" i="23"/>
  <c r="F5227" i="23"/>
  <c r="G5227" i="23"/>
  <c r="H5227" i="23"/>
  <c r="I5227" i="23"/>
  <c r="K5227" i="23" s="1"/>
  <c r="J5227" i="23"/>
  <c r="L5227" i="23"/>
  <c r="M5227" i="23"/>
  <c r="A5228" i="23"/>
  <c r="C5228" i="23" s="1"/>
  <c r="D5228" i="23"/>
  <c r="E5228" i="23"/>
  <c r="F5228" i="23"/>
  <c r="G5228" i="23"/>
  <c r="H5228" i="23"/>
  <c r="I5228" i="23"/>
  <c r="K5228" i="23" s="1"/>
  <c r="J5228" i="23"/>
  <c r="L5228" i="23"/>
  <c r="M5228" i="23"/>
  <c r="A5229" i="23"/>
  <c r="D5229" i="23"/>
  <c r="E5229" i="23"/>
  <c r="F5229" i="23"/>
  <c r="G5229" i="23"/>
  <c r="H5229" i="23"/>
  <c r="I5229" i="23"/>
  <c r="K5229" i="23" s="1"/>
  <c r="J5229" i="23"/>
  <c r="L5229" i="23"/>
  <c r="M5229" i="23"/>
  <c r="A5230" i="23"/>
  <c r="D5230" i="23"/>
  <c r="E5230" i="23"/>
  <c r="F5230" i="23"/>
  <c r="G5230" i="23"/>
  <c r="H5230" i="23"/>
  <c r="I5230" i="23"/>
  <c r="K5230" i="23" s="1"/>
  <c r="J5230" i="23"/>
  <c r="L5230" i="23"/>
  <c r="M5230" i="23"/>
  <c r="A5231" i="23"/>
  <c r="D5231" i="23"/>
  <c r="E5231" i="23"/>
  <c r="F5231" i="23"/>
  <c r="G5231" i="23"/>
  <c r="H5231" i="23"/>
  <c r="I5231" i="23"/>
  <c r="K5231" i="23" s="1"/>
  <c r="J5231" i="23"/>
  <c r="L5231" i="23"/>
  <c r="M5231" i="23"/>
  <c r="A5232" i="23"/>
  <c r="C5232" i="23" s="1"/>
  <c r="D5232" i="23"/>
  <c r="E5232" i="23"/>
  <c r="F5232" i="23"/>
  <c r="G5232" i="23"/>
  <c r="H5232" i="23"/>
  <c r="I5232" i="23"/>
  <c r="K5232" i="23" s="1"/>
  <c r="J5232" i="23"/>
  <c r="L5232" i="23"/>
  <c r="M5232" i="23"/>
  <c r="A5233" i="23"/>
  <c r="D5233" i="23"/>
  <c r="E5233" i="23"/>
  <c r="F5233" i="23"/>
  <c r="G5233" i="23"/>
  <c r="H5233" i="23"/>
  <c r="I5233" i="23"/>
  <c r="K5233" i="23" s="1"/>
  <c r="J5233" i="23"/>
  <c r="L5233" i="23"/>
  <c r="M5233" i="23"/>
  <c r="A5234" i="23"/>
  <c r="D5234" i="23"/>
  <c r="E5234" i="23"/>
  <c r="F5234" i="23"/>
  <c r="G5234" i="23"/>
  <c r="H5234" i="23"/>
  <c r="I5234" i="23"/>
  <c r="K5234" i="23" s="1"/>
  <c r="J5234" i="23"/>
  <c r="L5234" i="23"/>
  <c r="M5234" i="23"/>
  <c r="A5235" i="23"/>
  <c r="D5235" i="23"/>
  <c r="E5235" i="23"/>
  <c r="F5235" i="23"/>
  <c r="G5235" i="23"/>
  <c r="H5235" i="23"/>
  <c r="I5235" i="23"/>
  <c r="K5235" i="23" s="1"/>
  <c r="J5235" i="23"/>
  <c r="L5235" i="23"/>
  <c r="M5235" i="23"/>
  <c r="A5236" i="23"/>
  <c r="D5236" i="23"/>
  <c r="E5236" i="23"/>
  <c r="F5236" i="23"/>
  <c r="G5236" i="23"/>
  <c r="H5236" i="23"/>
  <c r="I5236" i="23"/>
  <c r="K5236" i="23" s="1"/>
  <c r="J5236" i="23"/>
  <c r="L5236" i="23"/>
  <c r="M5236" i="23"/>
  <c r="A5237" i="23"/>
  <c r="D5237" i="23"/>
  <c r="E5237" i="23"/>
  <c r="F5237" i="23"/>
  <c r="G5237" i="23"/>
  <c r="H5237" i="23"/>
  <c r="I5237" i="23"/>
  <c r="K5237" i="23" s="1"/>
  <c r="J5237" i="23"/>
  <c r="L5237" i="23"/>
  <c r="M5237" i="23"/>
  <c r="A5238" i="23"/>
  <c r="D5238" i="23"/>
  <c r="E5238" i="23"/>
  <c r="F5238" i="23"/>
  <c r="G5238" i="23"/>
  <c r="H5238" i="23"/>
  <c r="I5238" i="23"/>
  <c r="K5238" i="23" s="1"/>
  <c r="J5238" i="23"/>
  <c r="L5238" i="23"/>
  <c r="M5238" i="23"/>
  <c r="A5239" i="23"/>
  <c r="B5239" i="23" s="1"/>
  <c r="D5239" i="23"/>
  <c r="E5239" i="23"/>
  <c r="F5239" i="23"/>
  <c r="G5239" i="23"/>
  <c r="H5239" i="23"/>
  <c r="I5239" i="23"/>
  <c r="K5239" i="23" s="1"/>
  <c r="J5239" i="23"/>
  <c r="L5239" i="23"/>
  <c r="M5239" i="23"/>
  <c r="A5240" i="23"/>
  <c r="D5240" i="23"/>
  <c r="E5240" i="23"/>
  <c r="F5240" i="23"/>
  <c r="G5240" i="23"/>
  <c r="H5240" i="23"/>
  <c r="I5240" i="23"/>
  <c r="K5240" i="23" s="1"/>
  <c r="J5240" i="23"/>
  <c r="L5240" i="23"/>
  <c r="M5240" i="23"/>
  <c r="A5241" i="23"/>
  <c r="D5241" i="23"/>
  <c r="E5241" i="23"/>
  <c r="F5241" i="23"/>
  <c r="G5241" i="23"/>
  <c r="H5241" i="23"/>
  <c r="I5241" i="23"/>
  <c r="K5241" i="23" s="1"/>
  <c r="J5241" i="23"/>
  <c r="L5241" i="23"/>
  <c r="M5241" i="23"/>
  <c r="A5242" i="23"/>
  <c r="B5242" i="23" s="1"/>
  <c r="D5242" i="23"/>
  <c r="E5242" i="23"/>
  <c r="F5242" i="23"/>
  <c r="G5242" i="23"/>
  <c r="H5242" i="23"/>
  <c r="I5242" i="23"/>
  <c r="K5242" i="23" s="1"/>
  <c r="J5242" i="23"/>
  <c r="L5242" i="23"/>
  <c r="M5242" i="23"/>
  <c r="A5243" i="23"/>
  <c r="D5243" i="23"/>
  <c r="E5243" i="23"/>
  <c r="F5243" i="23"/>
  <c r="G5243" i="23"/>
  <c r="H5243" i="23"/>
  <c r="I5243" i="23"/>
  <c r="K5243" i="23" s="1"/>
  <c r="J5243" i="23"/>
  <c r="L5243" i="23"/>
  <c r="M5243" i="23"/>
  <c r="A5244" i="23"/>
  <c r="C5244" i="23" s="1"/>
  <c r="B5244" i="23"/>
  <c r="D5244" i="23"/>
  <c r="E5244" i="23"/>
  <c r="F5244" i="23"/>
  <c r="G5244" i="23"/>
  <c r="H5244" i="23"/>
  <c r="I5244" i="23"/>
  <c r="K5244" i="23" s="1"/>
  <c r="J5244" i="23"/>
  <c r="L5244" i="23"/>
  <c r="M5244" i="23"/>
  <c r="A5245" i="23"/>
  <c r="D5245" i="23"/>
  <c r="E5245" i="23"/>
  <c r="F5245" i="23"/>
  <c r="G5245" i="23"/>
  <c r="H5245" i="23"/>
  <c r="I5245" i="23"/>
  <c r="K5245" i="23" s="1"/>
  <c r="J5245" i="23"/>
  <c r="L5245" i="23"/>
  <c r="M5245" i="23"/>
  <c r="A5246" i="23"/>
  <c r="D5246" i="23"/>
  <c r="E5246" i="23"/>
  <c r="F5246" i="23"/>
  <c r="G5246" i="23"/>
  <c r="H5246" i="23"/>
  <c r="I5246" i="23"/>
  <c r="K5246" i="23" s="1"/>
  <c r="J5246" i="23"/>
  <c r="L5246" i="23"/>
  <c r="M5246" i="23"/>
  <c r="A5247" i="23"/>
  <c r="D5247" i="23"/>
  <c r="E5247" i="23"/>
  <c r="F5247" i="23"/>
  <c r="G5247" i="23"/>
  <c r="H5247" i="23"/>
  <c r="I5247" i="23"/>
  <c r="K5247" i="23" s="1"/>
  <c r="J5247" i="23"/>
  <c r="L5247" i="23"/>
  <c r="M5247" i="23"/>
  <c r="A5248" i="23"/>
  <c r="D5248" i="23"/>
  <c r="E5248" i="23"/>
  <c r="F5248" i="23"/>
  <c r="G5248" i="23"/>
  <c r="H5248" i="23"/>
  <c r="I5248" i="23"/>
  <c r="K5248" i="23" s="1"/>
  <c r="J5248" i="23"/>
  <c r="L5248" i="23"/>
  <c r="M5248" i="23"/>
  <c r="A5249" i="23"/>
  <c r="D5249" i="23"/>
  <c r="E5249" i="23"/>
  <c r="F5249" i="23"/>
  <c r="G5249" i="23"/>
  <c r="H5249" i="23"/>
  <c r="I5249" i="23"/>
  <c r="K5249" i="23" s="1"/>
  <c r="J5249" i="23"/>
  <c r="L5249" i="23"/>
  <c r="M5249" i="23"/>
  <c r="A5250" i="23"/>
  <c r="D5250" i="23"/>
  <c r="E5250" i="23"/>
  <c r="F5250" i="23"/>
  <c r="G5250" i="23"/>
  <c r="H5250" i="23"/>
  <c r="I5250" i="23"/>
  <c r="K5250" i="23" s="1"/>
  <c r="J5250" i="23"/>
  <c r="L5250" i="23"/>
  <c r="M5250" i="23"/>
  <c r="A5251" i="23"/>
  <c r="B5251" i="23" s="1"/>
  <c r="C5251" i="23"/>
  <c r="D5251" i="23"/>
  <c r="E5251" i="23"/>
  <c r="F5251" i="23"/>
  <c r="G5251" i="23"/>
  <c r="H5251" i="23"/>
  <c r="I5251" i="23"/>
  <c r="K5251" i="23" s="1"/>
  <c r="J5251" i="23"/>
  <c r="L5251" i="23"/>
  <c r="M5251" i="23"/>
  <c r="A5252" i="23"/>
  <c r="D5252" i="23"/>
  <c r="E5252" i="23"/>
  <c r="F5252" i="23"/>
  <c r="G5252" i="23"/>
  <c r="H5252" i="23"/>
  <c r="I5252" i="23"/>
  <c r="K5252" i="23" s="1"/>
  <c r="J5252" i="23"/>
  <c r="L5252" i="23"/>
  <c r="M5252" i="23"/>
  <c r="A5253" i="23"/>
  <c r="D5253" i="23"/>
  <c r="E5253" i="23"/>
  <c r="F5253" i="23"/>
  <c r="G5253" i="23"/>
  <c r="H5253" i="23"/>
  <c r="I5253" i="23"/>
  <c r="K5253" i="23" s="1"/>
  <c r="J5253" i="23"/>
  <c r="L5253" i="23"/>
  <c r="M5253" i="23"/>
  <c r="A5254" i="23"/>
  <c r="B5254" i="23" s="1"/>
  <c r="D5254" i="23"/>
  <c r="E5254" i="23"/>
  <c r="F5254" i="23"/>
  <c r="G5254" i="23"/>
  <c r="H5254" i="23"/>
  <c r="I5254" i="23"/>
  <c r="K5254" i="23" s="1"/>
  <c r="J5254" i="23"/>
  <c r="L5254" i="23"/>
  <c r="M5254" i="23"/>
  <c r="A5255" i="23"/>
  <c r="D5255" i="23"/>
  <c r="E5255" i="23"/>
  <c r="F5255" i="23"/>
  <c r="G5255" i="23"/>
  <c r="H5255" i="23"/>
  <c r="I5255" i="23"/>
  <c r="K5255" i="23" s="1"/>
  <c r="J5255" i="23"/>
  <c r="L5255" i="23"/>
  <c r="M5255" i="23"/>
  <c r="A5256" i="23"/>
  <c r="D5256" i="23"/>
  <c r="E5256" i="23"/>
  <c r="F5256" i="23"/>
  <c r="G5256" i="23"/>
  <c r="H5256" i="23"/>
  <c r="I5256" i="23"/>
  <c r="K5256" i="23" s="1"/>
  <c r="J5256" i="23"/>
  <c r="L5256" i="23"/>
  <c r="M5256" i="23"/>
  <c r="A5257" i="23"/>
  <c r="D5257" i="23"/>
  <c r="E5257" i="23"/>
  <c r="F5257" i="23"/>
  <c r="G5257" i="23"/>
  <c r="H5257" i="23"/>
  <c r="I5257" i="23"/>
  <c r="K5257" i="23" s="1"/>
  <c r="J5257" i="23"/>
  <c r="L5257" i="23"/>
  <c r="M5257" i="23"/>
  <c r="A5258" i="23"/>
  <c r="B5258" i="23" s="1"/>
  <c r="D5258" i="23"/>
  <c r="E5258" i="23"/>
  <c r="F5258" i="23"/>
  <c r="G5258" i="23"/>
  <c r="H5258" i="23"/>
  <c r="I5258" i="23"/>
  <c r="K5258" i="23" s="1"/>
  <c r="J5258" i="23"/>
  <c r="L5258" i="23"/>
  <c r="M5258" i="23"/>
  <c r="A5259" i="23"/>
  <c r="D5259" i="23"/>
  <c r="E5259" i="23"/>
  <c r="F5259" i="23"/>
  <c r="G5259" i="23"/>
  <c r="H5259" i="23"/>
  <c r="I5259" i="23"/>
  <c r="K5259" i="23" s="1"/>
  <c r="J5259" i="23"/>
  <c r="L5259" i="23"/>
  <c r="M5259" i="23"/>
  <c r="A5260" i="23"/>
  <c r="D5260" i="23"/>
  <c r="E5260" i="23"/>
  <c r="F5260" i="23"/>
  <c r="G5260" i="23"/>
  <c r="H5260" i="23"/>
  <c r="I5260" i="23"/>
  <c r="K5260" i="23" s="1"/>
  <c r="J5260" i="23"/>
  <c r="L5260" i="23"/>
  <c r="M5260" i="23"/>
  <c r="A5261" i="23"/>
  <c r="D5261" i="23"/>
  <c r="E5261" i="23"/>
  <c r="F5261" i="23"/>
  <c r="G5261" i="23"/>
  <c r="H5261" i="23"/>
  <c r="I5261" i="23"/>
  <c r="K5261" i="23" s="1"/>
  <c r="J5261" i="23"/>
  <c r="L5261" i="23"/>
  <c r="M5261" i="23"/>
  <c r="A5262" i="23"/>
  <c r="D5262" i="23"/>
  <c r="E5262" i="23"/>
  <c r="F5262" i="23"/>
  <c r="G5262" i="23"/>
  <c r="H5262" i="23"/>
  <c r="I5262" i="23"/>
  <c r="K5262" i="23" s="1"/>
  <c r="J5262" i="23"/>
  <c r="L5262" i="23"/>
  <c r="M5262" i="23"/>
  <c r="A5263" i="23"/>
  <c r="D5263" i="23"/>
  <c r="E5263" i="23"/>
  <c r="F5263" i="23"/>
  <c r="G5263" i="23"/>
  <c r="H5263" i="23"/>
  <c r="I5263" i="23"/>
  <c r="K5263" i="23" s="1"/>
  <c r="J5263" i="23"/>
  <c r="L5263" i="23"/>
  <c r="M5263" i="23"/>
  <c r="A5264" i="23"/>
  <c r="D5264" i="23"/>
  <c r="E5264" i="23"/>
  <c r="F5264" i="23"/>
  <c r="G5264" i="23"/>
  <c r="H5264" i="23"/>
  <c r="I5264" i="23"/>
  <c r="K5264" i="23" s="1"/>
  <c r="J5264" i="23"/>
  <c r="L5264" i="23"/>
  <c r="M5264" i="23"/>
  <c r="A5265" i="23"/>
  <c r="D5265" i="23"/>
  <c r="E5265" i="23"/>
  <c r="F5265" i="23"/>
  <c r="G5265" i="23"/>
  <c r="H5265" i="23"/>
  <c r="I5265" i="23"/>
  <c r="K5265" i="23" s="1"/>
  <c r="J5265" i="23"/>
  <c r="L5265" i="23"/>
  <c r="M5265" i="23"/>
  <c r="A5266" i="23"/>
  <c r="C5266" i="23" s="1"/>
  <c r="D5266" i="23"/>
  <c r="E5266" i="23"/>
  <c r="F5266" i="23"/>
  <c r="G5266" i="23"/>
  <c r="H5266" i="23"/>
  <c r="I5266" i="23"/>
  <c r="K5266" i="23" s="1"/>
  <c r="J5266" i="23"/>
  <c r="L5266" i="23"/>
  <c r="M5266" i="23"/>
  <c r="A5267" i="23"/>
  <c r="B5267" i="23" s="1"/>
  <c r="D5267" i="23"/>
  <c r="E5267" i="23"/>
  <c r="F5267" i="23"/>
  <c r="G5267" i="23"/>
  <c r="H5267" i="23"/>
  <c r="I5267" i="23"/>
  <c r="K5267" i="23" s="1"/>
  <c r="J5267" i="23"/>
  <c r="L5267" i="23"/>
  <c r="M5267" i="23"/>
  <c r="A5268" i="23"/>
  <c r="C5268" i="23" s="1"/>
  <c r="D5268" i="23"/>
  <c r="E5268" i="23"/>
  <c r="F5268" i="23"/>
  <c r="G5268" i="23"/>
  <c r="H5268" i="23"/>
  <c r="I5268" i="23"/>
  <c r="K5268" i="23" s="1"/>
  <c r="J5268" i="23"/>
  <c r="L5268" i="23"/>
  <c r="M5268" i="23"/>
  <c r="A5269" i="23"/>
  <c r="D5269" i="23"/>
  <c r="E5269" i="23"/>
  <c r="F5269" i="23"/>
  <c r="G5269" i="23"/>
  <c r="H5269" i="23"/>
  <c r="I5269" i="23"/>
  <c r="K5269" i="23" s="1"/>
  <c r="J5269" i="23"/>
  <c r="L5269" i="23"/>
  <c r="M5269" i="23"/>
  <c r="A5270" i="23"/>
  <c r="D5270" i="23"/>
  <c r="E5270" i="23"/>
  <c r="F5270" i="23"/>
  <c r="G5270" i="23"/>
  <c r="H5270" i="23"/>
  <c r="I5270" i="23"/>
  <c r="K5270" i="23" s="1"/>
  <c r="J5270" i="23"/>
  <c r="L5270" i="23"/>
  <c r="M5270" i="23"/>
  <c r="A5271" i="23"/>
  <c r="D5271" i="23"/>
  <c r="E5271" i="23"/>
  <c r="F5271" i="23"/>
  <c r="G5271" i="23"/>
  <c r="H5271" i="23"/>
  <c r="I5271" i="23"/>
  <c r="K5271" i="23" s="1"/>
  <c r="J5271" i="23"/>
  <c r="L5271" i="23"/>
  <c r="M5271" i="23"/>
  <c r="A5272" i="23"/>
  <c r="D5272" i="23"/>
  <c r="E5272" i="23"/>
  <c r="F5272" i="23"/>
  <c r="G5272" i="23"/>
  <c r="H5272" i="23"/>
  <c r="I5272" i="23"/>
  <c r="K5272" i="23" s="1"/>
  <c r="J5272" i="23"/>
  <c r="L5272" i="23"/>
  <c r="M5272" i="23"/>
  <c r="A5273" i="23"/>
  <c r="D5273" i="23"/>
  <c r="E5273" i="23"/>
  <c r="F5273" i="23"/>
  <c r="G5273" i="23"/>
  <c r="H5273" i="23"/>
  <c r="I5273" i="23"/>
  <c r="K5273" i="23" s="1"/>
  <c r="J5273" i="23"/>
  <c r="L5273" i="23"/>
  <c r="M5273" i="23"/>
  <c r="A5274" i="23"/>
  <c r="C5274" i="23" s="1"/>
  <c r="D5274" i="23"/>
  <c r="E5274" i="23"/>
  <c r="F5274" i="23"/>
  <c r="G5274" i="23"/>
  <c r="H5274" i="23"/>
  <c r="I5274" i="23"/>
  <c r="K5274" i="23" s="1"/>
  <c r="J5274" i="23"/>
  <c r="L5274" i="23"/>
  <c r="M5274" i="23"/>
  <c r="A5275" i="23"/>
  <c r="B5275" i="23" s="1"/>
  <c r="D5275" i="23"/>
  <c r="E5275" i="23"/>
  <c r="F5275" i="23"/>
  <c r="G5275" i="23"/>
  <c r="H5275" i="23"/>
  <c r="I5275" i="23"/>
  <c r="K5275" i="23" s="1"/>
  <c r="J5275" i="23"/>
  <c r="L5275" i="23"/>
  <c r="M5275" i="23"/>
  <c r="A5276" i="23"/>
  <c r="C5276" i="23" s="1"/>
  <c r="D5276" i="23"/>
  <c r="E5276" i="23"/>
  <c r="F5276" i="23"/>
  <c r="G5276" i="23"/>
  <c r="H5276" i="23"/>
  <c r="I5276" i="23"/>
  <c r="K5276" i="23" s="1"/>
  <c r="J5276" i="23"/>
  <c r="L5276" i="23"/>
  <c r="M5276" i="23"/>
  <c r="A5277" i="23"/>
  <c r="D5277" i="23"/>
  <c r="E5277" i="23"/>
  <c r="F5277" i="23"/>
  <c r="G5277" i="23"/>
  <c r="H5277" i="23"/>
  <c r="I5277" i="23"/>
  <c r="K5277" i="23" s="1"/>
  <c r="J5277" i="23"/>
  <c r="L5277" i="23"/>
  <c r="M5277" i="23"/>
  <c r="A5278" i="23"/>
  <c r="D5278" i="23"/>
  <c r="E5278" i="23"/>
  <c r="F5278" i="23"/>
  <c r="G5278" i="23"/>
  <c r="H5278" i="23"/>
  <c r="I5278" i="23"/>
  <c r="K5278" i="23" s="1"/>
  <c r="J5278" i="23"/>
  <c r="L5278" i="23"/>
  <c r="M5278" i="23"/>
  <c r="A5279" i="23"/>
  <c r="D5279" i="23"/>
  <c r="E5279" i="23"/>
  <c r="F5279" i="23"/>
  <c r="G5279" i="23"/>
  <c r="H5279" i="23"/>
  <c r="I5279" i="23"/>
  <c r="K5279" i="23" s="1"/>
  <c r="J5279" i="23"/>
  <c r="L5279" i="23"/>
  <c r="M5279" i="23"/>
  <c r="A5280" i="23"/>
  <c r="D5280" i="23"/>
  <c r="E5280" i="23"/>
  <c r="F5280" i="23"/>
  <c r="G5280" i="23"/>
  <c r="H5280" i="23"/>
  <c r="I5280" i="23"/>
  <c r="K5280" i="23" s="1"/>
  <c r="J5280" i="23"/>
  <c r="L5280" i="23"/>
  <c r="M5280" i="23"/>
  <c r="A5281" i="23"/>
  <c r="D5281" i="23"/>
  <c r="E5281" i="23"/>
  <c r="F5281" i="23"/>
  <c r="G5281" i="23"/>
  <c r="H5281" i="23"/>
  <c r="I5281" i="23"/>
  <c r="K5281" i="23" s="1"/>
  <c r="J5281" i="23"/>
  <c r="L5281" i="23"/>
  <c r="M5281" i="23"/>
  <c r="A5282" i="23"/>
  <c r="D5282" i="23"/>
  <c r="E5282" i="23"/>
  <c r="F5282" i="23"/>
  <c r="G5282" i="23"/>
  <c r="H5282" i="23"/>
  <c r="I5282" i="23"/>
  <c r="K5282" i="23" s="1"/>
  <c r="J5282" i="23"/>
  <c r="L5282" i="23"/>
  <c r="M5282" i="23"/>
  <c r="A5283" i="23"/>
  <c r="B5283" i="23" s="1"/>
  <c r="D5283" i="23"/>
  <c r="E5283" i="23"/>
  <c r="F5283" i="23"/>
  <c r="G5283" i="23"/>
  <c r="H5283" i="23"/>
  <c r="I5283" i="23"/>
  <c r="K5283" i="23" s="1"/>
  <c r="J5283" i="23"/>
  <c r="L5283" i="23"/>
  <c r="M5283" i="23"/>
  <c r="A5284" i="23"/>
  <c r="C5284" i="23" s="1"/>
  <c r="D5284" i="23"/>
  <c r="E5284" i="23"/>
  <c r="F5284" i="23"/>
  <c r="G5284" i="23"/>
  <c r="H5284" i="23"/>
  <c r="I5284" i="23"/>
  <c r="K5284" i="23" s="1"/>
  <c r="J5284" i="23"/>
  <c r="L5284" i="23"/>
  <c r="M5284" i="23"/>
  <c r="A5285" i="23"/>
  <c r="D5285" i="23"/>
  <c r="E5285" i="23"/>
  <c r="F5285" i="23"/>
  <c r="G5285" i="23"/>
  <c r="H5285" i="23"/>
  <c r="I5285" i="23"/>
  <c r="K5285" i="23" s="1"/>
  <c r="J5285" i="23"/>
  <c r="L5285" i="23"/>
  <c r="M5285" i="23"/>
  <c r="A5286" i="23"/>
  <c r="D5286" i="23"/>
  <c r="E5286" i="23"/>
  <c r="F5286" i="23"/>
  <c r="G5286" i="23"/>
  <c r="H5286" i="23"/>
  <c r="I5286" i="23"/>
  <c r="K5286" i="23" s="1"/>
  <c r="J5286" i="23"/>
  <c r="L5286" i="23"/>
  <c r="M5286" i="23"/>
  <c r="A5287" i="23"/>
  <c r="B5287" i="23" s="1"/>
  <c r="D5287" i="23"/>
  <c r="E5287" i="23"/>
  <c r="F5287" i="23"/>
  <c r="G5287" i="23"/>
  <c r="H5287" i="23"/>
  <c r="I5287" i="23"/>
  <c r="K5287" i="23" s="1"/>
  <c r="J5287" i="23"/>
  <c r="L5287" i="23"/>
  <c r="M5287" i="23"/>
  <c r="A5288" i="23"/>
  <c r="C5288" i="23" s="1"/>
  <c r="D5288" i="23"/>
  <c r="E5288" i="23"/>
  <c r="F5288" i="23"/>
  <c r="G5288" i="23"/>
  <c r="H5288" i="23"/>
  <c r="I5288" i="23"/>
  <c r="K5288" i="23" s="1"/>
  <c r="J5288" i="23"/>
  <c r="L5288" i="23"/>
  <c r="M5288" i="23"/>
  <c r="A5289" i="23"/>
  <c r="B5289" i="23" s="1"/>
  <c r="D5289" i="23"/>
  <c r="E5289" i="23"/>
  <c r="F5289" i="23"/>
  <c r="G5289" i="23"/>
  <c r="H5289" i="23"/>
  <c r="I5289" i="23"/>
  <c r="K5289" i="23" s="1"/>
  <c r="J5289" i="23"/>
  <c r="L5289" i="23"/>
  <c r="M5289" i="23"/>
  <c r="A5290" i="23"/>
  <c r="C5290" i="23" s="1"/>
  <c r="D5290" i="23"/>
  <c r="E5290" i="23"/>
  <c r="F5290" i="23"/>
  <c r="G5290" i="23"/>
  <c r="H5290" i="23"/>
  <c r="I5290" i="23"/>
  <c r="K5290" i="23" s="1"/>
  <c r="J5290" i="23"/>
  <c r="L5290" i="23"/>
  <c r="M5290" i="23"/>
  <c r="A5291" i="23"/>
  <c r="B5291" i="23" s="1"/>
  <c r="D5291" i="23"/>
  <c r="E5291" i="23"/>
  <c r="F5291" i="23"/>
  <c r="G5291" i="23"/>
  <c r="H5291" i="23"/>
  <c r="I5291" i="23"/>
  <c r="K5291" i="23" s="1"/>
  <c r="J5291" i="23"/>
  <c r="L5291" i="23"/>
  <c r="M5291" i="23"/>
  <c r="A5292" i="23"/>
  <c r="D5292" i="23"/>
  <c r="E5292" i="23"/>
  <c r="F5292" i="23"/>
  <c r="G5292" i="23"/>
  <c r="H5292" i="23"/>
  <c r="I5292" i="23"/>
  <c r="K5292" i="23" s="1"/>
  <c r="J5292" i="23"/>
  <c r="L5292" i="23"/>
  <c r="M5292" i="23"/>
  <c r="A5293" i="23"/>
  <c r="D5293" i="23"/>
  <c r="E5293" i="23"/>
  <c r="F5293" i="23"/>
  <c r="G5293" i="23"/>
  <c r="H5293" i="23"/>
  <c r="I5293" i="23"/>
  <c r="K5293" i="23" s="1"/>
  <c r="J5293" i="23"/>
  <c r="L5293" i="23"/>
  <c r="M5293" i="23"/>
  <c r="A5294" i="23"/>
  <c r="C5294" i="23" s="1"/>
  <c r="B5294" i="23"/>
  <c r="D5294" i="23"/>
  <c r="E5294" i="23"/>
  <c r="F5294" i="23"/>
  <c r="G5294" i="23"/>
  <c r="H5294" i="23"/>
  <c r="I5294" i="23"/>
  <c r="K5294" i="23" s="1"/>
  <c r="J5294" i="23"/>
  <c r="L5294" i="23"/>
  <c r="M5294" i="23"/>
  <c r="A5295" i="23"/>
  <c r="B5295" i="23" s="1"/>
  <c r="D5295" i="23"/>
  <c r="E5295" i="23"/>
  <c r="F5295" i="23"/>
  <c r="G5295" i="23"/>
  <c r="H5295" i="23"/>
  <c r="I5295" i="23"/>
  <c r="K5295" i="23" s="1"/>
  <c r="J5295" i="23"/>
  <c r="L5295" i="23"/>
  <c r="M5295" i="23"/>
  <c r="A5296" i="23"/>
  <c r="C5296" i="23" s="1"/>
  <c r="D5296" i="23"/>
  <c r="E5296" i="23"/>
  <c r="F5296" i="23"/>
  <c r="G5296" i="23"/>
  <c r="H5296" i="23"/>
  <c r="I5296" i="23"/>
  <c r="K5296" i="23" s="1"/>
  <c r="J5296" i="23"/>
  <c r="L5296" i="23"/>
  <c r="M5296" i="23"/>
  <c r="A5297" i="23"/>
  <c r="D5297" i="23"/>
  <c r="E5297" i="23"/>
  <c r="F5297" i="23"/>
  <c r="G5297" i="23"/>
  <c r="H5297" i="23"/>
  <c r="I5297" i="23"/>
  <c r="K5297" i="23" s="1"/>
  <c r="J5297" i="23"/>
  <c r="L5297" i="23"/>
  <c r="M5297" i="23"/>
  <c r="A5298" i="23"/>
  <c r="D5298" i="23"/>
  <c r="E5298" i="23"/>
  <c r="F5298" i="23"/>
  <c r="G5298" i="23"/>
  <c r="H5298" i="23"/>
  <c r="I5298" i="23"/>
  <c r="K5298" i="23" s="1"/>
  <c r="J5298" i="23"/>
  <c r="L5298" i="23"/>
  <c r="M5298" i="23"/>
  <c r="A5299" i="23"/>
  <c r="B5299" i="23" s="1"/>
  <c r="D5299" i="23"/>
  <c r="E5299" i="23"/>
  <c r="F5299" i="23"/>
  <c r="G5299" i="23"/>
  <c r="H5299" i="23"/>
  <c r="I5299" i="23"/>
  <c r="K5299" i="23" s="1"/>
  <c r="J5299" i="23"/>
  <c r="L5299" i="23"/>
  <c r="M5299" i="23"/>
  <c r="A5300" i="23"/>
  <c r="D5300" i="23"/>
  <c r="E5300" i="23"/>
  <c r="F5300" i="23"/>
  <c r="G5300" i="23"/>
  <c r="H5300" i="23"/>
  <c r="I5300" i="23"/>
  <c r="K5300" i="23" s="1"/>
  <c r="J5300" i="23"/>
  <c r="L5300" i="23"/>
  <c r="M5300" i="23"/>
  <c r="A5301" i="23"/>
  <c r="B5301" i="23" s="1"/>
  <c r="D5301" i="23"/>
  <c r="E5301" i="23"/>
  <c r="F5301" i="23"/>
  <c r="G5301" i="23"/>
  <c r="H5301" i="23"/>
  <c r="I5301" i="23"/>
  <c r="K5301" i="23" s="1"/>
  <c r="J5301" i="23"/>
  <c r="L5301" i="23"/>
  <c r="M5301" i="23"/>
  <c r="A5302" i="23"/>
  <c r="D5302" i="23"/>
  <c r="E5302" i="23"/>
  <c r="F5302" i="23"/>
  <c r="G5302" i="23"/>
  <c r="H5302" i="23"/>
  <c r="I5302" i="23"/>
  <c r="K5302" i="23" s="1"/>
  <c r="J5302" i="23"/>
  <c r="L5302" i="23"/>
  <c r="M5302" i="23"/>
  <c r="A5303" i="23"/>
  <c r="B5303" i="23" s="1"/>
  <c r="D5303" i="23"/>
  <c r="E5303" i="23"/>
  <c r="F5303" i="23"/>
  <c r="G5303" i="23"/>
  <c r="H5303" i="23"/>
  <c r="I5303" i="23"/>
  <c r="K5303" i="23" s="1"/>
  <c r="J5303" i="23"/>
  <c r="L5303" i="23"/>
  <c r="M5303" i="23"/>
  <c r="A5304" i="23"/>
  <c r="D5304" i="23"/>
  <c r="E5304" i="23"/>
  <c r="F5304" i="23"/>
  <c r="G5304" i="23"/>
  <c r="H5304" i="23"/>
  <c r="I5304" i="23"/>
  <c r="K5304" i="23" s="1"/>
  <c r="J5304" i="23"/>
  <c r="L5304" i="23"/>
  <c r="M5304" i="23"/>
  <c r="A5305" i="23"/>
  <c r="B5305" i="23" s="1"/>
  <c r="D5305" i="23"/>
  <c r="E5305" i="23"/>
  <c r="F5305" i="23"/>
  <c r="G5305" i="23"/>
  <c r="H5305" i="23"/>
  <c r="I5305" i="23"/>
  <c r="K5305" i="23" s="1"/>
  <c r="J5305" i="23"/>
  <c r="L5305" i="23"/>
  <c r="M5305" i="23"/>
  <c r="A5306" i="23"/>
  <c r="D5306" i="23"/>
  <c r="E5306" i="23"/>
  <c r="F5306" i="23"/>
  <c r="G5306" i="23"/>
  <c r="H5306" i="23"/>
  <c r="I5306" i="23"/>
  <c r="K5306" i="23" s="1"/>
  <c r="J5306" i="23"/>
  <c r="L5306" i="23"/>
  <c r="M5306" i="23"/>
  <c r="A5307" i="23"/>
  <c r="B5307" i="23" s="1"/>
  <c r="D5307" i="23"/>
  <c r="E5307" i="23"/>
  <c r="F5307" i="23"/>
  <c r="G5307" i="23"/>
  <c r="H5307" i="23"/>
  <c r="I5307" i="23"/>
  <c r="K5307" i="23" s="1"/>
  <c r="J5307" i="23"/>
  <c r="L5307" i="23"/>
  <c r="M5307" i="23"/>
  <c r="A5308" i="23"/>
  <c r="D5308" i="23"/>
  <c r="E5308" i="23"/>
  <c r="F5308" i="23"/>
  <c r="G5308" i="23"/>
  <c r="H5308" i="23"/>
  <c r="I5308" i="23"/>
  <c r="K5308" i="23" s="1"/>
  <c r="J5308" i="23"/>
  <c r="L5308" i="23"/>
  <c r="M5308" i="23"/>
  <c r="A5309" i="23"/>
  <c r="D5309" i="23"/>
  <c r="E5309" i="23"/>
  <c r="F5309" i="23"/>
  <c r="G5309" i="23"/>
  <c r="H5309" i="23"/>
  <c r="I5309" i="23"/>
  <c r="K5309" i="23" s="1"/>
  <c r="J5309" i="23"/>
  <c r="L5309" i="23"/>
  <c r="M5309" i="23"/>
  <c r="A5310" i="23"/>
  <c r="C5310" i="23" s="1"/>
  <c r="D5310" i="23"/>
  <c r="E5310" i="23"/>
  <c r="F5310" i="23"/>
  <c r="G5310" i="23"/>
  <c r="H5310" i="23"/>
  <c r="I5310" i="23"/>
  <c r="K5310" i="23" s="1"/>
  <c r="J5310" i="23"/>
  <c r="L5310" i="23"/>
  <c r="M5310" i="23"/>
  <c r="A5311" i="23"/>
  <c r="B5311" i="23" s="1"/>
  <c r="D5311" i="23"/>
  <c r="E5311" i="23"/>
  <c r="F5311" i="23"/>
  <c r="G5311" i="23"/>
  <c r="H5311" i="23"/>
  <c r="I5311" i="23"/>
  <c r="K5311" i="23" s="1"/>
  <c r="J5311" i="23"/>
  <c r="L5311" i="23"/>
  <c r="M5311" i="23"/>
  <c r="A5312" i="23"/>
  <c r="C5312" i="23" s="1"/>
  <c r="D5312" i="23"/>
  <c r="E5312" i="23"/>
  <c r="F5312" i="23"/>
  <c r="G5312" i="23"/>
  <c r="H5312" i="23"/>
  <c r="I5312" i="23"/>
  <c r="K5312" i="23" s="1"/>
  <c r="J5312" i="23"/>
  <c r="L5312" i="23"/>
  <c r="M5312" i="23"/>
  <c r="A5313" i="23"/>
  <c r="D5313" i="23"/>
  <c r="E5313" i="23"/>
  <c r="F5313" i="23"/>
  <c r="G5313" i="23"/>
  <c r="H5313" i="23"/>
  <c r="I5313" i="23"/>
  <c r="K5313" i="23" s="1"/>
  <c r="J5313" i="23"/>
  <c r="L5313" i="23"/>
  <c r="M5313" i="23"/>
  <c r="A5314" i="23"/>
  <c r="C5314" i="23" s="1"/>
  <c r="D5314" i="23"/>
  <c r="E5314" i="23"/>
  <c r="F5314" i="23"/>
  <c r="G5314" i="23"/>
  <c r="H5314" i="23"/>
  <c r="I5314" i="23"/>
  <c r="K5314" i="23" s="1"/>
  <c r="J5314" i="23"/>
  <c r="L5314" i="23"/>
  <c r="M5314" i="23"/>
  <c r="A5315" i="23"/>
  <c r="D5315" i="23"/>
  <c r="E5315" i="23"/>
  <c r="F5315" i="23"/>
  <c r="G5315" i="23"/>
  <c r="H5315" i="23"/>
  <c r="I5315" i="23"/>
  <c r="K5315" i="23" s="1"/>
  <c r="J5315" i="23"/>
  <c r="L5315" i="23"/>
  <c r="M5315" i="23"/>
  <c r="A5316" i="23"/>
  <c r="D5316" i="23"/>
  <c r="E5316" i="23"/>
  <c r="F5316" i="23"/>
  <c r="G5316" i="23"/>
  <c r="H5316" i="23"/>
  <c r="I5316" i="23"/>
  <c r="K5316" i="23" s="1"/>
  <c r="J5316" i="23"/>
  <c r="L5316" i="23"/>
  <c r="M5316" i="23"/>
  <c r="A5317" i="23"/>
  <c r="B5317" i="23" s="1"/>
  <c r="D5317" i="23"/>
  <c r="E5317" i="23"/>
  <c r="F5317" i="23"/>
  <c r="G5317" i="23"/>
  <c r="H5317" i="23"/>
  <c r="I5317" i="23"/>
  <c r="K5317" i="23" s="1"/>
  <c r="J5317" i="23"/>
  <c r="L5317" i="23"/>
  <c r="M5317" i="23"/>
  <c r="A5318" i="23"/>
  <c r="D5318" i="23"/>
  <c r="E5318" i="23"/>
  <c r="F5318" i="23"/>
  <c r="G5318" i="23"/>
  <c r="H5318" i="23"/>
  <c r="I5318" i="23"/>
  <c r="K5318" i="23" s="1"/>
  <c r="J5318" i="23"/>
  <c r="L5318" i="23"/>
  <c r="M5318" i="23"/>
  <c r="A5319" i="23"/>
  <c r="C5319" i="23" s="1"/>
  <c r="D5319" i="23"/>
  <c r="E5319" i="23"/>
  <c r="F5319" i="23"/>
  <c r="G5319" i="23"/>
  <c r="H5319" i="23"/>
  <c r="I5319" i="23"/>
  <c r="K5319" i="23" s="1"/>
  <c r="J5319" i="23"/>
  <c r="L5319" i="23"/>
  <c r="M5319" i="23"/>
  <c r="A5320" i="23"/>
  <c r="D5320" i="23"/>
  <c r="E5320" i="23"/>
  <c r="F5320" i="23"/>
  <c r="G5320" i="23"/>
  <c r="H5320" i="23"/>
  <c r="I5320" i="23"/>
  <c r="K5320" i="23" s="1"/>
  <c r="J5320" i="23"/>
  <c r="L5320" i="23"/>
  <c r="M5320" i="23"/>
  <c r="A5321" i="23"/>
  <c r="D5321" i="23"/>
  <c r="E5321" i="23"/>
  <c r="F5321" i="23"/>
  <c r="G5321" i="23"/>
  <c r="H5321" i="23"/>
  <c r="I5321" i="23"/>
  <c r="K5321" i="23" s="1"/>
  <c r="J5321" i="23"/>
  <c r="L5321" i="23"/>
  <c r="M5321" i="23"/>
  <c r="A5322" i="23"/>
  <c r="D5322" i="23"/>
  <c r="E5322" i="23"/>
  <c r="F5322" i="23"/>
  <c r="G5322" i="23"/>
  <c r="H5322" i="23"/>
  <c r="I5322" i="23"/>
  <c r="K5322" i="23" s="1"/>
  <c r="J5322" i="23"/>
  <c r="L5322" i="23"/>
  <c r="M5322" i="23"/>
  <c r="A5323" i="23"/>
  <c r="D5323" i="23"/>
  <c r="E5323" i="23"/>
  <c r="F5323" i="23"/>
  <c r="G5323" i="23"/>
  <c r="H5323" i="23"/>
  <c r="I5323" i="23"/>
  <c r="K5323" i="23" s="1"/>
  <c r="J5323" i="23"/>
  <c r="L5323" i="23"/>
  <c r="M5323" i="23"/>
  <c r="A5324" i="23"/>
  <c r="C5324" i="23" s="1"/>
  <c r="D5324" i="23"/>
  <c r="E5324" i="23"/>
  <c r="F5324" i="23"/>
  <c r="G5324" i="23"/>
  <c r="H5324" i="23"/>
  <c r="I5324" i="23"/>
  <c r="K5324" i="23" s="1"/>
  <c r="J5324" i="23"/>
  <c r="L5324" i="23"/>
  <c r="M5324" i="23"/>
  <c r="A5325" i="23"/>
  <c r="D5325" i="23"/>
  <c r="E5325" i="23"/>
  <c r="F5325" i="23"/>
  <c r="G5325" i="23"/>
  <c r="H5325" i="23"/>
  <c r="I5325" i="23"/>
  <c r="K5325" i="23" s="1"/>
  <c r="J5325" i="23"/>
  <c r="L5325" i="23"/>
  <c r="M5325" i="23"/>
  <c r="A5326" i="23"/>
  <c r="D5326" i="23"/>
  <c r="E5326" i="23"/>
  <c r="F5326" i="23"/>
  <c r="G5326" i="23"/>
  <c r="H5326" i="23"/>
  <c r="I5326" i="23"/>
  <c r="K5326" i="23" s="1"/>
  <c r="J5326" i="23"/>
  <c r="L5326" i="23"/>
  <c r="M5326" i="23"/>
  <c r="A5327" i="23"/>
  <c r="C5327" i="23" s="1"/>
  <c r="D5327" i="23"/>
  <c r="E5327" i="23"/>
  <c r="F5327" i="23"/>
  <c r="G5327" i="23"/>
  <c r="H5327" i="23"/>
  <c r="I5327" i="23"/>
  <c r="K5327" i="23" s="1"/>
  <c r="J5327" i="23"/>
  <c r="L5327" i="23"/>
  <c r="M5327" i="23"/>
  <c r="A5328" i="23"/>
  <c r="C5328" i="23" s="1"/>
  <c r="D5328" i="23"/>
  <c r="E5328" i="23"/>
  <c r="F5328" i="23"/>
  <c r="G5328" i="23"/>
  <c r="H5328" i="23"/>
  <c r="I5328" i="23"/>
  <c r="K5328" i="23" s="1"/>
  <c r="J5328" i="23"/>
  <c r="L5328" i="23"/>
  <c r="M5328" i="23"/>
  <c r="A5329" i="23"/>
  <c r="C5329" i="23" s="1"/>
  <c r="D5329" i="23"/>
  <c r="E5329" i="23"/>
  <c r="F5329" i="23"/>
  <c r="G5329" i="23"/>
  <c r="H5329" i="23"/>
  <c r="I5329" i="23"/>
  <c r="K5329" i="23" s="1"/>
  <c r="J5329" i="23"/>
  <c r="L5329" i="23"/>
  <c r="M5329" i="23"/>
  <c r="A5330" i="23"/>
  <c r="B5330" i="23" s="1"/>
  <c r="D5330" i="23"/>
  <c r="E5330" i="23"/>
  <c r="F5330" i="23"/>
  <c r="G5330" i="23"/>
  <c r="H5330" i="23"/>
  <c r="I5330" i="23"/>
  <c r="K5330" i="23" s="1"/>
  <c r="J5330" i="23"/>
  <c r="L5330" i="23"/>
  <c r="M5330" i="23"/>
  <c r="A5331" i="23"/>
  <c r="C5331" i="23" s="1"/>
  <c r="D5331" i="23"/>
  <c r="E5331" i="23"/>
  <c r="F5331" i="23"/>
  <c r="G5331" i="23"/>
  <c r="H5331" i="23"/>
  <c r="I5331" i="23"/>
  <c r="K5331" i="23" s="1"/>
  <c r="J5331" i="23"/>
  <c r="L5331" i="23"/>
  <c r="M5331" i="23"/>
  <c r="A5332" i="23"/>
  <c r="D5332" i="23"/>
  <c r="E5332" i="23"/>
  <c r="F5332" i="23"/>
  <c r="G5332" i="23"/>
  <c r="H5332" i="23"/>
  <c r="I5332" i="23"/>
  <c r="K5332" i="23" s="1"/>
  <c r="J5332" i="23"/>
  <c r="L5332" i="23"/>
  <c r="M5332" i="23"/>
  <c r="A5333" i="23"/>
  <c r="D5333" i="23"/>
  <c r="E5333" i="23"/>
  <c r="F5333" i="23"/>
  <c r="G5333" i="23"/>
  <c r="H5333" i="23"/>
  <c r="I5333" i="23"/>
  <c r="K5333" i="23" s="1"/>
  <c r="J5333" i="23"/>
  <c r="L5333" i="23"/>
  <c r="M5333" i="23"/>
  <c r="A5334" i="23"/>
  <c r="B5334" i="23" s="1"/>
  <c r="D5334" i="23"/>
  <c r="E5334" i="23"/>
  <c r="F5334" i="23"/>
  <c r="G5334" i="23"/>
  <c r="H5334" i="23"/>
  <c r="I5334" i="23"/>
  <c r="K5334" i="23" s="1"/>
  <c r="J5334" i="23"/>
  <c r="L5334" i="23"/>
  <c r="M5334" i="23"/>
  <c r="A5335" i="23"/>
  <c r="C5335" i="23" s="1"/>
  <c r="D5335" i="23"/>
  <c r="E5335" i="23"/>
  <c r="F5335" i="23"/>
  <c r="G5335" i="23"/>
  <c r="H5335" i="23"/>
  <c r="I5335" i="23"/>
  <c r="K5335" i="23" s="1"/>
  <c r="J5335" i="23"/>
  <c r="L5335" i="23"/>
  <c r="M5335" i="23"/>
  <c r="A5336" i="23"/>
  <c r="D5336" i="23"/>
  <c r="E5336" i="23"/>
  <c r="F5336" i="23"/>
  <c r="G5336" i="23"/>
  <c r="H5336" i="23"/>
  <c r="I5336" i="23"/>
  <c r="K5336" i="23" s="1"/>
  <c r="J5336" i="23"/>
  <c r="L5336" i="23"/>
  <c r="M5336" i="23"/>
  <c r="A5337" i="23"/>
  <c r="C5337" i="23" s="1"/>
  <c r="D5337" i="23"/>
  <c r="E5337" i="23"/>
  <c r="F5337" i="23"/>
  <c r="G5337" i="23"/>
  <c r="H5337" i="23"/>
  <c r="I5337" i="23"/>
  <c r="K5337" i="23" s="1"/>
  <c r="J5337" i="23"/>
  <c r="L5337" i="23"/>
  <c r="M5337" i="23"/>
  <c r="A5338" i="23"/>
  <c r="B5338" i="23" s="1"/>
  <c r="D5338" i="23"/>
  <c r="E5338" i="23"/>
  <c r="F5338" i="23"/>
  <c r="G5338" i="23"/>
  <c r="H5338" i="23"/>
  <c r="I5338" i="23"/>
  <c r="K5338" i="23" s="1"/>
  <c r="J5338" i="23"/>
  <c r="L5338" i="23"/>
  <c r="M5338" i="23"/>
  <c r="A5339" i="23"/>
  <c r="D5339" i="23"/>
  <c r="E5339" i="23"/>
  <c r="F5339" i="23"/>
  <c r="G5339" i="23"/>
  <c r="H5339" i="23"/>
  <c r="I5339" i="23"/>
  <c r="K5339" i="23" s="1"/>
  <c r="J5339" i="23"/>
  <c r="L5339" i="23"/>
  <c r="M5339" i="23"/>
  <c r="A5340" i="23"/>
  <c r="D5340" i="23"/>
  <c r="E5340" i="23"/>
  <c r="F5340" i="23"/>
  <c r="G5340" i="23"/>
  <c r="H5340" i="23"/>
  <c r="I5340" i="23"/>
  <c r="K5340" i="23" s="1"/>
  <c r="J5340" i="23"/>
  <c r="L5340" i="23"/>
  <c r="M5340" i="23"/>
  <c r="A5341" i="23"/>
  <c r="D5341" i="23"/>
  <c r="E5341" i="23"/>
  <c r="F5341" i="23"/>
  <c r="G5341" i="23"/>
  <c r="H5341" i="23"/>
  <c r="I5341" i="23"/>
  <c r="K5341" i="23" s="1"/>
  <c r="J5341" i="23"/>
  <c r="L5341" i="23"/>
  <c r="M5341" i="23"/>
  <c r="A5342" i="23"/>
  <c r="B5342" i="23" s="1"/>
  <c r="D5342" i="23"/>
  <c r="E5342" i="23"/>
  <c r="F5342" i="23"/>
  <c r="G5342" i="23"/>
  <c r="H5342" i="23"/>
  <c r="I5342" i="23"/>
  <c r="K5342" i="23" s="1"/>
  <c r="J5342" i="23"/>
  <c r="L5342" i="23"/>
  <c r="M5342" i="23"/>
  <c r="A5343" i="23"/>
  <c r="C5343" i="23" s="1"/>
  <c r="D5343" i="23"/>
  <c r="E5343" i="23"/>
  <c r="F5343" i="23"/>
  <c r="G5343" i="23"/>
  <c r="H5343" i="23"/>
  <c r="I5343" i="23"/>
  <c r="K5343" i="23" s="1"/>
  <c r="J5343" i="23"/>
  <c r="L5343" i="23"/>
  <c r="M5343" i="23"/>
  <c r="A5344" i="23"/>
  <c r="D5344" i="23"/>
  <c r="E5344" i="23"/>
  <c r="F5344" i="23"/>
  <c r="G5344" i="23"/>
  <c r="H5344" i="23"/>
  <c r="I5344" i="23"/>
  <c r="K5344" i="23" s="1"/>
  <c r="J5344" i="23"/>
  <c r="L5344" i="23"/>
  <c r="M5344" i="23"/>
  <c r="A5345" i="23"/>
  <c r="C5345" i="23" s="1"/>
  <c r="D5345" i="23"/>
  <c r="E5345" i="23"/>
  <c r="F5345" i="23"/>
  <c r="G5345" i="23"/>
  <c r="H5345" i="23"/>
  <c r="I5345" i="23"/>
  <c r="K5345" i="23" s="1"/>
  <c r="J5345" i="23"/>
  <c r="L5345" i="23"/>
  <c r="M5345" i="23"/>
  <c r="A5346" i="23"/>
  <c r="D5346" i="23"/>
  <c r="E5346" i="23"/>
  <c r="F5346" i="23"/>
  <c r="G5346" i="23"/>
  <c r="H5346" i="23"/>
  <c r="I5346" i="23"/>
  <c r="K5346" i="23" s="1"/>
  <c r="J5346" i="23"/>
  <c r="L5346" i="23"/>
  <c r="M5346" i="23"/>
  <c r="A5347" i="23"/>
  <c r="C5347" i="23" s="1"/>
  <c r="D5347" i="23"/>
  <c r="E5347" i="23"/>
  <c r="F5347" i="23"/>
  <c r="G5347" i="23"/>
  <c r="H5347" i="23"/>
  <c r="I5347" i="23"/>
  <c r="K5347" i="23" s="1"/>
  <c r="J5347" i="23"/>
  <c r="L5347" i="23"/>
  <c r="M5347" i="23"/>
  <c r="A5348" i="23"/>
  <c r="D5348" i="23"/>
  <c r="E5348" i="23"/>
  <c r="F5348" i="23"/>
  <c r="G5348" i="23"/>
  <c r="H5348" i="23"/>
  <c r="I5348" i="23"/>
  <c r="K5348" i="23" s="1"/>
  <c r="J5348" i="23"/>
  <c r="L5348" i="23"/>
  <c r="M5348" i="23"/>
  <c r="A5349" i="23"/>
  <c r="D5349" i="23"/>
  <c r="E5349" i="23"/>
  <c r="F5349" i="23"/>
  <c r="G5349" i="23"/>
  <c r="H5349" i="23"/>
  <c r="I5349" i="23"/>
  <c r="K5349" i="23" s="1"/>
  <c r="J5349" i="23"/>
  <c r="L5349" i="23"/>
  <c r="M5349" i="23"/>
  <c r="A5350" i="23"/>
  <c r="D5350" i="23"/>
  <c r="E5350" i="23"/>
  <c r="F5350" i="23"/>
  <c r="G5350" i="23"/>
  <c r="H5350" i="23"/>
  <c r="I5350" i="23"/>
  <c r="K5350" i="23" s="1"/>
  <c r="J5350" i="23"/>
  <c r="L5350" i="23"/>
  <c r="M5350" i="23"/>
  <c r="A5351" i="23"/>
  <c r="D5351" i="23"/>
  <c r="E5351" i="23"/>
  <c r="F5351" i="23"/>
  <c r="G5351" i="23"/>
  <c r="H5351" i="23"/>
  <c r="I5351" i="23"/>
  <c r="K5351" i="23" s="1"/>
  <c r="J5351" i="23"/>
  <c r="L5351" i="23"/>
  <c r="M5351" i="23"/>
  <c r="A5352" i="23"/>
  <c r="D5352" i="23"/>
  <c r="E5352" i="23"/>
  <c r="F5352" i="23"/>
  <c r="G5352" i="23"/>
  <c r="H5352" i="23"/>
  <c r="I5352" i="23"/>
  <c r="K5352" i="23" s="1"/>
  <c r="J5352" i="23"/>
  <c r="L5352" i="23"/>
  <c r="M5352" i="23"/>
  <c r="A5353" i="23"/>
  <c r="C5353" i="23" s="1"/>
  <c r="D5353" i="23"/>
  <c r="E5353" i="23"/>
  <c r="F5353" i="23"/>
  <c r="G5353" i="23"/>
  <c r="H5353" i="23"/>
  <c r="I5353" i="23"/>
  <c r="K5353" i="23" s="1"/>
  <c r="J5353" i="23"/>
  <c r="L5353" i="23"/>
  <c r="M5353" i="23"/>
  <c r="A5354" i="23"/>
  <c r="D5354" i="23"/>
  <c r="E5354" i="23"/>
  <c r="F5354" i="23"/>
  <c r="G5354" i="23"/>
  <c r="H5354" i="23"/>
  <c r="I5354" i="23"/>
  <c r="K5354" i="23" s="1"/>
  <c r="J5354" i="23"/>
  <c r="L5354" i="23"/>
  <c r="M5354" i="23"/>
  <c r="A5355" i="23"/>
  <c r="D5355" i="23"/>
  <c r="E5355" i="23"/>
  <c r="F5355" i="23"/>
  <c r="G5355" i="23"/>
  <c r="H5355" i="23"/>
  <c r="I5355" i="23"/>
  <c r="K5355" i="23" s="1"/>
  <c r="J5355" i="23"/>
  <c r="L5355" i="23"/>
  <c r="M5355" i="23"/>
  <c r="A5356" i="23"/>
  <c r="D5356" i="23"/>
  <c r="E5356" i="23"/>
  <c r="F5356" i="23"/>
  <c r="G5356" i="23"/>
  <c r="H5356" i="23"/>
  <c r="I5356" i="23"/>
  <c r="K5356" i="23" s="1"/>
  <c r="J5356" i="23"/>
  <c r="L5356" i="23"/>
  <c r="M5356" i="23"/>
  <c r="A5357" i="23"/>
  <c r="D5357" i="23"/>
  <c r="E5357" i="23"/>
  <c r="F5357" i="23"/>
  <c r="G5357" i="23"/>
  <c r="H5357" i="23"/>
  <c r="I5357" i="23"/>
  <c r="K5357" i="23" s="1"/>
  <c r="J5357" i="23"/>
  <c r="L5357" i="23"/>
  <c r="M5357" i="23"/>
  <c r="A5358" i="23"/>
  <c r="B5358" i="23" s="1"/>
  <c r="D5358" i="23"/>
  <c r="E5358" i="23"/>
  <c r="F5358" i="23"/>
  <c r="G5358" i="23"/>
  <c r="H5358" i="23"/>
  <c r="I5358" i="23"/>
  <c r="K5358" i="23" s="1"/>
  <c r="J5358" i="23"/>
  <c r="L5358" i="23"/>
  <c r="M5358" i="23"/>
  <c r="A5359" i="23"/>
  <c r="D5359" i="23"/>
  <c r="E5359" i="23"/>
  <c r="F5359" i="23"/>
  <c r="G5359" i="23"/>
  <c r="H5359" i="23"/>
  <c r="I5359" i="23"/>
  <c r="K5359" i="23" s="1"/>
  <c r="J5359" i="23"/>
  <c r="L5359" i="23"/>
  <c r="M5359" i="23"/>
  <c r="A5360" i="23"/>
  <c r="D5360" i="23"/>
  <c r="E5360" i="23"/>
  <c r="F5360" i="23"/>
  <c r="G5360" i="23"/>
  <c r="H5360" i="23"/>
  <c r="I5360" i="23"/>
  <c r="K5360" i="23" s="1"/>
  <c r="J5360" i="23"/>
  <c r="L5360" i="23"/>
  <c r="M5360" i="23"/>
  <c r="A5361" i="23"/>
  <c r="C5361" i="23" s="1"/>
  <c r="D5361" i="23"/>
  <c r="E5361" i="23"/>
  <c r="F5361" i="23"/>
  <c r="G5361" i="23"/>
  <c r="H5361" i="23"/>
  <c r="I5361" i="23"/>
  <c r="K5361" i="23" s="1"/>
  <c r="J5361" i="23"/>
  <c r="L5361" i="23"/>
  <c r="M5361" i="23"/>
  <c r="A5362" i="23"/>
  <c r="D5362" i="23"/>
  <c r="E5362" i="23"/>
  <c r="F5362" i="23"/>
  <c r="G5362" i="23"/>
  <c r="H5362" i="23"/>
  <c r="I5362" i="23"/>
  <c r="K5362" i="23" s="1"/>
  <c r="J5362" i="23"/>
  <c r="L5362" i="23"/>
  <c r="M5362" i="23"/>
  <c r="A5363" i="23"/>
  <c r="B5363" i="23" s="1"/>
  <c r="D5363" i="23"/>
  <c r="E5363" i="23"/>
  <c r="F5363" i="23"/>
  <c r="G5363" i="23"/>
  <c r="H5363" i="23"/>
  <c r="I5363" i="23"/>
  <c r="K5363" i="23" s="1"/>
  <c r="J5363" i="23"/>
  <c r="L5363" i="23"/>
  <c r="M5363" i="23"/>
  <c r="A5364" i="23"/>
  <c r="D5364" i="23"/>
  <c r="E5364" i="23"/>
  <c r="F5364" i="23"/>
  <c r="G5364" i="23"/>
  <c r="H5364" i="23"/>
  <c r="I5364" i="23"/>
  <c r="K5364" i="23" s="1"/>
  <c r="J5364" i="23"/>
  <c r="L5364" i="23"/>
  <c r="M5364" i="23"/>
  <c r="A5365" i="23"/>
  <c r="D5365" i="23"/>
  <c r="E5365" i="23"/>
  <c r="F5365" i="23"/>
  <c r="G5365" i="23"/>
  <c r="H5365" i="23"/>
  <c r="I5365" i="23"/>
  <c r="K5365" i="23" s="1"/>
  <c r="J5365" i="23"/>
  <c r="L5365" i="23"/>
  <c r="M5365" i="23"/>
  <c r="A5366" i="23"/>
  <c r="D5366" i="23"/>
  <c r="E5366" i="23"/>
  <c r="F5366" i="23"/>
  <c r="G5366" i="23"/>
  <c r="H5366" i="23"/>
  <c r="I5366" i="23"/>
  <c r="K5366" i="23" s="1"/>
  <c r="J5366" i="23"/>
  <c r="L5366" i="23"/>
  <c r="M5366" i="23"/>
  <c r="A5367" i="23"/>
  <c r="D5367" i="23"/>
  <c r="E5367" i="23"/>
  <c r="F5367" i="23"/>
  <c r="G5367" i="23"/>
  <c r="H5367" i="23"/>
  <c r="I5367" i="23"/>
  <c r="K5367" i="23" s="1"/>
  <c r="J5367" i="23"/>
  <c r="L5367" i="23"/>
  <c r="M5367" i="23"/>
  <c r="A5368" i="23"/>
  <c r="D5368" i="23"/>
  <c r="E5368" i="23"/>
  <c r="F5368" i="23"/>
  <c r="G5368" i="23"/>
  <c r="H5368" i="23"/>
  <c r="I5368" i="23"/>
  <c r="K5368" i="23" s="1"/>
  <c r="J5368" i="23"/>
  <c r="L5368" i="23"/>
  <c r="M5368" i="23"/>
  <c r="A5369" i="23"/>
  <c r="C5369" i="23" s="1"/>
  <c r="D5369" i="23"/>
  <c r="E5369" i="23"/>
  <c r="F5369" i="23"/>
  <c r="G5369" i="23"/>
  <c r="H5369" i="23"/>
  <c r="I5369" i="23"/>
  <c r="K5369" i="23" s="1"/>
  <c r="J5369" i="23"/>
  <c r="L5369" i="23"/>
  <c r="M5369" i="23"/>
  <c r="A5370" i="23"/>
  <c r="B5370" i="23" s="1"/>
  <c r="D5370" i="23"/>
  <c r="E5370" i="23"/>
  <c r="F5370" i="23"/>
  <c r="G5370" i="23"/>
  <c r="H5370" i="23"/>
  <c r="I5370" i="23"/>
  <c r="K5370" i="23" s="1"/>
  <c r="J5370" i="23"/>
  <c r="L5370" i="23"/>
  <c r="M5370" i="23"/>
  <c r="A5371" i="23"/>
  <c r="B5371" i="23" s="1"/>
  <c r="D5371" i="23"/>
  <c r="E5371" i="23"/>
  <c r="F5371" i="23"/>
  <c r="G5371" i="23"/>
  <c r="H5371" i="23"/>
  <c r="I5371" i="23"/>
  <c r="J5371" i="23"/>
  <c r="K5371" i="23"/>
  <c r="L5371" i="23"/>
  <c r="M5371" i="23"/>
  <c r="A5372" i="23"/>
  <c r="D5372" i="23"/>
  <c r="E5372" i="23"/>
  <c r="F5372" i="23"/>
  <c r="G5372" i="23"/>
  <c r="H5372" i="23"/>
  <c r="I5372" i="23"/>
  <c r="K5372" i="23" s="1"/>
  <c r="J5372" i="23"/>
  <c r="L5372" i="23"/>
  <c r="M5372" i="23"/>
  <c r="A5373" i="23"/>
  <c r="D5373" i="23"/>
  <c r="E5373" i="23"/>
  <c r="F5373" i="23"/>
  <c r="G5373" i="23"/>
  <c r="H5373" i="23"/>
  <c r="I5373" i="23"/>
  <c r="K5373" i="23" s="1"/>
  <c r="J5373" i="23"/>
  <c r="L5373" i="23"/>
  <c r="M5373" i="23"/>
  <c r="A5374" i="23"/>
  <c r="B5374" i="23" s="1"/>
  <c r="D5374" i="23"/>
  <c r="E5374" i="23"/>
  <c r="F5374" i="23"/>
  <c r="G5374" i="23"/>
  <c r="H5374" i="23"/>
  <c r="I5374" i="23"/>
  <c r="J5374" i="23"/>
  <c r="K5374" i="23"/>
  <c r="L5374" i="23"/>
  <c r="M5374" i="23"/>
  <c r="A5375" i="23"/>
  <c r="C5375" i="23" s="1"/>
  <c r="D5375" i="23"/>
  <c r="E5375" i="23"/>
  <c r="F5375" i="23"/>
  <c r="G5375" i="23"/>
  <c r="H5375" i="23"/>
  <c r="I5375" i="23"/>
  <c r="K5375" i="23" s="1"/>
  <c r="J5375" i="23"/>
  <c r="L5375" i="23"/>
  <c r="M5375" i="23"/>
  <c r="A5376" i="23"/>
  <c r="D5376" i="23"/>
  <c r="E5376" i="23"/>
  <c r="F5376" i="23"/>
  <c r="G5376" i="23"/>
  <c r="H5376" i="23"/>
  <c r="I5376" i="23"/>
  <c r="K5376" i="23" s="1"/>
  <c r="J5376" i="23"/>
  <c r="L5376" i="23"/>
  <c r="M5376" i="23"/>
  <c r="A5377" i="23"/>
  <c r="C5377" i="23" s="1"/>
  <c r="D5377" i="23"/>
  <c r="E5377" i="23"/>
  <c r="F5377" i="23"/>
  <c r="G5377" i="23"/>
  <c r="H5377" i="23"/>
  <c r="I5377" i="23"/>
  <c r="K5377" i="23" s="1"/>
  <c r="J5377" i="23"/>
  <c r="L5377" i="23"/>
  <c r="M5377" i="23"/>
  <c r="A5378" i="23"/>
  <c r="B5378" i="23" s="1"/>
  <c r="D5378" i="23"/>
  <c r="E5378" i="23"/>
  <c r="F5378" i="23"/>
  <c r="G5378" i="23"/>
  <c r="H5378" i="23"/>
  <c r="I5378" i="23"/>
  <c r="K5378" i="23" s="1"/>
  <c r="J5378" i="23"/>
  <c r="L5378" i="23"/>
  <c r="M5378" i="23"/>
  <c r="A5379" i="23"/>
  <c r="C5379" i="23" s="1"/>
  <c r="D5379" i="23"/>
  <c r="E5379" i="23"/>
  <c r="F5379" i="23"/>
  <c r="G5379" i="23"/>
  <c r="H5379" i="23"/>
  <c r="I5379" i="23"/>
  <c r="K5379" i="23" s="1"/>
  <c r="J5379" i="23"/>
  <c r="L5379" i="23"/>
  <c r="M5379" i="23"/>
  <c r="A5380" i="23"/>
  <c r="D5380" i="23"/>
  <c r="E5380" i="23"/>
  <c r="F5380" i="23"/>
  <c r="G5380" i="23"/>
  <c r="H5380" i="23"/>
  <c r="I5380" i="23"/>
  <c r="K5380" i="23" s="1"/>
  <c r="J5380" i="23"/>
  <c r="L5380" i="23"/>
  <c r="M5380" i="23"/>
  <c r="A5381" i="23"/>
  <c r="D5381" i="23"/>
  <c r="E5381" i="23"/>
  <c r="F5381" i="23"/>
  <c r="G5381" i="23"/>
  <c r="H5381" i="23"/>
  <c r="I5381" i="23"/>
  <c r="K5381" i="23" s="1"/>
  <c r="J5381" i="23"/>
  <c r="L5381" i="23"/>
  <c r="M5381" i="23"/>
  <c r="A5382" i="23"/>
  <c r="B5382" i="23" s="1"/>
  <c r="D5382" i="23"/>
  <c r="E5382" i="23"/>
  <c r="F5382" i="23"/>
  <c r="G5382" i="23"/>
  <c r="H5382" i="23"/>
  <c r="I5382" i="23"/>
  <c r="K5382" i="23" s="1"/>
  <c r="J5382" i="23"/>
  <c r="L5382" i="23"/>
  <c r="M5382" i="23"/>
  <c r="A5383" i="23"/>
  <c r="C5383" i="23" s="1"/>
  <c r="D5383" i="23"/>
  <c r="E5383" i="23"/>
  <c r="F5383" i="23"/>
  <c r="G5383" i="23"/>
  <c r="H5383" i="23"/>
  <c r="I5383" i="23"/>
  <c r="K5383" i="23" s="1"/>
  <c r="J5383" i="23"/>
  <c r="L5383" i="23"/>
  <c r="M5383" i="23"/>
  <c r="A5384" i="23"/>
  <c r="D5384" i="23"/>
  <c r="E5384" i="23"/>
  <c r="F5384" i="23"/>
  <c r="G5384" i="23"/>
  <c r="H5384" i="23"/>
  <c r="I5384" i="23"/>
  <c r="K5384" i="23" s="1"/>
  <c r="J5384" i="23"/>
  <c r="L5384" i="23"/>
  <c r="M5384" i="23"/>
  <c r="A5385" i="23"/>
  <c r="C5385" i="23" s="1"/>
  <c r="D5385" i="23"/>
  <c r="E5385" i="23"/>
  <c r="F5385" i="23"/>
  <c r="G5385" i="23"/>
  <c r="H5385" i="23"/>
  <c r="I5385" i="23"/>
  <c r="K5385" i="23" s="1"/>
  <c r="J5385" i="23"/>
  <c r="L5385" i="23"/>
  <c r="M5385" i="23"/>
  <c r="A5386" i="23"/>
  <c r="B5386" i="23" s="1"/>
  <c r="D5386" i="23"/>
  <c r="E5386" i="23"/>
  <c r="F5386" i="23"/>
  <c r="G5386" i="23"/>
  <c r="H5386" i="23"/>
  <c r="I5386" i="23"/>
  <c r="K5386" i="23" s="1"/>
  <c r="J5386" i="23"/>
  <c r="L5386" i="23"/>
  <c r="M5386" i="23"/>
  <c r="A5387" i="23"/>
  <c r="D5387" i="23"/>
  <c r="E5387" i="23"/>
  <c r="F5387" i="23"/>
  <c r="G5387" i="23"/>
  <c r="H5387" i="23"/>
  <c r="I5387" i="23"/>
  <c r="K5387" i="23" s="1"/>
  <c r="J5387" i="23"/>
  <c r="L5387" i="23"/>
  <c r="M5387" i="23"/>
  <c r="A5388" i="23"/>
  <c r="D5388" i="23"/>
  <c r="E5388" i="23"/>
  <c r="F5388" i="23"/>
  <c r="G5388" i="23"/>
  <c r="H5388" i="23"/>
  <c r="I5388" i="23"/>
  <c r="K5388" i="23" s="1"/>
  <c r="J5388" i="23"/>
  <c r="L5388" i="23"/>
  <c r="M5388" i="23"/>
  <c r="A5389" i="23"/>
  <c r="D5389" i="23"/>
  <c r="E5389" i="23"/>
  <c r="F5389" i="23"/>
  <c r="G5389" i="23"/>
  <c r="H5389" i="23"/>
  <c r="I5389" i="23"/>
  <c r="K5389" i="23" s="1"/>
  <c r="J5389" i="23"/>
  <c r="L5389" i="23"/>
  <c r="M5389" i="23"/>
  <c r="A5390" i="23"/>
  <c r="B5390" i="23" s="1"/>
  <c r="D5390" i="23"/>
  <c r="E5390" i="23"/>
  <c r="F5390" i="23"/>
  <c r="G5390" i="23"/>
  <c r="H5390" i="23"/>
  <c r="I5390" i="23"/>
  <c r="K5390" i="23" s="1"/>
  <c r="J5390" i="23"/>
  <c r="L5390" i="23"/>
  <c r="M5390" i="23"/>
  <c r="A5391" i="23"/>
  <c r="C5391" i="23" s="1"/>
  <c r="D5391" i="23"/>
  <c r="E5391" i="23"/>
  <c r="F5391" i="23"/>
  <c r="G5391" i="23"/>
  <c r="H5391" i="23"/>
  <c r="I5391" i="23"/>
  <c r="K5391" i="23" s="1"/>
  <c r="J5391" i="23"/>
  <c r="L5391" i="23"/>
  <c r="M5391" i="23"/>
  <c r="A5392" i="23"/>
  <c r="D5392" i="23"/>
  <c r="E5392" i="23"/>
  <c r="F5392" i="23"/>
  <c r="G5392" i="23"/>
  <c r="H5392" i="23"/>
  <c r="I5392" i="23"/>
  <c r="K5392" i="23" s="1"/>
  <c r="J5392" i="23"/>
  <c r="L5392" i="23"/>
  <c r="M5392" i="23"/>
  <c r="A5393" i="23"/>
  <c r="C5393" i="23" s="1"/>
  <c r="D5393" i="23"/>
  <c r="E5393" i="23"/>
  <c r="F5393" i="23"/>
  <c r="G5393" i="23"/>
  <c r="H5393" i="23"/>
  <c r="I5393" i="23"/>
  <c r="K5393" i="23" s="1"/>
  <c r="J5393" i="23"/>
  <c r="L5393" i="23"/>
  <c r="M5393" i="23"/>
  <c r="A5394" i="23"/>
  <c r="D5394" i="23"/>
  <c r="E5394" i="23"/>
  <c r="F5394" i="23"/>
  <c r="G5394" i="23"/>
  <c r="H5394" i="23"/>
  <c r="I5394" i="23"/>
  <c r="K5394" i="23" s="1"/>
  <c r="J5394" i="23"/>
  <c r="L5394" i="23"/>
  <c r="M5394" i="23"/>
  <c r="A5395" i="23"/>
  <c r="C5395" i="23" s="1"/>
  <c r="D5395" i="23"/>
  <c r="E5395" i="23"/>
  <c r="F5395" i="23"/>
  <c r="G5395" i="23"/>
  <c r="H5395" i="23"/>
  <c r="I5395" i="23"/>
  <c r="K5395" i="23" s="1"/>
  <c r="J5395" i="23"/>
  <c r="L5395" i="23"/>
  <c r="M5395" i="23"/>
  <c r="A5396" i="23"/>
  <c r="D5396" i="23"/>
  <c r="E5396" i="23"/>
  <c r="F5396" i="23"/>
  <c r="G5396" i="23"/>
  <c r="H5396" i="23"/>
  <c r="I5396" i="23"/>
  <c r="K5396" i="23" s="1"/>
  <c r="J5396" i="23"/>
  <c r="L5396" i="23"/>
  <c r="M5396" i="23"/>
  <c r="A5397" i="23"/>
  <c r="D5397" i="23"/>
  <c r="E5397" i="23"/>
  <c r="F5397" i="23"/>
  <c r="G5397" i="23"/>
  <c r="H5397" i="23"/>
  <c r="I5397" i="23"/>
  <c r="K5397" i="23" s="1"/>
  <c r="J5397" i="23"/>
  <c r="L5397" i="23"/>
  <c r="M5397" i="23"/>
  <c r="A5398" i="23"/>
  <c r="D5398" i="23"/>
  <c r="E5398" i="23"/>
  <c r="F5398" i="23"/>
  <c r="G5398" i="23"/>
  <c r="H5398" i="23"/>
  <c r="I5398" i="23"/>
  <c r="J5398" i="23"/>
  <c r="K5398" i="23"/>
  <c r="L5398" i="23"/>
  <c r="M5398" i="23"/>
  <c r="A5399" i="23"/>
  <c r="D5399" i="23"/>
  <c r="E5399" i="23"/>
  <c r="F5399" i="23"/>
  <c r="G5399" i="23"/>
  <c r="H5399" i="23"/>
  <c r="I5399" i="23"/>
  <c r="K5399" i="23" s="1"/>
  <c r="J5399" i="23"/>
  <c r="L5399" i="23"/>
  <c r="M5399" i="23"/>
  <c r="A5400" i="23"/>
  <c r="D5400" i="23"/>
  <c r="E5400" i="23"/>
  <c r="F5400" i="23"/>
  <c r="G5400" i="23"/>
  <c r="H5400" i="23"/>
  <c r="I5400" i="23"/>
  <c r="K5400" i="23" s="1"/>
  <c r="J5400" i="23"/>
  <c r="L5400" i="23"/>
  <c r="M5400" i="23"/>
  <c r="A5401" i="23"/>
  <c r="C5401" i="23" s="1"/>
  <c r="D5401" i="23"/>
  <c r="E5401" i="23"/>
  <c r="F5401" i="23"/>
  <c r="G5401" i="23"/>
  <c r="H5401" i="23"/>
  <c r="I5401" i="23"/>
  <c r="K5401" i="23" s="1"/>
  <c r="J5401" i="23"/>
  <c r="L5401" i="23"/>
  <c r="M5401" i="23"/>
  <c r="A5402" i="23"/>
  <c r="B5402" i="23" s="1"/>
  <c r="D5402" i="23"/>
  <c r="E5402" i="23"/>
  <c r="F5402" i="23"/>
  <c r="G5402" i="23"/>
  <c r="H5402" i="23"/>
  <c r="I5402" i="23"/>
  <c r="K5402" i="23" s="1"/>
  <c r="J5402" i="23"/>
  <c r="L5402" i="23"/>
  <c r="M5402" i="23"/>
  <c r="A5403" i="23"/>
  <c r="D5403" i="23"/>
  <c r="E5403" i="23"/>
  <c r="F5403" i="23"/>
  <c r="G5403" i="23"/>
  <c r="H5403" i="23"/>
  <c r="I5403" i="23"/>
  <c r="K5403" i="23" s="1"/>
  <c r="J5403" i="23"/>
  <c r="L5403" i="23"/>
  <c r="M5403" i="23"/>
  <c r="A5404" i="23"/>
  <c r="D5404" i="23"/>
  <c r="E5404" i="23"/>
  <c r="F5404" i="23"/>
  <c r="G5404" i="23"/>
  <c r="H5404" i="23"/>
  <c r="I5404" i="23"/>
  <c r="K5404" i="23" s="1"/>
  <c r="J5404" i="23"/>
  <c r="L5404" i="23"/>
  <c r="M5404" i="23"/>
  <c r="A5405" i="23"/>
  <c r="D5405" i="23"/>
  <c r="E5405" i="23"/>
  <c r="F5405" i="23"/>
  <c r="G5405" i="23"/>
  <c r="H5405" i="23"/>
  <c r="I5405" i="23"/>
  <c r="K5405" i="23" s="1"/>
  <c r="J5405" i="23"/>
  <c r="L5405" i="23"/>
  <c r="M5405" i="23"/>
  <c r="A5406" i="23"/>
  <c r="D5406" i="23"/>
  <c r="E5406" i="23"/>
  <c r="F5406" i="23"/>
  <c r="G5406" i="23"/>
  <c r="H5406" i="23"/>
  <c r="I5406" i="23"/>
  <c r="K5406" i="23" s="1"/>
  <c r="J5406" i="23"/>
  <c r="L5406" i="23"/>
  <c r="M5406" i="23"/>
  <c r="A5407" i="23"/>
  <c r="D5407" i="23"/>
  <c r="E5407" i="23"/>
  <c r="F5407" i="23"/>
  <c r="G5407" i="23"/>
  <c r="H5407" i="23"/>
  <c r="I5407" i="23"/>
  <c r="K5407" i="23" s="1"/>
  <c r="J5407" i="23"/>
  <c r="L5407" i="23"/>
  <c r="M5407" i="23"/>
  <c r="A5408" i="23"/>
  <c r="D5408" i="23"/>
  <c r="E5408" i="23"/>
  <c r="F5408" i="23"/>
  <c r="G5408" i="23"/>
  <c r="H5408" i="23"/>
  <c r="I5408" i="23"/>
  <c r="K5408" i="23" s="1"/>
  <c r="J5408" i="23"/>
  <c r="L5408" i="23"/>
  <c r="M5408" i="23"/>
  <c r="A5409" i="23"/>
  <c r="C5409" i="23" s="1"/>
  <c r="D5409" i="23"/>
  <c r="E5409" i="23"/>
  <c r="F5409" i="23"/>
  <c r="G5409" i="23"/>
  <c r="H5409" i="23"/>
  <c r="I5409" i="23"/>
  <c r="K5409" i="23" s="1"/>
  <c r="J5409" i="23"/>
  <c r="L5409" i="23"/>
  <c r="M5409" i="23"/>
  <c r="A5410" i="23"/>
  <c r="B5410" i="23" s="1"/>
  <c r="D5410" i="23"/>
  <c r="E5410" i="23"/>
  <c r="F5410" i="23"/>
  <c r="G5410" i="23"/>
  <c r="H5410" i="23"/>
  <c r="I5410" i="23"/>
  <c r="K5410" i="23" s="1"/>
  <c r="J5410" i="23"/>
  <c r="L5410" i="23"/>
  <c r="M5410" i="23"/>
  <c r="A5411" i="23"/>
  <c r="C5411" i="23" s="1"/>
  <c r="D5411" i="23"/>
  <c r="E5411" i="23"/>
  <c r="F5411" i="23"/>
  <c r="G5411" i="23"/>
  <c r="H5411" i="23"/>
  <c r="I5411" i="23"/>
  <c r="K5411" i="23" s="1"/>
  <c r="J5411" i="23"/>
  <c r="L5411" i="23"/>
  <c r="M5411" i="23"/>
  <c r="A5412" i="23"/>
  <c r="D5412" i="23"/>
  <c r="E5412" i="23"/>
  <c r="F5412" i="23"/>
  <c r="G5412" i="23"/>
  <c r="H5412" i="23"/>
  <c r="I5412" i="23"/>
  <c r="K5412" i="23" s="1"/>
  <c r="J5412" i="23"/>
  <c r="L5412" i="23"/>
  <c r="M5412" i="23"/>
  <c r="A5413" i="23"/>
  <c r="D5413" i="23"/>
  <c r="E5413" i="23"/>
  <c r="F5413" i="23"/>
  <c r="G5413" i="23"/>
  <c r="H5413" i="23"/>
  <c r="I5413" i="23"/>
  <c r="K5413" i="23" s="1"/>
  <c r="J5413" i="23"/>
  <c r="L5413" i="23"/>
  <c r="M5413" i="23"/>
  <c r="A5414" i="23"/>
  <c r="B5414" i="23" s="1"/>
  <c r="D5414" i="23"/>
  <c r="E5414" i="23"/>
  <c r="F5414" i="23"/>
  <c r="G5414" i="23"/>
  <c r="H5414" i="23"/>
  <c r="I5414" i="23"/>
  <c r="K5414" i="23" s="1"/>
  <c r="J5414" i="23"/>
  <c r="L5414" i="23"/>
  <c r="M5414" i="23"/>
  <c r="A5415" i="23"/>
  <c r="C5415" i="23" s="1"/>
  <c r="D5415" i="23"/>
  <c r="E5415" i="23"/>
  <c r="F5415" i="23"/>
  <c r="G5415" i="23"/>
  <c r="H5415" i="23"/>
  <c r="I5415" i="23"/>
  <c r="K5415" i="23" s="1"/>
  <c r="J5415" i="23"/>
  <c r="L5415" i="23"/>
  <c r="M5415" i="23"/>
  <c r="A5416" i="23"/>
  <c r="D5416" i="23"/>
  <c r="E5416" i="23"/>
  <c r="F5416" i="23"/>
  <c r="G5416" i="23"/>
  <c r="H5416" i="23"/>
  <c r="I5416" i="23"/>
  <c r="K5416" i="23" s="1"/>
  <c r="J5416" i="23"/>
  <c r="L5416" i="23"/>
  <c r="M5416" i="23"/>
  <c r="A5417" i="23"/>
  <c r="C5417" i="23" s="1"/>
  <c r="D5417" i="23"/>
  <c r="E5417" i="23"/>
  <c r="F5417" i="23"/>
  <c r="G5417" i="23"/>
  <c r="H5417" i="23"/>
  <c r="I5417" i="23"/>
  <c r="K5417" i="23" s="1"/>
  <c r="J5417" i="23"/>
  <c r="L5417" i="23"/>
  <c r="M5417" i="23"/>
  <c r="A5418" i="23"/>
  <c r="D5418" i="23"/>
  <c r="E5418" i="23"/>
  <c r="F5418" i="23"/>
  <c r="G5418" i="23"/>
  <c r="H5418" i="23"/>
  <c r="I5418" i="23"/>
  <c r="K5418" i="23" s="1"/>
  <c r="J5418" i="23"/>
  <c r="L5418" i="23"/>
  <c r="M5418" i="23"/>
  <c r="A5419" i="23"/>
  <c r="D5419" i="23"/>
  <c r="E5419" i="23"/>
  <c r="F5419" i="23"/>
  <c r="G5419" i="23"/>
  <c r="H5419" i="23"/>
  <c r="I5419" i="23"/>
  <c r="K5419" i="23" s="1"/>
  <c r="J5419" i="23"/>
  <c r="L5419" i="23"/>
  <c r="M5419" i="23"/>
  <c r="A5420" i="23"/>
  <c r="D5420" i="23"/>
  <c r="E5420" i="23"/>
  <c r="F5420" i="23"/>
  <c r="G5420" i="23"/>
  <c r="H5420" i="23"/>
  <c r="I5420" i="23"/>
  <c r="K5420" i="23" s="1"/>
  <c r="J5420" i="23"/>
  <c r="L5420" i="23"/>
  <c r="M5420" i="23"/>
  <c r="A5421" i="23"/>
  <c r="D5421" i="23"/>
  <c r="E5421" i="23"/>
  <c r="F5421" i="23"/>
  <c r="G5421" i="23"/>
  <c r="H5421" i="23"/>
  <c r="I5421" i="23"/>
  <c r="K5421" i="23" s="1"/>
  <c r="J5421" i="23"/>
  <c r="L5421" i="23"/>
  <c r="M5421" i="23"/>
  <c r="A5422" i="23"/>
  <c r="B5422" i="23" s="1"/>
  <c r="D5422" i="23"/>
  <c r="E5422" i="23"/>
  <c r="F5422" i="23"/>
  <c r="G5422" i="23"/>
  <c r="H5422" i="23"/>
  <c r="I5422" i="23"/>
  <c r="K5422" i="23" s="1"/>
  <c r="J5422" i="23"/>
  <c r="L5422" i="23"/>
  <c r="M5422" i="23"/>
  <c r="A5423" i="23"/>
  <c r="D5423" i="23"/>
  <c r="E5423" i="23"/>
  <c r="F5423" i="23"/>
  <c r="G5423" i="23"/>
  <c r="H5423" i="23"/>
  <c r="I5423" i="23"/>
  <c r="K5423" i="23" s="1"/>
  <c r="J5423" i="23"/>
  <c r="L5423" i="23"/>
  <c r="M5423" i="23"/>
  <c r="A5424" i="23"/>
  <c r="D5424" i="23"/>
  <c r="E5424" i="23"/>
  <c r="F5424" i="23"/>
  <c r="G5424" i="23"/>
  <c r="H5424" i="23"/>
  <c r="I5424" i="23"/>
  <c r="K5424" i="23" s="1"/>
  <c r="J5424" i="23"/>
  <c r="L5424" i="23"/>
  <c r="M5424" i="23"/>
  <c r="A5425" i="23"/>
  <c r="C5425" i="23" s="1"/>
  <c r="D5425" i="23"/>
  <c r="E5425" i="23"/>
  <c r="F5425" i="23"/>
  <c r="G5425" i="23"/>
  <c r="H5425" i="23"/>
  <c r="I5425" i="23"/>
  <c r="K5425" i="23" s="1"/>
  <c r="J5425" i="23"/>
  <c r="L5425" i="23"/>
  <c r="M5425" i="23"/>
  <c r="A5426" i="23"/>
  <c r="D5426" i="23"/>
  <c r="E5426" i="23"/>
  <c r="F5426" i="23"/>
  <c r="G5426" i="23"/>
  <c r="H5426" i="23"/>
  <c r="I5426" i="23"/>
  <c r="K5426" i="23" s="1"/>
  <c r="J5426" i="23"/>
  <c r="L5426" i="23"/>
  <c r="M5426" i="23"/>
  <c r="A5427" i="23"/>
  <c r="B5427" i="23" s="1"/>
  <c r="C5427" i="23"/>
  <c r="D5427" i="23"/>
  <c r="E5427" i="23"/>
  <c r="F5427" i="23"/>
  <c r="G5427" i="23"/>
  <c r="H5427" i="23"/>
  <c r="I5427" i="23"/>
  <c r="J5427" i="23"/>
  <c r="K5427" i="23"/>
  <c r="L5427" i="23"/>
  <c r="M5427" i="23"/>
  <c r="A5428" i="23"/>
  <c r="D5428" i="23"/>
  <c r="E5428" i="23"/>
  <c r="F5428" i="23"/>
  <c r="G5428" i="23"/>
  <c r="H5428" i="23"/>
  <c r="I5428" i="23"/>
  <c r="K5428" i="23" s="1"/>
  <c r="J5428" i="23"/>
  <c r="L5428" i="23"/>
  <c r="M5428" i="23"/>
  <c r="A5429" i="23"/>
  <c r="D5429" i="23"/>
  <c r="E5429" i="23"/>
  <c r="F5429" i="23"/>
  <c r="G5429" i="23"/>
  <c r="H5429" i="23"/>
  <c r="I5429" i="23"/>
  <c r="K5429" i="23" s="1"/>
  <c r="J5429" i="23"/>
  <c r="L5429" i="23"/>
  <c r="M5429" i="23"/>
  <c r="A5430" i="23"/>
  <c r="D5430" i="23"/>
  <c r="E5430" i="23"/>
  <c r="F5430" i="23"/>
  <c r="G5430" i="23"/>
  <c r="H5430" i="23"/>
  <c r="I5430" i="23"/>
  <c r="K5430" i="23" s="1"/>
  <c r="J5430" i="23"/>
  <c r="L5430" i="23"/>
  <c r="M5430" i="23"/>
  <c r="A5431" i="23"/>
  <c r="D5431" i="23"/>
  <c r="E5431" i="23"/>
  <c r="F5431" i="23"/>
  <c r="G5431" i="23"/>
  <c r="H5431" i="23"/>
  <c r="I5431" i="23"/>
  <c r="K5431" i="23" s="1"/>
  <c r="J5431" i="23"/>
  <c r="L5431" i="23"/>
  <c r="M5431" i="23"/>
  <c r="A5432" i="23"/>
  <c r="D5432" i="23"/>
  <c r="E5432" i="23"/>
  <c r="F5432" i="23"/>
  <c r="G5432" i="23"/>
  <c r="H5432" i="23"/>
  <c r="I5432" i="23"/>
  <c r="K5432" i="23" s="1"/>
  <c r="J5432" i="23"/>
  <c r="L5432" i="23"/>
  <c r="M5432" i="23"/>
  <c r="A5433" i="23"/>
  <c r="C5433" i="23" s="1"/>
  <c r="D5433" i="23"/>
  <c r="E5433" i="23"/>
  <c r="F5433" i="23"/>
  <c r="G5433" i="23"/>
  <c r="H5433" i="23"/>
  <c r="I5433" i="23"/>
  <c r="K5433" i="23" s="1"/>
  <c r="J5433" i="23"/>
  <c r="L5433" i="23"/>
  <c r="M5433" i="23"/>
  <c r="A5434" i="23"/>
  <c r="B5434" i="23" s="1"/>
  <c r="C5434" i="23"/>
  <c r="D5434" i="23"/>
  <c r="E5434" i="23"/>
  <c r="F5434" i="23"/>
  <c r="G5434" i="23"/>
  <c r="H5434" i="23"/>
  <c r="I5434" i="23"/>
  <c r="K5434" i="23" s="1"/>
  <c r="J5434" i="23"/>
  <c r="L5434" i="23"/>
  <c r="M5434" i="23"/>
  <c r="A5435" i="23"/>
  <c r="B5435" i="23" s="1"/>
  <c r="D5435" i="23"/>
  <c r="E5435" i="23"/>
  <c r="F5435" i="23"/>
  <c r="G5435" i="23"/>
  <c r="H5435" i="23"/>
  <c r="I5435" i="23"/>
  <c r="K5435" i="23" s="1"/>
  <c r="J5435" i="23"/>
  <c r="L5435" i="23"/>
  <c r="M5435" i="23"/>
  <c r="A5436" i="23"/>
  <c r="D5436" i="23"/>
  <c r="E5436" i="23"/>
  <c r="F5436" i="23"/>
  <c r="G5436" i="23"/>
  <c r="H5436" i="23"/>
  <c r="I5436" i="23"/>
  <c r="K5436" i="23" s="1"/>
  <c r="J5436" i="23"/>
  <c r="L5436" i="23"/>
  <c r="M5436" i="23"/>
  <c r="A5437" i="23"/>
  <c r="D5437" i="23"/>
  <c r="E5437" i="23"/>
  <c r="F5437" i="23"/>
  <c r="G5437" i="23"/>
  <c r="H5437" i="23"/>
  <c r="I5437" i="23"/>
  <c r="K5437" i="23" s="1"/>
  <c r="J5437" i="23"/>
  <c r="L5437" i="23"/>
  <c r="M5437" i="23"/>
  <c r="A5438" i="23"/>
  <c r="B5438" i="23" s="1"/>
  <c r="D5438" i="23"/>
  <c r="E5438" i="23"/>
  <c r="F5438" i="23"/>
  <c r="G5438" i="23"/>
  <c r="H5438" i="23"/>
  <c r="I5438" i="23"/>
  <c r="K5438" i="23" s="1"/>
  <c r="J5438" i="23"/>
  <c r="L5438" i="23"/>
  <c r="M5438" i="23"/>
  <c r="A5439" i="23"/>
  <c r="C5439" i="23" s="1"/>
  <c r="D5439" i="23"/>
  <c r="E5439" i="23"/>
  <c r="F5439" i="23"/>
  <c r="G5439" i="23"/>
  <c r="H5439" i="23"/>
  <c r="I5439" i="23"/>
  <c r="K5439" i="23" s="1"/>
  <c r="J5439" i="23"/>
  <c r="L5439" i="23"/>
  <c r="M5439" i="23"/>
  <c r="A5440" i="23"/>
  <c r="D5440" i="23"/>
  <c r="E5440" i="23"/>
  <c r="F5440" i="23"/>
  <c r="G5440" i="23"/>
  <c r="H5440" i="23"/>
  <c r="I5440" i="23"/>
  <c r="K5440" i="23" s="1"/>
  <c r="J5440" i="23"/>
  <c r="L5440" i="23"/>
  <c r="M5440" i="23"/>
  <c r="A5441" i="23"/>
  <c r="C5441" i="23" s="1"/>
  <c r="D5441" i="23"/>
  <c r="E5441" i="23"/>
  <c r="F5441" i="23"/>
  <c r="G5441" i="23"/>
  <c r="H5441" i="23"/>
  <c r="I5441" i="23"/>
  <c r="K5441" i="23" s="1"/>
  <c r="J5441" i="23"/>
  <c r="L5441" i="23"/>
  <c r="M5441" i="23"/>
  <c r="A5442" i="23"/>
  <c r="B5442" i="23" s="1"/>
  <c r="D5442" i="23"/>
  <c r="E5442" i="23"/>
  <c r="F5442" i="23"/>
  <c r="G5442" i="23"/>
  <c r="H5442" i="23"/>
  <c r="I5442" i="23"/>
  <c r="K5442" i="23" s="1"/>
  <c r="J5442" i="23"/>
  <c r="L5442" i="23"/>
  <c r="M5442" i="23"/>
  <c r="A5443" i="23"/>
  <c r="C5443" i="23" s="1"/>
  <c r="B5443" i="23"/>
  <c r="D5443" i="23"/>
  <c r="E5443" i="23"/>
  <c r="F5443" i="23"/>
  <c r="G5443" i="23"/>
  <c r="H5443" i="23"/>
  <c r="I5443" i="23"/>
  <c r="K5443" i="23" s="1"/>
  <c r="J5443" i="23"/>
  <c r="L5443" i="23"/>
  <c r="M5443" i="23"/>
  <c r="A5444" i="23"/>
  <c r="D5444" i="23"/>
  <c r="E5444" i="23"/>
  <c r="F5444" i="23"/>
  <c r="G5444" i="23"/>
  <c r="H5444" i="23"/>
  <c r="I5444" i="23"/>
  <c r="K5444" i="23" s="1"/>
  <c r="J5444" i="23"/>
  <c r="L5444" i="23"/>
  <c r="M5444" i="23"/>
  <c r="A5445" i="23"/>
  <c r="D5445" i="23"/>
  <c r="E5445" i="23"/>
  <c r="F5445" i="23"/>
  <c r="G5445" i="23"/>
  <c r="H5445" i="23"/>
  <c r="I5445" i="23"/>
  <c r="K5445" i="23" s="1"/>
  <c r="J5445" i="23"/>
  <c r="L5445" i="23"/>
  <c r="M5445" i="23"/>
  <c r="A5446" i="23"/>
  <c r="B5446" i="23" s="1"/>
  <c r="D5446" i="23"/>
  <c r="E5446" i="23"/>
  <c r="F5446" i="23"/>
  <c r="G5446" i="23"/>
  <c r="H5446" i="23"/>
  <c r="I5446" i="23"/>
  <c r="K5446" i="23" s="1"/>
  <c r="J5446" i="23"/>
  <c r="L5446" i="23"/>
  <c r="M5446" i="23"/>
  <c r="A5447" i="23"/>
  <c r="C5447" i="23" s="1"/>
  <c r="D5447" i="23"/>
  <c r="E5447" i="23"/>
  <c r="F5447" i="23"/>
  <c r="G5447" i="23"/>
  <c r="H5447" i="23"/>
  <c r="I5447" i="23"/>
  <c r="K5447" i="23" s="1"/>
  <c r="J5447" i="23"/>
  <c r="L5447" i="23"/>
  <c r="M5447" i="23"/>
  <c r="A5448" i="23"/>
  <c r="D5448" i="23"/>
  <c r="E5448" i="23"/>
  <c r="F5448" i="23"/>
  <c r="G5448" i="23"/>
  <c r="H5448" i="23"/>
  <c r="I5448" i="23"/>
  <c r="K5448" i="23" s="1"/>
  <c r="J5448" i="23"/>
  <c r="L5448" i="23"/>
  <c r="M5448" i="23"/>
  <c r="A5449" i="23"/>
  <c r="C5449" i="23" s="1"/>
  <c r="D5449" i="23"/>
  <c r="E5449" i="23"/>
  <c r="F5449" i="23"/>
  <c r="G5449" i="23"/>
  <c r="H5449" i="23"/>
  <c r="I5449" i="23"/>
  <c r="K5449" i="23" s="1"/>
  <c r="J5449" i="23"/>
  <c r="L5449" i="23"/>
  <c r="M5449" i="23"/>
  <c r="A5450" i="23"/>
  <c r="B5450" i="23" s="1"/>
  <c r="D5450" i="23"/>
  <c r="E5450" i="23"/>
  <c r="F5450" i="23"/>
  <c r="G5450" i="23"/>
  <c r="H5450" i="23"/>
  <c r="I5450" i="23"/>
  <c r="K5450" i="23" s="1"/>
  <c r="J5450" i="23"/>
  <c r="L5450" i="23"/>
  <c r="M5450" i="23"/>
  <c r="A5451" i="23"/>
  <c r="D5451" i="23"/>
  <c r="E5451" i="23"/>
  <c r="F5451" i="23"/>
  <c r="G5451" i="23"/>
  <c r="H5451" i="23"/>
  <c r="I5451" i="23"/>
  <c r="K5451" i="23" s="1"/>
  <c r="J5451" i="23"/>
  <c r="L5451" i="23"/>
  <c r="M5451" i="23"/>
  <c r="A5452" i="23"/>
  <c r="D5452" i="23"/>
  <c r="E5452" i="23"/>
  <c r="F5452" i="23"/>
  <c r="G5452" i="23"/>
  <c r="H5452" i="23"/>
  <c r="I5452" i="23"/>
  <c r="K5452" i="23" s="1"/>
  <c r="J5452" i="23"/>
  <c r="L5452" i="23"/>
  <c r="M5452" i="23"/>
  <c r="A5453" i="23"/>
  <c r="D5453" i="23"/>
  <c r="E5453" i="23"/>
  <c r="F5453" i="23"/>
  <c r="G5453" i="23"/>
  <c r="H5453" i="23"/>
  <c r="I5453" i="23"/>
  <c r="K5453" i="23" s="1"/>
  <c r="J5453" i="23"/>
  <c r="L5453" i="23"/>
  <c r="M5453" i="23"/>
  <c r="A5454" i="23"/>
  <c r="B5454" i="23" s="1"/>
  <c r="C5454" i="23"/>
  <c r="D5454" i="23"/>
  <c r="E5454" i="23"/>
  <c r="F5454" i="23"/>
  <c r="G5454" i="23"/>
  <c r="H5454" i="23"/>
  <c r="I5454" i="23"/>
  <c r="K5454" i="23" s="1"/>
  <c r="J5454" i="23"/>
  <c r="L5454" i="23"/>
  <c r="M5454" i="23"/>
  <c r="A5455" i="23"/>
  <c r="D5455" i="23"/>
  <c r="E5455" i="23"/>
  <c r="F5455" i="23"/>
  <c r="G5455" i="23"/>
  <c r="H5455" i="23"/>
  <c r="I5455" i="23"/>
  <c r="K5455" i="23" s="1"/>
  <c r="J5455" i="23"/>
  <c r="L5455" i="23"/>
  <c r="M5455" i="23"/>
  <c r="A5456" i="23"/>
  <c r="B5456" i="23" s="1"/>
  <c r="D5456" i="23"/>
  <c r="E5456" i="23"/>
  <c r="F5456" i="23"/>
  <c r="G5456" i="23"/>
  <c r="H5456" i="23"/>
  <c r="I5456" i="23"/>
  <c r="J5456" i="23"/>
  <c r="K5456" i="23"/>
  <c r="L5456" i="23"/>
  <c r="M5456" i="23"/>
  <c r="A5457" i="23"/>
  <c r="C5457" i="23" s="1"/>
  <c r="D5457" i="23"/>
  <c r="E5457" i="23"/>
  <c r="F5457" i="23"/>
  <c r="G5457" i="23"/>
  <c r="H5457" i="23"/>
  <c r="I5457" i="23"/>
  <c r="K5457" i="23" s="1"/>
  <c r="J5457" i="23"/>
  <c r="L5457" i="23"/>
  <c r="M5457" i="23"/>
  <c r="A5458" i="23"/>
  <c r="B5458" i="23" s="1"/>
  <c r="D5458" i="23"/>
  <c r="E5458" i="23"/>
  <c r="F5458" i="23"/>
  <c r="G5458" i="23"/>
  <c r="H5458" i="23"/>
  <c r="I5458" i="23"/>
  <c r="K5458" i="23" s="1"/>
  <c r="J5458" i="23"/>
  <c r="L5458" i="23"/>
  <c r="M5458" i="23"/>
  <c r="A5459" i="23"/>
  <c r="D5459" i="23"/>
  <c r="E5459" i="23"/>
  <c r="F5459" i="23"/>
  <c r="G5459" i="23"/>
  <c r="H5459" i="23"/>
  <c r="I5459" i="23"/>
  <c r="K5459" i="23" s="1"/>
  <c r="J5459" i="23"/>
  <c r="L5459" i="23"/>
  <c r="M5459" i="23"/>
  <c r="A5460" i="23"/>
  <c r="B5460" i="23" s="1"/>
  <c r="D5460" i="23"/>
  <c r="E5460" i="23"/>
  <c r="F5460" i="23"/>
  <c r="G5460" i="23"/>
  <c r="H5460" i="23"/>
  <c r="I5460" i="23"/>
  <c r="K5460" i="23" s="1"/>
  <c r="J5460" i="23"/>
  <c r="L5460" i="23"/>
  <c r="M5460" i="23"/>
  <c r="A5461" i="23"/>
  <c r="D5461" i="23"/>
  <c r="E5461" i="23"/>
  <c r="F5461" i="23"/>
  <c r="G5461" i="23"/>
  <c r="H5461" i="23"/>
  <c r="I5461" i="23"/>
  <c r="K5461" i="23" s="1"/>
  <c r="J5461" i="23"/>
  <c r="L5461" i="23"/>
  <c r="M5461" i="23"/>
  <c r="A5462" i="23"/>
  <c r="B5462" i="23" s="1"/>
  <c r="D5462" i="23"/>
  <c r="E5462" i="23"/>
  <c r="F5462" i="23"/>
  <c r="G5462" i="23"/>
  <c r="H5462" i="23"/>
  <c r="I5462" i="23"/>
  <c r="K5462" i="23" s="1"/>
  <c r="J5462" i="23"/>
  <c r="L5462" i="23"/>
  <c r="M5462" i="23"/>
  <c r="A5463" i="23"/>
  <c r="D5463" i="23"/>
  <c r="E5463" i="23"/>
  <c r="F5463" i="23"/>
  <c r="G5463" i="23"/>
  <c r="H5463" i="23"/>
  <c r="I5463" i="23"/>
  <c r="K5463" i="23" s="1"/>
  <c r="J5463" i="23"/>
  <c r="L5463" i="23"/>
  <c r="M5463" i="23"/>
  <c r="A5464" i="23"/>
  <c r="B5464" i="23" s="1"/>
  <c r="D5464" i="23"/>
  <c r="E5464" i="23"/>
  <c r="F5464" i="23"/>
  <c r="G5464" i="23"/>
  <c r="H5464" i="23"/>
  <c r="I5464" i="23"/>
  <c r="K5464" i="23" s="1"/>
  <c r="J5464" i="23"/>
  <c r="L5464" i="23"/>
  <c r="M5464" i="23"/>
  <c r="A5465" i="23"/>
  <c r="C5465" i="23" s="1"/>
  <c r="D5465" i="23"/>
  <c r="E5465" i="23"/>
  <c r="F5465" i="23"/>
  <c r="G5465" i="23"/>
  <c r="H5465" i="23"/>
  <c r="I5465" i="23"/>
  <c r="K5465" i="23" s="1"/>
  <c r="J5465" i="23"/>
  <c r="L5465" i="23"/>
  <c r="M5465" i="23"/>
  <c r="A5466" i="23"/>
  <c r="D5466" i="23"/>
  <c r="E5466" i="23"/>
  <c r="F5466" i="23"/>
  <c r="G5466" i="23"/>
  <c r="H5466" i="23"/>
  <c r="I5466" i="23"/>
  <c r="K5466" i="23" s="1"/>
  <c r="J5466" i="23"/>
  <c r="L5466" i="23"/>
  <c r="M5466" i="23"/>
  <c r="A5467" i="23"/>
  <c r="D5467" i="23"/>
  <c r="E5467" i="23"/>
  <c r="F5467" i="23"/>
  <c r="G5467" i="23"/>
  <c r="H5467" i="23"/>
  <c r="I5467" i="23"/>
  <c r="K5467" i="23" s="1"/>
  <c r="J5467" i="23"/>
  <c r="L5467" i="23"/>
  <c r="M5467" i="23"/>
  <c r="A5468" i="23"/>
  <c r="B5468" i="23" s="1"/>
  <c r="D5468" i="23"/>
  <c r="E5468" i="23"/>
  <c r="F5468" i="23"/>
  <c r="G5468" i="23"/>
  <c r="H5468" i="23"/>
  <c r="I5468" i="23"/>
  <c r="K5468" i="23" s="1"/>
  <c r="J5468" i="23"/>
  <c r="L5468" i="23"/>
  <c r="M5468" i="23"/>
  <c r="A5469" i="23"/>
  <c r="C5469" i="23" s="1"/>
  <c r="D5469" i="23"/>
  <c r="E5469" i="23"/>
  <c r="F5469" i="23"/>
  <c r="G5469" i="23"/>
  <c r="H5469" i="23"/>
  <c r="I5469" i="23"/>
  <c r="K5469" i="23" s="1"/>
  <c r="J5469" i="23"/>
  <c r="L5469" i="23"/>
  <c r="M5469" i="23"/>
  <c r="A5470" i="23"/>
  <c r="D5470" i="23"/>
  <c r="E5470" i="23"/>
  <c r="F5470" i="23"/>
  <c r="G5470" i="23"/>
  <c r="H5470" i="23"/>
  <c r="I5470" i="23"/>
  <c r="K5470" i="23" s="1"/>
  <c r="J5470" i="23"/>
  <c r="L5470" i="23"/>
  <c r="M5470" i="23"/>
  <c r="A5471" i="23"/>
  <c r="D5471" i="23"/>
  <c r="E5471" i="23"/>
  <c r="F5471" i="23"/>
  <c r="G5471" i="23"/>
  <c r="H5471" i="23"/>
  <c r="I5471" i="23"/>
  <c r="K5471" i="23" s="1"/>
  <c r="J5471" i="23"/>
  <c r="L5471" i="23"/>
  <c r="M5471" i="23"/>
  <c r="A5472" i="23"/>
  <c r="B5472" i="23" s="1"/>
  <c r="D5472" i="23"/>
  <c r="E5472" i="23"/>
  <c r="F5472" i="23"/>
  <c r="G5472" i="23"/>
  <c r="H5472" i="23"/>
  <c r="I5472" i="23"/>
  <c r="K5472" i="23" s="1"/>
  <c r="J5472" i="23"/>
  <c r="L5472" i="23"/>
  <c r="M5472" i="23"/>
  <c r="A5473" i="23"/>
  <c r="C5473" i="23" s="1"/>
  <c r="D5473" i="23"/>
  <c r="E5473" i="23"/>
  <c r="F5473" i="23"/>
  <c r="G5473" i="23"/>
  <c r="H5473" i="23"/>
  <c r="I5473" i="23"/>
  <c r="K5473" i="23" s="1"/>
  <c r="J5473" i="23"/>
  <c r="L5473" i="23"/>
  <c r="M5473" i="23"/>
  <c r="A5474" i="23"/>
  <c r="B5474" i="23" s="1"/>
  <c r="D5474" i="23"/>
  <c r="E5474" i="23"/>
  <c r="F5474" i="23"/>
  <c r="G5474" i="23"/>
  <c r="H5474" i="23"/>
  <c r="I5474" i="23"/>
  <c r="K5474" i="23" s="1"/>
  <c r="J5474" i="23"/>
  <c r="L5474" i="23"/>
  <c r="M5474" i="23"/>
  <c r="A5475" i="23"/>
  <c r="C5475" i="23" s="1"/>
  <c r="B5475" i="23"/>
  <c r="D5475" i="23"/>
  <c r="E5475" i="23"/>
  <c r="F5475" i="23"/>
  <c r="G5475" i="23"/>
  <c r="H5475" i="23"/>
  <c r="I5475" i="23"/>
  <c r="K5475" i="23" s="1"/>
  <c r="J5475" i="23"/>
  <c r="L5475" i="23"/>
  <c r="M5475" i="23"/>
  <c r="A5476" i="23"/>
  <c r="B5476" i="23" s="1"/>
  <c r="D5476" i="23"/>
  <c r="E5476" i="23"/>
  <c r="F5476" i="23"/>
  <c r="G5476" i="23"/>
  <c r="H5476" i="23"/>
  <c r="I5476" i="23"/>
  <c r="K5476" i="23" s="1"/>
  <c r="J5476" i="23"/>
  <c r="L5476" i="23"/>
  <c r="M5476" i="23"/>
  <c r="A5477" i="23"/>
  <c r="D5477" i="23"/>
  <c r="E5477" i="23"/>
  <c r="F5477" i="23"/>
  <c r="G5477" i="23"/>
  <c r="H5477" i="23"/>
  <c r="I5477" i="23"/>
  <c r="K5477" i="23" s="1"/>
  <c r="J5477" i="23"/>
  <c r="L5477" i="23"/>
  <c r="M5477" i="23"/>
  <c r="A5478" i="23"/>
  <c r="D5478" i="23"/>
  <c r="E5478" i="23"/>
  <c r="F5478" i="23"/>
  <c r="G5478" i="23"/>
  <c r="H5478" i="23"/>
  <c r="I5478" i="23"/>
  <c r="K5478" i="23" s="1"/>
  <c r="J5478" i="23"/>
  <c r="L5478" i="23"/>
  <c r="M5478" i="23"/>
  <c r="A5479" i="23"/>
  <c r="B5479" i="23" s="1"/>
  <c r="D5479" i="23"/>
  <c r="E5479" i="23"/>
  <c r="F5479" i="23"/>
  <c r="G5479" i="23"/>
  <c r="H5479" i="23"/>
  <c r="I5479" i="23"/>
  <c r="J5479" i="23"/>
  <c r="K5479" i="23"/>
  <c r="L5479" i="23"/>
  <c r="M5479" i="23"/>
  <c r="A5480" i="23"/>
  <c r="B5480" i="23" s="1"/>
  <c r="D5480" i="23"/>
  <c r="E5480" i="23"/>
  <c r="F5480" i="23"/>
  <c r="G5480" i="23"/>
  <c r="H5480" i="23"/>
  <c r="I5480" i="23"/>
  <c r="K5480" i="23" s="1"/>
  <c r="J5480" i="23"/>
  <c r="L5480" i="23"/>
  <c r="M5480" i="23"/>
  <c r="A5481" i="23"/>
  <c r="D5481" i="23"/>
  <c r="E5481" i="23"/>
  <c r="F5481" i="23"/>
  <c r="G5481" i="23"/>
  <c r="H5481" i="23"/>
  <c r="I5481" i="23"/>
  <c r="K5481" i="23" s="1"/>
  <c r="J5481" i="23"/>
  <c r="L5481" i="23"/>
  <c r="M5481" i="23"/>
  <c r="A5482" i="23"/>
  <c r="D5482" i="23"/>
  <c r="E5482" i="23"/>
  <c r="F5482" i="23"/>
  <c r="G5482" i="23"/>
  <c r="H5482" i="23"/>
  <c r="I5482" i="23"/>
  <c r="K5482" i="23" s="1"/>
  <c r="J5482" i="23"/>
  <c r="L5482" i="23"/>
  <c r="M5482" i="23"/>
  <c r="A5483" i="23"/>
  <c r="C5483" i="23" s="1"/>
  <c r="D5483" i="23"/>
  <c r="E5483" i="23"/>
  <c r="F5483" i="23"/>
  <c r="G5483" i="23"/>
  <c r="H5483" i="23"/>
  <c r="I5483" i="23"/>
  <c r="K5483" i="23" s="1"/>
  <c r="J5483" i="23"/>
  <c r="L5483" i="23"/>
  <c r="M5483" i="23"/>
  <c r="A5484" i="23"/>
  <c r="B5484" i="23" s="1"/>
  <c r="D5484" i="23"/>
  <c r="E5484" i="23"/>
  <c r="F5484" i="23"/>
  <c r="G5484" i="23"/>
  <c r="H5484" i="23"/>
  <c r="I5484" i="23"/>
  <c r="K5484" i="23" s="1"/>
  <c r="J5484" i="23"/>
  <c r="L5484" i="23"/>
  <c r="M5484" i="23"/>
  <c r="A5485" i="23"/>
  <c r="C5485" i="23" s="1"/>
  <c r="D5485" i="23"/>
  <c r="E5485" i="23"/>
  <c r="F5485" i="23"/>
  <c r="G5485" i="23"/>
  <c r="H5485" i="23"/>
  <c r="I5485" i="23"/>
  <c r="K5485" i="23" s="1"/>
  <c r="J5485" i="23"/>
  <c r="L5485" i="23"/>
  <c r="M5485" i="23"/>
  <c r="A5486" i="23"/>
  <c r="B5486" i="23" s="1"/>
  <c r="D5486" i="23"/>
  <c r="E5486" i="23"/>
  <c r="F5486" i="23"/>
  <c r="G5486" i="23"/>
  <c r="H5486" i="23"/>
  <c r="I5486" i="23"/>
  <c r="K5486" i="23" s="1"/>
  <c r="J5486" i="23"/>
  <c r="L5486" i="23"/>
  <c r="M5486" i="23"/>
  <c r="A5487" i="23"/>
  <c r="D5487" i="23"/>
  <c r="E5487" i="23"/>
  <c r="F5487" i="23"/>
  <c r="G5487" i="23"/>
  <c r="H5487" i="23"/>
  <c r="I5487" i="23"/>
  <c r="K5487" i="23" s="1"/>
  <c r="J5487" i="23"/>
  <c r="L5487" i="23"/>
  <c r="M5487" i="23"/>
  <c r="A5488" i="23"/>
  <c r="B5488" i="23" s="1"/>
  <c r="D5488" i="23"/>
  <c r="E5488" i="23"/>
  <c r="F5488" i="23"/>
  <c r="G5488" i="23"/>
  <c r="H5488" i="23"/>
  <c r="I5488" i="23"/>
  <c r="K5488" i="23" s="1"/>
  <c r="J5488" i="23"/>
  <c r="L5488" i="23"/>
  <c r="M5488" i="23"/>
  <c r="A5489" i="23"/>
  <c r="D5489" i="23"/>
  <c r="E5489" i="23"/>
  <c r="F5489" i="23"/>
  <c r="G5489" i="23"/>
  <c r="H5489" i="23"/>
  <c r="I5489" i="23"/>
  <c r="K5489" i="23" s="1"/>
  <c r="J5489" i="23"/>
  <c r="L5489" i="23"/>
  <c r="M5489" i="23"/>
  <c r="A5490" i="23"/>
  <c r="B5490" i="23" s="1"/>
  <c r="D5490" i="23"/>
  <c r="E5490" i="23"/>
  <c r="F5490" i="23"/>
  <c r="G5490" i="23"/>
  <c r="H5490" i="23"/>
  <c r="I5490" i="23"/>
  <c r="K5490" i="23" s="1"/>
  <c r="J5490" i="23"/>
  <c r="L5490" i="23"/>
  <c r="M5490" i="23"/>
  <c r="A5491" i="23"/>
  <c r="C5491" i="23" s="1"/>
  <c r="B5491" i="23"/>
  <c r="D5491" i="23"/>
  <c r="E5491" i="23"/>
  <c r="F5491" i="23"/>
  <c r="G5491" i="23"/>
  <c r="H5491" i="23"/>
  <c r="I5491" i="23"/>
  <c r="K5491" i="23" s="1"/>
  <c r="J5491" i="23"/>
  <c r="L5491" i="23"/>
  <c r="M5491" i="23"/>
  <c r="A5492" i="23"/>
  <c r="B5492" i="23" s="1"/>
  <c r="D5492" i="23"/>
  <c r="E5492" i="23"/>
  <c r="F5492" i="23"/>
  <c r="G5492" i="23"/>
  <c r="H5492" i="23"/>
  <c r="I5492" i="23"/>
  <c r="K5492" i="23" s="1"/>
  <c r="J5492" i="23"/>
  <c r="L5492" i="23"/>
  <c r="M5492" i="23"/>
  <c r="A5493" i="23"/>
  <c r="D5493" i="23"/>
  <c r="E5493" i="23"/>
  <c r="F5493" i="23"/>
  <c r="G5493" i="23"/>
  <c r="H5493" i="23"/>
  <c r="I5493" i="23"/>
  <c r="K5493" i="23" s="1"/>
  <c r="J5493" i="23"/>
  <c r="L5493" i="23"/>
  <c r="M5493" i="23"/>
  <c r="A5494" i="23"/>
  <c r="B5494" i="23" s="1"/>
  <c r="D5494" i="23"/>
  <c r="E5494" i="23"/>
  <c r="F5494" i="23"/>
  <c r="G5494" i="23"/>
  <c r="H5494" i="23"/>
  <c r="I5494" i="23"/>
  <c r="K5494" i="23" s="1"/>
  <c r="J5494" i="23"/>
  <c r="L5494" i="23"/>
  <c r="M5494" i="23"/>
  <c r="A5495" i="23"/>
  <c r="B5495" i="23" s="1"/>
  <c r="D5495" i="23"/>
  <c r="E5495" i="23"/>
  <c r="F5495" i="23"/>
  <c r="G5495" i="23"/>
  <c r="H5495" i="23"/>
  <c r="I5495" i="23"/>
  <c r="K5495" i="23" s="1"/>
  <c r="J5495" i="23"/>
  <c r="L5495" i="23"/>
  <c r="M5495" i="23"/>
  <c r="A5496" i="23"/>
  <c r="B5496" i="23" s="1"/>
  <c r="D5496" i="23"/>
  <c r="E5496" i="23"/>
  <c r="F5496" i="23"/>
  <c r="G5496" i="23"/>
  <c r="H5496" i="23"/>
  <c r="I5496" i="23"/>
  <c r="K5496" i="23" s="1"/>
  <c r="J5496" i="23"/>
  <c r="L5496" i="23"/>
  <c r="M5496" i="23"/>
  <c r="A5497" i="23"/>
  <c r="D5497" i="23"/>
  <c r="E5497" i="23"/>
  <c r="F5497" i="23"/>
  <c r="G5497" i="23"/>
  <c r="H5497" i="23"/>
  <c r="I5497" i="23"/>
  <c r="K5497" i="23" s="1"/>
  <c r="J5497" i="23"/>
  <c r="L5497" i="23"/>
  <c r="M5497" i="23"/>
  <c r="A5498" i="23"/>
  <c r="D5498" i="23"/>
  <c r="E5498" i="23"/>
  <c r="F5498" i="23"/>
  <c r="G5498" i="23"/>
  <c r="H5498" i="23"/>
  <c r="I5498" i="23"/>
  <c r="K5498" i="23" s="1"/>
  <c r="J5498" i="23"/>
  <c r="L5498" i="23"/>
  <c r="M5498" i="23"/>
  <c r="A5499" i="23"/>
  <c r="D5499" i="23"/>
  <c r="E5499" i="23"/>
  <c r="F5499" i="23"/>
  <c r="G5499" i="23"/>
  <c r="H5499" i="23"/>
  <c r="I5499" i="23"/>
  <c r="K5499" i="23" s="1"/>
  <c r="J5499" i="23"/>
  <c r="L5499" i="23"/>
  <c r="M5499" i="23"/>
  <c r="A5500" i="23"/>
  <c r="D5500" i="23"/>
  <c r="E5500" i="23"/>
  <c r="F5500" i="23"/>
  <c r="G5500" i="23"/>
  <c r="H5500" i="23"/>
  <c r="I5500" i="23"/>
  <c r="K5500" i="23" s="1"/>
  <c r="J5500" i="23"/>
  <c r="L5500" i="23"/>
  <c r="M5500" i="23"/>
  <c r="A5501" i="23"/>
  <c r="D5501" i="23"/>
  <c r="E5501" i="23"/>
  <c r="F5501" i="23"/>
  <c r="G5501" i="23"/>
  <c r="H5501" i="23"/>
  <c r="I5501" i="23"/>
  <c r="K5501" i="23" s="1"/>
  <c r="J5501" i="23"/>
  <c r="L5501" i="23"/>
  <c r="M5501" i="23"/>
  <c r="A5502" i="23"/>
  <c r="B5502" i="23" s="1"/>
  <c r="D5502" i="23"/>
  <c r="E5502" i="23"/>
  <c r="F5502" i="23"/>
  <c r="G5502" i="23"/>
  <c r="H5502" i="23"/>
  <c r="I5502" i="23"/>
  <c r="K5502" i="23" s="1"/>
  <c r="J5502" i="23"/>
  <c r="L5502" i="23"/>
  <c r="M5502" i="23"/>
  <c r="A5503" i="23"/>
  <c r="C5503" i="23" s="1"/>
  <c r="D5503" i="23"/>
  <c r="E5503" i="23"/>
  <c r="F5503" i="23"/>
  <c r="G5503" i="23"/>
  <c r="H5503" i="23"/>
  <c r="I5503" i="23"/>
  <c r="K5503" i="23" s="1"/>
  <c r="J5503" i="23"/>
  <c r="L5503" i="23"/>
  <c r="M5503" i="23"/>
  <c r="A5504" i="23"/>
  <c r="B5504" i="23" s="1"/>
  <c r="D5504" i="23"/>
  <c r="E5504" i="23"/>
  <c r="F5504" i="23"/>
  <c r="G5504" i="23"/>
  <c r="H5504" i="23"/>
  <c r="I5504" i="23"/>
  <c r="K5504" i="23" s="1"/>
  <c r="J5504" i="23"/>
  <c r="L5504" i="23"/>
  <c r="M5504" i="23"/>
  <c r="A5505" i="23"/>
  <c r="D5505" i="23"/>
  <c r="E5505" i="23"/>
  <c r="F5505" i="23"/>
  <c r="G5505" i="23"/>
  <c r="H5505" i="23"/>
  <c r="I5505" i="23"/>
  <c r="K5505" i="23" s="1"/>
  <c r="J5505" i="23"/>
  <c r="L5505" i="23"/>
  <c r="M5505" i="23"/>
  <c r="A5506" i="23"/>
  <c r="D5506" i="23"/>
  <c r="E5506" i="23"/>
  <c r="F5506" i="23"/>
  <c r="G5506" i="23"/>
  <c r="H5506" i="23"/>
  <c r="I5506" i="23"/>
  <c r="K5506" i="23" s="1"/>
  <c r="J5506" i="23"/>
  <c r="L5506" i="23"/>
  <c r="M5506" i="23"/>
  <c r="A5507" i="23"/>
  <c r="B5507" i="23" s="1"/>
  <c r="D5507" i="23"/>
  <c r="E5507" i="23"/>
  <c r="F5507" i="23"/>
  <c r="G5507" i="23"/>
  <c r="H5507" i="23"/>
  <c r="I5507" i="23"/>
  <c r="K5507" i="23" s="1"/>
  <c r="J5507" i="23"/>
  <c r="L5507" i="23"/>
  <c r="M5507" i="23"/>
  <c r="A5508" i="23"/>
  <c r="D5508" i="23"/>
  <c r="E5508" i="23"/>
  <c r="F5508" i="23"/>
  <c r="G5508" i="23"/>
  <c r="H5508" i="23"/>
  <c r="I5508" i="23"/>
  <c r="K5508" i="23" s="1"/>
  <c r="J5508" i="23"/>
  <c r="L5508" i="23"/>
  <c r="M5508" i="23"/>
  <c r="A5509" i="23"/>
  <c r="D5509" i="23"/>
  <c r="E5509" i="23"/>
  <c r="F5509" i="23"/>
  <c r="G5509" i="23"/>
  <c r="H5509" i="23"/>
  <c r="I5509" i="23"/>
  <c r="K5509" i="23" s="1"/>
  <c r="J5509" i="23"/>
  <c r="L5509" i="23"/>
  <c r="M5509" i="23"/>
  <c r="A5510" i="23"/>
  <c r="D5510" i="23"/>
  <c r="E5510" i="23"/>
  <c r="F5510" i="23"/>
  <c r="G5510" i="23"/>
  <c r="H5510" i="23"/>
  <c r="I5510" i="23"/>
  <c r="K5510" i="23" s="1"/>
  <c r="J5510" i="23"/>
  <c r="L5510" i="23"/>
  <c r="M5510" i="23"/>
  <c r="A5511" i="23"/>
  <c r="B5511" i="23" s="1"/>
  <c r="D5511" i="23"/>
  <c r="E5511" i="23"/>
  <c r="F5511" i="23"/>
  <c r="G5511" i="23"/>
  <c r="H5511" i="23"/>
  <c r="I5511" i="23"/>
  <c r="K5511" i="23" s="1"/>
  <c r="J5511" i="23"/>
  <c r="L5511" i="23"/>
  <c r="M5511" i="23"/>
  <c r="A5512" i="23"/>
  <c r="C5512" i="23" s="1"/>
  <c r="D5512" i="23"/>
  <c r="E5512" i="23"/>
  <c r="F5512" i="23"/>
  <c r="G5512" i="23"/>
  <c r="H5512" i="23"/>
  <c r="I5512" i="23"/>
  <c r="K5512" i="23" s="1"/>
  <c r="J5512" i="23"/>
  <c r="L5512" i="23"/>
  <c r="M5512" i="23"/>
  <c r="A5513" i="23"/>
  <c r="C5513" i="23" s="1"/>
  <c r="D5513" i="23"/>
  <c r="E5513" i="23"/>
  <c r="F5513" i="23"/>
  <c r="G5513" i="23"/>
  <c r="H5513" i="23"/>
  <c r="I5513" i="23"/>
  <c r="K5513" i="23" s="1"/>
  <c r="J5513" i="23"/>
  <c r="L5513" i="23"/>
  <c r="M5513" i="23"/>
  <c r="A5514" i="23"/>
  <c r="D5514" i="23"/>
  <c r="E5514" i="23"/>
  <c r="F5514" i="23"/>
  <c r="G5514" i="23"/>
  <c r="H5514" i="23"/>
  <c r="I5514" i="23"/>
  <c r="K5514" i="23" s="1"/>
  <c r="J5514" i="23"/>
  <c r="L5514" i="23"/>
  <c r="M5514" i="23"/>
  <c r="A5515" i="23"/>
  <c r="C5515" i="23" s="1"/>
  <c r="D5515" i="23"/>
  <c r="E5515" i="23"/>
  <c r="F5515" i="23"/>
  <c r="G5515" i="23"/>
  <c r="H5515" i="23"/>
  <c r="I5515" i="23"/>
  <c r="K5515" i="23" s="1"/>
  <c r="J5515" i="23"/>
  <c r="L5515" i="23"/>
  <c r="M5515" i="23"/>
  <c r="A5516" i="23"/>
  <c r="D5516" i="23"/>
  <c r="E5516" i="23"/>
  <c r="F5516" i="23"/>
  <c r="G5516" i="23"/>
  <c r="H5516" i="23"/>
  <c r="I5516" i="23"/>
  <c r="K5516" i="23" s="1"/>
  <c r="J5516" i="23"/>
  <c r="L5516" i="23"/>
  <c r="M5516" i="23"/>
  <c r="A5517" i="23"/>
  <c r="D5517" i="23"/>
  <c r="E5517" i="23"/>
  <c r="F5517" i="23"/>
  <c r="G5517" i="23"/>
  <c r="H5517" i="23"/>
  <c r="I5517" i="23"/>
  <c r="K5517" i="23" s="1"/>
  <c r="J5517" i="23"/>
  <c r="L5517" i="23"/>
  <c r="M5517" i="23"/>
  <c r="A5518" i="23"/>
  <c r="B5518" i="23" s="1"/>
  <c r="D5518" i="23"/>
  <c r="E5518" i="23"/>
  <c r="F5518" i="23"/>
  <c r="G5518" i="23"/>
  <c r="H5518" i="23"/>
  <c r="I5518" i="23"/>
  <c r="K5518" i="23" s="1"/>
  <c r="J5518" i="23"/>
  <c r="L5518" i="23"/>
  <c r="M5518" i="23"/>
  <c r="A5519" i="23"/>
  <c r="C5519" i="23" s="1"/>
  <c r="D5519" i="23"/>
  <c r="E5519" i="23"/>
  <c r="F5519" i="23"/>
  <c r="G5519" i="23"/>
  <c r="H5519" i="23"/>
  <c r="I5519" i="23"/>
  <c r="K5519" i="23" s="1"/>
  <c r="J5519" i="23"/>
  <c r="L5519" i="23"/>
  <c r="M5519" i="23"/>
  <c r="A5520" i="23"/>
  <c r="D5520" i="23"/>
  <c r="E5520" i="23"/>
  <c r="F5520" i="23"/>
  <c r="G5520" i="23"/>
  <c r="H5520" i="23"/>
  <c r="I5520" i="23"/>
  <c r="K5520" i="23" s="1"/>
  <c r="J5520" i="23"/>
  <c r="L5520" i="23"/>
  <c r="M5520" i="23"/>
  <c r="A5521" i="23"/>
  <c r="D5521" i="23"/>
  <c r="E5521" i="23"/>
  <c r="F5521" i="23"/>
  <c r="G5521" i="23"/>
  <c r="H5521" i="23"/>
  <c r="I5521" i="23"/>
  <c r="K5521" i="23" s="1"/>
  <c r="J5521" i="23"/>
  <c r="L5521" i="23"/>
  <c r="M5521" i="23"/>
  <c r="A5522" i="23"/>
  <c r="B5522" i="23" s="1"/>
  <c r="D5522" i="23"/>
  <c r="E5522" i="23"/>
  <c r="F5522" i="23"/>
  <c r="G5522" i="23"/>
  <c r="H5522" i="23"/>
  <c r="I5522" i="23"/>
  <c r="K5522" i="23" s="1"/>
  <c r="J5522" i="23"/>
  <c r="L5522" i="23"/>
  <c r="M5522" i="23"/>
  <c r="A5523" i="23"/>
  <c r="C5523" i="23" s="1"/>
  <c r="D5523" i="23"/>
  <c r="E5523" i="23"/>
  <c r="F5523" i="23"/>
  <c r="G5523" i="23"/>
  <c r="H5523" i="23"/>
  <c r="I5523" i="23"/>
  <c r="K5523" i="23" s="1"/>
  <c r="J5523" i="23"/>
  <c r="L5523" i="23"/>
  <c r="M5523" i="23"/>
  <c r="A5524" i="23"/>
  <c r="D5524" i="23"/>
  <c r="E5524" i="23"/>
  <c r="F5524" i="23"/>
  <c r="G5524" i="23"/>
  <c r="H5524" i="23"/>
  <c r="I5524" i="23"/>
  <c r="K5524" i="23" s="1"/>
  <c r="J5524" i="23"/>
  <c r="L5524" i="23"/>
  <c r="M5524" i="23"/>
  <c r="A5525" i="23"/>
  <c r="D5525" i="23"/>
  <c r="E5525" i="23"/>
  <c r="F5525" i="23"/>
  <c r="G5525" i="23"/>
  <c r="H5525" i="23"/>
  <c r="I5525" i="23"/>
  <c r="K5525" i="23" s="1"/>
  <c r="J5525" i="23"/>
  <c r="L5525" i="23"/>
  <c r="M5525" i="23"/>
  <c r="A5526" i="23"/>
  <c r="D5526" i="23"/>
  <c r="E5526" i="23"/>
  <c r="F5526" i="23"/>
  <c r="G5526" i="23"/>
  <c r="H5526" i="23"/>
  <c r="I5526" i="23"/>
  <c r="K5526" i="23" s="1"/>
  <c r="J5526" i="23"/>
  <c r="L5526" i="23"/>
  <c r="M5526" i="23"/>
  <c r="A5527" i="23"/>
  <c r="D5527" i="23"/>
  <c r="E5527" i="23"/>
  <c r="F5527" i="23"/>
  <c r="G5527" i="23"/>
  <c r="H5527" i="23"/>
  <c r="I5527" i="23"/>
  <c r="K5527" i="23" s="1"/>
  <c r="J5527" i="23"/>
  <c r="L5527" i="23"/>
  <c r="M5527" i="23"/>
  <c r="A5528" i="23"/>
  <c r="D5528" i="23"/>
  <c r="E5528" i="23"/>
  <c r="F5528" i="23"/>
  <c r="G5528" i="23"/>
  <c r="H5528" i="23"/>
  <c r="I5528" i="23"/>
  <c r="K5528" i="23" s="1"/>
  <c r="J5528" i="23"/>
  <c r="L5528" i="23"/>
  <c r="M5528" i="23"/>
  <c r="A5529" i="23"/>
  <c r="D5529" i="23"/>
  <c r="E5529" i="23"/>
  <c r="F5529" i="23"/>
  <c r="G5529" i="23"/>
  <c r="H5529" i="23"/>
  <c r="I5529" i="23"/>
  <c r="K5529" i="23" s="1"/>
  <c r="J5529" i="23"/>
  <c r="L5529" i="23"/>
  <c r="M5529" i="23"/>
  <c r="A5530" i="23"/>
  <c r="D5530" i="23"/>
  <c r="E5530" i="23"/>
  <c r="F5530" i="23"/>
  <c r="G5530" i="23"/>
  <c r="H5530" i="23"/>
  <c r="I5530" i="23"/>
  <c r="K5530" i="23" s="1"/>
  <c r="J5530" i="23"/>
  <c r="L5530" i="23"/>
  <c r="M5530" i="23"/>
  <c r="A5531" i="23"/>
  <c r="C5531" i="23" s="1"/>
  <c r="D5531" i="23"/>
  <c r="E5531" i="23"/>
  <c r="F5531" i="23"/>
  <c r="G5531" i="23"/>
  <c r="H5531" i="23"/>
  <c r="I5531" i="23"/>
  <c r="K5531" i="23" s="1"/>
  <c r="J5531" i="23"/>
  <c r="L5531" i="23"/>
  <c r="M5531" i="23"/>
  <c r="A5532" i="23"/>
  <c r="B5532" i="23" s="1"/>
  <c r="D5532" i="23"/>
  <c r="E5532" i="23"/>
  <c r="F5532" i="23"/>
  <c r="G5532" i="23"/>
  <c r="H5532" i="23"/>
  <c r="I5532" i="23"/>
  <c r="J5532" i="23"/>
  <c r="K5532" i="23"/>
  <c r="L5532" i="23"/>
  <c r="M5532" i="23"/>
  <c r="A5533" i="23"/>
  <c r="B5533" i="23" s="1"/>
  <c r="D5533" i="23"/>
  <c r="E5533" i="23"/>
  <c r="F5533" i="23"/>
  <c r="G5533" i="23"/>
  <c r="H5533" i="23"/>
  <c r="I5533" i="23"/>
  <c r="J5533" i="23"/>
  <c r="K5533" i="23"/>
  <c r="L5533" i="23"/>
  <c r="M5533" i="23"/>
  <c r="A5534" i="23"/>
  <c r="D5534" i="23"/>
  <c r="E5534" i="23"/>
  <c r="F5534" i="23"/>
  <c r="G5534" i="23"/>
  <c r="H5534" i="23"/>
  <c r="I5534" i="23"/>
  <c r="K5534" i="23" s="1"/>
  <c r="J5534" i="23"/>
  <c r="L5534" i="23"/>
  <c r="M5534" i="23"/>
  <c r="A5535" i="23"/>
  <c r="C5535" i="23" s="1"/>
  <c r="D5535" i="23"/>
  <c r="E5535" i="23"/>
  <c r="F5535" i="23"/>
  <c r="G5535" i="23"/>
  <c r="H5535" i="23"/>
  <c r="I5535" i="23"/>
  <c r="K5535" i="23" s="1"/>
  <c r="J5535" i="23"/>
  <c r="L5535" i="23"/>
  <c r="M5535" i="23"/>
  <c r="A5536" i="23"/>
  <c r="D5536" i="23"/>
  <c r="E5536" i="23"/>
  <c r="F5536" i="23"/>
  <c r="G5536" i="23"/>
  <c r="H5536" i="23"/>
  <c r="I5536" i="23"/>
  <c r="K5536" i="23" s="1"/>
  <c r="J5536" i="23"/>
  <c r="L5536" i="23"/>
  <c r="M5536" i="23"/>
  <c r="A5537" i="23"/>
  <c r="D5537" i="23"/>
  <c r="E5537" i="23"/>
  <c r="F5537" i="23"/>
  <c r="G5537" i="23"/>
  <c r="H5537" i="23"/>
  <c r="I5537" i="23"/>
  <c r="K5537" i="23" s="1"/>
  <c r="J5537" i="23"/>
  <c r="L5537" i="23"/>
  <c r="M5537" i="23"/>
  <c r="A5538" i="23"/>
  <c r="D5538" i="23"/>
  <c r="E5538" i="23"/>
  <c r="F5538" i="23"/>
  <c r="G5538" i="23"/>
  <c r="H5538" i="23"/>
  <c r="I5538" i="23"/>
  <c r="K5538" i="23" s="1"/>
  <c r="J5538" i="23"/>
  <c r="L5538" i="23"/>
  <c r="M5538" i="23"/>
  <c r="A5539" i="23"/>
  <c r="C5539" i="23" s="1"/>
  <c r="D5539" i="23"/>
  <c r="E5539" i="23"/>
  <c r="F5539" i="23"/>
  <c r="G5539" i="23"/>
  <c r="H5539" i="23"/>
  <c r="I5539" i="23"/>
  <c r="K5539" i="23" s="1"/>
  <c r="J5539" i="23"/>
  <c r="L5539" i="23"/>
  <c r="M5539" i="23"/>
  <c r="A5540" i="23"/>
  <c r="B5540" i="23" s="1"/>
  <c r="D5540" i="23"/>
  <c r="E5540" i="23"/>
  <c r="F5540" i="23"/>
  <c r="G5540" i="23"/>
  <c r="H5540" i="23"/>
  <c r="I5540" i="23"/>
  <c r="J5540" i="23"/>
  <c r="K5540" i="23"/>
  <c r="L5540" i="23"/>
  <c r="M5540" i="23"/>
  <c r="A5541" i="23"/>
  <c r="D5541" i="23"/>
  <c r="E5541" i="23"/>
  <c r="F5541" i="23"/>
  <c r="G5541" i="23"/>
  <c r="H5541" i="23"/>
  <c r="I5541" i="23"/>
  <c r="K5541" i="23" s="1"/>
  <c r="J5541" i="23"/>
  <c r="L5541" i="23"/>
  <c r="M5541" i="23"/>
  <c r="A5542" i="23"/>
  <c r="D5542" i="23"/>
  <c r="E5542" i="23"/>
  <c r="F5542" i="23"/>
  <c r="G5542" i="23"/>
  <c r="H5542" i="23"/>
  <c r="I5542" i="23"/>
  <c r="K5542" i="23" s="1"/>
  <c r="J5542" i="23"/>
  <c r="L5542" i="23"/>
  <c r="M5542" i="23"/>
  <c r="A5543" i="23"/>
  <c r="C5543" i="23" s="1"/>
  <c r="D5543" i="23"/>
  <c r="E5543" i="23"/>
  <c r="F5543" i="23"/>
  <c r="G5543" i="23"/>
  <c r="H5543" i="23"/>
  <c r="I5543" i="23"/>
  <c r="K5543" i="23" s="1"/>
  <c r="J5543" i="23"/>
  <c r="L5543" i="23"/>
  <c r="M5543" i="23"/>
  <c r="A5544" i="23"/>
  <c r="D5544" i="23"/>
  <c r="E5544" i="23"/>
  <c r="F5544" i="23"/>
  <c r="G5544" i="23"/>
  <c r="H5544" i="23"/>
  <c r="I5544" i="23"/>
  <c r="K5544" i="23" s="1"/>
  <c r="J5544" i="23"/>
  <c r="L5544" i="23"/>
  <c r="M5544" i="23"/>
  <c r="A5545" i="23"/>
  <c r="D5545" i="23"/>
  <c r="E5545" i="23"/>
  <c r="F5545" i="23"/>
  <c r="G5545" i="23"/>
  <c r="H5545" i="23"/>
  <c r="I5545" i="23"/>
  <c r="K5545" i="23" s="1"/>
  <c r="J5545" i="23"/>
  <c r="L5545" i="23"/>
  <c r="M5545" i="23"/>
  <c r="A5546" i="23"/>
  <c r="D5546" i="23"/>
  <c r="E5546" i="23"/>
  <c r="F5546" i="23"/>
  <c r="G5546" i="23"/>
  <c r="H5546" i="23"/>
  <c r="I5546" i="23"/>
  <c r="K5546" i="23" s="1"/>
  <c r="J5546" i="23"/>
  <c r="L5546" i="23"/>
  <c r="M5546" i="23"/>
  <c r="A5547" i="23"/>
  <c r="D5547" i="23"/>
  <c r="E5547" i="23"/>
  <c r="F5547" i="23"/>
  <c r="G5547" i="23"/>
  <c r="H5547" i="23"/>
  <c r="I5547" i="23"/>
  <c r="K5547" i="23" s="1"/>
  <c r="J5547" i="23"/>
  <c r="L5547" i="23"/>
  <c r="M5547" i="23"/>
  <c r="A5548" i="23"/>
  <c r="B5548" i="23" s="1"/>
  <c r="D5548" i="23"/>
  <c r="E5548" i="23"/>
  <c r="F5548" i="23"/>
  <c r="G5548" i="23"/>
  <c r="H5548" i="23"/>
  <c r="I5548" i="23"/>
  <c r="K5548" i="23" s="1"/>
  <c r="J5548" i="23"/>
  <c r="L5548" i="23"/>
  <c r="M5548" i="23"/>
  <c r="A5549" i="23"/>
  <c r="B5549" i="23" s="1"/>
  <c r="D5549" i="23"/>
  <c r="E5549" i="23"/>
  <c r="F5549" i="23"/>
  <c r="G5549" i="23"/>
  <c r="H5549" i="23"/>
  <c r="I5549" i="23"/>
  <c r="K5549" i="23" s="1"/>
  <c r="J5549" i="23"/>
  <c r="L5549" i="23"/>
  <c r="M5549" i="23"/>
  <c r="A5550" i="23"/>
  <c r="D5550" i="23"/>
  <c r="E5550" i="23"/>
  <c r="F5550" i="23"/>
  <c r="G5550" i="23"/>
  <c r="H5550" i="23"/>
  <c r="I5550" i="23"/>
  <c r="K5550" i="23" s="1"/>
  <c r="J5550" i="23"/>
  <c r="L5550" i="23"/>
  <c r="M5550" i="23"/>
  <c r="A5551" i="23"/>
  <c r="C5551" i="23" s="1"/>
  <c r="D5551" i="23"/>
  <c r="E5551" i="23"/>
  <c r="F5551" i="23"/>
  <c r="G5551" i="23"/>
  <c r="H5551" i="23"/>
  <c r="I5551" i="23"/>
  <c r="K5551" i="23" s="1"/>
  <c r="J5551" i="23"/>
  <c r="L5551" i="23"/>
  <c r="M5551" i="23"/>
  <c r="A5552" i="23"/>
  <c r="D5552" i="23"/>
  <c r="E5552" i="23"/>
  <c r="F5552" i="23"/>
  <c r="G5552" i="23"/>
  <c r="H5552" i="23"/>
  <c r="I5552" i="23"/>
  <c r="K5552" i="23" s="1"/>
  <c r="J5552" i="23"/>
  <c r="L5552" i="23"/>
  <c r="M5552" i="23"/>
  <c r="A5553" i="23"/>
  <c r="D5553" i="23"/>
  <c r="E5553" i="23"/>
  <c r="F5553" i="23"/>
  <c r="G5553" i="23"/>
  <c r="H5553" i="23"/>
  <c r="I5553" i="23"/>
  <c r="K5553" i="23" s="1"/>
  <c r="J5553" i="23"/>
  <c r="L5553" i="23"/>
  <c r="M5553" i="23"/>
  <c r="A5554" i="23"/>
  <c r="D5554" i="23"/>
  <c r="E5554" i="23"/>
  <c r="F5554" i="23"/>
  <c r="G5554" i="23"/>
  <c r="H5554" i="23"/>
  <c r="I5554" i="23"/>
  <c r="K5554" i="23" s="1"/>
  <c r="J5554" i="23"/>
  <c r="L5554" i="23"/>
  <c r="M5554" i="23"/>
  <c r="A5555" i="23"/>
  <c r="D5555" i="23"/>
  <c r="E5555" i="23"/>
  <c r="F5555" i="23"/>
  <c r="G5555" i="23"/>
  <c r="H5555" i="23"/>
  <c r="I5555" i="23"/>
  <c r="K5555" i="23" s="1"/>
  <c r="J5555" i="23"/>
  <c r="L5555" i="23"/>
  <c r="M5555" i="23"/>
  <c r="A5556" i="23"/>
  <c r="B5556" i="23" s="1"/>
  <c r="D5556" i="23"/>
  <c r="E5556" i="23"/>
  <c r="F5556" i="23"/>
  <c r="G5556" i="23"/>
  <c r="H5556" i="23"/>
  <c r="I5556" i="23"/>
  <c r="K5556" i="23" s="1"/>
  <c r="J5556" i="23"/>
  <c r="L5556" i="23"/>
  <c r="M5556" i="23"/>
  <c r="A5557" i="23"/>
  <c r="B5557" i="23" s="1"/>
  <c r="D5557" i="23"/>
  <c r="E5557" i="23"/>
  <c r="F5557" i="23"/>
  <c r="G5557" i="23"/>
  <c r="H5557" i="23"/>
  <c r="I5557" i="23"/>
  <c r="J5557" i="23"/>
  <c r="K5557" i="23"/>
  <c r="L5557" i="23"/>
  <c r="M5557" i="23"/>
  <c r="A5558" i="23"/>
  <c r="D5558" i="23"/>
  <c r="E5558" i="23"/>
  <c r="F5558" i="23"/>
  <c r="G5558" i="23"/>
  <c r="H5558" i="23"/>
  <c r="I5558" i="23"/>
  <c r="K5558" i="23" s="1"/>
  <c r="J5558" i="23"/>
  <c r="L5558" i="23"/>
  <c r="M5558" i="23"/>
  <c r="A5559" i="23"/>
  <c r="D5559" i="23"/>
  <c r="E5559" i="23"/>
  <c r="F5559" i="23"/>
  <c r="G5559" i="23"/>
  <c r="H5559" i="23"/>
  <c r="I5559" i="23"/>
  <c r="K5559" i="23" s="1"/>
  <c r="J5559" i="23"/>
  <c r="L5559" i="23"/>
  <c r="M5559" i="23"/>
  <c r="A5560" i="23"/>
  <c r="D5560" i="23"/>
  <c r="E5560" i="23"/>
  <c r="F5560" i="23"/>
  <c r="G5560" i="23"/>
  <c r="H5560" i="23"/>
  <c r="I5560" i="23"/>
  <c r="K5560" i="23" s="1"/>
  <c r="J5560" i="23"/>
  <c r="L5560" i="23"/>
  <c r="M5560" i="23"/>
  <c r="A5561" i="23"/>
  <c r="D5561" i="23"/>
  <c r="E5561" i="23"/>
  <c r="F5561" i="23"/>
  <c r="G5561" i="23"/>
  <c r="H5561" i="23"/>
  <c r="I5561" i="23"/>
  <c r="K5561" i="23" s="1"/>
  <c r="J5561" i="23"/>
  <c r="L5561" i="23"/>
  <c r="M5561" i="23"/>
  <c r="A5562" i="23"/>
  <c r="D5562" i="23"/>
  <c r="E5562" i="23"/>
  <c r="F5562" i="23"/>
  <c r="G5562" i="23"/>
  <c r="H5562" i="23"/>
  <c r="I5562" i="23"/>
  <c r="K5562" i="23" s="1"/>
  <c r="J5562" i="23"/>
  <c r="L5562" i="23"/>
  <c r="M5562" i="23"/>
  <c r="A5563" i="23"/>
  <c r="C5563" i="23" s="1"/>
  <c r="D5563" i="23"/>
  <c r="E5563" i="23"/>
  <c r="F5563" i="23"/>
  <c r="G5563" i="23"/>
  <c r="H5563" i="23"/>
  <c r="I5563" i="23"/>
  <c r="K5563" i="23" s="1"/>
  <c r="J5563" i="23"/>
  <c r="L5563" i="23"/>
  <c r="M5563" i="23"/>
  <c r="A5564" i="23"/>
  <c r="B5564" i="23" s="1"/>
  <c r="D5564" i="23"/>
  <c r="E5564" i="23"/>
  <c r="F5564" i="23"/>
  <c r="G5564" i="23"/>
  <c r="H5564" i="23"/>
  <c r="I5564" i="23"/>
  <c r="J5564" i="23"/>
  <c r="K5564" i="23"/>
  <c r="L5564" i="23"/>
  <c r="M5564" i="23"/>
  <c r="A5565" i="23"/>
  <c r="B5565" i="23" s="1"/>
  <c r="C5565" i="23"/>
  <c r="D5565" i="23"/>
  <c r="E5565" i="23"/>
  <c r="F5565" i="23"/>
  <c r="G5565" i="23"/>
  <c r="H5565" i="23"/>
  <c r="I5565" i="23"/>
  <c r="J5565" i="23"/>
  <c r="K5565" i="23"/>
  <c r="L5565" i="23"/>
  <c r="M5565" i="23"/>
  <c r="A5566" i="23"/>
  <c r="D5566" i="23"/>
  <c r="E5566" i="23"/>
  <c r="F5566" i="23"/>
  <c r="G5566" i="23"/>
  <c r="H5566" i="23"/>
  <c r="I5566" i="23"/>
  <c r="K5566" i="23" s="1"/>
  <c r="J5566" i="23"/>
  <c r="L5566" i="23"/>
  <c r="M5566" i="23"/>
  <c r="A5567" i="23"/>
  <c r="C5567" i="23" s="1"/>
  <c r="D5567" i="23"/>
  <c r="E5567" i="23"/>
  <c r="F5567" i="23"/>
  <c r="G5567" i="23"/>
  <c r="H5567" i="23"/>
  <c r="I5567" i="23"/>
  <c r="K5567" i="23" s="1"/>
  <c r="J5567" i="23"/>
  <c r="L5567" i="23"/>
  <c r="M5567" i="23"/>
  <c r="A5568" i="23"/>
  <c r="D5568" i="23"/>
  <c r="E5568" i="23"/>
  <c r="F5568" i="23"/>
  <c r="G5568" i="23"/>
  <c r="H5568" i="23"/>
  <c r="I5568" i="23"/>
  <c r="K5568" i="23" s="1"/>
  <c r="J5568" i="23"/>
  <c r="L5568" i="23"/>
  <c r="M5568" i="23"/>
  <c r="A5569" i="23"/>
  <c r="D5569" i="23"/>
  <c r="E5569" i="23"/>
  <c r="F5569" i="23"/>
  <c r="G5569" i="23"/>
  <c r="H5569" i="23"/>
  <c r="I5569" i="23"/>
  <c r="K5569" i="23" s="1"/>
  <c r="J5569" i="23"/>
  <c r="L5569" i="23"/>
  <c r="M5569" i="23"/>
  <c r="A5570" i="23"/>
  <c r="D5570" i="23"/>
  <c r="E5570" i="23"/>
  <c r="F5570" i="23"/>
  <c r="G5570" i="23"/>
  <c r="H5570" i="23"/>
  <c r="I5570" i="23"/>
  <c r="K5570" i="23" s="1"/>
  <c r="J5570" i="23"/>
  <c r="L5570" i="23"/>
  <c r="M5570" i="23"/>
  <c r="A5571" i="23"/>
  <c r="C5571" i="23" s="1"/>
  <c r="D5571" i="23"/>
  <c r="E5571" i="23"/>
  <c r="F5571" i="23"/>
  <c r="G5571" i="23"/>
  <c r="H5571" i="23"/>
  <c r="I5571" i="23"/>
  <c r="K5571" i="23" s="1"/>
  <c r="J5571" i="23"/>
  <c r="L5571" i="23"/>
  <c r="M5571" i="23"/>
  <c r="A5572" i="23"/>
  <c r="B5572" i="23" s="1"/>
  <c r="D5572" i="23"/>
  <c r="E5572" i="23"/>
  <c r="F5572" i="23"/>
  <c r="G5572" i="23"/>
  <c r="H5572" i="23"/>
  <c r="I5572" i="23"/>
  <c r="K5572" i="23" s="1"/>
  <c r="J5572" i="23"/>
  <c r="L5572" i="23"/>
  <c r="M5572" i="23"/>
  <c r="A5573" i="23"/>
  <c r="D5573" i="23"/>
  <c r="E5573" i="23"/>
  <c r="F5573" i="23"/>
  <c r="G5573" i="23"/>
  <c r="H5573" i="23"/>
  <c r="I5573" i="23"/>
  <c r="K5573" i="23" s="1"/>
  <c r="J5573" i="23"/>
  <c r="L5573" i="23"/>
  <c r="M5573" i="23"/>
  <c r="A5574" i="23"/>
  <c r="D5574" i="23"/>
  <c r="E5574" i="23"/>
  <c r="F5574" i="23"/>
  <c r="G5574" i="23"/>
  <c r="H5574" i="23"/>
  <c r="I5574" i="23"/>
  <c r="K5574" i="23" s="1"/>
  <c r="J5574" i="23"/>
  <c r="L5574" i="23"/>
  <c r="M5574" i="23"/>
  <c r="A5575" i="23"/>
  <c r="C5575" i="23" s="1"/>
  <c r="D5575" i="23"/>
  <c r="E5575" i="23"/>
  <c r="F5575" i="23"/>
  <c r="G5575" i="23"/>
  <c r="H5575" i="23"/>
  <c r="I5575" i="23"/>
  <c r="K5575" i="23" s="1"/>
  <c r="J5575" i="23"/>
  <c r="L5575" i="23"/>
  <c r="M5575" i="23"/>
  <c r="A5576" i="23"/>
  <c r="D5576" i="23"/>
  <c r="E5576" i="23"/>
  <c r="F5576" i="23"/>
  <c r="G5576" i="23"/>
  <c r="H5576" i="23"/>
  <c r="I5576" i="23"/>
  <c r="K5576" i="23" s="1"/>
  <c r="J5576" i="23"/>
  <c r="L5576" i="23"/>
  <c r="M5576" i="23"/>
  <c r="A5577" i="23"/>
  <c r="D5577" i="23"/>
  <c r="E5577" i="23"/>
  <c r="F5577" i="23"/>
  <c r="G5577" i="23"/>
  <c r="H5577" i="23"/>
  <c r="I5577" i="23"/>
  <c r="K5577" i="23" s="1"/>
  <c r="J5577" i="23"/>
  <c r="L5577" i="23"/>
  <c r="M5577" i="23"/>
  <c r="A5578" i="23"/>
  <c r="D5578" i="23"/>
  <c r="E5578" i="23"/>
  <c r="F5578" i="23"/>
  <c r="G5578" i="23"/>
  <c r="H5578" i="23"/>
  <c r="I5578" i="23"/>
  <c r="K5578" i="23" s="1"/>
  <c r="J5578" i="23"/>
  <c r="L5578" i="23"/>
  <c r="M5578" i="23"/>
  <c r="A5579" i="23"/>
  <c r="D5579" i="23"/>
  <c r="E5579" i="23"/>
  <c r="F5579" i="23"/>
  <c r="G5579" i="23"/>
  <c r="H5579" i="23"/>
  <c r="I5579" i="23"/>
  <c r="K5579" i="23" s="1"/>
  <c r="J5579" i="23"/>
  <c r="L5579" i="23"/>
  <c r="M5579" i="23"/>
  <c r="A5580" i="23"/>
  <c r="B5580" i="23" s="1"/>
  <c r="D5580" i="23"/>
  <c r="E5580" i="23"/>
  <c r="F5580" i="23"/>
  <c r="G5580" i="23"/>
  <c r="H5580" i="23"/>
  <c r="I5580" i="23"/>
  <c r="J5580" i="23"/>
  <c r="K5580" i="23"/>
  <c r="L5580" i="23"/>
  <c r="M5580" i="23"/>
  <c r="A5581" i="23"/>
  <c r="D5581" i="23"/>
  <c r="E5581" i="23"/>
  <c r="F5581" i="23"/>
  <c r="G5581" i="23"/>
  <c r="H5581" i="23"/>
  <c r="I5581" i="23"/>
  <c r="K5581" i="23" s="1"/>
  <c r="J5581" i="23"/>
  <c r="L5581" i="23"/>
  <c r="M5581" i="23"/>
  <c r="A5582" i="23"/>
  <c r="D5582" i="23"/>
  <c r="E5582" i="23"/>
  <c r="F5582" i="23"/>
  <c r="G5582" i="23"/>
  <c r="H5582" i="23"/>
  <c r="I5582" i="23"/>
  <c r="K5582" i="23" s="1"/>
  <c r="J5582" i="23"/>
  <c r="L5582" i="23"/>
  <c r="M5582" i="23"/>
  <c r="A5583" i="23"/>
  <c r="D5583" i="23"/>
  <c r="E5583" i="23"/>
  <c r="F5583" i="23"/>
  <c r="G5583" i="23"/>
  <c r="H5583" i="23"/>
  <c r="I5583" i="23"/>
  <c r="K5583" i="23" s="1"/>
  <c r="J5583" i="23"/>
  <c r="L5583" i="23"/>
  <c r="M5583" i="23"/>
  <c r="A5584" i="23"/>
  <c r="D5584" i="23"/>
  <c r="E5584" i="23"/>
  <c r="F5584" i="23"/>
  <c r="G5584" i="23"/>
  <c r="H5584" i="23"/>
  <c r="I5584" i="23"/>
  <c r="K5584" i="23" s="1"/>
  <c r="J5584" i="23"/>
  <c r="L5584" i="23"/>
  <c r="M5584" i="23"/>
  <c r="A5585" i="23"/>
  <c r="D5585" i="23"/>
  <c r="E5585" i="23"/>
  <c r="F5585" i="23"/>
  <c r="G5585" i="23"/>
  <c r="H5585" i="23"/>
  <c r="I5585" i="23"/>
  <c r="K5585" i="23" s="1"/>
  <c r="J5585" i="23"/>
  <c r="L5585" i="23"/>
  <c r="M5585" i="23"/>
  <c r="A5586" i="23"/>
  <c r="D5586" i="23"/>
  <c r="E5586" i="23"/>
  <c r="F5586" i="23"/>
  <c r="G5586" i="23"/>
  <c r="H5586" i="23"/>
  <c r="I5586" i="23"/>
  <c r="K5586" i="23" s="1"/>
  <c r="J5586" i="23"/>
  <c r="L5586" i="23"/>
  <c r="M5586" i="23"/>
  <c r="A5587" i="23"/>
  <c r="D5587" i="23"/>
  <c r="E5587" i="23"/>
  <c r="F5587" i="23"/>
  <c r="G5587" i="23"/>
  <c r="H5587" i="23"/>
  <c r="I5587" i="23"/>
  <c r="K5587" i="23" s="1"/>
  <c r="J5587" i="23"/>
  <c r="L5587" i="23"/>
  <c r="M5587" i="23"/>
  <c r="A5588" i="23"/>
  <c r="B5588" i="23" s="1"/>
  <c r="D5588" i="23"/>
  <c r="E5588" i="23"/>
  <c r="F5588" i="23"/>
  <c r="G5588" i="23"/>
  <c r="H5588" i="23"/>
  <c r="I5588" i="23"/>
  <c r="K5588" i="23" s="1"/>
  <c r="J5588" i="23"/>
  <c r="L5588" i="23"/>
  <c r="M5588" i="23"/>
  <c r="A5589" i="23"/>
  <c r="B5589" i="23" s="1"/>
  <c r="D5589" i="23"/>
  <c r="E5589" i="23"/>
  <c r="F5589" i="23"/>
  <c r="G5589" i="23"/>
  <c r="H5589" i="23"/>
  <c r="I5589" i="23"/>
  <c r="K5589" i="23" s="1"/>
  <c r="J5589" i="23"/>
  <c r="L5589" i="23"/>
  <c r="M5589" i="23"/>
  <c r="A5590" i="23"/>
  <c r="D5590" i="23"/>
  <c r="E5590" i="23"/>
  <c r="F5590" i="23"/>
  <c r="G5590" i="23"/>
  <c r="H5590" i="23"/>
  <c r="I5590" i="23"/>
  <c r="K5590" i="23" s="1"/>
  <c r="J5590" i="23"/>
  <c r="L5590" i="23"/>
  <c r="M5590" i="23"/>
  <c r="A5591" i="23"/>
  <c r="D5591" i="23"/>
  <c r="E5591" i="23"/>
  <c r="F5591" i="23"/>
  <c r="G5591" i="23"/>
  <c r="H5591" i="23"/>
  <c r="I5591" i="23"/>
  <c r="K5591" i="23" s="1"/>
  <c r="J5591" i="23"/>
  <c r="L5591" i="23"/>
  <c r="M5591" i="23"/>
  <c r="A5592" i="23"/>
  <c r="D5592" i="23"/>
  <c r="E5592" i="23"/>
  <c r="F5592" i="23"/>
  <c r="G5592" i="23"/>
  <c r="H5592" i="23"/>
  <c r="I5592" i="23"/>
  <c r="K5592" i="23" s="1"/>
  <c r="J5592" i="23"/>
  <c r="L5592" i="23"/>
  <c r="M5592" i="23"/>
  <c r="A5593" i="23"/>
  <c r="B5593" i="23" s="1"/>
  <c r="D5593" i="23"/>
  <c r="E5593" i="23"/>
  <c r="F5593" i="23"/>
  <c r="G5593" i="23"/>
  <c r="H5593" i="23"/>
  <c r="I5593" i="23"/>
  <c r="K5593" i="23" s="1"/>
  <c r="J5593" i="23"/>
  <c r="L5593" i="23"/>
  <c r="M5593" i="23"/>
  <c r="A5594" i="23"/>
  <c r="D5594" i="23"/>
  <c r="E5594" i="23"/>
  <c r="F5594" i="23"/>
  <c r="G5594" i="23"/>
  <c r="H5594" i="23"/>
  <c r="I5594" i="23"/>
  <c r="K5594" i="23" s="1"/>
  <c r="J5594" i="23"/>
  <c r="L5594" i="23"/>
  <c r="M5594" i="23"/>
  <c r="A5595" i="23"/>
  <c r="D5595" i="23"/>
  <c r="E5595" i="23"/>
  <c r="F5595" i="23"/>
  <c r="G5595" i="23"/>
  <c r="H5595" i="23"/>
  <c r="I5595" i="23"/>
  <c r="K5595" i="23" s="1"/>
  <c r="J5595" i="23"/>
  <c r="L5595" i="23"/>
  <c r="M5595" i="23"/>
  <c r="A5596" i="23"/>
  <c r="D5596" i="23"/>
  <c r="E5596" i="23"/>
  <c r="F5596" i="23"/>
  <c r="G5596" i="23"/>
  <c r="H5596" i="23"/>
  <c r="I5596" i="23"/>
  <c r="K5596" i="23" s="1"/>
  <c r="J5596" i="23"/>
  <c r="L5596" i="23"/>
  <c r="M5596" i="23"/>
  <c r="A5597" i="23"/>
  <c r="B5597" i="23" s="1"/>
  <c r="D5597" i="23"/>
  <c r="E5597" i="23"/>
  <c r="F5597" i="23"/>
  <c r="G5597" i="23"/>
  <c r="H5597" i="23"/>
  <c r="I5597" i="23"/>
  <c r="K5597" i="23" s="1"/>
  <c r="J5597" i="23"/>
  <c r="L5597" i="23"/>
  <c r="M5597" i="23"/>
  <c r="A5598" i="23"/>
  <c r="D5598" i="23"/>
  <c r="E5598" i="23"/>
  <c r="F5598" i="23"/>
  <c r="G5598" i="23"/>
  <c r="H5598" i="23"/>
  <c r="I5598" i="23"/>
  <c r="K5598" i="23" s="1"/>
  <c r="J5598" i="23"/>
  <c r="L5598" i="23"/>
  <c r="M5598" i="23"/>
  <c r="A5599" i="23"/>
  <c r="D5599" i="23"/>
  <c r="E5599" i="23"/>
  <c r="F5599" i="23"/>
  <c r="G5599" i="23"/>
  <c r="H5599" i="23"/>
  <c r="I5599" i="23"/>
  <c r="K5599" i="23" s="1"/>
  <c r="J5599" i="23"/>
  <c r="L5599" i="23"/>
  <c r="M5599" i="23"/>
  <c r="A5600" i="23"/>
  <c r="D5600" i="23"/>
  <c r="E5600" i="23"/>
  <c r="F5600" i="23"/>
  <c r="G5600" i="23"/>
  <c r="H5600" i="23"/>
  <c r="I5600" i="23"/>
  <c r="K5600" i="23" s="1"/>
  <c r="J5600" i="23"/>
  <c r="L5600" i="23"/>
  <c r="M5600" i="23"/>
  <c r="A5601" i="23"/>
  <c r="B5601" i="23" s="1"/>
  <c r="D5601" i="23"/>
  <c r="E5601" i="23"/>
  <c r="F5601" i="23"/>
  <c r="G5601" i="23"/>
  <c r="H5601" i="23"/>
  <c r="I5601" i="23"/>
  <c r="K5601" i="23" s="1"/>
  <c r="J5601" i="23"/>
  <c r="L5601" i="23"/>
  <c r="M5601" i="23"/>
  <c r="A5602" i="23"/>
  <c r="D5602" i="23"/>
  <c r="E5602" i="23"/>
  <c r="F5602" i="23"/>
  <c r="G5602" i="23"/>
  <c r="H5602" i="23"/>
  <c r="I5602" i="23"/>
  <c r="K5602" i="23" s="1"/>
  <c r="J5602" i="23"/>
  <c r="L5602" i="23"/>
  <c r="M5602" i="23"/>
  <c r="A5603" i="23"/>
  <c r="D5603" i="23"/>
  <c r="E5603" i="23"/>
  <c r="F5603" i="23"/>
  <c r="G5603" i="23"/>
  <c r="H5603" i="23"/>
  <c r="I5603" i="23"/>
  <c r="K5603" i="23" s="1"/>
  <c r="J5603" i="23"/>
  <c r="L5603" i="23"/>
  <c r="M5603" i="23"/>
  <c r="A5604" i="23"/>
  <c r="D5604" i="23"/>
  <c r="E5604" i="23"/>
  <c r="F5604" i="23"/>
  <c r="G5604" i="23"/>
  <c r="H5604" i="23"/>
  <c r="I5604" i="23"/>
  <c r="K5604" i="23" s="1"/>
  <c r="J5604" i="23"/>
  <c r="L5604" i="23"/>
  <c r="M5604" i="23"/>
  <c r="A5605" i="23"/>
  <c r="B5605" i="23" s="1"/>
  <c r="D5605" i="23"/>
  <c r="E5605" i="23"/>
  <c r="F5605" i="23"/>
  <c r="G5605" i="23"/>
  <c r="H5605" i="23"/>
  <c r="I5605" i="23"/>
  <c r="K5605" i="23" s="1"/>
  <c r="J5605" i="23"/>
  <c r="L5605" i="23"/>
  <c r="M5605" i="23"/>
  <c r="A5606" i="23"/>
  <c r="D5606" i="23"/>
  <c r="E5606" i="23"/>
  <c r="F5606" i="23"/>
  <c r="G5606" i="23"/>
  <c r="H5606" i="23"/>
  <c r="I5606" i="23"/>
  <c r="K5606" i="23" s="1"/>
  <c r="J5606" i="23"/>
  <c r="L5606" i="23"/>
  <c r="M5606" i="23"/>
  <c r="A5607" i="23"/>
  <c r="D5607" i="23"/>
  <c r="E5607" i="23"/>
  <c r="F5607" i="23"/>
  <c r="G5607" i="23"/>
  <c r="H5607" i="23"/>
  <c r="I5607" i="23"/>
  <c r="K5607" i="23" s="1"/>
  <c r="J5607" i="23"/>
  <c r="L5607" i="23"/>
  <c r="M5607" i="23"/>
  <c r="A5608" i="23"/>
  <c r="D5608" i="23"/>
  <c r="E5608" i="23"/>
  <c r="F5608" i="23"/>
  <c r="G5608" i="23"/>
  <c r="H5608" i="23"/>
  <c r="I5608" i="23"/>
  <c r="J5608" i="23"/>
  <c r="K5608" i="23"/>
  <c r="L5608" i="23"/>
  <c r="M5608" i="23"/>
  <c r="A5609" i="23"/>
  <c r="B5609" i="23" s="1"/>
  <c r="D5609" i="23"/>
  <c r="E5609" i="23"/>
  <c r="F5609" i="23"/>
  <c r="G5609" i="23"/>
  <c r="H5609" i="23"/>
  <c r="I5609" i="23"/>
  <c r="K5609" i="23" s="1"/>
  <c r="J5609" i="23"/>
  <c r="L5609" i="23"/>
  <c r="M5609" i="23"/>
  <c r="A5610" i="23"/>
  <c r="D5610" i="23"/>
  <c r="E5610" i="23"/>
  <c r="F5610" i="23"/>
  <c r="G5610" i="23"/>
  <c r="H5610" i="23"/>
  <c r="I5610" i="23"/>
  <c r="K5610" i="23" s="1"/>
  <c r="J5610" i="23"/>
  <c r="L5610" i="23"/>
  <c r="M5610" i="23"/>
  <c r="A5611" i="23"/>
  <c r="D5611" i="23"/>
  <c r="E5611" i="23"/>
  <c r="F5611" i="23"/>
  <c r="G5611" i="23"/>
  <c r="H5611" i="23"/>
  <c r="I5611" i="23"/>
  <c r="K5611" i="23" s="1"/>
  <c r="J5611" i="23"/>
  <c r="L5611" i="23"/>
  <c r="M5611" i="23"/>
  <c r="A5612" i="23"/>
  <c r="D5612" i="23"/>
  <c r="E5612" i="23"/>
  <c r="F5612" i="23"/>
  <c r="G5612" i="23"/>
  <c r="H5612" i="23"/>
  <c r="I5612" i="23"/>
  <c r="J5612" i="23"/>
  <c r="K5612" i="23"/>
  <c r="L5612" i="23"/>
  <c r="M5612" i="23"/>
  <c r="A5613" i="23"/>
  <c r="B5613" i="23" s="1"/>
  <c r="D5613" i="23"/>
  <c r="E5613" i="23"/>
  <c r="F5613" i="23"/>
  <c r="G5613" i="23"/>
  <c r="H5613" i="23"/>
  <c r="I5613" i="23"/>
  <c r="K5613" i="23" s="1"/>
  <c r="J5613" i="23"/>
  <c r="L5613" i="23"/>
  <c r="M5613" i="23"/>
  <c r="A5614" i="23"/>
  <c r="D5614" i="23"/>
  <c r="E5614" i="23"/>
  <c r="F5614" i="23"/>
  <c r="G5614" i="23"/>
  <c r="H5614" i="23"/>
  <c r="I5614" i="23"/>
  <c r="K5614" i="23" s="1"/>
  <c r="J5614" i="23"/>
  <c r="L5614" i="23"/>
  <c r="M5614" i="23"/>
  <c r="A5615" i="23"/>
  <c r="D5615" i="23"/>
  <c r="E5615" i="23"/>
  <c r="F5615" i="23"/>
  <c r="G5615" i="23"/>
  <c r="H5615" i="23"/>
  <c r="I5615" i="23"/>
  <c r="K5615" i="23" s="1"/>
  <c r="J5615" i="23"/>
  <c r="L5615" i="23"/>
  <c r="M5615" i="23"/>
  <c r="A5616" i="23"/>
  <c r="D5616" i="23"/>
  <c r="E5616" i="23"/>
  <c r="F5616" i="23"/>
  <c r="G5616" i="23"/>
  <c r="H5616" i="23"/>
  <c r="I5616" i="23"/>
  <c r="K5616" i="23" s="1"/>
  <c r="J5616" i="23"/>
  <c r="L5616" i="23"/>
  <c r="M5616" i="23"/>
  <c r="A5617" i="23"/>
  <c r="B5617" i="23" s="1"/>
  <c r="D5617" i="23"/>
  <c r="E5617" i="23"/>
  <c r="F5617" i="23"/>
  <c r="G5617" i="23"/>
  <c r="H5617" i="23"/>
  <c r="I5617" i="23"/>
  <c r="K5617" i="23" s="1"/>
  <c r="J5617" i="23"/>
  <c r="L5617" i="23"/>
  <c r="M5617" i="23"/>
  <c r="A5618" i="23"/>
  <c r="D5618" i="23"/>
  <c r="E5618" i="23"/>
  <c r="F5618" i="23"/>
  <c r="G5618" i="23"/>
  <c r="H5618" i="23"/>
  <c r="I5618" i="23"/>
  <c r="K5618" i="23" s="1"/>
  <c r="J5618" i="23"/>
  <c r="L5618" i="23"/>
  <c r="M5618" i="23"/>
  <c r="A5619" i="23"/>
  <c r="D5619" i="23"/>
  <c r="E5619" i="23"/>
  <c r="F5619" i="23"/>
  <c r="G5619" i="23"/>
  <c r="H5619" i="23"/>
  <c r="I5619" i="23"/>
  <c r="K5619" i="23" s="1"/>
  <c r="J5619" i="23"/>
  <c r="L5619" i="23"/>
  <c r="M5619" i="23"/>
  <c r="A5620" i="23"/>
  <c r="D5620" i="23"/>
  <c r="E5620" i="23"/>
  <c r="F5620" i="23"/>
  <c r="G5620" i="23"/>
  <c r="H5620" i="23"/>
  <c r="I5620" i="23"/>
  <c r="K5620" i="23" s="1"/>
  <c r="J5620" i="23"/>
  <c r="L5620" i="23"/>
  <c r="M5620" i="23"/>
  <c r="A5621" i="23"/>
  <c r="B5621" i="23" s="1"/>
  <c r="D5621" i="23"/>
  <c r="E5621" i="23"/>
  <c r="F5621" i="23"/>
  <c r="G5621" i="23"/>
  <c r="H5621" i="23"/>
  <c r="I5621" i="23"/>
  <c r="K5621" i="23" s="1"/>
  <c r="J5621" i="23"/>
  <c r="L5621" i="23"/>
  <c r="M5621" i="23"/>
  <c r="A5622" i="23"/>
  <c r="D5622" i="23"/>
  <c r="E5622" i="23"/>
  <c r="F5622" i="23"/>
  <c r="G5622" i="23"/>
  <c r="H5622" i="23"/>
  <c r="I5622" i="23"/>
  <c r="K5622" i="23" s="1"/>
  <c r="J5622" i="23"/>
  <c r="L5622" i="23"/>
  <c r="M5622" i="23"/>
  <c r="A5623" i="23"/>
  <c r="D5623" i="23"/>
  <c r="E5623" i="23"/>
  <c r="F5623" i="23"/>
  <c r="G5623" i="23"/>
  <c r="H5623" i="23"/>
  <c r="I5623" i="23"/>
  <c r="K5623" i="23" s="1"/>
  <c r="J5623" i="23"/>
  <c r="L5623" i="23"/>
  <c r="M5623" i="23"/>
  <c r="A5624" i="23"/>
  <c r="D5624" i="23"/>
  <c r="E5624" i="23"/>
  <c r="F5624" i="23"/>
  <c r="G5624" i="23"/>
  <c r="H5624" i="23"/>
  <c r="I5624" i="23"/>
  <c r="K5624" i="23" s="1"/>
  <c r="J5624" i="23"/>
  <c r="L5624" i="23"/>
  <c r="M5624" i="23"/>
  <c r="A5625" i="23"/>
  <c r="B5625" i="23" s="1"/>
  <c r="D5625" i="23"/>
  <c r="E5625" i="23"/>
  <c r="F5625" i="23"/>
  <c r="G5625" i="23"/>
  <c r="H5625" i="23"/>
  <c r="I5625" i="23"/>
  <c r="K5625" i="23" s="1"/>
  <c r="J5625" i="23"/>
  <c r="L5625" i="23"/>
  <c r="M5625" i="23"/>
  <c r="A5626" i="23"/>
  <c r="D5626" i="23"/>
  <c r="E5626" i="23"/>
  <c r="F5626" i="23"/>
  <c r="G5626" i="23"/>
  <c r="H5626" i="23"/>
  <c r="I5626" i="23"/>
  <c r="K5626" i="23" s="1"/>
  <c r="J5626" i="23"/>
  <c r="L5626" i="23"/>
  <c r="M5626" i="23"/>
  <c r="A5627" i="23"/>
  <c r="D5627" i="23"/>
  <c r="E5627" i="23"/>
  <c r="F5627" i="23"/>
  <c r="G5627" i="23"/>
  <c r="H5627" i="23"/>
  <c r="I5627" i="23"/>
  <c r="K5627" i="23" s="1"/>
  <c r="J5627" i="23"/>
  <c r="L5627" i="23"/>
  <c r="M5627" i="23"/>
  <c r="A5628" i="23"/>
  <c r="D5628" i="23"/>
  <c r="E5628" i="23"/>
  <c r="F5628" i="23"/>
  <c r="G5628" i="23"/>
  <c r="H5628" i="23"/>
  <c r="I5628" i="23"/>
  <c r="K5628" i="23" s="1"/>
  <c r="J5628" i="23"/>
  <c r="L5628" i="23"/>
  <c r="M5628" i="23"/>
  <c r="A5629" i="23"/>
  <c r="B5629" i="23" s="1"/>
  <c r="D5629" i="23"/>
  <c r="E5629" i="23"/>
  <c r="F5629" i="23"/>
  <c r="G5629" i="23"/>
  <c r="H5629" i="23"/>
  <c r="I5629" i="23"/>
  <c r="K5629" i="23" s="1"/>
  <c r="J5629" i="23"/>
  <c r="L5629" i="23"/>
  <c r="M5629" i="23"/>
  <c r="A5630" i="23"/>
  <c r="D5630" i="23"/>
  <c r="E5630" i="23"/>
  <c r="F5630" i="23"/>
  <c r="G5630" i="23"/>
  <c r="H5630" i="23"/>
  <c r="I5630" i="23"/>
  <c r="K5630" i="23" s="1"/>
  <c r="J5630" i="23"/>
  <c r="L5630" i="23"/>
  <c r="M5630" i="23"/>
  <c r="A5631" i="23"/>
  <c r="D5631" i="23"/>
  <c r="E5631" i="23"/>
  <c r="F5631" i="23"/>
  <c r="G5631" i="23"/>
  <c r="H5631" i="23"/>
  <c r="I5631" i="23"/>
  <c r="K5631" i="23" s="1"/>
  <c r="J5631" i="23"/>
  <c r="L5631" i="23"/>
  <c r="M5631" i="23"/>
  <c r="A5632" i="23"/>
  <c r="D5632" i="23"/>
  <c r="E5632" i="23"/>
  <c r="F5632" i="23"/>
  <c r="G5632" i="23"/>
  <c r="H5632" i="23"/>
  <c r="I5632" i="23"/>
  <c r="K5632" i="23" s="1"/>
  <c r="J5632" i="23"/>
  <c r="L5632" i="23"/>
  <c r="M5632" i="23"/>
  <c r="A5633" i="23"/>
  <c r="B5633" i="23" s="1"/>
  <c r="D5633" i="23"/>
  <c r="E5633" i="23"/>
  <c r="F5633" i="23"/>
  <c r="G5633" i="23"/>
  <c r="H5633" i="23"/>
  <c r="I5633" i="23"/>
  <c r="K5633" i="23" s="1"/>
  <c r="J5633" i="23"/>
  <c r="L5633" i="23"/>
  <c r="M5633" i="23"/>
  <c r="A5634" i="23"/>
  <c r="D5634" i="23"/>
  <c r="E5634" i="23"/>
  <c r="F5634" i="23"/>
  <c r="G5634" i="23"/>
  <c r="H5634" i="23"/>
  <c r="I5634" i="23"/>
  <c r="K5634" i="23" s="1"/>
  <c r="J5634" i="23"/>
  <c r="L5634" i="23"/>
  <c r="M5634" i="23"/>
  <c r="A5635" i="23"/>
  <c r="D5635" i="23"/>
  <c r="E5635" i="23"/>
  <c r="F5635" i="23"/>
  <c r="G5635" i="23"/>
  <c r="H5635" i="23"/>
  <c r="I5635" i="23"/>
  <c r="K5635" i="23" s="1"/>
  <c r="J5635" i="23"/>
  <c r="L5635" i="23"/>
  <c r="M5635" i="23"/>
  <c r="A5636" i="23"/>
  <c r="D5636" i="23"/>
  <c r="E5636" i="23"/>
  <c r="F5636" i="23"/>
  <c r="G5636" i="23"/>
  <c r="H5636" i="23"/>
  <c r="I5636" i="23"/>
  <c r="K5636" i="23" s="1"/>
  <c r="J5636" i="23"/>
  <c r="L5636" i="23"/>
  <c r="M5636" i="23"/>
  <c r="A5637" i="23"/>
  <c r="B5637" i="23" s="1"/>
  <c r="D5637" i="23"/>
  <c r="E5637" i="23"/>
  <c r="F5637" i="23"/>
  <c r="G5637" i="23"/>
  <c r="H5637" i="23"/>
  <c r="I5637" i="23"/>
  <c r="K5637" i="23" s="1"/>
  <c r="J5637" i="23"/>
  <c r="L5637" i="23"/>
  <c r="M5637" i="23"/>
  <c r="A5638" i="23"/>
  <c r="D5638" i="23"/>
  <c r="E5638" i="23"/>
  <c r="F5638" i="23"/>
  <c r="G5638" i="23"/>
  <c r="H5638" i="23"/>
  <c r="I5638" i="23"/>
  <c r="K5638" i="23" s="1"/>
  <c r="J5638" i="23"/>
  <c r="L5638" i="23"/>
  <c r="M5638" i="23"/>
  <c r="A5639" i="23"/>
  <c r="D5639" i="23"/>
  <c r="E5639" i="23"/>
  <c r="F5639" i="23"/>
  <c r="G5639" i="23"/>
  <c r="H5639" i="23"/>
  <c r="I5639" i="23"/>
  <c r="K5639" i="23" s="1"/>
  <c r="J5639" i="23"/>
  <c r="L5639" i="23"/>
  <c r="M5639" i="23"/>
  <c r="A5640" i="23"/>
  <c r="D5640" i="23"/>
  <c r="E5640" i="23"/>
  <c r="F5640" i="23"/>
  <c r="G5640" i="23"/>
  <c r="H5640" i="23"/>
  <c r="I5640" i="23"/>
  <c r="J5640" i="23"/>
  <c r="K5640" i="23"/>
  <c r="L5640" i="23"/>
  <c r="M5640" i="23"/>
  <c r="A5641" i="23"/>
  <c r="B5641" i="23" s="1"/>
  <c r="D5641" i="23"/>
  <c r="E5641" i="23"/>
  <c r="F5641" i="23"/>
  <c r="G5641" i="23"/>
  <c r="H5641" i="23"/>
  <c r="I5641" i="23"/>
  <c r="K5641" i="23" s="1"/>
  <c r="J5641" i="23"/>
  <c r="L5641" i="23"/>
  <c r="M5641" i="23"/>
  <c r="A5642" i="23"/>
  <c r="D5642" i="23"/>
  <c r="E5642" i="23"/>
  <c r="F5642" i="23"/>
  <c r="G5642" i="23"/>
  <c r="H5642" i="23"/>
  <c r="I5642" i="23"/>
  <c r="K5642" i="23" s="1"/>
  <c r="J5642" i="23"/>
  <c r="L5642" i="23"/>
  <c r="M5642" i="23"/>
  <c r="A5643" i="23"/>
  <c r="D5643" i="23"/>
  <c r="E5643" i="23"/>
  <c r="F5643" i="23"/>
  <c r="G5643" i="23"/>
  <c r="H5643" i="23"/>
  <c r="I5643" i="23"/>
  <c r="K5643" i="23" s="1"/>
  <c r="J5643" i="23"/>
  <c r="L5643" i="23"/>
  <c r="M5643" i="23"/>
  <c r="A5644" i="23"/>
  <c r="D5644" i="23"/>
  <c r="E5644" i="23"/>
  <c r="F5644" i="23"/>
  <c r="G5644" i="23"/>
  <c r="H5644" i="23"/>
  <c r="I5644" i="23"/>
  <c r="J5644" i="23"/>
  <c r="K5644" i="23"/>
  <c r="L5644" i="23"/>
  <c r="M5644" i="23"/>
  <c r="A5645" i="23"/>
  <c r="B5645" i="23" s="1"/>
  <c r="D5645" i="23"/>
  <c r="E5645" i="23"/>
  <c r="F5645" i="23"/>
  <c r="G5645" i="23"/>
  <c r="H5645" i="23"/>
  <c r="I5645" i="23"/>
  <c r="K5645" i="23" s="1"/>
  <c r="J5645" i="23"/>
  <c r="L5645" i="23"/>
  <c r="M5645" i="23"/>
  <c r="A5646" i="23"/>
  <c r="D5646" i="23"/>
  <c r="E5646" i="23"/>
  <c r="F5646" i="23"/>
  <c r="G5646" i="23"/>
  <c r="H5646" i="23"/>
  <c r="I5646" i="23"/>
  <c r="K5646" i="23" s="1"/>
  <c r="J5646" i="23"/>
  <c r="L5646" i="23"/>
  <c r="M5646" i="23"/>
  <c r="A5647" i="23"/>
  <c r="D5647" i="23"/>
  <c r="E5647" i="23"/>
  <c r="F5647" i="23"/>
  <c r="G5647" i="23"/>
  <c r="H5647" i="23"/>
  <c r="I5647" i="23"/>
  <c r="K5647" i="23" s="1"/>
  <c r="J5647" i="23"/>
  <c r="L5647" i="23"/>
  <c r="M5647" i="23"/>
  <c r="A5648" i="23"/>
  <c r="D5648" i="23"/>
  <c r="E5648" i="23"/>
  <c r="F5648" i="23"/>
  <c r="G5648" i="23"/>
  <c r="H5648" i="23"/>
  <c r="I5648" i="23"/>
  <c r="K5648" i="23" s="1"/>
  <c r="J5648" i="23"/>
  <c r="L5648" i="23"/>
  <c r="M5648" i="23"/>
  <c r="A5649" i="23"/>
  <c r="B5649" i="23" s="1"/>
  <c r="D5649" i="23"/>
  <c r="E5649" i="23"/>
  <c r="F5649" i="23"/>
  <c r="G5649" i="23"/>
  <c r="H5649" i="23"/>
  <c r="I5649" i="23"/>
  <c r="K5649" i="23" s="1"/>
  <c r="J5649" i="23"/>
  <c r="L5649" i="23"/>
  <c r="M5649" i="23"/>
  <c r="A5650" i="23"/>
  <c r="D5650" i="23"/>
  <c r="E5650" i="23"/>
  <c r="F5650" i="23"/>
  <c r="G5650" i="23"/>
  <c r="H5650" i="23"/>
  <c r="I5650" i="23"/>
  <c r="K5650" i="23" s="1"/>
  <c r="J5650" i="23"/>
  <c r="L5650" i="23"/>
  <c r="M5650" i="23"/>
  <c r="A5651" i="23"/>
  <c r="D5651" i="23"/>
  <c r="E5651" i="23"/>
  <c r="F5651" i="23"/>
  <c r="G5651" i="23"/>
  <c r="H5651" i="23"/>
  <c r="I5651" i="23"/>
  <c r="K5651" i="23" s="1"/>
  <c r="J5651" i="23"/>
  <c r="L5651" i="23"/>
  <c r="M5651" i="23"/>
  <c r="A5652" i="23"/>
  <c r="D5652" i="23"/>
  <c r="E5652" i="23"/>
  <c r="F5652" i="23"/>
  <c r="G5652" i="23"/>
  <c r="H5652" i="23"/>
  <c r="I5652" i="23"/>
  <c r="K5652" i="23" s="1"/>
  <c r="J5652" i="23"/>
  <c r="L5652" i="23"/>
  <c r="M5652" i="23"/>
  <c r="A5653" i="23"/>
  <c r="B5653" i="23" s="1"/>
  <c r="D5653" i="23"/>
  <c r="E5653" i="23"/>
  <c r="F5653" i="23"/>
  <c r="G5653" i="23"/>
  <c r="H5653" i="23"/>
  <c r="I5653" i="23"/>
  <c r="K5653" i="23" s="1"/>
  <c r="J5653" i="23"/>
  <c r="L5653" i="23"/>
  <c r="M5653" i="23"/>
  <c r="A5654" i="23"/>
  <c r="D5654" i="23"/>
  <c r="E5654" i="23"/>
  <c r="F5654" i="23"/>
  <c r="G5654" i="23"/>
  <c r="H5654" i="23"/>
  <c r="I5654" i="23"/>
  <c r="K5654" i="23" s="1"/>
  <c r="J5654" i="23"/>
  <c r="L5654" i="23"/>
  <c r="M5654" i="23"/>
  <c r="A5655" i="23"/>
  <c r="D5655" i="23"/>
  <c r="E5655" i="23"/>
  <c r="F5655" i="23"/>
  <c r="G5655" i="23"/>
  <c r="H5655" i="23"/>
  <c r="I5655" i="23"/>
  <c r="K5655" i="23" s="1"/>
  <c r="J5655" i="23"/>
  <c r="L5655" i="23"/>
  <c r="M5655" i="23"/>
  <c r="A5656" i="23"/>
  <c r="D5656" i="23"/>
  <c r="E5656" i="23"/>
  <c r="F5656" i="23"/>
  <c r="G5656" i="23"/>
  <c r="H5656" i="23"/>
  <c r="I5656" i="23"/>
  <c r="K5656" i="23" s="1"/>
  <c r="J5656" i="23"/>
  <c r="L5656" i="23"/>
  <c r="M5656" i="23"/>
  <c r="A5657" i="23"/>
  <c r="B5657" i="23" s="1"/>
  <c r="D5657" i="23"/>
  <c r="E5657" i="23"/>
  <c r="F5657" i="23"/>
  <c r="G5657" i="23"/>
  <c r="H5657" i="23"/>
  <c r="I5657" i="23"/>
  <c r="K5657" i="23" s="1"/>
  <c r="J5657" i="23"/>
  <c r="L5657" i="23"/>
  <c r="M5657" i="23"/>
  <c r="A5658" i="23"/>
  <c r="D5658" i="23"/>
  <c r="E5658" i="23"/>
  <c r="F5658" i="23"/>
  <c r="G5658" i="23"/>
  <c r="H5658" i="23"/>
  <c r="I5658" i="23"/>
  <c r="K5658" i="23" s="1"/>
  <c r="J5658" i="23"/>
  <c r="L5658" i="23"/>
  <c r="M5658" i="23"/>
  <c r="A5659" i="23"/>
  <c r="D5659" i="23"/>
  <c r="E5659" i="23"/>
  <c r="F5659" i="23"/>
  <c r="G5659" i="23"/>
  <c r="H5659" i="23"/>
  <c r="I5659" i="23"/>
  <c r="K5659" i="23" s="1"/>
  <c r="J5659" i="23"/>
  <c r="L5659" i="23"/>
  <c r="M5659" i="23"/>
  <c r="A5660" i="23"/>
  <c r="D5660" i="23"/>
  <c r="E5660" i="23"/>
  <c r="F5660" i="23"/>
  <c r="G5660" i="23"/>
  <c r="H5660" i="23"/>
  <c r="I5660" i="23"/>
  <c r="K5660" i="23" s="1"/>
  <c r="J5660" i="23"/>
  <c r="L5660" i="23"/>
  <c r="M5660" i="23"/>
  <c r="A5661" i="23"/>
  <c r="B5661" i="23" s="1"/>
  <c r="D5661" i="23"/>
  <c r="E5661" i="23"/>
  <c r="F5661" i="23"/>
  <c r="G5661" i="23"/>
  <c r="H5661" i="23"/>
  <c r="I5661" i="23"/>
  <c r="K5661" i="23" s="1"/>
  <c r="J5661" i="23"/>
  <c r="L5661" i="23"/>
  <c r="M5661" i="23"/>
  <c r="A5662" i="23"/>
  <c r="D5662" i="23"/>
  <c r="E5662" i="23"/>
  <c r="F5662" i="23"/>
  <c r="G5662" i="23"/>
  <c r="H5662" i="23"/>
  <c r="I5662" i="23"/>
  <c r="K5662" i="23" s="1"/>
  <c r="J5662" i="23"/>
  <c r="L5662" i="23"/>
  <c r="M5662" i="23"/>
  <c r="A5663" i="23"/>
  <c r="D5663" i="23"/>
  <c r="E5663" i="23"/>
  <c r="F5663" i="23"/>
  <c r="G5663" i="23"/>
  <c r="H5663" i="23"/>
  <c r="I5663" i="23"/>
  <c r="K5663" i="23" s="1"/>
  <c r="J5663" i="23"/>
  <c r="L5663" i="23"/>
  <c r="M5663" i="23"/>
  <c r="A5664" i="23"/>
  <c r="D5664" i="23"/>
  <c r="E5664" i="23"/>
  <c r="F5664" i="23"/>
  <c r="G5664" i="23"/>
  <c r="H5664" i="23"/>
  <c r="I5664" i="23"/>
  <c r="K5664" i="23" s="1"/>
  <c r="J5664" i="23"/>
  <c r="L5664" i="23"/>
  <c r="M5664" i="23"/>
  <c r="A5665" i="23"/>
  <c r="B5665" i="23" s="1"/>
  <c r="D5665" i="23"/>
  <c r="E5665" i="23"/>
  <c r="F5665" i="23"/>
  <c r="G5665" i="23"/>
  <c r="H5665" i="23"/>
  <c r="I5665" i="23"/>
  <c r="K5665" i="23" s="1"/>
  <c r="J5665" i="23"/>
  <c r="L5665" i="23"/>
  <c r="M5665" i="23"/>
  <c r="A5666" i="23"/>
  <c r="D5666" i="23"/>
  <c r="E5666" i="23"/>
  <c r="F5666" i="23"/>
  <c r="G5666" i="23"/>
  <c r="H5666" i="23"/>
  <c r="I5666" i="23"/>
  <c r="K5666" i="23" s="1"/>
  <c r="J5666" i="23"/>
  <c r="L5666" i="23"/>
  <c r="M5666" i="23"/>
  <c r="A5667" i="23"/>
  <c r="D5667" i="23"/>
  <c r="E5667" i="23"/>
  <c r="F5667" i="23"/>
  <c r="G5667" i="23"/>
  <c r="H5667" i="23"/>
  <c r="I5667" i="23"/>
  <c r="K5667" i="23" s="1"/>
  <c r="J5667" i="23"/>
  <c r="L5667" i="23"/>
  <c r="M5667" i="23"/>
  <c r="A5668" i="23"/>
  <c r="D5668" i="23"/>
  <c r="E5668" i="23"/>
  <c r="F5668" i="23"/>
  <c r="G5668" i="23"/>
  <c r="H5668" i="23"/>
  <c r="I5668" i="23"/>
  <c r="K5668" i="23" s="1"/>
  <c r="J5668" i="23"/>
  <c r="L5668" i="23"/>
  <c r="M5668" i="23"/>
  <c r="A5669" i="23"/>
  <c r="B5669" i="23" s="1"/>
  <c r="D5669" i="23"/>
  <c r="E5669" i="23"/>
  <c r="F5669" i="23"/>
  <c r="G5669" i="23"/>
  <c r="H5669" i="23"/>
  <c r="I5669" i="23"/>
  <c r="K5669" i="23" s="1"/>
  <c r="J5669" i="23"/>
  <c r="L5669" i="23"/>
  <c r="M5669" i="23"/>
  <c r="A5670" i="23"/>
  <c r="D5670" i="23"/>
  <c r="E5670" i="23"/>
  <c r="F5670" i="23"/>
  <c r="G5670" i="23"/>
  <c r="H5670" i="23"/>
  <c r="I5670" i="23"/>
  <c r="K5670" i="23" s="1"/>
  <c r="J5670" i="23"/>
  <c r="L5670" i="23"/>
  <c r="M5670" i="23"/>
  <c r="A5671" i="23"/>
  <c r="D5671" i="23"/>
  <c r="E5671" i="23"/>
  <c r="F5671" i="23"/>
  <c r="G5671" i="23"/>
  <c r="H5671" i="23"/>
  <c r="I5671" i="23"/>
  <c r="K5671" i="23" s="1"/>
  <c r="J5671" i="23"/>
  <c r="L5671" i="23"/>
  <c r="M5671" i="23"/>
  <c r="A5672" i="23"/>
  <c r="D5672" i="23"/>
  <c r="E5672" i="23"/>
  <c r="F5672" i="23"/>
  <c r="G5672" i="23"/>
  <c r="H5672" i="23"/>
  <c r="I5672" i="23"/>
  <c r="K5672" i="23" s="1"/>
  <c r="J5672" i="23"/>
  <c r="L5672" i="23"/>
  <c r="M5672" i="23"/>
  <c r="A5673" i="23"/>
  <c r="B5673" i="23" s="1"/>
  <c r="D5673" i="23"/>
  <c r="E5673" i="23"/>
  <c r="F5673" i="23"/>
  <c r="G5673" i="23"/>
  <c r="H5673" i="23"/>
  <c r="I5673" i="23"/>
  <c r="K5673" i="23" s="1"/>
  <c r="J5673" i="23"/>
  <c r="L5673" i="23"/>
  <c r="M5673" i="23"/>
  <c r="A5674" i="23"/>
  <c r="D5674" i="23"/>
  <c r="E5674" i="23"/>
  <c r="F5674" i="23"/>
  <c r="G5674" i="23"/>
  <c r="H5674" i="23"/>
  <c r="I5674" i="23"/>
  <c r="K5674" i="23" s="1"/>
  <c r="J5674" i="23"/>
  <c r="L5674" i="23"/>
  <c r="M5674" i="23"/>
  <c r="A5675" i="23"/>
  <c r="D5675" i="23"/>
  <c r="E5675" i="23"/>
  <c r="F5675" i="23"/>
  <c r="G5675" i="23"/>
  <c r="H5675" i="23"/>
  <c r="I5675" i="23"/>
  <c r="K5675" i="23" s="1"/>
  <c r="J5675" i="23"/>
  <c r="L5675" i="23"/>
  <c r="M5675" i="23"/>
  <c r="A5676" i="23"/>
  <c r="D5676" i="23"/>
  <c r="E5676" i="23"/>
  <c r="F5676" i="23"/>
  <c r="G5676" i="23"/>
  <c r="H5676" i="23"/>
  <c r="I5676" i="23"/>
  <c r="J5676" i="23"/>
  <c r="K5676" i="23"/>
  <c r="L5676" i="23"/>
  <c r="M5676" i="23"/>
  <c r="A5677" i="23"/>
  <c r="B5677" i="23" s="1"/>
  <c r="D5677" i="23"/>
  <c r="E5677" i="23"/>
  <c r="F5677" i="23"/>
  <c r="G5677" i="23"/>
  <c r="H5677" i="23"/>
  <c r="I5677" i="23"/>
  <c r="K5677" i="23" s="1"/>
  <c r="J5677" i="23"/>
  <c r="L5677" i="23"/>
  <c r="M5677" i="23"/>
  <c r="A5678" i="23"/>
  <c r="D5678" i="23"/>
  <c r="E5678" i="23"/>
  <c r="F5678" i="23"/>
  <c r="G5678" i="23"/>
  <c r="H5678" i="23"/>
  <c r="I5678" i="23"/>
  <c r="K5678" i="23" s="1"/>
  <c r="J5678" i="23"/>
  <c r="L5678" i="23"/>
  <c r="M5678" i="23"/>
  <c r="A5679" i="23"/>
  <c r="D5679" i="23"/>
  <c r="E5679" i="23"/>
  <c r="F5679" i="23"/>
  <c r="G5679" i="23"/>
  <c r="H5679" i="23"/>
  <c r="I5679" i="23"/>
  <c r="K5679" i="23" s="1"/>
  <c r="J5679" i="23"/>
  <c r="L5679" i="23"/>
  <c r="M5679" i="23"/>
  <c r="A5680" i="23"/>
  <c r="D5680" i="23"/>
  <c r="E5680" i="23"/>
  <c r="F5680" i="23"/>
  <c r="G5680" i="23"/>
  <c r="H5680" i="23"/>
  <c r="I5680" i="23"/>
  <c r="J5680" i="23"/>
  <c r="K5680" i="23"/>
  <c r="L5680" i="23"/>
  <c r="M5680" i="23"/>
  <c r="A5681" i="23"/>
  <c r="B5681" i="23" s="1"/>
  <c r="D5681" i="23"/>
  <c r="E5681" i="23"/>
  <c r="F5681" i="23"/>
  <c r="G5681" i="23"/>
  <c r="H5681" i="23"/>
  <c r="I5681" i="23"/>
  <c r="K5681" i="23" s="1"/>
  <c r="J5681" i="23"/>
  <c r="L5681" i="23"/>
  <c r="M5681" i="23"/>
  <c r="A5682" i="23"/>
  <c r="D5682" i="23"/>
  <c r="E5682" i="23"/>
  <c r="F5682" i="23"/>
  <c r="G5682" i="23"/>
  <c r="H5682" i="23"/>
  <c r="I5682" i="23"/>
  <c r="K5682" i="23" s="1"/>
  <c r="J5682" i="23"/>
  <c r="L5682" i="23"/>
  <c r="M5682" i="23"/>
  <c r="A5683" i="23"/>
  <c r="D5683" i="23"/>
  <c r="E5683" i="23"/>
  <c r="F5683" i="23"/>
  <c r="G5683" i="23"/>
  <c r="H5683" i="23"/>
  <c r="I5683" i="23"/>
  <c r="K5683" i="23" s="1"/>
  <c r="J5683" i="23"/>
  <c r="L5683" i="23"/>
  <c r="M5683" i="23"/>
  <c r="A5684" i="23"/>
  <c r="D5684" i="23"/>
  <c r="E5684" i="23"/>
  <c r="F5684" i="23"/>
  <c r="G5684" i="23"/>
  <c r="H5684" i="23"/>
  <c r="I5684" i="23"/>
  <c r="K5684" i="23" s="1"/>
  <c r="J5684" i="23"/>
  <c r="L5684" i="23"/>
  <c r="M5684" i="23"/>
  <c r="A5685" i="23"/>
  <c r="B5685" i="23" s="1"/>
  <c r="D5685" i="23"/>
  <c r="E5685" i="23"/>
  <c r="F5685" i="23"/>
  <c r="G5685" i="23"/>
  <c r="H5685" i="23"/>
  <c r="I5685" i="23"/>
  <c r="K5685" i="23" s="1"/>
  <c r="J5685" i="23"/>
  <c r="L5685" i="23"/>
  <c r="M5685" i="23"/>
  <c r="A5686" i="23"/>
  <c r="D5686" i="23"/>
  <c r="E5686" i="23"/>
  <c r="F5686" i="23"/>
  <c r="G5686" i="23"/>
  <c r="H5686" i="23"/>
  <c r="I5686" i="23"/>
  <c r="K5686" i="23" s="1"/>
  <c r="J5686" i="23"/>
  <c r="L5686" i="23"/>
  <c r="M5686" i="23"/>
  <c r="A5687" i="23"/>
  <c r="D5687" i="23"/>
  <c r="E5687" i="23"/>
  <c r="F5687" i="23"/>
  <c r="G5687" i="23"/>
  <c r="H5687" i="23"/>
  <c r="I5687" i="23"/>
  <c r="K5687" i="23" s="1"/>
  <c r="J5687" i="23"/>
  <c r="L5687" i="23"/>
  <c r="M5687" i="23"/>
  <c r="A5688" i="23"/>
  <c r="D5688" i="23"/>
  <c r="E5688" i="23"/>
  <c r="F5688" i="23"/>
  <c r="G5688" i="23"/>
  <c r="H5688" i="23"/>
  <c r="I5688" i="23"/>
  <c r="K5688" i="23" s="1"/>
  <c r="J5688" i="23"/>
  <c r="L5688" i="23"/>
  <c r="M5688" i="23"/>
  <c r="A5689" i="23"/>
  <c r="B5689" i="23" s="1"/>
  <c r="D5689" i="23"/>
  <c r="E5689" i="23"/>
  <c r="F5689" i="23"/>
  <c r="G5689" i="23"/>
  <c r="H5689" i="23"/>
  <c r="I5689" i="23"/>
  <c r="K5689" i="23" s="1"/>
  <c r="J5689" i="23"/>
  <c r="L5689" i="23"/>
  <c r="M5689" i="23"/>
  <c r="A5690" i="23"/>
  <c r="D5690" i="23"/>
  <c r="E5690" i="23"/>
  <c r="F5690" i="23"/>
  <c r="G5690" i="23"/>
  <c r="H5690" i="23"/>
  <c r="I5690" i="23"/>
  <c r="K5690" i="23" s="1"/>
  <c r="J5690" i="23"/>
  <c r="L5690" i="23"/>
  <c r="M5690" i="23"/>
  <c r="A5691" i="23"/>
  <c r="D5691" i="23"/>
  <c r="E5691" i="23"/>
  <c r="F5691" i="23"/>
  <c r="G5691" i="23"/>
  <c r="H5691" i="23"/>
  <c r="I5691" i="23"/>
  <c r="K5691" i="23" s="1"/>
  <c r="J5691" i="23"/>
  <c r="L5691" i="23"/>
  <c r="M5691" i="23"/>
  <c r="A5692" i="23"/>
  <c r="D5692" i="23"/>
  <c r="E5692" i="23"/>
  <c r="F5692" i="23"/>
  <c r="G5692" i="23"/>
  <c r="H5692" i="23"/>
  <c r="I5692" i="23"/>
  <c r="K5692" i="23" s="1"/>
  <c r="J5692" i="23"/>
  <c r="L5692" i="23"/>
  <c r="M5692" i="23"/>
  <c r="A5693" i="23"/>
  <c r="B5693" i="23" s="1"/>
  <c r="D5693" i="23"/>
  <c r="E5693" i="23"/>
  <c r="F5693" i="23"/>
  <c r="G5693" i="23"/>
  <c r="H5693" i="23"/>
  <c r="I5693" i="23"/>
  <c r="K5693" i="23" s="1"/>
  <c r="J5693" i="23"/>
  <c r="L5693" i="23"/>
  <c r="M5693" i="23"/>
  <c r="A5694" i="23"/>
  <c r="D5694" i="23"/>
  <c r="E5694" i="23"/>
  <c r="F5694" i="23"/>
  <c r="G5694" i="23"/>
  <c r="H5694" i="23"/>
  <c r="I5694" i="23"/>
  <c r="K5694" i="23" s="1"/>
  <c r="J5694" i="23"/>
  <c r="L5694" i="23"/>
  <c r="M5694" i="23"/>
  <c r="A5695" i="23"/>
  <c r="C5695" i="23" s="1"/>
  <c r="D5695" i="23"/>
  <c r="E5695" i="23"/>
  <c r="F5695" i="23"/>
  <c r="G5695" i="23"/>
  <c r="H5695" i="23"/>
  <c r="I5695" i="23"/>
  <c r="K5695" i="23" s="1"/>
  <c r="J5695" i="23"/>
  <c r="L5695" i="23"/>
  <c r="M5695" i="23"/>
  <c r="A5696" i="23"/>
  <c r="B5696" i="23" s="1"/>
  <c r="D5696" i="23"/>
  <c r="E5696" i="23"/>
  <c r="F5696" i="23"/>
  <c r="G5696" i="23"/>
  <c r="H5696" i="23"/>
  <c r="I5696" i="23"/>
  <c r="K5696" i="23" s="1"/>
  <c r="J5696" i="23"/>
  <c r="L5696" i="23"/>
  <c r="M5696" i="23"/>
  <c r="A5697" i="23"/>
  <c r="B5697" i="23" s="1"/>
  <c r="D5697" i="23"/>
  <c r="E5697" i="23"/>
  <c r="F5697" i="23"/>
  <c r="G5697" i="23"/>
  <c r="H5697" i="23"/>
  <c r="I5697" i="23"/>
  <c r="K5697" i="23" s="1"/>
  <c r="J5697" i="23"/>
  <c r="L5697" i="23"/>
  <c r="M5697" i="23"/>
  <c r="A5698" i="23"/>
  <c r="D5698" i="23"/>
  <c r="E5698" i="23"/>
  <c r="F5698" i="23"/>
  <c r="G5698" i="23"/>
  <c r="H5698" i="23"/>
  <c r="I5698" i="23"/>
  <c r="K5698" i="23" s="1"/>
  <c r="J5698" i="23"/>
  <c r="L5698" i="23"/>
  <c r="M5698" i="23"/>
  <c r="A5699" i="23"/>
  <c r="C5699" i="23" s="1"/>
  <c r="D5699" i="23"/>
  <c r="E5699" i="23"/>
  <c r="F5699" i="23"/>
  <c r="G5699" i="23"/>
  <c r="H5699" i="23"/>
  <c r="I5699" i="23"/>
  <c r="K5699" i="23" s="1"/>
  <c r="J5699" i="23"/>
  <c r="L5699" i="23"/>
  <c r="M5699" i="23"/>
  <c r="A5700" i="23"/>
  <c r="D5700" i="23"/>
  <c r="E5700" i="23"/>
  <c r="F5700" i="23"/>
  <c r="G5700" i="23"/>
  <c r="H5700" i="23"/>
  <c r="I5700" i="23"/>
  <c r="K5700" i="23" s="1"/>
  <c r="J5700" i="23"/>
  <c r="L5700" i="23"/>
  <c r="M5700" i="23"/>
  <c r="A5701" i="23"/>
  <c r="D5701" i="23"/>
  <c r="E5701" i="23"/>
  <c r="F5701" i="23"/>
  <c r="G5701" i="23"/>
  <c r="H5701" i="23"/>
  <c r="I5701" i="23"/>
  <c r="K5701" i="23" s="1"/>
  <c r="J5701" i="23"/>
  <c r="L5701" i="23"/>
  <c r="M5701" i="23"/>
  <c r="A5702" i="23"/>
  <c r="D5702" i="23"/>
  <c r="E5702" i="23"/>
  <c r="F5702" i="23"/>
  <c r="G5702" i="23"/>
  <c r="H5702" i="23"/>
  <c r="I5702" i="23"/>
  <c r="K5702" i="23" s="1"/>
  <c r="J5702" i="23"/>
  <c r="L5702" i="23"/>
  <c r="M5702" i="23"/>
  <c r="A5703" i="23"/>
  <c r="C5703" i="23" s="1"/>
  <c r="D5703" i="23"/>
  <c r="E5703" i="23"/>
  <c r="F5703" i="23"/>
  <c r="G5703" i="23"/>
  <c r="H5703" i="23"/>
  <c r="I5703" i="23"/>
  <c r="K5703" i="23" s="1"/>
  <c r="J5703" i="23"/>
  <c r="L5703" i="23"/>
  <c r="M5703" i="23"/>
  <c r="A5704" i="23"/>
  <c r="B5704" i="23" s="1"/>
  <c r="D5704" i="23"/>
  <c r="E5704" i="23"/>
  <c r="F5704" i="23"/>
  <c r="G5704" i="23"/>
  <c r="H5704" i="23"/>
  <c r="I5704" i="23"/>
  <c r="K5704" i="23" s="1"/>
  <c r="J5704" i="23"/>
  <c r="L5704" i="23"/>
  <c r="M5704" i="23"/>
  <c r="A5705" i="23"/>
  <c r="B5705" i="23" s="1"/>
  <c r="D5705" i="23"/>
  <c r="E5705" i="23"/>
  <c r="F5705" i="23"/>
  <c r="G5705" i="23"/>
  <c r="H5705" i="23"/>
  <c r="I5705" i="23"/>
  <c r="K5705" i="23" s="1"/>
  <c r="J5705" i="23"/>
  <c r="L5705" i="23"/>
  <c r="M5705" i="23"/>
  <c r="A5706" i="23"/>
  <c r="D5706" i="23"/>
  <c r="E5706" i="23"/>
  <c r="F5706" i="23"/>
  <c r="G5706" i="23"/>
  <c r="H5706" i="23"/>
  <c r="I5706" i="23"/>
  <c r="K5706" i="23" s="1"/>
  <c r="J5706" i="23"/>
  <c r="L5706" i="23"/>
  <c r="M5706" i="23"/>
  <c r="A5707" i="23"/>
  <c r="C5707" i="23" s="1"/>
  <c r="D5707" i="23"/>
  <c r="E5707" i="23"/>
  <c r="F5707" i="23"/>
  <c r="G5707" i="23"/>
  <c r="H5707" i="23"/>
  <c r="I5707" i="23"/>
  <c r="K5707" i="23" s="1"/>
  <c r="J5707" i="23"/>
  <c r="L5707" i="23"/>
  <c r="M5707" i="23"/>
  <c r="A5708" i="23"/>
  <c r="D5708" i="23"/>
  <c r="E5708" i="23"/>
  <c r="F5708" i="23"/>
  <c r="G5708" i="23"/>
  <c r="H5708" i="23"/>
  <c r="I5708" i="23"/>
  <c r="K5708" i="23" s="1"/>
  <c r="J5708" i="23"/>
  <c r="L5708" i="23"/>
  <c r="M5708" i="23"/>
  <c r="A5709" i="23"/>
  <c r="D5709" i="23"/>
  <c r="E5709" i="23"/>
  <c r="F5709" i="23"/>
  <c r="G5709" i="23"/>
  <c r="H5709" i="23"/>
  <c r="I5709" i="23"/>
  <c r="K5709" i="23" s="1"/>
  <c r="J5709" i="23"/>
  <c r="L5709" i="23"/>
  <c r="M5709" i="23"/>
  <c r="A5710" i="23"/>
  <c r="D5710" i="23"/>
  <c r="E5710" i="23"/>
  <c r="F5710" i="23"/>
  <c r="G5710" i="23"/>
  <c r="H5710" i="23"/>
  <c r="I5710" i="23"/>
  <c r="K5710" i="23" s="1"/>
  <c r="J5710" i="23"/>
  <c r="L5710" i="23"/>
  <c r="M5710" i="23"/>
  <c r="A5711" i="23"/>
  <c r="C5711" i="23" s="1"/>
  <c r="D5711" i="23"/>
  <c r="E5711" i="23"/>
  <c r="F5711" i="23"/>
  <c r="G5711" i="23"/>
  <c r="H5711" i="23"/>
  <c r="I5711" i="23"/>
  <c r="K5711" i="23" s="1"/>
  <c r="J5711" i="23"/>
  <c r="L5711" i="23"/>
  <c r="M5711" i="23"/>
  <c r="A5712" i="23"/>
  <c r="B5712" i="23" s="1"/>
  <c r="D5712" i="23"/>
  <c r="E5712" i="23"/>
  <c r="F5712" i="23"/>
  <c r="G5712" i="23"/>
  <c r="H5712" i="23"/>
  <c r="I5712" i="23"/>
  <c r="K5712" i="23" s="1"/>
  <c r="J5712" i="23"/>
  <c r="L5712" i="23"/>
  <c r="M5712" i="23"/>
  <c r="A5713" i="23"/>
  <c r="B5713" i="23" s="1"/>
  <c r="D5713" i="23"/>
  <c r="E5713" i="23"/>
  <c r="F5713" i="23"/>
  <c r="G5713" i="23"/>
  <c r="H5713" i="23"/>
  <c r="I5713" i="23"/>
  <c r="K5713" i="23" s="1"/>
  <c r="J5713" i="23"/>
  <c r="L5713" i="23"/>
  <c r="M5713" i="23"/>
  <c r="A5714" i="23"/>
  <c r="D5714" i="23"/>
  <c r="E5714" i="23"/>
  <c r="F5714" i="23"/>
  <c r="G5714" i="23"/>
  <c r="H5714" i="23"/>
  <c r="I5714" i="23"/>
  <c r="K5714" i="23" s="1"/>
  <c r="J5714" i="23"/>
  <c r="L5714" i="23"/>
  <c r="M5714" i="23"/>
  <c r="A5715" i="23"/>
  <c r="C5715" i="23" s="1"/>
  <c r="D5715" i="23"/>
  <c r="E5715" i="23"/>
  <c r="F5715" i="23"/>
  <c r="G5715" i="23"/>
  <c r="H5715" i="23"/>
  <c r="I5715" i="23"/>
  <c r="K5715" i="23" s="1"/>
  <c r="J5715" i="23"/>
  <c r="L5715" i="23"/>
  <c r="M5715" i="23"/>
  <c r="A5716" i="23"/>
  <c r="D5716" i="23"/>
  <c r="E5716" i="23"/>
  <c r="F5716" i="23"/>
  <c r="G5716" i="23"/>
  <c r="H5716" i="23"/>
  <c r="I5716" i="23"/>
  <c r="K5716" i="23" s="1"/>
  <c r="J5716" i="23"/>
  <c r="L5716" i="23"/>
  <c r="M5716" i="23"/>
  <c r="A5717" i="23"/>
  <c r="D5717" i="23"/>
  <c r="E5717" i="23"/>
  <c r="F5717" i="23"/>
  <c r="G5717" i="23"/>
  <c r="H5717" i="23"/>
  <c r="I5717" i="23"/>
  <c r="K5717" i="23" s="1"/>
  <c r="J5717" i="23"/>
  <c r="L5717" i="23"/>
  <c r="M5717" i="23"/>
  <c r="A5718" i="23"/>
  <c r="D5718" i="23"/>
  <c r="E5718" i="23"/>
  <c r="F5718" i="23"/>
  <c r="G5718" i="23"/>
  <c r="H5718" i="23"/>
  <c r="I5718" i="23"/>
  <c r="K5718" i="23" s="1"/>
  <c r="J5718" i="23"/>
  <c r="L5718" i="23"/>
  <c r="M5718" i="23"/>
  <c r="A5719" i="23"/>
  <c r="C5719" i="23" s="1"/>
  <c r="D5719" i="23"/>
  <c r="E5719" i="23"/>
  <c r="F5719" i="23"/>
  <c r="G5719" i="23"/>
  <c r="H5719" i="23"/>
  <c r="I5719" i="23"/>
  <c r="K5719" i="23" s="1"/>
  <c r="J5719" i="23"/>
  <c r="L5719" i="23"/>
  <c r="M5719" i="23"/>
  <c r="A5720" i="23"/>
  <c r="B5720" i="23" s="1"/>
  <c r="D5720" i="23"/>
  <c r="E5720" i="23"/>
  <c r="F5720" i="23"/>
  <c r="G5720" i="23"/>
  <c r="H5720" i="23"/>
  <c r="I5720" i="23"/>
  <c r="K5720" i="23" s="1"/>
  <c r="J5720" i="23"/>
  <c r="L5720" i="23"/>
  <c r="M5720" i="23"/>
  <c r="A5721" i="23"/>
  <c r="B5721" i="23" s="1"/>
  <c r="D5721" i="23"/>
  <c r="E5721" i="23"/>
  <c r="F5721" i="23"/>
  <c r="G5721" i="23"/>
  <c r="H5721" i="23"/>
  <c r="I5721" i="23"/>
  <c r="K5721" i="23" s="1"/>
  <c r="J5721" i="23"/>
  <c r="L5721" i="23"/>
  <c r="M5721" i="23"/>
  <c r="A5722" i="23"/>
  <c r="D5722" i="23"/>
  <c r="E5722" i="23"/>
  <c r="F5722" i="23"/>
  <c r="G5722" i="23"/>
  <c r="H5722" i="23"/>
  <c r="I5722" i="23"/>
  <c r="K5722" i="23" s="1"/>
  <c r="J5722" i="23"/>
  <c r="L5722" i="23"/>
  <c r="M5722" i="23"/>
  <c r="A5723" i="23"/>
  <c r="C5723" i="23" s="1"/>
  <c r="D5723" i="23"/>
  <c r="E5723" i="23"/>
  <c r="F5723" i="23"/>
  <c r="G5723" i="23"/>
  <c r="H5723" i="23"/>
  <c r="I5723" i="23"/>
  <c r="K5723" i="23" s="1"/>
  <c r="J5723" i="23"/>
  <c r="L5723" i="23"/>
  <c r="M5723" i="23"/>
  <c r="A5724" i="23"/>
  <c r="D5724" i="23"/>
  <c r="E5724" i="23"/>
  <c r="F5724" i="23"/>
  <c r="G5724" i="23"/>
  <c r="H5724" i="23"/>
  <c r="I5724" i="23"/>
  <c r="K5724" i="23" s="1"/>
  <c r="J5724" i="23"/>
  <c r="L5724" i="23"/>
  <c r="M5724" i="23"/>
  <c r="A5725" i="23"/>
  <c r="D5725" i="23"/>
  <c r="E5725" i="23"/>
  <c r="F5725" i="23"/>
  <c r="G5725" i="23"/>
  <c r="H5725" i="23"/>
  <c r="I5725" i="23"/>
  <c r="K5725" i="23" s="1"/>
  <c r="J5725" i="23"/>
  <c r="L5725" i="23"/>
  <c r="M5725" i="23"/>
  <c r="A5726" i="23"/>
  <c r="D5726" i="23"/>
  <c r="E5726" i="23"/>
  <c r="F5726" i="23"/>
  <c r="G5726" i="23"/>
  <c r="H5726" i="23"/>
  <c r="I5726" i="23"/>
  <c r="K5726" i="23" s="1"/>
  <c r="J5726" i="23"/>
  <c r="L5726" i="23"/>
  <c r="M5726" i="23"/>
  <c r="A5727" i="23"/>
  <c r="C5727" i="23" s="1"/>
  <c r="D5727" i="23"/>
  <c r="E5727" i="23"/>
  <c r="F5727" i="23"/>
  <c r="G5727" i="23"/>
  <c r="H5727" i="23"/>
  <c r="I5727" i="23"/>
  <c r="K5727" i="23" s="1"/>
  <c r="J5727" i="23"/>
  <c r="L5727" i="23"/>
  <c r="M5727" i="23"/>
  <c r="A5728" i="23"/>
  <c r="B5728" i="23" s="1"/>
  <c r="D5728" i="23"/>
  <c r="E5728" i="23"/>
  <c r="F5728" i="23"/>
  <c r="G5728" i="23"/>
  <c r="H5728" i="23"/>
  <c r="I5728" i="23"/>
  <c r="K5728" i="23" s="1"/>
  <c r="J5728" i="23"/>
  <c r="L5728" i="23"/>
  <c r="M5728" i="23"/>
  <c r="A5729" i="23"/>
  <c r="B5729" i="23" s="1"/>
  <c r="D5729" i="23"/>
  <c r="E5729" i="23"/>
  <c r="F5729" i="23"/>
  <c r="G5729" i="23"/>
  <c r="H5729" i="23"/>
  <c r="I5729" i="23"/>
  <c r="K5729" i="23" s="1"/>
  <c r="J5729" i="23"/>
  <c r="L5729" i="23"/>
  <c r="M5729" i="23"/>
  <c r="A5730" i="23"/>
  <c r="D5730" i="23"/>
  <c r="E5730" i="23"/>
  <c r="F5730" i="23"/>
  <c r="G5730" i="23"/>
  <c r="H5730" i="23"/>
  <c r="I5730" i="23"/>
  <c r="K5730" i="23" s="1"/>
  <c r="J5730" i="23"/>
  <c r="L5730" i="23"/>
  <c r="M5730" i="23"/>
  <c r="A5731" i="23"/>
  <c r="C5731" i="23" s="1"/>
  <c r="D5731" i="23"/>
  <c r="E5731" i="23"/>
  <c r="F5731" i="23"/>
  <c r="G5731" i="23"/>
  <c r="H5731" i="23"/>
  <c r="I5731" i="23"/>
  <c r="K5731" i="23" s="1"/>
  <c r="J5731" i="23"/>
  <c r="L5731" i="23"/>
  <c r="M5731" i="23"/>
  <c r="A5732" i="23"/>
  <c r="D5732" i="23"/>
  <c r="E5732" i="23"/>
  <c r="F5732" i="23"/>
  <c r="G5732" i="23"/>
  <c r="H5732" i="23"/>
  <c r="I5732" i="23"/>
  <c r="K5732" i="23" s="1"/>
  <c r="J5732" i="23"/>
  <c r="L5732" i="23"/>
  <c r="M5732" i="23"/>
  <c r="A5733" i="23"/>
  <c r="D5733" i="23"/>
  <c r="E5733" i="23"/>
  <c r="F5733" i="23"/>
  <c r="G5733" i="23"/>
  <c r="H5733" i="23"/>
  <c r="I5733" i="23"/>
  <c r="K5733" i="23" s="1"/>
  <c r="J5733" i="23"/>
  <c r="L5733" i="23"/>
  <c r="M5733" i="23"/>
  <c r="A5734" i="23"/>
  <c r="D5734" i="23"/>
  <c r="E5734" i="23"/>
  <c r="F5734" i="23"/>
  <c r="G5734" i="23"/>
  <c r="H5734" i="23"/>
  <c r="I5734" i="23"/>
  <c r="K5734" i="23" s="1"/>
  <c r="J5734" i="23"/>
  <c r="L5734" i="23"/>
  <c r="M5734" i="23"/>
  <c r="A5735" i="23"/>
  <c r="C5735" i="23" s="1"/>
  <c r="D5735" i="23"/>
  <c r="E5735" i="23"/>
  <c r="F5735" i="23"/>
  <c r="G5735" i="23"/>
  <c r="H5735" i="23"/>
  <c r="I5735" i="23"/>
  <c r="K5735" i="23" s="1"/>
  <c r="J5735" i="23"/>
  <c r="L5735" i="23"/>
  <c r="M5735" i="23"/>
  <c r="A5736" i="23"/>
  <c r="B5736" i="23" s="1"/>
  <c r="D5736" i="23"/>
  <c r="E5736" i="23"/>
  <c r="F5736" i="23"/>
  <c r="G5736" i="23"/>
  <c r="H5736" i="23"/>
  <c r="I5736" i="23"/>
  <c r="K5736" i="23" s="1"/>
  <c r="J5736" i="23"/>
  <c r="L5736" i="23"/>
  <c r="M5736" i="23"/>
  <c r="A5737" i="23"/>
  <c r="B5737" i="23" s="1"/>
  <c r="D5737" i="23"/>
  <c r="E5737" i="23"/>
  <c r="F5737" i="23"/>
  <c r="G5737" i="23"/>
  <c r="H5737" i="23"/>
  <c r="I5737" i="23"/>
  <c r="K5737" i="23" s="1"/>
  <c r="J5737" i="23"/>
  <c r="L5737" i="23"/>
  <c r="M5737" i="23"/>
  <c r="A5738" i="23"/>
  <c r="D5738" i="23"/>
  <c r="E5738" i="23"/>
  <c r="F5738" i="23"/>
  <c r="G5738" i="23"/>
  <c r="H5738" i="23"/>
  <c r="I5738" i="23"/>
  <c r="K5738" i="23" s="1"/>
  <c r="J5738" i="23"/>
  <c r="L5738" i="23"/>
  <c r="M5738" i="23"/>
  <c r="A5739" i="23"/>
  <c r="D5739" i="23"/>
  <c r="E5739" i="23"/>
  <c r="F5739" i="23"/>
  <c r="G5739" i="23"/>
  <c r="H5739" i="23"/>
  <c r="I5739" i="23"/>
  <c r="K5739" i="23" s="1"/>
  <c r="J5739" i="23"/>
  <c r="L5739" i="23"/>
  <c r="M5739" i="23"/>
  <c r="A5740" i="23"/>
  <c r="B5740" i="23" s="1"/>
  <c r="D5740" i="23"/>
  <c r="E5740" i="23"/>
  <c r="F5740" i="23"/>
  <c r="G5740" i="23"/>
  <c r="H5740" i="23"/>
  <c r="I5740" i="23"/>
  <c r="K5740" i="23" s="1"/>
  <c r="J5740" i="23"/>
  <c r="L5740" i="23"/>
  <c r="M5740" i="23"/>
  <c r="A5741" i="23"/>
  <c r="C5741" i="23" s="1"/>
  <c r="D5741" i="23"/>
  <c r="E5741" i="23"/>
  <c r="F5741" i="23"/>
  <c r="G5741" i="23"/>
  <c r="H5741" i="23"/>
  <c r="I5741" i="23"/>
  <c r="K5741" i="23" s="1"/>
  <c r="J5741" i="23"/>
  <c r="L5741" i="23"/>
  <c r="M5741" i="23"/>
  <c r="A5742" i="23"/>
  <c r="D5742" i="23"/>
  <c r="E5742" i="23"/>
  <c r="F5742" i="23"/>
  <c r="G5742" i="23"/>
  <c r="H5742" i="23"/>
  <c r="I5742" i="23"/>
  <c r="K5742" i="23" s="1"/>
  <c r="J5742" i="23"/>
  <c r="L5742" i="23"/>
  <c r="M5742" i="23"/>
  <c r="A5743" i="23"/>
  <c r="C5743" i="23" s="1"/>
  <c r="D5743" i="23"/>
  <c r="E5743" i="23"/>
  <c r="F5743" i="23"/>
  <c r="G5743" i="23"/>
  <c r="H5743" i="23"/>
  <c r="I5743" i="23"/>
  <c r="K5743" i="23" s="1"/>
  <c r="J5743" i="23"/>
  <c r="L5743" i="23"/>
  <c r="M5743" i="23"/>
  <c r="A5744" i="23"/>
  <c r="D5744" i="23"/>
  <c r="E5744" i="23"/>
  <c r="F5744" i="23"/>
  <c r="G5744" i="23"/>
  <c r="H5744" i="23"/>
  <c r="I5744" i="23"/>
  <c r="K5744" i="23" s="1"/>
  <c r="J5744" i="23"/>
  <c r="L5744" i="23"/>
  <c r="M5744" i="23"/>
  <c r="A5745" i="23"/>
  <c r="B5745" i="23" s="1"/>
  <c r="D5745" i="23"/>
  <c r="E5745" i="23"/>
  <c r="F5745" i="23"/>
  <c r="G5745" i="23"/>
  <c r="H5745" i="23"/>
  <c r="I5745" i="23"/>
  <c r="K5745" i="23" s="1"/>
  <c r="J5745" i="23"/>
  <c r="L5745" i="23"/>
  <c r="M5745" i="23"/>
  <c r="A5746" i="23"/>
  <c r="D5746" i="23"/>
  <c r="E5746" i="23"/>
  <c r="F5746" i="23"/>
  <c r="G5746" i="23"/>
  <c r="H5746" i="23"/>
  <c r="I5746" i="23"/>
  <c r="K5746" i="23" s="1"/>
  <c r="J5746" i="23"/>
  <c r="L5746" i="23"/>
  <c r="M5746" i="23"/>
  <c r="A5747" i="23"/>
  <c r="C5747" i="23" s="1"/>
  <c r="D5747" i="23"/>
  <c r="E5747" i="23"/>
  <c r="F5747" i="23"/>
  <c r="G5747" i="23"/>
  <c r="H5747" i="23"/>
  <c r="I5747" i="23"/>
  <c r="K5747" i="23" s="1"/>
  <c r="J5747" i="23"/>
  <c r="L5747" i="23"/>
  <c r="M5747" i="23"/>
  <c r="A5748" i="23"/>
  <c r="B5748" i="23" s="1"/>
  <c r="D5748" i="23"/>
  <c r="E5748" i="23"/>
  <c r="F5748" i="23"/>
  <c r="G5748" i="23"/>
  <c r="H5748" i="23"/>
  <c r="I5748" i="23"/>
  <c r="K5748" i="23" s="1"/>
  <c r="J5748" i="23"/>
  <c r="L5748" i="23"/>
  <c r="M5748" i="23"/>
  <c r="A5749" i="23"/>
  <c r="C5749" i="23" s="1"/>
  <c r="D5749" i="23"/>
  <c r="E5749" i="23"/>
  <c r="F5749" i="23"/>
  <c r="G5749" i="23"/>
  <c r="H5749" i="23"/>
  <c r="I5749" i="23"/>
  <c r="K5749" i="23" s="1"/>
  <c r="J5749" i="23"/>
  <c r="L5749" i="23"/>
  <c r="M5749" i="23"/>
  <c r="A5750" i="23"/>
  <c r="D5750" i="23"/>
  <c r="E5750" i="23"/>
  <c r="F5750" i="23"/>
  <c r="G5750" i="23"/>
  <c r="H5750" i="23"/>
  <c r="I5750" i="23"/>
  <c r="K5750" i="23" s="1"/>
  <c r="J5750" i="23"/>
  <c r="L5750" i="23"/>
  <c r="M5750" i="23"/>
  <c r="A5751" i="23"/>
  <c r="C5751" i="23" s="1"/>
  <c r="D5751" i="23"/>
  <c r="E5751" i="23"/>
  <c r="F5751" i="23"/>
  <c r="G5751" i="23"/>
  <c r="H5751" i="23"/>
  <c r="I5751" i="23"/>
  <c r="K5751" i="23" s="1"/>
  <c r="J5751" i="23"/>
  <c r="L5751" i="23"/>
  <c r="M5751" i="23"/>
  <c r="A5752" i="23"/>
  <c r="D5752" i="23"/>
  <c r="E5752" i="23"/>
  <c r="F5752" i="23"/>
  <c r="G5752" i="23"/>
  <c r="H5752" i="23"/>
  <c r="I5752" i="23"/>
  <c r="K5752" i="23" s="1"/>
  <c r="J5752" i="23"/>
  <c r="L5752" i="23"/>
  <c r="M5752" i="23"/>
  <c r="A5753" i="23"/>
  <c r="B5753" i="23" s="1"/>
  <c r="D5753" i="23"/>
  <c r="E5753" i="23"/>
  <c r="F5753" i="23"/>
  <c r="G5753" i="23"/>
  <c r="H5753" i="23"/>
  <c r="I5753" i="23"/>
  <c r="K5753" i="23" s="1"/>
  <c r="J5753" i="23"/>
  <c r="L5753" i="23"/>
  <c r="M5753" i="23"/>
  <c r="A5754" i="23"/>
  <c r="D5754" i="23"/>
  <c r="E5754" i="23"/>
  <c r="F5754" i="23"/>
  <c r="G5754" i="23"/>
  <c r="H5754" i="23"/>
  <c r="I5754" i="23"/>
  <c r="K5754" i="23" s="1"/>
  <c r="J5754" i="23"/>
  <c r="L5754" i="23"/>
  <c r="M5754" i="23"/>
  <c r="A5755" i="23"/>
  <c r="C5755" i="23" s="1"/>
  <c r="D5755" i="23"/>
  <c r="E5755" i="23"/>
  <c r="F5755" i="23"/>
  <c r="G5755" i="23"/>
  <c r="H5755" i="23"/>
  <c r="I5755" i="23"/>
  <c r="K5755" i="23" s="1"/>
  <c r="J5755" i="23"/>
  <c r="L5755" i="23"/>
  <c r="M5755" i="23"/>
  <c r="A5756" i="23"/>
  <c r="B5756" i="23" s="1"/>
  <c r="D5756" i="23"/>
  <c r="E5756" i="23"/>
  <c r="F5756" i="23"/>
  <c r="G5756" i="23"/>
  <c r="H5756" i="23"/>
  <c r="I5756" i="23"/>
  <c r="K5756" i="23" s="1"/>
  <c r="J5756" i="23"/>
  <c r="L5756" i="23"/>
  <c r="M5756" i="23"/>
  <c r="A5757" i="23"/>
  <c r="B5757" i="23" s="1"/>
  <c r="D5757" i="23"/>
  <c r="E5757" i="23"/>
  <c r="F5757" i="23"/>
  <c r="G5757" i="23"/>
  <c r="H5757" i="23"/>
  <c r="I5757" i="23"/>
  <c r="K5757" i="23" s="1"/>
  <c r="J5757" i="23"/>
  <c r="L5757" i="23"/>
  <c r="M5757" i="23"/>
  <c r="A5758" i="23"/>
  <c r="D5758" i="23"/>
  <c r="E5758" i="23"/>
  <c r="F5758" i="23"/>
  <c r="G5758" i="23"/>
  <c r="H5758" i="23"/>
  <c r="I5758" i="23"/>
  <c r="K5758" i="23" s="1"/>
  <c r="J5758" i="23"/>
  <c r="L5758" i="23"/>
  <c r="M5758" i="23"/>
  <c r="A5759" i="23"/>
  <c r="C5759" i="23" s="1"/>
  <c r="D5759" i="23"/>
  <c r="E5759" i="23"/>
  <c r="F5759" i="23"/>
  <c r="G5759" i="23"/>
  <c r="H5759" i="23"/>
  <c r="I5759" i="23"/>
  <c r="K5759" i="23" s="1"/>
  <c r="J5759" i="23"/>
  <c r="L5759" i="23"/>
  <c r="M5759" i="23"/>
  <c r="A5760" i="23"/>
  <c r="D5760" i="23"/>
  <c r="E5760" i="23"/>
  <c r="F5760" i="23"/>
  <c r="G5760" i="23"/>
  <c r="H5760" i="23"/>
  <c r="I5760" i="23"/>
  <c r="K5760" i="23" s="1"/>
  <c r="J5760" i="23"/>
  <c r="L5760" i="23"/>
  <c r="M5760" i="23"/>
  <c r="A5761" i="23"/>
  <c r="B5761" i="23" s="1"/>
  <c r="D5761" i="23"/>
  <c r="E5761" i="23"/>
  <c r="F5761" i="23"/>
  <c r="G5761" i="23"/>
  <c r="H5761" i="23"/>
  <c r="I5761" i="23"/>
  <c r="K5761" i="23" s="1"/>
  <c r="J5761" i="23"/>
  <c r="L5761" i="23"/>
  <c r="M5761" i="23"/>
  <c r="A5762" i="23"/>
  <c r="D5762" i="23"/>
  <c r="E5762" i="23"/>
  <c r="F5762" i="23"/>
  <c r="G5762" i="23"/>
  <c r="H5762" i="23"/>
  <c r="I5762" i="23"/>
  <c r="K5762" i="23" s="1"/>
  <c r="J5762" i="23"/>
  <c r="L5762" i="23"/>
  <c r="M5762" i="23"/>
  <c r="A5763" i="23"/>
  <c r="C5763" i="23" s="1"/>
  <c r="D5763" i="23"/>
  <c r="E5763" i="23"/>
  <c r="F5763" i="23"/>
  <c r="G5763" i="23"/>
  <c r="H5763" i="23"/>
  <c r="I5763" i="23"/>
  <c r="K5763" i="23" s="1"/>
  <c r="J5763" i="23"/>
  <c r="L5763" i="23"/>
  <c r="M5763" i="23"/>
  <c r="A5764" i="23"/>
  <c r="D5764" i="23"/>
  <c r="E5764" i="23"/>
  <c r="F5764" i="23"/>
  <c r="G5764" i="23"/>
  <c r="H5764" i="23"/>
  <c r="I5764" i="23"/>
  <c r="K5764" i="23" s="1"/>
  <c r="J5764" i="23"/>
  <c r="L5764" i="23"/>
  <c r="M5764" i="23"/>
  <c r="A5765" i="23"/>
  <c r="D5765" i="23"/>
  <c r="E5765" i="23"/>
  <c r="F5765" i="23"/>
  <c r="G5765" i="23"/>
  <c r="H5765" i="23"/>
  <c r="I5765" i="23"/>
  <c r="K5765" i="23" s="1"/>
  <c r="J5765" i="23"/>
  <c r="L5765" i="23"/>
  <c r="M5765" i="23"/>
  <c r="A5766" i="23"/>
  <c r="D5766" i="23"/>
  <c r="E5766" i="23"/>
  <c r="F5766" i="23"/>
  <c r="G5766" i="23"/>
  <c r="H5766" i="23"/>
  <c r="I5766" i="23"/>
  <c r="K5766" i="23" s="1"/>
  <c r="J5766" i="23"/>
  <c r="L5766" i="23"/>
  <c r="M5766" i="23"/>
  <c r="A5767" i="23"/>
  <c r="C5767" i="23" s="1"/>
  <c r="D5767" i="23"/>
  <c r="E5767" i="23"/>
  <c r="F5767" i="23"/>
  <c r="G5767" i="23"/>
  <c r="H5767" i="23"/>
  <c r="I5767" i="23"/>
  <c r="K5767" i="23" s="1"/>
  <c r="J5767" i="23"/>
  <c r="L5767" i="23"/>
  <c r="M5767" i="23"/>
  <c r="A5768" i="23"/>
  <c r="D5768" i="23"/>
  <c r="E5768" i="23"/>
  <c r="F5768" i="23"/>
  <c r="G5768" i="23"/>
  <c r="H5768" i="23"/>
  <c r="I5768" i="23"/>
  <c r="K5768" i="23" s="1"/>
  <c r="J5768" i="23"/>
  <c r="L5768" i="23"/>
  <c r="M5768" i="23"/>
  <c r="A5769" i="23"/>
  <c r="B5769" i="23" s="1"/>
  <c r="D5769" i="23"/>
  <c r="E5769" i="23"/>
  <c r="F5769" i="23"/>
  <c r="G5769" i="23"/>
  <c r="H5769" i="23"/>
  <c r="I5769" i="23"/>
  <c r="K5769" i="23" s="1"/>
  <c r="J5769" i="23"/>
  <c r="L5769" i="23"/>
  <c r="M5769" i="23"/>
  <c r="A5770" i="23"/>
  <c r="D5770" i="23"/>
  <c r="E5770" i="23"/>
  <c r="F5770" i="23"/>
  <c r="G5770" i="23"/>
  <c r="H5770" i="23"/>
  <c r="I5770" i="23"/>
  <c r="K5770" i="23" s="1"/>
  <c r="J5770" i="23"/>
  <c r="L5770" i="23"/>
  <c r="M5770" i="23"/>
  <c r="A5771" i="23"/>
  <c r="C5771" i="23" s="1"/>
  <c r="D5771" i="23"/>
  <c r="E5771" i="23"/>
  <c r="F5771" i="23"/>
  <c r="G5771" i="23"/>
  <c r="H5771" i="23"/>
  <c r="I5771" i="23"/>
  <c r="K5771" i="23" s="1"/>
  <c r="J5771" i="23"/>
  <c r="L5771" i="23"/>
  <c r="M5771" i="23"/>
  <c r="A5772" i="23"/>
  <c r="B5772" i="23" s="1"/>
  <c r="D5772" i="23"/>
  <c r="E5772" i="23"/>
  <c r="F5772" i="23"/>
  <c r="G5772" i="23"/>
  <c r="H5772" i="23"/>
  <c r="I5772" i="23"/>
  <c r="K5772" i="23" s="1"/>
  <c r="J5772" i="23"/>
  <c r="L5772" i="23"/>
  <c r="M5772" i="23"/>
  <c r="A5773" i="23"/>
  <c r="B5773" i="23"/>
  <c r="C5773" i="23"/>
  <c r="D5773" i="23"/>
  <c r="E5773" i="23"/>
  <c r="F5773" i="23"/>
  <c r="G5773" i="23"/>
  <c r="H5773" i="23"/>
  <c r="I5773" i="23"/>
  <c r="J5773" i="23"/>
  <c r="K5773" i="23"/>
  <c r="L5773" i="23"/>
  <c r="M5773" i="23"/>
  <c r="A5774" i="23"/>
  <c r="B5774" i="23" s="1"/>
  <c r="D5774" i="23"/>
  <c r="E5774" i="23"/>
  <c r="F5774" i="23"/>
  <c r="G5774" i="23"/>
  <c r="H5774" i="23"/>
  <c r="I5774" i="23"/>
  <c r="K5774" i="23" s="1"/>
  <c r="J5774" i="23"/>
  <c r="L5774" i="23"/>
  <c r="M5774" i="23"/>
  <c r="A5775" i="23"/>
  <c r="D5775" i="23"/>
  <c r="E5775" i="23"/>
  <c r="F5775" i="23"/>
  <c r="G5775" i="23"/>
  <c r="H5775" i="23"/>
  <c r="I5775" i="23"/>
  <c r="K5775" i="23" s="1"/>
  <c r="J5775" i="23"/>
  <c r="L5775" i="23"/>
  <c r="M5775" i="23"/>
  <c r="A5776" i="23"/>
  <c r="B5776" i="23" s="1"/>
  <c r="D5776" i="23"/>
  <c r="E5776" i="23"/>
  <c r="F5776" i="23"/>
  <c r="G5776" i="23"/>
  <c r="H5776" i="23"/>
  <c r="I5776" i="23"/>
  <c r="J5776" i="23"/>
  <c r="K5776" i="23"/>
  <c r="L5776" i="23"/>
  <c r="M5776" i="23"/>
  <c r="A5777" i="23"/>
  <c r="B5777" i="23"/>
  <c r="C5777" i="23"/>
  <c r="D5777" i="23"/>
  <c r="E5777" i="23"/>
  <c r="F5777" i="23"/>
  <c r="G5777" i="23"/>
  <c r="H5777" i="23"/>
  <c r="I5777" i="23"/>
  <c r="J5777" i="23"/>
  <c r="K5777" i="23"/>
  <c r="L5777" i="23"/>
  <c r="M5777" i="23"/>
  <c r="A5778" i="23"/>
  <c r="B5778" i="23" s="1"/>
  <c r="D5778" i="23"/>
  <c r="E5778" i="23"/>
  <c r="F5778" i="23"/>
  <c r="G5778" i="23"/>
  <c r="H5778" i="23"/>
  <c r="I5778" i="23"/>
  <c r="K5778" i="23" s="1"/>
  <c r="J5778" i="23"/>
  <c r="L5778" i="23"/>
  <c r="M5778" i="23"/>
  <c r="A5779" i="23"/>
  <c r="C5779" i="23" s="1"/>
  <c r="D5779" i="23"/>
  <c r="E5779" i="23"/>
  <c r="F5779" i="23"/>
  <c r="G5779" i="23"/>
  <c r="H5779" i="23"/>
  <c r="I5779" i="23"/>
  <c r="K5779" i="23" s="1"/>
  <c r="J5779" i="23"/>
  <c r="L5779" i="23"/>
  <c r="M5779" i="23"/>
  <c r="A5780" i="23"/>
  <c r="B5780" i="23" s="1"/>
  <c r="D5780" i="23"/>
  <c r="E5780" i="23"/>
  <c r="F5780" i="23"/>
  <c r="G5780" i="23"/>
  <c r="H5780" i="23"/>
  <c r="I5780" i="23"/>
  <c r="J5780" i="23"/>
  <c r="K5780" i="23"/>
  <c r="L5780" i="23"/>
  <c r="M5780" i="23"/>
  <c r="A5781" i="23"/>
  <c r="C5781" i="23" s="1"/>
  <c r="D5781" i="23"/>
  <c r="E5781" i="23"/>
  <c r="F5781" i="23"/>
  <c r="G5781" i="23"/>
  <c r="H5781" i="23"/>
  <c r="I5781" i="23"/>
  <c r="K5781" i="23" s="1"/>
  <c r="J5781" i="23"/>
  <c r="L5781" i="23"/>
  <c r="M5781" i="23"/>
  <c r="A5782" i="23"/>
  <c r="B5782" i="23" s="1"/>
  <c r="D5782" i="23"/>
  <c r="E5782" i="23"/>
  <c r="F5782" i="23"/>
  <c r="G5782" i="23"/>
  <c r="H5782" i="23"/>
  <c r="I5782" i="23"/>
  <c r="K5782" i="23" s="1"/>
  <c r="J5782" i="23"/>
  <c r="L5782" i="23"/>
  <c r="M5782" i="23"/>
  <c r="A5783" i="23"/>
  <c r="C5783" i="23" s="1"/>
  <c r="D5783" i="23"/>
  <c r="E5783" i="23"/>
  <c r="F5783" i="23"/>
  <c r="G5783" i="23"/>
  <c r="H5783" i="23"/>
  <c r="I5783" i="23"/>
  <c r="K5783" i="23" s="1"/>
  <c r="J5783" i="23"/>
  <c r="L5783" i="23"/>
  <c r="M5783" i="23"/>
  <c r="A5784" i="23"/>
  <c r="B5784" i="23" s="1"/>
  <c r="D5784" i="23"/>
  <c r="E5784" i="23"/>
  <c r="F5784" i="23"/>
  <c r="G5784" i="23"/>
  <c r="H5784" i="23"/>
  <c r="I5784" i="23"/>
  <c r="K5784" i="23" s="1"/>
  <c r="J5784" i="23"/>
  <c r="L5784" i="23"/>
  <c r="M5784" i="23"/>
  <c r="A5785" i="23"/>
  <c r="B5785" i="23" s="1"/>
  <c r="D5785" i="23"/>
  <c r="E5785" i="23"/>
  <c r="F5785" i="23"/>
  <c r="G5785" i="23"/>
  <c r="H5785" i="23"/>
  <c r="I5785" i="23"/>
  <c r="K5785" i="23" s="1"/>
  <c r="J5785" i="23"/>
  <c r="L5785" i="23"/>
  <c r="M5785" i="23"/>
  <c r="A5786" i="23"/>
  <c r="B5786" i="23" s="1"/>
  <c r="D5786" i="23"/>
  <c r="E5786" i="23"/>
  <c r="F5786" i="23"/>
  <c r="G5786" i="23"/>
  <c r="H5786" i="23"/>
  <c r="I5786" i="23"/>
  <c r="K5786" i="23" s="1"/>
  <c r="J5786" i="23"/>
  <c r="L5786" i="23"/>
  <c r="M5786" i="23"/>
  <c r="A5787" i="23"/>
  <c r="C5787" i="23" s="1"/>
  <c r="D5787" i="23"/>
  <c r="E5787" i="23"/>
  <c r="F5787" i="23"/>
  <c r="G5787" i="23"/>
  <c r="H5787" i="23"/>
  <c r="I5787" i="23"/>
  <c r="K5787" i="23" s="1"/>
  <c r="J5787" i="23"/>
  <c r="L5787" i="23"/>
  <c r="M5787" i="23"/>
  <c r="A5788" i="23"/>
  <c r="B5788" i="23" s="1"/>
  <c r="D5788" i="23"/>
  <c r="E5788" i="23"/>
  <c r="F5788" i="23"/>
  <c r="G5788" i="23"/>
  <c r="H5788" i="23"/>
  <c r="I5788" i="23"/>
  <c r="K5788" i="23" s="1"/>
  <c r="J5788" i="23"/>
  <c r="L5788" i="23"/>
  <c r="M5788" i="23"/>
  <c r="A5789" i="23"/>
  <c r="B5789" i="23" s="1"/>
  <c r="D5789" i="23"/>
  <c r="E5789" i="23"/>
  <c r="F5789" i="23"/>
  <c r="G5789" i="23"/>
  <c r="H5789" i="23"/>
  <c r="I5789" i="23"/>
  <c r="K5789" i="23" s="1"/>
  <c r="J5789" i="23"/>
  <c r="L5789" i="23"/>
  <c r="M5789" i="23"/>
  <c r="A5790" i="23"/>
  <c r="B5790" i="23" s="1"/>
  <c r="D5790" i="23"/>
  <c r="E5790" i="23"/>
  <c r="F5790" i="23"/>
  <c r="G5790" i="23"/>
  <c r="H5790" i="23"/>
  <c r="I5790" i="23"/>
  <c r="K5790" i="23" s="1"/>
  <c r="J5790" i="23"/>
  <c r="L5790" i="23"/>
  <c r="M5790" i="23"/>
  <c r="A5791" i="23"/>
  <c r="C5791" i="23" s="1"/>
  <c r="B5791" i="23"/>
  <c r="D5791" i="23"/>
  <c r="E5791" i="23"/>
  <c r="F5791" i="23"/>
  <c r="G5791" i="23"/>
  <c r="H5791" i="23"/>
  <c r="I5791" i="23"/>
  <c r="K5791" i="23" s="1"/>
  <c r="J5791" i="23"/>
  <c r="L5791" i="23"/>
  <c r="M5791" i="23"/>
  <c r="A5792" i="23"/>
  <c r="B5792" i="23" s="1"/>
  <c r="D5792" i="23"/>
  <c r="E5792" i="23"/>
  <c r="F5792" i="23"/>
  <c r="G5792" i="23"/>
  <c r="H5792" i="23"/>
  <c r="I5792" i="23"/>
  <c r="K5792" i="23" s="1"/>
  <c r="J5792" i="23"/>
  <c r="L5792" i="23"/>
  <c r="M5792" i="23"/>
  <c r="A5793" i="23"/>
  <c r="B5793" i="23" s="1"/>
  <c r="D5793" i="23"/>
  <c r="E5793" i="23"/>
  <c r="F5793" i="23"/>
  <c r="G5793" i="23"/>
  <c r="H5793" i="23"/>
  <c r="I5793" i="23"/>
  <c r="K5793" i="23" s="1"/>
  <c r="J5793" i="23"/>
  <c r="L5793" i="23"/>
  <c r="M5793" i="23"/>
  <c r="A5794" i="23"/>
  <c r="B5794" i="23" s="1"/>
  <c r="D5794" i="23"/>
  <c r="E5794" i="23"/>
  <c r="F5794" i="23"/>
  <c r="G5794" i="23"/>
  <c r="H5794" i="23"/>
  <c r="I5794" i="23"/>
  <c r="K5794" i="23" s="1"/>
  <c r="J5794" i="23"/>
  <c r="L5794" i="23"/>
  <c r="M5794" i="23"/>
  <c r="A5795" i="23"/>
  <c r="C5795" i="23" s="1"/>
  <c r="D5795" i="23"/>
  <c r="E5795" i="23"/>
  <c r="F5795" i="23"/>
  <c r="G5795" i="23"/>
  <c r="H5795" i="23"/>
  <c r="I5795" i="23"/>
  <c r="K5795" i="23" s="1"/>
  <c r="J5795" i="23"/>
  <c r="L5795" i="23"/>
  <c r="M5795" i="23"/>
  <c r="A5796" i="23"/>
  <c r="B5796" i="23" s="1"/>
  <c r="D5796" i="23"/>
  <c r="E5796" i="23"/>
  <c r="F5796" i="23"/>
  <c r="G5796" i="23"/>
  <c r="H5796" i="23"/>
  <c r="I5796" i="23"/>
  <c r="K5796" i="23" s="1"/>
  <c r="J5796" i="23"/>
  <c r="L5796" i="23"/>
  <c r="M5796" i="23"/>
  <c r="A5797" i="23"/>
  <c r="B5797" i="23" s="1"/>
  <c r="D5797" i="23"/>
  <c r="E5797" i="23"/>
  <c r="F5797" i="23"/>
  <c r="G5797" i="23"/>
  <c r="H5797" i="23"/>
  <c r="I5797" i="23"/>
  <c r="K5797" i="23" s="1"/>
  <c r="J5797" i="23"/>
  <c r="L5797" i="23"/>
  <c r="M5797" i="23"/>
  <c r="A5798" i="23"/>
  <c r="B5798" i="23" s="1"/>
  <c r="D5798" i="23"/>
  <c r="E5798" i="23"/>
  <c r="F5798" i="23"/>
  <c r="G5798" i="23"/>
  <c r="H5798" i="23"/>
  <c r="I5798" i="23"/>
  <c r="K5798" i="23" s="1"/>
  <c r="J5798" i="23"/>
  <c r="L5798" i="23"/>
  <c r="M5798" i="23"/>
  <c r="A5799" i="23"/>
  <c r="C5799" i="23" s="1"/>
  <c r="D5799" i="23"/>
  <c r="E5799" i="23"/>
  <c r="F5799" i="23"/>
  <c r="G5799" i="23"/>
  <c r="H5799" i="23"/>
  <c r="I5799" i="23"/>
  <c r="K5799" i="23" s="1"/>
  <c r="J5799" i="23"/>
  <c r="L5799" i="23"/>
  <c r="M5799" i="23"/>
  <c r="A5800" i="23"/>
  <c r="B5800" i="23" s="1"/>
  <c r="D5800" i="23"/>
  <c r="E5800" i="23"/>
  <c r="F5800" i="23"/>
  <c r="G5800" i="23"/>
  <c r="H5800" i="23"/>
  <c r="I5800" i="23"/>
  <c r="K5800" i="23" s="1"/>
  <c r="J5800" i="23"/>
  <c r="L5800" i="23"/>
  <c r="M5800" i="23"/>
  <c r="A5801" i="23"/>
  <c r="C5801" i="23" s="1"/>
  <c r="D5801" i="23"/>
  <c r="E5801" i="23"/>
  <c r="F5801" i="23"/>
  <c r="G5801" i="23"/>
  <c r="H5801" i="23"/>
  <c r="I5801" i="23"/>
  <c r="K5801" i="23" s="1"/>
  <c r="J5801" i="23"/>
  <c r="L5801" i="23"/>
  <c r="M5801" i="23"/>
  <c r="A5802" i="23"/>
  <c r="B5802" i="23" s="1"/>
  <c r="D5802" i="23"/>
  <c r="E5802" i="23"/>
  <c r="F5802" i="23"/>
  <c r="G5802" i="23"/>
  <c r="H5802" i="23"/>
  <c r="I5802" i="23"/>
  <c r="K5802" i="23" s="1"/>
  <c r="J5802" i="23"/>
  <c r="L5802" i="23"/>
  <c r="M5802" i="23"/>
  <c r="A5803" i="23"/>
  <c r="C5803" i="23" s="1"/>
  <c r="D5803" i="23"/>
  <c r="E5803" i="23"/>
  <c r="F5803" i="23"/>
  <c r="G5803" i="23"/>
  <c r="H5803" i="23"/>
  <c r="I5803" i="23"/>
  <c r="K5803" i="23" s="1"/>
  <c r="J5803" i="23"/>
  <c r="L5803" i="23"/>
  <c r="M5803" i="23"/>
  <c r="A5804" i="23"/>
  <c r="B5804" i="23" s="1"/>
  <c r="D5804" i="23"/>
  <c r="E5804" i="23"/>
  <c r="F5804" i="23"/>
  <c r="G5804" i="23"/>
  <c r="H5804" i="23"/>
  <c r="I5804" i="23"/>
  <c r="K5804" i="23" s="1"/>
  <c r="J5804" i="23"/>
  <c r="L5804" i="23"/>
  <c r="M5804" i="23"/>
  <c r="A5805" i="23"/>
  <c r="B5805" i="23" s="1"/>
  <c r="D5805" i="23"/>
  <c r="E5805" i="23"/>
  <c r="F5805" i="23"/>
  <c r="G5805" i="23"/>
  <c r="H5805" i="23"/>
  <c r="I5805" i="23"/>
  <c r="J5805" i="23"/>
  <c r="K5805" i="23"/>
  <c r="L5805" i="23"/>
  <c r="M5805" i="23"/>
  <c r="A5806" i="23"/>
  <c r="B5806" i="23" s="1"/>
  <c r="D5806" i="23"/>
  <c r="E5806" i="23"/>
  <c r="F5806" i="23"/>
  <c r="G5806" i="23"/>
  <c r="H5806" i="23"/>
  <c r="I5806" i="23"/>
  <c r="K5806" i="23" s="1"/>
  <c r="J5806" i="23"/>
  <c r="L5806" i="23"/>
  <c r="M5806" i="23"/>
  <c r="A5807" i="23"/>
  <c r="C5807" i="23" s="1"/>
  <c r="D5807" i="23"/>
  <c r="E5807" i="23"/>
  <c r="F5807" i="23"/>
  <c r="G5807" i="23"/>
  <c r="H5807" i="23"/>
  <c r="I5807" i="23"/>
  <c r="K5807" i="23" s="1"/>
  <c r="J5807" i="23"/>
  <c r="L5807" i="23"/>
  <c r="M5807" i="23"/>
  <c r="A5808" i="23"/>
  <c r="B5808" i="23" s="1"/>
  <c r="D5808" i="23"/>
  <c r="E5808" i="23"/>
  <c r="F5808" i="23"/>
  <c r="G5808" i="23"/>
  <c r="H5808" i="23"/>
  <c r="I5808" i="23"/>
  <c r="J5808" i="23"/>
  <c r="K5808" i="23"/>
  <c r="L5808" i="23"/>
  <c r="M5808" i="23"/>
  <c r="A5809" i="23"/>
  <c r="B5809" i="23"/>
  <c r="C5809" i="23"/>
  <c r="D5809" i="23"/>
  <c r="E5809" i="23"/>
  <c r="F5809" i="23"/>
  <c r="G5809" i="23"/>
  <c r="H5809" i="23"/>
  <c r="I5809" i="23"/>
  <c r="J5809" i="23"/>
  <c r="K5809" i="23"/>
  <c r="L5809" i="23"/>
  <c r="M5809" i="23"/>
  <c r="A5810" i="23"/>
  <c r="B5810" i="23" s="1"/>
  <c r="D5810" i="23"/>
  <c r="E5810" i="23"/>
  <c r="F5810" i="23"/>
  <c r="G5810" i="23"/>
  <c r="H5810" i="23"/>
  <c r="I5810" i="23"/>
  <c r="K5810" i="23" s="1"/>
  <c r="J5810" i="23"/>
  <c r="L5810" i="23"/>
  <c r="M5810" i="23"/>
  <c r="A5811" i="23"/>
  <c r="C5811" i="23" s="1"/>
  <c r="D5811" i="23"/>
  <c r="E5811" i="23"/>
  <c r="F5811" i="23"/>
  <c r="G5811" i="23"/>
  <c r="H5811" i="23"/>
  <c r="I5811" i="23"/>
  <c r="K5811" i="23" s="1"/>
  <c r="J5811" i="23"/>
  <c r="L5811" i="23"/>
  <c r="M5811" i="23"/>
  <c r="A5812" i="23"/>
  <c r="B5812" i="23" s="1"/>
  <c r="D5812" i="23"/>
  <c r="E5812" i="23"/>
  <c r="F5812" i="23"/>
  <c r="G5812" i="23"/>
  <c r="H5812" i="23"/>
  <c r="I5812" i="23"/>
  <c r="K5812" i="23" s="1"/>
  <c r="J5812" i="23"/>
  <c r="L5812" i="23"/>
  <c r="M5812" i="23"/>
  <c r="A5813" i="23"/>
  <c r="C5813" i="23" s="1"/>
  <c r="D5813" i="23"/>
  <c r="E5813" i="23"/>
  <c r="F5813" i="23"/>
  <c r="G5813" i="23"/>
  <c r="H5813" i="23"/>
  <c r="I5813" i="23"/>
  <c r="K5813" i="23" s="1"/>
  <c r="J5813" i="23"/>
  <c r="L5813" i="23"/>
  <c r="M5813" i="23"/>
  <c r="A5814" i="23"/>
  <c r="B5814" i="23" s="1"/>
  <c r="D5814" i="23"/>
  <c r="E5814" i="23"/>
  <c r="F5814" i="23"/>
  <c r="G5814" i="23"/>
  <c r="H5814" i="23"/>
  <c r="I5814" i="23"/>
  <c r="K5814" i="23" s="1"/>
  <c r="J5814" i="23"/>
  <c r="L5814" i="23"/>
  <c r="M5814" i="23"/>
  <c r="A5815" i="23"/>
  <c r="C5815" i="23" s="1"/>
  <c r="D5815" i="23"/>
  <c r="E5815" i="23"/>
  <c r="F5815" i="23"/>
  <c r="G5815" i="23"/>
  <c r="H5815" i="23"/>
  <c r="I5815" i="23"/>
  <c r="K5815" i="23" s="1"/>
  <c r="J5815" i="23"/>
  <c r="L5815" i="23"/>
  <c r="M5815" i="23"/>
  <c r="A5816" i="23"/>
  <c r="B5816" i="23" s="1"/>
  <c r="D5816" i="23"/>
  <c r="E5816" i="23"/>
  <c r="F5816" i="23"/>
  <c r="G5816" i="23"/>
  <c r="H5816" i="23"/>
  <c r="I5816" i="23"/>
  <c r="K5816" i="23" s="1"/>
  <c r="J5816" i="23"/>
  <c r="L5816" i="23"/>
  <c r="M5816" i="23"/>
  <c r="A5817" i="23"/>
  <c r="B5817" i="23" s="1"/>
  <c r="D5817" i="23"/>
  <c r="E5817" i="23"/>
  <c r="F5817" i="23"/>
  <c r="G5817" i="23"/>
  <c r="H5817" i="23"/>
  <c r="I5817" i="23"/>
  <c r="K5817" i="23" s="1"/>
  <c r="J5817" i="23"/>
  <c r="L5817" i="23"/>
  <c r="M5817" i="23"/>
  <c r="A5818" i="23"/>
  <c r="B5818" i="23" s="1"/>
  <c r="D5818" i="23"/>
  <c r="E5818" i="23"/>
  <c r="F5818" i="23"/>
  <c r="G5818" i="23"/>
  <c r="H5818" i="23"/>
  <c r="I5818" i="23"/>
  <c r="K5818" i="23" s="1"/>
  <c r="J5818" i="23"/>
  <c r="L5818" i="23"/>
  <c r="M5818" i="23"/>
  <c r="A5819" i="23"/>
  <c r="C5819" i="23" s="1"/>
  <c r="D5819" i="23"/>
  <c r="E5819" i="23"/>
  <c r="F5819" i="23"/>
  <c r="G5819" i="23"/>
  <c r="H5819" i="23"/>
  <c r="I5819" i="23"/>
  <c r="K5819" i="23" s="1"/>
  <c r="J5819" i="23"/>
  <c r="L5819" i="23"/>
  <c r="M5819" i="23"/>
  <c r="A5820" i="23"/>
  <c r="B5820" i="23" s="1"/>
  <c r="D5820" i="23"/>
  <c r="E5820" i="23"/>
  <c r="F5820" i="23"/>
  <c r="G5820" i="23"/>
  <c r="H5820" i="23"/>
  <c r="I5820" i="23"/>
  <c r="K5820" i="23" s="1"/>
  <c r="J5820" i="23"/>
  <c r="L5820" i="23"/>
  <c r="M5820" i="23"/>
  <c r="A5821" i="23"/>
  <c r="C5821" i="23" s="1"/>
  <c r="D5821" i="23"/>
  <c r="E5821" i="23"/>
  <c r="F5821" i="23"/>
  <c r="G5821" i="23"/>
  <c r="H5821" i="23"/>
  <c r="I5821" i="23"/>
  <c r="K5821" i="23" s="1"/>
  <c r="J5821" i="23"/>
  <c r="L5821" i="23"/>
  <c r="M5821" i="23"/>
  <c r="A5822" i="23"/>
  <c r="B5822" i="23" s="1"/>
  <c r="D5822" i="23"/>
  <c r="E5822" i="23"/>
  <c r="F5822" i="23"/>
  <c r="G5822" i="23"/>
  <c r="H5822" i="23"/>
  <c r="I5822" i="23"/>
  <c r="K5822" i="23" s="1"/>
  <c r="J5822" i="23"/>
  <c r="L5822" i="23"/>
  <c r="M5822" i="23"/>
  <c r="A5823" i="23"/>
  <c r="C5823" i="23" s="1"/>
  <c r="D5823" i="23"/>
  <c r="E5823" i="23"/>
  <c r="F5823" i="23"/>
  <c r="G5823" i="23"/>
  <c r="H5823" i="23"/>
  <c r="I5823" i="23"/>
  <c r="K5823" i="23" s="1"/>
  <c r="J5823" i="23"/>
  <c r="L5823" i="23"/>
  <c r="M5823" i="23"/>
  <c r="A5824" i="23"/>
  <c r="B5824" i="23" s="1"/>
  <c r="D5824" i="23"/>
  <c r="E5824" i="23"/>
  <c r="F5824" i="23"/>
  <c r="G5824" i="23"/>
  <c r="H5824" i="23"/>
  <c r="I5824" i="23"/>
  <c r="K5824" i="23" s="1"/>
  <c r="J5824" i="23"/>
  <c r="L5824" i="23"/>
  <c r="M5824" i="23"/>
  <c r="A5825" i="23"/>
  <c r="B5825" i="23" s="1"/>
  <c r="D5825" i="23"/>
  <c r="E5825" i="23"/>
  <c r="F5825" i="23"/>
  <c r="G5825" i="23"/>
  <c r="H5825" i="23"/>
  <c r="I5825" i="23"/>
  <c r="K5825" i="23" s="1"/>
  <c r="J5825" i="23"/>
  <c r="L5825" i="23"/>
  <c r="M5825" i="23"/>
  <c r="A5826" i="23"/>
  <c r="B5826" i="23" s="1"/>
  <c r="D5826" i="23"/>
  <c r="E5826" i="23"/>
  <c r="F5826" i="23"/>
  <c r="G5826" i="23"/>
  <c r="H5826" i="23"/>
  <c r="I5826" i="23"/>
  <c r="K5826" i="23" s="1"/>
  <c r="J5826" i="23"/>
  <c r="L5826" i="23"/>
  <c r="M5826" i="23"/>
  <c r="A5827" i="23"/>
  <c r="C5827" i="23" s="1"/>
  <c r="D5827" i="23"/>
  <c r="E5827" i="23"/>
  <c r="F5827" i="23"/>
  <c r="G5827" i="23"/>
  <c r="H5827" i="23"/>
  <c r="I5827" i="23"/>
  <c r="K5827" i="23" s="1"/>
  <c r="J5827" i="23"/>
  <c r="L5827" i="23"/>
  <c r="M5827" i="23"/>
  <c r="A5828" i="23"/>
  <c r="B5828" i="23" s="1"/>
  <c r="D5828" i="23"/>
  <c r="E5828" i="23"/>
  <c r="F5828" i="23"/>
  <c r="G5828" i="23"/>
  <c r="H5828" i="23"/>
  <c r="I5828" i="23"/>
  <c r="K5828" i="23" s="1"/>
  <c r="J5828" i="23"/>
  <c r="L5828" i="23"/>
  <c r="M5828" i="23"/>
  <c r="A5829" i="23"/>
  <c r="C5829" i="23" s="1"/>
  <c r="D5829" i="23"/>
  <c r="E5829" i="23"/>
  <c r="F5829" i="23"/>
  <c r="G5829" i="23"/>
  <c r="H5829" i="23"/>
  <c r="I5829" i="23"/>
  <c r="K5829" i="23" s="1"/>
  <c r="J5829" i="23"/>
  <c r="L5829" i="23"/>
  <c r="M5829" i="23"/>
  <c r="A5830" i="23"/>
  <c r="D5830" i="23"/>
  <c r="E5830" i="23"/>
  <c r="F5830" i="23"/>
  <c r="G5830" i="23"/>
  <c r="H5830" i="23"/>
  <c r="I5830" i="23"/>
  <c r="K5830" i="23" s="1"/>
  <c r="J5830" i="23"/>
  <c r="L5830" i="23"/>
  <c r="M5830" i="23"/>
  <c r="A5831" i="23"/>
  <c r="C5831" i="23" s="1"/>
  <c r="D5831" i="23"/>
  <c r="E5831" i="23"/>
  <c r="F5831" i="23"/>
  <c r="G5831" i="23"/>
  <c r="H5831" i="23"/>
  <c r="I5831" i="23"/>
  <c r="K5831" i="23" s="1"/>
  <c r="J5831" i="23"/>
  <c r="L5831" i="23"/>
  <c r="M5831" i="23"/>
  <c r="A5832" i="23"/>
  <c r="B5832" i="23" s="1"/>
  <c r="D5832" i="23"/>
  <c r="E5832" i="23"/>
  <c r="F5832" i="23"/>
  <c r="G5832" i="23"/>
  <c r="H5832" i="23"/>
  <c r="I5832" i="23"/>
  <c r="K5832" i="23" s="1"/>
  <c r="J5832" i="23"/>
  <c r="L5832" i="23"/>
  <c r="M5832" i="23"/>
  <c r="A5833" i="23"/>
  <c r="B5833" i="23" s="1"/>
  <c r="D5833" i="23"/>
  <c r="E5833" i="23"/>
  <c r="F5833" i="23"/>
  <c r="G5833" i="23"/>
  <c r="H5833" i="23"/>
  <c r="I5833" i="23"/>
  <c r="K5833" i="23" s="1"/>
  <c r="J5833" i="23"/>
  <c r="L5833" i="23"/>
  <c r="M5833" i="23"/>
  <c r="A5834" i="23"/>
  <c r="D5834" i="23"/>
  <c r="E5834" i="23"/>
  <c r="F5834" i="23"/>
  <c r="G5834" i="23"/>
  <c r="H5834" i="23"/>
  <c r="I5834" i="23"/>
  <c r="K5834" i="23" s="1"/>
  <c r="J5834" i="23"/>
  <c r="L5834" i="23"/>
  <c r="M5834" i="23"/>
  <c r="A5835" i="23"/>
  <c r="C5835" i="23" s="1"/>
  <c r="D5835" i="23"/>
  <c r="E5835" i="23"/>
  <c r="F5835" i="23"/>
  <c r="G5835" i="23"/>
  <c r="H5835" i="23"/>
  <c r="I5835" i="23"/>
  <c r="K5835" i="23" s="1"/>
  <c r="J5835" i="23"/>
  <c r="L5835" i="23"/>
  <c r="M5835" i="23"/>
  <c r="A5836" i="23"/>
  <c r="B5836" i="23" s="1"/>
  <c r="D5836" i="23"/>
  <c r="E5836" i="23"/>
  <c r="F5836" i="23"/>
  <c r="G5836" i="23"/>
  <c r="H5836" i="23"/>
  <c r="I5836" i="23"/>
  <c r="K5836" i="23" s="1"/>
  <c r="J5836" i="23"/>
  <c r="L5836" i="23"/>
  <c r="M5836" i="23"/>
  <c r="A5837" i="23"/>
  <c r="C5837" i="23" s="1"/>
  <c r="D5837" i="23"/>
  <c r="E5837" i="23"/>
  <c r="F5837" i="23"/>
  <c r="G5837" i="23"/>
  <c r="H5837" i="23"/>
  <c r="I5837" i="23"/>
  <c r="K5837" i="23" s="1"/>
  <c r="J5837" i="23"/>
  <c r="L5837" i="23"/>
  <c r="M5837" i="23"/>
  <c r="A5838" i="23"/>
  <c r="D5838" i="23"/>
  <c r="E5838" i="23"/>
  <c r="F5838" i="23"/>
  <c r="G5838" i="23"/>
  <c r="H5838" i="23"/>
  <c r="I5838" i="23"/>
  <c r="K5838" i="23" s="1"/>
  <c r="J5838" i="23"/>
  <c r="L5838" i="23"/>
  <c r="M5838" i="23"/>
  <c r="A5839" i="23"/>
  <c r="C5839" i="23" s="1"/>
  <c r="D5839" i="23"/>
  <c r="E5839" i="23"/>
  <c r="F5839" i="23"/>
  <c r="G5839" i="23"/>
  <c r="H5839" i="23"/>
  <c r="I5839" i="23"/>
  <c r="K5839" i="23" s="1"/>
  <c r="J5839" i="23"/>
  <c r="L5839" i="23"/>
  <c r="M5839" i="23"/>
  <c r="A5840" i="23"/>
  <c r="D5840" i="23"/>
  <c r="E5840" i="23"/>
  <c r="F5840" i="23"/>
  <c r="G5840" i="23"/>
  <c r="H5840" i="23"/>
  <c r="I5840" i="23"/>
  <c r="K5840" i="23" s="1"/>
  <c r="J5840" i="23"/>
  <c r="L5840" i="23"/>
  <c r="M5840" i="23"/>
  <c r="A5841" i="23"/>
  <c r="D5841" i="23"/>
  <c r="E5841" i="23"/>
  <c r="F5841" i="23"/>
  <c r="G5841" i="23"/>
  <c r="H5841" i="23"/>
  <c r="I5841" i="23"/>
  <c r="K5841" i="23" s="1"/>
  <c r="J5841" i="23"/>
  <c r="L5841" i="23"/>
  <c r="M5841" i="23"/>
  <c r="A5842" i="23"/>
  <c r="D5842" i="23"/>
  <c r="E5842" i="23"/>
  <c r="F5842" i="23"/>
  <c r="G5842" i="23"/>
  <c r="H5842" i="23"/>
  <c r="I5842" i="23"/>
  <c r="K5842" i="23" s="1"/>
  <c r="J5842" i="23"/>
  <c r="L5842" i="23"/>
  <c r="M5842" i="23"/>
  <c r="A5843" i="23"/>
  <c r="C5843" i="23" s="1"/>
  <c r="D5843" i="23"/>
  <c r="E5843" i="23"/>
  <c r="F5843" i="23"/>
  <c r="G5843" i="23"/>
  <c r="H5843" i="23"/>
  <c r="I5843" i="23"/>
  <c r="K5843" i="23" s="1"/>
  <c r="J5843" i="23"/>
  <c r="L5843" i="23"/>
  <c r="M5843" i="23"/>
  <c r="A5844" i="23"/>
  <c r="B5844" i="23" s="1"/>
  <c r="D5844" i="23"/>
  <c r="E5844" i="23"/>
  <c r="F5844" i="23"/>
  <c r="G5844" i="23"/>
  <c r="H5844" i="23"/>
  <c r="I5844" i="23"/>
  <c r="K5844" i="23" s="1"/>
  <c r="J5844" i="23"/>
  <c r="L5844" i="23"/>
  <c r="M5844" i="23"/>
  <c r="A5845" i="23"/>
  <c r="C5845" i="23" s="1"/>
  <c r="D5845" i="23"/>
  <c r="E5845" i="23"/>
  <c r="F5845" i="23"/>
  <c r="G5845" i="23"/>
  <c r="H5845" i="23"/>
  <c r="I5845" i="23"/>
  <c r="K5845" i="23" s="1"/>
  <c r="J5845" i="23"/>
  <c r="L5845" i="23"/>
  <c r="M5845" i="23"/>
  <c r="A5846" i="23"/>
  <c r="D5846" i="23"/>
  <c r="E5846" i="23"/>
  <c r="F5846" i="23"/>
  <c r="G5846" i="23"/>
  <c r="H5846" i="23"/>
  <c r="I5846" i="23"/>
  <c r="K5846" i="23" s="1"/>
  <c r="J5846" i="23"/>
  <c r="L5846" i="23"/>
  <c r="M5846" i="23"/>
  <c r="A5847" i="23"/>
  <c r="C5847" i="23" s="1"/>
  <c r="D5847" i="23"/>
  <c r="E5847" i="23"/>
  <c r="F5847" i="23"/>
  <c r="G5847" i="23"/>
  <c r="H5847" i="23"/>
  <c r="I5847" i="23"/>
  <c r="K5847" i="23" s="1"/>
  <c r="J5847" i="23"/>
  <c r="L5847" i="23"/>
  <c r="M5847" i="23"/>
  <c r="A5848" i="23"/>
  <c r="B5848" i="23" s="1"/>
  <c r="D5848" i="23"/>
  <c r="E5848" i="23"/>
  <c r="F5848" i="23"/>
  <c r="G5848" i="23"/>
  <c r="H5848" i="23"/>
  <c r="I5848" i="23"/>
  <c r="K5848" i="23" s="1"/>
  <c r="J5848" i="23"/>
  <c r="L5848" i="23"/>
  <c r="M5848" i="23"/>
  <c r="A5849" i="23"/>
  <c r="D5849" i="23"/>
  <c r="E5849" i="23"/>
  <c r="F5849" i="23"/>
  <c r="G5849" i="23"/>
  <c r="H5849" i="23"/>
  <c r="I5849" i="23"/>
  <c r="K5849" i="23" s="1"/>
  <c r="J5849" i="23"/>
  <c r="L5849" i="23"/>
  <c r="M5849" i="23"/>
  <c r="A5850" i="23"/>
  <c r="D5850" i="23"/>
  <c r="E5850" i="23"/>
  <c r="F5850" i="23"/>
  <c r="G5850" i="23"/>
  <c r="H5850" i="23"/>
  <c r="I5850" i="23"/>
  <c r="K5850" i="23" s="1"/>
  <c r="J5850" i="23"/>
  <c r="L5850" i="23"/>
  <c r="M5850" i="23"/>
  <c r="A5851" i="23"/>
  <c r="C5851" i="23" s="1"/>
  <c r="D5851" i="23"/>
  <c r="E5851" i="23"/>
  <c r="F5851" i="23"/>
  <c r="G5851" i="23"/>
  <c r="H5851" i="23"/>
  <c r="I5851" i="23"/>
  <c r="K5851" i="23" s="1"/>
  <c r="J5851" i="23"/>
  <c r="L5851" i="23"/>
  <c r="M5851" i="23"/>
  <c r="A5852" i="23"/>
  <c r="D5852" i="23"/>
  <c r="E5852" i="23"/>
  <c r="F5852" i="23"/>
  <c r="G5852" i="23"/>
  <c r="H5852" i="23"/>
  <c r="I5852" i="23"/>
  <c r="K5852" i="23" s="1"/>
  <c r="J5852" i="23"/>
  <c r="L5852" i="23"/>
  <c r="M5852" i="23"/>
  <c r="A5853" i="23"/>
  <c r="C5853" i="23" s="1"/>
  <c r="D5853" i="23"/>
  <c r="E5853" i="23"/>
  <c r="F5853" i="23"/>
  <c r="G5853" i="23"/>
  <c r="H5853" i="23"/>
  <c r="I5853" i="23"/>
  <c r="K5853" i="23" s="1"/>
  <c r="J5853" i="23"/>
  <c r="L5853" i="23"/>
  <c r="M5853" i="23"/>
  <c r="A5854" i="23"/>
  <c r="D5854" i="23"/>
  <c r="E5854" i="23"/>
  <c r="F5854" i="23"/>
  <c r="G5854" i="23"/>
  <c r="H5854" i="23"/>
  <c r="I5854" i="23"/>
  <c r="K5854" i="23" s="1"/>
  <c r="J5854" i="23"/>
  <c r="L5854" i="23"/>
  <c r="M5854" i="23"/>
  <c r="A5855" i="23"/>
  <c r="C5855" i="23" s="1"/>
  <c r="D5855" i="23"/>
  <c r="E5855" i="23"/>
  <c r="F5855" i="23"/>
  <c r="G5855" i="23"/>
  <c r="H5855" i="23"/>
  <c r="I5855" i="23"/>
  <c r="K5855" i="23" s="1"/>
  <c r="J5855" i="23"/>
  <c r="L5855" i="23"/>
  <c r="M5855" i="23"/>
  <c r="A5856" i="23"/>
  <c r="B5856" i="23" s="1"/>
  <c r="D5856" i="23"/>
  <c r="E5856" i="23"/>
  <c r="F5856" i="23"/>
  <c r="G5856" i="23"/>
  <c r="H5856" i="23"/>
  <c r="I5856" i="23"/>
  <c r="K5856" i="23" s="1"/>
  <c r="J5856" i="23"/>
  <c r="L5856" i="23"/>
  <c r="M5856" i="23"/>
  <c r="A5857" i="23"/>
  <c r="B5857" i="23" s="1"/>
  <c r="D5857" i="23"/>
  <c r="E5857" i="23"/>
  <c r="F5857" i="23"/>
  <c r="G5857" i="23"/>
  <c r="H5857" i="23"/>
  <c r="I5857" i="23"/>
  <c r="K5857" i="23" s="1"/>
  <c r="J5857" i="23"/>
  <c r="L5857" i="23"/>
  <c r="M5857" i="23"/>
  <c r="A5858" i="23"/>
  <c r="D5858" i="23"/>
  <c r="E5858" i="23"/>
  <c r="F5858" i="23"/>
  <c r="G5858" i="23"/>
  <c r="H5858" i="23"/>
  <c r="I5858" i="23"/>
  <c r="K5858" i="23" s="1"/>
  <c r="J5858" i="23"/>
  <c r="L5858" i="23"/>
  <c r="M5858" i="23"/>
  <c r="A5859" i="23"/>
  <c r="C5859" i="23" s="1"/>
  <c r="D5859" i="23"/>
  <c r="E5859" i="23"/>
  <c r="F5859" i="23"/>
  <c r="G5859" i="23"/>
  <c r="H5859" i="23"/>
  <c r="I5859" i="23"/>
  <c r="K5859" i="23" s="1"/>
  <c r="J5859" i="23"/>
  <c r="L5859" i="23"/>
  <c r="M5859" i="23"/>
  <c r="A5860" i="23"/>
  <c r="B5860" i="23" s="1"/>
  <c r="D5860" i="23"/>
  <c r="E5860" i="23"/>
  <c r="F5860" i="23"/>
  <c r="G5860" i="23"/>
  <c r="H5860" i="23"/>
  <c r="I5860" i="23"/>
  <c r="K5860" i="23" s="1"/>
  <c r="J5860" i="23"/>
  <c r="L5860" i="23"/>
  <c r="M5860" i="23"/>
  <c r="A5861" i="23"/>
  <c r="C5861" i="23" s="1"/>
  <c r="D5861" i="23"/>
  <c r="E5861" i="23"/>
  <c r="F5861" i="23"/>
  <c r="G5861" i="23"/>
  <c r="H5861" i="23"/>
  <c r="I5861" i="23"/>
  <c r="K5861" i="23" s="1"/>
  <c r="J5861" i="23"/>
  <c r="L5861" i="23"/>
  <c r="M5861" i="23"/>
  <c r="A5862" i="23"/>
  <c r="D5862" i="23"/>
  <c r="E5862" i="23"/>
  <c r="F5862" i="23"/>
  <c r="G5862" i="23"/>
  <c r="H5862" i="23"/>
  <c r="I5862" i="23"/>
  <c r="K5862" i="23" s="1"/>
  <c r="J5862" i="23"/>
  <c r="L5862" i="23"/>
  <c r="M5862" i="23"/>
  <c r="A5863" i="23"/>
  <c r="C5863" i="23" s="1"/>
  <c r="D5863" i="23"/>
  <c r="E5863" i="23"/>
  <c r="F5863" i="23"/>
  <c r="G5863" i="23"/>
  <c r="H5863" i="23"/>
  <c r="I5863" i="23"/>
  <c r="K5863" i="23" s="1"/>
  <c r="J5863" i="23"/>
  <c r="L5863" i="23"/>
  <c r="M5863" i="23"/>
  <c r="A5864" i="23"/>
  <c r="B5864" i="23" s="1"/>
  <c r="D5864" i="23"/>
  <c r="E5864" i="23"/>
  <c r="F5864" i="23"/>
  <c r="G5864" i="23"/>
  <c r="H5864" i="23"/>
  <c r="I5864" i="23"/>
  <c r="K5864" i="23" s="1"/>
  <c r="J5864" i="23"/>
  <c r="L5864" i="23"/>
  <c r="M5864" i="23"/>
  <c r="A5865" i="23"/>
  <c r="B5865" i="23" s="1"/>
  <c r="D5865" i="23"/>
  <c r="E5865" i="23"/>
  <c r="F5865" i="23"/>
  <c r="G5865" i="23"/>
  <c r="H5865" i="23"/>
  <c r="I5865" i="23"/>
  <c r="K5865" i="23" s="1"/>
  <c r="J5865" i="23"/>
  <c r="L5865" i="23"/>
  <c r="M5865" i="23"/>
  <c r="A5866" i="23"/>
  <c r="D5866" i="23"/>
  <c r="E5866" i="23"/>
  <c r="F5866" i="23"/>
  <c r="G5866" i="23"/>
  <c r="H5866" i="23"/>
  <c r="I5866" i="23"/>
  <c r="K5866" i="23" s="1"/>
  <c r="J5866" i="23"/>
  <c r="L5866" i="23"/>
  <c r="M5866" i="23"/>
  <c r="A5867" i="23"/>
  <c r="C5867" i="23" s="1"/>
  <c r="D5867" i="23"/>
  <c r="E5867" i="23"/>
  <c r="F5867" i="23"/>
  <c r="G5867" i="23"/>
  <c r="H5867" i="23"/>
  <c r="I5867" i="23"/>
  <c r="K5867" i="23" s="1"/>
  <c r="J5867" i="23"/>
  <c r="L5867" i="23"/>
  <c r="M5867" i="23"/>
  <c r="A5868" i="23"/>
  <c r="B5868" i="23" s="1"/>
  <c r="D5868" i="23"/>
  <c r="E5868" i="23"/>
  <c r="F5868" i="23"/>
  <c r="G5868" i="23"/>
  <c r="H5868" i="23"/>
  <c r="I5868" i="23"/>
  <c r="K5868" i="23" s="1"/>
  <c r="J5868" i="23"/>
  <c r="L5868" i="23"/>
  <c r="M5868" i="23"/>
  <c r="A5869" i="23"/>
  <c r="C5869" i="23" s="1"/>
  <c r="D5869" i="23"/>
  <c r="E5869" i="23"/>
  <c r="F5869" i="23"/>
  <c r="G5869" i="23"/>
  <c r="H5869" i="23"/>
  <c r="I5869" i="23"/>
  <c r="K5869" i="23" s="1"/>
  <c r="J5869" i="23"/>
  <c r="L5869" i="23"/>
  <c r="M5869" i="23"/>
  <c r="A5870" i="23"/>
  <c r="D5870" i="23"/>
  <c r="E5870" i="23"/>
  <c r="F5870" i="23"/>
  <c r="G5870" i="23"/>
  <c r="H5870" i="23"/>
  <c r="I5870" i="23"/>
  <c r="K5870" i="23" s="1"/>
  <c r="J5870" i="23"/>
  <c r="L5870" i="23"/>
  <c r="M5870" i="23"/>
  <c r="A5871" i="23"/>
  <c r="C5871" i="23" s="1"/>
  <c r="D5871" i="23"/>
  <c r="E5871" i="23"/>
  <c r="F5871" i="23"/>
  <c r="G5871" i="23"/>
  <c r="H5871" i="23"/>
  <c r="I5871" i="23"/>
  <c r="K5871" i="23" s="1"/>
  <c r="J5871" i="23"/>
  <c r="L5871" i="23"/>
  <c r="M5871" i="23"/>
  <c r="A5872" i="23"/>
  <c r="B5872" i="23" s="1"/>
  <c r="D5872" i="23"/>
  <c r="E5872" i="23"/>
  <c r="F5872" i="23"/>
  <c r="G5872" i="23"/>
  <c r="H5872" i="23"/>
  <c r="I5872" i="23"/>
  <c r="K5872" i="23" s="1"/>
  <c r="J5872" i="23"/>
  <c r="L5872" i="23"/>
  <c r="M5872" i="23"/>
  <c r="A5873" i="23"/>
  <c r="B5873" i="23" s="1"/>
  <c r="D5873" i="23"/>
  <c r="E5873" i="23"/>
  <c r="F5873" i="23"/>
  <c r="G5873" i="23"/>
  <c r="H5873" i="23"/>
  <c r="I5873" i="23"/>
  <c r="K5873" i="23" s="1"/>
  <c r="J5873" i="23"/>
  <c r="L5873" i="23"/>
  <c r="M5873" i="23"/>
  <c r="A5874" i="23"/>
  <c r="D5874" i="23"/>
  <c r="E5874" i="23"/>
  <c r="F5874" i="23"/>
  <c r="G5874" i="23"/>
  <c r="H5874" i="23"/>
  <c r="I5874" i="23"/>
  <c r="K5874" i="23" s="1"/>
  <c r="J5874" i="23"/>
  <c r="L5874" i="23"/>
  <c r="M5874" i="23"/>
  <c r="A5875" i="23"/>
  <c r="C5875" i="23" s="1"/>
  <c r="D5875" i="23"/>
  <c r="E5875" i="23"/>
  <c r="F5875" i="23"/>
  <c r="G5875" i="23"/>
  <c r="H5875" i="23"/>
  <c r="I5875" i="23"/>
  <c r="K5875" i="23" s="1"/>
  <c r="J5875" i="23"/>
  <c r="L5875" i="23"/>
  <c r="M5875" i="23"/>
  <c r="A5876" i="23"/>
  <c r="B5876" i="23" s="1"/>
  <c r="D5876" i="23"/>
  <c r="E5876" i="23"/>
  <c r="F5876" i="23"/>
  <c r="G5876" i="23"/>
  <c r="H5876" i="23"/>
  <c r="I5876" i="23"/>
  <c r="K5876" i="23" s="1"/>
  <c r="J5876" i="23"/>
  <c r="L5876" i="23"/>
  <c r="M5876" i="23"/>
  <c r="A5877" i="23"/>
  <c r="C5877" i="23" s="1"/>
  <c r="D5877" i="23"/>
  <c r="E5877" i="23"/>
  <c r="F5877" i="23"/>
  <c r="G5877" i="23"/>
  <c r="H5877" i="23"/>
  <c r="I5877" i="23"/>
  <c r="K5877" i="23" s="1"/>
  <c r="J5877" i="23"/>
  <c r="L5877" i="23"/>
  <c r="M5877" i="23"/>
  <c r="A5878" i="23"/>
  <c r="D5878" i="23"/>
  <c r="E5878" i="23"/>
  <c r="F5878" i="23"/>
  <c r="G5878" i="23"/>
  <c r="H5878" i="23"/>
  <c r="I5878" i="23"/>
  <c r="K5878" i="23" s="1"/>
  <c r="J5878" i="23"/>
  <c r="L5878" i="23"/>
  <c r="M5878" i="23"/>
  <c r="A5879" i="23"/>
  <c r="C5879" i="23" s="1"/>
  <c r="D5879" i="23"/>
  <c r="E5879" i="23"/>
  <c r="F5879" i="23"/>
  <c r="G5879" i="23"/>
  <c r="H5879" i="23"/>
  <c r="I5879" i="23"/>
  <c r="K5879" i="23" s="1"/>
  <c r="J5879" i="23"/>
  <c r="L5879" i="23"/>
  <c r="M5879" i="23"/>
  <c r="A5880" i="23"/>
  <c r="B5880" i="23" s="1"/>
  <c r="D5880" i="23"/>
  <c r="E5880" i="23"/>
  <c r="F5880" i="23"/>
  <c r="G5880" i="23"/>
  <c r="H5880" i="23"/>
  <c r="I5880" i="23"/>
  <c r="K5880" i="23" s="1"/>
  <c r="J5880" i="23"/>
  <c r="L5880" i="23"/>
  <c r="M5880" i="23"/>
  <c r="A5881" i="23"/>
  <c r="B5881" i="23" s="1"/>
  <c r="D5881" i="23"/>
  <c r="E5881" i="23"/>
  <c r="F5881" i="23"/>
  <c r="G5881" i="23"/>
  <c r="H5881" i="23"/>
  <c r="I5881" i="23"/>
  <c r="J5881" i="23"/>
  <c r="K5881" i="23"/>
  <c r="L5881" i="23"/>
  <c r="M5881" i="23"/>
  <c r="A5882" i="23"/>
  <c r="D5882" i="23"/>
  <c r="E5882" i="23"/>
  <c r="F5882" i="23"/>
  <c r="G5882" i="23"/>
  <c r="H5882" i="23"/>
  <c r="I5882" i="23"/>
  <c r="K5882" i="23" s="1"/>
  <c r="J5882" i="23"/>
  <c r="L5882" i="23"/>
  <c r="M5882" i="23"/>
  <c r="A5883" i="23"/>
  <c r="C5883" i="23" s="1"/>
  <c r="D5883" i="23"/>
  <c r="E5883" i="23"/>
  <c r="F5883" i="23"/>
  <c r="G5883" i="23"/>
  <c r="H5883" i="23"/>
  <c r="I5883" i="23"/>
  <c r="K5883" i="23" s="1"/>
  <c r="J5883" i="23"/>
  <c r="L5883" i="23"/>
  <c r="M5883" i="23"/>
  <c r="A5884" i="23"/>
  <c r="B5884" i="23" s="1"/>
  <c r="D5884" i="23"/>
  <c r="E5884" i="23"/>
  <c r="F5884" i="23"/>
  <c r="G5884" i="23"/>
  <c r="H5884" i="23"/>
  <c r="I5884" i="23"/>
  <c r="K5884" i="23" s="1"/>
  <c r="J5884" i="23"/>
  <c r="L5884" i="23"/>
  <c r="M5884" i="23"/>
  <c r="A5885" i="23"/>
  <c r="C5885" i="23" s="1"/>
  <c r="D5885" i="23"/>
  <c r="E5885" i="23"/>
  <c r="F5885" i="23"/>
  <c r="G5885" i="23"/>
  <c r="H5885" i="23"/>
  <c r="I5885" i="23"/>
  <c r="K5885" i="23" s="1"/>
  <c r="J5885" i="23"/>
  <c r="L5885" i="23"/>
  <c r="M5885" i="23"/>
  <c r="A5886" i="23"/>
  <c r="D5886" i="23"/>
  <c r="E5886" i="23"/>
  <c r="F5886" i="23"/>
  <c r="G5886" i="23"/>
  <c r="H5886" i="23"/>
  <c r="I5886" i="23"/>
  <c r="K5886" i="23" s="1"/>
  <c r="J5886" i="23"/>
  <c r="L5886" i="23"/>
  <c r="M5886" i="23"/>
  <c r="A5887" i="23"/>
  <c r="C5887" i="23" s="1"/>
  <c r="D5887" i="23"/>
  <c r="E5887" i="23"/>
  <c r="F5887" i="23"/>
  <c r="G5887" i="23"/>
  <c r="H5887" i="23"/>
  <c r="I5887" i="23"/>
  <c r="K5887" i="23" s="1"/>
  <c r="J5887" i="23"/>
  <c r="L5887" i="23"/>
  <c r="M5887" i="23"/>
  <c r="A5888" i="23"/>
  <c r="B5888" i="23" s="1"/>
  <c r="D5888" i="23"/>
  <c r="E5888" i="23"/>
  <c r="F5888" i="23"/>
  <c r="G5888" i="23"/>
  <c r="H5888" i="23"/>
  <c r="I5888" i="23"/>
  <c r="K5888" i="23" s="1"/>
  <c r="J5888" i="23"/>
  <c r="L5888" i="23"/>
  <c r="M5888" i="23"/>
  <c r="A5889" i="23"/>
  <c r="B5889" i="23" s="1"/>
  <c r="D5889" i="23"/>
  <c r="E5889" i="23"/>
  <c r="F5889" i="23"/>
  <c r="G5889" i="23"/>
  <c r="H5889" i="23"/>
  <c r="I5889" i="23"/>
  <c r="K5889" i="23" s="1"/>
  <c r="J5889" i="23"/>
  <c r="L5889" i="23"/>
  <c r="M5889" i="23"/>
  <c r="A5890" i="23"/>
  <c r="D5890" i="23"/>
  <c r="E5890" i="23"/>
  <c r="F5890" i="23"/>
  <c r="G5890" i="23"/>
  <c r="H5890" i="23"/>
  <c r="I5890" i="23"/>
  <c r="K5890" i="23" s="1"/>
  <c r="J5890" i="23"/>
  <c r="L5890" i="23"/>
  <c r="M5890" i="23"/>
  <c r="A5891" i="23"/>
  <c r="C5891" i="23" s="1"/>
  <c r="D5891" i="23"/>
  <c r="E5891" i="23"/>
  <c r="F5891" i="23"/>
  <c r="G5891" i="23"/>
  <c r="H5891" i="23"/>
  <c r="I5891" i="23"/>
  <c r="K5891" i="23" s="1"/>
  <c r="J5891" i="23"/>
  <c r="L5891" i="23"/>
  <c r="M5891" i="23"/>
  <c r="A5892" i="23"/>
  <c r="D5892" i="23"/>
  <c r="E5892" i="23"/>
  <c r="F5892" i="23"/>
  <c r="G5892" i="23"/>
  <c r="H5892" i="23"/>
  <c r="I5892" i="23"/>
  <c r="K5892" i="23" s="1"/>
  <c r="J5892" i="23"/>
  <c r="L5892" i="23"/>
  <c r="M5892" i="23"/>
  <c r="A5893" i="23"/>
  <c r="B5893" i="23" s="1"/>
  <c r="D5893" i="23"/>
  <c r="E5893" i="23"/>
  <c r="F5893" i="23"/>
  <c r="G5893" i="23"/>
  <c r="H5893" i="23"/>
  <c r="I5893" i="23"/>
  <c r="K5893" i="23" s="1"/>
  <c r="J5893" i="23"/>
  <c r="L5893" i="23"/>
  <c r="M5893" i="23"/>
  <c r="A5894" i="23"/>
  <c r="B5894" i="23" s="1"/>
  <c r="D5894" i="23"/>
  <c r="E5894" i="23"/>
  <c r="F5894" i="23"/>
  <c r="G5894" i="23"/>
  <c r="H5894" i="23"/>
  <c r="I5894" i="23"/>
  <c r="K5894" i="23" s="1"/>
  <c r="J5894" i="23"/>
  <c r="L5894" i="23"/>
  <c r="M5894" i="23"/>
  <c r="A5895" i="23"/>
  <c r="C5895" i="23" s="1"/>
  <c r="D5895" i="23"/>
  <c r="E5895" i="23"/>
  <c r="F5895" i="23"/>
  <c r="G5895" i="23"/>
  <c r="H5895" i="23"/>
  <c r="I5895" i="23"/>
  <c r="K5895" i="23" s="1"/>
  <c r="J5895" i="23"/>
  <c r="L5895" i="23"/>
  <c r="M5895" i="23"/>
  <c r="A5896" i="23"/>
  <c r="B5896" i="23" s="1"/>
  <c r="D5896" i="23"/>
  <c r="E5896" i="23"/>
  <c r="F5896" i="23"/>
  <c r="G5896" i="23"/>
  <c r="H5896" i="23"/>
  <c r="I5896" i="23"/>
  <c r="K5896" i="23" s="1"/>
  <c r="J5896" i="23"/>
  <c r="L5896" i="23"/>
  <c r="M5896" i="23"/>
  <c r="A5897" i="23"/>
  <c r="B5897" i="23" s="1"/>
  <c r="D5897" i="23"/>
  <c r="E5897" i="23"/>
  <c r="F5897" i="23"/>
  <c r="G5897" i="23"/>
  <c r="H5897" i="23"/>
  <c r="I5897" i="23"/>
  <c r="K5897" i="23" s="1"/>
  <c r="J5897" i="23"/>
  <c r="L5897" i="23"/>
  <c r="M5897" i="23"/>
  <c r="A5898" i="23"/>
  <c r="B5898" i="23" s="1"/>
  <c r="D5898" i="23"/>
  <c r="E5898" i="23"/>
  <c r="F5898" i="23"/>
  <c r="G5898" i="23"/>
  <c r="H5898" i="23"/>
  <c r="I5898" i="23"/>
  <c r="K5898" i="23" s="1"/>
  <c r="J5898" i="23"/>
  <c r="L5898" i="23"/>
  <c r="M5898" i="23"/>
  <c r="A5899" i="23"/>
  <c r="C5899" i="23" s="1"/>
  <c r="B5899" i="23"/>
  <c r="D5899" i="23"/>
  <c r="E5899" i="23"/>
  <c r="F5899" i="23"/>
  <c r="G5899" i="23"/>
  <c r="H5899" i="23"/>
  <c r="I5899" i="23"/>
  <c r="K5899" i="23" s="1"/>
  <c r="J5899" i="23"/>
  <c r="L5899" i="23"/>
  <c r="M5899" i="23"/>
  <c r="A5900" i="23"/>
  <c r="B5900" i="23" s="1"/>
  <c r="D5900" i="23"/>
  <c r="E5900" i="23"/>
  <c r="F5900" i="23"/>
  <c r="G5900" i="23"/>
  <c r="H5900" i="23"/>
  <c r="I5900" i="23"/>
  <c r="K5900" i="23" s="1"/>
  <c r="J5900" i="23"/>
  <c r="L5900" i="23"/>
  <c r="M5900" i="23"/>
  <c r="A5901" i="23"/>
  <c r="B5901" i="23" s="1"/>
  <c r="D5901" i="23"/>
  <c r="E5901" i="23"/>
  <c r="F5901" i="23"/>
  <c r="G5901" i="23"/>
  <c r="H5901" i="23"/>
  <c r="I5901" i="23"/>
  <c r="K5901" i="23" s="1"/>
  <c r="J5901" i="23"/>
  <c r="L5901" i="23"/>
  <c r="M5901" i="23"/>
  <c r="A5902" i="23"/>
  <c r="C5902" i="23" s="1"/>
  <c r="D5902" i="23"/>
  <c r="E5902" i="23"/>
  <c r="F5902" i="23"/>
  <c r="G5902" i="23"/>
  <c r="H5902" i="23"/>
  <c r="I5902" i="23"/>
  <c r="K5902" i="23" s="1"/>
  <c r="J5902" i="23"/>
  <c r="L5902" i="23"/>
  <c r="M5902" i="23"/>
  <c r="A5903" i="23"/>
  <c r="D5903" i="23"/>
  <c r="E5903" i="23"/>
  <c r="F5903" i="23"/>
  <c r="G5903" i="23"/>
  <c r="H5903" i="23"/>
  <c r="I5903" i="23"/>
  <c r="K5903" i="23" s="1"/>
  <c r="J5903" i="23"/>
  <c r="L5903" i="23"/>
  <c r="M5903" i="23"/>
  <c r="A5904" i="23"/>
  <c r="B5904" i="23" s="1"/>
  <c r="D5904" i="23"/>
  <c r="E5904" i="23"/>
  <c r="F5904" i="23"/>
  <c r="G5904" i="23"/>
  <c r="H5904" i="23"/>
  <c r="I5904" i="23"/>
  <c r="K5904" i="23" s="1"/>
  <c r="J5904" i="23"/>
  <c r="L5904" i="23"/>
  <c r="M5904" i="23"/>
  <c r="A5905" i="23"/>
  <c r="C5905" i="23" s="1"/>
  <c r="D5905" i="23"/>
  <c r="E5905" i="23"/>
  <c r="F5905" i="23"/>
  <c r="G5905" i="23"/>
  <c r="H5905" i="23"/>
  <c r="I5905" i="23"/>
  <c r="K5905" i="23" s="1"/>
  <c r="J5905" i="23"/>
  <c r="L5905" i="23"/>
  <c r="M5905" i="23"/>
  <c r="A5906" i="23"/>
  <c r="D5906" i="23"/>
  <c r="E5906" i="23"/>
  <c r="F5906" i="23"/>
  <c r="G5906" i="23"/>
  <c r="H5906" i="23"/>
  <c r="I5906" i="23"/>
  <c r="K5906" i="23" s="1"/>
  <c r="J5906" i="23"/>
  <c r="L5906" i="23"/>
  <c r="M5906" i="23"/>
  <c r="A5907" i="23"/>
  <c r="C5907" i="23" s="1"/>
  <c r="D5907" i="23"/>
  <c r="E5907" i="23"/>
  <c r="F5907" i="23"/>
  <c r="G5907" i="23"/>
  <c r="H5907" i="23"/>
  <c r="I5907" i="23"/>
  <c r="K5907" i="23" s="1"/>
  <c r="J5907" i="23"/>
  <c r="L5907" i="23"/>
  <c r="M5907" i="23"/>
  <c r="A5908" i="23"/>
  <c r="D5908" i="23"/>
  <c r="E5908" i="23"/>
  <c r="F5908" i="23"/>
  <c r="G5908" i="23"/>
  <c r="H5908" i="23"/>
  <c r="I5908" i="23"/>
  <c r="K5908" i="23" s="1"/>
  <c r="J5908" i="23"/>
  <c r="L5908" i="23"/>
  <c r="M5908" i="23"/>
  <c r="A5909" i="23"/>
  <c r="D5909" i="23"/>
  <c r="E5909" i="23"/>
  <c r="F5909" i="23"/>
  <c r="G5909" i="23"/>
  <c r="H5909" i="23"/>
  <c r="I5909" i="23"/>
  <c r="K5909" i="23" s="1"/>
  <c r="J5909" i="23"/>
  <c r="L5909" i="23"/>
  <c r="M5909" i="23"/>
  <c r="A5910" i="23"/>
  <c r="B5910" i="23" s="1"/>
  <c r="D5910" i="23"/>
  <c r="E5910" i="23"/>
  <c r="F5910" i="23"/>
  <c r="G5910" i="23"/>
  <c r="H5910" i="23"/>
  <c r="I5910" i="23"/>
  <c r="K5910" i="23" s="1"/>
  <c r="J5910" i="23"/>
  <c r="L5910" i="23"/>
  <c r="M5910" i="23"/>
  <c r="A5911" i="23"/>
  <c r="C5911" i="23" s="1"/>
  <c r="D5911" i="23"/>
  <c r="E5911" i="23"/>
  <c r="F5911" i="23"/>
  <c r="G5911" i="23"/>
  <c r="H5911" i="23"/>
  <c r="I5911" i="23"/>
  <c r="K5911" i="23" s="1"/>
  <c r="J5911" i="23"/>
  <c r="L5911" i="23"/>
  <c r="M5911" i="23"/>
  <c r="A5912" i="23"/>
  <c r="B5912" i="23" s="1"/>
  <c r="D5912" i="23"/>
  <c r="E5912" i="23"/>
  <c r="F5912" i="23"/>
  <c r="G5912" i="23"/>
  <c r="H5912" i="23"/>
  <c r="I5912" i="23"/>
  <c r="K5912" i="23" s="1"/>
  <c r="J5912" i="23"/>
  <c r="L5912" i="23"/>
  <c r="M5912" i="23"/>
  <c r="A5913" i="23"/>
  <c r="C5913" i="23" s="1"/>
  <c r="D5913" i="23"/>
  <c r="E5913" i="23"/>
  <c r="F5913" i="23"/>
  <c r="G5913" i="23"/>
  <c r="H5913" i="23"/>
  <c r="I5913" i="23"/>
  <c r="K5913" i="23" s="1"/>
  <c r="J5913" i="23"/>
  <c r="L5913" i="23"/>
  <c r="M5913" i="23"/>
  <c r="A5914" i="23"/>
  <c r="B5914" i="23" s="1"/>
  <c r="D5914" i="23"/>
  <c r="E5914" i="23"/>
  <c r="F5914" i="23"/>
  <c r="G5914" i="23"/>
  <c r="H5914" i="23"/>
  <c r="I5914" i="23"/>
  <c r="K5914" i="23" s="1"/>
  <c r="J5914" i="23"/>
  <c r="L5914" i="23"/>
  <c r="M5914" i="23"/>
  <c r="A5915" i="23"/>
  <c r="C5915" i="23" s="1"/>
  <c r="D5915" i="23"/>
  <c r="E5915" i="23"/>
  <c r="F5915" i="23"/>
  <c r="G5915" i="23"/>
  <c r="H5915" i="23"/>
  <c r="I5915" i="23"/>
  <c r="K5915" i="23" s="1"/>
  <c r="J5915" i="23"/>
  <c r="L5915" i="23"/>
  <c r="M5915" i="23"/>
  <c r="A5916" i="23"/>
  <c r="B5916" i="23" s="1"/>
  <c r="D5916" i="23"/>
  <c r="E5916" i="23"/>
  <c r="F5916" i="23"/>
  <c r="G5916" i="23"/>
  <c r="H5916" i="23"/>
  <c r="I5916" i="23"/>
  <c r="K5916" i="23" s="1"/>
  <c r="J5916" i="23"/>
  <c r="L5916" i="23"/>
  <c r="M5916" i="23"/>
  <c r="A5917" i="23"/>
  <c r="C5917" i="23" s="1"/>
  <c r="D5917" i="23"/>
  <c r="E5917" i="23"/>
  <c r="F5917" i="23"/>
  <c r="G5917" i="23"/>
  <c r="H5917" i="23"/>
  <c r="I5917" i="23"/>
  <c r="K5917" i="23" s="1"/>
  <c r="J5917" i="23"/>
  <c r="L5917" i="23"/>
  <c r="M5917" i="23"/>
  <c r="A5918" i="23"/>
  <c r="C5918" i="23" s="1"/>
  <c r="D5918" i="23"/>
  <c r="E5918" i="23"/>
  <c r="F5918" i="23"/>
  <c r="G5918" i="23"/>
  <c r="H5918" i="23"/>
  <c r="I5918" i="23"/>
  <c r="K5918" i="23" s="1"/>
  <c r="J5918" i="23"/>
  <c r="L5918" i="23"/>
  <c r="M5918" i="23"/>
  <c r="A5919" i="23"/>
  <c r="D5919" i="23"/>
  <c r="E5919" i="23"/>
  <c r="F5919" i="23"/>
  <c r="G5919" i="23"/>
  <c r="H5919" i="23"/>
  <c r="I5919" i="23"/>
  <c r="K5919" i="23" s="1"/>
  <c r="J5919" i="23"/>
  <c r="L5919" i="23"/>
  <c r="M5919" i="23"/>
  <c r="A5920" i="23"/>
  <c r="B5920" i="23" s="1"/>
  <c r="D5920" i="23"/>
  <c r="E5920" i="23"/>
  <c r="F5920" i="23"/>
  <c r="G5920" i="23"/>
  <c r="H5920" i="23"/>
  <c r="I5920" i="23"/>
  <c r="K5920" i="23" s="1"/>
  <c r="J5920" i="23"/>
  <c r="L5920" i="23"/>
  <c r="M5920" i="23"/>
  <c r="A5921" i="23"/>
  <c r="B5921" i="23" s="1"/>
  <c r="D5921" i="23"/>
  <c r="E5921" i="23"/>
  <c r="F5921" i="23"/>
  <c r="G5921" i="23"/>
  <c r="H5921" i="23"/>
  <c r="I5921" i="23"/>
  <c r="J5921" i="23"/>
  <c r="K5921" i="23"/>
  <c r="L5921" i="23"/>
  <c r="M5921" i="23"/>
  <c r="A5922" i="23"/>
  <c r="D5922" i="23"/>
  <c r="E5922" i="23"/>
  <c r="F5922" i="23"/>
  <c r="G5922" i="23"/>
  <c r="H5922" i="23"/>
  <c r="I5922" i="23"/>
  <c r="K5922" i="23" s="1"/>
  <c r="J5922" i="23"/>
  <c r="L5922" i="23"/>
  <c r="M5922" i="23"/>
  <c r="A5923" i="23"/>
  <c r="C5923" i="23" s="1"/>
  <c r="D5923" i="23"/>
  <c r="E5923" i="23"/>
  <c r="F5923" i="23"/>
  <c r="G5923" i="23"/>
  <c r="H5923" i="23"/>
  <c r="I5923" i="23"/>
  <c r="K5923" i="23" s="1"/>
  <c r="J5923" i="23"/>
  <c r="L5923" i="23"/>
  <c r="M5923" i="23"/>
  <c r="A5924" i="23"/>
  <c r="D5924" i="23"/>
  <c r="E5924" i="23"/>
  <c r="F5924" i="23"/>
  <c r="G5924" i="23"/>
  <c r="H5924" i="23"/>
  <c r="I5924" i="23"/>
  <c r="K5924" i="23" s="1"/>
  <c r="J5924" i="23"/>
  <c r="L5924" i="23"/>
  <c r="M5924" i="23"/>
  <c r="A5925" i="23"/>
  <c r="D5925" i="23"/>
  <c r="E5925" i="23"/>
  <c r="F5925" i="23"/>
  <c r="G5925" i="23"/>
  <c r="H5925" i="23"/>
  <c r="I5925" i="23"/>
  <c r="K5925" i="23" s="1"/>
  <c r="J5925" i="23"/>
  <c r="L5925" i="23"/>
  <c r="M5925" i="23"/>
  <c r="A5926" i="23"/>
  <c r="D5926" i="23"/>
  <c r="E5926" i="23"/>
  <c r="F5926" i="23"/>
  <c r="G5926" i="23"/>
  <c r="H5926" i="23"/>
  <c r="I5926" i="23"/>
  <c r="K5926" i="23" s="1"/>
  <c r="J5926" i="23"/>
  <c r="L5926" i="23"/>
  <c r="M5926" i="23"/>
  <c r="A5927" i="23"/>
  <c r="C5927" i="23" s="1"/>
  <c r="D5927" i="23"/>
  <c r="E5927" i="23"/>
  <c r="F5927" i="23"/>
  <c r="G5927" i="23"/>
  <c r="H5927" i="23"/>
  <c r="I5927" i="23"/>
  <c r="K5927" i="23" s="1"/>
  <c r="J5927" i="23"/>
  <c r="L5927" i="23"/>
  <c r="M5927" i="23"/>
  <c r="A5928" i="23"/>
  <c r="B5928" i="23" s="1"/>
  <c r="D5928" i="23"/>
  <c r="E5928" i="23"/>
  <c r="F5928" i="23"/>
  <c r="G5928" i="23"/>
  <c r="H5928" i="23"/>
  <c r="I5928" i="23"/>
  <c r="K5928" i="23" s="1"/>
  <c r="J5928" i="23"/>
  <c r="L5928" i="23"/>
  <c r="M5928" i="23"/>
  <c r="A5929" i="23"/>
  <c r="B5929" i="23" s="1"/>
  <c r="D5929" i="23"/>
  <c r="E5929" i="23"/>
  <c r="F5929" i="23"/>
  <c r="G5929" i="23"/>
  <c r="H5929" i="23"/>
  <c r="I5929" i="23"/>
  <c r="K5929" i="23" s="1"/>
  <c r="J5929" i="23"/>
  <c r="L5929" i="23"/>
  <c r="M5929" i="23"/>
  <c r="A5930" i="23"/>
  <c r="B5930" i="23" s="1"/>
  <c r="D5930" i="23"/>
  <c r="E5930" i="23"/>
  <c r="F5930" i="23"/>
  <c r="G5930" i="23"/>
  <c r="H5930" i="23"/>
  <c r="I5930" i="23"/>
  <c r="K5930" i="23" s="1"/>
  <c r="J5930" i="23"/>
  <c r="L5930" i="23"/>
  <c r="M5930" i="23"/>
  <c r="A5931" i="23"/>
  <c r="C5931" i="23" s="1"/>
  <c r="D5931" i="23"/>
  <c r="E5931" i="23"/>
  <c r="F5931" i="23"/>
  <c r="G5931" i="23"/>
  <c r="H5931" i="23"/>
  <c r="I5931" i="23"/>
  <c r="K5931" i="23" s="1"/>
  <c r="J5931" i="23"/>
  <c r="L5931" i="23"/>
  <c r="M5931" i="23"/>
  <c r="A5932" i="23"/>
  <c r="B5932" i="23" s="1"/>
  <c r="D5932" i="23"/>
  <c r="E5932" i="23"/>
  <c r="F5932" i="23"/>
  <c r="G5932" i="23"/>
  <c r="H5932" i="23"/>
  <c r="I5932" i="23"/>
  <c r="K5932" i="23" s="1"/>
  <c r="J5932" i="23"/>
  <c r="L5932" i="23"/>
  <c r="M5932" i="23"/>
  <c r="A5933" i="23"/>
  <c r="B5933" i="23" s="1"/>
  <c r="D5933" i="23"/>
  <c r="E5933" i="23"/>
  <c r="F5933" i="23"/>
  <c r="G5933" i="23"/>
  <c r="H5933" i="23"/>
  <c r="I5933" i="23"/>
  <c r="K5933" i="23" s="1"/>
  <c r="J5933" i="23"/>
  <c r="L5933" i="23"/>
  <c r="M5933" i="23"/>
  <c r="A5934" i="23"/>
  <c r="C5934" i="23" s="1"/>
  <c r="D5934" i="23"/>
  <c r="E5934" i="23"/>
  <c r="F5934" i="23"/>
  <c r="G5934" i="23"/>
  <c r="H5934" i="23"/>
  <c r="I5934" i="23"/>
  <c r="K5934" i="23" s="1"/>
  <c r="J5934" i="23"/>
  <c r="L5934" i="23"/>
  <c r="M5934" i="23"/>
  <c r="A5935" i="23"/>
  <c r="D5935" i="23"/>
  <c r="E5935" i="23"/>
  <c r="F5935" i="23"/>
  <c r="G5935" i="23"/>
  <c r="H5935" i="23"/>
  <c r="I5935" i="23"/>
  <c r="K5935" i="23" s="1"/>
  <c r="J5935" i="23"/>
  <c r="L5935" i="23"/>
  <c r="M5935" i="23"/>
  <c r="A5936" i="23"/>
  <c r="B5936" i="23" s="1"/>
  <c r="D5936" i="23"/>
  <c r="E5936" i="23"/>
  <c r="F5936" i="23"/>
  <c r="G5936" i="23"/>
  <c r="H5936" i="23"/>
  <c r="I5936" i="23"/>
  <c r="K5936" i="23" s="1"/>
  <c r="J5936" i="23"/>
  <c r="L5936" i="23"/>
  <c r="M5936" i="23"/>
  <c r="A5937" i="23"/>
  <c r="B5937" i="23" s="1"/>
  <c r="D5937" i="23"/>
  <c r="E5937" i="23"/>
  <c r="F5937" i="23"/>
  <c r="G5937" i="23"/>
  <c r="H5937" i="23"/>
  <c r="I5937" i="23"/>
  <c r="K5937" i="23" s="1"/>
  <c r="J5937" i="23"/>
  <c r="L5937" i="23"/>
  <c r="M5937" i="23"/>
  <c r="A5938" i="23"/>
  <c r="B5938" i="23" s="1"/>
  <c r="D5938" i="23"/>
  <c r="E5938" i="23"/>
  <c r="F5938" i="23"/>
  <c r="G5938" i="23"/>
  <c r="H5938" i="23"/>
  <c r="I5938" i="23"/>
  <c r="K5938" i="23" s="1"/>
  <c r="J5938" i="23"/>
  <c r="L5938" i="23"/>
  <c r="M5938" i="23"/>
  <c r="A5939" i="23"/>
  <c r="C5939" i="23" s="1"/>
  <c r="D5939" i="23"/>
  <c r="E5939" i="23"/>
  <c r="F5939" i="23"/>
  <c r="G5939" i="23"/>
  <c r="H5939" i="23"/>
  <c r="I5939" i="23"/>
  <c r="K5939" i="23" s="1"/>
  <c r="J5939" i="23"/>
  <c r="L5939" i="23"/>
  <c r="M5939" i="23"/>
  <c r="A5940" i="23"/>
  <c r="B5940" i="23" s="1"/>
  <c r="D5940" i="23"/>
  <c r="E5940" i="23"/>
  <c r="F5940" i="23"/>
  <c r="G5940" i="23"/>
  <c r="H5940" i="23"/>
  <c r="I5940" i="23"/>
  <c r="K5940" i="23" s="1"/>
  <c r="J5940" i="23"/>
  <c r="L5940" i="23"/>
  <c r="M5940" i="23"/>
  <c r="A5941" i="23"/>
  <c r="B5941" i="23" s="1"/>
  <c r="D5941" i="23"/>
  <c r="E5941" i="23"/>
  <c r="F5941" i="23"/>
  <c r="G5941" i="23"/>
  <c r="H5941" i="23"/>
  <c r="I5941" i="23"/>
  <c r="K5941" i="23" s="1"/>
  <c r="J5941" i="23"/>
  <c r="L5941" i="23"/>
  <c r="M5941" i="23"/>
  <c r="A5942" i="23"/>
  <c r="B5942" i="23" s="1"/>
  <c r="D5942" i="23"/>
  <c r="E5942" i="23"/>
  <c r="F5942" i="23"/>
  <c r="G5942" i="23"/>
  <c r="H5942" i="23"/>
  <c r="I5942" i="23"/>
  <c r="J5942" i="23"/>
  <c r="K5942" i="23"/>
  <c r="L5942" i="23"/>
  <c r="M5942" i="23"/>
  <c r="A5943" i="23"/>
  <c r="C5943" i="23" s="1"/>
  <c r="D5943" i="23"/>
  <c r="E5943" i="23"/>
  <c r="F5943" i="23"/>
  <c r="G5943" i="23"/>
  <c r="H5943" i="23"/>
  <c r="I5943" i="23"/>
  <c r="K5943" i="23" s="1"/>
  <c r="J5943" i="23"/>
  <c r="L5943" i="23"/>
  <c r="M5943" i="23"/>
  <c r="A5944" i="23"/>
  <c r="B5944" i="23" s="1"/>
  <c r="D5944" i="23"/>
  <c r="E5944" i="23"/>
  <c r="F5944" i="23"/>
  <c r="G5944" i="23"/>
  <c r="H5944" i="23"/>
  <c r="I5944" i="23"/>
  <c r="K5944" i="23" s="1"/>
  <c r="J5944" i="23"/>
  <c r="L5944" i="23"/>
  <c r="M5944" i="23"/>
  <c r="A5945" i="23"/>
  <c r="C5945" i="23" s="1"/>
  <c r="D5945" i="23"/>
  <c r="E5945" i="23"/>
  <c r="F5945" i="23"/>
  <c r="G5945" i="23"/>
  <c r="H5945" i="23"/>
  <c r="I5945" i="23"/>
  <c r="K5945" i="23" s="1"/>
  <c r="J5945" i="23"/>
  <c r="L5945" i="23"/>
  <c r="M5945" i="23"/>
  <c r="A5946" i="23"/>
  <c r="B5946" i="23" s="1"/>
  <c r="D5946" i="23"/>
  <c r="E5946" i="23"/>
  <c r="F5946" i="23"/>
  <c r="G5946" i="23"/>
  <c r="H5946" i="23"/>
  <c r="I5946" i="23"/>
  <c r="K5946" i="23" s="1"/>
  <c r="J5946" i="23"/>
  <c r="L5946" i="23"/>
  <c r="M5946" i="23"/>
  <c r="A5947" i="23"/>
  <c r="C5947" i="23" s="1"/>
  <c r="D5947" i="23"/>
  <c r="E5947" i="23"/>
  <c r="F5947" i="23"/>
  <c r="G5947" i="23"/>
  <c r="H5947" i="23"/>
  <c r="I5947" i="23"/>
  <c r="K5947" i="23" s="1"/>
  <c r="J5947" i="23"/>
  <c r="L5947" i="23"/>
  <c r="M5947" i="23"/>
  <c r="A5948" i="23"/>
  <c r="B5948" i="23" s="1"/>
  <c r="D5948" i="23"/>
  <c r="E5948" i="23"/>
  <c r="F5948" i="23"/>
  <c r="G5948" i="23"/>
  <c r="H5948" i="23"/>
  <c r="I5948" i="23"/>
  <c r="K5948" i="23" s="1"/>
  <c r="J5948" i="23"/>
  <c r="L5948" i="23"/>
  <c r="M5948" i="23"/>
  <c r="A5949" i="23"/>
  <c r="C5949" i="23" s="1"/>
  <c r="D5949" i="23"/>
  <c r="E5949" i="23"/>
  <c r="F5949" i="23"/>
  <c r="G5949" i="23"/>
  <c r="H5949" i="23"/>
  <c r="I5949" i="23"/>
  <c r="K5949" i="23" s="1"/>
  <c r="J5949" i="23"/>
  <c r="L5949" i="23"/>
  <c r="M5949" i="23"/>
  <c r="A5950" i="23"/>
  <c r="B5950" i="23" s="1"/>
  <c r="D5950" i="23"/>
  <c r="E5950" i="23"/>
  <c r="F5950" i="23"/>
  <c r="G5950" i="23"/>
  <c r="H5950" i="23"/>
  <c r="I5950" i="23"/>
  <c r="K5950" i="23" s="1"/>
  <c r="J5950" i="23"/>
  <c r="L5950" i="23"/>
  <c r="M5950" i="23"/>
  <c r="A5951" i="23"/>
  <c r="C5951" i="23" s="1"/>
  <c r="D5951" i="23"/>
  <c r="E5951" i="23"/>
  <c r="F5951" i="23"/>
  <c r="G5951" i="23"/>
  <c r="H5951" i="23"/>
  <c r="I5951" i="23"/>
  <c r="K5951" i="23" s="1"/>
  <c r="J5951" i="23"/>
  <c r="L5951" i="23"/>
  <c r="M5951" i="23"/>
  <c r="A5952" i="23"/>
  <c r="B5952" i="23" s="1"/>
  <c r="D5952" i="23"/>
  <c r="E5952" i="23"/>
  <c r="F5952" i="23"/>
  <c r="G5952" i="23"/>
  <c r="H5952" i="23"/>
  <c r="I5952" i="23"/>
  <c r="K5952" i="23" s="1"/>
  <c r="J5952" i="23"/>
  <c r="L5952" i="23"/>
  <c r="M5952" i="23"/>
  <c r="A5953" i="23"/>
  <c r="B5953" i="23" s="1"/>
  <c r="D5953" i="23"/>
  <c r="E5953" i="23"/>
  <c r="F5953" i="23"/>
  <c r="G5953" i="23"/>
  <c r="H5953" i="23"/>
  <c r="I5953" i="23"/>
  <c r="K5953" i="23" s="1"/>
  <c r="J5953" i="23"/>
  <c r="L5953" i="23"/>
  <c r="M5953" i="23"/>
  <c r="A5954" i="23"/>
  <c r="C5954" i="23" s="1"/>
  <c r="D5954" i="23"/>
  <c r="E5954" i="23"/>
  <c r="F5954" i="23"/>
  <c r="G5954" i="23"/>
  <c r="H5954" i="23"/>
  <c r="I5954" i="23"/>
  <c r="K5954" i="23" s="1"/>
  <c r="J5954" i="23"/>
  <c r="L5954" i="23"/>
  <c r="M5954" i="23"/>
  <c r="A5955" i="23"/>
  <c r="C5955" i="23" s="1"/>
  <c r="D5955" i="23"/>
  <c r="E5955" i="23"/>
  <c r="F5955" i="23"/>
  <c r="G5955" i="23"/>
  <c r="H5955" i="23"/>
  <c r="I5955" i="23"/>
  <c r="K5955" i="23" s="1"/>
  <c r="J5955" i="23"/>
  <c r="L5955" i="23"/>
  <c r="M5955" i="23"/>
  <c r="A5956" i="23"/>
  <c r="B5956" i="23" s="1"/>
  <c r="D5956" i="23"/>
  <c r="E5956" i="23"/>
  <c r="F5956" i="23"/>
  <c r="G5956" i="23"/>
  <c r="H5956" i="23"/>
  <c r="I5956" i="23"/>
  <c r="K5956" i="23" s="1"/>
  <c r="J5956" i="23"/>
  <c r="L5956" i="23"/>
  <c r="M5956" i="23"/>
  <c r="A5957" i="23"/>
  <c r="B5957" i="23" s="1"/>
  <c r="D5957" i="23"/>
  <c r="E5957" i="23"/>
  <c r="F5957" i="23"/>
  <c r="G5957" i="23"/>
  <c r="H5957" i="23"/>
  <c r="I5957" i="23"/>
  <c r="K5957" i="23" s="1"/>
  <c r="J5957" i="23"/>
  <c r="L5957" i="23"/>
  <c r="M5957" i="23"/>
  <c r="A5958" i="23"/>
  <c r="B5958" i="23" s="1"/>
  <c r="D5958" i="23"/>
  <c r="E5958" i="23"/>
  <c r="F5958" i="23"/>
  <c r="G5958" i="23"/>
  <c r="H5958" i="23"/>
  <c r="I5958" i="23"/>
  <c r="J5958" i="23"/>
  <c r="K5958" i="23"/>
  <c r="L5958" i="23"/>
  <c r="M5958" i="23"/>
  <c r="A5959" i="23"/>
  <c r="C5959" i="23" s="1"/>
  <c r="D5959" i="23"/>
  <c r="E5959" i="23"/>
  <c r="F5959" i="23"/>
  <c r="G5959" i="23"/>
  <c r="H5959" i="23"/>
  <c r="I5959" i="23"/>
  <c r="K5959" i="23" s="1"/>
  <c r="J5959" i="23"/>
  <c r="L5959" i="23"/>
  <c r="M5959" i="23"/>
  <c r="A5960" i="23"/>
  <c r="B5960" i="23" s="1"/>
  <c r="D5960" i="23"/>
  <c r="E5960" i="23"/>
  <c r="F5960" i="23"/>
  <c r="G5960" i="23"/>
  <c r="H5960" i="23"/>
  <c r="I5960" i="23"/>
  <c r="K5960" i="23" s="1"/>
  <c r="J5960" i="23"/>
  <c r="L5960" i="23"/>
  <c r="M5960" i="23"/>
  <c r="A5961" i="23"/>
  <c r="C5961" i="23" s="1"/>
  <c r="D5961" i="23"/>
  <c r="E5961" i="23"/>
  <c r="F5961" i="23"/>
  <c r="G5961" i="23"/>
  <c r="H5961" i="23"/>
  <c r="I5961" i="23"/>
  <c r="K5961" i="23" s="1"/>
  <c r="J5961" i="23"/>
  <c r="L5961" i="23"/>
  <c r="M5961" i="23"/>
  <c r="A5962" i="23"/>
  <c r="D5962" i="23"/>
  <c r="E5962" i="23"/>
  <c r="F5962" i="23"/>
  <c r="G5962" i="23"/>
  <c r="H5962" i="23"/>
  <c r="I5962" i="23"/>
  <c r="K5962" i="23" s="1"/>
  <c r="J5962" i="23"/>
  <c r="L5962" i="23"/>
  <c r="M5962" i="23"/>
  <c r="A5963" i="23"/>
  <c r="C5963" i="23" s="1"/>
  <c r="D5963" i="23"/>
  <c r="E5963" i="23"/>
  <c r="F5963" i="23"/>
  <c r="G5963" i="23"/>
  <c r="H5963" i="23"/>
  <c r="I5963" i="23"/>
  <c r="K5963" i="23" s="1"/>
  <c r="J5963" i="23"/>
  <c r="L5963" i="23"/>
  <c r="M5963" i="23"/>
  <c r="A5964" i="23"/>
  <c r="B5964" i="23" s="1"/>
  <c r="D5964" i="23"/>
  <c r="E5964" i="23"/>
  <c r="F5964" i="23"/>
  <c r="G5964" i="23"/>
  <c r="H5964" i="23"/>
  <c r="I5964" i="23"/>
  <c r="K5964" i="23" s="1"/>
  <c r="J5964" i="23"/>
  <c r="L5964" i="23"/>
  <c r="M5964" i="23"/>
  <c r="A5965" i="23"/>
  <c r="C5965" i="23" s="1"/>
  <c r="D5965" i="23"/>
  <c r="E5965" i="23"/>
  <c r="F5965" i="23"/>
  <c r="G5965" i="23"/>
  <c r="H5965" i="23"/>
  <c r="I5965" i="23"/>
  <c r="K5965" i="23" s="1"/>
  <c r="J5965" i="23"/>
  <c r="L5965" i="23"/>
  <c r="M5965" i="23"/>
  <c r="A5966" i="23"/>
  <c r="B5966" i="23" s="1"/>
  <c r="D5966" i="23"/>
  <c r="E5966" i="23"/>
  <c r="F5966" i="23"/>
  <c r="G5966" i="23"/>
  <c r="H5966" i="23"/>
  <c r="I5966" i="23"/>
  <c r="K5966" i="23" s="1"/>
  <c r="J5966" i="23"/>
  <c r="L5966" i="23"/>
  <c r="M5966" i="23"/>
  <c r="A5967" i="23"/>
  <c r="C5967" i="23" s="1"/>
  <c r="D5967" i="23"/>
  <c r="E5967" i="23"/>
  <c r="F5967" i="23"/>
  <c r="G5967" i="23"/>
  <c r="H5967" i="23"/>
  <c r="I5967" i="23"/>
  <c r="K5967" i="23" s="1"/>
  <c r="J5967" i="23"/>
  <c r="L5967" i="23"/>
  <c r="M5967" i="23"/>
  <c r="A5968" i="23"/>
  <c r="B5968" i="23" s="1"/>
  <c r="D5968" i="23"/>
  <c r="E5968" i="23"/>
  <c r="F5968" i="23"/>
  <c r="G5968" i="23"/>
  <c r="H5968" i="23"/>
  <c r="I5968" i="23"/>
  <c r="K5968" i="23" s="1"/>
  <c r="J5968" i="23"/>
  <c r="L5968" i="23"/>
  <c r="M5968" i="23"/>
  <c r="A5969" i="23"/>
  <c r="B5969" i="23" s="1"/>
  <c r="D5969" i="23"/>
  <c r="E5969" i="23"/>
  <c r="F5969" i="23"/>
  <c r="G5969" i="23"/>
  <c r="H5969" i="23"/>
  <c r="I5969" i="23"/>
  <c r="K5969" i="23" s="1"/>
  <c r="J5969" i="23"/>
  <c r="L5969" i="23"/>
  <c r="M5969" i="23"/>
  <c r="A5970" i="23"/>
  <c r="C5970" i="23" s="1"/>
  <c r="D5970" i="23"/>
  <c r="E5970" i="23"/>
  <c r="F5970" i="23"/>
  <c r="G5970" i="23"/>
  <c r="H5970" i="23"/>
  <c r="I5970" i="23"/>
  <c r="K5970" i="23" s="1"/>
  <c r="J5970" i="23"/>
  <c r="L5970" i="23"/>
  <c r="M5970" i="23"/>
  <c r="A5971" i="23"/>
  <c r="C5971" i="23" s="1"/>
  <c r="D5971" i="23"/>
  <c r="E5971" i="23"/>
  <c r="F5971" i="23"/>
  <c r="G5971" i="23"/>
  <c r="H5971" i="23"/>
  <c r="I5971" i="23"/>
  <c r="K5971" i="23" s="1"/>
  <c r="J5971" i="23"/>
  <c r="L5971" i="23"/>
  <c r="M5971" i="23"/>
  <c r="A5972" i="23"/>
  <c r="B5972" i="23" s="1"/>
  <c r="D5972" i="23"/>
  <c r="E5972" i="23"/>
  <c r="F5972" i="23"/>
  <c r="G5972" i="23"/>
  <c r="H5972" i="23"/>
  <c r="I5972" i="23"/>
  <c r="K5972" i="23" s="1"/>
  <c r="J5972" i="23"/>
  <c r="L5972" i="23"/>
  <c r="M5972" i="23"/>
  <c r="A5973" i="23"/>
  <c r="B5973" i="23" s="1"/>
  <c r="D5973" i="23"/>
  <c r="E5973" i="23"/>
  <c r="F5973" i="23"/>
  <c r="G5973" i="23"/>
  <c r="H5973" i="23"/>
  <c r="I5973" i="23"/>
  <c r="K5973" i="23" s="1"/>
  <c r="J5973" i="23"/>
  <c r="L5973" i="23"/>
  <c r="M5973" i="23"/>
  <c r="A5974" i="23"/>
  <c r="B5974" i="23" s="1"/>
  <c r="D5974" i="23"/>
  <c r="E5974" i="23"/>
  <c r="F5974" i="23"/>
  <c r="G5974" i="23"/>
  <c r="H5974" i="23"/>
  <c r="I5974" i="23"/>
  <c r="K5974" i="23" s="1"/>
  <c r="J5974" i="23"/>
  <c r="L5974" i="23"/>
  <c r="M5974" i="23"/>
  <c r="A5975" i="23"/>
  <c r="C5975" i="23" s="1"/>
  <c r="D5975" i="23"/>
  <c r="E5975" i="23"/>
  <c r="F5975" i="23"/>
  <c r="G5975" i="23"/>
  <c r="H5975" i="23"/>
  <c r="I5975" i="23"/>
  <c r="K5975" i="23" s="1"/>
  <c r="J5975" i="23"/>
  <c r="L5975" i="23"/>
  <c r="M5975" i="23"/>
  <c r="A5976" i="23"/>
  <c r="B5976" i="23" s="1"/>
  <c r="D5976" i="23"/>
  <c r="E5976" i="23"/>
  <c r="F5976" i="23"/>
  <c r="G5976" i="23"/>
  <c r="H5976" i="23"/>
  <c r="I5976" i="23"/>
  <c r="K5976" i="23" s="1"/>
  <c r="J5976" i="23"/>
  <c r="L5976" i="23"/>
  <c r="M5976" i="23"/>
  <c r="A5977" i="23"/>
  <c r="C5977" i="23" s="1"/>
  <c r="D5977" i="23"/>
  <c r="E5977" i="23"/>
  <c r="F5977" i="23"/>
  <c r="G5977" i="23"/>
  <c r="H5977" i="23"/>
  <c r="I5977" i="23"/>
  <c r="K5977" i="23" s="1"/>
  <c r="J5977" i="23"/>
  <c r="L5977" i="23"/>
  <c r="M5977" i="23"/>
  <c r="A5978" i="23"/>
  <c r="B5978" i="23" s="1"/>
  <c r="D5978" i="23"/>
  <c r="E5978" i="23"/>
  <c r="F5978" i="23"/>
  <c r="G5978" i="23"/>
  <c r="H5978" i="23"/>
  <c r="I5978" i="23"/>
  <c r="K5978" i="23" s="1"/>
  <c r="J5978" i="23"/>
  <c r="L5978" i="23"/>
  <c r="M5978" i="23"/>
  <c r="A5979" i="23"/>
  <c r="C5979" i="23" s="1"/>
  <c r="D5979" i="23"/>
  <c r="E5979" i="23"/>
  <c r="F5979" i="23"/>
  <c r="G5979" i="23"/>
  <c r="H5979" i="23"/>
  <c r="I5979" i="23"/>
  <c r="K5979" i="23" s="1"/>
  <c r="J5979" i="23"/>
  <c r="L5979" i="23"/>
  <c r="M5979" i="23"/>
  <c r="A5980" i="23"/>
  <c r="B5980" i="23" s="1"/>
  <c r="D5980" i="23"/>
  <c r="E5980" i="23"/>
  <c r="F5980" i="23"/>
  <c r="G5980" i="23"/>
  <c r="H5980" i="23"/>
  <c r="I5980" i="23"/>
  <c r="K5980" i="23" s="1"/>
  <c r="J5980" i="23"/>
  <c r="L5980" i="23"/>
  <c r="M5980" i="23"/>
  <c r="A5981" i="23"/>
  <c r="C5981" i="23" s="1"/>
  <c r="D5981" i="23"/>
  <c r="E5981" i="23"/>
  <c r="F5981" i="23"/>
  <c r="G5981" i="23"/>
  <c r="H5981" i="23"/>
  <c r="I5981" i="23"/>
  <c r="K5981" i="23" s="1"/>
  <c r="J5981" i="23"/>
  <c r="L5981" i="23"/>
  <c r="M5981" i="23"/>
  <c r="A5982" i="23"/>
  <c r="B5982" i="23" s="1"/>
  <c r="D5982" i="23"/>
  <c r="E5982" i="23"/>
  <c r="F5982" i="23"/>
  <c r="G5982" i="23"/>
  <c r="H5982" i="23"/>
  <c r="I5982" i="23"/>
  <c r="K5982" i="23" s="1"/>
  <c r="J5982" i="23"/>
  <c r="L5982" i="23"/>
  <c r="M5982" i="23"/>
  <c r="A5983" i="23"/>
  <c r="C5983" i="23" s="1"/>
  <c r="D5983" i="23"/>
  <c r="E5983" i="23"/>
  <c r="F5983" i="23"/>
  <c r="G5983" i="23"/>
  <c r="H5983" i="23"/>
  <c r="I5983" i="23"/>
  <c r="K5983" i="23" s="1"/>
  <c r="J5983" i="23"/>
  <c r="L5983" i="23"/>
  <c r="M5983" i="23"/>
  <c r="A5984" i="23"/>
  <c r="B5984" i="23" s="1"/>
  <c r="D5984" i="23"/>
  <c r="E5984" i="23"/>
  <c r="F5984" i="23"/>
  <c r="G5984" i="23"/>
  <c r="H5984" i="23"/>
  <c r="I5984" i="23"/>
  <c r="K5984" i="23" s="1"/>
  <c r="J5984" i="23"/>
  <c r="L5984" i="23"/>
  <c r="M5984" i="23"/>
  <c r="A5985" i="23"/>
  <c r="B5985" i="23" s="1"/>
  <c r="D5985" i="23"/>
  <c r="E5985" i="23"/>
  <c r="F5985" i="23"/>
  <c r="G5985" i="23"/>
  <c r="H5985" i="23"/>
  <c r="I5985" i="23"/>
  <c r="K5985" i="23" s="1"/>
  <c r="J5985" i="23"/>
  <c r="L5985" i="23"/>
  <c r="M5985" i="23"/>
  <c r="A5986" i="23"/>
  <c r="C5986" i="23" s="1"/>
  <c r="D5986" i="23"/>
  <c r="E5986" i="23"/>
  <c r="F5986" i="23"/>
  <c r="G5986" i="23"/>
  <c r="H5986" i="23"/>
  <c r="I5986" i="23"/>
  <c r="K5986" i="23" s="1"/>
  <c r="J5986" i="23"/>
  <c r="L5986" i="23"/>
  <c r="M5986" i="23"/>
  <c r="A5987" i="23"/>
  <c r="C5987" i="23" s="1"/>
  <c r="D5987" i="23"/>
  <c r="E5987" i="23"/>
  <c r="F5987" i="23"/>
  <c r="G5987" i="23"/>
  <c r="H5987" i="23"/>
  <c r="I5987" i="23"/>
  <c r="K5987" i="23" s="1"/>
  <c r="J5987" i="23"/>
  <c r="L5987" i="23"/>
  <c r="M5987" i="23"/>
  <c r="A5988" i="23"/>
  <c r="B5988" i="23" s="1"/>
  <c r="D5988" i="23"/>
  <c r="E5988" i="23"/>
  <c r="F5988" i="23"/>
  <c r="G5988" i="23"/>
  <c r="H5988" i="23"/>
  <c r="I5988" i="23"/>
  <c r="K5988" i="23" s="1"/>
  <c r="J5988" i="23"/>
  <c r="L5988" i="23"/>
  <c r="M5988" i="23"/>
  <c r="A5989" i="23"/>
  <c r="C5989" i="23" s="1"/>
  <c r="D5989" i="23"/>
  <c r="E5989" i="23"/>
  <c r="F5989" i="23"/>
  <c r="G5989" i="23"/>
  <c r="H5989" i="23"/>
  <c r="I5989" i="23"/>
  <c r="K5989" i="23" s="1"/>
  <c r="J5989" i="23"/>
  <c r="L5989" i="23"/>
  <c r="M5989" i="23"/>
  <c r="A5990" i="23"/>
  <c r="B5990" i="23" s="1"/>
  <c r="D5990" i="23"/>
  <c r="E5990" i="23"/>
  <c r="F5990" i="23"/>
  <c r="G5990" i="23"/>
  <c r="H5990" i="23"/>
  <c r="I5990" i="23"/>
  <c r="K5990" i="23" s="1"/>
  <c r="J5990" i="23"/>
  <c r="L5990" i="23"/>
  <c r="M5990" i="23"/>
  <c r="A5991" i="23"/>
  <c r="C5991" i="23" s="1"/>
  <c r="D5991" i="23"/>
  <c r="E5991" i="23"/>
  <c r="F5991" i="23"/>
  <c r="G5991" i="23"/>
  <c r="H5991" i="23"/>
  <c r="I5991" i="23"/>
  <c r="K5991" i="23" s="1"/>
  <c r="J5991" i="23"/>
  <c r="L5991" i="23"/>
  <c r="M5991" i="23"/>
  <c r="A5992" i="23"/>
  <c r="B5992" i="23" s="1"/>
  <c r="D5992" i="23"/>
  <c r="E5992" i="23"/>
  <c r="F5992" i="23"/>
  <c r="G5992" i="23"/>
  <c r="H5992" i="23"/>
  <c r="I5992" i="23"/>
  <c r="K5992" i="23" s="1"/>
  <c r="J5992" i="23"/>
  <c r="L5992" i="23"/>
  <c r="M5992" i="23"/>
  <c r="A5993" i="23"/>
  <c r="B5993" i="23" s="1"/>
  <c r="D5993" i="23"/>
  <c r="E5993" i="23"/>
  <c r="F5993" i="23"/>
  <c r="G5993" i="23"/>
  <c r="H5993" i="23"/>
  <c r="I5993" i="23"/>
  <c r="K5993" i="23" s="1"/>
  <c r="J5993" i="23"/>
  <c r="L5993" i="23"/>
  <c r="M5993" i="23"/>
  <c r="A5994" i="23"/>
  <c r="B5994" i="23" s="1"/>
  <c r="D5994" i="23"/>
  <c r="E5994" i="23"/>
  <c r="F5994" i="23"/>
  <c r="G5994" i="23"/>
  <c r="H5994" i="23"/>
  <c r="I5994" i="23"/>
  <c r="K5994" i="23" s="1"/>
  <c r="J5994" i="23"/>
  <c r="L5994" i="23"/>
  <c r="M5994" i="23"/>
  <c r="A5995" i="23"/>
  <c r="C5995" i="23" s="1"/>
  <c r="D5995" i="23"/>
  <c r="E5995" i="23"/>
  <c r="F5995" i="23"/>
  <c r="G5995" i="23"/>
  <c r="H5995" i="23"/>
  <c r="I5995" i="23"/>
  <c r="K5995" i="23" s="1"/>
  <c r="J5995" i="23"/>
  <c r="L5995" i="23"/>
  <c r="M5995" i="23"/>
  <c r="A5996" i="23"/>
  <c r="B5996" i="23" s="1"/>
  <c r="D5996" i="23"/>
  <c r="E5996" i="23"/>
  <c r="F5996" i="23"/>
  <c r="G5996" i="23"/>
  <c r="H5996" i="23"/>
  <c r="I5996" i="23"/>
  <c r="K5996" i="23" s="1"/>
  <c r="J5996" i="23"/>
  <c r="L5996" i="23"/>
  <c r="M5996" i="23"/>
  <c r="A5997" i="23"/>
  <c r="C5997" i="23" s="1"/>
  <c r="D5997" i="23"/>
  <c r="E5997" i="23"/>
  <c r="F5997" i="23"/>
  <c r="G5997" i="23"/>
  <c r="H5997" i="23"/>
  <c r="I5997" i="23"/>
  <c r="K5997" i="23" s="1"/>
  <c r="J5997" i="23"/>
  <c r="L5997" i="23"/>
  <c r="M5997" i="23"/>
  <c r="A5998" i="23"/>
  <c r="B5998" i="23" s="1"/>
  <c r="D5998" i="23"/>
  <c r="E5998" i="23"/>
  <c r="F5998" i="23"/>
  <c r="G5998" i="23"/>
  <c r="H5998" i="23"/>
  <c r="I5998" i="23"/>
  <c r="K5998" i="23" s="1"/>
  <c r="J5998" i="23"/>
  <c r="L5998" i="23"/>
  <c r="M5998" i="23"/>
  <c r="A5999" i="23"/>
  <c r="C5999" i="23" s="1"/>
  <c r="D5999" i="23"/>
  <c r="E5999" i="23"/>
  <c r="F5999" i="23"/>
  <c r="G5999" i="23"/>
  <c r="H5999" i="23"/>
  <c r="I5999" i="23"/>
  <c r="K5999" i="23" s="1"/>
  <c r="J5999" i="23"/>
  <c r="L5999" i="23"/>
  <c r="M5999" i="23"/>
  <c r="A6000" i="23"/>
  <c r="B6000" i="23" s="1"/>
  <c r="D6000" i="23"/>
  <c r="E6000" i="23"/>
  <c r="F6000" i="23"/>
  <c r="G6000" i="23"/>
  <c r="H6000" i="23"/>
  <c r="I6000" i="23"/>
  <c r="J6000" i="23"/>
  <c r="K6000" i="23"/>
  <c r="L6000" i="23"/>
  <c r="M6000" i="23"/>
  <c r="A6001" i="23"/>
  <c r="B6001" i="23" s="1"/>
  <c r="D6001" i="23"/>
  <c r="E6001" i="23"/>
  <c r="F6001" i="23"/>
  <c r="G6001" i="23"/>
  <c r="H6001" i="23"/>
  <c r="I6001" i="23"/>
  <c r="J6001" i="23"/>
  <c r="K6001" i="23"/>
  <c r="L6001" i="23"/>
  <c r="M6001" i="23"/>
  <c r="A6002" i="23"/>
  <c r="C6002" i="23" s="1"/>
  <c r="D6002" i="23"/>
  <c r="E6002" i="23"/>
  <c r="F6002" i="23"/>
  <c r="G6002" i="23"/>
  <c r="H6002" i="23"/>
  <c r="I6002" i="23"/>
  <c r="K6002" i="23" s="1"/>
  <c r="J6002" i="23"/>
  <c r="L6002" i="23"/>
  <c r="M6002" i="23"/>
  <c r="A6003" i="23"/>
  <c r="C6003" i="23" s="1"/>
  <c r="D6003" i="23"/>
  <c r="E6003" i="23"/>
  <c r="F6003" i="23"/>
  <c r="G6003" i="23"/>
  <c r="H6003" i="23"/>
  <c r="I6003" i="23"/>
  <c r="K6003" i="23" s="1"/>
  <c r="J6003" i="23"/>
  <c r="L6003" i="23"/>
  <c r="M6003" i="23"/>
  <c r="A6004" i="23"/>
  <c r="B6004" i="23" s="1"/>
  <c r="D6004" i="23"/>
  <c r="E6004" i="23"/>
  <c r="F6004" i="23"/>
  <c r="G6004" i="23"/>
  <c r="H6004" i="23"/>
  <c r="I6004" i="23"/>
  <c r="K6004" i="23" s="1"/>
  <c r="J6004" i="23"/>
  <c r="L6004" i="23"/>
  <c r="M6004" i="23"/>
  <c r="A6005" i="23"/>
  <c r="C6005" i="23" s="1"/>
  <c r="D6005" i="23"/>
  <c r="E6005" i="23"/>
  <c r="F6005" i="23"/>
  <c r="G6005" i="23"/>
  <c r="H6005" i="23"/>
  <c r="I6005" i="23"/>
  <c r="K6005" i="23" s="1"/>
  <c r="J6005" i="23"/>
  <c r="L6005" i="23"/>
  <c r="M6005" i="23"/>
  <c r="A6006" i="23"/>
  <c r="B6006" i="23" s="1"/>
  <c r="D6006" i="23"/>
  <c r="E6006" i="23"/>
  <c r="F6006" i="23"/>
  <c r="G6006" i="23"/>
  <c r="H6006" i="23"/>
  <c r="I6006" i="23"/>
  <c r="K6006" i="23" s="1"/>
  <c r="J6006" i="23"/>
  <c r="L6006" i="23"/>
  <c r="M6006" i="23"/>
  <c r="A6007" i="23"/>
  <c r="C6007" i="23" s="1"/>
  <c r="D6007" i="23"/>
  <c r="E6007" i="23"/>
  <c r="F6007" i="23"/>
  <c r="G6007" i="23"/>
  <c r="H6007" i="23"/>
  <c r="I6007" i="23"/>
  <c r="K6007" i="23" s="1"/>
  <c r="J6007" i="23"/>
  <c r="L6007" i="23"/>
  <c r="M6007" i="23"/>
  <c r="A6008" i="23"/>
  <c r="B6008" i="23" s="1"/>
  <c r="D6008" i="23"/>
  <c r="E6008" i="23"/>
  <c r="F6008" i="23"/>
  <c r="G6008" i="23"/>
  <c r="H6008" i="23"/>
  <c r="I6008" i="23"/>
  <c r="K6008" i="23" s="1"/>
  <c r="J6008" i="23"/>
  <c r="L6008" i="23"/>
  <c r="M6008" i="23"/>
  <c r="A6009" i="23"/>
  <c r="B6009" i="23"/>
  <c r="C6009" i="23"/>
  <c r="D6009" i="23"/>
  <c r="E6009" i="23"/>
  <c r="F6009" i="23"/>
  <c r="G6009" i="23"/>
  <c r="H6009" i="23"/>
  <c r="I6009" i="23"/>
  <c r="J6009" i="23"/>
  <c r="K6009" i="23"/>
  <c r="L6009" i="23"/>
  <c r="M6009" i="23"/>
  <c r="A6010" i="23"/>
  <c r="B6010" i="23" s="1"/>
  <c r="D6010" i="23"/>
  <c r="E6010" i="23"/>
  <c r="F6010" i="23"/>
  <c r="G6010" i="23"/>
  <c r="H6010" i="23"/>
  <c r="I6010" i="23"/>
  <c r="J6010" i="23"/>
  <c r="K6010" i="23"/>
  <c r="L6010" i="23"/>
  <c r="M6010" i="23"/>
  <c r="A6011" i="23"/>
  <c r="C6011" i="23" s="1"/>
  <c r="D6011" i="23"/>
  <c r="E6011" i="23"/>
  <c r="F6011" i="23"/>
  <c r="G6011" i="23"/>
  <c r="H6011" i="23"/>
  <c r="I6011" i="23"/>
  <c r="K6011" i="23" s="1"/>
  <c r="J6011" i="23"/>
  <c r="L6011" i="23"/>
  <c r="M6011" i="23"/>
  <c r="A6012" i="23"/>
  <c r="B6012" i="23" s="1"/>
  <c r="D6012" i="23"/>
  <c r="E6012" i="23"/>
  <c r="F6012" i="23"/>
  <c r="G6012" i="23"/>
  <c r="H6012" i="23"/>
  <c r="I6012" i="23"/>
  <c r="K6012" i="23" s="1"/>
  <c r="J6012" i="23"/>
  <c r="L6012" i="23"/>
  <c r="M6012" i="23"/>
  <c r="A6013" i="23"/>
  <c r="B6013" i="23" s="1"/>
  <c r="D6013" i="23"/>
  <c r="E6013" i="23"/>
  <c r="F6013" i="23"/>
  <c r="G6013" i="23"/>
  <c r="H6013" i="23"/>
  <c r="I6013" i="23"/>
  <c r="K6013" i="23" s="1"/>
  <c r="J6013" i="23"/>
  <c r="L6013" i="23"/>
  <c r="M6013" i="23"/>
  <c r="A6014" i="23"/>
  <c r="B6014" i="23" s="1"/>
  <c r="D6014" i="23"/>
  <c r="E6014" i="23"/>
  <c r="F6014" i="23"/>
  <c r="G6014" i="23"/>
  <c r="H6014" i="23"/>
  <c r="I6014" i="23"/>
  <c r="K6014" i="23" s="1"/>
  <c r="J6014" i="23"/>
  <c r="L6014" i="23"/>
  <c r="M6014" i="23"/>
  <c r="A6015" i="23"/>
  <c r="C6015" i="23" s="1"/>
  <c r="D6015" i="23"/>
  <c r="E6015" i="23"/>
  <c r="F6015" i="23"/>
  <c r="G6015" i="23"/>
  <c r="H6015" i="23"/>
  <c r="I6015" i="23"/>
  <c r="K6015" i="23" s="1"/>
  <c r="J6015" i="23"/>
  <c r="L6015" i="23"/>
  <c r="M6015" i="23"/>
  <c r="A6016" i="23"/>
  <c r="B6016" i="23" s="1"/>
  <c r="D6016" i="23"/>
  <c r="E6016" i="23"/>
  <c r="F6016" i="23"/>
  <c r="G6016" i="23"/>
  <c r="H6016" i="23"/>
  <c r="I6016" i="23"/>
  <c r="K6016" i="23" s="1"/>
  <c r="J6016" i="23"/>
  <c r="L6016" i="23"/>
  <c r="M6016" i="23"/>
  <c r="A6017" i="23"/>
  <c r="B6017" i="23" s="1"/>
  <c r="D6017" i="23"/>
  <c r="E6017" i="23"/>
  <c r="F6017" i="23"/>
  <c r="G6017" i="23"/>
  <c r="H6017" i="23"/>
  <c r="I6017" i="23"/>
  <c r="K6017" i="23" s="1"/>
  <c r="J6017" i="23"/>
  <c r="L6017" i="23"/>
  <c r="M6017" i="23"/>
  <c r="A6018" i="23"/>
  <c r="C6018" i="23" s="1"/>
  <c r="D6018" i="23"/>
  <c r="E6018" i="23"/>
  <c r="F6018" i="23"/>
  <c r="G6018" i="23"/>
  <c r="H6018" i="23"/>
  <c r="I6018" i="23"/>
  <c r="K6018" i="23" s="1"/>
  <c r="J6018" i="23"/>
  <c r="L6018" i="23"/>
  <c r="M6018" i="23"/>
  <c r="A6019" i="23"/>
  <c r="C6019" i="23" s="1"/>
  <c r="D6019" i="23"/>
  <c r="E6019" i="23"/>
  <c r="F6019" i="23"/>
  <c r="G6019" i="23"/>
  <c r="H6019" i="23"/>
  <c r="I6019" i="23"/>
  <c r="K6019" i="23" s="1"/>
  <c r="J6019" i="23"/>
  <c r="L6019" i="23"/>
  <c r="M6019" i="23"/>
  <c r="A6020" i="23"/>
  <c r="B6020" i="23" s="1"/>
  <c r="D6020" i="23"/>
  <c r="E6020" i="23"/>
  <c r="F6020" i="23"/>
  <c r="G6020" i="23"/>
  <c r="H6020" i="23"/>
  <c r="I6020" i="23"/>
  <c r="K6020" i="23" s="1"/>
  <c r="J6020" i="23"/>
  <c r="L6020" i="23"/>
  <c r="M6020" i="23"/>
  <c r="A6021" i="23"/>
  <c r="D6021" i="23"/>
  <c r="E6021" i="23"/>
  <c r="F6021" i="23"/>
  <c r="G6021" i="23"/>
  <c r="H6021" i="23"/>
  <c r="I6021" i="23"/>
  <c r="K6021" i="23" s="1"/>
  <c r="J6021" i="23"/>
  <c r="L6021" i="23"/>
  <c r="M6021" i="23"/>
  <c r="A6022" i="23"/>
  <c r="B6022" i="23" s="1"/>
  <c r="D6022" i="23"/>
  <c r="E6022" i="23"/>
  <c r="F6022" i="23"/>
  <c r="G6022" i="23"/>
  <c r="H6022" i="23"/>
  <c r="I6022" i="23"/>
  <c r="K6022" i="23" s="1"/>
  <c r="J6022" i="23"/>
  <c r="L6022" i="23"/>
  <c r="M6022" i="23"/>
  <c r="A6023" i="23"/>
  <c r="C6023" i="23" s="1"/>
  <c r="D6023" i="23"/>
  <c r="E6023" i="23"/>
  <c r="F6023" i="23"/>
  <c r="G6023" i="23"/>
  <c r="H6023" i="23"/>
  <c r="I6023" i="23"/>
  <c r="K6023" i="23" s="1"/>
  <c r="J6023" i="23"/>
  <c r="L6023" i="23"/>
  <c r="M6023" i="23"/>
  <c r="A6024" i="23"/>
  <c r="B6024" i="23" s="1"/>
  <c r="D6024" i="23"/>
  <c r="E6024" i="23"/>
  <c r="F6024" i="23"/>
  <c r="G6024" i="23"/>
  <c r="H6024" i="23"/>
  <c r="I6024" i="23"/>
  <c r="K6024" i="23" s="1"/>
  <c r="J6024" i="23"/>
  <c r="L6024" i="23"/>
  <c r="M6024" i="23"/>
  <c r="A6025" i="23"/>
  <c r="B6025" i="23" s="1"/>
  <c r="D6025" i="23"/>
  <c r="E6025" i="23"/>
  <c r="F6025" i="23"/>
  <c r="G6025" i="23"/>
  <c r="H6025" i="23"/>
  <c r="I6025" i="23"/>
  <c r="K6025" i="23" s="1"/>
  <c r="J6025" i="23"/>
  <c r="L6025" i="23"/>
  <c r="M6025" i="23"/>
  <c r="A6026" i="23"/>
  <c r="B6026" i="23" s="1"/>
  <c r="D6026" i="23"/>
  <c r="E6026" i="23"/>
  <c r="F6026" i="23"/>
  <c r="G6026" i="23"/>
  <c r="H6026" i="23"/>
  <c r="I6026" i="23"/>
  <c r="K6026" i="23" s="1"/>
  <c r="J6026" i="23"/>
  <c r="L6026" i="23"/>
  <c r="M6026" i="23"/>
  <c r="A6027" i="23"/>
  <c r="D6027" i="23"/>
  <c r="E6027" i="23"/>
  <c r="F6027" i="23"/>
  <c r="G6027" i="23"/>
  <c r="H6027" i="23"/>
  <c r="I6027" i="23"/>
  <c r="K6027" i="23" s="1"/>
  <c r="J6027" i="23"/>
  <c r="L6027" i="23"/>
  <c r="M6027" i="23"/>
  <c r="A6028" i="23"/>
  <c r="D6028" i="23"/>
  <c r="E6028" i="23"/>
  <c r="F6028" i="23"/>
  <c r="G6028" i="23"/>
  <c r="H6028" i="23"/>
  <c r="I6028" i="23"/>
  <c r="K6028" i="23" s="1"/>
  <c r="J6028" i="23"/>
  <c r="L6028" i="23"/>
  <c r="M6028" i="23"/>
  <c r="A6029" i="23"/>
  <c r="C6029" i="23" s="1"/>
  <c r="B6029" i="23"/>
  <c r="D6029" i="23"/>
  <c r="E6029" i="23"/>
  <c r="F6029" i="23"/>
  <c r="G6029" i="23"/>
  <c r="H6029" i="23"/>
  <c r="I6029" i="23"/>
  <c r="K6029" i="23" s="1"/>
  <c r="J6029" i="23"/>
  <c r="L6029" i="23"/>
  <c r="M6029" i="23"/>
  <c r="A6030" i="23"/>
  <c r="D6030" i="23"/>
  <c r="E6030" i="23"/>
  <c r="F6030" i="23"/>
  <c r="G6030" i="23"/>
  <c r="H6030" i="23"/>
  <c r="I6030" i="23"/>
  <c r="K6030" i="23" s="1"/>
  <c r="J6030" i="23"/>
  <c r="L6030" i="23"/>
  <c r="M6030" i="23"/>
  <c r="A6031" i="23"/>
  <c r="C6031" i="23" s="1"/>
  <c r="D6031" i="23"/>
  <c r="E6031" i="23"/>
  <c r="F6031" i="23"/>
  <c r="G6031" i="23"/>
  <c r="H6031" i="23"/>
  <c r="I6031" i="23"/>
  <c r="K6031" i="23" s="1"/>
  <c r="J6031" i="23"/>
  <c r="L6031" i="23"/>
  <c r="M6031" i="23"/>
  <c r="A6032" i="23"/>
  <c r="D6032" i="23"/>
  <c r="E6032" i="23"/>
  <c r="F6032" i="23"/>
  <c r="G6032" i="23"/>
  <c r="H6032" i="23"/>
  <c r="I6032" i="23"/>
  <c r="K6032" i="23" s="1"/>
  <c r="J6032" i="23"/>
  <c r="L6032" i="23"/>
  <c r="M6032" i="23"/>
  <c r="A6033" i="23"/>
  <c r="B6033" i="23" s="1"/>
  <c r="D6033" i="23"/>
  <c r="E6033" i="23"/>
  <c r="F6033" i="23"/>
  <c r="G6033" i="23"/>
  <c r="H6033" i="23"/>
  <c r="I6033" i="23"/>
  <c r="K6033" i="23" s="1"/>
  <c r="J6033" i="23"/>
  <c r="L6033" i="23"/>
  <c r="M6033" i="23"/>
  <c r="A6034" i="23"/>
  <c r="C6034" i="23" s="1"/>
  <c r="D6034" i="23"/>
  <c r="E6034" i="23"/>
  <c r="F6034" i="23"/>
  <c r="G6034" i="23"/>
  <c r="H6034" i="23"/>
  <c r="I6034" i="23"/>
  <c r="K6034" i="23" s="1"/>
  <c r="J6034" i="23"/>
  <c r="L6034" i="23"/>
  <c r="M6034" i="23"/>
  <c r="A6035" i="23"/>
  <c r="C6035" i="23" s="1"/>
  <c r="D6035" i="23"/>
  <c r="E6035" i="23"/>
  <c r="F6035" i="23"/>
  <c r="G6035" i="23"/>
  <c r="H6035" i="23"/>
  <c r="I6035" i="23"/>
  <c r="K6035" i="23" s="1"/>
  <c r="J6035" i="23"/>
  <c r="L6035" i="23"/>
  <c r="M6035" i="23"/>
  <c r="A6036" i="23"/>
  <c r="B6036" i="23" s="1"/>
  <c r="D6036" i="23"/>
  <c r="E6036" i="23"/>
  <c r="F6036" i="23"/>
  <c r="G6036" i="23"/>
  <c r="H6036" i="23"/>
  <c r="I6036" i="23"/>
  <c r="K6036" i="23" s="1"/>
  <c r="J6036" i="23"/>
  <c r="L6036" i="23"/>
  <c r="M6036" i="23"/>
  <c r="A6037" i="23"/>
  <c r="C6037" i="23" s="1"/>
  <c r="D6037" i="23"/>
  <c r="E6037" i="23"/>
  <c r="F6037" i="23"/>
  <c r="G6037" i="23"/>
  <c r="H6037" i="23"/>
  <c r="I6037" i="23"/>
  <c r="K6037" i="23" s="1"/>
  <c r="J6037" i="23"/>
  <c r="L6037" i="23"/>
  <c r="M6037" i="23"/>
  <c r="A6038" i="23"/>
  <c r="B6038" i="23" s="1"/>
  <c r="D6038" i="23"/>
  <c r="E6038" i="23"/>
  <c r="F6038" i="23"/>
  <c r="G6038" i="23"/>
  <c r="H6038" i="23"/>
  <c r="I6038" i="23"/>
  <c r="K6038" i="23" s="1"/>
  <c r="J6038" i="23"/>
  <c r="L6038" i="23"/>
  <c r="M6038" i="23"/>
  <c r="A6039" i="23"/>
  <c r="C6039" i="23" s="1"/>
  <c r="D6039" i="23"/>
  <c r="E6039" i="23"/>
  <c r="F6039" i="23"/>
  <c r="G6039" i="23"/>
  <c r="H6039" i="23"/>
  <c r="I6039" i="23"/>
  <c r="K6039" i="23" s="1"/>
  <c r="J6039" i="23"/>
  <c r="L6039" i="23"/>
  <c r="M6039" i="23"/>
  <c r="A6040" i="23"/>
  <c r="B6040" i="23" s="1"/>
  <c r="D6040" i="23"/>
  <c r="E6040" i="23"/>
  <c r="F6040" i="23"/>
  <c r="G6040" i="23"/>
  <c r="H6040" i="23"/>
  <c r="I6040" i="23"/>
  <c r="K6040" i="23" s="1"/>
  <c r="J6040" i="23"/>
  <c r="L6040" i="23"/>
  <c r="M6040" i="23"/>
  <c r="A6041" i="23"/>
  <c r="C6041" i="23" s="1"/>
  <c r="D6041" i="23"/>
  <c r="E6041" i="23"/>
  <c r="F6041" i="23"/>
  <c r="G6041" i="23"/>
  <c r="H6041" i="23"/>
  <c r="I6041" i="23"/>
  <c r="K6041" i="23" s="1"/>
  <c r="J6041" i="23"/>
  <c r="L6041" i="23"/>
  <c r="M6041" i="23"/>
  <c r="A6042" i="23"/>
  <c r="B6042" i="23" s="1"/>
  <c r="D6042" i="23"/>
  <c r="E6042" i="23"/>
  <c r="F6042" i="23"/>
  <c r="G6042" i="23"/>
  <c r="H6042" i="23"/>
  <c r="I6042" i="23"/>
  <c r="K6042" i="23" s="1"/>
  <c r="J6042" i="23"/>
  <c r="L6042" i="23"/>
  <c r="M6042" i="23"/>
  <c r="A6043" i="23"/>
  <c r="D6043" i="23"/>
  <c r="E6043" i="23"/>
  <c r="F6043" i="23"/>
  <c r="G6043" i="23"/>
  <c r="H6043" i="23"/>
  <c r="I6043" i="23"/>
  <c r="K6043" i="23" s="1"/>
  <c r="J6043" i="23"/>
  <c r="L6043" i="23"/>
  <c r="M6043" i="23"/>
  <c r="A6044" i="23"/>
  <c r="B6044" i="23" s="1"/>
  <c r="D6044" i="23"/>
  <c r="E6044" i="23"/>
  <c r="F6044" i="23"/>
  <c r="G6044" i="23"/>
  <c r="H6044" i="23"/>
  <c r="I6044" i="23"/>
  <c r="K6044" i="23" s="1"/>
  <c r="J6044" i="23"/>
  <c r="L6044" i="23"/>
  <c r="M6044" i="23"/>
  <c r="A6045" i="23"/>
  <c r="D6045" i="23"/>
  <c r="E6045" i="23"/>
  <c r="F6045" i="23"/>
  <c r="G6045" i="23"/>
  <c r="H6045" i="23"/>
  <c r="I6045" i="23"/>
  <c r="K6045" i="23" s="1"/>
  <c r="J6045" i="23"/>
  <c r="L6045" i="23"/>
  <c r="M6045" i="23"/>
  <c r="A6046" i="23"/>
  <c r="D6046" i="23"/>
  <c r="E6046" i="23"/>
  <c r="F6046" i="23"/>
  <c r="G6046" i="23"/>
  <c r="H6046" i="23"/>
  <c r="I6046" i="23"/>
  <c r="K6046" i="23" s="1"/>
  <c r="J6046" i="23"/>
  <c r="L6046" i="23"/>
  <c r="M6046" i="23"/>
  <c r="A6047" i="23"/>
  <c r="C6047" i="23" s="1"/>
  <c r="D6047" i="23"/>
  <c r="E6047" i="23"/>
  <c r="F6047" i="23"/>
  <c r="G6047" i="23"/>
  <c r="H6047" i="23"/>
  <c r="I6047" i="23"/>
  <c r="K6047" i="23" s="1"/>
  <c r="J6047" i="23"/>
  <c r="L6047" i="23"/>
  <c r="M6047" i="23"/>
  <c r="A6048" i="23"/>
  <c r="D6048" i="23"/>
  <c r="E6048" i="23"/>
  <c r="F6048" i="23"/>
  <c r="G6048" i="23"/>
  <c r="H6048" i="23"/>
  <c r="I6048" i="23"/>
  <c r="K6048" i="23" s="1"/>
  <c r="J6048" i="23"/>
  <c r="L6048" i="23"/>
  <c r="M6048" i="23"/>
  <c r="A6049" i="23"/>
  <c r="D6049" i="23"/>
  <c r="E6049" i="23"/>
  <c r="F6049" i="23"/>
  <c r="G6049" i="23"/>
  <c r="H6049" i="23"/>
  <c r="I6049" i="23"/>
  <c r="K6049" i="23" s="1"/>
  <c r="J6049" i="23"/>
  <c r="L6049" i="23"/>
  <c r="M6049" i="23"/>
  <c r="A6050" i="23"/>
  <c r="D6050" i="23"/>
  <c r="E6050" i="23"/>
  <c r="F6050" i="23"/>
  <c r="G6050" i="23"/>
  <c r="H6050" i="23"/>
  <c r="I6050" i="23"/>
  <c r="K6050" i="23" s="1"/>
  <c r="J6050" i="23"/>
  <c r="L6050" i="23"/>
  <c r="M6050" i="23"/>
  <c r="A6051" i="23"/>
  <c r="D6051" i="23"/>
  <c r="E6051" i="23"/>
  <c r="F6051" i="23"/>
  <c r="G6051" i="23"/>
  <c r="H6051" i="23"/>
  <c r="I6051" i="23"/>
  <c r="K6051" i="23" s="1"/>
  <c r="J6051" i="23"/>
  <c r="L6051" i="23"/>
  <c r="M6051" i="23"/>
  <c r="A6052" i="23"/>
  <c r="B6052" i="23" s="1"/>
  <c r="D6052" i="23"/>
  <c r="E6052" i="23"/>
  <c r="F6052" i="23"/>
  <c r="G6052" i="23"/>
  <c r="H6052" i="23"/>
  <c r="I6052" i="23"/>
  <c r="K6052" i="23" s="1"/>
  <c r="J6052" i="23"/>
  <c r="L6052" i="23"/>
  <c r="M6052" i="23"/>
  <c r="A6053" i="23"/>
  <c r="C6053" i="23" s="1"/>
  <c r="D6053" i="23"/>
  <c r="E6053" i="23"/>
  <c r="F6053" i="23"/>
  <c r="G6053" i="23"/>
  <c r="H6053" i="23"/>
  <c r="I6053" i="23"/>
  <c r="K6053" i="23" s="1"/>
  <c r="J6053" i="23"/>
  <c r="L6053" i="23"/>
  <c r="M6053" i="23"/>
  <c r="A6054" i="23"/>
  <c r="B6054" i="23" s="1"/>
  <c r="D6054" i="23"/>
  <c r="E6054" i="23"/>
  <c r="F6054" i="23"/>
  <c r="G6054" i="23"/>
  <c r="H6054" i="23"/>
  <c r="I6054" i="23"/>
  <c r="K6054" i="23" s="1"/>
  <c r="J6054" i="23"/>
  <c r="L6054" i="23"/>
  <c r="M6054" i="23"/>
  <c r="A6055" i="23"/>
  <c r="C6055" i="23" s="1"/>
  <c r="D6055" i="23"/>
  <c r="E6055" i="23"/>
  <c r="F6055" i="23"/>
  <c r="G6055" i="23"/>
  <c r="H6055" i="23"/>
  <c r="I6055" i="23"/>
  <c r="K6055" i="23" s="1"/>
  <c r="J6055" i="23"/>
  <c r="L6055" i="23"/>
  <c r="M6055" i="23"/>
  <c r="A6056" i="23"/>
  <c r="D6056" i="23"/>
  <c r="E6056" i="23"/>
  <c r="F6056" i="23"/>
  <c r="G6056" i="23"/>
  <c r="H6056" i="23"/>
  <c r="I6056" i="23"/>
  <c r="K6056" i="23" s="1"/>
  <c r="J6056" i="23"/>
  <c r="L6056" i="23"/>
  <c r="M6056" i="23"/>
  <c r="A6057" i="23"/>
  <c r="D6057" i="23"/>
  <c r="E6057" i="23"/>
  <c r="F6057" i="23"/>
  <c r="G6057" i="23"/>
  <c r="H6057" i="23"/>
  <c r="I6057" i="23"/>
  <c r="K6057" i="23" s="1"/>
  <c r="J6057" i="23"/>
  <c r="L6057" i="23"/>
  <c r="M6057" i="23"/>
  <c r="A6058" i="23"/>
  <c r="B6058" i="23" s="1"/>
  <c r="D6058" i="23"/>
  <c r="E6058" i="23"/>
  <c r="F6058" i="23"/>
  <c r="G6058" i="23"/>
  <c r="H6058" i="23"/>
  <c r="I6058" i="23"/>
  <c r="K6058" i="23" s="1"/>
  <c r="J6058" i="23"/>
  <c r="L6058" i="23"/>
  <c r="M6058" i="23"/>
  <c r="A6059" i="23"/>
  <c r="D6059" i="23"/>
  <c r="E6059" i="23"/>
  <c r="F6059" i="23"/>
  <c r="G6059" i="23"/>
  <c r="H6059" i="23"/>
  <c r="I6059" i="23"/>
  <c r="K6059" i="23" s="1"/>
  <c r="J6059" i="23"/>
  <c r="L6059" i="23"/>
  <c r="M6059" i="23"/>
  <c r="A6060" i="23"/>
  <c r="B6060" i="23" s="1"/>
  <c r="D6060" i="23"/>
  <c r="E6060" i="23"/>
  <c r="F6060" i="23"/>
  <c r="G6060" i="23"/>
  <c r="H6060" i="23"/>
  <c r="I6060" i="23"/>
  <c r="K6060" i="23" s="1"/>
  <c r="J6060" i="23"/>
  <c r="L6060" i="23"/>
  <c r="M6060" i="23"/>
  <c r="A6061" i="23"/>
  <c r="D6061" i="23"/>
  <c r="E6061" i="23"/>
  <c r="F6061" i="23"/>
  <c r="G6061" i="23"/>
  <c r="H6061" i="23"/>
  <c r="I6061" i="23"/>
  <c r="K6061" i="23" s="1"/>
  <c r="J6061" i="23"/>
  <c r="L6061" i="23"/>
  <c r="M6061" i="23"/>
  <c r="A6062" i="23"/>
  <c r="B6062" i="23" s="1"/>
  <c r="D6062" i="23"/>
  <c r="E6062" i="23"/>
  <c r="F6062" i="23"/>
  <c r="G6062" i="23"/>
  <c r="H6062" i="23"/>
  <c r="I6062" i="23"/>
  <c r="K6062" i="23" s="1"/>
  <c r="J6062" i="23"/>
  <c r="L6062" i="23"/>
  <c r="M6062" i="23"/>
  <c r="A6063" i="23"/>
  <c r="D6063" i="23"/>
  <c r="E6063" i="23"/>
  <c r="F6063" i="23"/>
  <c r="G6063" i="23"/>
  <c r="H6063" i="23"/>
  <c r="I6063" i="23"/>
  <c r="K6063" i="23" s="1"/>
  <c r="J6063" i="23"/>
  <c r="L6063" i="23"/>
  <c r="M6063" i="23"/>
  <c r="A6064" i="23"/>
  <c r="B6064" i="23" s="1"/>
  <c r="D6064" i="23"/>
  <c r="E6064" i="23"/>
  <c r="F6064" i="23"/>
  <c r="G6064" i="23"/>
  <c r="H6064" i="23"/>
  <c r="I6064" i="23"/>
  <c r="K6064" i="23" s="1"/>
  <c r="J6064" i="23"/>
  <c r="L6064" i="23"/>
  <c r="M6064" i="23"/>
  <c r="A6065" i="23"/>
  <c r="D6065" i="23"/>
  <c r="E6065" i="23"/>
  <c r="F6065" i="23"/>
  <c r="G6065" i="23"/>
  <c r="H6065" i="23"/>
  <c r="I6065" i="23"/>
  <c r="K6065" i="23" s="1"/>
  <c r="J6065" i="23"/>
  <c r="L6065" i="23"/>
  <c r="M6065" i="23"/>
  <c r="A6066" i="23"/>
  <c r="B6066" i="23" s="1"/>
  <c r="D6066" i="23"/>
  <c r="E6066" i="23"/>
  <c r="F6066" i="23"/>
  <c r="G6066" i="23"/>
  <c r="H6066" i="23"/>
  <c r="I6066" i="23"/>
  <c r="K6066" i="23" s="1"/>
  <c r="J6066" i="23"/>
  <c r="L6066" i="23"/>
  <c r="M6066" i="23"/>
  <c r="A6067" i="23"/>
  <c r="D6067" i="23"/>
  <c r="E6067" i="23"/>
  <c r="F6067" i="23"/>
  <c r="G6067" i="23"/>
  <c r="H6067" i="23"/>
  <c r="I6067" i="23"/>
  <c r="K6067" i="23" s="1"/>
  <c r="J6067" i="23"/>
  <c r="L6067" i="23"/>
  <c r="M6067" i="23"/>
  <c r="A6068" i="23"/>
  <c r="B6068" i="23" s="1"/>
  <c r="D6068" i="23"/>
  <c r="E6068" i="23"/>
  <c r="F6068" i="23"/>
  <c r="G6068" i="23"/>
  <c r="H6068" i="23"/>
  <c r="I6068" i="23"/>
  <c r="K6068" i="23" s="1"/>
  <c r="J6068" i="23"/>
  <c r="L6068" i="23"/>
  <c r="M6068" i="23"/>
  <c r="A6069" i="23"/>
  <c r="C6069" i="23" s="1"/>
  <c r="D6069" i="23"/>
  <c r="E6069" i="23"/>
  <c r="F6069" i="23"/>
  <c r="G6069" i="23"/>
  <c r="H6069" i="23"/>
  <c r="I6069" i="23"/>
  <c r="K6069" i="23" s="1"/>
  <c r="J6069" i="23"/>
  <c r="L6069" i="23"/>
  <c r="M6069" i="23"/>
  <c r="A6070" i="23"/>
  <c r="B6070" i="23" s="1"/>
  <c r="D6070" i="23"/>
  <c r="E6070" i="23"/>
  <c r="F6070" i="23"/>
  <c r="G6070" i="23"/>
  <c r="H6070" i="23"/>
  <c r="I6070" i="23"/>
  <c r="K6070" i="23" s="1"/>
  <c r="J6070" i="23"/>
  <c r="L6070" i="23"/>
  <c r="M6070" i="23"/>
  <c r="A6071" i="23"/>
  <c r="B6071" i="23" s="1"/>
  <c r="D6071" i="23"/>
  <c r="E6071" i="23"/>
  <c r="F6071" i="23"/>
  <c r="G6071" i="23"/>
  <c r="H6071" i="23"/>
  <c r="I6071" i="23"/>
  <c r="K6071" i="23" s="1"/>
  <c r="J6071" i="23"/>
  <c r="L6071" i="23"/>
  <c r="M6071" i="23"/>
  <c r="A6072" i="23"/>
  <c r="C6072" i="23" s="1"/>
  <c r="D6072" i="23"/>
  <c r="E6072" i="23"/>
  <c r="F6072" i="23"/>
  <c r="G6072" i="23"/>
  <c r="H6072" i="23"/>
  <c r="I6072" i="23"/>
  <c r="K6072" i="23" s="1"/>
  <c r="J6072" i="23"/>
  <c r="L6072" i="23"/>
  <c r="M6072" i="23"/>
  <c r="A6073" i="23"/>
  <c r="C6073" i="23" s="1"/>
  <c r="D6073" i="23"/>
  <c r="E6073" i="23"/>
  <c r="F6073" i="23"/>
  <c r="G6073" i="23"/>
  <c r="H6073" i="23"/>
  <c r="I6073" i="23"/>
  <c r="K6073" i="23" s="1"/>
  <c r="J6073" i="23"/>
  <c r="L6073" i="23"/>
  <c r="M6073" i="23"/>
  <c r="A6074" i="23"/>
  <c r="B6074" i="23" s="1"/>
  <c r="D6074" i="23"/>
  <c r="E6074" i="23"/>
  <c r="F6074" i="23"/>
  <c r="G6074" i="23"/>
  <c r="H6074" i="23"/>
  <c r="I6074" i="23"/>
  <c r="K6074" i="23" s="1"/>
  <c r="J6074" i="23"/>
  <c r="L6074" i="23"/>
  <c r="M6074" i="23"/>
  <c r="A6075" i="23"/>
  <c r="B6075" i="23" s="1"/>
  <c r="C6075" i="23"/>
  <c r="D6075" i="23"/>
  <c r="E6075" i="23"/>
  <c r="F6075" i="23"/>
  <c r="G6075" i="23"/>
  <c r="H6075" i="23"/>
  <c r="I6075" i="23"/>
  <c r="K6075" i="23" s="1"/>
  <c r="J6075" i="23"/>
  <c r="L6075" i="23"/>
  <c r="M6075" i="23"/>
  <c r="A6076" i="23"/>
  <c r="C6076" i="23" s="1"/>
  <c r="D6076" i="23"/>
  <c r="E6076" i="23"/>
  <c r="F6076" i="23"/>
  <c r="G6076" i="23"/>
  <c r="H6076" i="23"/>
  <c r="I6076" i="23"/>
  <c r="K6076" i="23" s="1"/>
  <c r="J6076" i="23"/>
  <c r="L6076" i="23"/>
  <c r="M6076" i="23"/>
  <c r="A6077" i="23"/>
  <c r="C6077" i="23" s="1"/>
  <c r="D6077" i="23"/>
  <c r="E6077" i="23"/>
  <c r="F6077" i="23"/>
  <c r="G6077" i="23"/>
  <c r="H6077" i="23"/>
  <c r="I6077" i="23"/>
  <c r="K6077" i="23" s="1"/>
  <c r="J6077" i="23"/>
  <c r="L6077" i="23"/>
  <c r="M6077" i="23"/>
  <c r="A6078" i="23"/>
  <c r="B6078" i="23" s="1"/>
  <c r="D6078" i="23"/>
  <c r="E6078" i="23"/>
  <c r="F6078" i="23"/>
  <c r="G6078" i="23"/>
  <c r="H6078" i="23"/>
  <c r="I6078" i="23"/>
  <c r="K6078" i="23" s="1"/>
  <c r="J6078" i="23"/>
  <c r="L6078" i="23"/>
  <c r="M6078" i="23"/>
  <c r="A6079" i="23"/>
  <c r="C6079" i="23" s="1"/>
  <c r="D6079" i="23"/>
  <c r="E6079" i="23"/>
  <c r="F6079" i="23"/>
  <c r="G6079" i="23"/>
  <c r="H6079" i="23"/>
  <c r="I6079" i="23"/>
  <c r="K6079" i="23" s="1"/>
  <c r="J6079" i="23"/>
  <c r="L6079" i="23"/>
  <c r="M6079" i="23"/>
  <c r="A6080" i="23"/>
  <c r="B6080" i="23" s="1"/>
  <c r="D6080" i="23"/>
  <c r="E6080" i="23"/>
  <c r="F6080" i="23"/>
  <c r="G6080" i="23"/>
  <c r="H6080" i="23"/>
  <c r="I6080" i="23"/>
  <c r="K6080" i="23" s="1"/>
  <c r="J6080" i="23"/>
  <c r="L6080" i="23"/>
  <c r="M6080" i="23"/>
  <c r="A6081" i="23"/>
  <c r="C6081" i="23" s="1"/>
  <c r="D6081" i="23"/>
  <c r="E6081" i="23"/>
  <c r="F6081" i="23"/>
  <c r="G6081" i="23"/>
  <c r="H6081" i="23"/>
  <c r="I6081" i="23"/>
  <c r="K6081" i="23" s="1"/>
  <c r="J6081" i="23"/>
  <c r="L6081" i="23"/>
  <c r="M6081" i="23"/>
  <c r="A6082" i="23"/>
  <c r="B6082" i="23" s="1"/>
  <c r="D6082" i="23"/>
  <c r="E6082" i="23"/>
  <c r="F6082" i="23"/>
  <c r="G6082" i="23"/>
  <c r="H6082" i="23"/>
  <c r="I6082" i="23"/>
  <c r="K6082" i="23" s="1"/>
  <c r="J6082" i="23"/>
  <c r="L6082" i="23"/>
  <c r="M6082" i="23"/>
  <c r="A6083" i="23"/>
  <c r="C6083" i="23" s="1"/>
  <c r="D6083" i="23"/>
  <c r="E6083" i="23"/>
  <c r="F6083" i="23"/>
  <c r="G6083" i="23"/>
  <c r="H6083" i="23"/>
  <c r="I6083" i="23"/>
  <c r="K6083" i="23" s="1"/>
  <c r="J6083" i="23"/>
  <c r="L6083" i="23"/>
  <c r="M6083" i="23"/>
  <c r="A6084" i="23"/>
  <c r="B6084" i="23" s="1"/>
  <c r="D6084" i="23"/>
  <c r="E6084" i="23"/>
  <c r="F6084" i="23"/>
  <c r="G6084" i="23"/>
  <c r="H6084" i="23"/>
  <c r="I6084" i="23"/>
  <c r="K6084" i="23" s="1"/>
  <c r="J6084" i="23"/>
  <c r="L6084" i="23"/>
  <c r="M6084" i="23"/>
  <c r="A6085" i="23"/>
  <c r="C6085" i="23" s="1"/>
  <c r="D6085" i="23"/>
  <c r="E6085" i="23"/>
  <c r="F6085" i="23"/>
  <c r="G6085" i="23"/>
  <c r="H6085" i="23"/>
  <c r="I6085" i="23"/>
  <c r="K6085" i="23" s="1"/>
  <c r="J6085" i="23"/>
  <c r="L6085" i="23"/>
  <c r="M6085" i="23"/>
  <c r="A6086" i="23"/>
  <c r="B6086" i="23" s="1"/>
  <c r="D6086" i="23"/>
  <c r="E6086" i="23"/>
  <c r="F6086" i="23"/>
  <c r="G6086" i="23"/>
  <c r="H6086" i="23"/>
  <c r="I6086" i="23"/>
  <c r="K6086" i="23" s="1"/>
  <c r="J6086" i="23"/>
  <c r="L6086" i="23"/>
  <c r="M6086" i="23"/>
  <c r="A6087" i="23"/>
  <c r="B6087" i="23" s="1"/>
  <c r="D6087" i="23"/>
  <c r="E6087" i="23"/>
  <c r="F6087" i="23"/>
  <c r="G6087" i="23"/>
  <c r="H6087" i="23"/>
  <c r="I6087" i="23"/>
  <c r="K6087" i="23" s="1"/>
  <c r="J6087" i="23"/>
  <c r="L6087" i="23"/>
  <c r="M6087" i="23"/>
  <c r="A6088" i="23"/>
  <c r="C6088" i="23" s="1"/>
  <c r="D6088" i="23"/>
  <c r="E6088" i="23"/>
  <c r="F6088" i="23"/>
  <c r="G6088" i="23"/>
  <c r="H6088" i="23"/>
  <c r="I6088" i="23"/>
  <c r="K6088" i="23" s="1"/>
  <c r="J6088" i="23"/>
  <c r="L6088" i="23"/>
  <c r="M6088" i="23"/>
  <c r="A6089" i="23"/>
  <c r="C6089" i="23" s="1"/>
  <c r="D6089" i="23"/>
  <c r="E6089" i="23"/>
  <c r="F6089" i="23"/>
  <c r="G6089" i="23"/>
  <c r="H6089" i="23"/>
  <c r="I6089" i="23"/>
  <c r="K6089" i="23" s="1"/>
  <c r="J6089" i="23"/>
  <c r="L6089" i="23"/>
  <c r="M6089" i="23"/>
  <c r="A6090" i="23"/>
  <c r="B6090" i="23" s="1"/>
  <c r="D6090" i="23"/>
  <c r="E6090" i="23"/>
  <c r="F6090" i="23"/>
  <c r="G6090" i="23"/>
  <c r="H6090" i="23"/>
  <c r="I6090" i="23"/>
  <c r="K6090" i="23" s="1"/>
  <c r="J6090" i="23"/>
  <c r="L6090" i="23"/>
  <c r="M6090" i="23"/>
  <c r="A6091" i="23"/>
  <c r="B6091" i="23" s="1"/>
  <c r="D6091" i="23"/>
  <c r="E6091" i="23"/>
  <c r="F6091" i="23"/>
  <c r="G6091" i="23"/>
  <c r="H6091" i="23"/>
  <c r="I6091" i="23"/>
  <c r="K6091" i="23" s="1"/>
  <c r="J6091" i="23"/>
  <c r="L6091" i="23"/>
  <c r="M6091" i="23"/>
  <c r="A6092" i="23"/>
  <c r="C6092" i="23" s="1"/>
  <c r="D6092" i="23"/>
  <c r="E6092" i="23"/>
  <c r="F6092" i="23"/>
  <c r="G6092" i="23"/>
  <c r="H6092" i="23"/>
  <c r="I6092" i="23"/>
  <c r="K6092" i="23" s="1"/>
  <c r="J6092" i="23"/>
  <c r="L6092" i="23"/>
  <c r="M6092" i="23"/>
  <c r="A6093" i="23"/>
  <c r="C6093" i="23" s="1"/>
  <c r="D6093" i="23"/>
  <c r="E6093" i="23"/>
  <c r="F6093" i="23"/>
  <c r="G6093" i="23"/>
  <c r="H6093" i="23"/>
  <c r="I6093" i="23"/>
  <c r="K6093" i="23" s="1"/>
  <c r="J6093" i="23"/>
  <c r="L6093" i="23"/>
  <c r="M6093" i="23"/>
  <c r="A6094" i="23"/>
  <c r="B6094" i="23" s="1"/>
  <c r="D6094" i="23"/>
  <c r="E6094" i="23"/>
  <c r="F6094" i="23"/>
  <c r="G6094" i="23"/>
  <c r="H6094" i="23"/>
  <c r="I6094" i="23"/>
  <c r="K6094" i="23" s="1"/>
  <c r="J6094" i="23"/>
  <c r="L6094" i="23"/>
  <c r="M6094" i="23"/>
  <c r="A6095" i="23"/>
  <c r="C6095" i="23" s="1"/>
  <c r="D6095" i="23"/>
  <c r="E6095" i="23"/>
  <c r="F6095" i="23"/>
  <c r="G6095" i="23"/>
  <c r="H6095" i="23"/>
  <c r="I6095" i="23"/>
  <c r="K6095" i="23" s="1"/>
  <c r="J6095" i="23"/>
  <c r="L6095" i="23"/>
  <c r="M6095" i="23"/>
  <c r="A6096" i="23"/>
  <c r="B6096" i="23" s="1"/>
  <c r="D6096" i="23"/>
  <c r="E6096" i="23"/>
  <c r="F6096" i="23"/>
  <c r="G6096" i="23"/>
  <c r="H6096" i="23"/>
  <c r="I6096" i="23"/>
  <c r="K6096" i="23" s="1"/>
  <c r="J6096" i="23"/>
  <c r="L6096" i="23"/>
  <c r="M6096" i="23"/>
  <c r="A6097" i="23"/>
  <c r="C6097" i="23" s="1"/>
  <c r="D6097" i="23"/>
  <c r="E6097" i="23"/>
  <c r="F6097" i="23"/>
  <c r="G6097" i="23"/>
  <c r="H6097" i="23"/>
  <c r="I6097" i="23"/>
  <c r="K6097" i="23" s="1"/>
  <c r="J6097" i="23"/>
  <c r="L6097" i="23"/>
  <c r="M6097" i="23"/>
  <c r="A6098" i="23"/>
  <c r="B6098" i="23" s="1"/>
  <c r="D6098" i="23"/>
  <c r="E6098" i="23"/>
  <c r="F6098" i="23"/>
  <c r="G6098" i="23"/>
  <c r="H6098" i="23"/>
  <c r="I6098" i="23"/>
  <c r="K6098" i="23" s="1"/>
  <c r="J6098" i="23"/>
  <c r="L6098" i="23"/>
  <c r="M6098" i="23"/>
  <c r="A6099" i="23"/>
  <c r="C6099" i="23" s="1"/>
  <c r="D6099" i="23"/>
  <c r="E6099" i="23"/>
  <c r="F6099" i="23"/>
  <c r="G6099" i="23"/>
  <c r="H6099" i="23"/>
  <c r="I6099" i="23"/>
  <c r="K6099" i="23" s="1"/>
  <c r="J6099" i="23"/>
  <c r="L6099" i="23"/>
  <c r="M6099" i="23"/>
  <c r="A6100" i="23"/>
  <c r="B6100" i="23" s="1"/>
  <c r="D6100" i="23"/>
  <c r="E6100" i="23"/>
  <c r="F6100" i="23"/>
  <c r="G6100" i="23"/>
  <c r="H6100" i="23"/>
  <c r="I6100" i="23"/>
  <c r="K6100" i="23" s="1"/>
  <c r="J6100" i="23"/>
  <c r="L6100" i="23"/>
  <c r="M6100" i="23"/>
  <c r="A6101" i="23"/>
  <c r="C6101" i="23" s="1"/>
  <c r="D6101" i="23"/>
  <c r="E6101" i="23"/>
  <c r="F6101" i="23"/>
  <c r="G6101" i="23"/>
  <c r="H6101" i="23"/>
  <c r="I6101" i="23"/>
  <c r="K6101" i="23" s="1"/>
  <c r="J6101" i="23"/>
  <c r="L6101" i="23"/>
  <c r="M6101" i="23"/>
  <c r="A6102" i="23"/>
  <c r="B6102" i="23" s="1"/>
  <c r="D6102" i="23"/>
  <c r="E6102" i="23"/>
  <c r="F6102" i="23"/>
  <c r="G6102" i="23"/>
  <c r="H6102" i="23"/>
  <c r="I6102" i="23"/>
  <c r="K6102" i="23" s="1"/>
  <c r="J6102" i="23"/>
  <c r="L6102" i="23"/>
  <c r="M6102" i="23"/>
  <c r="A6103" i="23"/>
  <c r="C6103" i="23" s="1"/>
  <c r="D6103" i="23"/>
  <c r="E6103" i="23"/>
  <c r="F6103" i="23"/>
  <c r="G6103" i="23"/>
  <c r="H6103" i="23"/>
  <c r="I6103" i="23"/>
  <c r="K6103" i="23" s="1"/>
  <c r="J6103" i="23"/>
  <c r="L6103" i="23"/>
  <c r="M6103" i="23"/>
  <c r="A6104" i="23"/>
  <c r="C6104" i="23" s="1"/>
  <c r="D6104" i="23"/>
  <c r="E6104" i="23"/>
  <c r="F6104" i="23"/>
  <c r="G6104" i="23"/>
  <c r="H6104" i="23"/>
  <c r="I6104" i="23"/>
  <c r="K6104" i="23" s="1"/>
  <c r="J6104" i="23"/>
  <c r="L6104" i="23"/>
  <c r="M6104" i="23"/>
  <c r="A6105" i="23"/>
  <c r="C6105" i="23" s="1"/>
  <c r="D6105" i="23"/>
  <c r="E6105" i="23"/>
  <c r="F6105" i="23"/>
  <c r="G6105" i="23"/>
  <c r="H6105" i="23"/>
  <c r="I6105" i="23"/>
  <c r="K6105" i="23" s="1"/>
  <c r="J6105" i="23"/>
  <c r="L6105" i="23"/>
  <c r="M6105" i="23"/>
  <c r="A6106" i="23"/>
  <c r="B6106" i="23" s="1"/>
  <c r="D6106" i="23"/>
  <c r="E6106" i="23"/>
  <c r="F6106" i="23"/>
  <c r="G6106" i="23"/>
  <c r="H6106" i="23"/>
  <c r="I6106" i="23"/>
  <c r="K6106" i="23" s="1"/>
  <c r="J6106" i="23"/>
  <c r="L6106" i="23"/>
  <c r="M6106" i="23"/>
  <c r="A6107" i="23"/>
  <c r="B6107" i="23" s="1"/>
  <c r="D6107" i="23"/>
  <c r="E6107" i="23"/>
  <c r="F6107" i="23"/>
  <c r="G6107" i="23"/>
  <c r="H6107" i="23"/>
  <c r="I6107" i="23"/>
  <c r="K6107" i="23" s="1"/>
  <c r="J6107" i="23"/>
  <c r="L6107" i="23"/>
  <c r="M6107" i="23"/>
  <c r="A6108" i="23"/>
  <c r="D6108" i="23"/>
  <c r="E6108" i="23"/>
  <c r="F6108" i="23"/>
  <c r="G6108" i="23"/>
  <c r="H6108" i="23"/>
  <c r="I6108" i="23"/>
  <c r="K6108" i="23" s="1"/>
  <c r="J6108" i="23"/>
  <c r="L6108" i="23"/>
  <c r="M6108" i="23"/>
  <c r="A6109" i="23"/>
  <c r="C6109" i="23" s="1"/>
  <c r="D6109" i="23"/>
  <c r="E6109" i="23"/>
  <c r="F6109" i="23"/>
  <c r="G6109" i="23"/>
  <c r="H6109" i="23"/>
  <c r="I6109" i="23"/>
  <c r="K6109" i="23" s="1"/>
  <c r="J6109" i="23"/>
  <c r="L6109" i="23"/>
  <c r="M6109" i="23"/>
  <c r="A6110" i="23"/>
  <c r="C6110" i="23" s="1"/>
  <c r="D6110" i="23"/>
  <c r="E6110" i="23"/>
  <c r="F6110" i="23"/>
  <c r="G6110" i="23"/>
  <c r="H6110" i="23"/>
  <c r="I6110" i="23"/>
  <c r="K6110" i="23" s="1"/>
  <c r="J6110" i="23"/>
  <c r="L6110" i="23"/>
  <c r="M6110" i="23"/>
  <c r="A6111" i="23"/>
  <c r="B6111" i="23" s="1"/>
  <c r="D6111" i="23"/>
  <c r="E6111" i="23"/>
  <c r="F6111" i="23"/>
  <c r="G6111" i="23"/>
  <c r="H6111" i="23"/>
  <c r="I6111" i="23"/>
  <c r="K6111" i="23" s="1"/>
  <c r="J6111" i="23"/>
  <c r="L6111" i="23"/>
  <c r="M6111" i="23"/>
  <c r="A6112" i="23"/>
  <c r="C6112" i="23" s="1"/>
  <c r="D6112" i="23"/>
  <c r="E6112" i="23"/>
  <c r="F6112" i="23"/>
  <c r="G6112" i="23"/>
  <c r="H6112" i="23"/>
  <c r="I6112" i="23"/>
  <c r="K6112" i="23" s="1"/>
  <c r="J6112" i="23"/>
  <c r="L6112" i="23"/>
  <c r="M6112" i="23"/>
  <c r="A6113" i="23"/>
  <c r="C6113" i="23" s="1"/>
  <c r="D6113" i="23"/>
  <c r="E6113" i="23"/>
  <c r="F6113" i="23"/>
  <c r="G6113" i="23"/>
  <c r="H6113" i="23"/>
  <c r="I6113" i="23"/>
  <c r="K6113" i="23" s="1"/>
  <c r="J6113" i="23"/>
  <c r="L6113" i="23"/>
  <c r="M6113" i="23"/>
  <c r="A6114" i="23"/>
  <c r="C6114" i="23" s="1"/>
  <c r="D6114" i="23"/>
  <c r="E6114" i="23"/>
  <c r="F6114" i="23"/>
  <c r="G6114" i="23"/>
  <c r="H6114" i="23"/>
  <c r="I6114" i="23"/>
  <c r="K6114" i="23" s="1"/>
  <c r="J6114" i="23"/>
  <c r="L6114" i="23"/>
  <c r="M6114" i="23"/>
  <c r="A4704" i="23"/>
  <c r="B4704" i="23" s="1"/>
  <c r="D4704" i="23"/>
  <c r="E4704" i="23"/>
  <c r="F4704" i="23"/>
  <c r="G4704" i="23"/>
  <c r="H4704" i="23"/>
  <c r="I4704" i="23"/>
  <c r="K4704" i="23" s="1"/>
  <c r="J4704" i="23"/>
  <c r="L4704" i="23"/>
  <c r="M4704" i="23"/>
  <c r="A4705" i="23"/>
  <c r="D4705" i="23"/>
  <c r="E4705" i="23"/>
  <c r="F4705" i="23"/>
  <c r="G4705" i="23"/>
  <c r="H4705" i="23"/>
  <c r="I4705" i="23"/>
  <c r="K4705" i="23" s="1"/>
  <c r="J4705" i="23"/>
  <c r="L4705" i="23"/>
  <c r="M4705" i="23"/>
  <c r="A4706" i="23"/>
  <c r="D4706" i="23"/>
  <c r="E4706" i="23"/>
  <c r="F4706" i="23"/>
  <c r="G4706" i="23"/>
  <c r="H4706" i="23"/>
  <c r="I4706" i="23"/>
  <c r="K4706" i="23" s="1"/>
  <c r="J4706" i="23"/>
  <c r="L4706" i="23"/>
  <c r="M4706" i="23"/>
  <c r="A4707" i="23"/>
  <c r="D4707" i="23"/>
  <c r="E4707" i="23"/>
  <c r="F4707" i="23"/>
  <c r="G4707" i="23"/>
  <c r="H4707" i="23"/>
  <c r="I4707" i="23"/>
  <c r="K4707" i="23" s="1"/>
  <c r="J4707" i="23"/>
  <c r="L4707" i="23"/>
  <c r="M4707" i="23"/>
  <c r="A4708" i="23"/>
  <c r="C4708" i="23" s="1"/>
  <c r="D4708" i="23"/>
  <c r="E4708" i="23"/>
  <c r="F4708" i="23"/>
  <c r="G4708" i="23"/>
  <c r="H4708" i="23"/>
  <c r="I4708" i="23"/>
  <c r="K4708" i="23" s="1"/>
  <c r="J4708" i="23"/>
  <c r="L4708" i="23"/>
  <c r="M4708" i="23"/>
  <c r="A4709" i="23"/>
  <c r="B4709" i="23" s="1"/>
  <c r="D4709" i="23"/>
  <c r="E4709" i="23"/>
  <c r="F4709" i="23"/>
  <c r="G4709" i="23"/>
  <c r="H4709" i="23"/>
  <c r="I4709" i="23"/>
  <c r="K4709" i="23" s="1"/>
  <c r="J4709" i="23"/>
  <c r="L4709" i="23"/>
  <c r="M4709" i="23"/>
  <c r="A4710" i="23"/>
  <c r="C4710" i="23" s="1"/>
  <c r="D4710" i="23"/>
  <c r="E4710" i="23"/>
  <c r="F4710" i="23"/>
  <c r="G4710" i="23"/>
  <c r="H4710" i="23"/>
  <c r="I4710" i="23"/>
  <c r="K4710" i="23" s="1"/>
  <c r="J4710" i="23"/>
  <c r="L4710" i="23"/>
  <c r="M4710" i="23"/>
  <c r="A4711" i="23"/>
  <c r="D4711" i="23"/>
  <c r="E4711" i="23"/>
  <c r="F4711" i="23"/>
  <c r="G4711" i="23"/>
  <c r="H4711" i="23"/>
  <c r="I4711" i="23"/>
  <c r="K4711" i="23" s="1"/>
  <c r="J4711" i="23"/>
  <c r="L4711" i="23"/>
  <c r="M4711" i="23"/>
  <c r="A4712" i="23"/>
  <c r="C4712" i="23" s="1"/>
  <c r="D4712" i="23"/>
  <c r="E4712" i="23"/>
  <c r="F4712" i="23"/>
  <c r="G4712" i="23"/>
  <c r="H4712" i="23"/>
  <c r="I4712" i="23"/>
  <c r="K4712" i="23" s="1"/>
  <c r="J4712" i="23"/>
  <c r="L4712" i="23"/>
  <c r="M4712" i="23"/>
  <c r="A4713" i="23"/>
  <c r="B4713" i="23" s="1"/>
  <c r="D4713" i="23"/>
  <c r="E4713" i="23"/>
  <c r="F4713" i="23"/>
  <c r="G4713" i="23"/>
  <c r="H4713" i="23"/>
  <c r="I4713" i="23"/>
  <c r="K4713" i="23" s="1"/>
  <c r="J4713" i="23"/>
  <c r="L4713" i="23"/>
  <c r="M4713" i="23"/>
  <c r="A4714" i="23"/>
  <c r="C4714" i="23" s="1"/>
  <c r="D4714" i="23"/>
  <c r="E4714" i="23"/>
  <c r="F4714" i="23"/>
  <c r="G4714" i="23"/>
  <c r="H4714" i="23"/>
  <c r="I4714" i="23"/>
  <c r="K4714" i="23" s="1"/>
  <c r="J4714" i="23"/>
  <c r="L4714" i="23"/>
  <c r="M4714" i="23"/>
  <c r="A4715" i="23"/>
  <c r="D4715" i="23"/>
  <c r="E4715" i="23"/>
  <c r="F4715" i="23"/>
  <c r="G4715" i="23"/>
  <c r="H4715" i="23"/>
  <c r="I4715" i="23"/>
  <c r="K4715" i="23" s="1"/>
  <c r="J4715" i="23"/>
  <c r="L4715" i="23"/>
  <c r="M4715" i="23"/>
  <c r="A4716" i="23"/>
  <c r="C4716" i="23" s="1"/>
  <c r="D4716" i="23"/>
  <c r="E4716" i="23"/>
  <c r="F4716" i="23"/>
  <c r="G4716" i="23"/>
  <c r="H4716" i="23"/>
  <c r="I4716" i="23"/>
  <c r="K4716" i="23" s="1"/>
  <c r="J4716" i="23"/>
  <c r="L4716" i="23"/>
  <c r="M4716" i="23"/>
  <c r="A4717" i="23"/>
  <c r="D4717" i="23"/>
  <c r="E4717" i="23"/>
  <c r="F4717" i="23"/>
  <c r="G4717" i="23"/>
  <c r="H4717" i="23"/>
  <c r="I4717" i="23"/>
  <c r="K4717" i="23" s="1"/>
  <c r="J4717" i="23"/>
  <c r="L4717" i="23"/>
  <c r="M4717" i="23"/>
  <c r="A4718" i="23"/>
  <c r="D4718" i="23"/>
  <c r="E4718" i="23"/>
  <c r="F4718" i="23"/>
  <c r="G4718" i="23"/>
  <c r="H4718" i="23"/>
  <c r="I4718" i="23"/>
  <c r="K4718" i="23" s="1"/>
  <c r="J4718" i="23"/>
  <c r="L4718" i="23"/>
  <c r="M4718" i="23"/>
  <c r="A4719" i="23"/>
  <c r="D4719" i="23"/>
  <c r="E4719" i="23"/>
  <c r="F4719" i="23"/>
  <c r="G4719" i="23"/>
  <c r="H4719" i="23"/>
  <c r="I4719" i="23"/>
  <c r="K4719" i="23" s="1"/>
  <c r="J4719" i="23"/>
  <c r="L4719" i="23"/>
  <c r="M4719" i="23"/>
  <c r="A4720" i="23"/>
  <c r="C4720" i="23" s="1"/>
  <c r="D4720" i="23"/>
  <c r="E4720" i="23"/>
  <c r="F4720" i="23"/>
  <c r="G4720" i="23"/>
  <c r="H4720" i="23"/>
  <c r="I4720" i="23"/>
  <c r="K4720" i="23" s="1"/>
  <c r="J4720" i="23"/>
  <c r="L4720" i="23"/>
  <c r="M4720" i="23"/>
  <c r="A4721" i="23"/>
  <c r="D4721" i="23"/>
  <c r="E4721" i="23"/>
  <c r="F4721" i="23"/>
  <c r="G4721" i="23"/>
  <c r="H4721" i="23"/>
  <c r="I4721" i="23"/>
  <c r="K4721" i="23" s="1"/>
  <c r="J4721" i="23"/>
  <c r="L4721" i="23"/>
  <c r="M4721" i="23"/>
  <c r="A4722" i="23"/>
  <c r="D4722" i="23"/>
  <c r="E4722" i="23"/>
  <c r="F4722" i="23"/>
  <c r="G4722" i="23"/>
  <c r="H4722" i="23"/>
  <c r="I4722" i="23"/>
  <c r="K4722" i="23" s="1"/>
  <c r="J4722" i="23"/>
  <c r="L4722" i="23"/>
  <c r="M4722" i="23"/>
  <c r="A4723" i="23"/>
  <c r="D4723" i="23"/>
  <c r="E4723" i="23"/>
  <c r="F4723" i="23"/>
  <c r="G4723" i="23"/>
  <c r="H4723" i="23"/>
  <c r="I4723" i="23"/>
  <c r="K4723" i="23" s="1"/>
  <c r="J4723" i="23"/>
  <c r="L4723" i="23"/>
  <c r="M4723" i="23"/>
  <c r="A4724" i="23"/>
  <c r="C4724" i="23" s="1"/>
  <c r="D4724" i="23"/>
  <c r="E4724" i="23"/>
  <c r="F4724" i="23"/>
  <c r="G4724" i="23"/>
  <c r="H4724" i="23"/>
  <c r="I4724" i="23"/>
  <c r="K4724" i="23" s="1"/>
  <c r="J4724" i="23"/>
  <c r="L4724" i="23"/>
  <c r="M4724" i="23"/>
  <c r="A4725" i="23"/>
  <c r="B4725" i="23" s="1"/>
  <c r="D4725" i="23"/>
  <c r="E4725" i="23"/>
  <c r="F4725" i="23"/>
  <c r="G4725" i="23"/>
  <c r="H4725" i="23"/>
  <c r="I4725" i="23"/>
  <c r="K4725" i="23" s="1"/>
  <c r="J4725" i="23"/>
  <c r="L4725" i="23"/>
  <c r="M4725" i="23"/>
  <c r="A4726" i="23"/>
  <c r="C4726" i="23" s="1"/>
  <c r="D4726" i="23"/>
  <c r="E4726" i="23"/>
  <c r="F4726" i="23"/>
  <c r="G4726" i="23"/>
  <c r="H4726" i="23"/>
  <c r="I4726" i="23"/>
  <c r="K4726" i="23" s="1"/>
  <c r="J4726" i="23"/>
  <c r="L4726" i="23"/>
  <c r="M4726" i="23"/>
  <c r="A4727" i="23"/>
  <c r="D4727" i="23"/>
  <c r="E4727" i="23"/>
  <c r="F4727" i="23"/>
  <c r="G4727" i="23"/>
  <c r="H4727" i="23"/>
  <c r="I4727" i="23"/>
  <c r="K4727" i="23" s="1"/>
  <c r="J4727" i="23"/>
  <c r="L4727" i="23"/>
  <c r="M4727" i="23"/>
  <c r="A4728" i="23"/>
  <c r="C4728" i="23" s="1"/>
  <c r="D4728" i="23"/>
  <c r="E4728" i="23"/>
  <c r="F4728" i="23"/>
  <c r="G4728" i="23"/>
  <c r="H4728" i="23"/>
  <c r="I4728" i="23"/>
  <c r="K4728" i="23" s="1"/>
  <c r="J4728" i="23"/>
  <c r="L4728" i="23"/>
  <c r="M4728" i="23"/>
  <c r="A4729" i="23"/>
  <c r="B4729" i="23" s="1"/>
  <c r="D4729" i="23"/>
  <c r="E4729" i="23"/>
  <c r="F4729" i="23"/>
  <c r="G4729" i="23"/>
  <c r="H4729" i="23"/>
  <c r="I4729" i="23"/>
  <c r="K4729" i="23" s="1"/>
  <c r="J4729" i="23"/>
  <c r="L4729" i="23"/>
  <c r="M4729" i="23"/>
  <c r="A4730" i="23"/>
  <c r="C4730" i="23" s="1"/>
  <c r="D4730" i="23"/>
  <c r="E4730" i="23"/>
  <c r="F4730" i="23"/>
  <c r="G4730" i="23"/>
  <c r="H4730" i="23"/>
  <c r="I4730" i="23"/>
  <c r="K4730" i="23" s="1"/>
  <c r="J4730" i="23"/>
  <c r="L4730" i="23"/>
  <c r="M4730" i="23"/>
  <c r="A4731" i="23"/>
  <c r="D4731" i="23"/>
  <c r="E4731" i="23"/>
  <c r="F4731" i="23"/>
  <c r="G4731" i="23"/>
  <c r="H4731" i="23"/>
  <c r="I4731" i="23"/>
  <c r="K4731" i="23" s="1"/>
  <c r="J4731" i="23"/>
  <c r="L4731" i="23"/>
  <c r="M4731" i="23"/>
  <c r="A4732" i="23"/>
  <c r="C4732" i="23" s="1"/>
  <c r="D4732" i="23"/>
  <c r="E4732" i="23"/>
  <c r="F4732" i="23"/>
  <c r="G4732" i="23"/>
  <c r="H4732" i="23"/>
  <c r="I4732" i="23"/>
  <c r="K4732" i="23" s="1"/>
  <c r="J4732" i="23"/>
  <c r="L4732" i="23"/>
  <c r="M4732" i="23"/>
  <c r="A4733" i="23"/>
  <c r="D4733" i="23"/>
  <c r="E4733" i="23"/>
  <c r="F4733" i="23"/>
  <c r="G4733" i="23"/>
  <c r="H4733" i="23"/>
  <c r="I4733" i="23"/>
  <c r="K4733" i="23" s="1"/>
  <c r="J4733" i="23"/>
  <c r="L4733" i="23"/>
  <c r="M4733" i="23"/>
  <c r="A4734" i="23"/>
  <c r="D4734" i="23"/>
  <c r="E4734" i="23"/>
  <c r="F4734" i="23"/>
  <c r="G4734" i="23"/>
  <c r="H4734" i="23"/>
  <c r="I4734" i="23"/>
  <c r="K4734" i="23" s="1"/>
  <c r="J4734" i="23"/>
  <c r="L4734" i="23"/>
  <c r="M4734" i="23"/>
  <c r="A4735" i="23"/>
  <c r="D4735" i="23"/>
  <c r="E4735" i="23"/>
  <c r="F4735" i="23"/>
  <c r="G4735" i="23"/>
  <c r="H4735" i="23"/>
  <c r="I4735" i="23"/>
  <c r="K4735" i="23" s="1"/>
  <c r="J4735" i="23"/>
  <c r="L4735" i="23"/>
  <c r="M4735" i="23"/>
  <c r="A4736" i="23"/>
  <c r="C4736" i="23" s="1"/>
  <c r="D4736" i="23"/>
  <c r="E4736" i="23"/>
  <c r="F4736" i="23"/>
  <c r="G4736" i="23"/>
  <c r="H4736" i="23"/>
  <c r="I4736" i="23"/>
  <c r="K4736" i="23" s="1"/>
  <c r="J4736" i="23"/>
  <c r="L4736" i="23"/>
  <c r="M4736" i="23"/>
  <c r="A4737" i="23"/>
  <c r="D4737" i="23"/>
  <c r="E4737" i="23"/>
  <c r="F4737" i="23"/>
  <c r="G4737" i="23"/>
  <c r="H4737" i="23"/>
  <c r="I4737" i="23"/>
  <c r="K4737" i="23" s="1"/>
  <c r="J4737" i="23"/>
  <c r="L4737" i="23"/>
  <c r="M4737" i="23"/>
  <c r="A4738" i="23"/>
  <c r="D4738" i="23"/>
  <c r="E4738" i="23"/>
  <c r="F4738" i="23"/>
  <c r="G4738" i="23"/>
  <c r="H4738" i="23"/>
  <c r="I4738" i="23"/>
  <c r="K4738" i="23" s="1"/>
  <c r="J4738" i="23"/>
  <c r="L4738" i="23"/>
  <c r="M4738" i="23"/>
  <c r="A4739" i="23"/>
  <c r="D4739" i="23"/>
  <c r="E4739" i="23"/>
  <c r="F4739" i="23"/>
  <c r="G4739" i="23"/>
  <c r="H4739" i="23"/>
  <c r="I4739" i="23"/>
  <c r="K4739" i="23" s="1"/>
  <c r="J4739" i="23"/>
  <c r="L4739" i="23"/>
  <c r="M4739" i="23"/>
  <c r="A4740" i="23"/>
  <c r="C4740" i="23" s="1"/>
  <c r="D4740" i="23"/>
  <c r="E4740" i="23"/>
  <c r="F4740" i="23"/>
  <c r="G4740" i="23"/>
  <c r="H4740" i="23"/>
  <c r="I4740" i="23"/>
  <c r="K4740" i="23" s="1"/>
  <c r="J4740" i="23"/>
  <c r="L4740" i="23"/>
  <c r="M4740" i="23"/>
  <c r="A4741" i="23"/>
  <c r="B4741" i="23" s="1"/>
  <c r="D4741" i="23"/>
  <c r="E4741" i="23"/>
  <c r="F4741" i="23"/>
  <c r="G4741" i="23"/>
  <c r="H4741" i="23"/>
  <c r="I4741" i="23"/>
  <c r="J4741" i="23"/>
  <c r="K4741" i="23"/>
  <c r="L4741" i="23"/>
  <c r="M4741" i="23"/>
  <c r="A4742" i="23"/>
  <c r="C4742" i="23" s="1"/>
  <c r="D4742" i="23"/>
  <c r="E4742" i="23"/>
  <c r="F4742" i="23"/>
  <c r="G4742" i="23"/>
  <c r="H4742" i="23"/>
  <c r="I4742" i="23"/>
  <c r="K4742" i="23" s="1"/>
  <c r="J4742" i="23"/>
  <c r="L4742" i="23"/>
  <c r="M4742" i="23"/>
  <c r="A4743" i="23"/>
  <c r="D4743" i="23"/>
  <c r="E4743" i="23"/>
  <c r="F4743" i="23"/>
  <c r="G4743" i="23"/>
  <c r="H4743" i="23"/>
  <c r="I4743" i="23"/>
  <c r="K4743" i="23" s="1"/>
  <c r="J4743" i="23"/>
  <c r="L4743" i="23"/>
  <c r="M4743" i="23"/>
  <c r="A4744" i="23"/>
  <c r="C4744" i="23" s="1"/>
  <c r="D4744" i="23"/>
  <c r="E4744" i="23"/>
  <c r="F4744" i="23"/>
  <c r="G4744" i="23"/>
  <c r="H4744" i="23"/>
  <c r="I4744" i="23"/>
  <c r="K4744" i="23" s="1"/>
  <c r="J4744" i="23"/>
  <c r="L4744" i="23"/>
  <c r="M4744" i="23"/>
  <c r="A4745" i="23"/>
  <c r="D4745" i="23"/>
  <c r="E4745" i="23"/>
  <c r="F4745" i="23"/>
  <c r="G4745" i="23"/>
  <c r="H4745" i="23"/>
  <c r="I4745" i="23"/>
  <c r="K4745" i="23" s="1"/>
  <c r="J4745" i="23"/>
  <c r="L4745" i="23"/>
  <c r="M4745" i="23"/>
  <c r="A4746" i="23"/>
  <c r="C4746" i="23" s="1"/>
  <c r="D4746" i="23"/>
  <c r="E4746" i="23"/>
  <c r="F4746" i="23"/>
  <c r="G4746" i="23"/>
  <c r="H4746" i="23"/>
  <c r="I4746" i="23"/>
  <c r="K4746" i="23" s="1"/>
  <c r="J4746" i="23"/>
  <c r="L4746" i="23"/>
  <c r="M4746" i="23"/>
  <c r="A4747" i="23"/>
  <c r="D4747" i="23"/>
  <c r="E4747" i="23"/>
  <c r="F4747" i="23"/>
  <c r="G4747" i="23"/>
  <c r="H4747" i="23"/>
  <c r="I4747" i="23"/>
  <c r="K4747" i="23" s="1"/>
  <c r="J4747" i="23"/>
  <c r="L4747" i="23"/>
  <c r="M4747" i="23"/>
  <c r="A4748" i="23"/>
  <c r="C4748" i="23" s="1"/>
  <c r="D4748" i="23"/>
  <c r="E4748" i="23"/>
  <c r="F4748" i="23"/>
  <c r="G4748" i="23"/>
  <c r="H4748" i="23"/>
  <c r="I4748" i="23"/>
  <c r="K4748" i="23" s="1"/>
  <c r="J4748" i="23"/>
  <c r="L4748" i="23"/>
  <c r="M4748" i="23"/>
  <c r="A4749" i="23"/>
  <c r="D4749" i="23"/>
  <c r="E4749" i="23"/>
  <c r="F4749" i="23"/>
  <c r="G4749" i="23"/>
  <c r="H4749" i="23"/>
  <c r="I4749" i="23"/>
  <c r="K4749" i="23" s="1"/>
  <c r="J4749" i="23"/>
  <c r="L4749" i="23"/>
  <c r="M4749" i="23"/>
  <c r="A4750" i="23"/>
  <c r="D4750" i="23"/>
  <c r="E4750" i="23"/>
  <c r="F4750" i="23"/>
  <c r="G4750" i="23"/>
  <c r="H4750" i="23"/>
  <c r="I4750" i="23"/>
  <c r="K4750" i="23" s="1"/>
  <c r="J4750" i="23"/>
  <c r="L4750" i="23"/>
  <c r="M4750" i="23"/>
  <c r="A4751" i="23"/>
  <c r="D4751" i="23"/>
  <c r="E4751" i="23"/>
  <c r="F4751" i="23"/>
  <c r="G4751" i="23"/>
  <c r="H4751" i="23"/>
  <c r="I4751" i="23"/>
  <c r="K4751" i="23" s="1"/>
  <c r="J4751" i="23"/>
  <c r="L4751" i="23"/>
  <c r="M4751" i="23"/>
  <c r="A4752" i="23"/>
  <c r="B4752" i="23" s="1"/>
  <c r="D4752" i="23"/>
  <c r="E4752" i="23"/>
  <c r="F4752" i="23"/>
  <c r="G4752" i="23"/>
  <c r="H4752" i="23"/>
  <c r="I4752" i="23"/>
  <c r="K4752" i="23" s="1"/>
  <c r="J4752" i="23"/>
  <c r="L4752" i="23"/>
  <c r="M4752" i="23"/>
  <c r="A4753" i="23"/>
  <c r="B4753" i="23" s="1"/>
  <c r="D4753" i="23"/>
  <c r="E4753" i="23"/>
  <c r="F4753" i="23"/>
  <c r="G4753" i="23"/>
  <c r="H4753" i="23"/>
  <c r="I4753" i="23"/>
  <c r="K4753" i="23" s="1"/>
  <c r="J4753" i="23"/>
  <c r="L4753" i="23"/>
  <c r="M4753" i="23"/>
  <c r="A4754" i="23"/>
  <c r="D4754" i="23"/>
  <c r="E4754" i="23"/>
  <c r="F4754" i="23"/>
  <c r="G4754" i="23"/>
  <c r="H4754" i="23"/>
  <c r="I4754" i="23"/>
  <c r="K4754" i="23" s="1"/>
  <c r="J4754" i="23"/>
  <c r="L4754" i="23"/>
  <c r="M4754" i="23"/>
  <c r="A4755" i="23"/>
  <c r="D4755" i="23"/>
  <c r="E4755" i="23"/>
  <c r="F4755" i="23"/>
  <c r="G4755" i="23"/>
  <c r="H4755" i="23"/>
  <c r="I4755" i="23"/>
  <c r="K4755" i="23" s="1"/>
  <c r="J4755" i="23"/>
  <c r="L4755" i="23"/>
  <c r="M4755" i="23"/>
  <c r="A4756" i="23"/>
  <c r="C4756" i="23" s="1"/>
  <c r="D4756" i="23"/>
  <c r="E4756" i="23"/>
  <c r="F4756" i="23"/>
  <c r="G4756" i="23"/>
  <c r="H4756" i="23"/>
  <c r="I4756" i="23"/>
  <c r="K4756" i="23" s="1"/>
  <c r="J4756" i="23"/>
  <c r="L4756" i="23"/>
  <c r="M4756" i="23"/>
  <c r="A4757" i="23"/>
  <c r="D4757" i="23"/>
  <c r="E4757" i="23"/>
  <c r="F4757" i="23"/>
  <c r="G4757" i="23"/>
  <c r="H4757" i="23"/>
  <c r="I4757" i="23"/>
  <c r="K4757" i="23" s="1"/>
  <c r="J4757" i="23"/>
  <c r="L4757" i="23"/>
  <c r="M4757" i="23"/>
  <c r="A4758" i="23"/>
  <c r="D4758" i="23"/>
  <c r="E4758" i="23"/>
  <c r="F4758" i="23"/>
  <c r="G4758" i="23"/>
  <c r="H4758" i="23"/>
  <c r="I4758" i="23"/>
  <c r="K4758" i="23" s="1"/>
  <c r="J4758" i="23"/>
  <c r="L4758" i="23"/>
  <c r="M4758" i="23"/>
  <c r="A4759" i="23"/>
  <c r="D4759" i="23"/>
  <c r="E4759" i="23"/>
  <c r="F4759" i="23"/>
  <c r="G4759" i="23"/>
  <c r="H4759" i="23"/>
  <c r="I4759" i="23"/>
  <c r="K4759" i="23" s="1"/>
  <c r="J4759" i="23"/>
  <c r="L4759" i="23"/>
  <c r="M4759" i="23"/>
  <c r="A4760" i="23"/>
  <c r="B4760" i="23" s="1"/>
  <c r="D4760" i="23"/>
  <c r="E4760" i="23"/>
  <c r="F4760" i="23"/>
  <c r="G4760" i="23"/>
  <c r="H4760" i="23"/>
  <c r="I4760" i="23"/>
  <c r="K4760" i="23" s="1"/>
  <c r="J4760" i="23"/>
  <c r="L4760" i="23"/>
  <c r="M4760" i="23"/>
  <c r="A4761" i="23"/>
  <c r="D4761" i="23"/>
  <c r="E4761" i="23"/>
  <c r="F4761" i="23"/>
  <c r="G4761" i="23"/>
  <c r="H4761" i="23"/>
  <c r="I4761" i="23"/>
  <c r="K4761" i="23" s="1"/>
  <c r="J4761" i="23"/>
  <c r="L4761" i="23"/>
  <c r="M4761" i="23"/>
  <c r="A4762" i="23"/>
  <c r="C4762" i="23" s="1"/>
  <c r="D4762" i="23"/>
  <c r="E4762" i="23"/>
  <c r="F4762" i="23"/>
  <c r="G4762" i="23"/>
  <c r="H4762" i="23"/>
  <c r="I4762" i="23"/>
  <c r="K4762" i="23" s="1"/>
  <c r="J4762" i="23"/>
  <c r="L4762" i="23"/>
  <c r="M4762" i="23"/>
  <c r="A4763" i="23"/>
  <c r="D4763" i="23"/>
  <c r="E4763" i="23"/>
  <c r="F4763" i="23"/>
  <c r="G4763" i="23"/>
  <c r="H4763" i="23"/>
  <c r="I4763" i="23"/>
  <c r="K4763" i="23" s="1"/>
  <c r="J4763" i="23"/>
  <c r="L4763" i="23"/>
  <c r="M4763" i="23"/>
  <c r="A4764" i="23"/>
  <c r="D4764" i="23"/>
  <c r="E4764" i="23"/>
  <c r="F4764" i="23"/>
  <c r="G4764" i="23"/>
  <c r="H4764" i="23"/>
  <c r="I4764" i="23"/>
  <c r="K4764" i="23" s="1"/>
  <c r="J4764" i="23"/>
  <c r="L4764" i="23"/>
  <c r="M4764" i="23"/>
  <c r="A4765" i="23"/>
  <c r="B4765" i="23" s="1"/>
  <c r="D4765" i="23"/>
  <c r="E4765" i="23"/>
  <c r="F4765" i="23"/>
  <c r="G4765" i="23"/>
  <c r="H4765" i="23"/>
  <c r="I4765" i="23"/>
  <c r="K4765" i="23" s="1"/>
  <c r="J4765" i="23"/>
  <c r="L4765" i="23"/>
  <c r="M4765" i="23"/>
  <c r="A4766" i="23"/>
  <c r="C4766" i="23" s="1"/>
  <c r="D4766" i="23"/>
  <c r="E4766" i="23"/>
  <c r="F4766" i="23"/>
  <c r="G4766" i="23"/>
  <c r="H4766" i="23"/>
  <c r="I4766" i="23"/>
  <c r="K4766" i="23" s="1"/>
  <c r="J4766" i="23"/>
  <c r="L4766" i="23"/>
  <c r="M4766" i="23"/>
  <c r="A4767" i="23"/>
  <c r="D4767" i="23"/>
  <c r="E4767" i="23"/>
  <c r="F4767" i="23"/>
  <c r="G4767" i="23"/>
  <c r="H4767" i="23"/>
  <c r="I4767" i="23"/>
  <c r="K4767" i="23" s="1"/>
  <c r="J4767" i="23"/>
  <c r="L4767" i="23"/>
  <c r="M4767" i="23"/>
  <c r="A4768" i="23"/>
  <c r="B4768" i="23" s="1"/>
  <c r="D4768" i="23"/>
  <c r="E4768" i="23"/>
  <c r="F4768" i="23"/>
  <c r="G4768" i="23"/>
  <c r="H4768" i="23"/>
  <c r="I4768" i="23"/>
  <c r="K4768" i="23" s="1"/>
  <c r="J4768" i="23"/>
  <c r="L4768" i="23"/>
  <c r="M4768" i="23"/>
  <c r="A4769" i="23"/>
  <c r="D4769" i="23"/>
  <c r="E4769" i="23"/>
  <c r="F4769" i="23"/>
  <c r="G4769" i="23"/>
  <c r="H4769" i="23"/>
  <c r="I4769" i="23"/>
  <c r="K4769" i="23" s="1"/>
  <c r="J4769" i="23"/>
  <c r="L4769" i="23"/>
  <c r="M4769" i="23"/>
  <c r="A4770" i="23"/>
  <c r="C4770" i="23" s="1"/>
  <c r="D4770" i="23"/>
  <c r="E4770" i="23"/>
  <c r="F4770" i="23"/>
  <c r="G4770" i="23"/>
  <c r="H4770" i="23"/>
  <c r="I4770" i="23"/>
  <c r="K4770" i="23" s="1"/>
  <c r="J4770" i="23"/>
  <c r="L4770" i="23"/>
  <c r="M4770" i="23"/>
  <c r="A4771" i="23"/>
  <c r="D4771" i="23"/>
  <c r="E4771" i="23"/>
  <c r="F4771" i="23"/>
  <c r="G4771" i="23"/>
  <c r="H4771" i="23"/>
  <c r="I4771" i="23"/>
  <c r="K4771" i="23" s="1"/>
  <c r="J4771" i="23"/>
  <c r="L4771" i="23"/>
  <c r="M4771" i="23"/>
  <c r="A4772" i="23"/>
  <c r="D4772" i="23"/>
  <c r="E4772" i="23"/>
  <c r="F4772" i="23"/>
  <c r="G4772" i="23"/>
  <c r="H4772" i="23"/>
  <c r="I4772" i="23"/>
  <c r="K4772" i="23" s="1"/>
  <c r="J4772" i="23"/>
  <c r="L4772" i="23"/>
  <c r="M4772" i="23"/>
  <c r="A4773" i="23"/>
  <c r="B4773" i="23" s="1"/>
  <c r="D4773" i="23"/>
  <c r="E4773" i="23"/>
  <c r="F4773" i="23"/>
  <c r="G4773" i="23"/>
  <c r="H4773" i="23"/>
  <c r="I4773" i="23"/>
  <c r="K4773" i="23" s="1"/>
  <c r="J4773" i="23"/>
  <c r="L4773" i="23"/>
  <c r="M4773" i="23"/>
  <c r="A4774" i="23"/>
  <c r="C4774" i="23" s="1"/>
  <c r="D4774" i="23"/>
  <c r="E4774" i="23"/>
  <c r="F4774" i="23"/>
  <c r="G4774" i="23"/>
  <c r="H4774" i="23"/>
  <c r="I4774" i="23"/>
  <c r="K4774" i="23" s="1"/>
  <c r="J4774" i="23"/>
  <c r="L4774" i="23"/>
  <c r="M4774" i="23"/>
  <c r="A4775" i="23"/>
  <c r="D4775" i="23"/>
  <c r="E4775" i="23"/>
  <c r="F4775" i="23"/>
  <c r="G4775" i="23"/>
  <c r="H4775" i="23"/>
  <c r="I4775" i="23"/>
  <c r="K4775" i="23" s="1"/>
  <c r="J4775" i="23"/>
  <c r="L4775" i="23"/>
  <c r="M4775" i="23"/>
  <c r="A4776" i="23"/>
  <c r="B4776" i="23" s="1"/>
  <c r="D4776" i="23"/>
  <c r="E4776" i="23"/>
  <c r="F4776" i="23"/>
  <c r="G4776" i="23"/>
  <c r="H4776" i="23"/>
  <c r="I4776" i="23"/>
  <c r="K4776" i="23" s="1"/>
  <c r="J4776" i="23"/>
  <c r="L4776" i="23"/>
  <c r="M4776" i="23"/>
  <c r="A4777" i="23"/>
  <c r="D4777" i="23"/>
  <c r="E4777" i="23"/>
  <c r="F4777" i="23"/>
  <c r="G4777" i="23"/>
  <c r="H4777" i="23"/>
  <c r="I4777" i="23"/>
  <c r="K4777" i="23" s="1"/>
  <c r="J4777" i="23"/>
  <c r="L4777" i="23"/>
  <c r="M4777" i="23"/>
  <c r="A4778" i="23"/>
  <c r="D4778" i="23"/>
  <c r="E4778" i="23"/>
  <c r="F4778" i="23"/>
  <c r="G4778" i="23"/>
  <c r="H4778" i="23"/>
  <c r="I4778" i="23"/>
  <c r="K4778" i="23" s="1"/>
  <c r="J4778" i="23"/>
  <c r="L4778" i="23"/>
  <c r="M4778" i="23"/>
  <c r="A4779" i="23"/>
  <c r="D4779" i="23"/>
  <c r="E4779" i="23"/>
  <c r="F4779" i="23"/>
  <c r="G4779" i="23"/>
  <c r="H4779" i="23"/>
  <c r="I4779" i="23"/>
  <c r="K4779" i="23" s="1"/>
  <c r="J4779" i="23"/>
  <c r="L4779" i="23"/>
  <c r="M4779" i="23"/>
  <c r="A4780" i="23"/>
  <c r="D4780" i="23"/>
  <c r="E4780" i="23"/>
  <c r="F4780" i="23"/>
  <c r="G4780" i="23"/>
  <c r="H4780" i="23"/>
  <c r="I4780" i="23"/>
  <c r="K4780" i="23" s="1"/>
  <c r="J4780" i="23"/>
  <c r="L4780" i="23"/>
  <c r="M4780" i="23"/>
  <c r="A4781" i="23"/>
  <c r="B4781" i="23" s="1"/>
  <c r="D4781" i="23"/>
  <c r="E4781" i="23"/>
  <c r="F4781" i="23"/>
  <c r="G4781" i="23"/>
  <c r="H4781" i="23"/>
  <c r="I4781" i="23"/>
  <c r="K4781" i="23" s="1"/>
  <c r="J4781" i="23"/>
  <c r="L4781" i="23"/>
  <c r="M4781" i="23"/>
  <c r="A4782" i="23"/>
  <c r="C4782" i="23" s="1"/>
  <c r="D4782" i="23"/>
  <c r="E4782" i="23"/>
  <c r="F4782" i="23"/>
  <c r="G4782" i="23"/>
  <c r="H4782" i="23"/>
  <c r="I4782" i="23"/>
  <c r="K4782" i="23" s="1"/>
  <c r="J4782" i="23"/>
  <c r="L4782" i="23"/>
  <c r="M4782" i="23"/>
  <c r="A4783" i="23"/>
  <c r="D4783" i="23"/>
  <c r="E4783" i="23"/>
  <c r="F4783" i="23"/>
  <c r="G4783" i="23"/>
  <c r="H4783" i="23"/>
  <c r="I4783" i="23"/>
  <c r="K4783" i="23" s="1"/>
  <c r="J4783" i="23"/>
  <c r="L4783" i="23"/>
  <c r="M4783" i="23"/>
  <c r="A4784" i="23"/>
  <c r="B4784" i="23" s="1"/>
  <c r="D4784" i="23"/>
  <c r="E4784" i="23"/>
  <c r="F4784" i="23"/>
  <c r="G4784" i="23"/>
  <c r="H4784" i="23"/>
  <c r="I4784" i="23"/>
  <c r="K4784" i="23" s="1"/>
  <c r="J4784" i="23"/>
  <c r="L4784" i="23"/>
  <c r="M4784" i="23"/>
  <c r="A4785" i="23"/>
  <c r="D4785" i="23"/>
  <c r="E4785" i="23"/>
  <c r="F4785" i="23"/>
  <c r="G4785" i="23"/>
  <c r="H4785" i="23"/>
  <c r="I4785" i="23"/>
  <c r="K4785" i="23" s="1"/>
  <c r="J4785" i="23"/>
  <c r="L4785" i="23"/>
  <c r="M4785" i="23"/>
  <c r="A4786" i="23"/>
  <c r="C4786" i="23" s="1"/>
  <c r="D4786" i="23"/>
  <c r="E4786" i="23"/>
  <c r="F4786" i="23"/>
  <c r="G4786" i="23"/>
  <c r="H4786" i="23"/>
  <c r="I4786" i="23"/>
  <c r="K4786" i="23" s="1"/>
  <c r="J4786" i="23"/>
  <c r="L4786" i="23"/>
  <c r="M4786" i="23"/>
  <c r="A4787" i="23"/>
  <c r="D4787" i="23"/>
  <c r="E4787" i="23"/>
  <c r="F4787" i="23"/>
  <c r="G4787" i="23"/>
  <c r="H4787" i="23"/>
  <c r="I4787" i="23"/>
  <c r="K4787" i="23" s="1"/>
  <c r="J4787" i="23"/>
  <c r="L4787" i="23"/>
  <c r="M4787" i="23"/>
  <c r="A4788" i="23"/>
  <c r="D4788" i="23"/>
  <c r="E4788" i="23"/>
  <c r="F4788" i="23"/>
  <c r="G4788" i="23"/>
  <c r="H4788" i="23"/>
  <c r="I4788" i="23"/>
  <c r="K4788" i="23" s="1"/>
  <c r="J4788" i="23"/>
  <c r="L4788" i="23"/>
  <c r="M4788" i="23"/>
  <c r="A4789" i="23"/>
  <c r="B4789" i="23" s="1"/>
  <c r="D4789" i="23"/>
  <c r="E4789" i="23"/>
  <c r="F4789" i="23"/>
  <c r="G4789" i="23"/>
  <c r="H4789" i="23"/>
  <c r="I4789" i="23"/>
  <c r="K4789" i="23" s="1"/>
  <c r="J4789" i="23"/>
  <c r="L4789" i="23"/>
  <c r="M4789" i="23"/>
  <c r="A4790" i="23"/>
  <c r="C4790" i="23" s="1"/>
  <c r="D4790" i="23"/>
  <c r="E4790" i="23"/>
  <c r="F4790" i="23"/>
  <c r="G4790" i="23"/>
  <c r="H4790" i="23"/>
  <c r="I4790" i="23"/>
  <c r="K4790" i="23" s="1"/>
  <c r="J4790" i="23"/>
  <c r="L4790" i="23"/>
  <c r="M4790" i="23"/>
  <c r="A4791" i="23"/>
  <c r="D4791" i="23"/>
  <c r="E4791" i="23"/>
  <c r="F4791" i="23"/>
  <c r="G4791" i="23"/>
  <c r="H4791" i="23"/>
  <c r="I4791" i="23"/>
  <c r="K4791" i="23" s="1"/>
  <c r="J4791" i="23"/>
  <c r="L4791" i="23"/>
  <c r="M4791" i="23"/>
  <c r="A4792" i="23"/>
  <c r="B4792" i="23" s="1"/>
  <c r="D4792" i="23"/>
  <c r="E4792" i="23"/>
  <c r="F4792" i="23"/>
  <c r="G4792" i="23"/>
  <c r="H4792" i="23"/>
  <c r="I4792" i="23"/>
  <c r="K4792" i="23" s="1"/>
  <c r="J4792" i="23"/>
  <c r="L4792" i="23"/>
  <c r="M4792" i="23"/>
  <c r="A4793" i="23"/>
  <c r="D4793" i="23"/>
  <c r="E4793" i="23"/>
  <c r="F4793" i="23"/>
  <c r="G4793" i="23"/>
  <c r="H4793" i="23"/>
  <c r="I4793" i="23"/>
  <c r="K4793" i="23" s="1"/>
  <c r="J4793" i="23"/>
  <c r="L4793" i="23"/>
  <c r="M4793" i="23"/>
  <c r="A4794" i="23"/>
  <c r="C4794" i="23" s="1"/>
  <c r="D4794" i="23"/>
  <c r="E4794" i="23"/>
  <c r="F4794" i="23"/>
  <c r="G4794" i="23"/>
  <c r="H4794" i="23"/>
  <c r="I4794" i="23"/>
  <c r="K4794" i="23" s="1"/>
  <c r="J4794" i="23"/>
  <c r="L4794" i="23"/>
  <c r="M4794" i="23"/>
  <c r="A4795" i="23"/>
  <c r="D4795" i="23"/>
  <c r="E4795" i="23"/>
  <c r="F4795" i="23"/>
  <c r="G4795" i="23"/>
  <c r="H4795" i="23"/>
  <c r="I4795" i="23"/>
  <c r="K4795" i="23" s="1"/>
  <c r="J4795" i="23"/>
  <c r="L4795" i="23"/>
  <c r="M4795" i="23"/>
  <c r="A4796" i="23"/>
  <c r="D4796" i="23"/>
  <c r="E4796" i="23"/>
  <c r="F4796" i="23"/>
  <c r="G4796" i="23"/>
  <c r="H4796" i="23"/>
  <c r="I4796" i="23"/>
  <c r="K4796" i="23" s="1"/>
  <c r="J4796" i="23"/>
  <c r="L4796" i="23"/>
  <c r="M4796" i="23"/>
  <c r="A4797" i="23"/>
  <c r="B4797" i="23" s="1"/>
  <c r="D4797" i="23"/>
  <c r="E4797" i="23"/>
  <c r="F4797" i="23"/>
  <c r="G4797" i="23"/>
  <c r="H4797" i="23"/>
  <c r="I4797" i="23"/>
  <c r="K4797" i="23" s="1"/>
  <c r="J4797" i="23"/>
  <c r="L4797" i="23"/>
  <c r="M4797" i="23"/>
  <c r="A4798" i="23"/>
  <c r="C4798" i="23" s="1"/>
  <c r="D4798" i="23"/>
  <c r="E4798" i="23"/>
  <c r="F4798" i="23"/>
  <c r="G4798" i="23"/>
  <c r="H4798" i="23"/>
  <c r="I4798" i="23"/>
  <c r="K4798" i="23" s="1"/>
  <c r="J4798" i="23"/>
  <c r="L4798" i="23"/>
  <c r="M4798" i="23"/>
  <c r="A4799" i="23"/>
  <c r="D4799" i="23"/>
  <c r="E4799" i="23"/>
  <c r="F4799" i="23"/>
  <c r="G4799" i="23"/>
  <c r="H4799" i="23"/>
  <c r="I4799" i="23"/>
  <c r="K4799" i="23" s="1"/>
  <c r="J4799" i="23"/>
  <c r="L4799" i="23"/>
  <c r="M4799" i="23"/>
  <c r="A4800" i="23"/>
  <c r="B4800" i="23" s="1"/>
  <c r="D4800" i="23"/>
  <c r="E4800" i="23"/>
  <c r="F4800" i="23"/>
  <c r="G4800" i="23"/>
  <c r="H4800" i="23"/>
  <c r="I4800" i="23"/>
  <c r="K4800" i="23" s="1"/>
  <c r="J4800" i="23"/>
  <c r="L4800" i="23"/>
  <c r="M4800" i="23"/>
  <c r="A4801" i="23"/>
  <c r="D4801" i="23"/>
  <c r="E4801" i="23"/>
  <c r="F4801" i="23"/>
  <c r="G4801" i="23"/>
  <c r="H4801" i="23"/>
  <c r="I4801" i="23"/>
  <c r="K4801" i="23" s="1"/>
  <c r="J4801" i="23"/>
  <c r="L4801" i="23"/>
  <c r="M4801" i="23"/>
  <c r="A4802" i="23"/>
  <c r="C4802" i="23" s="1"/>
  <c r="D4802" i="23"/>
  <c r="E4802" i="23"/>
  <c r="F4802" i="23"/>
  <c r="G4802" i="23"/>
  <c r="H4802" i="23"/>
  <c r="I4802" i="23"/>
  <c r="K4802" i="23" s="1"/>
  <c r="J4802" i="23"/>
  <c r="L4802" i="23"/>
  <c r="M4802" i="23"/>
  <c r="A4803" i="23"/>
  <c r="D4803" i="23"/>
  <c r="E4803" i="23"/>
  <c r="F4803" i="23"/>
  <c r="G4803" i="23"/>
  <c r="H4803" i="23"/>
  <c r="I4803" i="23"/>
  <c r="K4803" i="23" s="1"/>
  <c r="J4803" i="23"/>
  <c r="L4803" i="23"/>
  <c r="M4803" i="23"/>
  <c r="A4804" i="23"/>
  <c r="D4804" i="23"/>
  <c r="E4804" i="23"/>
  <c r="F4804" i="23"/>
  <c r="G4804" i="23"/>
  <c r="H4804" i="23"/>
  <c r="I4804" i="23"/>
  <c r="K4804" i="23" s="1"/>
  <c r="J4804" i="23"/>
  <c r="L4804" i="23"/>
  <c r="M4804" i="23"/>
  <c r="A4805" i="23"/>
  <c r="B4805" i="23" s="1"/>
  <c r="D4805" i="23"/>
  <c r="E4805" i="23"/>
  <c r="F4805" i="23"/>
  <c r="G4805" i="23"/>
  <c r="H4805" i="23"/>
  <c r="I4805" i="23"/>
  <c r="K4805" i="23" s="1"/>
  <c r="J4805" i="23"/>
  <c r="L4805" i="23"/>
  <c r="M4805" i="23"/>
  <c r="A4806" i="23"/>
  <c r="C4806" i="23" s="1"/>
  <c r="D4806" i="23"/>
  <c r="E4806" i="23"/>
  <c r="F4806" i="23"/>
  <c r="G4806" i="23"/>
  <c r="H4806" i="23"/>
  <c r="I4806" i="23"/>
  <c r="K4806" i="23" s="1"/>
  <c r="J4806" i="23"/>
  <c r="L4806" i="23"/>
  <c r="M4806" i="23"/>
  <c r="A4807" i="23"/>
  <c r="D4807" i="23"/>
  <c r="E4807" i="23"/>
  <c r="F4807" i="23"/>
  <c r="G4807" i="23"/>
  <c r="H4807" i="23"/>
  <c r="I4807" i="23"/>
  <c r="K4807" i="23" s="1"/>
  <c r="J4807" i="23"/>
  <c r="L4807" i="23"/>
  <c r="M4807" i="23"/>
  <c r="A4808" i="23"/>
  <c r="B4808" i="23" s="1"/>
  <c r="D4808" i="23"/>
  <c r="E4808" i="23"/>
  <c r="F4808" i="23"/>
  <c r="G4808" i="23"/>
  <c r="H4808" i="23"/>
  <c r="I4808" i="23"/>
  <c r="K4808" i="23" s="1"/>
  <c r="J4808" i="23"/>
  <c r="L4808" i="23"/>
  <c r="M4808" i="23"/>
  <c r="A4809" i="23"/>
  <c r="D4809" i="23"/>
  <c r="E4809" i="23"/>
  <c r="F4809" i="23"/>
  <c r="G4809" i="23"/>
  <c r="H4809" i="23"/>
  <c r="I4809" i="23"/>
  <c r="K4809" i="23" s="1"/>
  <c r="J4809" i="23"/>
  <c r="L4809" i="23"/>
  <c r="M4809" i="23"/>
  <c r="A4810" i="23"/>
  <c r="C4810" i="23" s="1"/>
  <c r="D4810" i="23"/>
  <c r="E4810" i="23"/>
  <c r="F4810" i="23"/>
  <c r="G4810" i="23"/>
  <c r="H4810" i="23"/>
  <c r="I4810" i="23"/>
  <c r="K4810" i="23" s="1"/>
  <c r="J4810" i="23"/>
  <c r="L4810" i="23"/>
  <c r="M4810" i="23"/>
  <c r="A4811" i="23"/>
  <c r="D4811" i="23"/>
  <c r="E4811" i="23"/>
  <c r="F4811" i="23"/>
  <c r="G4811" i="23"/>
  <c r="H4811" i="23"/>
  <c r="I4811" i="23"/>
  <c r="K4811" i="23" s="1"/>
  <c r="J4811" i="23"/>
  <c r="L4811" i="23"/>
  <c r="M4811" i="23"/>
  <c r="A4812" i="23"/>
  <c r="C4812" i="23" s="1"/>
  <c r="D4812" i="23"/>
  <c r="E4812" i="23"/>
  <c r="F4812" i="23"/>
  <c r="G4812" i="23"/>
  <c r="H4812" i="23"/>
  <c r="I4812" i="23"/>
  <c r="K4812" i="23" s="1"/>
  <c r="J4812" i="23"/>
  <c r="L4812" i="23"/>
  <c r="M4812" i="23"/>
  <c r="A4813" i="23"/>
  <c r="D4813" i="23"/>
  <c r="E4813" i="23"/>
  <c r="F4813" i="23"/>
  <c r="G4813" i="23"/>
  <c r="H4813" i="23"/>
  <c r="I4813" i="23"/>
  <c r="K4813" i="23" s="1"/>
  <c r="J4813" i="23"/>
  <c r="L4813" i="23"/>
  <c r="M4813" i="23"/>
  <c r="A4814" i="23"/>
  <c r="C4814" i="23" s="1"/>
  <c r="D4814" i="23"/>
  <c r="E4814" i="23"/>
  <c r="F4814" i="23"/>
  <c r="G4814" i="23"/>
  <c r="H4814" i="23"/>
  <c r="I4814" i="23"/>
  <c r="K4814" i="23" s="1"/>
  <c r="J4814" i="23"/>
  <c r="L4814" i="23"/>
  <c r="M4814" i="23"/>
  <c r="A4815" i="23"/>
  <c r="D4815" i="23"/>
  <c r="E4815" i="23"/>
  <c r="F4815" i="23"/>
  <c r="G4815" i="23"/>
  <c r="H4815" i="23"/>
  <c r="I4815" i="23"/>
  <c r="K4815" i="23" s="1"/>
  <c r="J4815" i="23"/>
  <c r="L4815" i="23"/>
  <c r="M4815" i="23"/>
  <c r="A4816" i="23"/>
  <c r="B4816" i="23" s="1"/>
  <c r="D4816" i="23"/>
  <c r="E4816" i="23"/>
  <c r="F4816" i="23"/>
  <c r="G4816" i="23"/>
  <c r="H4816" i="23"/>
  <c r="I4816" i="23"/>
  <c r="K4816" i="23" s="1"/>
  <c r="J4816" i="23"/>
  <c r="L4816" i="23"/>
  <c r="M4816" i="23"/>
  <c r="A4817" i="23"/>
  <c r="D4817" i="23"/>
  <c r="E4817" i="23"/>
  <c r="F4817" i="23"/>
  <c r="G4817" i="23"/>
  <c r="H4817" i="23"/>
  <c r="I4817" i="23"/>
  <c r="K4817" i="23" s="1"/>
  <c r="J4817" i="23"/>
  <c r="L4817" i="23"/>
  <c r="M4817" i="23"/>
  <c r="A4818" i="23"/>
  <c r="C4818" i="23" s="1"/>
  <c r="D4818" i="23"/>
  <c r="E4818" i="23"/>
  <c r="F4818" i="23"/>
  <c r="G4818" i="23"/>
  <c r="H4818" i="23"/>
  <c r="I4818" i="23"/>
  <c r="K4818" i="23" s="1"/>
  <c r="J4818" i="23"/>
  <c r="L4818" i="23"/>
  <c r="M4818" i="23"/>
  <c r="A4819" i="23"/>
  <c r="C4819" i="23" s="1"/>
  <c r="D4819" i="23"/>
  <c r="E4819" i="23"/>
  <c r="F4819" i="23"/>
  <c r="G4819" i="23"/>
  <c r="H4819" i="23"/>
  <c r="I4819" i="23"/>
  <c r="K4819" i="23" s="1"/>
  <c r="J4819" i="23"/>
  <c r="L4819" i="23"/>
  <c r="M4819" i="23"/>
  <c r="A4820" i="23"/>
  <c r="D4820" i="23"/>
  <c r="E4820" i="23"/>
  <c r="F4820" i="23"/>
  <c r="G4820" i="23"/>
  <c r="H4820" i="23"/>
  <c r="I4820" i="23"/>
  <c r="K4820" i="23" s="1"/>
  <c r="J4820" i="23"/>
  <c r="L4820" i="23"/>
  <c r="M4820" i="23"/>
  <c r="A4821" i="23"/>
  <c r="B4821" i="23" s="1"/>
  <c r="D4821" i="23"/>
  <c r="E4821" i="23"/>
  <c r="F4821" i="23"/>
  <c r="G4821" i="23"/>
  <c r="H4821" i="23"/>
  <c r="I4821" i="23"/>
  <c r="K4821" i="23" s="1"/>
  <c r="J4821" i="23"/>
  <c r="L4821" i="23"/>
  <c r="M4821" i="23"/>
  <c r="A4822" i="23"/>
  <c r="D4822" i="23"/>
  <c r="E4822" i="23"/>
  <c r="F4822" i="23"/>
  <c r="G4822" i="23"/>
  <c r="H4822" i="23"/>
  <c r="I4822" i="23"/>
  <c r="K4822" i="23" s="1"/>
  <c r="J4822" i="23"/>
  <c r="L4822" i="23"/>
  <c r="M4822" i="23"/>
  <c r="A4823" i="23"/>
  <c r="C4823" i="23" s="1"/>
  <c r="D4823" i="23"/>
  <c r="E4823" i="23"/>
  <c r="F4823" i="23"/>
  <c r="G4823" i="23"/>
  <c r="H4823" i="23"/>
  <c r="I4823" i="23"/>
  <c r="K4823" i="23" s="1"/>
  <c r="J4823" i="23"/>
  <c r="L4823" i="23"/>
  <c r="M4823" i="23"/>
  <c r="A4824" i="23"/>
  <c r="D4824" i="23"/>
  <c r="E4824" i="23"/>
  <c r="F4824" i="23"/>
  <c r="G4824" i="23"/>
  <c r="H4824" i="23"/>
  <c r="I4824" i="23"/>
  <c r="K4824" i="23" s="1"/>
  <c r="J4824" i="23"/>
  <c r="L4824" i="23"/>
  <c r="M4824" i="23"/>
  <c r="A4825" i="23"/>
  <c r="C4825" i="23" s="1"/>
  <c r="D4825" i="23"/>
  <c r="E4825" i="23"/>
  <c r="F4825" i="23"/>
  <c r="G4825" i="23"/>
  <c r="H4825" i="23"/>
  <c r="I4825" i="23"/>
  <c r="K4825" i="23" s="1"/>
  <c r="J4825" i="23"/>
  <c r="L4825" i="23"/>
  <c r="M4825" i="23"/>
  <c r="A4826" i="23"/>
  <c r="B4826" i="23" s="1"/>
  <c r="D4826" i="23"/>
  <c r="E4826" i="23"/>
  <c r="F4826" i="23"/>
  <c r="G4826" i="23"/>
  <c r="H4826" i="23"/>
  <c r="I4826" i="23"/>
  <c r="K4826" i="23" s="1"/>
  <c r="J4826" i="23"/>
  <c r="L4826" i="23"/>
  <c r="M4826" i="23"/>
  <c r="A4827" i="23"/>
  <c r="C4827" i="23" s="1"/>
  <c r="D4827" i="23"/>
  <c r="E4827" i="23"/>
  <c r="F4827" i="23"/>
  <c r="G4827" i="23"/>
  <c r="H4827" i="23"/>
  <c r="I4827" i="23"/>
  <c r="K4827" i="23" s="1"/>
  <c r="J4827" i="23"/>
  <c r="L4827" i="23"/>
  <c r="M4827" i="23"/>
  <c r="A4828" i="23"/>
  <c r="D4828" i="23"/>
  <c r="E4828" i="23"/>
  <c r="F4828" i="23"/>
  <c r="G4828" i="23"/>
  <c r="H4828" i="23"/>
  <c r="I4828" i="23"/>
  <c r="K4828" i="23" s="1"/>
  <c r="J4828" i="23"/>
  <c r="L4828" i="23"/>
  <c r="M4828" i="23"/>
  <c r="A4829" i="23"/>
  <c r="D4829" i="23"/>
  <c r="E4829" i="23"/>
  <c r="F4829" i="23"/>
  <c r="G4829" i="23"/>
  <c r="H4829" i="23"/>
  <c r="I4829" i="23"/>
  <c r="K4829" i="23" s="1"/>
  <c r="J4829" i="23"/>
  <c r="L4829" i="23"/>
  <c r="M4829" i="23"/>
  <c r="A4830" i="23"/>
  <c r="C4830" i="23" s="1"/>
  <c r="D4830" i="23"/>
  <c r="E4830" i="23"/>
  <c r="F4830" i="23"/>
  <c r="G4830" i="23"/>
  <c r="H4830" i="23"/>
  <c r="I4830" i="23"/>
  <c r="K4830" i="23" s="1"/>
  <c r="J4830" i="23"/>
  <c r="L4830" i="23"/>
  <c r="M4830" i="23"/>
  <c r="A4831" i="23"/>
  <c r="C4831" i="23" s="1"/>
  <c r="D4831" i="23"/>
  <c r="E4831" i="23"/>
  <c r="F4831" i="23"/>
  <c r="G4831" i="23"/>
  <c r="H4831" i="23"/>
  <c r="I4831" i="23"/>
  <c r="K4831" i="23" s="1"/>
  <c r="J4831" i="23"/>
  <c r="L4831" i="23"/>
  <c r="M4831" i="23"/>
  <c r="A4832" i="23"/>
  <c r="D4832" i="23"/>
  <c r="E4832" i="23"/>
  <c r="F4832" i="23"/>
  <c r="G4832" i="23"/>
  <c r="H4832" i="23"/>
  <c r="I4832" i="23"/>
  <c r="K4832" i="23" s="1"/>
  <c r="J4832" i="23"/>
  <c r="L4832" i="23"/>
  <c r="M4832" i="23"/>
  <c r="A4833" i="23"/>
  <c r="D4833" i="23"/>
  <c r="E4833" i="23"/>
  <c r="F4833" i="23"/>
  <c r="G4833" i="23"/>
  <c r="H4833" i="23"/>
  <c r="I4833" i="23"/>
  <c r="K4833" i="23" s="1"/>
  <c r="J4833" i="23"/>
  <c r="L4833" i="23"/>
  <c r="M4833" i="23"/>
  <c r="A4834" i="23"/>
  <c r="B4834" i="23" s="1"/>
  <c r="D4834" i="23"/>
  <c r="E4834" i="23"/>
  <c r="F4834" i="23"/>
  <c r="G4834" i="23"/>
  <c r="H4834" i="23"/>
  <c r="I4834" i="23"/>
  <c r="K4834" i="23" s="1"/>
  <c r="J4834" i="23"/>
  <c r="L4834" i="23"/>
  <c r="M4834" i="23"/>
  <c r="A4835" i="23"/>
  <c r="D4835" i="23"/>
  <c r="E4835" i="23"/>
  <c r="F4835" i="23"/>
  <c r="G4835" i="23"/>
  <c r="H4835" i="23"/>
  <c r="I4835" i="23"/>
  <c r="K4835" i="23" s="1"/>
  <c r="J4835" i="23"/>
  <c r="L4835" i="23"/>
  <c r="M4835" i="23"/>
  <c r="A4836" i="23"/>
  <c r="D4836" i="23"/>
  <c r="E4836" i="23"/>
  <c r="F4836" i="23"/>
  <c r="G4836" i="23"/>
  <c r="H4836" i="23"/>
  <c r="I4836" i="23"/>
  <c r="K4836" i="23" s="1"/>
  <c r="J4836" i="23"/>
  <c r="L4836" i="23"/>
  <c r="M4836" i="23"/>
  <c r="A4837" i="23"/>
  <c r="B4837" i="23" s="1"/>
  <c r="D4837" i="23"/>
  <c r="E4837" i="23"/>
  <c r="F4837" i="23"/>
  <c r="G4837" i="23"/>
  <c r="H4837" i="23"/>
  <c r="I4837" i="23"/>
  <c r="K4837" i="23" s="1"/>
  <c r="J4837" i="23"/>
  <c r="L4837" i="23"/>
  <c r="M4837" i="23"/>
  <c r="A4838" i="23"/>
  <c r="B4838" i="23" s="1"/>
  <c r="D4838" i="23"/>
  <c r="E4838" i="23"/>
  <c r="F4838" i="23"/>
  <c r="G4838" i="23"/>
  <c r="H4838" i="23"/>
  <c r="I4838" i="23"/>
  <c r="K4838" i="23" s="1"/>
  <c r="J4838" i="23"/>
  <c r="L4838" i="23"/>
  <c r="M4838" i="23"/>
  <c r="A4839" i="23"/>
  <c r="C4839" i="23" s="1"/>
  <c r="D4839" i="23"/>
  <c r="E4839" i="23"/>
  <c r="F4839" i="23"/>
  <c r="G4839" i="23"/>
  <c r="H4839" i="23"/>
  <c r="I4839" i="23"/>
  <c r="K4839" i="23" s="1"/>
  <c r="J4839" i="23"/>
  <c r="L4839" i="23"/>
  <c r="M4839" i="23"/>
  <c r="A4840" i="23"/>
  <c r="D4840" i="23"/>
  <c r="E4840" i="23"/>
  <c r="F4840" i="23"/>
  <c r="G4840" i="23"/>
  <c r="H4840" i="23"/>
  <c r="I4840" i="23"/>
  <c r="K4840" i="23" s="1"/>
  <c r="J4840" i="23"/>
  <c r="L4840" i="23"/>
  <c r="M4840" i="23"/>
  <c r="A4841" i="23"/>
  <c r="C4841" i="23" s="1"/>
  <c r="B4841" i="23"/>
  <c r="D4841" i="23"/>
  <c r="E4841" i="23"/>
  <c r="F4841" i="23"/>
  <c r="G4841" i="23"/>
  <c r="H4841" i="23"/>
  <c r="I4841" i="23"/>
  <c r="K4841" i="23" s="1"/>
  <c r="J4841" i="23"/>
  <c r="L4841" i="23"/>
  <c r="M4841" i="23"/>
  <c r="A4842" i="23"/>
  <c r="B4842" i="23" s="1"/>
  <c r="D4842" i="23"/>
  <c r="E4842" i="23"/>
  <c r="F4842" i="23"/>
  <c r="G4842" i="23"/>
  <c r="H4842" i="23"/>
  <c r="I4842" i="23"/>
  <c r="K4842" i="23" s="1"/>
  <c r="J4842" i="23"/>
  <c r="L4842" i="23"/>
  <c r="M4842" i="23"/>
  <c r="A4843" i="23"/>
  <c r="D4843" i="23"/>
  <c r="E4843" i="23"/>
  <c r="F4843" i="23"/>
  <c r="G4843" i="23"/>
  <c r="H4843" i="23"/>
  <c r="I4843" i="23"/>
  <c r="K4843" i="23" s="1"/>
  <c r="J4843" i="23"/>
  <c r="L4843" i="23"/>
  <c r="M4843" i="23"/>
  <c r="A4844" i="23"/>
  <c r="D4844" i="23"/>
  <c r="E4844" i="23"/>
  <c r="F4844" i="23"/>
  <c r="G4844" i="23"/>
  <c r="H4844" i="23"/>
  <c r="I4844" i="23"/>
  <c r="K4844" i="23" s="1"/>
  <c r="J4844" i="23"/>
  <c r="L4844" i="23"/>
  <c r="M4844" i="23"/>
  <c r="A4845" i="23"/>
  <c r="B4845" i="23" s="1"/>
  <c r="D4845" i="23"/>
  <c r="E4845" i="23"/>
  <c r="F4845" i="23"/>
  <c r="G4845" i="23"/>
  <c r="H4845" i="23"/>
  <c r="I4845" i="23"/>
  <c r="K4845" i="23" s="1"/>
  <c r="J4845" i="23"/>
  <c r="L4845" i="23"/>
  <c r="M4845" i="23"/>
  <c r="A4846" i="23"/>
  <c r="C4846" i="23" s="1"/>
  <c r="D4846" i="23"/>
  <c r="E4846" i="23"/>
  <c r="F4846" i="23"/>
  <c r="G4846" i="23"/>
  <c r="H4846" i="23"/>
  <c r="I4846" i="23"/>
  <c r="K4846" i="23" s="1"/>
  <c r="J4846" i="23"/>
  <c r="L4846" i="23"/>
  <c r="M4846" i="23"/>
  <c r="A4847" i="23"/>
  <c r="C4847" i="23" s="1"/>
  <c r="D4847" i="23"/>
  <c r="E4847" i="23"/>
  <c r="F4847" i="23"/>
  <c r="G4847" i="23"/>
  <c r="H4847" i="23"/>
  <c r="I4847" i="23"/>
  <c r="K4847" i="23" s="1"/>
  <c r="J4847" i="23"/>
  <c r="L4847" i="23"/>
  <c r="M4847" i="23"/>
  <c r="A4848" i="23"/>
  <c r="D4848" i="23"/>
  <c r="E4848" i="23"/>
  <c r="F4848" i="23"/>
  <c r="G4848" i="23"/>
  <c r="H4848" i="23"/>
  <c r="I4848" i="23"/>
  <c r="K4848" i="23" s="1"/>
  <c r="J4848" i="23"/>
  <c r="L4848" i="23"/>
  <c r="M4848" i="23"/>
  <c r="A4849" i="23"/>
  <c r="B4849" i="23" s="1"/>
  <c r="D4849" i="23"/>
  <c r="E4849" i="23"/>
  <c r="F4849" i="23"/>
  <c r="G4849" i="23"/>
  <c r="H4849" i="23"/>
  <c r="I4849" i="23"/>
  <c r="K4849" i="23" s="1"/>
  <c r="J4849" i="23"/>
  <c r="L4849" i="23"/>
  <c r="M4849" i="23"/>
  <c r="A4850" i="23"/>
  <c r="D4850" i="23"/>
  <c r="E4850" i="23"/>
  <c r="F4850" i="23"/>
  <c r="G4850" i="23"/>
  <c r="H4850" i="23"/>
  <c r="I4850" i="23"/>
  <c r="K4850" i="23" s="1"/>
  <c r="J4850" i="23"/>
  <c r="L4850" i="23"/>
  <c r="M4850" i="23"/>
  <c r="A4851" i="23"/>
  <c r="C4851" i="23" s="1"/>
  <c r="D4851" i="23"/>
  <c r="E4851" i="23"/>
  <c r="F4851" i="23"/>
  <c r="G4851" i="23"/>
  <c r="H4851" i="23"/>
  <c r="I4851" i="23"/>
  <c r="K4851" i="23" s="1"/>
  <c r="J4851" i="23"/>
  <c r="L4851" i="23"/>
  <c r="M4851" i="23"/>
  <c r="A4852" i="23"/>
  <c r="D4852" i="23"/>
  <c r="E4852" i="23"/>
  <c r="F4852" i="23"/>
  <c r="G4852" i="23"/>
  <c r="H4852" i="23"/>
  <c r="I4852" i="23"/>
  <c r="K4852" i="23" s="1"/>
  <c r="J4852" i="23"/>
  <c r="L4852" i="23"/>
  <c r="M4852" i="23"/>
  <c r="A4853" i="23"/>
  <c r="B4853" i="23" s="1"/>
  <c r="D4853" i="23"/>
  <c r="E4853" i="23"/>
  <c r="F4853" i="23"/>
  <c r="G4853" i="23"/>
  <c r="H4853" i="23"/>
  <c r="I4853" i="23"/>
  <c r="K4853" i="23" s="1"/>
  <c r="J4853" i="23"/>
  <c r="L4853" i="23"/>
  <c r="M4853" i="23"/>
  <c r="A4854" i="23"/>
  <c r="C4854" i="23" s="1"/>
  <c r="D4854" i="23"/>
  <c r="E4854" i="23"/>
  <c r="F4854" i="23"/>
  <c r="G4854" i="23"/>
  <c r="H4854" i="23"/>
  <c r="I4854" i="23"/>
  <c r="K4854" i="23" s="1"/>
  <c r="J4854" i="23"/>
  <c r="L4854" i="23"/>
  <c r="M4854" i="23"/>
  <c r="A4855" i="23"/>
  <c r="C4855" i="23" s="1"/>
  <c r="D4855" i="23"/>
  <c r="E4855" i="23"/>
  <c r="F4855" i="23"/>
  <c r="G4855" i="23"/>
  <c r="H4855" i="23"/>
  <c r="I4855" i="23"/>
  <c r="K4855" i="23" s="1"/>
  <c r="J4855" i="23"/>
  <c r="L4855" i="23"/>
  <c r="M4855" i="23"/>
  <c r="A4856" i="23"/>
  <c r="D4856" i="23"/>
  <c r="E4856" i="23"/>
  <c r="F4856" i="23"/>
  <c r="G4856" i="23"/>
  <c r="H4856" i="23"/>
  <c r="I4856" i="23"/>
  <c r="K4856" i="23" s="1"/>
  <c r="J4856" i="23"/>
  <c r="L4856" i="23"/>
  <c r="M4856" i="23"/>
  <c r="A4857" i="23"/>
  <c r="D4857" i="23"/>
  <c r="E4857" i="23"/>
  <c r="F4857" i="23"/>
  <c r="G4857" i="23"/>
  <c r="H4857" i="23"/>
  <c r="I4857" i="23"/>
  <c r="K4857" i="23" s="1"/>
  <c r="J4857" i="23"/>
  <c r="L4857" i="23"/>
  <c r="M4857" i="23"/>
  <c r="A4858" i="23"/>
  <c r="D4858" i="23"/>
  <c r="E4858" i="23"/>
  <c r="F4858" i="23"/>
  <c r="G4858" i="23"/>
  <c r="H4858" i="23"/>
  <c r="I4858" i="23"/>
  <c r="K4858" i="23" s="1"/>
  <c r="J4858" i="23"/>
  <c r="L4858" i="23"/>
  <c r="M4858" i="23"/>
  <c r="A4859" i="23"/>
  <c r="C4859" i="23" s="1"/>
  <c r="D4859" i="23"/>
  <c r="E4859" i="23"/>
  <c r="F4859" i="23"/>
  <c r="G4859" i="23"/>
  <c r="H4859" i="23"/>
  <c r="I4859" i="23"/>
  <c r="K4859" i="23" s="1"/>
  <c r="J4859" i="23"/>
  <c r="L4859" i="23"/>
  <c r="M4859" i="23"/>
  <c r="A4860" i="23"/>
  <c r="D4860" i="23"/>
  <c r="E4860" i="23"/>
  <c r="F4860" i="23"/>
  <c r="G4860" i="23"/>
  <c r="H4860" i="23"/>
  <c r="I4860" i="23"/>
  <c r="K4860" i="23" s="1"/>
  <c r="J4860" i="23"/>
  <c r="L4860" i="23"/>
  <c r="M4860" i="23"/>
  <c r="A4861" i="23"/>
  <c r="D4861" i="23"/>
  <c r="E4861" i="23"/>
  <c r="F4861" i="23"/>
  <c r="G4861" i="23"/>
  <c r="H4861" i="23"/>
  <c r="I4861" i="23"/>
  <c r="K4861" i="23" s="1"/>
  <c r="J4861" i="23"/>
  <c r="L4861" i="23"/>
  <c r="M4861" i="23"/>
  <c r="A4862" i="23"/>
  <c r="C4862" i="23" s="1"/>
  <c r="D4862" i="23"/>
  <c r="E4862" i="23"/>
  <c r="F4862" i="23"/>
  <c r="G4862" i="23"/>
  <c r="H4862" i="23"/>
  <c r="I4862" i="23"/>
  <c r="K4862" i="23" s="1"/>
  <c r="J4862" i="23"/>
  <c r="L4862" i="23"/>
  <c r="M4862" i="23"/>
  <c r="A4863" i="23"/>
  <c r="D4863" i="23"/>
  <c r="E4863" i="23"/>
  <c r="F4863" i="23"/>
  <c r="G4863" i="23"/>
  <c r="H4863" i="23"/>
  <c r="I4863" i="23"/>
  <c r="K4863" i="23" s="1"/>
  <c r="J4863" i="23"/>
  <c r="L4863" i="23"/>
  <c r="M4863" i="23"/>
  <c r="A4864" i="23"/>
  <c r="D4864" i="23"/>
  <c r="E4864" i="23"/>
  <c r="F4864" i="23"/>
  <c r="G4864" i="23"/>
  <c r="H4864" i="23"/>
  <c r="I4864" i="23"/>
  <c r="K4864" i="23" s="1"/>
  <c r="J4864" i="23"/>
  <c r="L4864" i="23"/>
  <c r="M4864" i="23"/>
  <c r="A4865" i="23"/>
  <c r="C4865" i="23" s="1"/>
  <c r="D4865" i="23"/>
  <c r="E4865" i="23"/>
  <c r="F4865" i="23"/>
  <c r="G4865" i="23"/>
  <c r="H4865" i="23"/>
  <c r="I4865" i="23"/>
  <c r="K4865" i="23" s="1"/>
  <c r="J4865" i="23"/>
  <c r="L4865" i="23"/>
  <c r="M4865" i="23"/>
  <c r="A4866" i="23"/>
  <c r="D4866" i="23"/>
  <c r="E4866" i="23"/>
  <c r="F4866" i="23"/>
  <c r="G4866" i="23"/>
  <c r="H4866" i="23"/>
  <c r="I4866" i="23"/>
  <c r="K4866" i="23" s="1"/>
  <c r="J4866" i="23"/>
  <c r="L4866" i="23"/>
  <c r="M4866" i="23"/>
  <c r="A4867" i="23"/>
  <c r="D4867" i="23"/>
  <c r="E4867" i="23"/>
  <c r="F4867" i="23"/>
  <c r="G4867" i="23"/>
  <c r="H4867" i="23"/>
  <c r="I4867" i="23"/>
  <c r="K4867" i="23" s="1"/>
  <c r="J4867" i="23"/>
  <c r="L4867" i="23"/>
  <c r="M4867" i="23"/>
  <c r="A4868" i="23"/>
  <c r="D4868" i="23"/>
  <c r="E4868" i="23"/>
  <c r="F4868" i="23"/>
  <c r="G4868" i="23"/>
  <c r="H4868" i="23"/>
  <c r="I4868" i="23"/>
  <c r="K4868" i="23" s="1"/>
  <c r="J4868" i="23"/>
  <c r="L4868" i="23"/>
  <c r="M4868" i="23"/>
  <c r="A4869" i="23"/>
  <c r="D4869" i="23"/>
  <c r="E4869" i="23"/>
  <c r="F4869" i="23"/>
  <c r="G4869" i="23"/>
  <c r="H4869" i="23"/>
  <c r="I4869" i="23"/>
  <c r="K4869" i="23" s="1"/>
  <c r="J4869" i="23"/>
  <c r="L4869" i="23"/>
  <c r="M4869" i="23"/>
  <c r="A4870" i="23"/>
  <c r="C4870" i="23" s="1"/>
  <c r="D4870" i="23"/>
  <c r="E4870" i="23"/>
  <c r="F4870" i="23"/>
  <c r="G4870" i="23"/>
  <c r="H4870" i="23"/>
  <c r="I4870" i="23"/>
  <c r="K4870" i="23" s="1"/>
  <c r="J4870" i="23"/>
  <c r="L4870" i="23"/>
  <c r="M4870" i="23"/>
  <c r="A4871" i="23"/>
  <c r="D4871" i="23"/>
  <c r="E4871" i="23"/>
  <c r="F4871" i="23"/>
  <c r="G4871" i="23"/>
  <c r="H4871" i="23"/>
  <c r="I4871" i="23"/>
  <c r="K4871" i="23" s="1"/>
  <c r="J4871" i="23"/>
  <c r="L4871" i="23"/>
  <c r="M4871" i="23"/>
  <c r="A4872" i="23"/>
  <c r="D4872" i="23"/>
  <c r="E4872" i="23"/>
  <c r="F4872" i="23"/>
  <c r="G4872" i="23"/>
  <c r="H4872" i="23"/>
  <c r="I4872" i="23"/>
  <c r="K4872" i="23" s="1"/>
  <c r="J4872" i="23"/>
  <c r="L4872" i="23"/>
  <c r="M4872" i="23"/>
  <c r="A4873" i="23"/>
  <c r="C4873" i="23" s="1"/>
  <c r="D4873" i="23"/>
  <c r="E4873" i="23"/>
  <c r="F4873" i="23"/>
  <c r="G4873" i="23"/>
  <c r="H4873" i="23"/>
  <c r="I4873" i="23"/>
  <c r="K4873" i="23" s="1"/>
  <c r="J4873" i="23"/>
  <c r="L4873" i="23"/>
  <c r="M4873" i="23"/>
  <c r="A4874" i="23"/>
  <c r="D4874" i="23"/>
  <c r="E4874" i="23"/>
  <c r="F4874" i="23"/>
  <c r="G4874" i="23"/>
  <c r="H4874" i="23"/>
  <c r="I4874" i="23"/>
  <c r="K4874" i="23" s="1"/>
  <c r="J4874" i="23"/>
  <c r="L4874" i="23"/>
  <c r="M4874" i="23"/>
  <c r="A4875" i="23"/>
  <c r="C4875" i="23" s="1"/>
  <c r="D4875" i="23"/>
  <c r="E4875" i="23"/>
  <c r="F4875" i="23"/>
  <c r="G4875" i="23"/>
  <c r="H4875" i="23"/>
  <c r="I4875" i="23"/>
  <c r="K4875" i="23" s="1"/>
  <c r="J4875" i="23"/>
  <c r="L4875" i="23"/>
  <c r="M4875" i="23"/>
  <c r="A4876" i="23"/>
  <c r="D4876" i="23"/>
  <c r="E4876" i="23"/>
  <c r="F4876" i="23"/>
  <c r="G4876" i="23"/>
  <c r="H4876" i="23"/>
  <c r="I4876" i="23"/>
  <c r="K4876" i="23" s="1"/>
  <c r="J4876" i="23"/>
  <c r="L4876" i="23"/>
  <c r="M4876" i="23"/>
  <c r="A4877" i="23"/>
  <c r="C4877" i="23" s="1"/>
  <c r="D4877" i="23"/>
  <c r="E4877" i="23"/>
  <c r="F4877" i="23"/>
  <c r="G4877" i="23"/>
  <c r="H4877" i="23"/>
  <c r="I4877" i="23"/>
  <c r="K4877" i="23" s="1"/>
  <c r="J4877" i="23"/>
  <c r="L4877" i="23"/>
  <c r="M4877" i="23"/>
  <c r="A4878" i="23"/>
  <c r="D4878" i="23"/>
  <c r="E4878" i="23"/>
  <c r="F4878" i="23"/>
  <c r="G4878" i="23"/>
  <c r="H4878" i="23"/>
  <c r="I4878" i="23"/>
  <c r="K4878" i="23" s="1"/>
  <c r="J4878" i="23"/>
  <c r="L4878" i="23"/>
  <c r="M4878" i="23"/>
  <c r="A4879" i="23"/>
  <c r="D4879" i="23"/>
  <c r="E4879" i="23"/>
  <c r="F4879" i="23"/>
  <c r="G4879" i="23"/>
  <c r="H4879" i="23"/>
  <c r="I4879" i="23"/>
  <c r="K4879" i="23" s="1"/>
  <c r="J4879" i="23"/>
  <c r="L4879" i="23"/>
  <c r="M4879" i="23"/>
  <c r="A4880" i="23"/>
  <c r="D4880" i="23"/>
  <c r="E4880" i="23"/>
  <c r="F4880" i="23"/>
  <c r="G4880" i="23"/>
  <c r="H4880" i="23"/>
  <c r="I4880" i="23"/>
  <c r="K4880" i="23" s="1"/>
  <c r="J4880" i="23"/>
  <c r="L4880" i="23"/>
  <c r="M4880" i="23"/>
  <c r="A4881" i="23"/>
  <c r="B4881" i="23" s="1"/>
  <c r="D4881" i="23"/>
  <c r="E4881" i="23"/>
  <c r="F4881" i="23"/>
  <c r="G4881" i="23"/>
  <c r="H4881" i="23"/>
  <c r="I4881" i="23"/>
  <c r="K4881" i="23" s="1"/>
  <c r="J4881" i="23"/>
  <c r="L4881" i="23"/>
  <c r="M4881" i="23"/>
  <c r="A4882" i="23"/>
  <c r="D4882" i="23"/>
  <c r="E4882" i="23"/>
  <c r="F4882" i="23"/>
  <c r="G4882" i="23"/>
  <c r="H4882" i="23"/>
  <c r="I4882" i="23"/>
  <c r="K4882" i="23" s="1"/>
  <c r="J4882" i="23"/>
  <c r="L4882" i="23"/>
  <c r="M4882" i="23"/>
  <c r="A4883" i="23"/>
  <c r="C4883" i="23" s="1"/>
  <c r="D4883" i="23"/>
  <c r="E4883" i="23"/>
  <c r="F4883" i="23"/>
  <c r="G4883" i="23"/>
  <c r="H4883" i="23"/>
  <c r="I4883" i="23"/>
  <c r="K4883" i="23" s="1"/>
  <c r="J4883" i="23"/>
  <c r="L4883" i="23"/>
  <c r="M4883" i="23"/>
  <c r="A4884" i="23"/>
  <c r="D4884" i="23"/>
  <c r="E4884" i="23"/>
  <c r="F4884" i="23"/>
  <c r="G4884" i="23"/>
  <c r="H4884" i="23"/>
  <c r="I4884" i="23"/>
  <c r="K4884" i="23" s="1"/>
  <c r="J4884" i="23"/>
  <c r="L4884" i="23"/>
  <c r="M4884" i="23"/>
  <c r="A4885" i="23"/>
  <c r="D4885" i="23"/>
  <c r="E4885" i="23"/>
  <c r="F4885" i="23"/>
  <c r="G4885" i="23"/>
  <c r="H4885" i="23"/>
  <c r="I4885" i="23"/>
  <c r="K4885" i="23" s="1"/>
  <c r="J4885" i="23"/>
  <c r="L4885" i="23"/>
  <c r="M4885" i="23"/>
  <c r="A4886" i="23"/>
  <c r="D4886" i="23"/>
  <c r="E4886" i="23"/>
  <c r="F4886" i="23"/>
  <c r="G4886" i="23"/>
  <c r="H4886" i="23"/>
  <c r="I4886" i="23"/>
  <c r="K4886" i="23" s="1"/>
  <c r="J4886" i="23"/>
  <c r="L4886" i="23"/>
  <c r="M4886" i="23"/>
  <c r="A4887" i="23"/>
  <c r="C4887" i="23" s="1"/>
  <c r="D4887" i="23"/>
  <c r="E4887" i="23"/>
  <c r="F4887" i="23"/>
  <c r="G4887" i="23"/>
  <c r="H4887" i="23"/>
  <c r="I4887" i="23"/>
  <c r="K4887" i="23" s="1"/>
  <c r="J4887" i="23"/>
  <c r="L4887" i="23"/>
  <c r="M4887" i="23"/>
  <c r="A4888" i="23"/>
  <c r="D4888" i="23"/>
  <c r="E4888" i="23"/>
  <c r="F4888" i="23"/>
  <c r="G4888" i="23"/>
  <c r="H4888" i="23"/>
  <c r="I4888" i="23"/>
  <c r="K4888" i="23" s="1"/>
  <c r="J4888" i="23"/>
  <c r="L4888" i="23"/>
  <c r="M4888" i="23"/>
  <c r="A4889" i="23"/>
  <c r="D4889" i="23"/>
  <c r="E4889" i="23"/>
  <c r="F4889" i="23"/>
  <c r="G4889" i="23"/>
  <c r="H4889" i="23"/>
  <c r="I4889" i="23"/>
  <c r="K4889" i="23" s="1"/>
  <c r="J4889" i="23"/>
  <c r="L4889" i="23"/>
  <c r="M4889" i="23"/>
  <c r="A4890" i="23"/>
  <c r="D4890" i="23"/>
  <c r="E4890" i="23"/>
  <c r="F4890" i="23"/>
  <c r="G4890" i="23"/>
  <c r="H4890" i="23"/>
  <c r="I4890" i="23"/>
  <c r="K4890" i="23" s="1"/>
  <c r="J4890" i="23"/>
  <c r="L4890" i="23"/>
  <c r="M4890" i="23"/>
  <c r="A4891" i="23"/>
  <c r="C4891" i="23" s="1"/>
  <c r="D4891" i="23"/>
  <c r="E4891" i="23"/>
  <c r="F4891" i="23"/>
  <c r="G4891" i="23"/>
  <c r="H4891" i="23"/>
  <c r="I4891" i="23"/>
  <c r="K4891" i="23" s="1"/>
  <c r="J4891" i="23"/>
  <c r="L4891" i="23"/>
  <c r="M4891" i="23"/>
  <c r="A4892" i="23"/>
  <c r="D4892" i="23"/>
  <c r="E4892" i="23"/>
  <c r="F4892" i="23"/>
  <c r="G4892" i="23"/>
  <c r="H4892" i="23"/>
  <c r="I4892" i="23"/>
  <c r="K4892" i="23" s="1"/>
  <c r="J4892" i="23"/>
  <c r="L4892" i="23"/>
  <c r="M4892" i="23"/>
  <c r="A4893" i="23"/>
  <c r="D4893" i="23"/>
  <c r="E4893" i="23"/>
  <c r="F4893" i="23"/>
  <c r="G4893" i="23"/>
  <c r="H4893" i="23"/>
  <c r="I4893" i="23"/>
  <c r="K4893" i="23" s="1"/>
  <c r="J4893" i="23"/>
  <c r="L4893" i="23"/>
  <c r="M4893" i="23"/>
  <c r="A4894" i="23"/>
  <c r="C4894" i="23" s="1"/>
  <c r="D4894" i="23"/>
  <c r="E4894" i="23"/>
  <c r="F4894" i="23"/>
  <c r="G4894" i="23"/>
  <c r="H4894" i="23"/>
  <c r="I4894" i="23"/>
  <c r="K4894" i="23" s="1"/>
  <c r="J4894" i="23"/>
  <c r="L4894" i="23"/>
  <c r="M4894" i="23"/>
  <c r="A4895" i="23"/>
  <c r="D4895" i="23"/>
  <c r="E4895" i="23"/>
  <c r="F4895" i="23"/>
  <c r="G4895" i="23"/>
  <c r="H4895" i="23"/>
  <c r="I4895" i="23"/>
  <c r="K4895" i="23" s="1"/>
  <c r="J4895" i="23"/>
  <c r="L4895" i="23"/>
  <c r="M4895" i="23"/>
  <c r="A4896" i="23"/>
  <c r="D4896" i="23"/>
  <c r="E4896" i="23"/>
  <c r="F4896" i="23"/>
  <c r="G4896" i="23"/>
  <c r="H4896" i="23"/>
  <c r="I4896" i="23"/>
  <c r="K4896" i="23" s="1"/>
  <c r="J4896" i="23"/>
  <c r="L4896" i="23"/>
  <c r="M4896" i="23"/>
  <c r="A4897" i="23"/>
  <c r="C4897" i="23" s="1"/>
  <c r="D4897" i="23"/>
  <c r="E4897" i="23"/>
  <c r="F4897" i="23"/>
  <c r="G4897" i="23"/>
  <c r="H4897" i="23"/>
  <c r="I4897" i="23"/>
  <c r="K4897" i="23" s="1"/>
  <c r="J4897" i="23"/>
  <c r="L4897" i="23"/>
  <c r="M4897" i="23"/>
  <c r="A4898" i="23"/>
  <c r="D4898" i="23"/>
  <c r="E4898" i="23"/>
  <c r="F4898" i="23"/>
  <c r="G4898" i="23"/>
  <c r="H4898" i="23"/>
  <c r="I4898" i="23"/>
  <c r="K4898" i="23" s="1"/>
  <c r="J4898" i="23"/>
  <c r="L4898" i="23"/>
  <c r="M4898" i="23"/>
  <c r="A4899" i="23"/>
  <c r="C4899" i="23" s="1"/>
  <c r="D4899" i="23"/>
  <c r="E4899" i="23"/>
  <c r="F4899" i="23"/>
  <c r="G4899" i="23"/>
  <c r="H4899" i="23"/>
  <c r="I4899" i="23"/>
  <c r="K4899" i="23" s="1"/>
  <c r="J4899" i="23"/>
  <c r="L4899" i="23"/>
  <c r="M4899" i="23"/>
  <c r="A4900" i="23"/>
  <c r="D4900" i="23"/>
  <c r="E4900" i="23"/>
  <c r="F4900" i="23"/>
  <c r="G4900" i="23"/>
  <c r="H4900" i="23"/>
  <c r="I4900" i="23"/>
  <c r="K4900" i="23" s="1"/>
  <c r="J4900" i="23"/>
  <c r="L4900" i="23"/>
  <c r="M4900" i="23"/>
  <c r="A4901" i="23"/>
  <c r="D4901" i="23"/>
  <c r="E4901" i="23"/>
  <c r="F4901" i="23"/>
  <c r="G4901" i="23"/>
  <c r="H4901" i="23"/>
  <c r="I4901" i="23"/>
  <c r="K4901" i="23" s="1"/>
  <c r="J4901" i="23"/>
  <c r="L4901" i="23"/>
  <c r="M4901" i="23"/>
  <c r="A4902" i="23"/>
  <c r="D4902" i="23"/>
  <c r="E4902" i="23"/>
  <c r="F4902" i="23"/>
  <c r="G4902" i="23"/>
  <c r="H4902" i="23"/>
  <c r="I4902" i="23"/>
  <c r="K4902" i="23" s="1"/>
  <c r="J4902" i="23"/>
  <c r="L4902" i="23"/>
  <c r="M4902" i="23"/>
  <c r="A4903" i="23"/>
  <c r="D4903" i="23"/>
  <c r="E4903" i="23"/>
  <c r="F4903" i="23"/>
  <c r="G4903" i="23"/>
  <c r="H4903" i="23"/>
  <c r="I4903" i="23"/>
  <c r="K4903" i="23" s="1"/>
  <c r="J4903" i="23"/>
  <c r="L4903" i="23"/>
  <c r="M4903" i="23"/>
  <c r="A4904" i="23"/>
  <c r="D4904" i="23"/>
  <c r="E4904" i="23"/>
  <c r="F4904" i="23"/>
  <c r="G4904" i="23"/>
  <c r="H4904" i="23"/>
  <c r="I4904" i="23"/>
  <c r="K4904" i="23" s="1"/>
  <c r="J4904" i="23"/>
  <c r="L4904" i="23"/>
  <c r="M4904" i="23"/>
  <c r="A4905" i="23"/>
  <c r="C4905" i="23" s="1"/>
  <c r="D4905" i="23"/>
  <c r="E4905" i="23"/>
  <c r="F4905" i="23"/>
  <c r="G4905" i="23"/>
  <c r="H4905" i="23"/>
  <c r="I4905" i="23"/>
  <c r="K4905" i="23" s="1"/>
  <c r="J4905" i="23"/>
  <c r="L4905" i="23"/>
  <c r="M4905" i="23"/>
  <c r="A4906" i="23"/>
  <c r="D4906" i="23"/>
  <c r="E4906" i="23"/>
  <c r="F4906" i="23"/>
  <c r="G4906" i="23"/>
  <c r="H4906" i="23"/>
  <c r="I4906" i="23"/>
  <c r="K4906" i="23" s="1"/>
  <c r="J4906" i="23"/>
  <c r="L4906" i="23"/>
  <c r="M4906" i="23"/>
  <c r="A4907" i="23"/>
  <c r="C4907" i="23" s="1"/>
  <c r="D4907" i="23"/>
  <c r="E4907" i="23"/>
  <c r="F4907" i="23"/>
  <c r="G4907" i="23"/>
  <c r="H4907" i="23"/>
  <c r="I4907" i="23"/>
  <c r="K4907" i="23" s="1"/>
  <c r="J4907" i="23"/>
  <c r="L4907" i="23"/>
  <c r="M4907" i="23"/>
  <c r="A4908" i="23"/>
  <c r="D4908" i="23"/>
  <c r="E4908" i="23"/>
  <c r="F4908" i="23"/>
  <c r="G4908" i="23"/>
  <c r="H4908" i="23"/>
  <c r="I4908" i="23"/>
  <c r="K4908" i="23" s="1"/>
  <c r="J4908" i="23"/>
  <c r="L4908" i="23"/>
  <c r="M4908" i="23"/>
  <c r="A4909" i="23"/>
  <c r="D4909" i="23"/>
  <c r="E4909" i="23"/>
  <c r="F4909" i="23"/>
  <c r="G4909" i="23"/>
  <c r="H4909" i="23"/>
  <c r="I4909" i="23"/>
  <c r="K4909" i="23" s="1"/>
  <c r="J4909" i="23"/>
  <c r="L4909" i="23"/>
  <c r="M4909" i="23"/>
  <c r="A4910" i="23"/>
  <c r="C4910" i="23" s="1"/>
  <c r="D4910" i="23"/>
  <c r="E4910" i="23"/>
  <c r="F4910" i="23"/>
  <c r="G4910" i="23"/>
  <c r="H4910" i="23"/>
  <c r="I4910" i="23"/>
  <c r="K4910" i="23" s="1"/>
  <c r="J4910" i="23"/>
  <c r="L4910" i="23"/>
  <c r="M4910" i="23"/>
  <c r="A4911" i="23"/>
  <c r="D4911" i="23"/>
  <c r="E4911" i="23"/>
  <c r="F4911" i="23"/>
  <c r="G4911" i="23"/>
  <c r="H4911" i="23"/>
  <c r="I4911" i="23"/>
  <c r="K4911" i="23" s="1"/>
  <c r="J4911" i="23"/>
  <c r="L4911" i="23"/>
  <c r="M4911" i="23"/>
  <c r="A4912" i="23"/>
  <c r="D4912" i="23"/>
  <c r="E4912" i="23"/>
  <c r="F4912" i="23"/>
  <c r="G4912" i="23"/>
  <c r="H4912" i="23"/>
  <c r="I4912" i="23"/>
  <c r="K4912" i="23" s="1"/>
  <c r="J4912" i="23"/>
  <c r="L4912" i="23"/>
  <c r="M4912" i="23"/>
  <c r="A4913" i="23"/>
  <c r="C4913" i="23" s="1"/>
  <c r="D4913" i="23"/>
  <c r="E4913" i="23"/>
  <c r="F4913" i="23"/>
  <c r="G4913" i="23"/>
  <c r="H4913" i="23"/>
  <c r="I4913" i="23"/>
  <c r="K4913" i="23" s="1"/>
  <c r="J4913" i="23"/>
  <c r="L4913" i="23"/>
  <c r="M4913" i="23"/>
  <c r="A4914" i="23"/>
  <c r="B4914" i="23" s="1"/>
  <c r="D4914" i="23"/>
  <c r="E4914" i="23"/>
  <c r="F4914" i="23"/>
  <c r="G4914" i="23"/>
  <c r="H4914" i="23"/>
  <c r="I4914" i="23"/>
  <c r="K4914" i="23" s="1"/>
  <c r="J4914" i="23"/>
  <c r="L4914" i="23"/>
  <c r="M4914" i="23"/>
  <c r="A4915" i="23"/>
  <c r="C4915" i="23" s="1"/>
  <c r="D4915" i="23"/>
  <c r="E4915" i="23"/>
  <c r="F4915" i="23"/>
  <c r="G4915" i="23"/>
  <c r="H4915" i="23"/>
  <c r="I4915" i="23"/>
  <c r="K4915" i="23" s="1"/>
  <c r="J4915" i="23"/>
  <c r="L4915" i="23"/>
  <c r="M4915" i="23"/>
  <c r="A4916" i="23"/>
  <c r="D4916" i="23"/>
  <c r="E4916" i="23"/>
  <c r="F4916" i="23"/>
  <c r="G4916" i="23"/>
  <c r="H4916" i="23"/>
  <c r="I4916" i="23"/>
  <c r="K4916" i="23" s="1"/>
  <c r="J4916" i="23"/>
  <c r="L4916" i="23"/>
  <c r="M4916" i="23"/>
  <c r="A4917" i="23"/>
  <c r="D4917" i="23"/>
  <c r="E4917" i="23"/>
  <c r="F4917" i="23"/>
  <c r="G4917" i="23"/>
  <c r="H4917" i="23"/>
  <c r="I4917" i="23"/>
  <c r="K4917" i="23" s="1"/>
  <c r="J4917" i="23"/>
  <c r="L4917" i="23"/>
  <c r="M4917" i="23"/>
  <c r="A4918" i="23"/>
  <c r="B4918" i="23" s="1"/>
  <c r="D4918" i="23"/>
  <c r="E4918" i="23"/>
  <c r="F4918" i="23"/>
  <c r="G4918" i="23"/>
  <c r="H4918" i="23"/>
  <c r="I4918" i="23"/>
  <c r="K4918" i="23" s="1"/>
  <c r="J4918" i="23"/>
  <c r="L4918" i="23"/>
  <c r="M4918" i="23"/>
  <c r="A4919" i="23"/>
  <c r="C4919" i="23" s="1"/>
  <c r="D4919" i="23"/>
  <c r="E4919" i="23"/>
  <c r="F4919" i="23"/>
  <c r="G4919" i="23"/>
  <c r="H4919" i="23"/>
  <c r="I4919" i="23"/>
  <c r="K4919" i="23" s="1"/>
  <c r="J4919" i="23"/>
  <c r="L4919" i="23"/>
  <c r="M4919" i="23"/>
  <c r="A4920" i="23"/>
  <c r="D4920" i="23"/>
  <c r="E4920" i="23"/>
  <c r="F4920" i="23"/>
  <c r="G4920" i="23"/>
  <c r="H4920" i="23"/>
  <c r="I4920" i="23"/>
  <c r="K4920" i="23" s="1"/>
  <c r="J4920" i="23"/>
  <c r="L4920" i="23"/>
  <c r="M4920" i="23"/>
  <c r="A4921" i="23"/>
  <c r="C4921" i="23" s="1"/>
  <c r="D4921" i="23"/>
  <c r="E4921" i="23"/>
  <c r="F4921" i="23"/>
  <c r="G4921" i="23"/>
  <c r="H4921" i="23"/>
  <c r="I4921" i="23"/>
  <c r="K4921" i="23" s="1"/>
  <c r="J4921" i="23"/>
  <c r="L4921" i="23"/>
  <c r="M4921" i="23"/>
  <c r="A4922" i="23"/>
  <c r="D4922" i="23"/>
  <c r="E4922" i="23"/>
  <c r="F4922" i="23"/>
  <c r="G4922" i="23"/>
  <c r="H4922" i="23"/>
  <c r="I4922" i="23"/>
  <c r="K4922" i="23" s="1"/>
  <c r="J4922" i="23"/>
  <c r="L4922" i="23"/>
  <c r="M4922" i="23"/>
  <c r="A4923" i="23"/>
  <c r="D4923" i="23"/>
  <c r="E4923" i="23"/>
  <c r="F4923" i="23"/>
  <c r="G4923" i="23"/>
  <c r="H4923" i="23"/>
  <c r="I4923" i="23"/>
  <c r="K4923" i="23" s="1"/>
  <c r="J4923" i="23"/>
  <c r="L4923" i="23"/>
  <c r="M4923" i="23"/>
  <c r="A4924" i="23"/>
  <c r="D4924" i="23"/>
  <c r="E4924" i="23"/>
  <c r="F4924" i="23"/>
  <c r="G4924" i="23"/>
  <c r="H4924" i="23"/>
  <c r="I4924" i="23"/>
  <c r="K4924" i="23" s="1"/>
  <c r="J4924" i="23"/>
  <c r="L4924" i="23"/>
  <c r="M4924" i="23"/>
  <c r="A4925" i="23"/>
  <c r="B4925" i="23" s="1"/>
  <c r="C4925" i="23"/>
  <c r="D4925" i="23"/>
  <c r="E4925" i="23"/>
  <c r="F4925" i="23"/>
  <c r="G4925" i="23"/>
  <c r="H4925" i="23"/>
  <c r="I4925" i="23"/>
  <c r="J4925" i="23"/>
  <c r="K4925" i="23"/>
  <c r="L4925" i="23"/>
  <c r="M4925" i="23"/>
  <c r="A4926" i="23"/>
  <c r="C4926" i="23" s="1"/>
  <c r="D4926" i="23"/>
  <c r="E4926" i="23"/>
  <c r="F4926" i="23"/>
  <c r="G4926" i="23"/>
  <c r="H4926" i="23"/>
  <c r="I4926" i="23"/>
  <c r="K4926" i="23" s="1"/>
  <c r="J4926" i="23"/>
  <c r="L4926" i="23"/>
  <c r="M4926" i="23"/>
  <c r="A4927" i="23"/>
  <c r="D4927" i="23"/>
  <c r="E4927" i="23"/>
  <c r="F4927" i="23"/>
  <c r="G4927" i="23"/>
  <c r="H4927" i="23"/>
  <c r="I4927" i="23"/>
  <c r="K4927" i="23" s="1"/>
  <c r="J4927" i="23"/>
  <c r="L4927" i="23"/>
  <c r="M4927" i="23"/>
  <c r="A4928" i="23"/>
  <c r="D4928" i="23"/>
  <c r="E4928" i="23"/>
  <c r="F4928" i="23"/>
  <c r="G4928" i="23"/>
  <c r="H4928" i="23"/>
  <c r="I4928" i="23"/>
  <c r="K4928" i="23" s="1"/>
  <c r="J4928" i="23"/>
  <c r="L4928" i="23"/>
  <c r="M4928" i="23"/>
  <c r="A4929" i="23"/>
  <c r="D4929" i="23"/>
  <c r="E4929" i="23"/>
  <c r="F4929" i="23"/>
  <c r="G4929" i="23"/>
  <c r="H4929" i="23"/>
  <c r="I4929" i="23"/>
  <c r="K4929" i="23" s="1"/>
  <c r="J4929" i="23"/>
  <c r="L4929" i="23"/>
  <c r="M4929" i="23"/>
  <c r="A4930" i="23"/>
  <c r="B4930" i="23"/>
  <c r="C4930" i="23"/>
  <c r="D4930" i="23"/>
  <c r="E4930" i="23"/>
  <c r="F4930" i="23"/>
  <c r="G4930" i="23"/>
  <c r="H4930" i="23"/>
  <c r="I4930" i="23"/>
  <c r="J4930" i="23"/>
  <c r="K4930" i="23"/>
  <c r="L4930" i="23"/>
  <c r="M4930" i="23"/>
  <c r="A4931" i="23"/>
  <c r="C4931" i="23" s="1"/>
  <c r="D4931" i="23"/>
  <c r="E4931" i="23"/>
  <c r="F4931" i="23"/>
  <c r="G4931" i="23"/>
  <c r="H4931" i="23"/>
  <c r="I4931" i="23"/>
  <c r="K4931" i="23" s="1"/>
  <c r="J4931" i="23"/>
  <c r="L4931" i="23"/>
  <c r="M4931" i="23"/>
  <c r="A4932" i="23"/>
  <c r="D4932" i="23"/>
  <c r="E4932" i="23"/>
  <c r="F4932" i="23"/>
  <c r="G4932" i="23"/>
  <c r="H4932" i="23"/>
  <c r="I4932" i="23"/>
  <c r="K4932" i="23" s="1"/>
  <c r="J4932" i="23"/>
  <c r="L4932" i="23"/>
  <c r="M4932" i="23"/>
  <c r="A4933" i="23"/>
  <c r="D4933" i="23"/>
  <c r="E4933" i="23"/>
  <c r="F4933" i="23"/>
  <c r="G4933" i="23"/>
  <c r="H4933" i="23"/>
  <c r="I4933" i="23"/>
  <c r="K4933" i="23" s="1"/>
  <c r="J4933" i="23"/>
  <c r="L4933" i="23"/>
  <c r="M4933" i="23"/>
  <c r="A4934" i="23"/>
  <c r="B4934" i="23" s="1"/>
  <c r="D4934" i="23"/>
  <c r="E4934" i="23"/>
  <c r="F4934" i="23"/>
  <c r="G4934" i="23"/>
  <c r="H4934" i="23"/>
  <c r="I4934" i="23"/>
  <c r="K4934" i="23" s="1"/>
  <c r="J4934" i="23"/>
  <c r="L4934" i="23"/>
  <c r="M4934" i="23"/>
  <c r="A4935" i="23"/>
  <c r="C4935" i="23" s="1"/>
  <c r="D4935" i="23"/>
  <c r="E4935" i="23"/>
  <c r="F4935" i="23"/>
  <c r="G4935" i="23"/>
  <c r="H4935" i="23"/>
  <c r="I4935" i="23"/>
  <c r="K4935" i="23" s="1"/>
  <c r="J4935" i="23"/>
  <c r="L4935" i="23"/>
  <c r="M4935" i="23"/>
  <c r="A4936" i="23"/>
  <c r="D4936" i="23"/>
  <c r="E4936" i="23"/>
  <c r="F4936" i="23"/>
  <c r="G4936" i="23"/>
  <c r="H4936" i="23"/>
  <c r="I4936" i="23"/>
  <c r="K4936" i="23" s="1"/>
  <c r="J4936" i="23"/>
  <c r="L4936" i="23"/>
  <c r="M4936" i="23"/>
  <c r="A4937" i="23"/>
  <c r="C4937" i="23" s="1"/>
  <c r="D4937" i="23"/>
  <c r="E4937" i="23"/>
  <c r="F4937" i="23"/>
  <c r="G4937" i="23"/>
  <c r="H4937" i="23"/>
  <c r="I4937" i="23"/>
  <c r="K4937" i="23" s="1"/>
  <c r="J4937" i="23"/>
  <c r="L4937" i="23"/>
  <c r="M4937" i="23"/>
  <c r="A4938" i="23"/>
  <c r="D4938" i="23"/>
  <c r="E4938" i="23"/>
  <c r="F4938" i="23"/>
  <c r="G4938" i="23"/>
  <c r="H4938" i="23"/>
  <c r="I4938" i="23"/>
  <c r="K4938" i="23" s="1"/>
  <c r="J4938" i="23"/>
  <c r="L4938" i="23"/>
  <c r="M4938" i="23"/>
  <c r="A4939" i="23"/>
  <c r="C4939" i="23" s="1"/>
  <c r="D4939" i="23"/>
  <c r="E4939" i="23"/>
  <c r="F4939" i="23"/>
  <c r="G4939" i="23"/>
  <c r="H4939" i="23"/>
  <c r="I4939" i="23"/>
  <c r="K4939" i="23" s="1"/>
  <c r="J4939" i="23"/>
  <c r="L4939" i="23"/>
  <c r="M4939" i="23"/>
  <c r="A4940" i="23"/>
  <c r="D4940" i="23"/>
  <c r="E4940" i="23"/>
  <c r="F4940" i="23"/>
  <c r="G4940" i="23"/>
  <c r="H4940" i="23"/>
  <c r="I4940" i="23"/>
  <c r="K4940" i="23" s="1"/>
  <c r="J4940" i="23"/>
  <c r="L4940" i="23"/>
  <c r="M4940" i="23"/>
  <c r="A4941" i="23"/>
  <c r="C4941" i="23" s="1"/>
  <c r="D4941" i="23"/>
  <c r="E4941" i="23"/>
  <c r="F4941" i="23"/>
  <c r="G4941" i="23"/>
  <c r="H4941" i="23"/>
  <c r="I4941" i="23"/>
  <c r="K4941" i="23" s="1"/>
  <c r="J4941" i="23"/>
  <c r="L4941" i="23"/>
  <c r="M4941" i="23"/>
  <c r="A4942" i="23"/>
  <c r="D4942" i="23"/>
  <c r="E4942" i="23"/>
  <c r="F4942" i="23"/>
  <c r="G4942" i="23"/>
  <c r="H4942" i="23"/>
  <c r="I4942" i="23"/>
  <c r="K4942" i="23" s="1"/>
  <c r="J4942" i="23"/>
  <c r="L4942" i="23"/>
  <c r="M4942" i="23"/>
  <c r="A4943" i="23"/>
  <c r="C4943" i="23" s="1"/>
  <c r="D4943" i="23"/>
  <c r="E4943" i="23"/>
  <c r="F4943" i="23"/>
  <c r="G4943" i="23"/>
  <c r="H4943" i="23"/>
  <c r="I4943" i="23"/>
  <c r="K4943" i="23" s="1"/>
  <c r="J4943" i="23"/>
  <c r="L4943" i="23"/>
  <c r="M4943" i="23"/>
  <c r="A4944" i="23"/>
  <c r="D4944" i="23"/>
  <c r="E4944" i="23"/>
  <c r="F4944" i="23"/>
  <c r="G4944" i="23"/>
  <c r="H4944" i="23"/>
  <c r="I4944" i="23"/>
  <c r="K4944" i="23" s="1"/>
  <c r="J4944" i="23"/>
  <c r="L4944" i="23"/>
  <c r="M4944" i="23"/>
  <c r="A4945" i="23"/>
  <c r="C4945" i="23" s="1"/>
  <c r="D4945" i="23"/>
  <c r="E4945" i="23"/>
  <c r="F4945" i="23"/>
  <c r="G4945" i="23"/>
  <c r="H4945" i="23"/>
  <c r="I4945" i="23"/>
  <c r="K4945" i="23" s="1"/>
  <c r="J4945" i="23"/>
  <c r="L4945" i="23"/>
  <c r="M4945" i="23"/>
  <c r="A4946" i="23"/>
  <c r="D4946" i="23"/>
  <c r="E4946" i="23"/>
  <c r="F4946" i="23"/>
  <c r="G4946" i="23"/>
  <c r="H4946" i="23"/>
  <c r="I4946" i="23"/>
  <c r="K4946" i="23" s="1"/>
  <c r="J4946" i="23"/>
  <c r="L4946" i="23"/>
  <c r="M4946" i="23"/>
  <c r="A4947" i="23"/>
  <c r="C4947" i="23" s="1"/>
  <c r="D4947" i="23"/>
  <c r="E4947" i="23"/>
  <c r="F4947" i="23"/>
  <c r="G4947" i="23"/>
  <c r="H4947" i="23"/>
  <c r="I4947" i="23"/>
  <c r="K4947" i="23" s="1"/>
  <c r="J4947" i="23"/>
  <c r="L4947" i="23"/>
  <c r="M4947" i="23"/>
  <c r="A4948" i="23"/>
  <c r="D4948" i="23"/>
  <c r="E4948" i="23"/>
  <c r="F4948" i="23"/>
  <c r="G4948" i="23"/>
  <c r="H4948" i="23"/>
  <c r="I4948" i="23"/>
  <c r="K4948" i="23" s="1"/>
  <c r="J4948" i="23"/>
  <c r="L4948" i="23"/>
  <c r="M4948" i="23"/>
  <c r="A4949" i="23"/>
  <c r="C4949" i="23" s="1"/>
  <c r="D4949" i="23"/>
  <c r="E4949" i="23"/>
  <c r="F4949" i="23"/>
  <c r="G4949" i="23"/>
  <c r="H4949" i="23"/>
  <c r="I4949" i="23"/>
  <c r="K4949" i="23" s="1"/>
  <c r="J4949" i="23"/>
  <c r="L4949" i="23"/>
  <c r="M4949" i="23"/>
  <c r="A4950" i="23"/>
  <c r="C4950" i="23" s="1"/>
  <c r="D4950" i="23"/>
  <c r="E4950" i="23"/>
  <c r="F4950" i="23"/>
  <c r="G4950" i="23"/>
  <c r="H4950" i="23"/>
  <c r="I4950" i="23"/>
  <c r="K4950" i="23" s="1"/>
  <c r="J4950" i="23"/>
  <c r="L4950" i="23"/>
  <c r="M4950" i="23"/>
  <c r="A4951" i="23"/>
  <c r="D4951" i="23"/>
  <c r="E4951" i="23"/>
  <c r="F4951" i="23"/>
  <c r="G4951" i="23"/>
  <c r="H4951" i="23"/>
  <c r="I4951" i="23"/>
  <c r="K4951" i="23" s="1"/>
  <c r="J4951" i="23"/>
  <c r="L4951" i="23"/>
  <c r="M4951" i="23"/>
  <c r="A4952" i="23"/>
  <c r="D4952" i="23"/>
  <c r="E4952" i="23"/>
  <c r="F4952" i="23"/>
  <c r="G4952" i="23"/>
  <c r="H4952" i="23"/>
  <c r="I4952" i="23"/>
  <c r="K4952" i="23" s="1"/>
  <c r="J4952" i="23"/>
  <c r="L4952" i="23"/>
  <c r="M4952" i="23"/>
  <c r="A4953" i="23"/>
  <c r="C4953" i="23" s="1"/>
  <c r="D4953" i="23"/>
  <c r="E4953" i="23"/>
  <c r="F4953" i="23"/>
  <c r="G4953" i="23"/>
  <c r="H4953" i="23"/>
  <c r="I4953" i="23"/>
  <c r="K4953" i="23" s="1"/>
  <c r="J4953" i="23"/>
  <c r="L4953" i="23"/>
  <c r="M4953" i="23"/>
  <c r="A4954" i="23"/>
  <c r="B4954" i="23" s="1"/>
  <c r="D4954" i="23"/>
  <c r="E4954" i="23"/>
  <c r="F4954" i="23"/>
  <c r="G4954" i="23"/>
  <c r="H4954" i="23"/>
  <c r="I4954" i="23"/>
  <c r="K4954" i="23" s="1"/>
  <c r="J4954" i="23"/>
  <c r="L4954" i="23"/>
  <c r="M4954" i="23"/>
  <c r="A4955" i="23"/>
  <c r="C4955" i="23" s="1"/>
  <c r="D4955" i="23"/>
  <c r="E4955" i="23"/>
  <c r="F4955" i="23"/>
  <c r="G4955" i="23"/>
  <c r="H4955" i="23"/>
  <c r="I4955" i="23"/>
  <c r="K4955" i="23" s="1"/>
  <c r="J4955" i="23"/>
  <c r="L4955" i="23"/>
  <c r="M4955" i="23"/>
  <c r="A4956" i="23"/>
  <c r="D4956" i="23"/>
  <c r="E4956" i="23"/>
  <c r="F4956" i="23"/>
  <c r="G4956" i="23"/>
  <c r="H4956" i="23"/>
  <c r="I4956" i="23"/>
  <c r="K4956" i="23" s="1"/>
  <c r="J4956" i="23"/>
  <c r="L4956" i="23"/>
  <c r="M4956" i="23"/>
  <c r="A4957" i="23"/>
  <c r="C4957" i="23" s="1"/>
  <c r="D4957" i="23"/>
  <c r="E4957" i="23"/>
  <c r="F4957" i="23"/>
  <c r="G4957" i="23"/>
  <c r="H4957" i="23"/>
  <c r="I4957" i="23"/>
  <c r="K4957" i="23" s="1"/>
  <c r="J4957" i="23"/>
  <c r="L4957" i="23"/>
  <c r="M4957" i="23"/>
  <c r="A4958" i="23"/>
  <c r="B4958" i="23" s="1"/>
  <c r="D4958" i="23"/>
  <c r="E4958" i="23"/>
  <c r="F4958" i="23"/>
  <c r="G4958" i="23"/>
  <c r="H4958" i="23"/>
  <c r="I4958" i="23"/>
  <c r="K4958" i="23" s="1"/>
  <c r="J4958" i="23"/>
  <c r="L4958" i="23"/>
  <c r="M4958" i="23"/>
  <c r="A4959" i="23"/>
  <c r="C4959" i="23" s="1"/>
  <c r="D4959" i="23"/>
  <c r="E4959" i="23"/>
  <c r="F4959" i="23"/>
  <c r="G4959" i="23"/>
  <c r="H4959" i="23"/>
  <c r="I4959" i="23"/>
  <c r="K4959" i="23" s="1"/>
  <c r="J4959" i="23"/>
  <c r="L4959" i="23"/>
  <c r="M4959" i="23"/>
  <c r="A4960" i="23"/>
  <c r="D4960" i="23"/>
  <c r="E4960" i="23"/>
  <c r="F4960" i="23"/>
  <c r="G4960" i="23"/>
  <c r="H4960" i="23"/>
  <c r="I4960" i="23"/>
  <c r="K4960" i="23" s="1"/>
  <c r="J4960" i="23"/>
  <c r="L4960" i="23"/>
  <c r="M4960" i="23"/>
  <c r="A4961" i="23"/>
  <c r="B4961" i="23" s="1"/>
  <c r="D4961" i="23"/>
  <c r="E4961" i="23"/>
  <c r="F4961" i="23"/>
  <c r="G4961" i="23"/>
  <c r="H4961" i="23"/>
  <c r="I4961" i="23"/>
  <c r="K4961" i="23" s="1"/>
  <c r="J4961" i="23"/>
  <c r="L4961" i="23"/>
  <c r="M4961" i="23"/>
  <c r="A4962" i="23"/>
  <c r="D4962" i="23"/>
  <c r="E4962" i="23"/>
  <c r="F4962" i="23"/>
  <c r="G4962" i="23"/>
  <c r="H4962" i="23"/>
  <c r="I4962" i="23"/>
  <c r="K4962" i="23" s="1"/>
  <c r="J4962" i="23"/>
  <c r="L4962" i="23"/>
  <c r="M4962" i="23"/>
  <c r="A4963" i="23"/>
  <c r="D4963" i="23"/>
  <c r="E4963" i="23"/>
  <c r="F4963" i="23"/>
  <c r="G4963" i="23"/>
  <c r="H4963" i="23"/>
  <c r="I4963" i="23"/>
  <c r="K4963" i="23" s="1"/>
  <c r="J4963" i="23"/>
  <c r="L4963" i="23"/>
  <c r="M4963" i="23"/>
  <c r="A4964" i="23"/>
  <c r="D4964" i="23"/>
  <c r="E4964" i="23"/>
  <c r="F4964" i="23"/>
  <c r="G4964" i="23"/>
  <c r="H4964" i="23"/>
  <c r="I4964" i="23"/>
  <c r="K4964" i="23" s="1"/>
  <c r="J4964" i="23"/>
  <c r="L4964" i="23"/>
  <c r="M4964" i="23"/>
  <c r="A4965" i="23"/>
  <c r="B4965" i="23" s="1"/>
  <c r="D4965" i="23"/>
  <c r="E4965" i="23"/>
  <c r="F4965" i="23"/>
  <c r="G4965" i="23"/>
  <c r="H4965" i="23"/>
  <c r="I4965" i="23"/>
  <c r="K4965" i="23" s="1"/>
  <c r="J4965" i="23"/>
  <c r="L4965" i="23"/>
  <c r="M4965" i="23"/>
  <c r="A4966" i="23"/>
  <c r="B4966" i="23" s="1"/>
  <c r="D4966" i="23"/>
  <c r="E4966" i="23"/>
  <c r="F4966" i="23"/>
  <c r="G4966" i="23"/>
  <c r="H4966" i="23"/>
  <c r="I4966" i="23"/>
  <c r="K4966" i="23" s="1"/>
  <c r="J4966" i="23"/>
  <c r="L4966" i="23"/>
  <c r="M4966" i="23"/>
  <c r="A4967" i="23"/>
  <c r="C4967" i="23" s="1"/>
  <c r="D4967" i="23"/>
  <c r="E4967" i="23"/>
  <c r="F4967" i="23"/>
  <c r="G4967" i="23"/>
  <c r="H4967" i="23"/>
  <c r="I4967" i="23"/>
  <c r="K4967" i="23" s="1"/>
  <c r="J4967" i="23"/>
  <c r="L4967" i="23"/>
  <c r="M4967" i="23"/>
  <c r="A4968" i="23"/>
  <c r="D4968" i="23"/>
  <c r="E4968" i="23"/>
  <c r="F4968" i="23"/>
  <c r="G4968" i="23"/>
  <c r="H4968" i="23"/>
  <c r="I4968" i="23"/>
  <c r="K4968" i="23" s="1"/>
  <c r="J4968" i="23"/>
  <c r="L4968" i="23"/>
  <c r="M4968" i="23"/>
  <c r="A4969" i="23"/>
  <c r="B4969" i="23" s="1"/>
  <c r="D4969" i="23"/>
  <c r="E4969" i="23"/>
  <c r="F4969" i="23"/>
  <c r="G4969" i="23"/>
  <c r="H4969" i="23"/>
  <c r="I4969" i="23"/>
  <c r="K4969" i="23" s="1"/>
  <c r="J4969" i="23"/>
  <c r="L4969" i="23"/>
  <c r="M4969" i="23"/>
  <c r="A4970" i="23"/>
  <c r="B4970" i="23" s="1"/>
  <c r="D4970" i="23"/>
  <c r="E4970" i="23"/>
  <c r="F4970" i="23"/>
  <c r="G4970" i="23"/>
  <c r="H4970" i="23"/>
  <c r="I4970" i="23"/>
  <c r="K4970" i="23" s="1"/>
  <c r="J4970" i="23"/>
  <c r="L4970" i="23"/>
  <c r="M4970" i="23"/>
  <c r="A4971" i="23"/>
  <c r="C4971" i="23" s="1"/>
  <c r="D4971" i="23"/>
  <c r="E4971" i="23"/>
  <c r="F4971" i="23"/>
  <c r="G4971" i="23"/>
  <c r="H4971" i="23"/>
  <c r="I4971" i="23"/>
  <c r="K4971" i="23" s="1"/>
  <c r="J4971" i="23"/>
  <c r="L4971" i="23"/>
  <c r="M4971" i="23"/>
  <c r="A4972" i="23"/>
  <c r="D4972" i="23"/>
  <c r="E4972" i="23"/>
  <c r="F4972" i="23"/>
  <c r="G4972" i="23"/>
  <c r="H4972" i="23"/>
  <c r="I4972" i="23"/>
  <c r="K4972" i="23" s="1"/>
  <c r="J4972" i="23"/>
  <c r="L4972" i="23"/>
  <c r="M4972" i="23"/>
  <c r="A4060" i="23"/>
  <c r="B4060" i="23" s="1"/>
  <c r="D4060" i="23"/>
  <c r="E4060" i="23"/>
  <c r="F4060" i="23"/>
  <c r="G4060" i="23"/>
  <c r="H4060" i="23"/>
  <c r="I4060" i="23"/>
  <c r="K4060" i="23" s="1"/>
  <c r="J4060" i="23"/>
  <c r="L4060" i="23"/>
  <c r="M4060" i="23"/>
  <c r="A4061" i="23"/>
  <c r="C4061" i="23" s="1"/>
  <c r="D4061" i="23"/>
  <c r="E4061" i="23"/>
  <c r="F4061" i="23"/>
  <c r="G4061" i="23"/>
  <c r="H4061" i="23"/>
  <c r="I4061" i="23"/>
  <c r="K4061" i="23" s="1"/>
  <c r="J4061" i="23"/>
  <c r="L4061" i="23"/>
  <c r="M4061" i="23"/>
  <c r="A4062" i="23"/>
  <c r="D4062" i="23"/>
  <c r="E4062" i="23"/>
  <c r="F4062" i="23"/>
  <c r="G4062" i="23"/>
  <c r="H4062" i="23"/>
  <c r="I4062" i="23"/>
  <c r="K4062" i="23" s="1"/>
  <c r="J4062" i="23"/>
  <c r="L4062" i="23"/>
  <c r="M4062" i="23"/>
  <c r="A4063" i="23"/>
  <c r="D4063" i="23"/>
  <c r="E4063" i="23"/>
  <c r="F4063" i="23"/>
  <c r="G4063" i="23"/>
  <c r="H4063" i="23"/>
  <c r="I4063" i="23"/>
  <c r="K4063" i="23" s="1"/>
  <c r="J4063" i="23"/>
  <c r="L4063" i="23"/>
  <c r="M4063" i="23"/>
  <c r="A4064" i="23"/>
  <c r="B4064" i="23" s="1"/>
  <c r="D4064" i="23"/>
  <c r="E4064" i="23"/>
  <c r="F4064" i="23"/>
  <c r="G4064" i="23"/>
  <c r="H4064" i="23"/>
  <c r="I4064" i="23"/>
  <c r="K4064" i="23" s="1"/>
  <c r="J4064" i="23"/>
  <c r="L4064" i="23"/>
  <c r="M4064" i="23"/>
  <c r="A4065" i="23"/>
  <c r="B4065" i="23" s="1"/>
  <c r="D4065" i="23"/>
  <c r="E4065" i="23"/>
  <c r="F4065" i="23"/>
  <c r="G4065" i="23"/>
  <c r="H4065" i="23"/>
  <c r="I4065" i="23"/>
  <c r="K4065" i="23" s="1"/>
  <c r="J4065" i="23"/>
  <c r="L4065" i="23"/>
  <c r="M4065" i="23"/>
  <c r="A4066" i="23"/>
  <c r="C4066" i="23" s="1"/>
  <c r="D4066" i="23"/>
  <c r="E4066" i="23"/>
  <c r="F4066" i="23"/>
  <c r="G4066" i="23"/>
  <c r="H4066" i="23"/>
  <c r="I4066" i="23"/>
  <c r="K4066" i="23" s="1"/>
  <c r="J4066" i="23"/>
  <c r="L4066" i="23"/>
  <c r="M4066" i="23"/>
  <c r="A4067" i="23"/>
  <c r="D4067" i="23"/>
  <c r="E4067" i="23"/>
  <c r="F4067" i="23"/>
  <c r="G4067" i="23"/>
  <c r="H4067" i="23"/>
  <c r="I4067" i="23"/>
  <c r="K4067" i="23" s="1"/>
  <c r="J4067" i="23"/>
  <c r="L4067" i="23"/>
  <c r="M4067" i="23"/>
  <c r="A4068" i="23"/>
  <c r="B4068" i="23" s="1"/>
  <c r="D4068" i="23"/>
  <c r="E4068" i="23"/>
  <c r="F4068" i="23"/>
  <c r="G4068" i="23"/>
  <c r="H4068" i="23"/>
  <c r="I4068" i="23"/>
  <c r="K4068" i="23" s="1"/>
  <c r="J4068" i="23"/>
  <c r="L4068" i="23"/>
  <c r="M4068" i="23"/>
  <c r="A4069" i="23"/>
  <c r="B4069" i="23" s="1"/>
  <c r="D4069" i="23"/>
  <c r="E4069" i="23"/>
  <c r="F4069" i="23"/>
  <c r="G4069" i="23"/>
  <c r="H4069" i="23"/>
  <c r="I4069" i="23"/>
  <c r="K4069" i="23" s="1"/>
  <c r="J4069" i="23"/>
  <c r="L4069" i="23"/>
  <c r="M4069" i="23"/>
  <c r="A4070" i="23"/>
  <c r="C4070" i="23" s="1"/>
  <c r="D4070" i="23"/>
  <c r="E4070" i="23"/>
  <c r="F4070" i="23"/>
  <c r="G4070" i="23"/>
  <c r="H4070" i="23"/>
  <c r="I4070" i="23"/>
  <c r="K4070" i="23" s="1"/>
  <c r="J4070" i="23"/>
  <c r="L4070" i="23"/>
  <c r="M4070" i="23"/>
  <c r="A4071" i="23"/>
  <c r="D4071" i="23"/>
  <c r="E4071" i="23"/>
  <c r="F4071" i="23"/>
  <c r="G4071" i="23"/>
  <c r="H4071" i="23"/>
  <c r="I4071" i="23"/>
  <c r="K4071" i="23" s="1"/>
  <c r="J4071" i="23"/>
  <c r="L4071" i="23"/>
  <c r="M4071" i="23"/>
  <c r="A4072" i="23"/>
  <c r="B4072" i="23" s="1"/>
  <c r="D4072" i="23"/>
  <c r="E4072" i="23"/>
  <c r="F4072" i="23"/>
  <c r="G4072" i="23"/>
  <c r="H4072" i="23"/>
  <c r="I4072" i="23"/>
  <c r="K4072" i="23" s="1"/>
  <c r="J4072" i="23"/>
  <c r="L4072" i="23"/>
  <c r="M4072" i="23"/>
  <c r="A4073" i="23"/>
  <c r="C4073" i="23" s="1"/>
  <c r="D4073" i="23"/>
  <c r="E4073" i="23"/>
  <c r="F4073" i="23"/>
  <c r="G4073" i="23"/>
  <c r="H4073" i="23"/>
  <c r="I4073" i="23"/>
  <c r="K4073" i="23" s="1"/>
  <c r="J4073" i="23"/>
  <c r="L4073" i="23"/>
  <c r="M4073" i="23"/>
  <c r="A4074" i="23"/>
  <c r="C4074" i="23" s="1"/>
  <c r="D4074" i="23"/>
  <c r="E4074" i="23"/>
  <c r="F4074" i="23"/>
  <c r="G4074" i="23"/>
  <c r="H4074" i="23"/>
  <c r="I4074" i="23"/>
  <c r="K4074" i="23" s="1"/>
  <c r="J4074" i="23"/>
  <c r="L4074" i="23"/>
  <c r="M4074" i="23"/>
  <c r="A4075" i="23"/>
  <c r="D4075" i="23"/>
  <c r="E4075" i="23"/>
  <c r="F4075" i="23"/>
  <c r="G4075" i="23"/>
  <c r="H4075" i="23"/>
  <c r="I4075" i="23"/>
  <c r="K4075" i="23" s="1"/>
  <c r="J4075" i="23"/>
  <c r="L4075" i="23"/>
  <c r="M4075" i="23"/>
  <c r="A4076" i="23"/>
  <c r="B4076" i="23" s="1"/>
  <c r="D4076" i="23"/>
  <c r="E4076" i="23"/>
  <c r="F4076" i="23"/>
  <c r="G4076" i="23"/>
  <c r="H4076" i="23"/>
  <c r="I4076" i="23"/>
  <c r="K4076" i="23" s="1"/>
  <c r="J4076" i="23"/>
  <c r="L4076" i="23"/>
  <c r="M4076" i="23"/>
  <c r="A4077" i="23"/>
  <c r="B4077" i="23" s="1"/>
  <c r="D4077" i="23"/>
  <c r="E4077" i="23"/>
  <c r="F4077" i="23"/>
  <c r="G4077" i="23"/>
  <c r="H4077" i="23"/>
  <c r="I4077" i="23"/>
  <c r="K4077" i="23" s="1"/>
  <c r="J4077" i="23"/>
  <c r="L4077" i="23"/>
  <c r="M4077" i="23"/>
  <c r="A4078" i="23"/>
  <c r="C4078" i="23" s="1"/>
  <c r="D4078" i="23"/>
  <c r="E4078" i="23"/>
  <c r="F4078" i="23"/>
  <c r="G4078" i="23"/>
  <c r="H4078" i="23"/>
  <c r="I4078" i="23"/>
  <c r="K4078" i="23" s="1"/>
  <c r="J4078" i="23"/>
  <c r="L4078" i="23"/>
  <c r="M4078" i="23"/>
  <c r="A4079" i="23"/>
  <c r="D4079" i="23"/>
  <c r="E4079" i="23"/>
  <c r="F4079" i="23"/>
  <c r="G4079" i="23"/>
  <c r="H4079" i="23"/>
  <c r="I4079" i="23"/>
  <c r="K4079" i="23" s="1"/>
  <c r="J4079" i="23"/>
  <c r="L4079" i="23"/>
  <c r="M4079" i="23"/>
  <c r="A4080" i="23"/>
  <c r="D4080" i="23"/>
  <c r="E4080" i="23"/>
  <c r="F4080" i="23"/>
  <c r="G4080" i="23"/>
  <c r="H4080" i="23"/>
  <c r="I4080" i="23"/>
  <c r="K4080" i="23" s="1"/>
  <c r="J4080" i="23"/>
  <c r="L4080" i="23"/>
  <c r="M4080" i="23"/>
  <c r="A4081" i="23"/>
  <c r="D4081" i="23"/>
  <c r="E4081" i="23"/>
  <c r="F4081" i="23"/>
  <c r="G4081" i="23"/>
  <c r="H4081" i="23"/>
  <c r="I4081" i="23"/>
  <c r="K4081" i="23" s="1"/>
  <c r="J4081" i="23"/>
  <c r="L4081" i="23"/>
  <c r="M4081" i="23"/>
  <c r="A4082" i="23"/>
  <c r="C4082" i="23" s="1"/>
  <c r="D4082" i="23"/>
  <c r="E4082" i="23"/>
  <c r="F4082" i="23"/>
  <c r="G4082" i="23"/>
  <c r="H4082" i="23"/>
  <c r="I4082" i="23"/>
  <c r="K4082" i="23" s="1"/>
  <c r="J4082" i="23"/>
  <c r="L4082" i="23"/>
  <c r="M4082" i="23"/>
  <c r="A4083" i="23"/>
  <c r="D4083" i="23"/>
  <c r="E4083" i="23"/>
  <c r="F4083" i="23"/>
  <c r="G4083" i="23"/>
  <c r="H4083" i="23"/>
  <c r="I4083" i="23"/>
  <c r="K4083" i="23" s="1"/>
  <c r="J4083" i="23"/>
  <c r="L4083" i="23"/>
  <c r="M4083" i="23"/>
  <c r="A4084" i="23"/>
  <c r="B4084" i="23" s="1"/>
  <c r="D4084" i="23"/>
  <c r="E4084" i="23"/>
  <c r="F4084" i="23"/>
  <c r="G4084" i="23"/>
  <c r="H4084" i="23"/>
  <c r="I4084" i="23"/>
  <c r="K4084" i="23" s="1"/>
  <c r="J4084" i="23"/>
  <c r="L4084" i="23"/>
  <c r="M4084" i="23"/>
  <c r="A4085" i="23"/>
  <c r="B4085" i="23" s="1"/>
  <c r="D4085" i="23"/>
  <c r="E4085" i="23"/>
  <c r="F4085" i="23"/>
  <c r="G4085" i="23"/>
  <c r="H4085" i="23"/>
  <c r="I4085" i="23"/>
  <c r="K4085" i="23" s="1"/>
  <c r="J4085" i="23"/>
  <c r="L4085" i="23"/>
  <c r="M4085" i="23"/>
  <c r="A4086" i="23"/>
  <c r="C4086" i="23" s="1"/>
  <c r="D4086" i="23"/>
  <c r="E4086" i="23"/>
  <c r="F4086" i="23"/>
  <c r="G4086" i="23"/>
  <c r="H4086" i="23"/>
  <c r="I4086" i="23"/>
  <c r="K4086" i="23" s="1"/>
  <c r="J4086" i="23"/>
  <c r="L4086" i="23"/>
  <c r="M4086" i="23"/>
  <c r="A4087" i="23"/>
  <c r="D4087" i="23"/>
  <c r="E4087" i="23"/>
  <c r="F4087" i="23"/>
  <c r="G4087" i="23"/>
  <c r="H4087" i="23"/>
  <c r="I4087" i="23"/>
  <c r="K4087" i="23" s="1"/>
  <c r="J4087" i="23"/>
  <c r="L4087" i="23"/>
  <c r="M4087" i="23"/>
  <c r="A4088" i="23"/>
  <c r="B4088" i="23" s="1"/>
  <c r="D4088" i="23"/>
  <c r="E4088" i="23"/>
  <c r="F4088" i="23"/>
  <c r="G4088" i="23"/>
  <c r="H4088" i="23"/>
  <c r="I4088" i="23"/>
  <c r="K4088" i="23" s="1"/>
  <c r="J4088" i="23"/>
  <c r="L4088" i="23"/>
  <c r="M4088" i="23"/>
  <c r="A4089" i="23"/>
  <c r="C4089" i="23" s="1"/>
  <c r="D4089" i="23"/>
  <c r="E4089" i="23"/>
  <c r="F4089" i="23"/>
  <c r="G4089" i="23"/>
  <c r="H4089" i="23"/>
  <c r="I4089" i="23"/>
  <c r="K4089" i="23" s="1"/>
  <c r="J4089" i="23"/>
  <c r="L4089" i="23"/>
  <c r="M4089" i="23"/>
  <c r="A4090" i="23"/>
  <c r="C4090" i="23" s="1"/>
  <c r="D4090" i="23"/>
  <c r="E4090" i="23"/>
  <c r="F4090" i="23"/>
  <c r="G4090" i="23"/>
  <c r="H4090" i="23"/>
  <c r="I4090" i="23"/>
  <c r="K4090" i="23" s="1"/>
  <c r="J4090" i="23"/>
  <c r="L4090" i="23"/>
  <c r="M4090" i="23"/>
  <c r="A4091" i="23"/>
  <c r="D4091" i="23"/>
  <c r="E4091" i="23"/>
  <c r="F4091" i="23"/>
  <c r="G4091" i="23"/>
  <c r="H4091" i="23"/>
  <c r="I4091" i="23"/>
  <c r="K4091" i="23" s="1"/>
  <c r="J4091" i="23"/>
  <c r="L4091" i="23"/>
  <c r="M4091" i="23"/>
  <c r="A4092" i="23"/>
  <c r="B4092" i="23" s="1"/>
  <c r="D4092" i="23"/>
  <c r="E4092" i="23"/>
  <c r="F4092" i="23"/>
  <c r="G4092" i="23"/>
  <c r="H4092" i="23"/>
  <c r="I4092" i="23"/>
  <c r="K4092" i="23" s="1"/>
  <c r="J4092" i="23"/>
  <c r="L4092" i="23"/>
  <c r="M4092" i="23"/>
  <c r="A4093" i="23"/>
  <c r="B4093" i="23" s="1"/>
  <c r="D4093" i="23"/>
  <c r="E4093" i="23"/>
  <c r="F4093" i="23"/>
  <c r="G4093" i="23"/>
  <c r="H4093" i="23"/>
  <c r="I4093" i="23"/>
  <c r="K4093" i="23" s="1"/>
  <c r="J4093" i="23"/>
  <c r="L4093" i="23"/>
  <c r="M4093" i="23"/>
  <c r="A4094" i="23"/>
  <c r="C4094" i="23" s="1"/>
  <c r="D4094" i="23"/>
  <c r="E4094" i="23"/>
  <c r="F4094" i="23"/>
  <c r="G4094" i="23"/>
  <c r="H4094" i="23"/>
  <c r="I4094" i="23"/>
  <c r="K4094" i="23" s="1"/>
  <c r="J4094" i="23"/>
  <c r="L4094" i="23"/>
  <c r="M4094" i="23"/>
  <c r="A4095" i="23"/>
  <c r="D4095" i="23"/>
  <c r="E4095" i="23"/>
  <c r="F4095" i="23"/>
  <c r="G4095" i="23"/>
  <c r="H4095" i="23"/>
  <c r="I4095" i="23"/>
  <c r="K4095" i="23" s="1"/>
  <c r="J4095" i="23"/>
  <c r="L4095" i="23"/>
  <c r="M4095" i="23"/>
  <c r="A4096" i="23"/>
  <c r="D4096" i="23"/>
  <c r="E4096" i="23"/>
  <c r="F4096" i="23"/>
  <c r="G4096" i="23"/>
  <c r="H4096" i="23"/>
  <c r="I4096" i="23"/>
  <c r="K4096" i="23" s="1"/>
  <c r="J4096" i="23"/>
  <c r="L4096" i="23"/>
  <c r="M4096" i="23"/>
  <c r="A4097" i="23"/>
  <c r="D4097" i="23"/>
  <c r="E4097" i="23"/>
  <c r="F4097" i="23"/>
  <c r="G4097" i="23"/>
  <c r="H4097" i="23"/>
  <c r="I4097" i="23"/>
  <c r="K4097" i="23" s="1"/>
  <c r="J4097" i="23"/>
  <c r="L4097" i="23"/>
  <c r="M4097" i="23"/>
  <c r="A4098" i="23"/>
  <c r="D4098" i="23"/>
  <c r="E4098" i="23"/>
  <c r="F4098" i="23"/>
  <c r="G4098" i="23"/>
  <c r="H4098" i="23"/>
  <c r="I4098" i="23"/>
  <c r="K4098" i="23" s="1"/>
  <c r="J4098" i="23"/>
  <c r="L4098" i="23"/>
  <c r="M4098" i="23"/>
  <c r="A4099" i="23"/>
  <c r="D4099" i="23"/>
  <c r="E4099" i="23"/>
  <c r="F4099" i="23"/>
  <c r="G4099" i="23"/>
  <c r="H4099" i="23"/>
  <c r="I4099" i="23"/>
  <c r="K4099" i="23" s="1"/>
  <c r="J4099" i="23"/>
  <c r="L4099" i="23"/>
  <c r="M4099" i="23"/>
  <c r="A4100" i="23"/>
  <c r="B4100" i="23" s="1"/>
  <c r="D4100" i="23"/>
  <c r="E4100" i="23"/>
  <c r="F4100" i="23"/>
  <c r="G4100" i="23"/>
  <c r="H4100" i="23"/>
  <c r="I4100" i="23"/>
  <c r="K4100" i="23" s="1"/>
  <c r="J4100" i="23"/>
  <c r="L4100" i="23"/>
  <c r="M4100" i="23"/>
  <c r="A4101" i="23"/>
  <c r="B4101" i="23" s="1"/>
  <c r="D4101" i="23"/>
  <c r="E4101" i="23"/>
  <c r="F4101" i="23"/>
  <c r="G4101" i="23"/>
  <c r="H4101" i="23"/>
  <c r="I4101" i="23"/>
  <c r="K4101" i="23" s="1"/>
  <c r="J4101" i="23"/>
  <c r="L4101" i="23"/>
  <c r="M4101" i="23"/>
  <c r="A4102" i="23"/>
  <c r="C4102" i="23" s="1"/>
  <c r="D4102" i="23"/>
  <c r="E4102" i="23"/>
  <c r="F4102" i="23"/>
  <c r="G4102" i="23"/>
  <c r="H4102" i="23"/>
  <c r="I4102" i="23"/>
  <c r="K4102" i="23" s="1"/>
  <c r="J4102" i="23"/>
  <c r="L4102" i="23"/>
  <c r="M4102" i="23"/>
  <c r="A4103" i="23"/>
  <c r="D4103" i="23"/>
  <c r="E4103" i="23"/>
  <c r="F4103" i="23"/>
  <c r="G4103" i="23"/>
  <c r="H4103" i="23"/>
  <c r="I4103" i="23"/>
  <c r="K4103" i="23" s="1"/>
  <c r="J4103" i="23"/>
  <c r="L4103" i="23"/>
  <c r="M4103" i="23"/>
  <c r="A4104" i="23"/>
  <c r="B4104" i="23" s="1"/>
  <c r="D4104" i="23"/>
  <c r="E4104" i="23"/>
  <c r="F4104" i="23"/>
  <c r="G4104" i="23"/>
  <c r="H4104" i="23"/>
  <c r="I4104" i="23"/>
  <c r="K4104" i="23" s="1"/>
  <c r="J4104" i="23"/>
  <c r="L4104" i="23"/>
  <c r="M4104" i="23"/>
  <c r="A4105" i="23"/>
  <c r="B4105" i="23" s="1"/>
  <c r="D4105" i="23"/>
  <c r="E4105" i="23"/>
  <c r="F4105" i="23"/>
  <c r="G4105" i="23"/>
  <c r="H4105" i="23"/>
  <c r="I4105" i="23"/>
  <c r="K4105" i="23" s="1"/>
  <c r="J4105" i="23"/>
  <c r="L4105" i="23"/>
  <c r="M4105" i="23"/>
  <c r="A4106" i="23"/>
  <c r="D4106" i="23"/>
  <c r="E4106" i="23"/>
  <c r="F4106" i="23"/>
  <c r="G4106" i="23"/>
  <c r="H4106" i="23"/>
  <c r="I4106" i="23"/>
  <c r="K4106" i="23" s="1"/>
  <c r="J4106" i="23"/>
  <c r="L4106" i="23"/>
  <c r="M4106" i="23"/>
  <c r="A4107" i="23"/>
  <c r="D4107" i="23"/>
  <c r="E4107" i="23"/>
  <c r="F4107" i="23"/>
  <c r="G4107" i="23"/>
  <c r="H4107" i="23"/>
  <c r="I4107" i="23"/>
  <c r="K4107" i="23" s="1"/>
  <c r="J4107" i="23"/>
  <c r="L4107" i="23"/>
  <c r="M4107" i="23"/>
  <c r="A4108" i="23"/>
  <c r="B4108" i="23" s="1"/>
  <c r="D4108" i="23"/>
  <c r="E4108" i="23"/>
  <c r="F4108" i="23"/>
  <c r="G4108" i="23"/>
  <c r="H4108" i="23"/>
  <c r="I4108" i="23"/>
  <c r="K4108" i="23" s="1"/>
  <c r="J4108" i="23"/>
  <c r="L4108" i="23"/>
  <c r="M4108" i="23"/>
  <c r="A4109" i="23"/>
  <c r="C4109" i="23" s="1"/>
  <c r="D4109" i="23"/>
  <c r="E4109" i="23"/>
  <c r="F4109" i="23"/>
  <c r="G4109" i="23"/>
  <c r="H4109" i="23"/>
  <c r="I4109" i="23"/>
  <c r="K4109" i="23" s="1"/>
  <c r="J4109" i="23"/>
  <c r="L4109" i="23"/>
  <c r="M4109" i="23"/>
  <c r="A4110" i="23"/>
  <c r="C4110" i="23" s="1"/>
  <c r="D4110" i="23"/>
  <c r="E4110" i="23"/>
  <c r="F4110" i="23"/>
  <c r="G4110" i="23"/>
  <c r="H4110" i="23"/>
  <c r="I4110" i="23"/>
  <c r="K4110" i="23" s="1"/>
  <c r="J4110" i="23"/>
  <c r="L4110" i="23"/>
  <c r="M4110" i="23"/>
  <c r="A4111" i="23"/>
  <c r="D4111" i="23"/>
  <c r="E4111" i="23"/>
  <c r="F4111" i="23"/>
  <c r="G4111" i="23"/>
  <c r="H4111" i="23"/>
  <c r="I4111" i="23"/>
  <c r="K4111" i="23" s="1"/>
  <c r="J4111" i="23"/>
  <c r="L4111" i="23"/>
  <c r="M4111" i="23"/>
  <c r="A4112" i="23"/>
  <c r="B4112" i="23" s="1"/>
  <c r="D4112" i="23"/>
  <c r="E4112" i="23"/>
  <c r="F4112" i="23"/>
  <c r="G4112" i="23"/>
  <c r="H4112" i="23"/>
  <c r="I4112" i="23"/>
  <c r="K4112" i="23" s="1"/>
  <c r="J4112" i="23"/>
  <c r="L4112" i="23"/>
  <c r="M4112" i="23"/>
  <c r="A4113" i="23"/>
  <c r="B4113" i="23" s="1"/>
  <c r="D4113" i="23"/>
  <c r="E4113" i="23"/>
  <c r="F4113" i="23"/>
  <c r="G4113" i="23"/>
  <c r="H4113" i="23"/>
  <c r="I4113" i="23"/>
  <c r="K4113" i="23" s="1"/>
  <c r="J4113" i="23"/>
  <c r="L4113" i="23"/>
  <c r="M4113" i="23"/>
  <c r="A4114" i="23"/>
  <c r="D4114" i="23"/>
  <c r="E4114" i="23"/>
  <c r="F4114" i="23"/>
  <c r="G4114" i="23"/>
  <c r="H4114" i="23"/>
  <c r="I4114" i="23"/>
  <c r="K4114" i="23" s="1"/>
  <c r="J4114" i="23"/>
  <c r="L4114" i="23"/>
  <c r="M4114" i="23"/>
  <c r="A4115" i="23"/>
  <c r="D4115" i="23"/>
  <c r="E4115" i="23"/>
  <c r="F4115" i="23"/>
  <c r="G4115" i="23"/>
  <c r="H4115" i="23"/>
  <c r="I4115" i="23"/>
  <c r="K4115" i="23" s="1"/>
  <c r="J4115" i="23"/>
  <c r="L4115" i="23"/>
  <c r="M4115" i="23"/>
  <c r="A4116" i="23"/>
  <c r="B4116" i="23" s="1"/>
  <c r="D4116" i="23"/>
  <c r="E4116" i="23"/>
  <c r="F4116" i="23"/>
  <c r="G4116" i="23"/>
  <c r="H4116" i="23"/>
  <c r="I4116" i="23"/>
  <c r="K4116" i="23" s="1"/>
  <c r="J4116" i="23"/>
  <c r="L4116" i="23"/>
  <c r="M4116" i="23"/>
  <c r="A4117" i="23"/>
  <c r="B4117" i="23" s="1"/>
  <c r="D4117" i="23"/>
  <c r="E4117" i="23"/>
  <c r="F4117" i="23"/>
  <c r="G4117" i="23"/>
  <c r="H4117" i="23"/>
  <c r="I4117" i="23"/>
  <c r="K4117" i="23" s="1"/>
  <c r="J4117" i="23"/>
  <c r="L4117" i="23"/>
  <c r="M4117" i="23"/>
  <c r="A4118" i="23"/>
  <c r="C4118" i="23" s="1"/>
  <c r="D4118" i="23"/>
  <c r="E4118" i="23"/>
  <c r="F4118" i="23"/>
  <c r="G4118" i="23"/>
  <c r="H4118" i="23"/>
  <c r="I4118" i="23"/>
  <c r="K4118" i="23" s="1"/>
  <c r="J4118" i="23"/>
  <c r="L4118" i="23"/>
  <c r="M4118" i="23"/>
  <c r="A4119" i="23"/>
  <c r="D4119" i="23"/>
  <c r="E4119" i="23"/>
  <c r="F4119" i="23"/>
  <c r="G4119" i="23"/>
  <c r="H4119" i="23"/>
  <c r="I4119" i="23"/>
  <c r="K4119" i="23" s="1"/>
  <c r="J4119" i="23"/>
  <c r="L4119" i="23"/>
  <c r="M4119" i="23"/>
  <c r="A4120" i="23"/>
  <c r="B4120" i="23" s="1"/>
  <c r="D4120" i="23"/>
  <c r="E4120" i="23"/>
  <c r="F4120" i="23"/>
  <c r="G4120" i="23"/>
  <c r="H4120" i="23"/>
  <c r="I4120" i="23"/>
  <c r="K4120" i="23" s="1"/>
  <c r="J4120" i="23"/>
  <c r="L4120" i="23"/>
  <c r="M4120" i="23"/>
  <c r="A4121" i="23"/>
  <c r="B4121" i="23" s="1"/>
  <c r="D4121" i="23"/>
  <c r="E4121" i="23"/>
  <c r="F4121" i="23"/>
  <c r="G4121" i="23"/>
  <c r="H4121" i="23"/>
  <c r="I4121" i="23"/>
  <c r="K4121" i="23" s="1"/>
  <c r="J4121" i="23"/>
  <c r="L4121" i="23"/>
  <c r="M4121" i="23"/>
  <c r="A4122" i="23"/>
  <c r="D4122" i="23"/>
  <c r="E4122" i="23"/>
  <c r="F4122" i="23"/>
  <c r="G4122" i="23"/>
  <c r="H4122" i="23"/>
  <c r="I4122" i="23"/>
  <c r="K4122" i="23" s="1"/>
  <c r="J4122" i="23"/>
  <c r="L4122" i="23"/>
  <c r="M4122" i="23"/>
  <c r="A4123" i="23"/>
  <c r="D4123" i="23"/>
  <c r="E4123" i="23"/>
  <c r="F4123" i="23"/>
  <c r="G4123" i="23"/>
  <c r="H4123" i="23"/>
  <c r="I4123" i="23"/>
  <c r="K4123" i="23" s="1"/>
  <c r="J4123" i="23"/>
  <c r="L4123" i="23"/>
  <c r="M4123" i="23"/>
  <c r="A4124" i="23"/>
  <c r="B4124" i="23" s="1"/>
  <c r="D4124" i="23"/>
  <c r="E4124" i="23"/>
  <c r="F4124" i="23"/>
  <c r="G4124" i="23"/>
  <c r="H4124" i="23"/>
  <c r="I4124" i="23"/>
  <c r="K4124" i="23" s="1"/>
  <c r="J4124" i="23"/>
  <c r="L4124" i="23"/>
  <c r="M4124" i="23"/>
  <c r="A4125" i="23"/>
  <c r="C4125" i="23" s="1"/>
  <c r="D4125" i="23"/>
  <c r="E4125" i="23"/>
  <c r="F4125" i="23"/>
  <c r="G4125" i="23"/>
  <c r="H4125" i="23"/>
  <c r="I4125" i="23"/>
  <c r="K4125" i="23" s="1"/>
  <c r="J4125" i="23"/>
  <c r="L4125" i="23"/>
  <c r="M4125" i="23"/>
  <c r="A4126" i="23"/>
  <c r="C4126" i="23" s="1"/>
  <c r="D4126" i="23"/>
  <c r="E4126" i="23"/>
  <c r="F4126" i="23"/>
  <c r="G4126" i="23"/>
  <c r="H4126" i="23"/>
  <c r="I4126" i="23"/>
  <c r="K4126" i="23" s="1"/>
  <c r="J4126" i="23"/>
  <c r="L4126" i="23"/>
  <c r="M4126" i="23"/>
  <c r="A4127" i="23"/>
  <c r="D4127" i="23"/>
  <c r="E4127" i="23"/>
  <c r="F4127" i="23"/>
  <c r="G4127" i="23"/>
  <c r="H4127" i="23"/>
  <c r="I4127" i="23"/>
  <c r="K4127" i="23" s="1"/>
  <c r="J4127" i="23"/>
  <c r="L4127" i="23"/>
  <c r="M4127" i="23"/>
  <c r="A4128" i="23"/>
  <c r="B4128" i="23" s="1"/>
  <c r="D4128" i="23"/>
  <c r="E4128" i="23"/>
  <c r="F4128" i="23"/>
  <c r="G4128" i="23"/>
  <c r="H4128" i="23"/>
  <c r="I4128" i="23"/>
  <c r="K4128" i="23" s="1"/>
  <c r="J4128" i="23"/>
  <c r="L4128" i="23"/>
  <c r="M4128" i="23"/>
  <c r="A4129" i="23"/>
  <c r="B4129" i="23" s="1"/>
  <c r="D4129" i="23"/>
  <c r="E4129" i="23"/>
  <c r="F4129" i="23"/>
  <c r="G4129" i="23"/>
  <c r="H4129" i="23"/>
  <c r="I4129" i="23"/>
  <c r="K4129" i="23" s="1"/>
  <c r="J4129" i="23"/>
  <c r="L4129" i="23"/>
  <c r="M4129" i="23"/>
  <c r="A4130" i="23"/>
  <c r="D4130" i="23"/>
  <c r="E4130" i="23"/>
  <c r="F4130" i="23"/>
  <c r="G4130" i="23"/>
  <c r="H4130" i="23"/>
  <c r="I4130" i="23"/>
  <c r="K4130" i="23" s="1"/>
  <c r="J4130" i="23"/>
  <c r="L4130" i="23"/>
  <c r="M4130" i="23"/>
  <c r="A4131" i="23"/>
  <c r="D4131" i="23"/>
  <c r="E4131" i="23"/>
  <c r="F4131" i="23"/>
  <c r="G4131" i="23"/>
  <c r="H4131" i="23"/>
  <c r="I4131" i="23"/>
  <c r="K4131" i="23" s="1"/>
  <c r="J4131" i="23"/>
  <c r="L4131" i="23"/>
  <c r="M4131" i="23"/>
  <c r="A4132" i="23"/>
  <c r="B4132" i="23" s="1"/>
  <c r="D4132" i="23"/>
  <c r="E4132" i="23"/>
  <c r="F4132" i="23"/>
  <c r="G4132" i="23"/>
  <c r="H4132" i="23"/>
  <c r="I4132" i="23"/>
  <c r="K4132" i="23" s="1"/>
  <c r="J4132" i="23"/>
  <c r="L4132" i="23"/>
  <c r="M4132" i="23"/>
  <c r="A4133" i="23"/>
  <c r="B4133" i="23" s="1"/>
  <c r="D4133" i="23"/>
  <c r="E4133" i="23"/>
  <c r="F4133" i="23"/>
  <c r="G4133" i="23"/>
  <c r="H4133" i="23"/>
  <c r="I4133" i="23"/>
  <c r="K4133" i="23" s="1"/>
  <c r="J4133" i="23"/>
  <c r="L4133" i="23"/>
  <c r="M4133" i="23"/>
  <c r="A4134" i="23"/>
  <c r="C4134" i="23" s="1"/>
  <c r="D4134" i="23"/>
  <c r="E4134" i="23"/>
  <c r="F4134" i="23"/>
  <c r="G4134" i="23"/>
  <c r="H4134" i="23"/>
  <c r="I4134" i="23"/>
  <c r="K4134" i="23" s="1"/>
  <c r="J4134" i="23"/>
  <c r="L4134" i="23"/>
  <c r="M4134" i="23"/>
  <c r="A4135" i="23"/>
  <c r="D4135" i="23"/>
  <c r="E4135" i="23"/>
  <c r="F4135" i="23"/>
  <c r="G4135" i="23"/>
  <c r="H4135" i="23"/>
  <c r="I4135" i="23"/>
  <c r="K4135" i="23" s="1"/>
  <c r="J4135" i="23"/>
  <c r="L4135" i="23"/>
  <c r="M4135" i="23"/>
  <c r="A4136" i="23"/>
  <c r="B4136" i="23" s="1"/>
  <c r="D4136" i="23"/>
  <c r="E4136" i="23"/>
  <c r="F4136" i="23"/>
  <c r="G4136" i="23"/>
  <c r="H4136" i="23"/>
  <c r="I4136" i="23"/>
  <c r="K4136" i="23" s="1"/>
  <c r="J4136" i="23"/>
  <c r="L4136" i="23"/>
  <c r="M4136" i="23"/>
  <c r="A4137" i="23"/>
  <c r="B4137" i="23" s="1"/>
  <c r="D4137" i="23"/>
  <c r="E4137" i="23"/>
  <c r="F4137" i="23"/>
  <c r="G4137" i="23"/>
  <c r="H4137" i="23"/>
  <c r="I4137" i="23"/>
  <c r="K4137" i="23" s="1"/>
  <c r="J4137" i="23"/>
  <c r="L4137" i="23"/>
  <c r="M4137" i="23"/>
  <c r="A4138" i="23"/>
  <c r="D4138" i="23"/>
  <c r="E4138" i="23"/>
  <c r="F4138" i="23"/>
  <c r="G4138" i="23"/>
  <c r="H4138" i="23"/>
  <c r="I4138" i="23"/>
  <c r="K4138" i="23" s="1"/>
  <c r="J4138" i="23"/>
  <c r="L4138" i="23"/>
  <c r="M4138" i="23"/>
  <c r="A4139" i="23"/>
  <c r="D4139" i="23"/>
  <c r="E4139" i="23"/>
  <c r="F4139" i="23"/>
  <c r="G4139" i="23"/>
  <c r="H4139" i="23"/>
  <c r="I4139" i="23"/>
  <c r="K4139" i="23" s="1"/>
  <c r="J4139" i="23"/>
  <c r="L4139" i="23"/>
  <c r="M4139" i="23"/>
  <c r="A4140" i="23"/>
  <c r="B4140" i="23" s="1"/>
  <c r="D4140" i="23"/>
  <c r="E4140" i="23"/>
  <c r="F4140" i="23"/>
  <c r="G4140" i="23"/>
  <c r="H4140" i="23"/>
  <c r="I4140" i="23"/>
  <c r="K4140" i="23" s="1"/>
  <c r="J4140" i="23"/>
  <c r="L4140" i="23"/>
  <c r="M4140" i="23"/>
  <c r="A4141" i="23"/>
  <c r="C4141" i="23" s="1"/>
  <c r="D4141" i="23"/>
  <c r="E4141" i="23"/>
  <c r="F4141" i="23"/>
  <c r="G4141" i="23"/>
  <c r="H4141" i="23"/>
  <c r="I4141" i="23"/>
  <c r="K4141" i="23" s="1"/>
  <c r="J4141" i="23"/>
  <c r="L4141" i="23"/>
  <c r="M4141" i="23"/>
  <c r="A4142" i="23"/>
  <c r="D4142" i="23"/>
  <c r="E4142" i="23"/>
  <c r="F4142" i="23"/>
  <c r="G4142" i="23"/>
  <c r="H4142" i="23"/>
  <c r="I4142" i="23"/>
  <c r="K4142" i="23" s="1"/>
  <c r="J4142" i="23"/>
  <c r="L4142" i="23"/>
  <c r="M4142" i="23"/>
  <c r="A4143" i="23"/>
  <c r="D4143" i="23"/>
  <c r="E4143" i="23"/>
  <c r="F4143" i="23"/>
  <c r="G4143" i="23"/>
  <c r="H4143" i="23"/>
  <c r="I4143" i="23"/>
  <c r="K4143" i="23" s="1"/>
  <c r="J4143" i="23"/>
  <c r="L4143" i="23"/>
  <c r="M4143" i="23"/>
  <c r="A4144" i="23"/>
  <c r="B4144" i="23" s="1"/>
  <c r="D4144" i="23"/>
  <c r="E4144" i="23"/>
  <c r="F4144" i="23"/>
  <c r="G4144" i="23"/>
  <c r="H4144" i="23"/>
  <c r="I4144" i="23"/>
  <c r="K4144" i="23" s="1"/>
  <c r="J4144" i="23"/>
  <c r="L4144" i="23"/>
  <c r="M4144" i="23"/>
  <c r="A4145" i="23"/>
  <c r="B4145" i="23" s="1"/>
  <c r="D4145" i="23"/>
  <c r="E4145" i="23"/>
  <c r="F4145" i="23"/>
  <c r="G4145" i="23"/>
  <c r="H4145" i="23"/>
  <c r="I4145" i="23"/>
  <c r="K4145" i="23" s="1"/>
  <c r="J4145" i="23"/>
  <c r="L4145" i="23"/>
  <c r="M4145" i="23"/>
  <c r="A4146" i="23"/>
  <c r="D4146" i="23"/>
  <c r="E4146" i="23"/>
  <c r="F4146" i="23"/>
  <c r="G4146" i="23"/>
  <c r="H4146" i="23"/>
  <c r="I4146" i="23"/>
  <c r="K4146" i="23" s="1"/>
  <c r="J4146" i="23"/>
  <c r="L4146" i="23"/>
  <c r="M4146" i="23"/>
  <c r="A4147" i="23"/>
  <c r="D4147" i="23"/>
  <c r="E4147" i="23"/>
  <c r="F4147" i="23"/>
  <c r="G4147" i="23"/>
  <c r="H4147" i="23"/>
  <c r="I4147" i="23"/>
  <c r="K4147" i="23" s="1"/>
  <c r="J4147" i="23"/>
  <c r="L4147" i="23"/>
  <c r="M4147" i="23"/>
  <c r="A4148" i="23"/>
  <c r="B4148" i="23" s="1"/>
  <c r="D4148" i="23"/>
  <c r="E4148" i="23"/>
  <c r="F4148" i="23"/>
  <c r="G4148" i="23"/>
  <c r="H4148" i="23"/>
  <c r="I4148" i="23"/>
  <c r="K4148" i="23" s="1"/>
  <c r="J4148" i="23"/>
  <c r="L4148" i="23"/>
  <c r="M4148" i="23"/>
  <c r="A4149" i="23"/>
  <c r="B4149" i="23" s="1"/>
  <c r="D4149" i="23"/>
  <c r="E4149" i="23"/>
  <c r="F4149" i="23"/>
  <c r="G4149" i="23"/>
  <c r="H4149" i="23"/>
  <c r="I4149" i="23"/>
  <c r="K4149" i="23" s="1"/>
  <c r="J4149" i="23"/>
  <c r="L4149" i="23"/>
  <c r="M4149" i="23"/>
  <c r="A4150" i="23"/>
  <c r="D4150" i="23"/>
  <c r="E4150" i="23"/>
  <c r="F4150" i="23"/>
  <c r="G4150" i="23"/>
  <c r="H4150" i="23"/>
  <c r="I4150" i="23"/>
  <c r="K4150" i="23" s="1"/>
  <c r="J4150" i="23"/>
  <c r="L4150" i="23"/>
  <c r="M4150" i="23"/>
  <c r="A4151" i="23"/>
  <c r="D4151" i="23"/>
  <c r="E4151" i="23"/>
  <c r="F4151" i="23"/>
  <c r="G4151" i="23"/>
  <c r="H4151" i="23"/>
  <c r="I4151" i="23"/>
  <c r="K4151" i="23" s="1"/>
  <c r="J4151" i="23"/>
  <c r="L4151" i="23"/>
  <c r="M4151" i="23"/>
  <c r="A4152" i="23"/>
  <c r="B4152" i="23" s="1"/>
  <c r="D4152" i="23"/>
  <c r="E4152" i="23"/>
  <c r="F4152" i="23"/>
  <c r="G4152" i="23"/>
  <c r="H4152" i="23"/>
  <c r="I4152" i="23"/>
  <c r="K4152" i="23" s="1"/>
  <c r="J4152" i="23"/>
  <c r="L4152" i="23"/>
  <c r="M4152" i="23"/>
  <c r="A4153" i="23"/>
  <c r="C4153" i="23" s="1"/>
  <c r="D4153" i="23"/>
  <c r="E4153" i="23"/>
  <c r="F4153" i="23"/>
  <c r="G4153" i="23"/>
  <c r="H4153" i="23"/>
  <c r="I4153" i="23"/>
  <c r="K4153" i="23" s="1"/>
  <c r="J4153" i="23"/>
  <c r="L4153" i="23"/>
  <c r="M4153" i="23"/>
  <c r="A4154" i="23"/>
  <c r="D4154" i="23"/>
  <c r="E4154" i="23"/>
  <c r="F4154" i="23"/>
  <c r="G4154" i="23"/>
  <c r="H4154" i="23"/>
  <c r="I4154" i="23"/>
  <c r="K4154" i="23" s="1"/>
  <c r="J4154" i="23"/>
  <c r="L4154" i="23"/>
  <c r="M4154" i="23"/>
  <c r="A4155" i="23"/>
  <c r="D4155" i="23"/>
  <c r="E4155" i="23"/>
  <c r="F4155" i="23"/>
  <c r="G4155" i="23"/>
  <c r="H4155" i="23"/>
  <c r="I4155" i="23"/>
  <c r="K4155" i="23" s="1"/>
  <c r="J4155" i="23"/>
  <c r="L4155" i="23"/>
  <c r="M4155" i="23"/>
  <c r="A4156" i="23"/>
  <c r="B4156" i="23" s="1"/>
  <c r="D4156" i="23"/>
  <c r="E4156" i="23"/>
  <c r="F4156" i="23"/>
  <c r="G4156" i="23"/>
  <c r="H4156" i="23"/>
  <c r="I4156" i="23"/>
  <c r="K4156" i="23" s="1"/>
  <c r="J4156" i="23"/>
  <c r="L4156" i="23"/>
  <c r="M4156" i="23"/>
  <c r="A4157" i="23"/>
  <c r="C4157" i="23" s="1"/>
  <c r="D4157" i="23"/>
  <c r="E4157" i="23"/>
  <c r="F4157" i="23"/>
  <c r="G4157" i="23"/>
  <c r="H4157" i="23"/>
  <c r="I4157" i="23"/>
  <c r="K4157" i="23" s="1"/>
  <c r="J4157" i="23"/>
  <c r="L4157" i="23"/>
  <c r="M4157" i="23"/>
  <c r="A4158" i="23"/>
  <c r="D4158" i="23"/>
  <c r="E4158" i="23"/>
  <c r="F4158" i="23"/>
  <c r="G4158" i="23"/>
  <c r="H4158" i="23"/>
  <c r="I4158" i="23"/>
  <c r="K4158" i="23" s="1"/>
  <c r="J4158" i="23"/>
  <c r="L4158" i="23"/>
  <c r="M4158" i="23"/>
  <c r="A4159" i="23"/>
  <c r="D4159" i="23"/>
  <c r="E4159" i="23"/>
  <c r="F4159" i="23"/>
  <c r="G4159" i="23"/>
  <c r="H4159" i="23"/>
  <c r="I4159" i="23"/>
  <c r="K4159" i="23" s="1"/>
  <c r="J4159" i="23"/>
  <c r="L4159" i="23"/>
  <c r="M4159" i="23"/>
  <c r="A4160" i="23"/>
  <c r="B4160" i="23" s="1"/>
  <c r="D4160" i="23"/>
  <c r="E4160" i="23"/>
  <c r="F4160" i="23"/>
  <c r="G4160" i="23"/>
  <c r="H4160" i="23"/>
  <c r="I4160" i="23"/>
  <c r="K4160" i="23" s="1"/>
  <c r="J4160" i="23"/>
  <c r="L4160" i="23"/>
  <c r="M4160" i="23"/>
  <c r="A4161" i="23"/>
  <c r="B4161" i="23" s="1"/>
  <c r="D4161" i="23"/>
  <c r="E4161" i="23"/>
  <c r="F4161" i="23"/>
  <c r="G4161" i="23"/>
  <c r="H4161" i="23"/>
  <c r="I4161" i="23"/>
  <c r="K4161" i="23" s="1"/>
  <c r="J4161" i="23"/>
  <c r="L4161" i="23"/>
  <c r="M4161" i="23"/>
  <c r="A4162" i="23"/>
  <c r="D4162" i="23"/>
  <c r="E4162" i="23"/>
  <c r="F4162" i="23"/>
  <c r="G4162" i="23"/>
  <c r="H4162" i="23"/>
  <c r="I4162" i="23"/>
  <c r="K4162" i="23" s="1"/>
  <c r="J4162" i="23"/>
  <c r="L4162" i="23"/>
  <c r="M4162" i="23"/>
  <c r="A4163" i="23"/>
  <c r="D4163" i="23"/>
  <c r="E4163" i="23"/>
  <c r="F4163" i="23"/>
  <c r="G4163" i="23"/>
  <c r="H4163" i="23"/>
  <c r="I4163" i="23"/>
  <c r="K4163" i="23" s="1"/>
  <c r="J4163" i="23"/>
  <c r="L4163" i="23"/>
  <c r="M4163" i="23"/>
  <c r="A4164" i="23"/>
  <c r="B4164" i="23" s="1"/>
  <c r="D4164" i="23"/>
  <c r="E4164" i="23"/>
  <c r="F4164" i="23"/>
  <c r="G4164" i="23"/>
  <c r="H4164" i="23"/>
  <c r="I4164" i="23"/>
  <c r="K4164" i="23" s="1"/>
  <c r="J4164" i="23"/>
  <c r="L4164" i="23"/>
  <c r="M4164" i="23"/>
  <c r="A4165" i="23"/>
  <c r="B4165" i="23" s="1"/>
  <c r="D4165" i="23"/>
  <c r="E4165" i="23"/>
  <c r="F4165" i="23"/>
  <c r="G4165" i="23"/>
  <c r="H4165" i="23"/>
  <c r="I4165" i="23"/>
  <c r="K4165" i="23" s="1"/>
  <c r="J4165" i="23"/>
  <c r="L4165" i="23"/>
  <c r="M4165" i="23"/>
  <c r="A4166" i="23"/>
  <c r="D4166" i="23"/>
  <c r="E4166" i="23"/>
  <c r="F4166" i="23"/>
  <c r="G4166" i="23"/>
  <c r="H4166" i="23"/>
  <c r="I4166" i="23"/>
  <c r="K4166" i="23" s="1"/>
  <c r="J4166" i="23"/>
  <c r="L4166" i="23"/>
  <c r="M4166" i="23"/>
  <c r="A4167" i="23"/>
  <c r="D4167" i="23"/>
  <c r="E4167" i="23"/>
  <c r="F4167" i="23"/>
  <c r="G4167" i="23"/>
  <c r="H4167" i="23"/>
  <c r="I4167" i="23"/>
  <c r="K4167" i="23" s="1"/>
  <c r="J4167" i="23"/>
  <c r="L4167" i="23"/>
  <c r="M4167" i="23"/>
  <c r="A4168" i="23"/>
  <c r="B4168" i="23" s="1"/>
  <c r="D4168" i="23"/>
  <c r="E4168" i="23"/>
  <c r="F4168" i="23"/>
  <c r="G4168" i="23"/>
  <c r="H4168" i="23"/>
  <c r="I4168" i="23"/>
  <c r="K4168" i="23" s="1"/>
  <c r="J4168" i="23"/>
  <c r="L4168" i="23"/>
  <c r="M4168" i="23"/>
  <c r="A4169" i="23"/>
  <c r="B4169" i="23" s="1"/>
  <c r="D4169" i="23"/>
  <c r="E4169" i="23"/>
  <c r="F4169" i="23"/>
  <c r="G4169" i="23"/>
  <c r="H4169" i="23"/>
  <c r="I4169" i="23"/>
  <c r="K4169" i="23" s="1"/>
  <c r="J4169" i="23"/>
  <c r="L4169" i="23"/>
  <c r="M4169" i="23"/>
  <c r="A4170" i="23"/>
  <c r="D4170" i="23"/>
  <c r="E4170" i="23"/>
  <c r="F4170" i="23"/>
  <c r="G4170" i="23"/>
  <c r="H4170" i="23"/>
  <c r="I4170" i="23"/>
  <c r="K4170" i="23" s="1"/>
  <c r="J4170" i="23"/>
  <c r="L4170" i="23"/>
  <c r="M4170" i="23"/>
  <c r="A4171" i="23"/>
  <c r="D4171" i="23"/>
  <c r="E4171" i="23"/>
  <c r="F4171" i="23"/>
  <c r="G4171" i="23"/>
  <c r="H4171" i="23"/>
  <c r="I4171" i="23"/>
  <c r="K4171" i="23" s="1"/>
  <c r="J4171" i="23"/>
  <c r="L4171" i="23"/>
  <c r="M4171" i="23"/>
  <c r="A4172" i="23"/>
  <c r="B4172" i="23" s="1"/>
  <c r="D4172" i="23"/>
  <c r="E4172" i="23"/>
  <c r="F4172" i="23"/>
  <c r="G4172" i="23"/>
  <c r="H4172" i="23"/>
  <c r="I4172" i="23"/>
  <c r="K4172" i="23" s="1"/>
  <c r="J4172" i="23"/>
  <c r="L4172" i="23"/>
  <c r="M4172" i="23"/>
  <c r="A4173" i="23"/>
  <c r="C4173" i="23" s="1"/>
  <c r="D4173" i="23"/>
  <c r="E4173" i="23"/>
  <c r="F4173" i="23"/>
  <c r="G4173" i="23"/>
  <c r="H4173" i="23"/>
  <c r="I4173" i="23"/>
  <c r="K4173" i="23" s="1"/>
  <c r="J4173" i="23"/>
  <c r="L4173" i="23"/>
  <c r="M4173" i="23"/>
  <c r="A4174" i="23"/>
  <c r="D4174" i="23"/>
  <c r="E4174" i="23"/>
  <c r="F4174" i="23"/>
  <c r="G4174" i="23"/>
  <c r="H4174" i="23"/>
  <c r="I4174" i="23"/>
  <c r="K4174" i="23" s="1"/>
  <c r="J4174" i="23"/>
  <c r="L4174" i="23"/>
  <c r="M4174" i="23"/>
  <c r="A4175" i="23"/>
  <c r="C4175" i="23" s="1"/>
  <c r="D4175" i="23"/>
  <c r="E4175" i="23"/>
  <c r="F4175" i="23"/>
  <c r="G4175" i="23"/>
  <c r="H4175" i="23"/>
  <c r="I4175" i="23"/>
  <c r="K4175" i="23" s="1"/>
  <c r="J4175" i="23"/>
  <c r="L4175" i="23"/>
  <c r="M4175" i="23"/>
  <c r="A4176" i="23"/>
  <c r="B4176" i="23" s="1"/>
  <c r="D4176" i="23"/>
  <c r="E4176" i="23"/>
  <c r="F4176" i="23"/>
  <c r="G4176" i="23"/>
  <c r="H4176" i="23"/>
  <c r="I4176" i="23"/>
  <c r="K4176" i="23" s="1"/>
  <c r="J4176" i="23"/>
  <c r="L4176" i="23"/>
  <c r="M4176" i="23"/>
  <c r="A4177" i="23"/>
  <c r="B4177" i="23" s="1"/>
  <c r="D4177" i="23"/>
  <c r="E4177" i="23"/>
  <c r="F4177" i="23"/>
  <c r="G4177" i="23"/>
  <c r="H4177" i="23"/>
  <c r="I4177" i="23"/>
  <c r="K4177" i="23" s="1"/>
  <c r="J4177" i="23"/>
  <c r="L4177" i="23"/>
  <c r="M4177" i="23"/>
  <c r="A4178" i="23"/>
  <c r="D4178" i="23"/>
  <c r="E4178" i="23"/>
  <c r="F4178" i="23"/>
  <c r="G4178" i="23"/>
  <c r="H4178" i="23"/>
  <c r="I4178" i="23"/>
  <c r="K4178" i="23" s="1"/>
  <c r="J4178" i="23"/>
  <c r="L4178" i="23"/>
  <c r="M4178" i="23"/>
  <c r="A4179" i="23"/>
  <c r="C4179" i="23" s="1"/>
  <c r="D4179" i="23"/>
  <c r="E4179" i="23"/>
  <c r="F4179" i="23"/>
  <c r="G4179" i="23"/>
  <c r="H4179" i="23"/>
  <c r="I4179" i="23"/>
  <c r="K4179" i="23" s="1"/>
  <c r="J4179" i="23"/>
  <c r="L4179" i="23"/>
  <c r="M4179" i="23"/>
  <c r="A4180" i="23"/>
  <c r="B4180" i="23" s="1"/>
  <c r="D4180" i="23"/>
  <c r="E4180" i="23"/>
  <c r="F4180" i="23"/>
  <c r="G4180" i="23"/>
  <c r="H4180" i="23"/>
  <c r="I4180" i="23"/>
  <c r="K4180" i="23" s="1"/>
  <c r="J4180" i="23"/>
  <c r="L4180" i="23"/>
  <c r="M4180" i="23"/>
  <c r="A4181" i="23"/>
  <c r="C4181" i="23" s="1"/>
  <c r="D4181" i="23"/>
  <c r="E4181" i="23"/>
  <c r="F4181" i="23"/>
  <c r="G4181" i="23"/>
  <c r="H4181" i="23"/>
  <c r="I4181" i="23"/>
  <c r="K4181" i="23" s="1"/>
  <c r="J4181" i="23"/>
  <c r="L4181" i="23"/>
  <c r="M4181" i="23"/>
  <c r="A4182" i="23"/>
  <c r="D4182" i="23"/>
  <c r="E4182" i="23"/>
  <c r="F4182" i="23"/>
  <c r="G4182" i="23"/>
  <c r="H4182" i="23"/>
  <c r="I4182" i="23"/>
  <c r="K4182" i="23" s="1"/>
  <c r="J4182" i="23"/>
  <c r="L4182" i="23"/>
  <c r="M4182" i="23"/>
  <c r="A4183" i="23"/>
  <c r="C4183" i="23" s="1"/>
  <c r="D4183" i="23"/>
  <c r="E4183" i="23"/>
  <c r="F4183" i="23"/>
  <c r="G4183" i="23"/>
  <c r="H4183" i="23"/>
  <c r="I4183" i="23"/>
  <c r="K4183" i="23" s="1"/>
  <c r="J4183" i="23"/>
  <c r="L4183" i="23"/>
  <c r="M4183" i="23"/>
  <c r="A4184" i="23"/>
  <c r="B4184" i="23" s="1"/>
  <c r="D4184" i="23"/>
  <c r="E4184" i="23"/>
  <c r="F4184" i="23"/>
  <c r="G4184" i="23"/>
  <c r="H4184" i="23"/>
  <c r="I4184" i="23"/>
  <c r="K4184" i="23" s="1"/>
  <c r="J4184" i="23"/>
  <c r="L4184" i="23"/>
  <c r="M4184" i="23"/>
  <c r="A4185" i="23"/>
  <c r="B4185" i="23" s="1"/>
  <c r="D4185" i="23"/>
  <c r="E4185" i="23"/>
  <c r="F4185" i="23"/>
  <c r="G4185" i="23"/>
  <c r="H4185" i="23"/>
  <c r="I4185" i="23"/>
  <c r="K4185" i="23" s="1"/>
  <c r="J4185" i="23"/>
  <c r="L4185" i="23"/>
  <c r="M4185" i="23"/>
  <c r="A4186" i="23"/>
  <c r="D4186" i="23"/>
  <c r="E4186" i="23"/>
  <c r="F4186" i="23"/>
  <c r="G4186" i="23"/>
  <c r="H4186" i="23"/>
  <c r="I4186" i="23"/>
  <c r="K4186" i="23" s="1"/>
  <c r="J4186" i="23"/>
  <c r="L4186" i="23"/>
  <c r="M4186" i="23"/>
  <c r="A4187" i="23"/>
  <c r="C4187" i="23" s="1"/>
  <c r="D4187" i="23"/>
  <c r="E4187" i="23"/>
  <c r="F4187" i="23"/>
  <c r="G4187" i="23"/>
  <c r="H4187" i="23"/>
  <c r="I4187" i="23"/>
  <c r="K4187" i="23" s="1"/>
  <c r="J4187" i="23"/>
  <c r="L4187" i="23"/>
  <c r="M4187" i="23"/>
  <c r="A4188" i="23"/>
  <c r="B4188" i="23" s="1"/>
  <c r="C4188" i="23"/>
  <c r="D4188" i="23"/>
  <c r="E4188" i="23"/>
  <c r="F4188" i="23"/>
  <c r="G4188" i="23"/>
  <c r="H4188" i="23"/>
  <c r="I4188" i="23"/>
  <c r="K4188" i="23" s="1"/>
  <c r="J4188" i="23"/>
  <c r="L4188" i="23"/>
  <c r="M4188" i="23"/>
  <c r="A4189" i="23"/>
  <c r="C4189" i="23" s="1"/>
  <c r="D4189" i="23"/>
  <c r="E4189" i="23"/>
  <c r="F4189" i="23"/>
  <c r="G4189" i="23"/>
  <c r="H4189" i="23"/>
  <c r="I4189" i="23"/>
  <c r="K4189" i="23" s="1"/>
  <c r="J4189" i="23"/>
  <c r="L4189" i="23"/>
  <c r="M4189" i="23"/>
  <c r="A4190" i="23"/>
  <c r="D4190" i="23"/>
  <c r="E4190" i="23"/>
  <c r="F4190" i="23"/>
  <c r="G4190" i="23"/>
  <c r="H4190" i="23"/>
  <c r="I4190" i="23"/>
  <c r="K4190" i="23" s="1"/>
  <c r="J4190" i="23"/>
  <c r="L4190" i="23"/>
  <c r="M4190" i="23"/>
  <c r="A4191" i="23"/>
  <c r="C4191" i="23" s="1"/>
  <c r="D4191" i="23"/>
  <c r="E4191" i="23"/>
  <c r="F4191" i="23"/>
  <c r="G4191" i="23"/>
  <c r="H4191" i="23"/>
  <c r="I4191" i="23"/>
  <c r="K4191" i="23" s="1"/>
  <c r="J4191" i="23"/>
  <c r="L4191" i="23"/>
  <c r="M4191" i="23"/>
  <c r="A4192" i="23"/>
  <c r="B4192" i="23" s="1"/>
  <c r="D4192" i="23"/>
  <c r="E4192" i="23"/>
  <c r="F4192" i="23"/>
  <c r="G4192" i="23"/>
  <c r="H4192" i="23"/>
  <c r="I4192" i="23"/>
  <c r="K4192" i="23" s="1"/>
  <c r="J4192" i="23"/>
  <c r="L4192" i="23"/>
  <c r="M4192" i="23"/>
  <c r="A4193" i="23"/>
  <c r="B4193" i="23" s="1"/>
  <c r="D4193" i="23"/>
  <c r="E4193" i="23"/>
  <c r="F4193" i="23"/>
  <c r="G4193" i="23"/>
  <c r="H4193" i="23"/>
  <c r="I4193" i="23"/>
  <c r="K4193" i="23" s="1"/>
  <c r="J4193" i="23"/>
  <c r="L4193" i="23"/>
  <c r="M4193" i="23"/>
  <c r="A4194" i="23"/>
  <c r="D4194" i="23"/>
  <c r="E4194" i="23"/>
  <c r="F4194" i="23"/>
  <c r="G4194" i="23"/>
  <c r="H4194" i="23"/>
  <c r="I4194" i="23"/>
  <c r="K4194" i="23" s="1"/>
  <c r="J4194" i="23"/>
  <c r="L4194" i="23"/>
  <c r="M4194" i="23"/>
  <c r="A4195" i="23"/>
  <c r="C4195" i="23" s="1"/>
  <c r="D4195" i="23"/>
  <c r="E4195" i="23"/>
  <c r="F4195" i="23"/>
  <c r="G4195" i="23"/>
  <c r="H4195" i="23"/>
  <c r="I4195" i="23"/>
  <c r="K4195" i="23" s="1"/>
  <c r="J4195" i="23"/>
  <c r="L4195" i="23"/>
  <c r="M4195" i="23"/>
  <c r="A4196" i="23"/>
  <c r="B4196" i="23" s="1"/>
  <c r="D4196" i="23"/>
  <c r="E4196" i="23"/>
  <c r="F4196" i="23"/>
  <c r="G4196" i="23"/>
  <c r="H4196" i="23"/>
  <c r="I4196" i="23"/>
  <c r="K4196" i="23" s="1"/>
  <c r="J4196" i="23"/>
  <c r="L4196" i="23"/>
  <c r="M4196" i="23"/>
  <c r="A4197" i="23"/>
  <c r="C4197" i="23" s="1"/>
  <c r="D4197" i="23"/>
  <c r="E4197" i="23"/>
  <c r="F4197" i="23"/>
  <c r="G4197" i="23"/>
  <c r="H4197" i="23"/>
  <c r="I4197" i="23"/>
  <c r="K4197" i="23" s="1"/>
  <c r="J4197" i="23"/>
  <c r="L4197" i="23"/>
  <c r="M4197" i="23"/>
  <c r="A4198" i="23"/>
  <c r="D4198" i="23"/>
  <c r="E4198" i="23"/>
  <c r="F4198" i="23"/>
  <c r="G4198" i="23"/>
  <c r="H4198" i="23"/>
  <c r="I4198" i="23"/>
  <c r="K4198" i="23" s="1"/>
  <c r="J4198" i="23"/>
  <c r="L4198" i="23"/>
  <c r="M4198" i="23"/>
  <c r="A4199" i="23"/>
  <c r="C4199" i="23" s="1"/>
  <c r="D4199" i="23"/>
  <c r="E4199" i="23"/>
  <c r="F4199" i="23"/>
  <c r="G4199" i="23"/>
  <c r="H4199" i="23"/>
  <c r="I4199" i="23"/>
  <c r="K4199" i="23" s="1"/>
  <c r="J4199" i="23"/>
  <c r="L4199" i="23"/>
  <c r="M4199" i="23"/>
  <c r="A4200" i="23"/>
  <c r="B4200" i="23" s="1"/>
  <c r="D4200" i="23"/>
  <c r="E4200" i="23"/>
  <c r="F4200" i="23"/>
  <c r="G4200" i="23"/>
  <c r="H4200" i="23"/>
  <c r="I4200" i="23"/>
  <c r="K4200" i="23" s="1"/>
  <c r="J4200" i="23"/>
  <c r="L4200" i="23"/>
  <c r="M4200" i="23"/>
  <c r="A4201" i="23"/>
  <c r="B4201" i="23" s="1"/>
  <c r="D4201" i="23"/>
  <c r="E4201" i="23"/>
  <c r="F4201" i="23"/>
  <c r="G4201" i="23"/>
  <c r="H4201" i="23"/>
  <c r="I4201" i="23"/>
  <c r="K4201" i="23" s="1"/>
  <c r="J4201" i="23"/>
  <c r="L4201" i="23"/>
  <c r="M4201" i="23"/>
  <c r="A4202" i="23"/>
  <c r="D4202" i="23"/>
  <c r="E4202" i="23"/>
  <c r="F4202" i="23"/>
  <c r="G4202" i="23"/>
  <c r="H4202" i="23"/>
  <c r="I4202" i="23"/>
  <c r="K4202" i="23" s="1"/>
  <c r="J4202" i="23"/>
  <c r="L4202" i="23"/>
  <c r="M4202" i="23"/>
  <c r="A4203" i="23"/>
  <c r="C4203" i="23" s="1"/>
  <c r="D4203" i="23"/>
  <c r="E4203" i="23"/>
  <c r="F4203" i="23"/>
  <c r="G4203" i="23"/>
  <c r="H4203" i="23"/>
  <c r="I4203" i="23"/>
  <c r="K4203" i="23" s="1"/>
  <c r="J4203" i="23"/>
  <c r="L4203" i="23"/>
  <c r="M4203" i="23"/>
  <c r="A4204" i="23"/>
  <c r="B4204" i="23" s="1"/>
  <c r="D4204" i="23"/>
  <c r="E4204" i="23"/>
  <c r="F4204" i="23"/>
  <c r="G4204" i="23"/>
  <c r="H4204" i="23"/>
  <c r="I4204" i="23"/>
  <c r="K4204" i="23" s="1"/>
  <c r="J4204" i="23"/>
  <c r="L4204" i="23"/>
  <c r="M4204" i="23"/>
  <c r="A4205" i="23"/>
  <c r="C4205" i="23" s="1"/>
  <c r="D4205" i="23"/>
  <c r="E4205" i="23"/>
  <c r="F4205" i="23"/>
  <c r="G4205" i="23"/>
  <c r="H4205" i="23"/>
  <c r="I4205" i="23"/>
  <c r="K4205" i="23" s="1"/>
  <c r="J4205" i="23"/>
  <c r="L4205" i="23"/>
  <c r="M4205" i="23"/>
  <c r="A4206" i="23"/>
  <c r="D4206" i="23"/>
  <c r="E4206" i="23"/>
  <c r="F4206" i="23"/>
  <c r="G4206" i="23"/>
  <c r="H4206" i="23"/>
  <c r="I4206" i="23"/>
  <c r="K4206" i="23" s="1"/>
  <c r="J4206" i="23"/>
  <c r="L4206" i="23"/>
  <c r="M4206" i="23"/>
  <c r="A4207" i="23"/>
  <c r="C4207" i="23" s="1"/>
  <c r="D4207" i="23"/>
  <c r="E4207" i="23"/>
  <c r="F4207" i="23"/>
  <c r="G4207" i="23"/>
  <c r="H4207" i="23"/>
  <c r="I4207" i="23"/>
  <c r="K4207" i="23" s="1"/>
  <c r="J4207" i="23"/>
  <c r="L4207" i="23"/>
  <c r="M4207" i="23"/>
  <c r="A4208" i="23"/>
  <c r="D4208" i="23"/>
  <c r="E4208" i="23"/>
  <c r="F4208" i="23"/>
  <c r="G4208" i="23"/>
  <c r="H4208" i="23"/>
  <c r="I4208" i="23"/>
  <c r="K4208" i="23" s="1"/>
  <c r="J4208" i="23"/>
  <c r="L4208" i="23"/>
  <c r="M4208" i="23"/>
  <c r="A4209" i="23"/>
  <c r="C4209" i="23" s="1"/>
  <c r="D4209" i="23"/>
  <c r="E4209" i="23"/>
  <c r="F4209" i="23"/>
  <c r="G4209" i="23"/>
  <c r="H4209" i="23"/>
  <c r="I4209" i="23"/>
  <c r="K4209" i="23" s="1"/>
  <c r="J4209" i="23"/>
  <c r="L4209" i="23"/>
  <c r="M4209" i="23"/>
  <c r="A4210" i="23"/>
  <c r="B4210" i="23" s="1"/>
  <c r="D4210" i="23"/>
  <c r="E4210" i="23"/>
  <c r="F4210" i="23"/>
  <c r="G4210" i="23"/>
  <c r="H4210" i="23"/>
  <c r="I4210" i="23"/>
  <c r="K4210" i="23" s="1"/>
  <c r="J4210" i="23"/>
  <c r="L4210" i="23"/>
  <c r="M4210" i="23"/>
  <c r="A4211" i="23"/>
  <c r="C4211" i="23" s="1"/>
  <c r="D4211" i="23"/>
  <c r="E4211" i="23"/>
  <c r="F4211" i="23"/>
  <c r="G4211" i="23"/>
  <c r="H4211" i="23"/>
  <c r="I4211" i="23"/>
  <c r="K4211" i="23" s="1"/>
  <c r="J4211" i="23"/>
  <c r="L4211" i="23"/>
  <c r="M4211" i="23"/>
  <c r="A4212" i="23"/>
  <c r="B4212" i="23" s="1"/>
  <c r="D4212" i="23"/>
  <c r="E4212" i="23"/>
  <c r="F4212" i="23"/>
  <c r="G4212" i="23"/>
  <c r="H4212" i="23"/>
  <c r="I4212" i="23"/>
  <c r="K4212" i="23" s="1"/>
  <c r="J4212" i="23"/>
  <c r="L4212" i="23"/>
  <c r="M4212" i="23"/>
  <c r="A4213" i="23"/>
  <c r="C4213" i="23" s="1"/>
  <c r="D4213" i="23"/>
  <c r="E4213" i="23"/>
  <c r="F4213" i="23"/>
  <c r="G4213" i="23"/>
  <c r="H4213" i="23"/>
  <c r="I4213" i="23"/>
  <c r="K4213" i="23" s="1"/>
  <c r="J4213" i="23"/>
  <c r="L4213" i="23"/>
  <c r="M4213" i="23"/>
  <c r="A4214" i="23"/>
  <c r="B4214" i="23" s="1"/>
  <c r="D4214" i="23"/>
  <c r="E4214" i="23"/>
  <c r="F4214" i="23"/>
  <c r="G4214" i="23"/>
  <c r="H4214" i="23"/>
  <c r="I4214" i="23"/>
  <c r="K4214" i="23" s="1"/>
  <c r="J4214" i="23"/>
  <c r="L4214" i="23"/>
  <c r="M4214" i="23"/>
  <c r="A4215" i="23"/>
  <c r="C4215" i="23" s="1"/>
  <c r="D4215" i="23"/>
  <c r="E4215" i="23"/>
  <c r="F4215" i="23"/>
  <c r="G4215" i="23"/>
  <c r="H4215" i="23"/>
  <c r="I4215" i="23"/>
  <c r="K4215" i="23" s="1"/>
  <c r="J4215" i="23"/>
  <c r="L4215" i="23"/>
  <c r="M4215" i="23"/>
  <c r="A4216" i="23"/>
  <c r="B4216" i="23" s="1"/>
  <c r="D4216" i="23"/>
  <c r="E4216" i="23"/>
  <c r="F4216" i="23"/>
  <c r="G4216" i="23"/>
  <c r="H4216" i="23"/>
  <c r="I4216" i="23"/>
  <c r="K4216" i="23" s="1"/>
  <c r="J4216" i="23"/>
  <c r="L4216" i="23"/>
  <c r="M4216" i="23"/>
  <c r="A4217" i="23"/>
  <c r="B4217" i="23" s="1"/>
  <c r="D4217" i="23"/>
  <c r="E4217" i="23"/>
  <c r="F4217" i="23"/>
  <c r="G4217" i="23"/>
  <c r="H4217" i="23"/>
  <c r="I4217" i="23"/>
  <c r="K4217" i="23" s="1"/>
  <c r="J4217" i="23"/>
  <c r="L4217" i="23"/>
  <c r="M4217" i="23"/>
  <c r="A4218" i="23"/>
  <c r="C4218" i="23" s="1"/>
  <c r="D4218" i="23"/>
  <c r="E4218" i="23"/>
  <c r="F4218" i="23"/>
  <c r="G4218" i="23"/>
  <c r="H4218" i="23"/>
  <c r="I4218" i="23"/>
  <c r="K4218" i="23" s="1"/>
  <c r="J4218" i="23"/>
  <c r="L4218" i="23"/>
  <c r="M4218" i="23"/>
  <c r="A4219" i="23"/>
  <c r="D4219" i="23"/>
  <c r="E4219" i="23"/>
  <c r="F4219" i="23"/>
  <c r="G4219" i="23"/>
  <c r="H4219" i="23"/>
  <c r="I4219" i="23"/>
  <c r="K4219" i="23" s="1"/>
  <c r="J4219" i="23"/>
  <c r="L4219" i="23"/>
  <c r="M4219" i="23"/>
  <c r="A4220" i="23"/>
  <c r="B4220" i="23" s="1"/>
  <c r="D4220" i="23"/>
  <c r="E4220" i="23"/>
  <c r="F4220" i="23"/>
  <c r="G4220" i="23"/>
  <c r="H4220" i="23"/>
  <c r="I4220" i="23"/>
  <c r="K4220" i="23" s="1"/>
  <c r="J4220" i="23"/>
  <c r="L4220" i="23"/>
  <c r="M4220" i="23"/>
  <c r="A4221" i="23"/>
  <c r="B4221" i="23" s="1"/>
  <c r="D4221" i="23"/>
  <c r="E4221" i="23"/>
  <c r="F4221" i="23"/>
  <c r="G4221" i="23"/>
  <c r="H4221" i="23"/>
  <c r="I4221" i="23"/>
  <c r="K4221" i="23" s="1"/>
  <c r="J4221" i="23"/>
  <c r="L4221" i="23"/>
  <c r="M4221" i="23"/>
  <c r="A4222" i="23"/>
  <c r="D4222" i="23"/>
  <c r="E4222" i="23"/>
  <c r="F4222" i="23"/>
  <c r="G4222" i="23"/>
  <c r="H4222" i="23"/>
  <c r="I4222" i="23"/>
  <c r="K4222" i="23" s="1"/>
  <c r="J4222" i="23"/>
  <c r="L4222" i="23"/>
  <c r="M4222" i="23"/>
  <c r="A4223" i="23"/>
  <c r="C4223" i="23" s="1"/>
  <c r="D4223" i="23"/>
  <c r="E4223" i="23"/>
  <c r="F4223" i="23"/>
  <c r="G4223" i="23"/>
  <c r="H4223" i="23"/>
  <c r="I4223" i="23"/>
  <c r="K4223" i="23" s="1"/>
  <c r="J4223" i="23"/>
  <c r="L4223" i="23"/>
  <c r="M4223" i="23"/>
  <c r="A4224" i="23"/>
  <c r="D4224" i="23"/>
  <c r="E4224" i="23"/>
  <c r="F4224" i="23"/>
  <c r="G4224" i="23"/>
  <c r="H4224" i="23"/>
  <c r="I4224" i="23"/>
  <c r="K4224" i="23" s="1"/>
  <c r="J4224" i="23"/>
  <c r="L4224" i="23"/>
  <c r="M4224" i="23"/>
  <c r="A4225" i="23"/>
  <c r="C4225" i="23" s="1"/>
  <c r="D4225" i="23"/>
  <c r="E4225" i="23"/>
  <c r="F4225" i="23"/>
  <c r="G4225" i="23"/>
  <c r="H4225" i="23"/>
  <c r="I4225" i="23"/>
  <c r="K4225" i="23" s="1"/>
  <c r="J4225" i="23"/>
  <c r="L4225" i="23"/>
  <c r="M4225" i="23"/>
  <c r="A4226" i="23"/>
  <c r="C4226" i="23" s="1"/>
  <c r="D4226" i="23"/>
  <c r="E4226" i="23"/>
  <c r="F4226" i="23"/>
  <c r="G4226" i="23"/>
  <c r="H4226" i="23"/>
  <c r="I4226" i="23"/>
  <c r="K4226" i="23" s="1"/>
  <c r="J4226" i="23"/>
  <c r="L4226" i="23"/>
  <c r="M4226" i="23"/>
  <c r="A4227" i="23"/>
  <c r="C4227" i="23" s="1"/>
  <c r="D4227" i="23"/>
  <c r="E4227" i="23"/>
  <c r="F4227" i="23"/>
  <c r="G4227" i="23"/>
  <c r="H4227" i="23"/>
  <c r="I4227" i="23"/>
  <c r="K4227" i="23" s="1"/>
  <c r="J4227" i="23"/>
  <c r="L4227" i="23"/>
  <c r="M4227" i="23"/>
  <c r="A4228" i="23"/>
  <c r="B4228" i="23" s="1"/>
  <c r="D4228" i="23"/>
  <c r="E4228" i="23"/>
  <c r="F4228" i="23"/>
  <c r="G4228" i="23"/>
  <c r="H4228" i="23"/>
  <c r="I4228" i="23"/>
  <c r="K4228" i="23" s="1"/>
  <c r="J4228" i="23"/>
  <c r="L4228" i="23"/>
  <c r="M4228" i="23"/>
  <c r="A4229" i="23"/>
  <c r="B4229" i="23" s="1"/>
  <c r="D4229" i="23"/>
  <c r="E4229" i="23"/>
  <c r="F4229" i="23"/>
  <c r="G4229" i="23"/>
  <c r="H4229" i="23"/>
  <c r="I4229" i="23"/>
  <c r="K4229" i="23" s="1"/>
  <c r="J4229" i="23"/>
  <c r="L4229" i="23"/>
  <c r="M4229" i="23"/>
  <c r="A4230" i="23"/>
  <c r="C4230" i="23" s="1"/>
  <c r="D4230" i="23"/>
  <c r="E4230" i="23"/>
  <c r="F4230" i="23"/>
  <c r="G4230" i="23"/>
  <c r="H4230" i="23"/>
  <c r="I4230" i="23"/>
  <c r="K4230" i="23" s="1"/>
  <c r="J4230" i="23"/>
  <c r="L4230" i="23"/>
  <c r="M4230" i="23"/>
  <c r="A4231" i="23"/>
  <c r="C4231" i="23" s="1"/>
  <c r="D4231" i="23"/>
  <c r="E4231" i="23"/>
  <c r="F4231" i="23"/>
  <c r="G4231" i="23"/>
  <c r="H4231" i="23"/>
  <c r="I4231" i="23"/>
  <c r="K4231" i="23" s="1"/>
  <c r="J4231" i="23"/>
  <c r="L4231" i="23"/>
  <c r="M4231" i="23"/>
  <c r="A4232" i="23"/>
  <c r="B4232" i="23" s="1"/>
  <c r="D4232" i="23"/>
  <c r="E4232" i="23"/>
  <c r="F4232" i="23"/>
  <c r="G4232" i="23"/>
  <c r="H4232" i="23"/>
  <c r="I4232" i="23"/>
  <c r="K4232" i="23" s="1"/>
  <c r="J4232" i="23"/>
  <c r="L4232" i="23"/>
  <c r="M4232" i="23"/>
  <c r="A4233" i="23"/>
  <c r="C4233" i="23" s="1"/>
  <c r="D4233" i="23"/>
  <c r="E4233" i="23"/>
  <c r="F4233" i="23"/>
  <c r="G4233" i="23"/>
  <c r="H4233" i="23"/>
  <c r="I4233" i="23"/>
  <c r="K4233" i="23" s="1"/>
  <c r="J4233" i="23"/>
  <c r="L4233" i="23"/>
  <c r="M4233" i="23"/>
  <c r="A4234" i="23"/>
  <c r="C4234" i="23" s="1"/>
  <c r="D4234" i="23"/>
  <c r="E4234" i="23"/>
  <c r="F4234" i="23"/>
  <c r="G4234" i="23"/>
  <c r="H4234" i="23"/>
  <c r="I4234" i="23"/>
  <c r="K4234" i="23" s="1"/>
  <c r="J4234" i="23"/>
  <c r="L4234" i="23"/>
  <c r="M4234" i="23"/>
  <c r="A4235" i="23"/>
  <c r="D4235" i="23"/>
  <c r="E4235" i="23"/>
  <c r="F4235" i="23"/>
  <c r="G4235" i="23"/>
  <c r="H4235" i="23"/>
  <c r="I4235" i="23"/>
  <c r="K4235" i="23" s="1"/>
  <c r="J4235" i="23"/>
  <c r="L4235" i="23"/>
  <c r="M4235" i="23"/>
  <c r="A4236" i="23"/>
  <c r="B4236" i="23" s="1"/>
  <c r="D4236" i="23"/>
  <c r="E4236" i="23"/>
  <c r="F4236" i="23"/>
  <c r="G4236" i="23"/>
  <c r="H4236" i="23"/>
  <c r="I4236" i="23"/>
  <c r="K4236" i="23" s="1"/>
  <c r="J4236" i="23"/>
  <c r="L4236" i="23"/>
  <c r="M4236" i="23"/>
  <c r="A4237" i="23"/>
  <c r="B4237" i="23" s="1"/>
  <c r="D4237" i="23"/>
  <c r="E4237" i="23"/>
  <c r="F4237" i="23"/>
  <c r="G4237" i="23"/>
  <c r="H4237" i="23"/>
  <c r="I4237" i="23"/>
  <c r="K4237" i="23" s="1"/>
  <c r="J4237" i="23"/>
  <c r="L4237" i="23"/>
  <c r="M4237" i="23"/>
  <c r="A4238" i="23"/>
  <c r="D4238" i="23"/>
  <c r="E4238" i="23"/>
  <c r="F4238" i="23"/>
  <c r="G4238" i="23"/>
  <c r="H4238" i="23"/>
  <c r="I4238" i="23"/>
  <c r="K4238" i="23" s="1"/>
  <c r="J4238" i="23"/>
  <c r="L4238" i="23"/>
  <c r="M4238" i="23"/>
  <c r="A4239" i="23"/>
  <c r="C4239" i="23" s="1"/>
  <c r="D4239" i="23"/>
  <c r="E4239" i="23"/>
  <c r="F4239" i="23"/>
  <c r="G4239" i="23"/>
  <c r="H4239" i="23"/>
  <c r="I4239" i="23"/>
  <c r="K4239" i="23" s="1"/>
  <c r="J4239" i="23"/>
  <c r="L4239" i="23"/>
  <c r="M4239" i="23"/>
  <c r="A4240" i="23"/>
  <c r="D4240" i="23"/>
  <c r="E4240" i="23"/>
  <c r="F4240" i="23"/>
  <c r="G4240" i="23"/>
  <c r="H4240" i="23"/>
  <c r="I4240" i="23"/>
  <c r="K4240" i="23" s="1"/>
  <c r="J4240" i="23"/>
  <c r="L4240" i="23"/>
  <c r="M4240" i="23"/>
  <c r="A4241" i="23"/>
  <c r="B4241" i="23" s="1"/>
  <c r="D4241" i="23"/>
  <c r="E4241" i="23"/>
  <c r="F4241" i="23"/>
  <c r="G4241" i="23"/>
  <c r="H4241" i="23"/>
  <c r="I4241" i="23"/>
  <c r="K4241" i="23" s="1"/>
  <c r="J4241" i="23"/>
  <c r="L4241" i="23"/>
  <c r="M4241" i="23"/>
  <c r="A4242" i="23"/>
  <c r="B4242" i="23" s="1"/>
  <c r="D4242" i="23"/>
  <c r="E4242" i="23"/>
  <c r="F4242" i="23"/>
  <c r="G4242" i="23"/>
  <c r="H4242" i="23"/>
  <c r="I4242" i="23"/>
  <c r="K4242" i="23" s="1"/>
  <c r="J4242" i="23"/>
  <c r="L4242" i="23"/>
  <c r="M4242" i="23"/>
  <c r="A4243" i="23"/>
  <c r="C4243" i="23" s="1"/>
  <c r="D4243" i="23"/>
  <c r="E4243" i="23"/>
  <c r="F4243" i="23"/>
  <c r="G4243" i="23"/>
  <c r="H4243" i="23"/>
  <c r="I4243" i="23"/>
  <c r="K4243" i="23" s="1"/>
  <c r="J4243" i="23"/>
  <c r="L4243" i="23"/>
  <c r="M4243" i="23"/>
  <c r="A4244" i="23"/>
  <c r="B4244" i="23" s="1"/>
  <c r="D4244" i="23"/>
  <c r="E4244" i="23"/>
  <c r="F4244" i="23"/>
  <c r="G4244" i="23"/>
  <c r="H4244" i="23"/>
  <c r="I4244" i="23"/>
  <c r="K4244" i="23" s="1"/>
  <c r="J4244" i="23"/>
  <c r="L4244" i="23"/>
  <c r="M4244" i="23"/>
  <c r="A4245" i="23"/>
  <c r="B4245" i="23" s="1"/>
  <c r="D4245" i="23"/>
  <c r="E4245" i="23"/>
  <c r="F4245" i="23"/>
  <c r="G4245" i="23"/>
  <c r="H4245" i="23"/>
  <c r="I4245" i="23"/>
  <c r="K4245" i="23" s="1"/>
  <c r="J4245" i="23"/>
  <c r="L4245" i="23"/>
  <c r="M4245" i="23"/>
  <c r="A4246" i="23"/>
  <c r="B4246" i="23" s="1"/>
  <c r="D4246" i="23"/>
  <c r="E4246" i="23"/>
  <c r="F4246" i="23"/>
  <c r="G4246" i="23"/>
  <c r="H4246" i="23"/>
  <c r="I4246" i="23"/>
  <c r="K4246" i="23" s="1"/>
  <c r="J4246" i="23"/>
  <c r="L4246" i="23"/>
  <c r="M4246" i="23"/>
  <c r="A4247" i="23"/>
  <c r="C4247" i="23" s="1"/>
  <c r="D4247" i="23"/>
  <c r="E4247" i="23"/>
  <c r="F4247" i="23"/>
  <c r="G4247" i="23"/>
  <c r="H4247" i="23"/>
  <c r="I4247" i="23"/>
  <c r="K4247" i="23" s="1"/>
  <c r="J4247" i="23"/>
  <c r="L4247" i="23"/>
  <c r="M4247" i="23"/>
  <c r="A4248" i="23"/>
  <c r="B4248" i="23" s="1"/>
  <c r="D4248" i="23"/>
  <c r="E4248" i="23"/>
  <c r="F4248" i="23"/>
  <c r="G4248" i="23"/>
  <c r="H4248" i="23"/>
  <c r="I4248" i="23"/>
  <c r="K4248" i="23" s="1"/>
  <c r="J4248" i="23"/>
  <c r="L4248" i="23"/>
  <c r="M4248" i="23"/>
  <c r="A4249" i="23"/>
  <c r="B4249" i="23" s="1"/>
  <c r="D4249" i="23"/>
  <c r="E4249" i="23"/>
  <c r="F4249" i="23"/>
  <c r="G4249" i="23"/>
  <c r="H4249" i="23"/>
  <c r="I4249" i="23"/>
  <c r="K4249" i="23" s="1"/>
  <c r="J4249" i="23"/>
  <c r="L4249" i="23"/>
  <c r="M4249" i="23"/>
  <c r="A4250" i="23"/>
  <c r="C4250" i="23" s="1"/>
  <c r="D4250" i="23"/>
  <c r="E4250" i="23"/>
  <c r="F4250" i="23"/>
  <c r="G4250" i="23"/>
  <c r="H4250" i="23"/>
  <c r="I4250" i="23"/>
  <c r="K4250" i="23" s="1"/>
  <c r="J4250" i="23"/>
  <c r="L4250" i="23"/>
  <c r="M4250" i="23"/>
  <c r="A4251" i="23"/>
  <c r="D4251" i="23"/>
  <c r="E4251" i="23"/>
  <c r="F4251" i="23"/>
  <c r="G4251" i="23"/>
  <c r="H4251" i="23"/>
  <c r="I4251" i="23"/>
  <c r="K4251" i="23" s="1"/>
  <c r="J4251" i="23"/>
  <c r="L4251" i="23"/>
  <c r="M4251" i="23"/>
  <c r="A4252" i="23"/>
  <c r="B4252" i="23" s="1"/>
  <c r="D4252" i="23"/>
  <c r="E4252" i="23"/>
  <c r="F4252" i="23"/>
  <c r="G4252" i="23"/>
  <c r="H4252" i="23"/>
  <c r="I4252" i="23"/>
  <c r="K4252" i="23" s="1"/>
  <c r="J4252" i="23"/>
  <c r="L4252" i="23"/>
  <c r="M4252" i="23"/>
  <c r="A4253" i="23"/>
  <c r="C4253" i="23" s="1"/>
  <c r="D4253" i="23"/>
  <c r="E4253" i="23"/>
  <c r="F4253" i="23"/>
  <c r="G4253" i="23"/>
  <c r="H4253" i="23"/>
  <c r="I4253" i="23"/>
  <c r="K4253" i="23" s="1"/>
  <c r="J4253" i="23"/>
  <c r="L4253" i="23"/>
  <c r="M4253" i="23"/>
  <c r="A4254" i="23"/>
  <c r="D4254" i="23"/>
  <c r="E4254" i="23"/>
  <c r="F4254" i="23"/>
  <c r="G4254" i="23"/>
  <c r="H4254" i="23"/>
  <c r="I4254" i="23"/>
  <c r="K4254" i="23" s="1"/>
  <c r="J4254" i="23"/>
  <c r="L4254" i="23"/>
  <c r="M4254" i="23"/>
  <c r="A4255" i="23"/>
  <c r="C4255" i="23" s="1"/>
  <c r="D4255" i="23"/>
  <c r="E4255" i="23"/>
  <c r="F4255" i="23"/>
  <c r="G4255" i="23"/>
  <c r="H4255" i="23"/>
  <c r="I4255" i="23"/>
  <c r="K4255" i="23" s="1"/>
  <c r="J4255" i="23"/>
  <c r="L4255" i="23"/>
  <c r="M4255" i="23"/>
  <c r="A4256" i="23"/>
  <c r="D4256" i="23"/>
  <c r="E4256" i="23"/>
  <c r="F4256" i="23"/>
  <c r="G4256" i="23"/>
  <c r="H4256" i="23"/>
  <c r="I4256" i="23"/>
  <c r="K4256" i="23" s="1"/>
  <c r="J4256" i="23"/>
  <c r="L4256" i="23"/>
  <c r="M4256" i="23"/>
  <c r="A4257" i="23"/>
  <c r="C4257" i="23" s="1"/>
  <c r="D4257" i="23"/>
  <c r="E4257" i="23"/>
  <c r="F4257" i="23"/>
  <c r="G4257" i="23"/>
  <c r="H4257" i="23"/>
  <c r="I4257" i="23"/>
  <c r="K4257" i="23" s="1"/>
  <c r="J4257" i="23"/>
  <c r="L4257" i="23"/>
  <c r="M4257" i="23"/>
  <c r="A4258" i="23"/>
  <c r="B4258" i="23" s="1"/>
  <c r="D4258" i="23"/>
  <c r="E4258" i="23"/>
  <c r="F4258" i="23"/>
  <c r="G4258" i="23"/>
  <c r="H4258" i="23"/>
  <c r="I4258" i="23"/>
  <c r="K4258" i="23" s="1"/>
  <c r="J4258" i="23"/>
  <c r="L4258" i="23"/>
  <c r="M4258" i="23"/>
  <c r="A4259" i="23"/>
  <c r="C4259" i="23" s="1"/>
  <c r="D4259" i="23"/>
  <c r="E4259" i="23"/>
  <c r="F4259" i="23"/>
  <c r="G4259" i="23"/>
  <c r="H4259" i="23"/>
  <c r="I4259" i="23"/>
  <c r="K4259" i="23" s="1"/>
  <c r="J4259" i="23"/>
  <c r="L4259" i="23"/>
  <c r="M4259" i="23"/>
  <c r="A4260" i="23"/>
  <c r="B4260" i="23" s="1"/>
  <c r="D4260" i="23"/>
  <c r="E4260" i="23"/>
  <c r="F4260" i="23"/>
  <c r="G4260" i="23"/>
  <c r="H4260" i="23"/>
  <c r="I4260" i="23"/>
  <c r="K4260" i="23" s="1"/>
  <c r="J4260" i="23"/>
  <c r="L4260" i="23"/>
  <c r="M4260" i="23"/>
  <c r="A4261" i="23"/>
  <c r="C4261" i="23" s="1"/>
  <c r="D4261" i="23"/>
  <c r="E4261" i="23"/>
  <c r="F4261" i="23"/>
  <c r="G4261" i="23"/>
  <c r="H4261" i="23"/>
  <c r="I4261" i="23"/>
  <c r="K4261" i="23" s="1"/>
  <c r="J4261" i="23"/>
  <c r="L4261" i="23"/>
  <c r="M4261" i="23"/>
  <c r="A4262" i="23"/>
  <c r="D4262" i="23"/>
  <c r="E4262" i="23"/>
  <c r="F4262" i="23"/>
  <c r="G4262" i="23"/>
  <c r="H4262" i="23"/>
  <c r="I4262" i="23"/>
  <c r="K4262" i="23" s="1"/>
  <c r="J4262" i="23"/>
  <c r="L4262" i="23"/>
  <c r="M4262" i="23"/>
  <c r="A4263" i="23"/>
  <c r="C4263" i="23" s="1"/>
  <c r="D4263" i="23"/>
  <c r="E4263" i="23"/>
  <c r="F4263" i="23"/>
  <c r="G4263" i="23"/>
  <c r="H4263" i="23"/>
  <c r="I4263" i="23"/>
  <c r="K4263" i="23" s="1"/>
  <c r="J4263" i="23"/>
  <c r="L4263" i="23"/>
  <c r="M4263" i="23"/>
  <c r="A4264" i="23"/>
  <c r="B4264" i="23" s="1"/>
  <c r="D4264" i="23"/>
  <c r="E4264" i="23"/>
  <c r="F4264" i="23"/>
  <c r="G4264" i="23"/>
  <c r="H4264" i="23"/>
  <c r="I4264" i="23"/>
  <c r="J4264" i="23"/>
  <c r="K4264" i="23"/>
  <c r="L4264" i="23"/>
  <c r="M4264" i="23"/>
  <c r="A4265" i="23"/>
  <c r="C4265" i="23" s="1"/>
  <c r="D4265" i="23"/>
  <c r="E4265" i="23"/>
  <c r="F4265" i="23"/>
  <c r="G4265" i="23"/>
  <c r="H4265" i="23"/>
  <c r="I4265" i="23"/>
  <c r="K4265" i="23" s="1"/>
  <c r="J4265" i="23"/>
  <c r="L4265" i="23"/>
  <c r="M4265" i="23"/>
  <c r="A4266" i="23"/>
  <c r="C4266" i="23" s="1"/>
  <c r="D4266" i="23"/>
  <c r="E4266" i="23"/>
  <c r="F4266" i="23"/>
  <c r="G4266" i="23"/>
  <c r="H4266" i="23"/>
  <c r="I4266" i="23"/>
  <c r="K4266" i="23" s="1"/>
  <c r="J4266" i="23"/>
  <c r="L4266" i="23"/>
  <c r="M4266" i="23"/>
  <c r="A4267" i="23"/>
  <c r="D4267" i="23"/>
  <c r="E4267" i="23"/>
  <c r="F4267" i="23"/>
  <c r="G4267" i="23"/>
  <c r="H4267" i="23"/>
  <c r="I4267" i="23"/>
  <c r="K4267" i="23" s="1"/>
  <c r="J4267" i="23"/>
  <c r="L4267" i="23"/>
  <c r="M4267" i="23"/>
  <c r="A4268" i="23"/>
  <c r="D4268" i="23"/>
  <c r="E4268" i="23"/>
  <c r="F4268" i="23"/>
  <c r="G4268" i="23"/>
  <c r="H4268" i="23"/>
  <c r="I4268" i="23"/>
  <c r="K4268" i="23" s="1"/>
  <c r="J4268" i="23"/>
  <c r="L4268" i="23"/>
  <c r="M4268" i="23"/>
  <c r="A4269" i="23"/>
  <c r="B4269" i="23" s="1"/>
  <c r="D4269" i="23"/>
  <c r="E4269" i="23"/>
  <c r="F4269" i="23"/>
  <c r="G4269" i="23"/>
  <c r="H4269" i="23"/>
  <c r="I4269" i="23"/>
  <c r="K4269" i="23" s="1"/>
  <c r="J4269" i="23"/>
  <c r="L4269" i="23"/>
  <c r="M4269" i="23"/>
  <c r="A4270" i="23"/>
  <c r="C4270" i="23" s="1"/>
  <c r="D4270" i="23"/>
  <c r="E4270" i="23"/>
  <c r="F4270" i="23"/>
  <c r="G4270" i="23"/>
  <c r="H4270" i="23"/>
  <c r="I4270" i="23"/>
  <c r="K4270" i="23" s="1"/>
  <c r="J4270" i="23"/>
  <c r="L4270" i="23"/>
  <c r="M4270" i="23"/>
  <c r="A4271" i="23"/>
  <c r="D4271" i="23"/>
  <c r="E4271" i="23"/>
  <c r="F4271" i="23"/>
  <c r="G4271" i="23"/>
  <c r="H4271" i="23"/>
  <c r="I4271" i="23"/>
  <c r="K4271" i="23" s="1"/>
  <c r="J4271" i="23"/>
  <c r="L4271" i="23"/>
  <c r="M4271" i="23"/>
  <c r="A4272" i="23"/>
  <c r="D4272" i="23"/>
  <c r="E4272" i="23"/>
  <c r="F4272" i="23"/>
  <c r="G4272" i="23"/>
  <c r="H4272" i="23"/>
  <c r="I4272" i="23"/>
  <c r="K4272" i="23" s="1"/>
  <c r="J4272" i="23"/>
  <c r="L4272" i="23"/>
  <c r="M4272" i="23"/>
  <c r="A4273" i="23"/>
  <c r="B4273" i="23" s="1"/>
  <c r="D4273" i="23"/>
  <c r="E4273" i="23"/>
  <c r="F4273" i="23"/>
  <c r="G4273" i="23"/>
  <c r="H4273" i="23"/>
  <c r="I4273" i="23"/>
  <c r="K4273" i="23" s="1"/>
  <c r="J4273" i="23"/>
  <c r="L4273" i="23"/>
  <c r="M4273" i="23"/>
  <c r="A4274" i="23"/>
  <c r="B4274" i="23" s="1"/>
  <c r="D4274" i="23"/>
  <c r="E4274" i="23"/>
  <c r="F4274" i="23"/>
  <c r="G4274" i="23"/>
  <c r="H4274" i="23"/>
  <c r="I4274" i="23"/>
  <c r="K4274" i="23" s="1"/>
  <c r="J4274" i="23"/>
  <c r="L4274" i="23"/>
  <c r="M4274" i="23"/>
  <c r="A4275" i="23"/>
  <c r="C4275" i="23" s="1"/>
  <c r="D4275" i="23"/>
  <c r="E4275" i="23"/>
  <c r="F4275" i="23"/>
  <c r="G4275" i="23"/>
  <c r="H4275" i="23"/>
  <c r="I4275" i="23"/>
  <c r="K4275" i="23" s="1"/>
  <c r="J4275" i="23"/>
  <c r="L4275" i="23"/>
  <c r="M4275" i="23"/>
  <c r="A4276" i="23"/>
  <c r="D4276" i="23"/>
  <c r="E4276" i="23"/>
  <c r="F4276" i="23"/>
  <c r="G4276" i="23"/>
  <c r="H4276" i="23"/>
  <c r="I4276" i="23"/>
  <c r="K4276" i="23" s="1"/>
  <c r="J4276" i="23"/>
  <c r="L4276" i="23"/>
  <c r="M4276" i="23"/>
  <c r="A4277" i="23"/>
  <c r="C4277" i="23" s="1"/>
  <c r="D4277" i="23"/>
  <c r="E4277" i="23"/>
  <c r="F4277" i="23"/>
  <c r="G4277" i="23"/>
  <c r="H4277" i="23"/>
  <c r="I4277" i="23"/>
  <c r="K4277" i="23" s="1"/>
  <c r="J4277" i="23"/>
  <c r="L4277" i="23"/>
  <c r="M4277" i="23"/>
  <c r="A4278" i="23"/>
  <c r="D4278" i="23"/>
  <c r="E4278" i="23"/>
  <c r="F4278" i="23"/>
  <c r="G4278" i="23"/>
  <c r="H4278" i="23"/>
  <c r="I4278" i="23"/>
  <c r="K4278" i="23" s="1"/>
  <c r="J4278" i="23"/>
  <c r="L4278" i="23"/>
  <c r="M4278" i="23"/>
  <c r="A4279" i="23"/>
  <c r="C4279" i="23" s="1"/>
  <c r="D4279" i="23"/>
  <c r="E4279" i="23"/>
  <c r="F4279" i="23"/>
  <c r="G4279" i="23"/>
  <c r="H4279" i="23"/>
  <c r="I4279" i="23"/>
  <c r="K4279" i="23" s="1"/>
  <c r="J4279" i="23"/>
  <c r="L4279" i="23"/>
  <c r="M4279" i="23"/>
  <c r="A4280" i="23"/>
  <c r="D4280" i="23"/>
  <c r="E4280" i="23"/>
  <c r="F4280" i="23"/>
  <c r="G4280" i="23"/>
  <c r="H4280" i="23"/>
  <c r="I4280" i="23"/>
  <c r="K4280" i="23" s="1"/>
  <c r="J4280" i="23"/>
  <c r="L4280" i="23"/>
  <c r="M4280" i="23"/>
  <c r="A4281" i="23"/>
  <c r="B4281" i="23" s="1"/>
  <c r="D4281" i="23"/>
  <c r="E4281" i="23"/>
  <c r="F4281" i="23"/>
  <c r="G4281" i="23"/>
  <c r="H4281" i="23"/>
  <c r="I4281" i="23"/>
  <c r="K4281" i="23" s="1"/>
  <c r="J4281" i="23"/>
  <c r="L4281" i="23"/>
  <c r="M4281" i="23"/>
  <c r="A4282" i="23"/>
  <c r="C4282" i="23" s="1"/>
  <c r="D4282" i="23"/>
  <c r="E4282" i="23"/>
  <c r="F4282" i="23"/>
  <c r="G4282" i="23"/>
  <c r="H4282" i="23"/>
  <c r="I4282" i="23"/>
  <c r="K4282" i="23" s="1"/>
  <c r="J4282" i="23"/>
  <c r="L4282" i="23"/>
  <c r="M4282" i="23"/>
  <c r="A4283" i="23"/>
  <c r="C4283" i="23" s="1"/>
  <c r="D4283" i="23"/>
  <c r="E4283" i="23"/>
  <c r="F4283" i="23"/>
  <c r="G4283" i="23"/>
  <c r="H4283" i="23"/>
  <c r="I4283" i="23"/>
  <c r="K4283" i="23" s="1"/>
  <c r="J4283" i="23"/>
  <c r="L4283" i="23"/>
  <c r="M4283" i="23"/>
  <c r="A4284" i="23"/>
  <c r="D4284" i="23"/>
  <c r="E4284" i="23"/>
  <c r="F4284" i="23"/>
  <c r="G4284" i="23"/>
  <c r="H4284" i="23"/>
  <c r="I4284" i="23"/>
  <c r="K4284" i="23" s="1"/>
  <c r="J4284" i="23"/>
  <c r="L4284" i="23"/>
  <c r="M4284" i="23"/>
  <c r="A4285" i="23"/>
  <c r="C4285" i="23" s="1"/>
  <c r="D4285" i="23"/>
  <c r="E4285" i="23"/>
  <c r="F4285" i="23"/>
  <c r="G4285" i="23"/>
  <c r="H4285" i="23"/>
  <c r="I4285" i="23"/>
  <c r="J4285" i="23"/>
  <c r="K4285" i="23"/>
  <c r="L4285" i="23"/>
  <c r="M4285" i="23"/>
  <c r="A4286" i="23"/>
  <c r="B4286" i="23" s="1"/>
  <c r="D4286" i="23"/>
  <c r="E4286" i="23"/>
  <c r="F4286" i="23"/>
  <c r="G4286" i="23"/>
  <c r="H4286" i="23"/>
  <c r="I4286" i="23"/>
  <c r="K4286" i="23" s="1"/>
  <c r="J4286" i="23"/>
  <c r="L4286" i="23"/>
  <c r="M4286" i="23"/>
  <c r="A4287" i="23"/>
  <c r="C4287" i="23" s="1"/>
  <c r="D4287" i="23"/>
  <c r="E4287" i="23"/>
  <c r="F4287" i="23"/>
  <c r="G4287" i="23"/>
  <c r="H4287" i="23"/>
  <c r="I4287" i="23"/>
  <c r="K4287" i="23" s="1"/>
  <c r="J4287" i="23"/>
  <c r="L4287" i="23"/>
  <c r="M4287" i="23"/>
  <c r="A4288" i="23"/>
  <c r="D4288" i="23"/>
  <c r="E4288" i="23"/>
  <c r="F4288" i="23"/>
  <c r="G4288" i="23"/>
  <c r="H4288" i="23"/>
  <c r="I4288" i="23"/>
  <c r="K4288" i="23" s="1"/>
  <c r="J4288" i="23"/>
  <c r="L4288" i="23"/>
  <c r="M4288" i="23"/>
  <c r="A4289" i="23"/>
  <c r="B4289" i="23" s="1"/>
  <c r="D4289" i="23"/>
  <c r="E4289" i="23"/>
  <c r="F4289" i="23"/>
  <c r="G4289" i="23"/>
  <c r="H4289" i="23"/>
  <c r="I4289" i="23"/>
  <c r="K4289" i="23" s="1"/>
  <c r="J4289" i="23"/>
  <c r="L4289" i="23"/>
  <c r="M4289" i="23"/>
  <c r="A4290" i="23"/>
  <c r="B4290" i="23" s="1"/>
  <c r="C4290" i="23"/>
  <c r="D4290" i="23"/>
  <c r="E4290" i="23"/>
  <c r="F4290" i="23"/>
  <c r="G4290" i="23"/>
  <c r="H4290" i="23"/>
  <c r="I4290" i="23"/>
  <c r="J4290" i="23"/>
  <c r="K4290" i="23"/>
  <c r="L4290" i="23"/>
  <c r="M4290" i="23"/>
  <c r="A4291" i="23"/>
  <c r="C4291" i="23" s="1"/>
  <c r="D4291" i="23"/>
  <c r="E4291" i="23"/>
  <c r="F4291" i="23"/>
  <c r="G4291" i="23"/>
  <c r="H4291" i="23"/>
  <c r="I4291" i="23"/>
  <c r="K4291" i="23" s="1"/>
  <c r="J4291" i="23"/>
  <c r="L4291" i="23"/>
  <c r="M4291" i="23"/>
  <c r="A4292" i="23"/>
  <c r="D4292" i="23"/>
  <c r="E4292" i="23"/>
  <c r="F4292" i="23"/>
  <c r="G4292" i="23"/>
  <c r="H4292" i="23"/>
  <c r="I4292" i="23"/>
  <c r="K4292" i="23" s="1"/>
  <c r="J4292" i="23"/>
  <c r="L4292" i="23"/>
  <c r="M4292" i="23"/>
  <c r="A4293" i="23"/>
  <c r="B4293" i="23"/>
  <c r="C4293" i="23"/>
  <c r="D4293" i="23"/>
  <c r="E4293" i="23"/>
  <c r="F4293" i="23"/>
  <c r="G4293" i="23"/>
  <c r="H4293" i="23"/>
  <c r="I4293" i="23"/>
  <c r="J4293" i="23"/>
  <c r="K4293" i="23"/>
  <c r="L4293" i="23"/>
  <c r="M4293" i="23"/>
  <c r="A4294" i="23"/>
  <c r="B4294" i="23" s="1"/>
  <c r="D4294" i="23"/>
  <c r="E4294" i="23"/>
  <c r="F4294" i="23"/>
  <c r="G4294" i="23"/>
  <c r="H4294" i="23"/>
  <c r="I4294" i="23"/>
  <c r="K4294" i="23" s="1"/>
  <c r="J4294" i="23"/>
  <c r="L4294" i="23"/>
  <c r="M4294" i="23"/>
  <c r="A4295" i="23"/>
  <c r="C4295" i="23" s="1"/>
  <c r="D4295" i="23"/>
  <c r="E4295" i="23"/>
  <c r="F4295" i="23"/>
  <c r="G4295" i="23"/>
  <c r="H4295" i="23"/>
  <c r="I4295" i="23"/>
  <c r="K4295" i="23" s="1"/>
  <c r="J4295" i="23"/>
  <c r="L4295" i="23"/>
  <c r="M4295" i="23"/>
  <c r="A4296" i="23"/>
  <c r="D4296" i="23"/>
  <c r="E4296" i="23"/>
  <c r="F4296" i="23"/>
  <c r="G4296" i="23"/>
  <c r="H4296" i="23"/>
  <c r="I4296" i="23"/>
  <c r="K4296" i="23" s="1"/>
  <c r="J4296" i="23"/>
  <c r="L4296" i="23"/>
  <c r="M4296" i="23"/>
  <c r="A4297" i="23"/>
  <c r="B4297" i="23" s="1"/>
  <c r="D4297" i="23"/>
  <c r="E4297" i="23"/>
  <c r="F4297" i="23"/>
  <c r="G4297" i="23"/>
  <c r="H4297" i="23"/>
  <c r="I4297" i="23"/>
  <c r="K4297" i="23" s="1"/>
  <c r="J4297" i="23"/>
  <c r="L4297" i="23"/>
  <c r="M4297" i="23"/>
  <c r="A4298" i="23"/>
  <c r="B4298" i="23" s="1"/>
  <c r="D4298" i="23"/>
  <c r="E4298" i="23"/>
  <c r="F4298" i="23"/>
  <c r="G4298" i="23"/>
  <c r="H4298" i="23"/>
  <c r="I4298" i="23"/>
  <c r="K4298" i="23" s="1"/>
  <c r="J4298" i="23"/>
  <c r="L4298" i="23"/>
  <c r="M4298" i="23"/>
  <c r="A4299" i="23"/>
  <c r="C4299" i="23" s="1"/>
  <c r="D4299" i="23"/>
  <c r="E4299" i="23"/>
  <c r="F4299" i="23"/>
  <c r="G4299" i="23"/>
  <c r="H4299" i="23"/>
  <c r="I4299" i="23"/>
  <c r="K4299" i="23" s="1"/>
  <c r="J4299" i="23"/>
  <c r="L4299" i="23"/>
  <c r="M4299" i="23"/>
  <c r="A4300" i="23"/>
  <c r="D4300" i="23"/>
  <c r="E4300" i="23"/>
  <c r="F4300" i="23"/>
  <c r="G4300" i="23"/>
  <c r="H4300" i="23"/>
  <c r="I4300" i="23"/>
  <c r="K4300" i="23" s="1"/>
  <c r="J4300" i="23"/>
  <c r="L4300" i="23"/>
  <c r="M4300" i="23"/>
  <c r="A4301" i="23"/>
  <c r="B4301" i="23" s="1"/>
  <c r="D4301" i="23"/>
  <c r="E4301" i="23"/>
  <c r="F4301" i="23"/>
  <c r="G4301" i="23"/>
  <c r="H4301" i="23"/>
  <c r="I4301" i="23"/>
  <c r="K4301" i="23" s="1"/>
  <c r="J4301" i="23"/>
  <c r="L4301" i="23"/>
  <c r="M4301" i="23"/>
  <c r="A4302" i="23"/>
  <c r="B4302" i="23" s="1"/>
  <c r="D4302" i="23"/>
  <c r="E4302" i="23"/>
  <c r="F4302" i="23"/>
  <c r="G4302" i="23"/>
  <c r="H4302" i="23"/>
  <c r="I4302" i="23"/>
  <c r="K4302" i="23" s="1"/>
  <c r="J4302" i="23"/>
  <c r="L4302" i="23"/>
  <c r="M4302" i="23"/>
  <c r="A4303" i="23"/>
  <c r="C4303" i="23" s="1"/>
  <c r="D4303" i="23"/>
  <c r="E4303" i="23"/>
  <c r="F4303" i="23"/>
  <c r="G4303" i="23"/>
  <c r="H4303" i="23"/>
  <c r="I4303" i="23"/>
  <c r="K4303" i="23" s="1"/>
  <c r="J4303" i="23"/>
  <c r="L4303" i="23"/>
  <c r="M4303" i="23"/>
  <c r="A4304" i="23"/>
  <c r="D4304" i="23"/>
  <c r="E4304" i="23"/>
  <c r="F4304" i="23"/>
  <c r="G4304" i="23"/>
  <c r="H4304" i="23"/>
  <c r="I4304" i="23"/>
  <c r="K4304" i="23" s="1"/>
  <c r="J4304" i="23"/>
  <c r="L4304" i="23"/>
  <c r="M4304" i="23"/>
  <c r="A4305" i="23"/>
  <c r="B4305" i="23" s="1"/>
  <c r="D4305" i="23"/>
  <c r="E4305" i="23"/>
  <c r="F4305" i="23"/>
  <c r="G4305" i="23"/>
  <c r="H4305" i="23"/>
  <c r="I4305" i="23"/>
  <c r="K4305" i="23" s="1"/>
  <c r="J4305" i="23"/>
  <c r="L4305" i="23"/>
  <c r="M4305" i="23"/>
  <c r="A4306" i="23"/>
  <c r="B4306" i="23" s="1"/>
  <c r="D4306" i="23"/>
  <c r="E4306" i="23"/>
  <c r="F4306" i="23"/>
  <c r="G4306" i="23"/>
  <c r="H4306" i="23"/>
  <c r="I4306" i="23"/>
  <c r="K4306" i="23" s="1"/>
  <c r="J4306" i="23"/>
  <c r="L4306" i="23"/>
  <c r="M4306" i="23"/>
  <c r="A4307" i="23"/>
  <c r="C4307" i="23" s="1"/>
  <c r="D4307" i="23"/>
  <c r="E4307" i="23"/>
  <c r="F4307" i="23"/>
  <c r="G4307" i="23"/>
  <c r="H4307" i="23"/>
  <c r="I4307" i="23"/>
  <c r="K4307" i="23" s="1"/>
  <c r="J4307" i="23"/>
  <c r="L4307" i="23"/>
  <c r="M4307" i="23"/>
  <c r="A4308" i="23"/>
  <c r="D4308" i="23"/>
  <c r="E4308" i="23"/>
  <c r="F4308" i="23"/>
  <c r="G4308" i="23"/>
  <c r="H4308" i="23"/>
  <c r="I4308" i="23"/>
  <c r="K4308" i="23" s="1"/>
  <c r="J4308" i="23"/>
  <c r="L4308" i="23"/>
  <c r="M4308" i="23"/>
  <c r="A4309" i="23"/>
  <c r="B4309" i="23" s="1"/>
  <c r="D4309" i="23"/>
  <c r="E4309" i="23"/>
  <c r="F4309" i="23"/>
  <c r="G4309" i="23"/>
  <c r="H4309" i="23"/>
  <c r="I4309" i="23"/>
  <c r="K4309" i="23" s="1"/>
  <c r="J4309" i="23"/>
  <c r="L4309" i="23"/>
  <c r="M4309" i="23"/>
  <c r="A4310" i="23"/>
  <c r="B4310" i="23" s="1"/>
  <c r="D4310" i="23"/>
  <c r="E4310" i="23"/>
  <c r="F4310" i="23"/>
  <c r="G4310" i="23"/>
  <c r="H4310" i="23"/>
  <c r="I4310" i="23"/>
  <c r="K4310" i="23" s="1"/>
  <c r="J4310" i="23"/>
  <c r="L4310" i="23"/>
  <c r="M4310" i="23"/>
  <c r="A4311" i="23"/>
  <c r="C4311" i="23" s="1"/>
  <c r="D4311" i="23"/>
  <c r="E4311" i="23"/>
  <c r="F4311" i="23"/>
  <c r="G4311" i="23"/>
  <c r="H4311" i="23"/>
  <c r="I4311" i="23"/>
  <c r="K4311" i="23" s="1"/>
  <c r="J4311" i="23"/>
  <c r="L4311" i="23"/>
  <c r="M4311" i="23"/>
  <c r="A4312" i="23"/>
  <c r="B4312" i="23" s="1"/>
  <c r="D4312" i="23"/>
  <c r="E4312" i="23"/>
  <c r="F4312" i="23"/>
  <c r="G4312" i="23"/>
  <c r="H4312" i="23"/>
  <c r="I4312" i="23"/>
  <c r="K4312" i="23" s="1"/>
  <c r="J4312" i="23"/>
  <c r="L4312" i="23"/>
  <c r="M4312" i="23"/>
  <c r="A4313" i="23"/>
  <c r="B4313" i="23" s="1"/>
  <c r="D4313" i="23"/>
  <c r="E4313" i="23"/>
  <c r="F4313" i="23"/>
  <c r="G4313" i="23"/>
  <c r="H4313" i="23"/>
  <c r="I4313" i="23"/>
  <c r="K4313" i="23" s="1"/>
  <c r="J4313" i="23"/>
  <c r="L4313" i="23"/>
  <c r="M4313" i="23"/>
  <c r="A4314" i="23"/>
  <c r="D4314" i="23"/>
  <c r="E4314" i="23"/>
  <c r="F4314" i="23"/>
  <c r="G4314" i="23"/>
  <c r="H4314" i="23"/>
  <c r="I4314" i="23"/>
  <c r="K4314" i="23" s="1"/>
  <c r="J4314" i="23"/>
  <c r="L4314" i="23"/>
  <c r="M4314" i="23"/>
  <c r="A4315" i="23"/>
  <c r="C4315" i="23" s="1"/>
  <c r="D4315" i="23"/>
  <c r="E4315" i="23"/>
  <c r="F4315" i="23"/>
  <c r="G4315" i="23"/>
  <c r="H4315" i="23"/>
  <c r="I4315" i="23"/>
  <c r="K4315" i="23" s="1"/>
  <c r="J4315" i="23"/>
  <c r="L4315" i="23"/>
  <c r="M4315" i="23"/>
  <c r="A4316" i="23"/>
  <c r="B4316" i="23" s="1"/>
  <c r="D4316" i="23"/>
  <c r="E4316" i="23"/>
  <c r="F4316" i="23"/>
  <c r="G4316" i="23"/>
  <c r="H4316" i="23"/>
  <c r="I4316" i="23"/>
  <c r="K4316" i="23" s="1"/>
  <c r="J4316" i="23"/>
  <c r="L4316" i="23"/>
  <c r="M4316" i="23"/>
  <c r="A4317" i="23"/>
  <c r="B4317" i="23" s="1"/>
  <c r="D4317" i="23"/>
  <c r="E4317" i="23"/>
  <c r="F4317" i="23"/>
  <c r="G4317" i="23"/>
  <c r="H4317" i="23"/>
  <c r="I4317" i="23"/>
  <c r="K4317" i="23" s="1"/>
  <c r="J4317" i="23"/>
  <c r="L4317" i="23"/>
  <c r="M4317" i="23"/>
  <c r="A4318" i="23"/>
  <c r="B4318" i="23" s="1"/>
  <c r="D4318" i="23"/>
  <c r="E4318" i="23"/>
  <c r="F4318" i="23"/>
  <c r="G4318" i="23"/>
  <c r="H4318" i="23"/>
  <c r="I4318" i="23"/>
  <c r="K4318" i="23" s="1"/>
  <c r="J4318" i="23"/>
  <c r="L4318" i="23"/>
  <c r="M4318" i="23"/>
  <c r="A4319" i="23"/>
  <c r="C4319" i="23" s="1"/>
  <c r="D4319" i="23"/>
  <c r="E4319" i="23"/>
  <c r="F4319" i="23"/>
  <c r="G4319" i="23"/>
  <c r="H4319" i="23"/>
  <c r="I4319" i="23"/>
  <c r="K4319" i="23" s="1"/>
  <c r="J4319" i="23"/>
  <c r="L4319" i="23"/>
  <c r="M4319" i="23"/>
  <c r="A4320" i="23"/>
  <c r="B4320" i="23" s="1"/>
  <c r="D4320" i="23"/>
  <c r="E4320" i="23"/>
  <c r="F4320" i="23"/>
  <c r="G4320" i="23"/>
  <c r="H4320" i="23"/>
  <c r="I4320" i="23"/>
  <c r="K4320" i="23" s="1"/>
  <c r="J4320" i="23"/>
  <c r="L4320" i="23"/>
  <c r="M4320" i="23"/>
  <c r="A4321" i="23"/>
  <c r="B4321" i="23" s="1"/>
  <c r="D4321" i="23"/>
  <c r="E4321" i="23"/>
  <c r="F4321" i="23"/>
  <c r="G4321" i="23"/>
  <c r="H4321" i="23"/>
  <c r="I4321" i="23"/>
  <c r="K4321" i="23" s="1"/>
  <c r="J4321" i="23"/>
  <c r="L4321" i="23"/>
  <c r="M4321" i="23"/>
  <c r="A4322" i="23"/>
  <c r="C4322" i="23" s="1"/>
  <c r="D4322" i="23"/>
  <c r="E4322" i="23"/>
  <c r="F4322" i="23"/>
  <c r="G4322" i="23"/>
  <c r="H4322" i="23"/>
  <c r="I4322" i="23"/>
  <c r="K4322" i="23" s="1"/>
  <c r="J4322" i="23"/>
  <c r="L4322" i="23"/>
  <c r="M4322" i="23"/>
  <c r="A4323" i="23"/>
  <c r="C4323" i="23" s="1"/>
  <c r="D4323" i="23"/>
  <c r="E4323" i="23"/>
  <c r="F4323" i="23"/>
  <c r="G4323" i="23"/>
  <c r="H4323" i="23"/>
  <c r="I4323" i="23"/>
  <c r="K4323" i="23" s="1"/>
  <c r="J4323" i="23"/>
  <c r="L4323" i="23"/>
  <c r="M4323" i="23"/>
  <c r="A4324" i="23"/>
  <c r="B4324" i="23" s="1"/>
  <c r="D4324" i="23"/>
  <c r="E4324" i="23"/>
  <c r="F4324" i="23"/>
  <c r="G4324" i="23"/>
  <c r="H4324" i="23"/>
  <c r="I4324" i="23"/>
  <c r="K4324" i="23" s="1"/>
  <c r="J4324" i="23"/>
  <c r="L4324" i="23"/>
  <c r="M4324" i="23"/>
  <c r="A4325" i="23"/>
  <c r="B4325" i="23" s="1"/>
  <c r="D4325" i="23"/>
  <c r="E4325" i="23"/>
  <c r="F4325" i="23"/>
  <c r="G4325" i="23"/>
  <c r="H4325" i="23"/>
  <c r="I4325" i="23"/>
  <c r="K4325" i="23" s="1"/>
  <c r="J4325" i="23"/>
  <c r="L4325" i="23"/>
  <c r="M4325" i="23"/>
  <c r="A4326" i="23"/>
  <c r="B4326" i="23" s="1"/>
  <c r="D4326" i="23"/>
  <c r="E4326" i="23"/>
  <c r="F4326" i="23"/>
  <c r="G4326" i="23"/>
  <c r="H4326" i="23"/>
  <c r="I4326" i="23"/>
  <c r="K4326" i="23" s="1"/>
  <c r="J4326" i="23"/>
  <c r="L4326" i="23"/>
  <c r="M4326" i="23"/>
  <c r="A4327" i="23"/>
  <c r="D4327" i="23"/>
  <c r="E4327" i="23"/>
  <c r="F4327" i="23"/>
  <c r="G4327" i="23"/>
  <c r="H4327" i="23"/>
  <c r="I4327" i="23"/>
  <c r="K4327" i="23" s="1"/>
  <c r="J4327" i="23"/>
  <c r="L4327" i="23"/>
  <c r="M4327" i="23"/>
  <c r="A4328" i="23"/>
  <c r="B4328" i="23" s="1"/>
  <c r="D4328" i="23"/>
  <c r="E4328" i="23"/>
  <c r="F4328" i="23"/>
  <c r="G4328" i="23"/>
  <c r="H4328" i="23"/>
  <c r="I4328" i="23"/>
  <c r="K4328" i="23" s="1"/>
  <c r="J4328" i="23"/>
  <c r="L4328" i="23"/>
  <c r="M4328" i="23"/>
  <c r="A4329" i="23"/>
  <c r="B4329" i="23" s="1"/>
  <c r="D4329" i="23"/>
  <c r="E4329" i="23"/>
  <c r="F4329" i="23"/>
  <c r="G4329" i="23"/>
  <c r="H4329" i="23"/>
  <c r="I4329" i="23"/>
  <c r="K4329" i="23" s="1"/>
  <c r="J4329" i="23"/>
  <c r="L4329" i="23"/>
  <c r="M4329" i="23"/>
  <c r="A4330" i="23"/>
  <c r="B4330" i="23" s="1"/>
  <c r="D4330" i="23"/>
  <c r="E4330" i="23"/>
  <c r="F4330" i="23"/>
  <c r="G4330" i="23"/>
  <c r="H4330" i="23"/>
  <c r="I4330" i="23"/>
  <c r="K4330" i="23" s="1"/>
  <c r="J4330" i="23"/>
  <c r="L4330" i="23"/>
  <c r="M4330" i="23"/>
  <c r="A4331" i="23"/>
  <c r="C4331" i="23" s="1"/>
  <c r="D4331" i="23"/>
  <c r="E4331" i="23"/>
  <c r="F4331" i="23"/>
  <c r="G4331" i="23"/>
  <c r="H4331" i="23"/>
  <c r="I4331" i="23"/>
  <c r="K4331" i="23" s="1"/>
  <c r="J4331" i="23"/>
  <c r="L4331" i="23"/>
  <c r="M4331" i="23"/>
  <c r="A4332" i="23"/>
  <c r="B4332" i="23" s="1"/>
  <c r="D4332" i="23"/>
  <c r="E4332" i="23"/>
  <c r="F4332" i="23"/>
  <c r="G4332" i="23"/>
  <c r="H4332" i="23"/>
  <c r="I4332" i="23"/>
  <c r="K4332" i="23" s="1"/>
  <c r="J4332" i="23"/>
  <c r="L4332" i="23"/>
  <c r="M4332" i="23"/>
  <c r="A4333" i="23"/>
  <c r="C4333" i="23" s="1"/>
  <c r="D4333" i="23"/>
  <c r="E4333" i="23"/>
  <c r="F4333" i="23"/>
  <c r="G4333" i="23"/>
  <c r="H4333" i="23"/>
  <c r="I4333" i="23"/>
  <c r="K4333" i="23" s="1"/>
  <c r="J4333" i="23"/>
  <c r="L4333" i="23"/>
  <c r="M4333" i="23"/>
  <c r="A4334" i="23"/>
  <c r="B4334" i="23" s="1"/>
  <c r="D4334" i="23"/>
  <c r="E4334" i="23"/>
  <c r="F4334" i="23"/>
  <c r="G4334" i="23"/>
  <c r="H4334" i="23"/>
  <c r="I4334" i="23"/>
  <c r="K4334" i="23" s="1"/>
  <c r="J4334" i="23"/>
  <c r="L4334" i="23"/>
  <c r="M4334" i="23"/>
  <c r="A4335" i="23"/>
  <c r="C4335" i="23" s="1"/>
  <c r="D4335" i="23"/>
  <c r="E4335" i="23"/>
  <c r="F4335" i="23"/>
  <c r="G4335" i="23"/>
  <c r="H4335" i="23"/>
  <c r="I4335" i="23"/>
  <c r="K4335" i="23" s="1"/>
  <c r="J4335" i="23"/>
  <c r="L4335" i="23"/>
  <c r="M4335" i="23"/>
  <c r="A4336" i="23"/>
  <c r="B4336" i="23" s="1"/>
  <c r="D4336" i="23"/>
  <c r="E4336" i="23"/>
  <c r="F4336" i="23"/>
  <c r="G4336" i="23"/>
  <c r="H4336" i="23"/>
  <c r="I4336" i="23"/>
  <c r="K4336" i="23" s="1"/>
  <c r="J4336" i="23"/>
  <c r="L4336" i="23"/>
  <c r="M4336" i="23"/>
  <c r="A4337" i="23"/>
  <c r="C4337" i="23" s="1"/>
  <c r="D4337" i="23"/>
  <c r="E4337" i="23"/>
  <c r="F4337" i="23"/>
  <c r="G4337" i="23"/>
  <c r="H4337" i="23"/>
  <c r="I4337" i="23"/>
  <c r="K4337" i="23" s="1"/>
  <c r="J4337" i="23"/>
  <c r="L4337" i="23"/>
  <c r="M4337" i="23"/>
  <c r="A4338" i="23"/>
  <c r="C4338" i="23" s="1"/>
  <c r="D4338" i="23"/>
  <c r="E4338" i="23"/>
  <c r="F4338" i="23"/>
  <c r="G4338" i="23"/>
  <c r="H4338" i="23"/>
  <c r="I4338" i="23"/>
  <c r="K4338" i="23" s="1"/>
  <c r="J4338" i="23"/>
  <c r="L4338" i="23"/>
  <c r="M4338" i="23"/>
  <c r="A4339" i="23"/>
  <c r="C4339" i="23" s="1"/>
  <c r="D4339" i="23"/>
  <c r="E4339" i="23"/>
  <c r="F4339" i="23"/>
  <c r="G4339" i="23"/>
  <c r="H4339" i="23"/>
  <c r="I4339" i="23"/>
  <c r="K4339" i="23" s="1"/>
  <c r="J4339" i="23"/>
  <c r="L4339" i="23"/>
  <c r="M4339" i="23"/>
  <c r="A4340" i="23"/>
  <c r="B4340" i="23" s="1"/>
  <c r="D4340" i="23"/>
  <c r="E4340" i="23"/>
  <c r="F4340" i="23"/>
  <c r="G4340" i="23"/>
  <c r="H4340" i="23"/>
  <c r="I4340" i="23"/>
  <c r="K4340" i="23" s="1"/>
  <c r="J4340" i="23"/>
  <c r="L4340" i="23"/>
  <c r="M4340" i="23"/>
  <c r="A4341" i="23"/>
  <c r="B4341" i="23" s="1"/>
  <c r="D4341" i="23"/>
  <c r="E4341" i="23"/>
  <c r="F4341" i="23"/>
  <c r="G4341" i="23"/>
  <c r="H4341" i="23"/>
  <c r="I4341" i="23"/>
  <c r="K4341" i="23" s="1"/>
  <c r="J4341" i="23"/>
  <c r="L4341" i="23"/>
  <c r="M4341" i="23"/>
  <c r="A4342" i="23"/>
  <c r="B4342" i="23" s="1"/>
  <c r="D4342" i="23"/>
  <c r="E4342" i="23"/>
  <c r="F4342" i="23"/>
  <c r="G4342" i="23"/>
  <c r="H4342" i="23"/>
  <c r="I4342" i="23"/>
  <c r="K4342" i="23" s="1"/>
  <c r="J4342" i="23"/>
  <c r="L4342" i="23"/>
  <c r="M4342" i="23"/>
  <c r="A4343" i="23"/>
  <c r="C4343" i="23" s="1"/>
  <c r="D4343" i="23"/>
  <c r="E4343" i="23"/>
  <c r="F4343" i="23"/>
  <c r="G4343" i="23"/>
  <c r="H4343" i="23"/>
  <c r="I4343" i="23"/>
  <c r="K4343" i="23" s="1"/>
  <c r="J4343" i="23"/>
  <c r="L4343" i="23"/>
  <c r="M4343" i="23"/>
  <c r="A4344" i="23"/>
  <c r="B4344" i="23" s="1"/>
  <c r="D4344" i="23"/>
  <c r="E4344" i="23"/>
  <c r="F4344" i="23"/>
  <c r="G4344" i="23"/>
  <c r="H4344" i="23"/>
  <c r="I4344" i="23"/>
  <c r="K4344" i="23" s="1"/>
  <c r="J4344" i="23"/>
  <c r="L4344" i="23"/>
  <c r="M4344" i="23"/>
  <c r="A4345" i="23"/>
  <c r="B4345" i="23" s="1"/>
  <c r="D4345" i="23"/>
  <c r="E4345" i="23"/>
  <c r="F4345" i="23"/>
  <c r="G4345" i="23"/>
  <c r="H4345" i="23"/>
  <c r="I4345" i="23"/>
  <c r="K4345" i="23" s="1"/>
  <c r="J4345" i="23"/>
  <c r="L4345" i="23"/>
  <c r="M4345" i="23"/>
  <c r="A4346" i="23"/>
  <c r="B4346" i="23" s="1"/>
  <c r="D4346" i="23"/>
  <c r="E4346" i="23"/>
  <c r="F4346" i="23"/>
  <c r="G4346" i="23"/>
  <c r="H4346" i="23"/>
  <c r="I4346" i="23"/>
  <c r="K4346" i="23" s="1"/>
  <c r="J4346" i="23"/>
  <c r="L4346" i="23"/>
  <c r="M4346" i="23"/>
  <c r="A4347" i="23"/>
  <c r="C4347" i="23" s="1"/>
  <c r="D4347" i="23"/>
  <c r="E4347" i="23"/>
  <c r="F4347" i="23"/>
  <c r="G4347" i="23"/>
  <c r="H4347" i="23"/>
  <c r="I4347" i="23"/>
  <c r="K4347" i="23" s="1"/>
  <c r="J4347" i="23"/>
  <c r="L4347" i="23"/>
  <c r="M4347" i="23"/>
  <c r="A4348" i="23"/>
  <c r="D4348" i="23"/>
  <c r="E4348" i="23"/>
  <c r="F4348" i="23"/>
  <c r="G4348" i="23"/>
  <c r="H4348" i="23"/>
  <c r="I4348" i="23"/>
  <c r="K4348" i="23" s="1"/>
  <c r="J4348" i="23"/>
  <c r="L4348" i="23"/>
  <c r="M4348" i="23"/>
  <c r="A4349" i="23"/>
  <c r="B4349" i="23" s="1"/>
  <c r="D4349" i="23"/>
  <c r="E4349" i="23"/>
  <c r="F4349" i="23"/>
  <c r="G4349" i="23"/>
  <c r="H4349" i="23"/>
  <c r="I4349" i="23"/>
  <c r="K4349" i="23" s="1"/>
  <c r="J4349" i="23"/>
  <c r="L4349" i="23"/>
  <c r="M4349" i="23"/>
  <c r="A4350" i="23"/>
  <c r="B4350" i="23" s="1"/>
  <c r="D4350" i="23"/>
  <c r="E4350" i="23"/>
  <c r="F4350" i="23"/>
  <c r="G4350" i="23"/>
  <c r="H4350" i="23"/>
  <c r="I4350" i="23"/>
  <c r="K4350" i="23" s="1"/>
  <c r="J4350" i="23"/>
  <c r="L4350" i="23"/>
  <c r="M4350" i="23"/>
  <c r="A4351" i="23"/>
  <c r="C4351" i="23" s="1"/>
  <c r="D4351" i="23"/>
  <c r="E4351" i="23"/>
  <c r="F4351" i="23"/>
  <c r="G4351" i="23"/>
  <c r="H4351" i="23"/>
  <c r="I4351" i="23"/>
  <c r="K4351" i="23" s="1"/>
  <c r="J4351" i="23"/>
  <c r="L4351" i="23"/>
  <c r="M4351" i="23"/>
  <c r="A4352" i="23"/>
  <c r="B4352" i="23" s="1"/>
  <c r="D4352" i="23"/>
  <c r="E4352" i="23"/>
  <c r="F4352" i="23"/>
  <c r="G4352" i="23"/>
  <c r="H4352" i="23"/>
  <c r="I4352" i="23"/>
  <c r="J4352" i="23"/>
  <c r="K4352" i="23"/>
  <c r="L4352" i="23"/>
  <c r="M4352" i="23"/>
  <c r="A4353" i="23"/>
  <c r="D4353" i="23"/>
  <c r="E4353" i="23"/>
  <c r="F4353" i="23"/>
  <c r="G4353" i="23"/>
  <c r="H4353" i="23"/>
  <c r="I4353" i="23"/>
  <c r="K4353" i="23" s="1"/>
  <c r="J4353" i="23"/>
  <c r="L4353" i="23"/>
  <c r="M4353" i="23"/>
  <c r="A4354" i="23"/>
  <c r="C4354" i="23" s="1"/>
  <c r="D4354" i="23"/>
  <c r="E4354" i="23"/>
  <c r="F4354" i="23"/>
  <c r="G4354" i="23"/>
  <c r="H4354" i="23"/>
  <c r="I4354" i="23"/>
  <c r="K4354" i="23" s="1"/>
  <c r="J4354" i="23"/>
  <c r="L4354" i="23"/>
  <c r="M4354" i="23"/>
  <c r="A4355" i="23"/>
  <c r="C4355" i="23" s="1"/>
  <c r="D4355" i="23"/>
  <c r="E4355" i="23"/>
  <c r="F4355" i="23"/>
  <c r="G4355" i="23"/>
  <c r="H4355" i="23"/>
  <c r="I4355" i="23"/>
  <c r="K4355" i="23" s="1"/>
  <c r="J4355" i="23"/>
  <c r="L4355" i="23"/>
  <c r="M4355" i="23"/>
  <c r="A4356" i="23"/>
  <c r="B4356" i="23" s="1"/>
  <c r="D4356" i="23"/>
  <c r="E4356" i="23"/>
  <c r="F4356" i="23"/>
  <c r="G4356" i="23"/>
  <c r="H4356" i="23"/>
  <c r="I4356" i="23"/>
  <c r="K4356" i="23" s="1"/>
  <c r="J4356" i="23"/>
  <c r="L4356" i="23"/>
  <c r="M4356" i="23"/>
  <c r="A4357" i="23"/>
  <c r="B4357" i="23" s="1"/>
  <c r="D4357" i="23"/>
  <c r="E4357" i="23"/>
  <c r="F4357" i="23"/>
  <c r="G4357" i="23"/>
  <c r="H4357" i="23"/>
  <c r="I4357" i="23"/>
  <c r="K4357" i="23" s="1"/>
  <c r="J4357" i="23"/>
  <c r="L4357" i="23"/>
  <c r="M4357" i="23"/>
  <c r="A4358" i="23"/>
  <c r="B4358" i="23" s="1"/>
  <c r="D4358" i="23"/>
  <c r="E4358" i="23"/>
  <c r="F4358" i="23"/>
  <c r="G4358" i="23"/>
  <c r="H4358" i="23"/>
  <c r="I4358" i="23"/>
  <c r="K4358" i="23" s="1"/>
  <c r="J4358" i="23"/>
  <c r="L4358" i="23"/>
  <c r="M4358" i="23"/>
  <c r="A4359" i="23"/>
  <c r="C4359" i="23" s="1"/>
  <c r="D4359" i="23"/>
  <c r="E4359" i="23"/>
  <c r="F4359" i="23"/>
  <c r="G4359" i="23"/>
  <c r="H4359" i="23"/>
  <c r="I4359" i="23"/>
  <c r="K4359" i="23" s="1"/>
  <c r="J4359" i="23"/>
  <c r="L4359" i="23"/>
  <c r="M4359" i="23"/>
  <c r="A4360" i="23"/>
  <c r="B4360" i="23" s="1"/>
  <c r="D4360" i="23"/>
  <c r="E4360" i="23"/>
  <c r="F4360" i="23"/>
  <c r="G4360" i="23"/>
  <c r="H4360" i="23"/>
  <c r="I4360" i="23"/>
  <c r="K4360" i="23" s="1"/>
  <c r="J4360" i="23"/>
  <c r="L4360" i="23"/>
  <c r="M4360" i="23"/>
  <c r="A4361" i="23"/>
  <c r="B4361" i="23" s="1"/>
  <c r="D4361" i="23"/>
  <c r="E4361" i="23"/>
  <c r="F4361" i="23"/>
  <c r="G4361" i="23"/>
  <c r="H4361" i="23"/>
  <c r="I4361" i="23"/>
  <c r="J4361" i="23"/>
  <c r="K4361" i="23"/>
  <c r="L4361" i="23"/>
  <c r="M4361" i="23"/>
  <c r="A4362" i="23"/>
  <c r="C4362" i="23" s="1"/>
  <c r="D4362" i="23"/>
  <c r="E4362" i="23"/>
  <c r="F4362" i="23"/>
  <c r="G4362" i="23"/>
  <c r="H4362" i="23"/>
  <c r="I4362" i="23"/>
  <c r="K4362" i="23" s="1"/>
  <c r="J4362" i="23"/>
  <c r="L4362" i="23"/>
  <c r="M4362" i="23"/>
  <c r="A4363" i="23"/>
  <c r="C4363" i="23" s="1"/>
  <c r="D4363" i="23"/>
  <c r="E4363" i="23"/>
  <c r="F4363" i="23"/>
  <c r="G4363" i="23"/>
  <c r="H4363" i="23"/>
  <c r="I4363" i="23"/>
  <c r="K4363" i="23" s="1"/>
  <c r="J4363" i="23"/>
  <c r="L4363" i="23"/>
  <c r="M4363" i="23"/>
  <c r="A4364" i="23"/>
  <c r="B4364" i="23" s="1"/>
  <c r="D4364" i="23"/>
  <c r="E4364" i="23"/>
  <c r="F4364" i="23"/>
  <c r="G4364" i="23"/>
  <c r="H4364" i="23"/>
  <c r="I4364" i="23"/>
  <c r="K4364" i="23" s="1"/>
  <c r="J4364" i="23"/>
  <c r="L4364" i="23"/>
  <c r="M4364" i="23"/>
  <c r="A4365" i="23"/>
  <c r="B4365" i="23" s="1"/>
  <c r="D4365" i="23"/>
  <c r="E4365" i="23"/>
  <c r="F4365" i="23"/>
  <c r="G4365" i="23"/>
  <c r="H4365" i="23"/>
  <c r="I4365" i="23"/>
  <c r="K4365" i="23" s="1"/>
  <c r="J4365" i="23"/>
  <c r="L4365" i="23"/>
  <c r="M4365" i="23"/>
  <c r="A4366" i="23"/>
  <c r="B4366" i="23" s="1"/>
  <c r="D4366" i="23"/>
  <c r="E4366" i="23"/>
  <c r="F4366" i="23"/>
  <c r="G4366" i="23"/>
  <c r="H4366" i="23"/>
  <c r="I4366" i="23"/>
  <c r="K4366" i="23" s="1"/>
  <c r="J4366" i="23"/>
  <c r="L4366" i="23"/>
  <c r="M4366" i="23"/>
  <c r="A4367" i="23"/>
  <c r="C4367" i="23" s="1"/>
  <c r="D4367" i="23"/>
  <c r="E4367" i="23"/>
  <c r="F4367" i="23"/>
  <c r="G4367" i="23"/>
  <c r="H4367" i="23"/>
  <c r="I4367" i="23"/>
  <c r="K4367" i="23" s="1"/>
  <c r="J4367" i="23"/>
  <c r="L4367" i="23"/>
  <c r="M4367" i="23"/>
  <c r="A4368" i="23"/>
  <c r="B4368" i="23" s="1"/>
  <c r="D4368" i="23"/>
  <c r="E4368" i="23"/>
  <c r="F4368" i="23"/>
  <c r="G4368" i="23"/>
  <c r="H4368" i="23"/>
  <c r="I4368" i="23"/>
  <c r="K4368" i="23" s="1"/>
  <c r="J4368" i="23"/>
  <c r="L4368" i="23"/>
  <c r="M4368" i="23"/>
  <c r="A4369" i="23"/>
  <c r="C4369" i="23" s="1"/>
  <c r="D4369" i="23"/>
  <c r="E4369" i="23"/>
  <c r="F4369" i="23"/>
  <c r="G4369" i="23"/>
  <c r="H4369" i="23"/>
  <c r="I4369" i="23"/>
  <c r="K4369" i="23" s="1"/>
  <c r="J4369" i="23"/>
  <c r="L4369" i="23"/>
  <c r="M4369" i="23"/>
  <c r="A4370" i="23"/>
  <c r="C4370" i="23" s="1"/>
  <c r="D4370" i="23"/>
  <c r="E4370" i="23"/>
  <c r="F4370" i="23"/>
  <c r="G4370" i="23"/>
  <c r="H4370" i="23"/>
  <c r="I4370" i="23"/>
  <c r="K4370" i="23" s="1"/>
  <c r="J4370" i="23"/>
  <c r="L4370" i="23"/>
  <c r="M4370" i="23"/>
  <c r="A4371" i="23"/>
  <c r="C4371" i="23" s="1"/>
  <c r="D4371" i="23"/>
  <c r="E4371" i="23"/>
  <c r="F4371" i="23"/>
  <c r="G4371" i="23"/>
  <c r="H4371" i="23"/>
  <c r="I4371" i="23"/>
  <c r="K4371" i="23" s="1"/>
  <c r="J4371" i="23"/>
  <c r="L4371" i="23"/>
  <c r="M4371" i="23"/>
  <c r="A4372" i="23"/>
  <c r="B4372" i="23" s="1"/>
  <c r="D4372" i="23"/>
  <c r="E4372" i="23"/>
  <c r="F4372" i="23"/>
  <c r="G4372" i="23"/>
  <c r="H4372" i="23"/>
  <c r="I4372" i="23"/>
  <c r="K4372" i="23" s="1"/>
  <c r="J4372" i="23"/>
  <c r="L4372" i="23"/>
  <c r="M4372" i="23"/>
  <c r="A4373" i="23"/>
  <c r="B4373" i="23" s="1"/>
  <c r="D4373" i="23"/>
  <c r="E4373" i="23"/>
  <c r="F4373" i="23"/>
  <c r="G4373" i="23"/>
  <c r="H4373" i="23"/>
  <c r="I4373" i="23"/>
  <c r="K4373" i="23" s="1"/>
  <c r="J4373" i="23"/>
  <c r="L4373" i="23"/>
  <c r="M4373" i="23"/>
  <c r="A4374" i="23"/>
  <c r="B4374" i="23" s="1"/>
  <c r="D4374" i="23"/>
  <c r="E4374" i="23"/>
  <c r="F4374" i="23"/>
  <c r="G4374" i="23"/>
  <c r="H4374" i="23"/>
  <c r="I4374" i="23"/>
  <c r="K4374" i="23" s="1"/>
  <c r="J4374" i="23"/>
  <c r="L4374" i="23"/>
  <c r="M4374" i="23"/>
  <c r="A4375" i="23"/>
  <c r="C4375" i="23" s="1"/>
  <c r="D4375" i="23"/>
  <c r="E4375" i="23"/>
  <c r="F4375" i="23"/>
  <c r="G4375" i="23"/>
  <c r="H4375" i="23"/>
  <c r="I4375" i="23"/>
  <c r="K4375" i="23" s="1"/>
  <c r="J4375" i="23"/>
  <c r="L4375" i="23"/>
  <c r="M4375" i="23"/>
  <c r="A4376" i="23"/>
  <c r="B4376" i="23" s="1"/>
  <c r="D4376" i="23"/>
  <c r="E4376" i="23"/>
  <c r="F4376" i="23"/>
  <c r="G4376" i="23"/>
  <c r="H4376" i="23"/>
  <c r="I4376" i="23"/>
  <c r="K4376" i="23" s="1"/>
  <c r="J4376" i="23"/>
  <c r="L4376" i="23"/>
  <c r="M4376" i="23"/>
  <c r="A4377" i="23"/>
  <c r="D4377" i="23"/>
  <c r="E4377" i="23"/>
  <c r="F4377" i="23"/>
  <c r="G4377" i="23"/>
  <c r="H4377" i="23"/>
  <c r="I4377" i="23"/>
  <c r="K4377" i="23" s="1"/>
  <c r="J4377" i="23"/>
  <c r="L4377" i="23"/>
  <c r="M4377" i="23"/>
  <c r="A4378" i="23"/>
  <c r="D4378" i="23"/>
  <c r="E4378" i="23"/>
  <c r="F4378" i="23"/>
  <c r="G4378" i="23"/>
  <c r="H4378" i="23"/>
  <c r="I4378" i="23"/>
  <c r="K4378" i="23" s="1"/>
  <c r="J4378" i="23"/>
  <c r="L4378" i="23"/>
  <c r="M4378" i="23"/>
  <c r="A4379" i="23"/>
  <c r="C4379" i="23" s="1"/>
  <c r="D4379" i="23"/>
  <c r="E4379" i="23"/>
  <c r="F4379" i="23"/>
  <c r="G4379" i="23"/>
  <c r="H4379" i="23"/>
  <c r="I4379" i="23"/>
  <c r="K4379" i="23" s="1"/>
  <c r="J4379" i="23"/>
  <c r="L4379" i="23"/>
  <c r="M4379" i="23"/>
  <c r="A4380" i="23"/>
  <c r="B4380" i="23" s="1"/>
  <c r="D4380" i="23"/>
  <c r="E4380" i="23"/>
  <c r="F4380" i="23"/>
  <c r="G4380" i="23"/>
  <c r="H4380" i="23"/>
  <c r="I4380" i="23"/>
  <c r="K4380" i="23" s="1"/>
  <c r="J4380" i="23"/>
  <c r="L4380" i="23"/>
  <c r="M4380" i="23"/>
  <c r="A4381" i="23"/>
  <c r="B4381" i="23" s="1"/>
  <c r="D4381" i="23"/>
  <c r="E4381" i="23"/>
  <c r="F4381" i="23"/>
  <c r="G4381" i="23"/>
  <c r="H4381" i="23"/>
  <c r="I4381" i="23"/>
  <c r="K4381" i="23" s="1"/>
  <c r="J4381" i="23"/>
  <c r="L4381" i="23"/>
  <c r="M4381" i="23"/>
  <c r="A4382" i="23"/>
  <c r="B4382" i="23" s="1"/>
  <c r="D4382" i="23"/>
  <c r="E4382" i="23"/>
  <c r="F4382" i="23"/>
  <c r="G4382" i="23"/>
  <c r="H4382" i="23"/>
  <c r="I4382" i="23"/>
  <c r="K4382" i="23" s="1"/>
  <c r="J4382" i="23"/>
  <c r="L4382" i="23"/>
  <c r="M4382" i="23"/>
  <c r="A4383" i="23"/>
  <c r="C4383" i="23" s="1"/>
  <c r="D4383" i="23"/>
  <c r="E4383" i="23"/>
  <c r="F4383" i="23"/>
  <c r="G4383" i="23"/>
  <c r="H4383" i="23"/>
  <c r="I4383" i="23"/>
  <c r="K4383" i="23" s="1"/>
  <c r="J4383" i="23"/>
  <c r="L4383" i="23"/>
  <c r="M4383" i="23"/>
  <c r="A4384" i="23"/>
  <c r="B4384" i="23" s="1"/>
  <c r="D4384" i="23"/>
  <c r="E4384" i="23"/>
  <c r="F4384" i="23"/>
  <c r="G4384" i="23"/>
  <c r="H4384" i="23"/>
  <c r="I4384" i="23"/>
  <c r="K4384" i="23" s="1"/>
  <c r="J4384" i="23"/>
  <c r="L4384" i="23"/>
  <c r="M4384" i="23"/>
  <c r="A4385" i="23"/>
  <c r="B4385" i="23" s="1"/>
  <c r="D4385" i="23"/>
  <c r="E4385" i="23"/>
  <c r="F4385" i="23"/>
  <c r="G4385" i="23"/>
  <c r="H4385" i="23"/>
  <c r="I4385" i="23"/>
  <c r="K4385" i="23" s="1"/>
  <c r="J4385" i="23"/>
  <c r="L4385" i="23"/>
  <c r="M4385" i="23"/>
  <c r="A4386" i="23"/>
  <c r="C4386" i="23" s="1"/>
  <c r="D4386" i="23"/>
  <c r="E4386" i="23"/>
  <c r="F4386" i="23"/>
  <c r="G4386" i="23"/>
  <c r="H4386" i="23"/>
  <c r="I4386" i="23"/>
  <c r="K4386" i="23" s="1"/>
  <c r="J4386" i="23"/>
  <c r="L4386" i="23"/>
  <c r="M4386" i="23"/>
  <c r="A4387" i="23"/>
  <c r="C4387" i="23" s="1"/>
  <c r="D4387" i="23"/>
  <c r="E4387" i="23"/>
  <c r="F4387" i="23"/>
  <c r="G4387" i="23"/>
  <c r="H4387" i="23"/>
  <c r="I4387" i="23"/>
  <c r="K4387" i="23" s="1"/>
  <c r="J4387" i="23"/>
  <c r="L4387" i="23"/>
  <c r="M4387" i="23"/>
  <c r="A4388" i="23"/>
  <c r="B4388" i="23" s="1"/>
  <c r="D4388" i="23"/>
  <c r="E4388" i="23"/>
  <c r="F4388" i="23"/>
  <c r="G4388" i="23"/>
  <c r="H4388" i="23"/>
  <c r="I4388" i="23"/>
  <c r="K4388" i="23" s="1"/>
  <c r="J4388" i="23"/>
  <c r="L4388" i="23"/>
  <c r="M4388" i="23"/>
  <c r="A4389" i="23"/>
  <c r="B4389" i="23" s="1"/>
  <c r="D4389" i="23"/>
  <c r="E4389" i="23"/>
  <c r="F4389" i="23"/>
  <c r="G4389" i="23"/>
  <c r="H4389" i="23"/>
  <c r="I4389" i="23"/>
  <c r="K4389" i="23" s="1"/>
  <c r="J4389" i="23"/>
  <c r="L4389" i="23"/>
  <c r="M4389" i="23"/>
  <c r="A4390" i="23"/>
  <c r="B4390" i="23" s="1"/>
  <c r="D4390" i="23"/>
  <c r="E4390" i="23"/>
  <c r="F4390" i="23"/>
  <c r="G4390" i="23"/>
  <c r="H4390" i="23"/>
  <c r="I4390" i="23"/>
  <c r="K4390" i="23" s="1"/>
  <c r="J4390" i="23"/>
  <c r="L4390" i="23"/>
  <c r="M4390" i="23"/>
  <c r="A4391" i="23"/>
  <c r="C4391" i="23" s="1"/>
  <c r="D4391" i="23"/>
  <c r="E4391" i="23"/>
  <c r="F4391" i="23"/>
  <c r="G4391" i="23"/>
  <c r="H4391" i="23"/>
  <c r="I4391" i="23"/>
  <c r="K4391" i="23" s="1"/>
  <c r="J4391" i="23"/>
  <c r="L4391" i="23"/>
  <c r="M4391" i="23"/>
  <c r="A4392" i="23"/>
  <c r="B4392" i="23" s="1"/>
  <c r="D4392" i="23"/>
  <c r="E4392" i="23"/>
  <c r="F4392" i="23"/>
  <c r="G4392" i="23"/>
  <c r="H4392" i="23"/>
  <c r="I4392" i="23"/>
  <c r="K4392" i="23" s="1"/>
  <c r="J4392" i="23"/>
  <c r="L4392" i="23"/>
  <c r="M4392" i="23"/>
  <c r="A4393" i="23"/>
  <c r="C4393" i="23" s="1"/>
  <c r="D4393" i="23"/>
  <c r="E4393" i="23"/>
  <c r="F4393" i="23"/>
  <c r="G4393" i="23"/>
  <c r="H4393" i="23"/>
  <c r="I4393" i="23"/>
  <c r="K4393" i="23" s="1"/>
  <c r="J4393" i="23"/>
  <c r="L4393" i="23"/>
  <c r="M4393" i="23"/>
  <c r="A4394" i="23"/>
  <c r="C4394" i="23" s="1"/>
  <c r="D4394" i="23"/>
  <c r="E4394" i="23"/>
  <c r="F4394" i="23"/>
  <c r="G4394" i="23"/>
  <c r="H4394" i="23"/>
  <c r="I4394" i="23"/>
  <c r="K4394" i="23" s="1"/>
  <c r="J4394" i="23"/>
  <c r="L4394" i="23"/>
  <c r="M4394" i="23"/>
  <c r="A4395" i="23"/>
  <c r="C4395" i="23" s="1"/>
  <c r="D4395" i="23"/>
  <c r="E4395" i="23"/>
  <c r="F4395" i="23"/>
  <c r="G4395" i="23"/>
  <c r="H4395" i="23"/>
  <c r="I4395" i="23"/>
  <c r="K4395" i="23" s="1"/>
  <c r="J4395" i="23"/>
  <c r="L4395" i="23"/>
  <c r="M4395" i="23"/>
  <c r="A4396" i="23"/>
  <c r="D4396" i="23"/>
  <c r="E4396" i="23"/>
  <c r="F4396" i="23"/>
  <c r="G4396" i="23"/>
  <c r="H4396" i="23"/>
  <c r="I4396" i="23"/>
  <c r="K4396" i="23" s="1"/>
  <c r="J4396" i="23"/>
  <c r="L4396" i="23"/>
  <c r="M4396" i="23"/>
  <c r="A4397" i="23"/>
  <c r="C4397" i="23" s="1"/>
  <c r="D4397" i="23"/>
  <c r="E4397" i="23"/>
  <c r="F4397" i="23"/>
  <c r="G4397" i="23"/>
  <c r="H4397" i="23"/>
  <c r="I4397" i="23"/>
  <c r="K4397" i="23" s="1"/>
  <c r="J4397" i="23"/>
  <c r="L4397" i="23"/>
  <c r="M4397" i="23"/>
  <c r="A4398" i="23"/>
  <c r="D4398" i="23"/>
  <c r="E4398" i="23"/>
  <c r="F4398" i="23"/>
  <c r="G4398" i="23"/>
  <c r="H4398" i="23"/>
  <c r="I4398" i="23"/>
  <c r="K4398" i="23" s="1"/>
  <c r="J4398" i="23"/>
  <c r="L4398" i="23"/>
  <c r="M4398" i="23"/>
  <c r="A4399" i="23"/>
  <c r="C4399" i="23" s="1"/>
  <c r="D4399" i="23"/>
  <c r="E4399" i="23"/>
  <c r="F4399" i="23"/>
  <c r="G4399" i="23"/>
  <c r="H4399" i="23"/>
  <c r="I4399" i="23"/>
  <c r="K4399" i="23" s="1"/>
  <c r="J4399" i="23"/>
  <c r="L4399" i="23"/>
  <c r="M4399" i="23"/>
  <c r="A4400" i="23"/>
  <c r="B4400" i="23" s="1"/>
  <c r="D4400" i="23"/>
  <c r="E4400" i="23"/>
  <c r="F4400" i="23"/>
  <c r="G4400" i="23"/>
  <c r="H4400" i="23"/>
  <c r="I4400" i="23"/>
  <c r="K4400" i="23" s="1"/>
  <c r="J4400" i="23"/>
  <c r="L4400" i="23"/>
  <c r="M4400" i="23"/>
  <c r="A4401" i="23"/>
  <c r="C4401" i="23" s="1"/>
  <c r="D4401" i="23"/>
  <c r="E4401" i="23"/>
  <c r="F4401" i="23"/>
  <c r="G4401" i="23"/>
  <c r="H4401" i="23"/>
  <c r="I4401" i="23"/>
  <c r="K4401" i="23" s="1"/>
  <c r="J4401" i="23"/>
  <c r="L4401" i="23"/>
  <c r="M4401" i="23"/>
  <c r="A4402" i="23"/>
  <c r="C4402" i="23" s="1"/>
  <c r="D4402" i="23"/>
  <c r="E4402" i="23"/>
  <c r="F4402" i="23"/>
  <c r="G4402" i="23"/>
  <c r="H4402" i="23"/>
  <c r="I4402" i="23"/>
  <c r="K4402" i="23" s="1"/>
  <c r="J4402" i="23"/>
  <c r="L4402" i="23"/>
  <c r="M4402" i="23"/>
  <c r="A4403" i="23"/>
  <c r="C4403" i="23" s="1"/>
  <c r="D4403" i="23"/>
  <c r="E4403" i="23"/>
  <c r="F4403" i="23"/>
  <c r="G4403" i="23"/>
  <c r="H4403" i="23"/>
  <c r="I4403" i="23"/>
  <c r="K4403" i="23" s="1"/>
  <c r="J4403" i="23"/>
  <c r="L4403" i="23"/>
  <c r="M4403" i="23"/>
  <c r="A4404" i="23"/>
  <c r="B4404" i="23" s="1"/>
  <c r="D4404" i="23"/>
  <c r="E4404" i="23"/>
  <c r="F4404" i="23"/>
  <c r="G4404" i="23"/>
  <c r="H4404" i="23"/>
  <c r="I4404" i="23"/>
  <c r="K4404" i="23" s="1"/>
  <c r="J4404" i="23"/>
  <c r="L4404" i="23"/>
  <c r="M4404" i="23"/>
  <c r="A4405" i="23"/>
  <c r="B4405" i="23" s="1"/>
  <c r="D4405" i="23"/>
  <c r="E4405" i="23"/>
  <c r="F4405" i="23"/>
  <c r="G4405" i="23"/>
  <c r="H4405" i="23"/>
  <c r="I4405" i="23"/>
  <c r="K4405" i="23" s="1"/>
  <c r="J4405" i="23"/>
  <c r="L4405" i="23"/>
  <c r="M4405" i="23"/>
  <c r="A4406" i="23"/>
  <c r="B4406" i="23" s="1"/>
  <c r="D4406" i="23"/>
  <c r="E4406" i="23"/>
  <c r="F4406" i="23"/>
  <c r="G4406" i="23"/>
  <c r="H4406" i="23"/>
  <c r="I4406" i="23"/>
  <c r="K4406" i="23" s="1"/>
  <c r="J4406" i="23"/>
  <c r="L4406" i="23"/>
  <c r="M4406" i="23"/>
  <c r="A4407" i="23"/>
  <c r="C4407" i="23" s="1"/>
  <c r="D4407" i="23"/>
  <c r="E4407" i="23"/>
  <c r="F4407" i="23"/>
  <c r="G4407" i="23"/>
  <c r="H4407" i="23"/>
  <c r="I4407" i="23"/>
  <c r="K4407" i="23" s="1"/>
  <c r="J4407" i="23"/>
  <c r="L4407" i="23"/>
  <c r="M4407" i="23"/>
  <c r="A4408" i="23"/>
  <c r="B4408" i="23" s="1"/>
  <c r="D4408" i="23"/>
  <c r="E4408" i="23"/>
  <c r="F4408" i="23"/>
  <c r="G4408" i="23"/>
  <c r="H4408" i="23"/>
  <c r="I4408" i="23"/>
  <c r="K4408" i="23" s="1"/>
  <c r="J4408" i="23"/>
  <c r="L4408" i="23"/>
  <c r="M4408" i="23"/>
  <c r="A4409" i="23"/>
  <c r="D4409" i="23"/>
  <c r="E4409" i="23"/>
  <c r="F4409" i="23"/>
  <c r="G4409" i="23"/>
  <c r="H4409" i="23"/>
  <c r="I4409" i="23"/>
  <c r="K4409" i="23" s="1"/>
  <c r="J4409" i="23"/>
  <c r="L4409" i="23"/>
  <c r="M4409" i="23"/>
  <c r="A4410" i="23"/>
  <c r="D4410" i="23"/>
  <c r="E4410" i="23"/>
  <c r="F4410" i="23"/>
  <c r="G4410" i="23"/>
  <c r="H4410" i="23"/>
  <c r="I4410" i="23"/>
  <c r="K4410" i="23" s="1"/>
  <c r="J4410" i="23"/>
  <c r="L4410" i="23"/>
  <c r="M4410" i="23"/>
  <c r="A4411" i="23"/>
  <c r="C4411" i="23" s="1"/>
  <c r="D4411" i="23"/>
  <c r="E4411" i="23"/>
  <c r="F4411" i="23"/>
  <c r="G4411" i="23"/>
  <c r="H4411" i="23"/>
  <c r="I4411" i="23"/>
  <c r="K4411" i="23" s="1"/>
  <c r="J4411" i="23"/>
  <c r="L4411" i="23"/>
  <c r="M4411" i="23"/>
  <c r="A4412" i="23"/>
  <c r="D4412" i="23"/>
  <c r="E4412" i="23"/>
  <c r="F4412" i="23"/>
  <c r="G4412" i="23"/>
  <c r="H4412" i="23"/>
  <c r="I4412" i="23"/>
  <c r="K4412" i="23" s="1"/>
  <c r="J4412" i="23"/>
  <c r="L4412" i="23"/>
  <c r="M4412" i="23"/>
  <c r="A4413" i="23"/>
  <c r="B4413" i="23" s="1"/>
  <c r="D4413" i="23"/>
  <c r="E4413" i="23"/>
  <c r="F4413" i="23"/>
  <c r="G4413" i="23"/>
  <c r="H4413" i="23"/>
  <c r="I4413" i="23"/>
  <c r="K4413" i="23" s="1"/>
  <c r="J4413" i="23"/>
  <c r="L4413" i="23"/>
  <c r="M4413" i="23"/>
  <c r="A4414" i="23"/>
  <c r="B4414" i="23" s="1"/>
  <c r="D4414" i="23"/>
  <c r="E4414" i="23"/>
  <c r="F4414" i="23"/>
  <c r="G4414" i="23"/>
  <c r="H4414" i="23"/>
  <c r="I4414" i="23"/>
  <c r="K4414" i="23" s="1"/>
  <c r="J4414" i="23"/>
  <c r="L4414" i="23"/>
  <c r="M4414" i="23"/>
  <c r="A4415" i="23"/>
  <c r="C4415" i="23" s="1"/>
  <c r="D4415" i="23"/>
  <c r="E4415" i="23"/>
  <c r="F4415" i="23"/>
  <c r="G4415" i="23"/>
  <c r="H4415" i="23"/>
  <c r="I4415" i="23"/>
  <c r="K4415" i="23" s="1"/>
  <c r="J4415" i="23"/>
  <c r="L4415" i="23"/>
  <c r="M4415" i="23"/>
  <c r="A4416" i="23"/>
  <c r="B4416" i="23" s="1"/>
  <c r="D4416" i="23"/>
  <c r="E4416" i="23"/>
  <c r="F4416" i="23"/>
  <c r="G4416" i="23"/>
  <c r="H4416" i="23"/>
  <c r="I4416" i="23"/>
  <c r="K4416" i="23" s="1"/>
  <c r="J4416" i="23"/>
  <c r="L4416" i="23"/>
  <c r="M4416" i="23"/>
  <c r="A4417" i="23"/>
  <c r="B4417" i="23" s="1"/>
  <c r="D4417" i="23"/>
  <c r="E4417" i="23"/>
  <c r="F4417" i="23"/>
  <c r="G4417" i="23"/>
  <c r="H4417" i="23"/>
  <c r="I4417" i="23"/>
  <c r="K4417" i="23" s="1"/>
  <c r="J4417" i="23"/>
  <c r="L4417" i="23"/>
  <c r="M4417" i="23"/>
  <c r="A4418" i="23"/>
  <c r="C4418" i="23" s="1"/>
  <c r="D4418" i="23"/>
  <c r="E4418" i="23"/>
  <c r="F4418" i="23"/>
  <c r="G4418" i="23"/>
  <c r="H4418" i="23"/>
  <c r="I4418" i="23"/>
  <c r="K4418" i="23" s="1"/>
  <c r="J4418" i="23"/>
  <c r="L4418" i="23"/>
  <c r="M4418" i="23"/>
  <c r="A4419" i="23"/>
  <c r="C4419" i="23" s="1"/>
  <c r="D4419" i="23"/>
  <c r="E4419" i="23"/>
  <c r="F4419" i="23"/>
  <c r="G4419" i="23"/>
  <c r="H4419" i="23"/>
  <c r="I4419" i="23"/>
  <c r="K4419" i="23" s="1"/>
  <c r="J4419" i="23"/>
  <c r="L4419" i="23"/>
  <c r="M4419" i="23"/>
  <c r="A4420" i="23"/>
  <c r="B4420" i="23" s="1"/>
  <c r="D4420" i="23"/>
  <c r="E4420" i="23"/>
  <c r="F4420" i="23"/>
  <c r="G4420" i="23"/>
  <c r="H4420" i="23"/>
  <c r="I4420" i="23"/>
  <c r="K4420" i="23" s="1"/>
  <c r="J4420" i="23"/>
  <c r="L4420" i="23"/>
  <c r="M4420" i="23"/>
  <c r="A4421" i="23"/>
  <c r="B4421" i="23" s="1"/>
  <c r="D4421" i="23"/>
  <c r="E4421" i="23"/>
  <c r="F4421" i="23"/>
  <c r="G4421" i="23"/>
  <c r="H4421" i="23"/>
  <c r="I4421" i="23"/>
  <c r="K4421" i="23" s="1"/>
  <c r="J4421" i="23"/>
  <c r="L4421" i="23"/>
  <c r="M4421" i="23"/>
  <c r="A4422" i="23"/>
  <c r="B4422" i="23" s="1"/>
  <c r="D4422" i="23"/>
  <c r="E4422" i="23"/>
  <c r="F4422" i="23"/>
  <c r="G4422" i="23"/>
  <c r="H4422" i="23"/>
  <c r="I4422" i="23"/>
  <c r="K4422" i="23" s="1"/>
  <c r="J4422" i="23"/>
  <c r="L4422" i="23"/>
  <c r="M4422" i="23"/>
  <c r="A4423" i="23"/>
  <c r="C4423" i="23" s="1"/>
  <c r="D4423" i="23"/>
  <c r="E4423" i="23"/>
  <c r="F4423" i="23"/>
  <c r="G4423" i="23"/>
  <c r="H4423" i="23"/>
  <c r="I4423" i="23"/>
  <c r="K4423" i="23" s="1"/>
  <c r="J4423" i="23"/>
  <c r="L4423" i="23"/>
  <c r="M4423" i="23"/>
  <c r="A4424" i="23"/>
  <c r="B4424" i="23" s="1"/>
  <c r="D4424" i="23"/>
  <c r="E4424" i="23"/>
  <c r="F4424" i="23"/>
  <c r="G4424" i="23"/>
  <c r="H4424" i="23"/>
  <c r="I4424" i="23"/>
  <c r="K4424" i="23" s="1"/>
  <c r="J4424" i="23"/>
  <c r="L4424" i="23"/>
  <c r="M4424" i="23"/>
  <c r="A4425" i="23"/>
  <c r="B4425" i="23" s="1"/>
  <c r="D4425" i="23"/>
  <c r="E4425" i="23"/>
  <c r="F4425" i="23"/>
  <c r="G4425" i="23"/>
  <c r="H4425" i="23"/>
  <c r="I4425" i="23"/>
  <c r="K4425" i="23" s="1"/>
  <c r="J4425" i="23"/>
  <c r="L4425" i="23"/>
  <c r="M4425" i="23"/>
  <c r="A4426" i="23"/>
  <c r="B4426" i="23" s="1"/>
  <c r="D4426" i="23"/>
  <c r="E4426" i="23"/>
  <c r="F4426" i="23"/>
  <c r="G4426" i="23"/>
  <c r="H4426" i="23"/>
  <c r="I4426" i="23"/>
  <c r="K4426" i="23" s="1"/>
  <c r="J4426" i="23"/>
  <c r="L4426" i="23"/>
  <c r="M4426" i="23"/>
  <c r="A4427" i="23"/>
  <c r="C4427" i="23" s="1"/>
  <c r="D4427" i="23"/>
  <c r="E4427" i="23"/>
  <c r="F4427" i="23"/>
  <c r="G4427" i="23"/>
  <c r="H4427" i="23"/>
  <c r="I4427" i="23"/>
  <c r="K4427" i="23" s="1"/>
  <c r="J4427" i="23"/>
  <c r="L4427" i="23"/>
  <c r="M4427" i="23"/>
  <c r="A4428" i="23"/>
  <c r="B4428" i="23" s="1"/>
  <c r="D4428" i="23"/>
  <c r="E4428" i="23"/>
  <c r="F4428" i="23"/>
  <c r="G4428" i="23"/>
  <c r="H4428" i="23"/>
  <c r="I4428" i="23"/>
  <c r="K4428" i="23" s="1"/>
  <c r="J4428" i="23"/>
  <c r="L4428" i="23"/>
  <c r="M4428" i="23"/>
  <c r="A4429" i="23"/>
  <c r="B4429" i="23" s="1"/>
  <c r="D4429" i="23"/>
  <c r="E4429" i="23"/>
  <c r="F4429" i="23"/>
  <c r="G4429" i="23"/>
  <c r="H4429" i="23"/>
  <c r="I4429" i="23"/>
  <c r="K4429" i="23" s="1"/>
  <c r="J4429" i="23"/>
  <c r="L4429" i="23"/>
  <c r="M4429" i="23"/>
  <c r="A4430" i="23"/>
  <c r="B4430" i="23" s="1"/>
  <c r="D4430" i="23"/>
  <c r="E4430" i="23"/>
  <c r="F4430" i="23"/>
  <c r="G4430" i="23"/>
  <c r="H4430" i="23"/>
  <c r="I4430" i="23"/>
  <c r="K4430" i="23" s="1"/>
  <c r="J4430" i="23"/>
  <c r="L4430" i="23"/>
  <c r="M4430" i="23"/>
  <c r="A4431" i="23"/>
  <c r="C4431" i="23" s="1"/>
  <c r="D4431" i="23"/>
  <c r="E4431" i="23"/>
  <c r="F4431" i="23"/>
  <c r="G4431" i="23"/>
  <c r="H4431" i="23"/>
  <c r="I4431" i="23"/>
  <c r="K4431" i="23" s="1"/>
  <c r="J4431" i="23"/>
  <c r="L4431" i="23"/>
  <c r="M4431" i="23"/>
  <c r="A4432" i="23"/>
  <c r="B4432" i="23" s="1"/>
  <c r="D4432" i="23"/>
  <c r="E4432" i="23"/>
  <c r="F4432" i="23"/>
  <c r="G4432" i="23"/>
  <c r="H4432" i="23"/>
  <c r="I4432" i="23"/>
  <c r="K4432" i="23" s="1"/>
  <c r="J4432" i="23"/>
  <c r="L4432" i="23"/>
  <c r="M4432" i="23"/>
  <c r="A4433" i="23"/>
  <c r="B4433" i="23" s="1"/>
  <c r="D4433" i="23"/>
  <c r="E4433" i="23"/>
  <c r="F4433" i="23"/>
  <c r="G4433" i="23"/>
  <c r="H4433" i="23"/>
  <c r="I4433" i="23"/>
  <c r="K4433" i="23" s="1"/>
  <c r="J4433" i="23"/>
  <c r="L4433" i="23"/>
  <c r="M4433" i="23"/>
  <c r="A4434" i="23"/>
  <c r="C4434" i="23" s="1"/>
  <c r="D4434" i="23"/>
  <c r="E4434" i="23"/>
  <c r="F4434" i="23"/>
  <c r="G4434" i="23"/>
  <c r="H4434" i="23"/>
  <c r="I4434" i="23"/>
  <c r="K4434" i="23" s="1"/>
  <c r="J4434" i="23"/>
  <c r="L4434" i="23"/>
  <c r="M4434" i="23"/>
  <c r="A4435" i="23"/>
  <c r="C4435" i="23" s="1"/>
  <c r="D4435" i="23"/>
  <c r="E4435" i="23"/>
  <c r="F4435" i="23"/>
  <c r="G4435" i="23"/>
  <c r="H4435" i="23"/>
  <c r="I4435" i="23"/>
  <c r="K4435" i="23" s="1"/>
  <c r="J4435" i="23"/>
  <c r="L4435" i="23"/>
  <c r="M4435" i="23"/>
  <c r="A4436" i="23"/>
  <c r="B4436" i="23" s="1"/>
  <c r="D4436" i="23"/>
  <c r="E4436" i="23"/>
  <c r="F4436" i="23"/>
  <c r="G4436" i="23"/>
  <c r="H4436" i="23"/>
  <c r="I4436" i="23"/>
  <c r="K4436" i="23" s="1"/>
  <c r="J4436" i="23"/>
  <c r="L4436" i="23"/>
  <c r="M4436" i="23"/>
  <c r="A4437" i="23"/>
  <c r="B4437" i="23" s="1"/>
  <c r="D4437" i="23"/>
  <c r="E4437" i="23"/>
  <c r="F4437" i="23"/>
  <c r="G4437" i="23"/>
  <c r="H4437" i="23"/>
  <c r="I4437" i="23"/>
  <c r="K4437" i="23" s="1"/>
  <c r="J4437" i="23"/>
  <c r="L4437" i="23"/>
  <c r="M4437" i="23"/>
  <c r="A4438" i="23"/>
  <c r="B4438" i="23" s="1"/>
  <c r="D4438" i="23"/>
  <c r="E4438" i="23"/>
  <c r="F4438" i="23"/>
  <c r="G4438" i="23"/>
  <c r="H4438" i="23"/>
  <c r="I4438" i="23"/>
  <c r="K4438" i="23" s="1"/>
  <c r="J4438" i="23"/>
  <c r="L4438" i="23"/>
  <c r="M4438" i="23"/>
  <c r="A4439" i="23"/>
  <c r="C4439" i="23" s="1"/>
  <c r="D4439" i="23"/>
  <c r="E4439" i="23"/>
  <c r="F4439" i="23"/>
  <c r="G4439" i="23"/>
  <c r="H4439" i="23"/>
  <c r="I4439" i="23"/>
  <c r="K4439" i="23" s="1"/>
  <c r="J4439" i="23"/>
  <c r="L4439" i="23"/>
  <c r="M4439" i="23"/>
  <c r="A4440" i="23"/>
  <c r="D4440" i="23"/>
  <c r="E4440" i="23"/>
  <c r="F4440" i="23"/>
  <c r="G4440" i="23"/>
  <c r="H4440" i="23"/>
  <c r="I4440" i="23"/>
  <c r="K4440" i="23" s="1"/>
  <c r="J4440" i="23"/>
  <c r="L4440" i="23"/>
  <c r="M4440" i="23"/>
  <c r="A4441" i="23"/>
  <c r="D4441" i="23"/>
  <c r="E4441" i="23"/>
  <c r="F4441" i="23"/>
  <c r="G4441" i="23"/>
  <c r="H4441" i="23"/>
  <c r="I4441" i="23"/>
  <c r="K4441" i="23" s="1"/>
  <c r="J4441" i="23"/>
  <c r="L4441" i="23"/>
  <c r="M4441" i="23"/>
  <c r="A4442" i="23"/>
  <c r="C4442" i="23" s="1"/>
  <c r="D4442" i="23"/>
  <c r="E4442" i="23"/>
  <c r="F4442" i="23"/>
  <c r="G4442" i="23"/>
  <c r="H4442" i="23"/>
  <c r="I4442" i="23"/>
  <c r="K4442" i="23" s="1"/>
  <c r="J4442" i="23"/>
  <c r="L4442" i="23"/>
  <c r="M4442" i="23"/>
  <c r="A4443" i="23"/>
  <c r="B4443" i="23" s="1"/>
  <c r="D4443" i="23"/>
  <c r="E4443" i="23"/>
  <c r="F4443" i="23"/>
  <c r="G4443" i="23"/>
  <c r="H4443" i="23"/>
  <c r="I4443" i="23"/>
  <c r="K4443" i="23" s="1"/>
  <c r="J4443" i="23"/>
  <c r="L4443" i="23"/>
  <c r="M4443" i="23"/>
  <c r="A4444" i="23"/>
  <c r="B4444" i="23" s="1"/>
  <c r="D4444" i="23"/>
  <c r="E4444" i="23"/>
  <c r="F4444" i="23"/>
  <c r="G4444" i="23"/>
  <c r="H4444" i="23"/>
  <c r="I4444" i="23"/>
  <c r="K4444" i="23" s="1"/>
  <c r="J4444" i="23"/>
  <c r="L4444" i="23"/>
  <c r="M4444" i="23"/>
  <c r="A4445" i="23"/>
  <c r="C4445" i="23" s="1"/>
  <c r="D4445" i="23"/>
  <c r="E4445" i="23"/>
  <c r="F4445" i="23"/>
  <c r="G4445" i="23"/>
  <c r="H4445" i="23"/>
  <c r="I4445" i="23"/>
  <c r="K4445" i="23" s="1"/>
  <c r="J4445" i="23"/>
  <c r="L4445" i="23"/>
  <c r="M4445" i="23"/>
  <c r="A4446" i="23"/>
  <c r="D4446" i="23"/>
  <c r="E4446" i="23"/>
  <c r="F4446" i="23"/>
  <c r="G4446" i="23"/>
  <c r="H4446" i="23"/>
  <c r="I4446" i="23"/>
  <c r="K4446" i="23" s="1"/>
  <c r="J4446" i="23"/>
  <c r="L4446" i="23"/>
  <c r="M4446" i="23"/>
  <c r="A4447" i="23"/>
  <c r="B4447" i="23" s="1"/>
  <c r="D4447" i="23"/>
  <c r="E4447" i="23"/>
  <c r="F4447" i="23"/>
  <c r="G4447" i="23"/>
  <c r="H4447" i="23"/>
  <c r="I4447" i="23"/>
  <c r="K4447" i="23" s="1"/>
  <c r="J4447" i="23"/>
  <c r="L4447" i="23"/>
  <c r="M4447" i="23"/>
  <c r="A4448" i="23"/>
  <c r="B4448" i="23" s="1"/>
  <c r="D4448" i="23"/>
  <c r="E4448" i="23"/>
  <c r="F4448" i="23"/>
  <c r="G4448" i="23"/>
  <c r="H4448" i="23"/>
  <c r="I4448" i="23"/>
  <c r="K4448" i="23" s="1"/>
  <c r="J4448" i="23"/>
  <c r="L4448" i="23"/>
  <c r="M4448" i="23"/>
  <c r="A4449" i="23"/>
  <c r="B4449" i="23" s="1"/>
  <c r="D4449" i="23"/>
  <c r="E4449" i="23"/>
  <c r="F4449" i="23"/>
  <c r="G4449" i="23"/>
  <c r="H4449" i="23"/>
  <c r="I4449" i="23"/>
  <c r="K4449" i="23" s="1"/>
  <c r="J4449" i="23"/>
  <c r="L4449" i="23"/>
  <c r="M4449" i="23"/>
  <c r="A4450" i="23"/>
  <c r="C4450" i="23" s="1"/>
  <c r="D4450" i="23"/>
  <c r="E4450" i="23"/>
  <c r="F4450" i="23"/>
  <c r="G4450" i="23"/>
  <c r="H4450" i="23"/>
  <c r="I4450" i="23"/>
  <c r="K4450" i="23" s="1"/>
  <c r="J4450" i="23"/>
  <c r="L4450" i="23"/>
  <c r="M4450" i="23"/>
  <c r="A4451" i="23"/>
  <c r="B4451" i="23" s="1"/>
  <c r="D4451" i="23"/>
  <c r="E4451" i="23"/>
  <c r="F4451" i="23"/>
  <c r="G4451" i="23"/>
  <c r="H4451" i="23"/>
  <c r="I4451" i="23"/>
  <c r="K4451" i="23" s="1"/>
  <c r="J4451" i="23"/>
  <c r="L4451" i="23"/>
  <c r="M4451" i="23"/>
  <c r="A4452" i="23"/>
  <c r="B4452" i="23" s="1"/>
  <c r="D4452" i="23"/>
  <c r="E4452" i="23"/>
  <c r="F4452" i="23"/>
  <c r="G4452" i="23"/>
  <c r="H4452" i="23"/>
  <c r="I4452" i="23"/>
  <c r="K4452" i="23" s="1"/>
  <c r="J4452" i="23"/>
  <c r="L4452" i="23"/>
  <c r="M4452" i="23"/>
  <c r="A4453" i="23"/>
  <c r="B4453" i="23" s="1"/>
  <c r="D4453" i="23"/>
  <c r="E4453" i="23"/>
  <c r="F4453" i="23"/>
  <c r="G4453" i="23"/>
  <c r="H4453" i="23"/>
  <c r="I4453" i="23"/>
  <c r="K4453" i="23" s="1"/>
  <c r="J4453" i="23"/>
  <c r="L4453" i="23"/>
  <c r="M4453" i="23"/>
  <c r="A4454" i="23"/>
  <c r="C4454" i="23" s="1"/>
  <c r="D4454" i="23"/>
  <c r="E4454" i="23"/>
  <c r="F4454" i="23"/>
  <c r="G4454" i="23"/>
  <c r="H4454" i="23"/>
  <c r="I4454" i="23"/>
  <c r="K4454" i="23" s="1"/>
  <c r="J4454" i="23"/>
  <c r="L4454" i="23"/>
  <c r="M4454" i="23"/>
  <c r="A4455" i="23"/>
  <c r="B4455" i="23" s="1"/>
  <c r="D4455" i="23"/>
  <c r="E4455" i="23"/>
  <c r="F4455" i="23"/>
  <c r="G4455" i="23"/>
  <c r="H4455" i="23"/>
  <c r="I4455" i="23"/>
  <c r="K4455" i="23" s="1"/>
  <c r="J4455" i="23"/>
  <c r="L4455" i="23"/>
  <c r="M4455" i="23"/>
  <c r="A4456" i="23"/>
  <c r="D4456" i="23"/>
  <c r="E4456" i="23"/>
  <c r="F4456" i="23"/>
  <c r="G4456" i="23"/>
  <c r="H4456" i="23"/>
  <c r="I4456" i="23"/>
  <c r="K4456" i="23" s="1"/>
  <c r="J4456" i="23"/>
  <c r="L4456" i="23"/>
  <c r="M4456" i="23"/>
  <c r="A4457" i="23"/>
  <c r="B4457" i="23" s="1"/>
  <c r="D4457" i="23"/>
  <c r="E4457" i="23"/>
  <c r="F4457" i="23"/>
  <c r="G4457" i="23"/>
  <c r="H4457" i="23"/>
  <c r="I4457" i="23"/>
  <c r="K4457" i="23" s="1"/>
  <c r="J4457" i="23"/>
  <c r="L4457" i="23"/>
  <c r="M4457" i="23"/>
  <c r="A4458" i="23"/>
  <c r="C4458" i="23" s="1"/>
  <c r="D4458" i="23"/>
  <c r="E4458" i="23"/>
  <c r="F4458" i="23"/>
  <c r="G4458" i="23"/>
  <c r="H4458" i="23"/>
  <c r="I4458" i="23"/>
  <c r="K4458" i="23" s="1"/>
  <c r="J4458" i="23"/>
  <c r="L4458" i="23"/>
  <c r="M4458" i="23"/>
  <c r="A4459" i="23"/>
  <c r="B4459" i="23" s="1"/>
  <c r="D4459" i="23"/>
  <c r="E4459" i="23"/>
  <c r="F4459" i="23"/>
  <c r="G4459" i="23"/>
  <c r="H4459" i="23"/>
  <c r="I4459" i="23"/>
  <c r="K4459" i="23" s="1"/>
  <c r="J4459" i="23"/>
  <c r="L4459" i="23"/>
  <c r="M4459" i="23"/>
  <c r="A4460" i="23"/>
  <c r="B4460" i="23" s="1"/>
  <c r="D4460" i="23"/>
  <c r="E4460" i="23"/>
  <c r="F4460" i="23"/>
  <c r="G4460" i="23"/>
  <c r="H4460" i="23"/>
  <c r="I4460" i="23"/>
  <c r="K4460" i="23" s="1"/>
  <c r="J4460" i="23"/>
  <c r="L4460" i="23"/>
  <c r="M4460" i="23"/>
  <c r="A4461" i="23"/>
  <c r="C4461" i="23" s="1"/>
  <c r="D4461" i="23"/>
  <c r="E4461" i="23"/>
  <c r="F4461" i="23"/>
  <c r="G4461" i="23"/>
  <c r="H4461" i="23"/>
  <c r="I4461" i="23"/>
  <c r="K4461" i="23" s="1"/>
  <c r="J4461" i="23"/>
  <c r="L4461" i="23"/>
  <c r="M4461" i="23"/>
  <c r="A4462" i="23"/>
  <c r="C4462" i="23" s="1"/>
  <c r="D4462" i="23"/>
  <c r="E4462" i="23"/>
  <c r="F4462" i="23"/>
  <c r="G4462" i="23"/>
  <c r="H4462" i="23"/>
  <c r="I4462" i="23"/>
  <c r="K4462" i="23" s="1"/>
  <c r="J4462" i="23"/>
  <c r="L4462" i="23"/>
  <c r="M4462" i="23"/>
  <c r="A4463" i="23"/>
  <c r="B4463" i="23" s="1"/>
  <c r="D4463" i="23"/>
  <c r="E4463" i="23"/>
  <c r="F4463" i="23"/>
  <c r="G4463" i="23"/>
  <c r="H4463" i="23"/>
  <c r="I4463" i="23"/>
  <c r="K4463" i="23" s="1"/>
  <c r="J4463" i="23"/>
  <c r="L4463" i="23"/>
  <c r="M4463" i="23"/>
  <c r="A4464" i="23"/>
  <c r="B4464" i="23" s="1"/>
  <c r="D4464" i="23"/>
  <c r="E4464" i="23"/>
  <c r="F4464" i="23"/>
  <c r="G4464" i="23"/>
  <c r="H4464" i="23"/>
  <c r="I4464" i="23"/>
  <c r="K4464" i="23" s="1"/>
  <c r="J4464" i="23"/>
  <c r="L4464" i="23"/>
  <c r="M4464" i="23"/>
  <c r="A4465" i="23"/>
  <c r="B4465" i="23" s="1"/>
  <c r="D4465" i="23"/>
  <c r="E4465" i="23"/>
  <c r="F4465" i="23"/>
  <c r="G4465" i="23"/>
  <c r="H4465" i="23"/>
  <c r="I4465" i="23"/>
  <c r="K4465" i="23" s="1"/>
  <c r="J4465" i="23"/>
  <c r="L4465" i="23"/>
  <c r="M4465" i="23"/>
  <c r="A4466" i="23"/>
  <c r="C4466" i="23" s="1"/>
  <c r="D4466" i="23"/>
  <c r="E4466" i="23"/>
  <c r="F4466" i="23"/>
  <c r="G4466" i="23"/>
  <c r="H4466" i="23"/>
  <c r="I4466" i="23"/>
  <c r="K4466" i="23" s="1"/>
  <c r="J4466" i="23"/>
  <c r="L4466" i="23"/>
  <c r="M4466" i="23"/>
  <c r="A4467" i="23"/>
  <c r="B4467" i="23" s="1"/>
  <c r="D4467" i="23"/>
  <c r="E4467" i="23"/>
  <c r="F4467" i="23"/>
  <c r="G4467" i="23"/>
  <c r="H4467" i="23"/>
  <c r="I4467" i="23"/>
  <c r="K4467" i="23" s="1"/>
  <c r="J4467" i="23"/>
  <c r="L4467" i="23"/>
  <c r="M4467" i="23"/>
  <c r="A4468" i="23"/>
  <c r="D4468" i="23"/>
  <c r="E4468" i="23"/>
  <c r="F4468" i="23"/>
  <c r="G4468" i="23"/>
  <c r="H4468" i="23"/>
  <c r="I4468" i="23"/>
  <c r="K4468" i="23" s="1"/>
  <c r="J4468" i="23"/>
  <c r="L4468" i="23"/>
  <c r="M4468" i="23"/>
  <c r="A4469" i="23"/>
  <c r="B4469" i="23" s="1"/>
  <c r="D4469" i="23"/>
  <c r="E4469" i="23"/>
  <c r="F4469" i="23"/>
  <c r="G4469" i="23"/>
  <c r="H4469" i="23"/>
  <c r="I4469" i="23"/>
  <c r="K4469" i="23" s="1"/>
  <c r="J4469" i="23"/>
  <c r="L4469" i="23"/>
  <c r="M4469" i="23"/>
  <c r="A4470" i="23"/>
  <c r="C4470" i="23" s="1"/>
  <c r="D4470" i="23"/>
  <c r="E4470" i="23"/>
  <c r="F4470" i="23"/>
  <c r="G4470" i="23"/>
  <c r="H4470" i="23"/>
  <c r="I4470" i="23"/>
  <c r="K4470" i="23" s="1"/>
  <c r="J4470" i="23"/>
  <c r="L4470" i="23"/>
  <c r="M4470" i="23"/>
  <c r="A4471" i="23"/>
  <c r="B4471" i="23" s="1"/>
  <c r="D4471" i="23"/>
  <c r="E4471" i="23"/>
  <c r="F4471" i="23"/>
  <c r="G4471" i="23"/>
  <c r="H4471" i="23"/>
  <c r="I4471" i="23"/>
  <c r="K4471" i="23" s="1"/>
  <c r="J4471" i="23"/>
  <c r="L4471" i="23"/>
  <c r="M4471" i="23"/>
  <c r="A4472" i="23"/>
  <c r="C4472" i="23" s="1"/>
  <c r="D4472" i="23"/>
  <c r="E4472" i="23"/>
  <c r="F4472" i="23"/>
  <c r="G4472" i="23"/>
  <c r="H4472" i="23"/>
  <c r="I4472" i="23"/>
  <c r="K4472" i="23" s="1"/>
  <c r="J4472" i="23"/>
  <c r="L4472" i="23"/>
  <c r="M4472" i="23"/>
  <c r="A4473" i="23"/>
  <c r="D4473" i="23"/>
  <c r="E4473" i="23"/>
  <c r="F4473" i="23"/>
  <c r="G4473" i="23"/>
  <c r="H4473" i="23"/>
  <c r="I4473" i="23"/>
  <c r="K4473" i="23" s="1"/>
  <c r="J4473" i="23"/>
  <c r="L4473" i="23"/>
  <c r="M4473" i="23"/>
  <c r="A4474" i="23"/>
  <c r="C4474" i="23" s="1"/>
  <c r="D4474" i="23"/>
  <c r="E4474" i="23"/>
  <c r="F4474" i="23"/>
  <c r="G4474" i="23"/>
  <c r="H4474" i="23"/>
  <c r="I4474" i="23"/>
  <c r="K4474" i="23" s="1"/>
  <c r="J4474" i="23"/>
  <c r="L4474" i="23"/>
  <c r="M4474" i="23"/>
  <c r="A4475" i="23"/>
  <c r="B4475" i="23" s="1"/>
  <c r="D4475" i="23"/>
  <c r="E4475" i="23"/>
  <c r="F4475" i="23"/>
  <c r="G4475" i="23"/>
  <c r="H4475" i="23"/>
  <c r="I4475" i="23"/>
  <c r="K4475" i="23" s="1"/>
  <c r="J4475" i="23"/>
  <c r="L4475" i="23"/>
  <c r="M4475" i="23"/>
  <c r="A4476" i="23"/>
  <c r="B4476" i="23" s="1"/>
  <c r="D4476" i="23"/>
  <c r="E4476" i="23"/>
  <c r="F4476" i="23"/>
  <c r="G4476" i="23"/>
  <c r="H4476" i="23"/>
  <c r="I4476" i="23"/>
  <c r="K4476" i="23" s="1"/>
  <c r="J4476" i="23"/>
  <c r="L4476" i="23"/>
  <c r="M4476" i="23"/>
  <c r="A4477" i="23"/>
  <c r="C4477" i="23" s="1"/>
  <c r="D4477" i="23"/>
  <c r="E4477" i="23"/>
  <c r="F4477" i="23"/>
  <c r="G4477" i="23"/>
  <c r="H4477" i="23"/>
  <c r="I4477" i="23"/>
  <c r="K4477" i="23" s="1"/>
  <c r="J4477" i="23"/>
  <c r="L4477" i="23"/>
  <c r="M4477" i="23"/>
  <c r="A4478" i="23"/>
  <c r="D4478" i="23"/>
  <c r="E4478" i="23"/>
  <c r="F4478" i="23"/>
  <c r="G4478" i="23"/>
  <c r="H4478" i="23"/>
  <c r="I4478" i="23"/>
  <c r="K4478" i="23" s="1"/>
  <c r="J4478" i="23"/>
  <c r="L4478" i="23"/>
  <c r="M4478" i="23"/>
  <c r="A4479" i="23"/>
  <c r="B4479" i="23" s="1"/>
  <c r="D4479" i="23"/>
  <c r="E4479" i="23"/>
  <c r="F4479" i="23"/>
  <c r="G4479" i="23"/>
  <c r="H4479" i="23"/>
  <c r="I4479" i="23"/>
  <c r="K4479" i="23" s="1"/>
  <c r="J4479" i="23"/>
  <c r="L4479" i="23"/>
  <c r="M4479" i="23"/>
  <c r="A4480" i="23"/>
  <c r="B4480" i="23" s="1"/>
  <c r="D4480" i="23"/>
  <c r="E4480" i="23"/>
  <c r="F4480" i="23"/>
  <c r="G4480" i="23"/>
  <c r="H4480" i="23"/>
  <c r="I4480" i="23"/>
  <c r="K4480" i="23" s="1"/>
  <c r="J4480" i="23"/>
  <c r="L4480" i="23"/>
  <c r="M4480" i="23"/>
  <c r="A4481" i="23"/>
  <c r="B4481" i="23" s="1"/>
  <c r="D4481" i="23"/>
  <c r="E4481" i="23"/>
  <c r="F4481" i="23"/>
  <c r="G4481" i="23"/>
  <c r="H4481" i="23"/>
  <c r="I4481" i="23"/>
  <c r="K4481" i="23" s="1"/>
  <c r="J4481" i="23"/>
  <c r="L4481" i="23"/>
  <c r="M4481" i="23"/>
  <c r="A4482" i="23"/>
  <c r="C4482" i="23" s="1"/>
  <c r="D4482" i="23"/>
  <c r="E4482" i="23"/>
  <c r="F4482" i="23"/>
  <c r="G4482" i="23"/>
  <c r="H4482" i="23"/>
  <c r="I4482" i="23"/>
  <c r="K4482" i="23" s="1"/>
  <c r="J4482" i="23"/>
  <c r="L4482" i="23"/>
  <c r="M4482" i="23"/>
  <c r="A4483" i="23"/>
  <c r="B4483" i="23" s="1"/>
  <c r="D4483" i="23"/>
  <c r="E4483" i="23"/>
  <c r="F4483" i="23"/>
  <c r="G4483" i="23"/>
  <c r="H4483" i="23"/>
  <c r="I4483" i="23"/>
  <c r="K4483" i="23" s="1"/>
  <c r="J4483" i="23"/>
  <c r="L4483" i="23"/>
  <c r="M4483" i="23"/>
  <c r="A4484" i="23"/>
  <c r="B4484" i="23" s="1"/>
  <c r="D4484" i="23"/>
  <c r="E4484" i="23"/>
  <c r="F4484" i="23"/>
  <c r="G4484" i="23"/>
  <c r="H4484" i="23"/>
  <c r="I4484" i="23"/>
  <c r="K4484" i="23" s="1"/>
  <c r="J4484" i="23"/>
  <c r="L4484" i="23"/>
  <c r="M4484" i="23"/>
  <c r="A4485" i="23"/>
  <c r="B4485" i="23" s="1"/>
  <c r="D4485" i="23"/>
  <c r="E4485" i="23"/>
  <c r="F4485" i="23"/>
  <c r="G4485" i="23"/>
  <c r="H4485" i="23"/>
  <c r="I4485" i="23"/>
  <c r="K4485" i="23" s="1"/>
  <c r="J4485" i="23"/>
  <c r="L4485" i="23"/>
  <c r="M4485" i="23"/>
  <c r="A4486" i="23"/>
  <c r="C4486" i="23" s="1"/>
  <c r="D4486" i="23"/>
  <c r="E4486" i="23"/>
  <c r="F4486" i="23"/>
  <c r="G4486" i="23"/>
  <c r="H4486" i="23"/>
  <c r="I4486" i="23"/>
  <c r="K4486" i="23" s="1"/>
  <c r="J4486" i="23"/>
  <c r="L4486" i="23"/>
  <c r="M4486" i="23"/>
  <c r="A4487" i="23"/>
  <c r="B4487" i="23" s="1"/>
  <c r="D4487" i="23"/>
  <c r="E4487" i="23"/>
  <c r="F4487" i="23"/>
  <c r="G4487" i="23"/>
  <c r="H4487" i="23"/>
  <c r="I4487" i="23"/>
  <c r="K4487" i="23" s="1"/>
  <c r="J4487" i="23"/>
  <c r="L4487" i="23"/>
  <c r="M4487" i="23"/>
  <c r="A4488" i="23"/>
  <c r="B4488" i="23" s="1"/>
  <c r="D4488" i="23"/>
  <c r="E4488" i="23"/>
  <c r="F4488" i="23"/>
  <c r="G4488" i="23"/>
  <c r="H4488" i="23"/>
  <c r="I4488" i="23"/>
  <c r="K4488" i="23" s="1"/>
  <c r="J4488" i="23"/>
  <c r="L4488" i="23"/>
  <c r="M4488" i="23"/>
  <c r="A4489" i="23"/>
  <c r="B4489" i="23" s="1"/>
  <c r="D4489" i="23"/>
  <c r="E4489" i="23"/>
  <c r="F4489" i="23"/>
  <c r="G4489" i="23"/>
  <c r="H4489" i="23"/>
  <c r="I4489" i="23"/>
  <c r="K4489" i="23" s="1"/>
  <c r="J4489" i="23"/>
  <c r="L4489" i="23"/>
  <c r="M4489" i="23"/>
  <c r="A4490" i="23"/>
  <c r="C4490" i="23" s="1"/>
  <c r="D4490" i="23"/>
  <c r="E4490" i="23"/>
  <c r="F4490" i="23"/>
  <c r="G4490" i="23"/>
  <c r="H4490" i="23"/>
  <c r="I4490" i="23"/>
  <c r="K4490" i="23" s="1"/>
  <c r="J4490" i="23"/>
  <c r="L4490" i="23"/>
  <c r="M4490" i="23"/>
  <c r="A4491" i="23"/>
  <c r="B4491" i="23" s="1"/>
  <c r="D4491" i="23"/>
  <c r="E4491" i="23"/>
  <c r="F4491" i="23"/>
  <c r="G4491" i="23"/>
  <c r="H4491" i="23"/>
  <c r="I4491" i="23"/>
  <c r="K4491" i="23" s="1"/>
  <c r="J4491" i="23"/>
  <c r="L4491" i="23"/>
  <c r="M4491" i="23"/>
  <c r="A4492" i="23"/>
  <c r="B4492" i="23" s="1"/>
  <c r="D4492" i="23"/>
  <c r="E4492" i="23"/>
  <c r="F4492" i="23"/>
  <c r="G4492" i="23"/>
  <c r="H4492" i="23"/>
  <c r="I4492" i="23"/>
  <c r="K4492" i="23" s="1"/>
  <c r="J4492" i="23"/>
  <c r="L4492" i="23"/>
  <c r="M4492" i="23"/>
  <c r="A4493" i="23"/>
  <c r="B4493" i="23" s="1"/>
  <c r="D4493" i="23"/>
  <c r="E4493" i="23"/>
  <c r="F4493" i="23"/>
  <c r="G4493" i="23"/>
  <c r="H4493" i="23"/>
  <c r="I4493" i="23"/>
  <c r="K4493" i="23" s="1"/>
  <c r="J4493" i="23"/>
  <c r="L4493" i="23"/>
  <c r="M4493" i="23"/>
  <c r="A4494" i="23"/>
  <c r="C4494" i="23" s="1"/>
  <c r="D4494" i="23"/>
  <c r="E4494" i="23"/>
  <c r="F4494" i="23"/>
  <c r="G4494" i="23"/>
  <c r="H4494" i="23"/>
  <c r="I4494" i="23"/>
  <c r="K4494" i="23" s="1"/>
  <c r="J4494" i="23"/>
  <c r="L4494" i="23"/>
  <c r="M4494" i="23"/>
  <c r="A4495" i="23"/>
  <c r="B4495" i="23" s="1"/>
  <c r="D4495" i="23"/>
  <c r="E4495" i="23"/>
  <c r="F4495" i="23"/>
  <c r="G4495" i="23"/>
  <c r="H4495" i="23"/>
  <c r="I4495" i="23"/>
  <c r="K4495" i="23" s="1"/>
  <c r="J4495" i="23"/>
  <c r="L4495" i="23"/>
  <c r="M4495" i="23"/>
  <c r="A4496" i="23"/>
  <c r="B4496" i="23" s="1"/>
  <c r="D4496" i="23"/>
  <c r="E4496" i="23"/>
  <c r="F4496" i="23"/>
  <c r="G4496" i="23"/>
  <c r="H4496" i="23"/>
  <c r="I4496" i="23"/>
  <c r="K4496" i="23" s="1"/>
  <c r="J4496" i="23"/>
  <c r="L4496" i="23"/>
  <c r="M4496" i="23"/>
  <c r="A4497" i="23"/>
  <c r="B4497" i="23" s="1"/>
  <c r="D4497" i="23"/>
  <c r="E4497" i="23"/>
  <c r="F4497" i="23"/>
  <c r="G4497" i="23"/>
  <c r="H4497" i="23"/>
  <c r="I4497" i="23"/>
  <c r="K4497" i="23" s="1"/>
  <c r="J4497" i="23"/>
  <c r="L4497" i="23"/>
  <c r="M4497" i="23"/>
  <c r="A4498" i="23"/>
  <c r="C4498" i="23" s="1"/>
  <c r="D4498" i="23"/>
  <c r="E4498" i="23"/>
  <c r="F4498" i="23"/>
  <c r="G4498" i="23"/>
  <c r="H4498" i="23"/>
  <c r="I4498" i="23"/>
  <c r="K4498" i="23" s="1"/>
  <c r="J4498" i="23"/>
  <c r="L4498" i="23"/>
  <c r="M4498" i="23"/>
  <c r="A4499" i="23"/>
  <c r="B4499" i="23" s="1"/>
  <c r="D4499" i="23"/>
  <c r="E4499" i="23"/>
  <c r="F4499" i="23"/>
  <c r="G4499" i="23"/>
  <c r="H4499" i="23"/>
  <c r="I4499" i="23"/>
  <c r="K4499" i="23" s="1"/>
  <c r="J4499" i="23"/>
  <c r="L4499" i="23"/>
  <c r="M4499" i="23"/>
  <c r="A4500" i="23"/>
  <c r="B4500" i="23" s="1"/>
  <c r="D4500" i="23"/>
  <c r="E4500" i="23"/>
  <c r="F4500" i="23"/>
  <c r="G4500" i="23"/>
  <c r="H4500" i="23"/>
  <c r="I4500" i="23"/>
  <c r="K4500" i="23" s="1"/>
  <c r="J4500" i="23"/>
  <c r="L4500" i="23"/>
  <c r="M4500" i="23"/>
  <c r="A4501" i="23"/>
  <c r="B4501" i="23" s="1"/>
  <c r="D4501" i="23"/>
  <c r="E4501" i="23"/>
  <c r="F4501" i="23"/>
  <c r="G4501" i="23"/>
  <c r="H4501" i="23"/>
  <c r="I4501" i="23"/>
  <c r="K4501" i="23" s="1"/>
  <c r="J4501" i="23"/>
  <c r="L4501" i="23"/>
  <c r="M4501" i="23"/>
  <c r="A4502" i="23"/>
  <c r="C4502" i="23" s="1"/>
  <c r="D4502" i="23"/>
  <c r="E4502" i="23"/>
  <c r="F4502" i="23"/>
  <c r="G4502" i="23"/>
  <c r="H4502" i="23"/>
  <c r="I4502" i="23"/>
  <c r="K4502" i="23" s="1"/>
  <c r="J4502" i="23"/>
  <c r="L4502" i="23"/>
  <c r="M4502" i="23"/>
  <c r="A4503" i="23"/>
  <c r="B4503" i="23" s="1"/>
  <c r="D4503" i="23"/>
  <c r="E4503" i="23"/>
  <c r="F4503" i="23"/>
  <c r="G4503" i="23"/>
  <c r="H4503" i="23"/>
  <c r="I4503" i="23"/>
  <c r="K4503" i="23" s="1"/>
  <c r="J4503" i="23"/>
  <c r="L4503" i="23"/>
  <c r="M4503" i="23"/>
  <c r="A4504" i="23"/>
  <c r="C4504" i="23" s="1"/>
  <c r="D4504" i="23"/>
  <c r="E4504" i="23"/>
  <c r="F4504" i="23"/>
  <c r="G4504" i="23"/>
  <c r="H4504" i="23"/>
  <c r="I4504" i="23"/>
  <c r="K4504" i="23" s="1"/>
  <c r="J4504" i="23"/>
  <c r="L4504" i="23"/>
  <c r="M4504" i="23"/>
  <c r="A4505" i="23"/>
  <c r="B4505" i="23" s="1"/>
  <c r="D4505" i="23"/>
  <c r="E4505" i="23"/>
  <c r="F4505" i="23"/>
  <c r="G4505" i="23"/>
  <c r="H4505" i="23"/>
  <c r="I4505" i="23"/>
  <c r="K4505" i="23" s="1"/>
  <c r="J4505" i="23"/>
  <c r="L4505" i="23"/>
  <c r="M4505" i="23"/>
  <c r="A4506" i="23"/>
  <c r="C4506" i="23" s="1"/>
  <c r="D4506" i="23"/>
  <c r="E4506" i="23"/>
  <c r="F4506" i="23"/>
  <c r="G4506" i="23"/>
  <c r="H4506" i="23"/>
  <c r="I4506" i="23"/>
  <c r="K4506" i="23" s="1"/>
  <c r="J4506" i="23"/>
  <c r="L4506" i="23"/>
  <c r="M4506" i="23"/>
  <c r="A4507" i="23"/>
  <c r="B4507" i="23" s="1"/>
  <c r="D4507" i="23"/>
  <c r="E4507" i="23"/>
  <c r="F4507" i="23"/>
  <c r="G4507" i="23"/>
  <c r="H4507" i="23"/>
  <c r="I4507" i="23"/>
  <c r="K4507" i="23" s="1"/>
  <c r="J4507" i="23"/>
  <c r="L4507" i="23"/>
  <c r="M4507" i="23"/>
  <c r="A4508" i="23"/>
  <c r="B4508" i="23" s="1"/>
  <c r="D4508" i="23"/>
  <c r="E4508" i="23"/>
  <c r="F4508" i="23"/>
  <c r="G4508" i="23"/>
  <c r="H4508" i="23"/>
  <c r="I4508" i="23"/>
  <c r="K4508" i="23" s="1"/>
  <c r="J4508" i="23"/>
  <c r="L4508" i="23"/>
  <c r="M4508" i="23"/>
  <c r="A4509" i="23"/>
  <c r="C4509" i="23" s="1"/>
  <c r="D4509" i="23"/>
  <c r="E4509" i="23"/>
  <c r="F4509" i="23"/>
  <c r="G4509" i="23"/>
  <c r="H4509" i="23"/>
  <c r="I4509" i="23"/>
  <c r="K4509" i="23" s="1"/>
  <c r="J4509" i="23"/>
  <c r="L4509" i="23"/>
  <c r="M4509" i="23"/>
  <c r="A4510" i="23"/>
  <c r="D4510" i="23"/>
  <c r="E4510" i="23"/>
  <c r="F4510" i="23"/>
  <c r="G4510" i="23"/>
  <c r="H4510" i="23"/>
  <c r="I4510" i="23"/>
  <c r="K4510" i="23" s="1"/>
  <c r="J4510" i="23"/>
  <c r="L4510" i="23"/>
  <c r="M4510" i="23"/>
  <c r="A4511" i="23"/>
  <c r="B4511" i="23" s="1"/>
  <c r="D4511" i="23"/>
  <c r="E4511" i="23"/>
  <c r="F4511" i="23"/>
  <c r="G4511" i="23"/>
  <c r="H4511" i="23"/>
  <c r="I4511" i="23"/>
  <c r="K4511" i="23" s="1"/>
  <c r="J4511" i="23"/>
  <c r="L4511" i="23"/>
  <c r="M4511" i="23"/>
  <c r="A4512" i="23"/>
  <c r="B4512" i="23" s="1"/>
  <c r="D4512" i="23"/>
  <c r="E4512" i="23"/>
  <c r="F4512" i="23"/>
  <c r="G4512" i="23"/>
  <c r="H4512" i="23"/>
  <c r="I4512" i="23"/>
  <c r="K4512" i="23" s="1"/>
  <c r="J4512" i="23"/>
  <c r="L4512" i="23"/>
  <c r="M4512" i="23"/>
  <c r="A4513" i="23"/>
  <c r="B4513" i="23" s="1"/>
  <c r="D4513" i="23"/>
  <c r="E4513" i="23"/>
  <c r="F4513" i="23"/>
  <c r="G4513" i="23"/>
  <c r="H4513" i="23"/>
  <c r="I4513" i="23"/>
  <c r="K4513" i="23" s="1"/>
  <c r="J4513" i="23"/>
  <c r="L4513" i="23"/>
  <c r="M4513" i="23"/>
  <c r="A4514" i="23"/>
  <c r="C4514" i="23" s="1"/>
  <c r="D4514" i="23"/>
  <c r="E4514" i="23"/>
  <c r="F4514" i="23"/>
  <c r="G4514" i="23"/>
  <c r="H4514" i="23"/>
  <c r="I4514" i="23"/>
  <c r="K4514" i="23" s="1"/>
  <c r="J4514" i="23"/>
  <c r="L4514" i="23"/>
  <c r="M4514" i="23"/>
  <c r="A4515" i="23"/>
  <c r="B4515" i="23" s="1"/>
  <c r="D4515" i="23"/>
  <c r="E4515" i="23"/>
  <c r="F4515" i="23"/>
  <c r="G4515" i="23"/>
  <c r="H4515" i="23"/>
  <c r="I4515" i="23"/>
  <c r="K4515" i="23" s="1"/>
  <c r="J4515" i="23"/>
  <c r="L4515" i="23"/>
  <c r="M4515" i="23"/>
  <c r="A4516" i="23"/>
  <c r="C4516" i="23" s="1"/>
  <c r="D4516" i="23"/>
  <c r="E4516" i="23"/>
  <c r="F4516" i="23"/>
  <c r="G4516" i="23"/>
  <c r="H4516" i="23"/>
  <c r="I4516" i="23"/>
  <c r="K4516" i="23" s="1"/>
  <c r="J4516" i="23"/>
  <c r="L4516" i="23"/>
  <c r="M4516" i="23"/>
  <c r="A4517" i="23"/>
  <c r="B4517" i="23" s="1"/>
  <c r="D4517" i="23"/>
  <c r="E4517" i="23"/>
  <c r="F4517" i="23"/>
  <c r="G4517" i="23"/>
  <c r="H4517" i="23"/>
  <c r="I4517" i="23"/>
  <c r="K4517" i="23" s="1"/>
  <c r="J4517" i="23"/>
  <c r="L4517" i="23"/>
  <c r="M4517" i="23"/>
  <c r="A4518" i="23"/>
  <c r="C4518" i="23" s="1"/>
  <c r="D4518" i="23"/>
  <c r="E4518" i="23"/>
  <c r="F4518" i="23"/>
  <c r="G4518" i="23"/>
  <c r="H4518" i="23"/>
  <c r="I4518" i="23"/>
  <c r="K4518" i="23" s="1"/>
  <c r="J4518" i="23"/>
  <c r="L4518" i="23"/>
  <c r="M4518" i="23"/>
  <c r="A4519" i="23"/>
  <c r="B4519" i="23" s="1"/>
  <c r="D4519" i="23"/>
  <c r="E4519" i="23"/>
  <c r="F4519" i="23"/>
  <c r="G4519" i="23"/>
  <c r="H4519" i="23"/>
  <c r="I4519" i="23"/>
  <c r="K4519" i="23" s="1"/>
  <c r="J4519" i="23"/>
  <c r="L4519" i="23"/>
  <c r="M4519" i="23"/>
  <c r="A4520" i="23"/>
  <c r="B4520" i="23" s="1"/>
  <c r="D4520" i="23"/>
  <c r="E4520" i="23"/>
  <c r="F4520" i="23"/>
  <c r="G4520" i="23"/>
  <c r="H4520" i="23"/>
  <c r="I4520" i="23"/>
  <c r="K4520" i="23" s="1"/>
  <c r="J4520" i="23"/>
  <c r="L4520" i="23"/>
  <c r="M4520" i="23"/>
  <c r="A4521" i="23"/>
  <c r="B4521" i="23" s="1"/>
  <c r="D4521" i="23"/>
  <c r="E4521" i="23"/>
  <c r="F4521" i="23"/>
  <c r="G4521" i="23"/>
  <c r="H4521" i="23"/>
  <c r="I4521" i="23"/>
  <c r="K4521" i="23" s="1"/>
  <c r="J4521" i="23"/>
  <c r="L4521" i="23"/>
  <c r="M4521" i="23"/>
  <c r="A4522" i="23"/>
  <c r="C4522" i="23" s="1"/>
  <c r="D4522" i="23"/>
  <c r="E4522" i="23"/>
  <c r="F4522" i="23"/>
  <c r="G4522" i="23"/>
  <c r="H4522" i="23"/>
  <c r="I4522" i="23"/>
  <c r="K4522" i="23" s="1"/>
  <c r="J4522" i="23"/>
  <c r="L4522" i="23"/>
  <c r="M4522" i="23"/>
  <c r="A4523" i="23"/>
  <c r="B4523" i="23" s="1"/>
  <c r="D4523" i="23"/>
  <c r="E4523" i="23"/>
  <c r="F4523" i="23"/>
  <c r="G4523" i="23"/>
  <c r="H4523" i="23"/>
  <c r="I4523" i="23"/>
  <c r="K4523" i="23" s="1"/>
  <c r="J4523" i="23"/>
  <c r="L4523" i="23"/>
  <c r="M4523" i="23"/>
  <c r="A4524" i="23"/>
  <c r="B4524" i="23" s="1"/>
  <c r="D4524" i="23"/>
  <c r="E4524" i="23"/>
  <c r="F4524" i="23"/>
  <c r="G4524" i="23"/>
  <c r="H4524" i="23"/>
  <c r="I4524" i="23"/>
  <c r="K4524" i="23" s="1"/>
  <c r="J4524" i="23"/>
  <c r="L4524" i="23"/>
  <c r="M4524" i="23"/>
  <c r="A4525" i="23"/>
  <c r="B4525" i="23" s="1"/>
  <c r="D4525" i="23"/>
  <c r="E4525" i="23"/>
  <c r="F4525" i="23"/>
  <c r="G4525" i="23"/>
  <c r="H4525" i="23"/>
  <c r="I4525" i="23"/>
  <c r="K4525" i="23" s="1"/>
  <c r="J4525" i="23"/>
  <c r="L4525" i="23"/>
  <c r="M4525" i="23"/>
  <c r="A4526" i="23"/>
  <c r="C4526" i="23" s="1"/>
  <c r="D4526" i="23"/>
  <c r="E4526" i="23"/>
  <c r="F4526" i="23"/>
  <c r="G4526" i="23"/>
  <c r="H4526" i="23"/>
  <c r="I4526" i="23"/>
  <c r="K4526" i="23" s="1"/>
  <c r="J4526" i="23"/>
  <c r="L4526" i="23"/>
  <c r="M4526" i="23"/>
  <c r="A4527" i="23"/>
  <c r="B4527" i="23" s="1"/>
  <c r="D4527" i="23"/>
  <c r="E4527" i="23"/>
  <c r="F4527" i="23"/>
  <c r="G4527" i="23"/>
  <c r="H4527" i="23"/>
  <c r="I4527" i="23"/>
  <c r="K4527" i="23" s="1"/>
  <c r="J4527" i="23"/>
  <c r="L4527" i="23"/>
  <c r="M4527" i="23"/>
  <c r="A4528" i="23"/>
  <c r="B4528" i="23" s="1"/>
  <c r="D4528" i="23"/>
  <c r="E4528" i="23"/>
  <c r="F4528" i="23"/>
  <c r="G4528" i="23"/>
  <c r="H4528" i="23"/>
  <c r="I4528" i="23"/>
  <c r="K4528" i="23" s="1"/>
  <c r="J4528" i="23"/>
  <c r="L4528" i="23"/>
  <c r="M4528" i="23"/>
  <c r="A4529" i="23"/>
  <c r="B4529" i="23" s="1"/>
  <c r="D4529" i="23"/>
  <c r="E4529" i="23"/>
  <c r="F4529" i="23"/>
  <c r="G4529" i="23"/>
  <c r="H4529" i="23"/>
  <c r="I4529" i="23"/>
  <c r="K4529" i="23" s="1"/>
  <c r="J4529" i="23"/>
  <c r="L4529" i="23"/>
  <c r="M4529" i="23"/>
  <c r="A4530" i="23"/>
  <c r="C4530" i="23" s="1"/>
  <c r="D4530" i="23"/>
  <c r="E4530" i="23"/>
  <c r="F4530" i="23"/>
  <c r="G4530" i="23"/>
  <c r="H4530" i="23"/>
  <c r="I4530" i="23"/>
  <c r="K4530" i="23" s="1"/>
  <c r="J4530" i="23"/>
  <c r="L4530" i="23"/>
  <c r="M4530" i="23"/>
  <c r="A4531" i="23"/>
  <c r="B4531" i="23" s="1"/>
  <c r="D4531" i="23"/>
  <c r="E4531" i="23"/>
  <c r="F4531" i="23"/>
  <c r="G4531" i="23"/>
  <c r="H4531" i="23"/>
  <c r="I4531" i="23"/>
  <c r="K4531" i="23" s="1"/>
  <c r="J4531" i="23"/>
  <c r="L4531" i="23"/>
  <c r="M4531" i="23"/>
  <c r="A4532" i="23"/>
  <c r="B4532" i="23" s="1"/>
  <c r="D4532" i="23"/>
  <c r="E4532" i="23"/>
  <c r="F4532" i="23"/>
  <c r="G4532" i="23"/>
  <c r="H4532" i="23"/>
  <c r="I4532" i="23"/>
  <c r="K4532" i="23" s="1"/>
  <c r="J4532" i="23"/>
  <c r="L4532" i="23"/>
  <c r="M4532" i="23"/>
  <c r="A4533" i="23"/>
  <c r="B4533" i="23" s="1"/>
  <c r="D4533" i="23"/>
  <c r="E4533" i="23"/>
  <c r="F4533" i="23"/>
  <c r="G4533" i="23"/>
  <c r="H4533" i="23"/>
  <c r="I4533" i="23"/>
  <c r="K4533" i="23" s="1"/>
  <c r="J4533" i="23"/>
  <c r="L4533" i="23"/>
  <c r="M4533" i="23"/>
  <c r="A4534" i="23"/>
  <c r="C4534" i="23" s="1"/>
  <c r="D4534" i="23"/>
  <c r="E4534" i="23"/>
  <c r="F4534" i="23"/>
  <c r="G4534" i="23"/>
  <c r="H4534" i="23"/>
  <c r="I4534" i="23"/>
  <c r="K4534" i="23" s="1"/>
  <c r="J4534" i="23"/>
  <c r="L4534" i="23"/>
  <c r="M4534" i="23"/>
  <c r="A4535" i="23"/>
  <c r="B4535" i="23" s="1"/>
  <c r="D4535" i="23"/>
  <c r="E4535" i="23"/>
  <c r="F4535" i="23"/>
  <c r="G4535" i="23"/>
  <c r="H4535" i="23"/>
  <c r="I4535" i="23"/>
  <c r="K4535" i="23" s="1"/>
  <c r="J4535" i="23"/>
  <c r="L4535" i="23"/>
  <c r="M4535" i="23"/>
  <c r="A4536" i="23"/>
  <c r="B4536" i="23" s="1"/>
  <c r="D4536" i="23"/>
  <c r="E4536" i="23"/>
  <c r="F4536" i="23"/>
  <c r="G4536" i="23"/>
  <c r="H4536" i="23"/>
  <c r="I4536" i="23"/>
  <c r="K4536" i="23" s="1"/>
  <c r="J4536" i="23"/>
  <c r="L4536" i="23"/>
  <c r="M4536" i="23"/>
  <c r="A4537" i="23"/>
  <c r="B4537" i="23" s="1"/>
  <c r="D4537" i="23"/>
  <c r="E4537" i="23"/>
  <c r="F4537" i="23"/>
  <c r="G4537" i="23"/>
  <c r="H4537" i="23"/>
  <c r="I4537" i="23"/>
  <c r="K4537" i="23" s="1"/>
  <c r="J4537" i="23"/>
  <c r="L4537" i="23"/>
  <c r="M4537" i="23"/>
  <c r="A4538" i="23"/>
  <c r="C4538" i="23" s="1"/>
  <c r="D4538" i="23"/>
  <c r="E4538" i="23"/>
  <c r="F4538" i="23"/>
  <c r="G4538" i="23"/>
  <c r="H4538" i="23"/>
  <c r="I4538" i="23"/>
  <c r="K4538" i="23" s="1"/>
  <c r="J4538" i="23"/>
  <c r="L4538" i="23"/>
  <c r="M4538" i="23"/>
  <c r="A4539" i="23"/>
  <c r="B4539" i="23" s="1"/>
  <c r="D4539" i="23"/>
  <c r="E4539" i="23"/>
  <c r="F4539" i="23"/>
  <c r="G4539" i="23"/>
  <c r="H4539" i="23"/>
  <c r="I4539" i="23"/>
  <c r="K4539" i="23" s="1"/>
  <c r="J4539" i="23"/>
  <c r="L4539" i="23"/>
  <c r="M4539" i="23"/>
  <c r="A4540" i="23"/>
  <c r="B4540" i="23" s="1"/>
  <c r="D4540" i="23"/>
  <c r="E4540" i="23"/>
  <c r="F4540" i="23"/>
  <c r="G4540" i="23"/>
  <c r="H4540" i="23"/>
  <c r="I4540" i="23"/>
  <c r="K4540" i="23" s="1"/>
  <c r="J4540" i="23"/>
  <c r="L4540" i="23"/>
  <c r="M4540" i="23"/>
  <c r="A4541" i="23"/>
  <c r="B4541" i="23" s="1"/>
  <c r="D4541" i="23"/>
  <c r="E4541" i="23"/>
  <c r="F4541" i="23"/>
  <c r="G4541" i="23"/>
  <c r="H4541" i="23"/>
  <c r="I4541" i="23"/>
  <c r="K4541" i="23" s="1"/>
  <c r="J4541" i="23"/>
  <c r="L4541" i="23"/>
  <c r="M4541" i="23"/>
  <c r="A4542" i="23"/>
  <c r="C4542" i="23" s="1"/>
  <c r="D4542" i="23"/>
  <c r="E4542" i="23"/>
  <c r="F4542" i="23"/>
  <c r="G4542" i="23"/>
  <c r="H4542" i="23"/>
  <c r="I4542" i="23"/>
  <c r="K4542" i="23" s="1"/>
  <c r="J4542" i="23"/>
  <c r="L4542" i="23"/>
  <c r="M4542" i="23"/>
  <c r="A4543" i="23"/>
  <c r="B4543" i="23" s="1"/>
  <c r="D4543" i="23"/>
  <c r="E4543" i="23"/>
  <c r="F4543" i="23"/>
  <c r="G4543" i="23"/>
  <c r="H4543" i="23"/>
  <c r="I4543" i="23"/>
  <c r="K4543" i="23" s="1"/>
  <c r="J4543" i="23"/>
  <c r="L4543" i="23"/>
  <c r="M4543" i="23"/>
  <c r="A4544" i="23"/>
  <c r="B4544" i="23" s="1"/>
  <c r="D4544" i="23"/>
  <c r="E4544" i="23"/>
  <c r="F4544" i="23"/>
  <c r="G4544" i="23"/>
  <c r="H4544" i="23"/>
  <c r="I4544" i="23"/>
  <c r="K4544" i="23" s="1"/>
  <c r="J4544" i="23"/>
  <c r="L4544" i="23"/>
  <c r="M4544" i="23"/>
  <c r="A4545" i="23"/>
  <c r="B4545" i="23" s="1"/>
  <c r="D4545" i="23"/>
  <c r="E4545" i="23"/>
  <c r="F4545" i="23"/>
  <c r="G4545" i="23"/>
  <c r="H4545" i="23"/>
  <c r="I4545" i="23"/>
  <c r="K4545" i="23" s="1"/>
  <c r="J4545" i="23"/>
  <c r="L4545" i="23"/>
  <c r="M4545" i="23"/>
  <c r="A4546" i="23"/>
  <c r="C4546" i="23" s="1"/>
  <c r="D4546" i="23"/>
  <c r="E4546" i="23"/>
  <c r="F4546" i="23"/>
  <c r="G4546" i="23"/>
  <c r="H4546" i="23"/>
  <c r="I4546" i="23"/>
  <c r="K4546" i="23" s="1"/>
  <c r="J4546" i="23"/>
  <c r="L4546" i="23"/>
  <c r="M4546" i="23"/>
  <c r="A4547" i="23"/>
  <c r="B4547" i="23" s="1"/>
  <c r="D4547" i="23"/>
  <c r="E4547" i="23"/>
  <c r="F4547" i="23"/>
  <c r="G4547" i="23"/>
  <c r="H4547" i="23"/>
  <c r="I4547" i="23"/>
  <c r="K4547" i="23" s="1"/>
  <c r="J4547" i="23"/>
  <c r="L4547" i="23"/>
  <c r="M4547" i="23"/>
  <c r="A4548" i="23"/>
  <c r="B4548" i="23" s="1"/>
  <c r="D4548" i="23"/>
  <c r="E4548" i="23"/>
  <c r="F4548" i="23"/>
  <c r="G4548" i="23"/>
  <c r="H4548" i="23"/>
  <c r="I4548" i="23"/>
  <c r="K4548" i="23" s="1"/>
  <c r="J4548" i="23"/>
  <c r="L4548" i="23"/>
  <c r="M4548" i="23"/>
  <c r="A4549" i="23"/>
  <c r="B4549" i="23" s="1"/>
  <c r="D4549" i="23"/>
  <c r="E4549" i="23"/>
  <c r="F4549" i="23"/>
  <c r="G4549" i="23"/>
  <c r="H4549" i="23"/>
  <c r="I4549" i="23"/>
  <c r="K4549" i="23" s="1"/>
  <c r="J4549" i="23"/>
  <c r="L4549" i="23"/>
  <c r="M4549" i="23"/>
  <c r="A4550" i="23"/>
  <c r="C4550" i="23" s="1"/>
  <c r="D4550" i="23"/>
  <c r="E4550" i="23"/>
  <c r="F4550" i="23"/>
  <c r="G4550" i="23"/>
  <c r="H4550" i="23"/>
  <c r="I4550" i="23"/>
  <c r="K4550" i="23" s="1"/>
  <c r="J4550" i="23"/>
  <c r="L4550" i="23"/>
  <c r="M4550" i="23"/>
  <c r="A4551" i="23"/>
  <c r="B4551" i="23" s="1"/>
  <c r="D4551" i="23"/>
  <c r="E4551" i="23"/>
  <c r="F4551" i="23"/>
  <c r="G4551" i="23"/>
  <c r="H4551" i="23"/>
  <c r="I4551" i="23"/>
  <c r="K4551" i="23" s="1"/>
  <c r="J4551" i="23"/>
  <c r="L4551" i="23"/>
  <c r="M4551" i="23"/>
  <c r="A4552" i="23"/>
  <c r="D4552" i="23"/>
  <c r="E4552" i="23"/>
  <c r="F4552" i="23"/>
  <c r="G4552" i="23"/>
  <c r="H4552" i="23"/>
  <c r="I4552" i="23"/>
  <c r="K4552" i="23" s="1"/>
  <c r="J4552" i="23"/>
  <c r="L4552" i="23"/>
  <c r="M4552" i="23"/>
  <c r="A4553" i="23"/>
  <c r="B4553" i="23" s="1"/>
  <c r="D4553" i="23"/>
  <c r="E4553" i="23"/>
  <c r="F4553" i="23"/>
  <c r="G4553" i="23"/>
  <c r="H4553" i="23"/>
  <c r="I4553" i="23"/>
  <c r="K4553" i="23" s="1"/>
  <c r="J4553" i="23"/>
  <c r="L4553" i="23"/>
  <c r="M4553" i="23"/>
  <c r="A4554" i="23"/>
  <c r="C4554" i="23" s="1"/>
  <c r="D4554" i="23"/>
  <c r="E4554" i="23"/>
  <c r="F4554" i="23"/>
  <c r="G4554" i="23"/>
  <c r="H4554" i="23"/>
  <c r="I4554" i="23"/>
  <c r="K4554" i="23" s="1"/>
  <c r="J4554" i="23"/>
  <c r="L4554" i="23"/>
  <c r="M4554" i="23"/>
  <c r="A4555" i="23"/>
  <c r="B4555" i="23" s="1"/>
  <c r="D4555" i="23"/>
  <c r="E4555" i="23"/>
  <c r="F4555" i="23"/>
  <c r="G4555" i="23"/>
  <c r="H4555" i="23"/>
  <c r="I4555" i="23"/>
  <c r="K4555" i="23" s="1"/>
  <c r="J4555" i="23"/>
  <c r="L4555" i="23"/>
  <c r="M4555" i="23"/>
  <c r="A4556" i="23"/>
  <c r="B4556" i="23" s="1"/>
  <c r="D4556" i="23"/>
  <c r="E4556" i="23"/>
  <c r="F4556" i="23"/>
  <c r="G4556" i="23"/>
  <c r="H4556" i="23"/>
  <c r="I4556" i="23"/>
  <c r="K4556" i="23" s="1"/>
  <c r="J4556" i="23"/>
  <c r="L4556" i="23"/>
  <c r="M4556" i="23"/>
  <c r="A4557" i="23"/>
  <c r="D4557" i="23"/>
  <c r="E4557" i="23"/>
  <c r="F4557" i="23"/>
  <c r="G4557" i="23"/>
  <c r="H4557" i="23"/>
  <c r="I4557" i="23"/>
  <c r="K4557" i="23" s="1"/>
  <c r="J4557" i="23"/>
  <c r="L4557" i="23"/>
  <c r="M4557" i="23"/>
  <c r="A4558" i="23"/>
  <c r="C4558" i="23" s="1"/>
  <c r="D4558" i="23"/>
  <c r="E4558" i="23"/>
  <c r="F4558" i="23"/>
  <c r="G4558" i="23"/>
  <c r="H4558" i="23"/>
  <c r="I4558" i="23"/>
  <c r="K4558" i="23" s="1"/>
  <c r="J4558" i="23"/>
  <c r="L4558" i="23"/>
  <c r="M4558" i="23"/>
  <c r="A4559" i="23"/>
  <c r="B4559" i="23" s="1"/>
  <c r="D4559" i="23"/>
  <c r="E4559" i="23"/>
  <c r="F4559" i="23"/>
  <c r="G4559" i="23"/>
  <c r="H4559" i="23"/>
  <c r="I4559" i="23"/>
  <c r="K4559" i="23" s="1"/>
  <c r="J4559" i="23"/>
  <c r="L4559" i="23"/>
  <c r="M4559" i="23"/>
  <c r="A4560" i="23"/>
  <c r="B4560" i="23" s="1"/>
  <c r="D4560" i="23"/>
  <c r="E4560" i="23"/>
  <c r="F4560" i="23"/>
  <c r="G4560" i="23"/>
  <c r="H4560" i="23"/>
  <c r="I4560" i="23"/>
  <c r="K4560" i="23" s="1"/>
  <c r="J4560" i="23"/>
  <c r="L4560" i="23"/>
  <c r="M4560" i="23"/>
  <c r="A4561" i="23"/>
  <c r="B4561" i="23" s="1"/>
  <c r="D4561" i="23"/>
  <c r="E4561" i="23"/>
  <c r="F4561" i="23"/>
  <c r="G4561" i="23"/>
  <c r="H4561" i="23"/>
  <c r="I4561" i="23"/>
  <c r="K4561" i="23" s="1"/>
  <c r="J4561" i="23"/>
  <c r="L4561" i="23"/>
  <c r="M4561" i="23"/>
  <c r="A4562" i="23"/>
  <c r="C4562" i="23" s="1"/>
  <c r="D4562" i="23"/>
  <c r="E4562" i="23"/>
  <c r="F4562" i="23"/>
  <c r="G4562" i="23"/>
  <c r="H4562" i="23"/>
  <c r="I4562" i="23"/>
  <c r="K4562" i="23" s="1"/>
  <c r="J4562" i="23"/>
  <c r="L4562" i="23"/>
  <c r="M4562" i="23"/>
  <c r="A4563" i="23"/>
  <c r="B4563" i="23" s="1"/>
  <c r="D4563" i="23"/>
  <c r="E4563" i="23"/>
  <c r="F4563" i="23"/>
  <c r="G4563" i="23"/>
  <c r="H4563" i="23"/>
  <c r="I4563" i="23"/>
  <c r="K4563" i="23" s="1"/>
  <c r="J4563" i="23"/>
  <c r="L4563" i="23"/>
  <c r="M4563" i="23"/>
  <c r="A4564" i="23"/>
  <c r="B4564" i="23" s="1"/>
  <c r="D4564" i="23"/>
  <c r="E4564" i="23"/>
  <c r="F4564" i="23"/>
  <c r="G4564" i="23"/>
  <c r="H4564" i="23"/>
  <c r="I4564" i="23"/>
  <c r="K4564" i="23" s="1"/>
  <c r="J4564" i="23"/>
  <c r="L4564" i="23"/>
  <c r="M4564" i="23"/>
  <c r="A4565" i="23"/>
  <c r="B4565" i="23" s="1"/>
  <c r="D4565" i="23"/>
  <c r="E4565" i="23"/>
  <c r="F4565" i="23"/>
  <c r="G4565" i="23"/>
  <c r="H4565" i="23"/>
  <c r="I4565" i="23"/>
  <c r="K4565" i="23" s="1"/>
  <c r="J4565" i="23"/>
  <c r="L4565" i="23"/>
  <c r="M4565" i="23"/>
  <c r="A4566" i="23"/>
  <c r="C4566" i="23" s="1"/>
  <c r="D4566" i="23"/>
  <c r="E4566" i="23"/>
  <c r="F4566" i="23"/>
  <c r="G4566" i="23"/>
  <c r="H4566" i="23"/>
  <c r="I4566" i="23"/>
  <c r="K4566" i="23" s="1"/>
  <c r="J4566" i="23"/>
  <c r="L4566" i="23"/>
  <c r="M4566" i="23"/>
  <c r="A4567" i="23"/>
  <c r="B4567" i="23" s="1"/>
  <c r="D4567" i="23"/>
  <c r="E4567" i="23"/>
  <c r="F4567" i="23"/>
  <c r="G4567" i="23"/>
  <c r="H4567" i="23"/>
  <c r="I4567" i="23"/>
  <c r="K4567" i="23" s="1"/>
  <c r="J4567" i="23"/>
  <c r="L4567" i="23"/>
  <c r="M4567" i="23"/>
  <c r="A4568" i="23"/>
  <c r="B4568" i="23" s="1"/>
  <c r="D4568" i="23"/>
  <c r="E4568" i="23"/>
  <c r="F4568" i="23"/>
  <c r="G4568" i="23"/>
  <c r="H4568" i="23"/>
  <c r="I4568" i="23"/>
  <c r="K4568" i="23" s="1"/>
  <c r="J4568" i="23"/>
  <c r="L4568" i="23"/>
  <c r="M4568" i="23"/>
  <c r="A4569" i="23"/>
  <c r="B4569" i="23" s="1"/>
  <c r="D4569" i="23"/>
  <c r="E4569" i="23"/>
  <c r="F4569" i="23"/>
  <c r="G4569" i="23"/>
  <c r="H4569" i="23"/>
  <c r="I4569" i="23"/>
  <c r="K4569" i="23" s="1"/>
  <c r="J4569" i="23"/>
  <c r="L4569" i="23"/>
  <c r="M4569" i="23"/>
  <c r="A4570" i="23"/>
  <c r="C4570" i="23" s="1"/>
  <c r="D4570" i="23"/>
  <c r="E4570" i="23"/>
  <c r="F4570" i="23"/>
  <c r="G4570" i="23"/>
  <c r="H4570" i="23"/>
  <c r="I4570" i="23"/>
  <c r="K4570" i="23" s="1"/>
  <c r="J4570" i="23"/>
  <c r="L4570" i="23"/>
  <c r="M4570" i="23"/>
  <c r="A4571" i="23"/>
  <c r="B4571" i="23" s="1"/>
  <c r="D4571" i="23"/>
  <c r="E4571" i="23"/>
  <c r="F4571" i="23"/>
  <c r="G4571" i="23"/>
  <c r="H4571" i="23"/>
  <c r="I4571" i="23"/>
  <c r="K4571" i="23" s="1"/>
  <c r="J4571" i="23"/>
  <c r="L4571" i="23"/>
  <c r="M4571" i="23"/>
  <c r="A4572" i="23"/>
  <c r="B4572" i="23" s="1"/>
  <c r="D4572" i="23"/>
  <c r="E4572" i="23"/>
  <c r="F4572" i="23"/>
  <c r="G4572" i="23"/>
  <c r="H4572" i="23"/>
  <c r="I4572" i="23"/>
  <c r="K4572" i="23" s="1"/>
  <c r="J4572" i="23"/>
  <c r="L4572" i="23"/>
  <c r="M4572" i="23"/>
  <c r="A4573" i="23"/>
  <c r="D4573" i="23"/>
  <c r="E4573" i="23"/>
  <c r="F4573" i="23"/>
  <c r="G4573" i="23"/>
  <c r="H4573" i="23"/>
  <c r="I4573" i="23"/>
  <c r="K4573" i="23" s="1"/>
  <c r="J4573" i="23"/>
  <c r="L4573" i="23"/>
  <c r="M4573" i="23"/>
  <c r="A4574" i="23"/>
  <c r="C4574" i="23" s="1"/>
  <c r="D4574" i="23"/>
  <c r="E4574" i="23"/>
  <c r="F4574" i="23"/>
  <c r="G4574" i="23"/>
  <c r="H4574" i="23"/>
  <c r="I4574" i="23"/>
  <c r="K4574" i="23" s="1"/>
  <c r="J4574" i="23"/>
  <c r="L4574" i="23"/>
  <c r="M4574" i="23"/>
  <c r="A4575" i="23"/>
  <c r="B4575" i="23" s="1"/>
  <c r="D4575" i="23"/>
  <c r="E4575" i="23"/>
  <c r="F4575" i="23"/>
  <c r="G4575" i="23"/>
  <c r="H4575" i="23"/>
  <c r="I4575" i="23"/>
  <c r="K4575" i="23" s="1"/>
  <c r="J4575" i="23"/>
  <c r="L4575" i="23"/>
  <c r="M4575" i="23"/>
  <c r="A4576" i="23"/>
  <c r="B4576" i="23" s="1"/>
  <c r="D4576" i="23"/>
  <c r="E4576" i="23"/>
  <c r="F4576" i="23"/>
  <c r="G4576" i="23"/>
  <c r="H4576" i="23"/>
  <c r="I4576" i="23"/>
  <c r="K4576" i="23" s="1"/>
  <c r="J4576" i="23"/>
  <c r="L4576" i="23"/>
  <c r="M4576" i="23"/>
  <c r="A4577" i="23"/>
  <c r="B4577" i="23" s="1"/>
  <c r="D4577" i="23"/>
  <c r="E4577" i="23"/>
  <c r="F4577" i="23"/>
  <c r="G4577" i="23"/>
  <c r="H4577" i="23"/>
  <c r="I4577" i="23"/>
  <c r="K4577" i="23" s="1"/>
  <c r="J4577" i="23"/>
  <c r="L4577" i="23"/>
  <c r="M4577" i="23"/>
  <c r="A4578" i="23"/>
  <c r="C4578" i="23" s="1"/>
  <c r="D4578" i="23"/>
  <c r="E4578" i="23"/>
  <c r="F4578" i="23"/>
  <c r="G4578" i="23"/>
  <c r="H4578" i="23"/>
  <c r="I4578" i="23"/>
  <c r="K4578" i="23" s="1"/>
  <c r="J4578" i="23"/>
  <c r="L4578" i="23"/>
  <c r="M4578" i="23"/>
  <c r="A4579" i="23"/>
  <c r="B4579" i="23" s="1"/>
  <c r="D4579" i="23"/>
  <c r="E4579" i="23"/>
  <c r="F4579" i="23"/>
  <c r="G4579" i="23"/>
  <c r="H4579" i="23"/>
  <c r="I4579" i="23"/>
  <c r="K4579" i="23" s="1"/>
  <c r="J4579" i="23"/>
  <c r="L4579" i="23"/>
  <c r="M4579" i="23"/>
  <c r="A4580" i="23"/>
  <c r="B4580" i="23" s="1"/>
  <c r="D4580" i="23"/>
  <c r="E4580" i="23"/>
  <c r="F4580" i="23"/>
  <c r="G4580" i="23"/>
  <c r="H4580" i="23"/>
  <c r="I4580" i="23"/>
  <c r="K4580" i="23" s="1"/>
  <c r="J4580" i="23"/>
  <c r="L4580" i="23"/>
  <c r="M4580" i="23"/>
  <c r="A4581" i="23"/>
  <c r="B4581" i="23" s="1"/>
  <c r="D4581" i="23"/>
  <c r="E4581" i="23"/>
  <c r="F4581" i="23"/>
  <c r="G4581" i="23"/>
  <c r="H4581" i="23"/>
  <c r="I4581" i="23"/>
  <c r="K4581" i="23" s="1"/>
  <c r="J4581" i="23"/>
  <c r="L4581" i="23"/>
  <c r="M4581" i="23"/>
  <c r="A4582" i="23"/>
  <c r="C4582" i="23" s="1"/>
  <c r="D4582" i="23"/>
  <c r="E4582" i="23"/>
  <c r="F4582" i="23"/>
  <c r="G4582" i="23"/>
  <c r="H4582" i="23"/>
  <c r="I4582" i="23"/>
  <c r="K4582" i="23" s="1"/>
  <c r="J4582" i="23"/>
  <c r="L4582" i="23"/>
  <c r="M4582" i="23"/>
  <c r="A4583" i="23"/>
  <c r="B4583" i="23" s="1"/>
  <c r="D4583" i="23"/>
  <c r="E4583" i="23"/>
  <c r="F4583" i="23"/>
  <c r="G4583" i="23"/>
  <c r="H4583" i="23"/>
  <c r="I4583" i="23"/>
  <c r="K4583" i="23" s="1"/>
  <c r="J4583" i="23"/>
  <c r="L4583" i="23"/>
  <c r="M4583" i="23"/>
  <c r="A4584" i="23"/>
  <c r="B4584" i="23" s="1"/>
  <c r="D4584" i="23"/>
  <c r="E4584" i="23"/>
  <c r="F4584" i="23"/>
  <c r="G4584" i="23"/>
  <c r="H4584" i="23"/>
  <c r="I4584" i="23"/>
  <c r="K4584" i="23" s="1"/>
  <c r="J4584" i="23"/>
  <c r="L4584" i="23"/>
  <c r="M4584" i="23"/>
  <c r="A4585" i="23"/>
  <c r="B4585" i="23" s="1"/>
  <c r="D4585" i="23"/>
  <c r="E4585" i="23"/>
  <c r="F4585" i="23"/>
  <c r="G4585" i="23"/>
  <c r="H4585" i="23"/>
  <c r="I4585" i="23"/>
  <c r="K4585" i="23" s="1"/>
  <c r="J4585" i="23"/>
  <c r="L4585" i="23"/>
  <c r="M4585" i="23"/>
  <c r="A4586" i="23"/>
  <c r="C4586" i="23" s="1"/>
  <c r="D4586" i="23"/>
  <c r="E4586" i="23"/>
  <c r="F4586" i="23"/>
  <c r="G4586" i="23"/>
  <c r="H4586" i="23"/>
  <c r="I4586" i="23"/>
  <c r="K4586" i="23" s="1"/>
  <c r="J4586" i="23"/>
  <c r="L4586" i="23"/>
  <c r="M4586" i="23"/>
  <c r="A4587" i="23"/>
  <c r="B4587" i="23" s="1"/>
  <c r="D4587" i="23"/>
  <c r="E4587" i="23"/>
  <c r="F4587" i="23"/>
  <c r="G4587" i="23"/>
  <c r="H4587" i="23"/>
  <c r="I4587" i="23"/>
  <c r="K4587" i="23" s="1"/>
  <c r="J4587" i="23"/>
  <c r="L4587" i="23"/>
  <c r="M4587" i="23"/>
  <c r="A4588" i="23"/>
  <c r="B4588" i="23" s="1"/>
  <c r="D4588" i="23"/>
  <c r="E4588" i="23"/>
  <c r="F4588" i="23"/>
  <c r="G4588" i="23"/>
  <c r="H4588" i="23"/>
  <c r="I4588" i="23"/>
  <c r="K4588" i="23" s="1"/>
  <c r="J4588" i="23"/>
  <c r="L4588" i="23"/>
  <c r="M4588" i="23"/>
  <c r="A4589" i="23"/>
  <c r="D4589" i="23"/>
  <c r="E4589" i="23"/>
  <c r="F4589" i="23"/>
  <c r="G4589" i="23"/>
  <c r="H4589" i="23"/>
  <c r="I4589" i="23"/>
  <c r="K4589" i="23" s="1"/>
  <c r="J4589" i="23"/>
  <c r="L4589" i="23"/>
  <c r="M4589" i="23"/>
  <c r="A4590" i="23"/>
  <c r="C4590" i="23" s="1"/>
  <c r="D4590" i="23"/>
  <c r="E4590" i="23"/>
  <c r="F4590" i="23"/>
  <c r="G4590" i="23"/>
  <c r="H4590" i="23"/>
  <c r="I4590" i="23"/>
  <c r="K4590" i="23" s="1"/>
  <c r="J4590" i="23"/>
  <c r="L4590" i="23"/>
  <c r="M4590" i="23"/>
  <c r="A4591" i="23"/>
  <c r="B4591" i="23" s="1"/>
  <c r="D4591" i="23"/>
  <c r="E4591" i="23"/>
  <c r="F4591" i="23"/>
  <c r="G4591" i="23"/>
  <c r="H4591" i="23"/>
  <c r="I4591" i="23"/>
  <c r="K4591" i="23" s="1"/>
  <c r="J4591" i="23"/>
  <c r="L4591" i="23"/>
  <c r="M4591" i="23"/>
  <c r="A4592" i="23"/>
  <c r="B4592" i="23" s="1"/>
  <c r="D4592" i="23"/>
  <c r="E4592" i="23"/>
  <c r="F4592" i="23"/>
  <c r="G4592" i="23"/>
  <c r="H4592" i="23"/>
  <c r="I4592" i="23"/>
  <c r="K4592" i="23" s="1"/>
  <c r="J4592" i="23"/>
  <c r="L4592" i="23"/>
  <c r="M4592" i="23"/>
  <c r="A4593" i="23"/>
  <c r="B4593" i="23" s="1"/>
  <c r="D4593" i="23"/>
  <c r="E4593" i="23"/>
  <c r="F4593" i="23"/>
  <c r="G4593" i="23"/>
  <c r="H4593" i="23"/>
  <c r="I4593" i="23"/>
  <c r="K4593" i="23" s="1"/>
  <c r="J4593" i="23"/>
  <c r="L4593" i="23"/>
  <c r="M4593" i="23"/>
  <c r="A4594" i="23"/>
  <c r="C4594" i="23" s="1"/>
  <c r="D4594" i="23"/>
  <c r="E4594" i="23"/>
  <c r="F4594" i="23"/>
  <c r="G4594" i="23"/>
  <c r="H4594" i="23"/>
  <c r="I4594" i="23"/>
  <c r="K4594" i="23" s="1"/>
  <c r="J4594" i="23"/>
  <c r="L4594" i="23"/>
  <c r="M4594" i="23"/>
  <c r="A4595" i="23"/>
  <c r="B4595" i="23" s="1"/>
  <c r="D4595" i="23"/>
  <c r="E4595" i="23"/>
  <c r="F4595" i="23"/>
  <c r="G4595" i="23"/>
  <c r="H4595" i="23"/>
  <c r="I4595" i="23"/>
  <c r="K4595" i="23" s="1"/>
  <c r="J4595" i="23"/>
  <c r="L4595" i="23"/>
  <c r="M4595" i="23"/>
  <c r="A4596" i="23"/>
  <c r="B4596" i="23" s="1"/>
  <c r="D4596" i="23"/>
  <c r="E4596" i="23"/>
  <c r="F4596" i="23"/>
  <c r="G4596" i="23"/>
  <c r="H4596" i="23"/>
  <c r="I4596" i="23"/>
  <c r="K4596" i="23" s="1"/>
  <c r="J4596" i="23"/>
  <c r="L4596" i="23"/>
  <c r="M4596" i="23"/>
  <c r="A4597" i="23"/>
  <c r="B4597" i="23" s="1"/>
  <c r="D4597" i="23"/>
  <c r="E4597" i="23"/>
  <c r="F4597" i="23"/>
  <c r="G4597" i="23"/>
  <c r="H4597" i="23"/>
  <c r="I4597" i="23"/>
  <c r="K4597" i="23" s="1"/>
  <c r="J4597" i="23"/>
  <c r="L4597" i="23"/>
  <c r="M4597" i="23"/>
  <c r="A4598" i="23"/>
  <c r="C4598" i="23" s="1"/>
  <c r="D4598" i="23"/>
  <c r="E4598" i="23"/>
  <c r="F4598" i="23"/>
  <c r="G4598" i="23"/>
  <c r="H4598" i="23"/>
  <c r="I4598" i="23"/>
  <c r="K4598" i="23" s="1"/>
  <c r="J4598" i="23"/>
  <c r="L4598" i="23"/>
  <c r="M4598" i="23"/>
  <c r="A4599" i="23"/>
  <c r="B4599" i="23" s="1"/>
  <c r="D4599" i="23"/>
  <c r="E4599" i="23"/>
  <c r="F4599" i="23"/>
  <c r="G4599" i="23"/>
  <c r="H4599" i="23"/>
  <c r="I4599" i="23"/>
  <c r="K4599" i="23" s="1"/>
  <c r="J4599" i="23"/>
  <c r="L4599" i="23"/>
  <c r="M4599" i="23"/>
  <c r="A4600" i="23"/>
  <c r="B4600" i="23" s="1"/>
  <c r="D4600" i="23"/>
  <c r="E4600" i="23"/>
  <c r="F4600" i="23"/>
  <c r="G4600" i="23"/>
  <c r="H4600" i="23"/>
  <c r="I4600" i="23"/>
  <c r="K4600" i="23" s="1"/>
  <c r="J4600" i="23"/>
  <c r="L4600" i="23"/>
  <c r="M4600" i="23"/>
  <c r="A4601" i="23"/>
  <c r="C4601" i="23" s="1"/>
  <c r="D4601" i="23"/>
  <c r="E4601" i="23"/>
  <c r="F4601" i="23"/>
  <c r="G4601" i="23"/>
  <c r="H4601" i="23"/>
  <c r="I4601" i="23"/>
  <c r="K4601" i="23" s="1"/>
  <c r="J4601" i="23"/>
  <c r="L4601" i="23"/>
  <c r="M4601" i="23"/>
  <c r="A4602" i="23"/>
  <c r="C4602" i="23" s="1"/>
  <c r="D4602" i="23"/>
  <c r="E4602" i="23"/>
  <c r="F4602" i="23"/>
  <c r="G4602" i="23"/>
  <c r="H4602" i="23"/>
  <c r="I4602" i="23"/>
  <c r="K4602" i="23" s="1"/>
  <c r="J4602" i="23"/>
  <c r="L4602" i="23"/>
  <c r="M4602" i="23"/>
  <c r="A4603" i="23"/>
  <c r="B4603" i="23" s="1"/>
  <c r="D4603" i="23"/>
  <c r="E4603" i="23"/>
  <c r="F4603" i="23"/>
  <c r="G4603" i="23"/>
  <c r="H4603" i="23"/>
  <c r="I4603" i="23"/>
  <c r="K4603" i="23" s="1"/>
  <c r="J4603" i="23"/>
  <c r="L4603" i="23"/>
  <c r="M4603" i="23"/>
  <c r="A4604" i="23"/>
  <c r="B4604" i="23" s="1"/>
  <c r="D4604" i="23"/>
  <c r="E4604" i="23"/>
  <c r="F4604" i="23"/>
  <c r="G4604" i="23"/>
  <c r="H4604" i="23"/>
  <c r="I4604" i="23"/>
  <c r="K4604" i="23" s="1"/>
  <c r="J4604" i="23"/>
  <c r="L4604" i="23"/>
  <c r="M4604" i="23"/>
  <c r="A4605" i="23"/>
  <c r="B4605" i="23" s="1"/>
  <c r="D4605" i="23"/>
  <c r="E4605" i="23"/>
  <c r="F4605" i="23"/>
  <c r="G4605" i="23"/>
  <c r="H4605" i="23"/>
  <c r="I4605" i="23"/>
  <c r="K4605" i="23" s="1"/>
  <c r="J4605" i="23"/>
  <c r="L4605" i="23"/>
  <c r="M4605" i="23"/>
  <c r="A4606" i="23"/>
  <c r="C4606" i="23" s="1"/>
  <c r="D4606" i="23"/>
  <c r="E4606" i="23"/>
  <c r="F4606" i="23"/>
  <c r="G4606" i="23"/>
  <c r="H4606" i="23"/>
  <c r="I4606" i="23"/>
  <c r="K4606" i="23" s="1"/>
  <c r="J4606" i="23"/>
  <c r="L4606" i="23"/>
  <c r="M4606" i="23"/>
  <c r="A4607" i="23"/>
  <c r="B4607" i="23" s="1"/>
  <c r="D4607" i="23"/>
  <c r="E4607" i="23"/>
  <c r="F4607" i="23"/>
  <c r="G4607" i="23"/>
  <c r="H4607" i="23"/>
  <c r="I4607" i="23"/>
  <c r="K4607" i="23" s="1"/>
  <c r="J4607" i="23"/>
  <c r="L4607" i="23"/>
  <c r="M4607" i="23"/>
  <c r="A4608" i="23"/>
  <c r="B4608" i="23" s="1"/>
  <c r="D4608" i="23"/>
  <c r="E4608" i="23"/>
  <c r="F4608" i="23"/>
  <c r="G4608" i="23"/>
  <c r="H4608" i="23"/>
  <c r="I4608" i="23"/>
  <c r="K4608" i="23" s="1"/>
  <c r="J4608" i="23"/>
  <c r="L4608" i="23"/>
  <c r="M4608" i="23"/>
  <c r="A4609" i="23"/>
  <c r="B4609" i="23" s="1"/>
  <c r="D4609" i="23"/>
  <c r="E4609" i="23"/>
  <c r="F4609" i="23"/>
  <c r="G4609" i="23"/>
  <c r="H4609" i="23"/>
  <c r="I4609" i="23"/>
  <c r="K4609" i="23" s="1"/>
  <c r="J4609" i="23"/>
  <c r="L4609" i="23"/>
  <c r="M4609" i="23"/>
  <c r="A4610" i="23"/>
  <c r="C4610" i="23" s="1"/>
  <c r="D4610" i="23"/>
  <c r="E4610" i="23"/>
  <c r="F4610" i="23"/>
  <c r="G4610" i="23"/>
  <c r="H4610" i="23"/>
  <c r="I4610" i="23"/>
  <c r="K4610" i="23" s="1"/>
  <c r="J4610" i="23"/>
  <c r="L4610" i="23"/>
  <c r="M4610" i="23"/>
  <c r="A4611" i="23"/>
  <c r="B4611" i="23" s="1"/>
  <c r="D4611" i="23"/>
  <c r="E4611" i="23"/>
  <c r="F4611" i="23"/>
  <c r="G4611" i="23"/>
  <c r="H4611" i="23"/>
  <c r="I4611" i="23"/>
  <c r="K4611" i="23" s="1"/>
  <c r="J4611" i="23"/>
  <c r="L4611" i="23"/>
  <c r="M4611" i="23"/>
  <c r="A4612" i="23"/>
  <c r="B4612" i="23" s="1"/>
  <c r="D4612" i="23"/>
  <c r="E4612" i="23"/>
  <c r="F4612" i="23"/>
  <c r="G4612" i="23"/>
  <c r="H4612" i="23"/>
  <c r="I4612" i="23"/>
  <c r="K4612" i="23" s="1"/>
  <c r="J4612" i="23"/>
  <c r="L4612" i="23"/>
  <c r="M4612" i="23"/>
  <c r="A4613" i="23"/>
  <c r="B4613" i="23" s="1"/>
  <c r="D4613" i="23"/>
  <c r="E4613" i="23"/>
  <c r="F4613" i="23"/>
  <c r="G4613" i="23"/>
  <c r="H4613" i="23"/>
  <c r="I4613" i="23"/>
  <c r="K4613" i="23" s="1"/>
  <c r="J4613" i="23"/>
  <c r="L4613" i="23"/>
  <c r="M4613" i="23"/>
  <c r="A4614" i="23"/>
  <c r="C4614" i="23" s="1"/>
  <c r="D4614" i="23"/>
  <c r="E4614" i="23"/>
  <c r="F4614" i="23"/>
  <c r="G4614" i="23"/>
  <c r="H4614" i="23"/>
  <c r="I4614" i="23"/>
  <c r="K4614" i="23" s="1"/>
  <c r="J4614" i="23"/>
  <c r="L4614" i="23"/>
  <c r="M4614" i="23"/>
  <c r="A4615" i="23"/>
  <c r="B4615" i="23" s="1"/>
  <c r="D4615" i="23"/>
  <c r="E4615" i="23"/>
  <c r="F4615" i="23"/>
  <c r="G4615" i="23"/>
  <c r="H4615" i="23"/>
  <c r="I4615" i="23"/>
  <c r="K4615" i="23" s="1"/>
  <c r="J4615" i="23"/>
  <c r="L4615" i="23"/>
  <c r="M4615" i="23"/>
  <c r="A4616" i="23"/>
  <c r="B4616" i="23" s="1"/>
  <c r="D4616" i="23"/>
  <c r="E4616" i="23"/>
  <c r="F4616" i="23"/>
  <c r="G4616" i="23"/>
  <c r="H4616" i="23"/>
  <c r="I4616" i="23"/>
  <c r="K4616" i="23" s="1"/>
  <c r="J4616" i="23"/>
  <c r="L4616" i="23"/>
  <c r="M4616" i="23"/>
  <c r="A4617" i="23"/>
  <c r="B4617" i="23" s="1"/>
  <c r="D4617" i="23"/>
  <c r="E4617" i="23"/>
  <c r="F4617" i="23"/>
  <c r="G4617" i="23"/>
  <c r="H4617" i="23"/>
  <c r="I4617" i="23"/>
  <c r="K4617" i="23" s="1"/>
  <c r="J4617" i="23"/>
  <c r="L4617" i="23"/>
  <c r="M4617" i="23"/>
  <c r="A4618" i="23"/>
  <c r="C4618" i="23" s="1"/>
  <c r="D4618" i="23"/>
  <c r="E4618" i="23"/>
  <c r="F4618" i="23"/>
  <c r="G4618" i="23"/>
  <c r="H4618" i="23"/>
  <c r="I4618" i="23"/>
  <c r="K4618" i="23" s="1"/>
  <c r="J4618" i="23"/>
  <c r="L4618" i="23"/>
  <c r="M4618" i="23"/>
  <c r="A4619" i="23"/>
  <c r="B4619" i="23" s="1"/>
  <c r="D4619" i="23"/>
  <c r="E4619" i="23"/>
  <c r="F4619" i="23"/>
  <c r="G4619" i="23"/>
  <c r="H4619" i="23"/>
  <c r="I4619" i="23"/>
  <c r="K4619" i="23" s="1"/>
  <c r="J4619" i="23"/>
  <c r="L4619" i="23"/>
  <c r="M4619" i="23"/>
  <c r="A4620" i="23"/>
  <c r="B4620" i="23" s="1"/>
  <c r="D4620" i="23"/>
  <c r="E4620" i="23"/>
  <c r="F4620" i="23"/>
  <c r="G4620" i="23"/>
  <c r="H4620" i="23"/>
  <c r="I4620" i="23"/>
  <c r="K4620" i="23" s="1"/>
  <c r="J4620" i="23"/>
  <c r="L4620" i="23"/>
  <c r="M4620" i="23"/>
  <c r="A4621" i="23"/>
  <c r="B4621" i="23" s="1"/>
  <c r="D4621" i="23"/>
  <c r="E4621" i="23"/>
  <c r="F4621" i="23"/>
  <c r="G4621" i="23"/>
  <c r="H4621" i="23"/>
  <c r="I4621" i="23"/>
  <c r="K4621" i="23" s="1"/>
  <c r="J4621" i="23"/>
  <c r="L4621" i="23"/>
  <c r="M4621" i="23"/>
  <c r="A4622" i="23"/>
  <c r="C4622" i="23" s="1"/>
  <c r="D4622" i="23"/>
  <c r="E4622" i="23"/>
  <c r="F4622" i="23"/>
  <c r="G4622" i="23"/>
  <c r="H4622" i="23"/>
  <c r="I4622" i="23"/>
  <c r="K4622" i="23" s="1"/>
  <c r="J4622" i="23"/>
  <c r="L4622" i="23"/>
  <c r="M4622" i="23"/>
  <c r="A4623" i="23"/>
  <c r="B4623" i="23" s="1"/>
  <c r="D4623" i="23"/>
  <c r="E4623" i="23"/>
  <c r="F4623" i="23"/>
  <c r="G4623" i="23"/>
  <c r="H4623" i="23"/>
  <c r="I4623" i="23"/>
  <c r="K4623" i="23" s="1"/>
  <c r="J4623" i="23"/>
  <c r="L4623" i="23"/>
  <c r="M4623" i="23"/>
  <c r="A4624" i="23"/>
  <c r="B4624" i="23" s="1"/>
  <c r="D4624" i="23"/>
  <c r="E4624" i="23"/>
  <c r="F4624" i="23"/>
  <c r="G4624" i="23"/>
  <c r="H4624" i="23"/>
  <c r="I4624" i="23"/>
  <c r="K4624" i="23" s="1"/>
  <c r="J4624" i="23"/>
  <c r="L4624" i="23"/>
  <c r="M4624" i="23"/>
  <c r="A4625" i="23"/>
  <c r="B4625" i="23" s="1"/>
  <c r="D4625" i="23"/>
  <c r="E4625" i="23"/>
  <c r="F4625" i="23"/>
  <c r="G4625" i="23"/>
  <c r="H4625" i="23"/>
  <c r="I4625" i="23"/>
  <c r="K4625" i="23" s="1"/>
  <c r="J4625" i="23"/>
  <c r="L4625" i="23"/>
  <c r="M4625" i="23"/>
  <c r="A4626" i="23"/>
  <c r="C4626" i="23" s="1"/>
  <c r="D4626" i="23"/>
  <c r="E4626" i="23"/>
  <c r="F4626" i="23"/>
  <c r="G4626" i="23"/>
  <c r="H4626" i="23"/>
  <c r="I4626" i="23"/>
  <c r="K4626" i="23" s="1"/>
  <c r="J4626" i="23"/>
  <c r="L4626" i="23"/>
  <c r="M4626" i="23"/>
  <c r="A4627" i="23"/>
  <c r="B4627" i="23" s="1"/>
  <c r="D4627" i="23"/>
  <c r="E4627" i="23"/>
  <c r="F4627" i="23"/>
  <c r="G4627" i="23"/>
  <c r="H4627" i="23"/>
  <c r="I4627" i="23"/>
  <c r="K4627" i="23" s="1"/>
  <c r="J4627" i="23"/>
  <c r="L4627" i="23"/>
  <c r="M4627" i="23"/>
  <c r="A4628" i="23"/>
  <c r="B4628" i="23" s="1"/>
  <c r="D4628" i="23"/>
  <c r="E4628" i="23"/>
  <c r="F4628" i="23"/>
  <c r="G4628" i="23"/>
  <c r="H4628" i="23"/>
  <c r="I4628" i="23"/>
  <c r="K4628" i="23" s="1"/>
  <c r="J4628" i="23"/>
  <c r="L4628" i="23"/>
  <c r="M4628" i="23"/>
  <c r="A4629" i="23"/>
  <c r="B4629" i="23" s="1"/>
  <c r="D4629" i="23"/>
  <c r="E4629" i="23"/>
  <c r="F4629" i="23"/>
  <c r="G4629" i="23"/>
  <c r="H4629" i="23"/>
  <c r="I4629" i="23"/>
  <c r="K4629" i="23" s="1"/>
  <c r="J4629" i="23"/>
  <c r="L4629" i="23"/>
  <c r="M4629" i="23"/>
  <c r="A4630" i="23"/>
  <c r="C4630" i="23" s="1"/>
  <c r="D4630" i="23"/>
  <c r="E4630" i="23"/>
  <c r="F4630" i="23"/>
  <c r="G4630" i="23"/>
  <c r="H4630" i="23"/>
  <c r="I4630" i="23"/>
  <c r="K4630" i="23" s="1"/>
  <c r="J4630" i="23"/>
  <c r="L4630" i="23"/>
  <c r="M4630" i="23"/>
  <c r="A4631" i="23"/>
  <c r="B4631" i="23" s="1"/>
  <c r="D4631" i="23"/>
  <c r="E4631" i="23"/>
  <c r="F4631" i="23"/>
  <c r="G4631" i="23"/>
  <c r="H4631" i="23"/>
  <c r="I4631" i="23"/>
  <c r="K4631" i="23" s="1"/>
  <c r="J4631" i="23"/>
  <c r="L4631" i="23"/>
  <c r="M4631" i="23"/>
  <c r="A4632" i="23"/>
  <c r="B4632" i="23" s="1"/>
  <c r="D4632" i="23"/>
  <c r="E4632" i="23"/>
  <c r="F4632" i="23"/>
  <c r="G4632" i="23"/>
  <c r="H4632" i="23"/>
  <c r="I4632" i="23"/>
  <c r="K4632" i="23" s="1"/>
  <c r="J4632" i="23"/>
  <c r="L4632" i="23"/>
  <c r="M4632" i="23"/>
  <c r="A4633" i="23"/>
  <c r="B4633" i="23" s="1"/>
  <c r="D4633" i="23"/>
  <c r="E4633" i="23"/>
  <c r="F4633" i="23"/>
  <c r="G4633" i="23"/>
  <c r="H4633" i="23"/>
  <c r="I4633" i="23"/>
  <c r="K4633" i="23" s="1"/>
  <c r="J4633" i="23"/>
  <c r="L4633" i="23"/>
  <c r="M4633" i="23"/>
  <c r="A4634" i="23"/>
  <c r="C4634" i="23" s="1"/>
  <c r="D4634" i="23"/>
  <c r="E4634" i="23"/>
  <c r="F4634" i="23"/>
  <c r="G4634" i="23"/>
  <c r="H4634" i="23"/>
  <c r="I4634" i="23"/>
  <c r="K4634" i="23" s="1"/>
  <c r="J4634" i="23"/>
  <c r="L4634" i="23"/>
  <c r="M4634" i="23"/>
  <c r="A4635" i="23"/>
  <c r="B4635" i="23" s="1"/>
  <c r="D4635" i="23"/>
  <c r="E4635" i="23"/>
  <c r="F4635" i="23"/>
  <c r="G4635" i="23"/>
  <c r="H4635" i="23"/>
  <c r="I4635" i="23"/>
  <c r="K4635" i="23" s="1"/>
  <c r="J4635" i="23"/>
  <c r="L4635" i="23"/>
  <c r="M4635" i="23"/>
  <c r="A4636" i="23"/>
  <c r="B4636" i="23" s="1"/>
  <c r="D4636" i="23"/>
  <c r="E4636" i="23"/>
  <c r="F4636" i="23"/>
  <c r="G4636" i="23"/>
  <c r="H4636" i="23"/>
  <c r="I4636" i="23"/>
  <c r="K4636" i="23" s="1"/>
  <c r="J4636" i="23"/>
  <c r="L4636" i="23"/>
  <c r="M4636" i="23"/>
  <c r="A4637" i="23"/>
  <c r="B4637" i="23" s="1"/>
  <c r="D4637" i="23"/>
  <c r="E4637" i="23"/>
  <c r="F4637" i="23"/>
  <c r="G4637" i="23"/>
  <c r="H4637" i="23"/>
  <c r="I4637" i="23"/>
  <c r="K4637" i="23" s="1"/>
  <c r="J4637" i="23"/>
  <c r="L4637" i="23"/>
  <c r="M4637" i="23"/>
  <c r="A4638" i="23"/>
  <c r="C4638" i="23" s="1"/>
  <c r="D4638" i="23"/>
  <c r="E4638" i="23"/>
  <c r="F4638" i="23"/>
  <c r="G4638" i="23"/>
  <c r="H4638" i="23"/>
  <c r="I4638" i="23"/>
  <c r="K4638" i="23" s="1"/>
  <c r="J4638" i="23"/>
  <c r="L4638" i="23"/>
  <c r="M4638" i="23"/>
  <c r="A4639" i="23"/>
  <c r="B4639" i="23" s="1"/>
  <c r="D4639" i="23"/>
  <c r="E4639" i="23"/>
  <c r="F4639" i="23"/>
  <c r="G4639" i="23"/>
  <c r="H4639" i="23"/>
  <c r="I4639" i="23"/>
  <c r="K4639" i="23" s="1"/>
  <c r="J4639" i="23"/>
  <c r="L4639" i="23"/>
  <c r="M4639" i="23"/>
  <c r="A4640" i="23"/>
  <c r="B4640" i="23" s="1"/>
  <c r="D4640" i="23"/>
  <c r="E4640" i="23"/>
  <c r="F4640" i="23"/>
  <c r="G4640" i="23"/>
  <c r="H4640" i="23"/>
  <c r="I4640" i="23"/>
  <c r="K4640" i="23" s="1"/>
  <c r="J4640" i="23"/>
  <c r="L4640" i="23"/>
  <c r="M4640" i="23"/>
  <c r="A4641" i="23"/>
  <c r="B4641" i="23" s="1"/>
  <c r="D4641" i="23"/>
  <c r="E4641" i="23"/>
  <c r="F4641" i="23"/>
  <c r="G4641" i="23"/>
  <c r="H4641" i="23"/>
  <c r="I4641" i="23"/>
  <c r="K4641" i="23" s="1"/>
  <c r="J4641" i="23"/>
  <c r="L4641" i="23"/>
  <c r="M4641" i="23"/>
  <c r="A4642" i="23"/>
  <c r="C4642" i="23" s="1"/>
  <c r="D4642" i="23"/>
  <c r="E4642" i="23"/>
  <c r="F4642" i="23"/>
  <c r="G4642" i="23"/>
  <c r="H4642" i="23"/>
  <c r="I4642" i="23"/>
  <c r="K4642" i="23" s="1"/>
  <c r="J4642" i="23"/>
  <c r="L4642" i="23"/>
  <c r="M4642" i="23"/>
  <c r="A4643" i="23"/>
  <c r="B4643" i="23" s="1"/>
  <c r="D4643" i="23"/>
  <c r="E4643" i="23"/>
  <c r="F4643" i="23"/>
  <c r="G4643" i="23"/>
  <c r="H4643" i="23"/>
  <c r="I4643" i="23"/>
  <c r="K4643" i="23" s="1"/>
  <c r="J4643" i="23"/>
  <c r="L4643" i="23"/>
  <c r="M4643" i="23"/>
  <c r="A4644" i="23"/>
  <c r="B4644" i="23" s="1"/>
  <c r="D4644" i="23"/>
  <c r="E4644" i="23"/>
  <c r="F4644" i="23"/>
  <c r="G4644" i="23"/>
  <c r="H4644" i="23"/>
  <c r="I4644" i="23"/>
  <c r="K4644" i="23" s="1"/>
  <c r="J4644" i="23"/>
  <c r="L4644" i="23"/>
  <c r="M4644" i="23"/>
  <c r="A4645" i="23"/>
  <c r="B4645" i="23" s="1"/>
  <c r="D4645" i="23"/>
  <c r="E4645" i="23"/>
  <c r="F4645" i="23"/>
  <c r="G4645" i="23"/>
  <c r="H4645" i="23"/>
  <c r="I4645" i="23"/>
  <c r="K4645" i="23" s="1"/>
  <c r="J4645" i="23"/>
  <c r="L4645" i="23"/>
  <c r="M4645" i="23"/>
  <c r="A4646" i="23"/>
  <c r="C4646" i="23" s="1"/>
  <c r="D4646" i="23"/>
  <c r="E4646" i="23"/>
  <c r="F4646" i="23"/>
  <c r="G4646" i="23"/>
  <c r="H4646" i="23"/>
  <c r="I4646" i="23"/>
  <c r="K4646" i="23" s="1"/>
  <c r="J4646" i="23"/>
  <c r="L4646" i="23"/>
  <c r="M4646" i="23"/>
  <c r="A4647" i="23"/>
  <c r="B4647" i="23" s="1"/>
  <c r="D4647" i="23"/>
  <c r="E4647" i="23"/>
  <c r="F4647" i="23"/>
  <c r="G4647" i="23"/>
  <c r="H4647" i="23"/>
  <c r="I4647" i="23"/>
  <c r="K4647" i="23" s="1"/>
  <c r="J4647" i="23"/>
  <c r="L4647" i="23"/>
  <c r="M4647" i="23"/>
  <c r="A4648" i="23"/>
  <c r="B4648" i="23" s="1"/>
  <c r="D4648" i="23"/>
  <c r="E4648" i="23"/>
  <c r="F4648" i="23"/>
  <c r="G4648" i="23"/>
  <c r="H4648" i="23"/>
  <c r="I4648" i="23"/>
  <c r="K4648" i="23" s="1"/>
  <c r="J4648" i="23"/>
  <c r="L4648" i="23"/>
  <c r="M4648" i="23"/>
  <c r="A4649" i="23"/>
  <c r="B4649" i="23" s="1"/>
  <c r="D4649" i="23"/>
  <c r="E4649" i="23"/>
  <c r="F4649" i="23"/>
  <c r="G4649" i="23"/>
  <c r="H4649" i="23"/>
  <c r="I4649" i="23"/>
  <c r="K4649" i="23" s="1"/>
  <c r="J4649" i="23"/>
  <c r="L4649" i="23"/>
  <c r="M4649" i="23"/>
  <c r="A4650" i="23"/>
  <c r="C4650" i="23" s="1"/>
  <c r="D4650" i="23"/>
  <c r="E4650" i="23"/>
  <c r="F4650" i="23"/>
  <c r="G4650" i="23"/>
  <c r="H4650" i="23"/>
  <c r="I4650" i="23"/>
  <c r="K4650" i="23" s="1"/>
  <c r="J4650" i="23"/>
  <c r="L4650" i="23"/>
  <c r="M4650" i="23"/>
  <c r="A4651" i="23"/>
  <c r="B4651" i="23" s="1"/>
  <c r="D4651" i="23"/>
  <c r="E4651" i="23"/>
  <c r="F4651" i="23"/>
  <c r="G4651" i="23"/>
  <c r="H4651" i="23"/>
  <c r="I4651" i="23"/>
  <c r="K4651" i="23" s="1"/>
  <c r="J4651" i="23"/>
  <c r="L4651" i="23"/>
  <c r="M4651" i="23"/>
  <c r="A4652" i="23"/>
  <c r="B4652" i="23" s="1"/>
  <c r="D4652" i="23"/>
  <c r="E4652" i="23"/>
  <c r="F4652" i="23"/>
  <c r="G4652" i="23"/>
  <c r="H4652" i="23"/>
  <c r="I4652" i="23"/>
  <c r="K4652" i="23" s="1"/>
  <c r="J4652" i="23"/>
  <c r="L4652" i="23"/>
  <c r="M4652" i="23"/>
  <c r="A4653" i="23"/>
  <c r="B4653" i="23" s="1"/>
  <c r="D4653" i="23"/>
  <c r="E4653" i="23"/>
  <c r="F4653" i="23"/>
  <c r="G4653" i="23"/>
  <c r="H4653" i="23"/>
  <c r="I4653" i="23"/>
  <c r="K4653" i="23" s="1"/>
  <c r="J4653" i="23"/>
  <c r="L4653" i="23"/>
  <c r="M4653" i="23"/>
  <c r="A4654" i="23"/>
  <c r="C4654" i="23" s="1"/>
  <c r="D4654" i="23"/>
  <c r="E4654" i="23"/>
  <c r="F4654" i="23"/>
  <c r="G4654" i="23"/>
  <c r="H4654" i="23"/>
  <c r="I4654" i="23"/>
  <c r="K4654" i="23" s="1"/>
  <c r="J4654" i="23"/>
  <c r="L4654" i="23"/>
  <c r="M4654" i="23"/>
  <c r="A4655" i="23"/>
  <c r="B4655" i="23" s="1"/>
  <c r="D4655" i="23"/>
  <c r="E4655" i="23"/>
  <c r="F4655" i="23"/>
  <c r="G4655" i="23"/>
  <c r="H4655" i="23"/>
  <c r="I4655" i="23"/>
  <c r="K4655" i="23" s="1"/>
  <c r="J4655" i="23"/>
  <c r="L4655" i="23"/>
  <c r="M4655" i="23"/>
  <c r="A4656" i="23"/>
  <c r="B4656" i="23" s="1"/>
  <c r="D4656" i="23"/>
  <c r="E4656" i="23"/>
  <c r="F4656" i="23"/>
  <c r="G4656" i="23"/>
  <c r="H4656" i="23"/>
  <c r="I4656" i="23"/>
  <c r="K4656" i="23" s="1"/>
  <c r="J4656" i="23"/>
  <c r="L4656" i="23"/>
  <c r="M4656" i="23"/>
  <c r="A4657" i="23"/>
  <c r="B4657" i="23" s="1"/>
  <c r="D4657" i="23"/>
  <c r="E4657" i="23"/>
  <c r="F4657" i="23"/>
  <c r="G4657" i="23"/>
  <c r="H4657" i="23"/>
  <c r="I4657" i="23"/>
  <c r="K4657" i="23" s="1"/>
  <c r="J4657" i="23"/>
  <c r="L4657" i="23"/>
  <c r="M4657" i="23"/>
  <c r="A4658" i="23"/>
  <c r="C4658" i="23" s="1"/>
  <c r="D4658" i="23"/>
  <c r="E4658" i="23"/>
  <c r="F4658" i="23"/>
  <c r="G4658" i="23"/>
  <c r="H4658" i="23"/>
  <c r="I4658" i="23"/>
  <c r="K4658" i="23" s="1"/>
  <c r="J4658" i="23"/>
  <c r="L4658" i="23"/>
  <c r="M4658" i="23"/>
  <c r="A4659" i="23"/>
  <c r="B4659" i="23" s="1"/>
  <c r="D4659" i="23"/>
  <c r="E4659" i="23"/>
  <c r="F4659" i="23"/>
  <c r="G4659" i="23"/>
  <c r="H4659" i="23"/>
  <c r="I4659" i="23"/>
  <c r="K4659" i="23" s="1"/>
  <c r="J4659" i="23"/>
  <c r="L4659" i="23"/>
  <c r="M4659" i="23"/>
  <c r="A4660" i="23"/>
  <c r="C4660" i="23" s="1"/>
  <c r="D4660" i="23"/>
  <c r="E4660" i="23"/>
  <c r="F4660" i="23"/>
  <c r="G4660" i="23"/>
  <c r="H4660" i="23"/>
  <c r="I4660" i="23"/>
  <c r="K4660" i="23" s="1"/>
  <c r="J4660" i="23"/>
  <c r="L4660" i="23"/>
  <c r="M4660" i="23"/>
  <c r="A4661" i="23"/>
  <c r="B4661" i="23" s="1"/>
  <c r="D4661" i="23"/>
  <c r="E4661" i="23"/>
  <c r="F4661" i="23"/>
  <c r="G4661" i="23"/>
  <c r="H4661" i="23"/>
  <c r="I4661" i="23"/>
  <c r="K4661" i="23" s="1"/>
  <c r="J4661" i="23"/>
  <c r="L4661" i="23"/>
  <c r="M4661" i="23"/>
  <c r="A4662" i="23"/>
  <c r="C4662" i="23" s="1"/>
  <c r="D4662" i="23"/>
  <c r="E4662" i="23"/>
  <c r="F4662" i="23"/>
  <c r="G4662" i="23"/>
  <c r="H4662" i="23"/>
  <c r="I4662" i="23"/>
  <c r="K4662" i="23" s="1"/>
  <c r="J4662" i="23"/>
  <c r="L4662" i="23"/>
  <c r="M4662" i="23"/>
  <c r="A4663" i="23"/>
  <c r="B4663" i="23" s="1"/>
  <c r="D4663" i="23"/>
  <c r="E4663" i="23"/>
  <c r="F4663" i="23"/>
  <c r="G4663" i="23"/>
  <c r="H4663" i="23"/>
  <c r="I4663" i="23"/>
  <c r="K4663" i="23" s="1"/>
  <c r="J4663" i="23"/>
  <c r="L4663" i="23"/>
  <c r="M4663" i="23"/>
  <c r="A4664" i="23"/>
  <c r="D4664" i="23"/>
  <c r="E4664" i="23"/>
  <c r="F4664" i="23"/>
  <c r="G4664" i="23"/>
  <c r="H4664" i="23"/>
  <c r="I4664" i="23"/>
  <c r="K4664" i="23" s="1"/>
  <c r="J4664" i="23"/>
  <c r="L4664" i="23"/>
  <c r="M4664" i="23"/>
  <c r="A4665" i="23"/>
  <c r="B4665" i="23" s="1"/>
  <c r="D4665" i="23"/>
  <c r="E4665" i="23"/>
  <c r="F4665" i="23"/>
  <c r="G4665" i="23"/>
  <c r="H4665" i="23"/>
  <c r="I4665" i="23"/>
  <c r="K4665" i="23" s="1"/>
  <c r="J4665" i="23"/>
  <c r="L4665" i="23"/>
  <c r="M4665" i="23"/>
  <c r="A4666" i="23"/>
  <c r="C4666" i="23" s="1"/>
  <c r="D4666" i="23"/>
  <c r="E4666" i="23"/>
  <c r="F4666" i="23"/>
  <c r="G4666" i="23"/>
  <c r="H4666" i="23"/>
  <c r="I4666" i="23"/>
  <c r="K4666" i="23" s="1"/>
  <c r="J4666" i="23"/>
  <c r="L4666" i="23"/>
  <c r="M4666" i="23"/>
  <c r="A4667" i="23"/>
  <c r="B4667" i="23" s="1"/>
  <c r="D4667" i="23"/>
  <c r="E4667" i="23"/>
  <c r="F4667" i="23"/>
  <c r="G4667" i="23"/>
  <c r="H4667" i="23"/>
  <c r="I4667" i="23"/>
  <c r="K4667" i="23" s="1"/>
  <c r="J4667" i="23"/>
  <c r="L4667" i="23"/>
  <c r="M4667" i="23"/>
  <c r="A4668" i="23"/>
  <c r="D4668" i="23"/>
  <c r="E4668" i="23"/>
  <c r="F4668" i="23"/>
  <c r="G4668" i="23"/>
  <c r="H4668" i="23"/>
  <c r="I4668" i="23"/>
  <c r="K4668" i="23" s="1"/>
  <c r="J4668" i="23"/>
  <c r="L4668" i="23"/>
  <c r="M4668" i="23"/>
  <c r="A4669" i="23"/>
  <c r="B4669" i="23" s="1"/>
  <c r="D4669" i="23"/>
  <c r="E4669" i="23"/>
  <c r="F4669" i="23"/>
  <c r="G4669" i="23"/>
  <c r="H4669" i="23"/>
  <c r="I4669" i="23"/>
  <c r="K4669" i="23" s="1"/>
  <c r="J4669" i="23"/>
  <c r="L4669" i="23"/>
  <c r="M4669" i="23"/>
  <c r="A4670" i="23"/>
  <c r="C4670" i="23" s="1"/>
  <c r="D4670" i="23"/>
  <c r="E4670" i="23"/>
  <c r="F4670" i="23"/>
  <c r="G4670" i="23"/>
  <c r="H4670" i="23"/>
  <c r="I4670" i="23"/>
  <c r="K4670" i="23" s="1"/>
  <c r="J4670" i="23"/>
  <c r="L4670" i="23"/>
  <c r="M4670" i="23"/>
  <c r="A4671" i="23"/>
  <c r="B4671" i="23" s="1"/>
  <c r="D4671" i="23"/>
  <c r="E4671" i="23"/>
  <c r="F4671" i="23"/>
  <c r="G4671" i="23"/>
  <c r="H4671" i="23"/>
  <c r="I4671" i="23"/>
  <c r="K4671" i="23" s="1"/>
  <c r="J4671" i="23"/>
  <c r="L4671" i="23"/>
  <c r="M4671" i="23"/>
  <c r="A4672" i="23"/>
  <c r="C4672" i="23" s="1"/>
  <c r="D4672" i="23"/>
  <c r="E4672" i="23"/>
  <c r="F4672" i="23"/>
  <c r="G4672" i="23"/>
  <c r="H4672" i="23"/>
  <c r="I4672" i="23"/>
  <c r="K4672" i="23" s="1"/>
  <c r="J4672" i="23"/>
  <c r="L4672" i="23"/>
  <c r="M4672" i="23"/>
  <c r="A4673" i="23"/>
  <c r="D4673" i="23"/>
  <c r="E4673" i="23"/>
  <c r="F4673" i="23"/>
  <c r="G4673" i="23"/>
  <c r="H4673" i="23"/>
  <c r="I4673" i="23"/>
  <c r="K4673" i="23" s="1"/>
  <c r="J4673" i="23"/>
  <c r="L4673" i="23"/>
  <c r="M4673" i="23"/>
  <c r="A4674" i="23"/>
  <c r="C4674" i="23" s="1"/>
  <c r="D4674" i="23"/>
  <c r="E4674" i="23"/>
  <c r="F4674" i="23"/>
  <c r="G4674" i="23"/>
  <c r="H4674" i="23"/>
  <c r="I4674" i="23"/>
  <c r="K4674" i="23" s="1"/>
  <c r="J4674" i="23"/>
  <c r="L4674" i="23"/>
  <c r="M4674" i="23"/>
  <c r="A4675" i="23"/>
  <c r="B4675" i="23" s="1"/>
  <c r="D4675" i="23"/>
  <c r="E4675" i="23"/>
  <c r="F4675" i="23"/>
  <c r="G4675" i="23"/>
  <c r="H4675" i="23"/>
  <c r="I4675" i="23"/>
  <c r="K4675" i="23" s="1"/>
  <c r="J4675" i="23"/>
  <c r="L4675" i="23"/>
  <c r="M4675" i="23"/>
  <c r="A4676" i="23"/>
  <c r="C4676" i="23" s="1"/>
  <c r="D4676" i="23"/>
  <c r="E4676" i="23"/>
  <c r="F4676" i="23"/>
  <c r="G4676" i="23"/>
  <c r="H4676" i="23"/>
  <c r="I4676" i="23"/>
  <c r="K4676" i="23" s="1"/>
  <c r="J4676" i="23"/>
  <c r="L4676" i="23"/>
  <c r="M4676" i="23"/>
  <c r="A4677" i="23"/>
  <c r="C4677" i="23" s="1"/>
  <c r="D4677" i="23"/>
  <c r="E4677" i="23"/>
  <c r="F4677" i="23"/>
  <c r="G4677" i="23"/>
  <c r="H4677" i="23"/>
  <c r="I4677" i="23"/>
  <c r="K4677" i="23" s="1"/>
  <c r="J4677" i="23"/>
  <c r="L4677" i="23"/>
  <c r="M4677" i="23"/>
  <c r="A4678" i="23"/>
  <c r="D4678" i="23"/>
  <c r="E4678" i="23"/>
  <c r="F4678" i="23"/>
  <c r="G4678" i="23"/>
  <c r="H4678" i="23"/>
  <c r="I4678" i="23"/>
  <c r="K4678" i="23" s="1"/>
  <c r="J4678" i="23"/>
  <c r="L4678" i="23"/>
  <c r="M4678" i="23"/>
  <c r="A4679" i="23"/>
  <c r="B4679" i="23" s="1"/>
  <c r="D4679" i="23"/>
  <c r="E4679" i="23"/>
  <c r="F4679" i="23"/>
  <c r="G4679" i="23"/>
  <c r="H4679" i="23"/>
  <c r="I4679" i="23"/>
  <c r="K4679" i="23" s="1"/>
  <c r="J4679" i="23"/>
  <c r="L4679" i="23"/>
  <c r="M4679" i="23"/>
  <c r="A4680" i="23"/>
  <c r="B4680" i="23" s="1"/>
  <c r="D4680" i="23"/>
  <c r="E4680" i="23"/>
  <c r="F4680" i="23"/>
  <c r="G4680" i="23"/>
  <c r="H4680" i="23"/>
  <c r="I4680" i="23"/>
  <c r="K4680" i="23" s="1"/>
  <c r="J4680" i="23"/>
  <c r="L4680" i="23"/>
  <c r="M4680" i="23"/>
  <c r="A4681" i="23"/>
  <c r="B4681" i="23" s="1"/>
  <c r="D4681" i="23"/>
  <c r="E4681" i="23"/>
  <c r="F4681" i="23"/>
  <c r="G4681" i="23"/>
  <c r="H4681" i="23"/>
  <c r="I4681" i="23"/>
  <c r="K4681" i="23" s="1"/>
  <c r="J4681" i="23"/>
  <c r="L4681" i="23"/>
  <c r="M4681" i="23"/>
  <c r="A4682" i="23"/>
  <c r="C4682" i="23" s="1"/>
  <c r="D4682" i="23"/>
  <c r="E4682" i="23"/>
  <c r="F4682" i="23"/>
  <c r="G4682" i="23"/>
  <c r="H4682" i="23"/>
  <c r="I4682" i="23"/>
  <c r="K4682" i="23" s="1"/>
  <c r="J4682" i="23"/>
  <c r="L4682" i="23"/>
  <c r="M4682" i="23"/>
  <c r="A4683" i="23"/>
  <c r="B4683" i="23" s="1"/>
  <c r="D4683" i="23"/>
  <c r="E4683" i="23"/>
  <c r="F4683" i="23"/>
  <c r="G4683" i="23"/>
  <c r="H4683" i="23"/>
  <c r="I4683" i="23"/>
  <c r="K4683" i="23" s="1"/>
  <c r="J4683" i="23"/>
  <c r="L4683" i="23"/>
  <c r="M4683" i="23"/>
  <c r="A4684" i="23"/>
  <c r="D4684" i="23"/>
  <c r="E4684" i="23"/>
  <c r="F4684" i="23"/>
  <c r="G4684" i="23"/>
  <c r="H4684" i="23"/>
  <c r="I4684" i="23"/>
  <c r="K4684" i="23" s="1"/>
  <c r="J4684" i="23"/>
  <c r="L4684" i="23"/>
  <c r="M4684" i="23"/>
  <c r="A4685" i="23"/>
  <c r="B4685" i="23" s="1"/>
  <c r="D4685" i="23"/>
  <c r="E4685" i="23"/>
  <c r="F4685" i="23"/>
  <c r="G4685" i="23"/>
  <c r="H4685" i="23"/>
  <c r="I4685" i="23"/>
  <c r="K4685" i="23" s="1"/>
  <c r="J4685" i="23"/>
  <c r="L4685" i="23"/>
  <c r="M4685" i="23"/>
  <c r="A4686" i="23"/>
  <c r="C4686" i="23" s="1"/>
  <c r="D4686" i="23"/>
  <c r="E4686" i="23"/>
  <c r="F4686" i="23"/>
  <c r="G4686" i="23"/>
  <c r="H4686" i="23"/>
  <c r="I4686" i="23"/>
  <c r="K4686" i="23" s="1"/>
  <c r="J4686" i="23"/>
  <c r="L4686" i="23"/>
  <c r="M4686" i="23"/>
  <c r="A4687" i="23"/>
  <c r="B4687" i="23" s="1"/>
  <c r="D4687" i="23"/>
  <c r="E4687" i="23"/>
  <c r="F4687" i="23"/>
  <c r="G4687" i="23"/>
  <c r="H4687" i="23"/>
  <c r="I4687" i="23"/>
  <c r="K4687" i="23" s="1"/>
  <c r="J4687" i="23"/>
  <c r="L4687" i="23"/>
  <c r="M4687" i="23"/>
  <c r="A4688" i="23"/>
  <c r="C4688" i="23" s="1"/>
  <c r="D4688" i="23"/>
  <c r="E4688" i="23"/>
  <c r="F4688" i="23"/>
  <c r="G4688" i="23"/>
  <c r="H4688" i="23"/>
  <c r="I4688" i="23"/>
  <c r="K4688" i="23" s="1"/>
  <c r="J4688" i="23"/>
  <c r="L4688" i="23"/>
  <c r="M4688" i="23"/>
  <c r="A4689" i="23"/>
  <c r="B4689" i="23" s="1"/>
  <c r="D4689" i="23"/>
  <c r="E4689" i="23"/>
  <c r="F4689" i="23"/>
  <c r="G4689" i="23"/>
  <c r="H4689" i="23"/>
  <c r="I4689" i="23"/>
  <c r="K4689" i="23" s="1"/>
  <c r="J4689" i="23"/>
  <c r="L4689" i="23"/>
  <c r="M4689" i="23"/>
  <c r="A4690" i="23"/>
  <c r="D4690" i="23"/>
  <c r="E4690" i="23"/>
  <c r="F4690" i="23"/>
  <c r="G4690" i="23"/>
  <c r="H4690" i="23"/>
  <c r="I4690" i="23"/>
  <c r="K4690" i="23" s="1"/>
  <c r="J4690" i="23"/>
  <c r="L4690" i="23"/>
  <c r="M4690" i="23"/>
  <c r="A4691" i="23"/>
  <c r="B4691" i="23" s="1"/>
  <c r="D4691" i="23"/>
  <c r="E4691" i="23"/>
  <c r="F4691" i="23"/>
  <c r="G4691" i="23"/>
  <c r="H4691" i="23"/>
  <c r="I4691" i="23"/>
  <c r="K4691" i="23" s="1"/>
  <c r="J4691" i="23"/>
  <c r="L4691" i="23"/>
  <c r="M4691" i="23"/>
  <c r="A4692" i="23"/>
  <c r="B4692" i="23" s="1"/>
  <c r="D4692" i="23"/>
  <c r="E4692" i="23"/>
  <c r="F4692" i="23"/>
  <c r="G4692" i="23"/>
  <c r="H4692" i="23"/>
  <c r="I4692" i="23"/>
  <c r="K4692" i="23" s="1"/>
  <c r="J4692" i="23"/>
  <c r="L4692" i="23"/>
  <c r="M4692" i="23"/>
  <c r="A4693" i="23"/>
  <c r="B4693" i="23" s="1"/>
  <c r="D4693" i="23"/>
  <c r="E4693" i="23"/>
  <c r="F4693" i="23"/>
  <c r="G4693" i="23"/>
  <c r="H4693" i="23"/>
  <c r="I4693" i="23"/>
  <c r="K4693" i="23" s="1"/>
  <c r="J4693" i="23"/>
  <c r="L4693" i="23"/>
  <c r="M4693" i="23"/>
  <c r="A4694" i="23"/>
  <c r="C4694" i="23" s="1"/>
  <c r="D4694" i="23"/>
  <c r="E4694" i="23"/>
  <c r="F4694" i="23"/>
  <c r="G4694" i="23"/>
  <c r="H4694" i="23"/>
  <c r="I4694" i="23"/>
  <c r="K4694" i="23" s="1"/>
  <c r="J4694" i="23"/>
  <c r="L4694" i="23"/>
  <c r="M4694" i="23"/>
  <c r="A4695" i="23"/>
  <c r="B4695" i="23" s="1"/>
  <c r="D4695" i="23"/>
  <c r="E4695" i="23"/>
  <c r="F4695" i="23"/>
  <c r="G4695" i="23"/>
  <c r="H4695" i="23"/>
  <c r="I4695" i="23"/>
  <c r="K4695" i="23" s="1"/>
  <c r="J4695" i="23"/>
  <c r="L4695" i="23"/>
  <c r="M4695" i="23"/>
  <c r="A4696" i="23"/>
  <c r="D4696" i="23"/>
  <c r="E4696" i="23"/>
  <c r="F4696" i="23"/>
  <c r="G4696" i="23"/>
  <c r="H4696" i="23"/>
  <c r="I4696" i="23"/>
  <c r="K4696" i="23" s="1"/>
  <c r="J4696" i="23"/>
  <c r="L4696" i="23"/>
  <c r="M4696" i="23"/>
  <c r="A4697" i="23"/>
  <c r="B4697" i="23" s="1"/>
  <c r="D4697" i="23"/>
  <c r="E4697" i="23"/>
  <c r="F4697" i="23"/>
  <c r="G4697" i="23"/>
  <c r="H4697" i="23"/>
  <c r="I4697" i="23"/>
  <c r="K4697" i="23" s="1"/>
  <c r="J4697" i="23"/>
  <c r="L4697" i="23"/>
  <c r="M4697" i="23"/>
  <c r="A4698" i="23"/>
  <c r="C4698" i="23" s="1"/>
  <c r="D4698" i="23"/>
  <c r="E4698" i="23"/>
  <c r="F4698" i="23"/>
  <c r="G4698" i="23"/>
  <c r="H4698" i="23"/>
  <c r="I4698" i="23"/>
  <c r="K4698" i="23" s="1"/>
  <c r="J4698" i="23"/>
  <c r="L4698" i="23"/>
  <c r="M4698" i="23"/>
  <c r="A4699" i="23"/>
  <c r="B4699" i="23" s="1"/>
  <c r="D4699" i="23"/>
  <c r="E4699" i="23"/>
  <c r="F4699" i="23"/>
  <c r="G4699" i="23"/>
  <c r="H4699" i="23"/>
  <c r="I4699" i="23"/>
  <c r="K4699" i="23" s="1"/>
  <c r="J4699" i="23"/>
  <c r="L4699" i="23"/>
  <c r="M4699" i="23"/>
  <c r="A4700" i="23"/>
  <c r="B4700" i="23" s="1"/>
  <c r="D4700" i="23"/>
  <c r="E4700" i="23"/>
  <c r="F4700" i="23"/>
  <c r="G4700" i="23"/>
  <c r="H4700" i="23"/>
  <c r="I4700" i="23"/>
  <c r="K4700" i="23" s="1"/>
  <c r="J4700" i="23"/>
  <c r="L4700" i="23"/>
  <c r="M4700" i="23"/>
  <c r="A4701" i="23"/>
  <c r="D4701" i="23"/>
  <c r="E4701" i="23"/>
  <c r="F4701" i="23"/>
  <c r="G4701" i="23"/>
  <c r="H4701" i="23"/>
  <c r="I4701" i="23"/>
  <c r="K4701" i="23" s="1"/>
  <c r="J4701" i="23"/>
  <c r="L4701" i="23"/>
  <c r="M4701" i="23"/>
  <c r="A4702" i="23"/>
  <c r="C4702" i="23" s="1"/>
  <c r="D4702" i="23"/>
  <c r="E4702" i="23"/>
  <c r="F4702" i="23"/>
  <c r="G4702" i="23"/>
  <c r="H4702" i="23"/>
  <c r="I4702" i="23"/>
  <c r="K4702" i="23" s="1"/>
  <c r="J4702" i="23"/>
  <c r="L4702" i="23"/>
  <c r="M4702" i="23"/>
  <c r="A4703" i="23"/>
  <c r="B4703" i="23" s="1"/>
  <c r="D4703" i="23"/>
  <c r="E4703" i="23"/>
  <c r="F4703" i="23"/>
  <c r="G4703" i="23"/>
  <c r="H4703" i="23"/>
  <c r="I4703" i="23"/>
  <c r="K4703" i="23" s="1"/>
  <c r="J4703" i="23"/>
  <c r="L4703" i="23"/>
  <c r="M4703" i="23"/>
  <c r="A3857" i="23"/>
  <c r="B3857" i="23" s="1"/>
  <c r="D3857" i="23"/>
  <c r="E3857" i="23"/>
  <c r="F3857" i="23"/>
  <c r="G3857" i="23"/>
  <c r="H3857" i="23"/>
  <c r="I3857" i="23"/>
  <c r="K3857" i="23" s="1"/>
  <c r="J3857" i="23"/>
  <c r="L3857" i="23"/>
  <c r="M3857" i="23"/>
  <c r="A3858" i="23"/>
  <c r="D3858" i="23"/>
  <c r="E3858" i="23"/>
  <c r="F3858" i="23"/>
  <c r="G3858" i="23"/>
  <c r="H3858" i="23"/>
  <c r="I3858" i="23"/>
  <c r="K3858" i="23" s="1"/>
  <c r="J3858" i="23"/>
  <c r="L3858" i="23"/>
  <c r="M3858" i="23"/>
  <c r="A3859" i="23"/>
  <c r="D3859" i="23"/>
  <c r="E3859" i="23"/>
  <c r="F3859" i="23"/>
  <c r="G3859" i="23"/>
  <c r="H3859" i="23"/>
  <c r="I3859" i="23"/>
  <c r="K3859" i="23" s="1"/>
  <c r="J3859" i="23"/>
  <c r="L3859" i="23"/>
  <c r="M3859" i="23"/>
  <c r="A3860" i="23"/>
  <c r="D3860" i="23"/>
  <c r="E3860" i="23"/>
  <c r="F3860" i="23"/>
  <c r="G3860" i="23"/>
  <c r="H3860" i="23"/>
  <c r="I3860" i="23"/>
  <c r="K3860" i="23" s="1"/>
  <c r="J3860" i="23"/>
  <c r="L3860" i="23"/>
  <c r="M3860" i="23"/>
  <c r="A3861" i="23"/>
  <c r="B3861" i="23" s="1"/>
  <c r="D3861" i="23"/>
  <c r="E3861" i="23"/>
  <c r="F3861" i="23"/>
  <c r="G3861" i="23"/>
  <c r="H3861" i="23"/>
  <c r="I3861" i="23"/>
  <c r="K3861" i="23" s="1"/>
  <c r="J3861" i="23"/>
  <c r="L3861" i="23"/>
  <c r="M3861" i="23"/>
  <c r="A3862" i="23"/>
  <c r="B3862" i="23" s="1"/>
  <c r="D3862" i="23"/>
  <c r="E3862" i="23"/>
  <c r="F3862" i="23"/>
  <c r="G3862" i="23"/>
  <c r="H3862" i="23"/>
  <c r="I3862" i="23"/>
  <c r="K3862" i="23" s="1"/>
  <c r="J3862" i="23"/>
  <c r="L3862" i="23"/>
  <c r="M3862" i="23"/>
  <c r="A3863" i="23"/>
  <c r="B3863" i="23" s="1"/>
  <c r="D3863" i="23"/>
  <c r="E3863" i="23"/>
  <c r="F3863" i="23"/>
  <c r="G3863" i="23"/>
  <c r="H3863" i="23"/>
  <c r="I3863" i="23"/>
  <c r="K3863" i="23" s="1"/>
  <c r="J3863" i="23"/>
  <c r="L3863" i="23"/>
  <c r="M3863" i="23"/>
  <c r="A3864" i="23"/>
  <c r="D3864" i="23"/>
  <c r="E3864" i="23"/>
  <c r="F3864" i="23"/>
  <c r="G3864" i="23"/>
  <c r="H3864" i="23"/>
  <c r="I3864" i="23"/>
  <c r="K3864" i="23" s="1"/>
  <c r="J3864" i="23"/>
  <c r="L3864" i="23"/>
  <c r="M3864" i="23"/>
  <c r="A3865" i="23"/>
  <c r="B3865" i="23" s="1"/>
  <c r="D3865" i="23"/>
  <c r="E3865" i="23"/>
  <c r="F3865" i="23"/>
  <c r="G3865" i="23"/>
  <c r="H3865" i="23"/>
  <c r="I3865" i="23"/>
  <c r="K3865" i="23" s="1"/>
  <c r="J3865" i="23"/>
  <c r="L3865" i="23"/>
  <c r="M3865" i="23"/>
  <c r="A3866" i="23"/>
  <c r="B3866" i="23" s="1"/>
  <c r="D3866" i="23"/>
  <c r="E3866" i="23"/>
  <c r="F3866" i="23"/>
  <c r="G3866" i="23"/>
  <c r="H3866" i="23"/>
  <c r="I3866" i="23"/>
  <c r="K3866" i="23" s="1"/>
  <c r="J3866" i="23"/>
  <c r="L3866" i="23"/>
  <c r="M3866" i="23"/>
  <c r="A3867" i="23"/>
  <c r="B3867" i="23" s="1"/>
  <c r="D3867" i="23"/>
  <c r="E3867" i="23"/>
  <c r="F3867" i="23"/>
  <c r="G3867" i="23"/>
  <c r="H3867" i="23"/>
  <c r="I3867" i="23"/>
  <c r="K3867" i="23" s="1"/>
  <c r="J3867" i="23"/>
  <c r="L3867" i="23"/>
  <c r="M3867" i="23"/>
  <c r="A3868" i="23"/>
  <c r="D3868" i="23"/>
  <c r="E3868" i="23"/>
  <c r="F3868" i="23"/>
  <c r="G3868" i="23"/>
  <c r="H3868" i="23"/>
  <c r="I3868" i="23"/>
  <c r="K3868" i="23" s="1"/>
  <c r="J3868" i="23"/>
  <c r="L3868" i="23"/>
  <c r="M3868" i="23"/>
  <c r="A3869" i="23"/>
  <c r="B3869" i="23" s="1"/>
  <c r="D3869" i="23"/>
  <c r="E3869" i="23"/>
  <c r="F3869" i="23"/>
  <c r="G3869" i="23"/>
  <c r="H3869" i="23"/>
  <c r="I3869" i="23"/>
  <c r="K3869" i="23" s="1"/>
  <c r="J3869" i="23"/>
  <c r="L3869" i="23"/>
  <c r="M3869" i="23"/>
  <c r="A3870" i="23"/>
  <c r="B3870" i="23" s="1"/>
  <c r="D3870" i="23"/>
  <c r="E3870" i="23"/>
  <c r="F3870" i="23"/>
  <c r="G3870" i="23"/>
  <c r="H3870" i="23"/>
  <c r="I3870" i="23"/>
  <c r="K3870" i="23" s="1"/>
  <c r="J3870" i="23"/>
  <c r="L3870" i="23"/>
  <c r="M3870" i="23"/>
  <c r="A3871" i="23"/>
  <c r="B3871" i="23" s="1"/>
  <c r="D3871" i="23"/>
  <c r="E3871" i="23"/>
  <c r="F3871" i="23"/>
  <c r="G3871" i="23"/>
  <c r="H3871" i="23"/>
  <c r="I3871" i="23"/>
  <c r="K3871" i="23" s="1"/>
  <c r="J3871" i="23"/>
  <c r="L3871" i="23"/>
  <c r="M3871" i="23"/>
  <c r="A3872" i="23"/>
  <c r="D3872" i="23"/>
  <c r="E3872" i="23"/>
  <c r="F3872" i="23"/>
  <c r="G3872" i="23"/>
  <c r="H3872" i="23"/>
  <c r="I3872" i="23"/>
  <c r="K3872" i="23" s="1"/>
  <c r="J3872" i="23"/>
  <c r="L3872" i="23"/>
  <c r="M3872" i="23"/>
  <c r="A3873" i="23"/>
  <c r="B3873" i="23" s="1"/>
  <c r="D3873" i="23"/>
  <c r="E3873" i="23"/>
  <c r="F3873" i="23"/>
  <c r="G3873" i="23"/>
  <c r="H3873" i="23"/>
  <c r="I3873" i="23"/>
  <c r="K3873" i="23" s="1"/>
  <c r="J3873" i="23"/>
  <c r="L3873" i="23"/>
  <c r="M3873" i="23"/>
  <c r="A3874" i="23"/>
  <c r="D3874" i="23"/>
  <c r="E3874" i="23"/>
  <c r="F3874" i="23"/>
  <c r="G3874" i="23"/>
  <c r="H3874" i="23"/>
  <c r="I3874" i="23"/>
  <c r="K3874" i="23" s="1"/>
  <c r="J3874" i="23"/>
  <c r="L3874" i="23"/>
  <c r="M3874" i="23"/>
  <c r="A3875" i="23"/>
  <c r="D3875" i="23"/>
  <c r="E3875" i="23"/>
  <c r="F3875" i="23"/>
  <c r="G3875" i="23"/>
  <c r="H3875" i="23"/>
  <c r="I3875" i="23"/>
  <c r="K3875" i="23" s="1"/>
  <c r="J3875" i="23"/>
  <c r="L3875" i="23"/>
  <c r="M3875" i="23"/>
  <c r="A3876" i="23"/>
  <c r="D3876" i="23"/>
  <c r="E3876" i="23"/>
  <c r="F3876" i="23"/>
  <c r="G3876" i="23"/>
  <c r="H3876" i="23"/>
  <c r="I3876" i="23"/>
  <c r="K3876" i="23" s="1"/>
  <c r="J3876" i="23"/>
  <c r="L3876" i="23"/>
  <c r="M3876" i="23"/>
  <c r="A3877" i="23"/>
  <c r="B3877" i="23" s="1"/>
  <c r="D3877" i="23"/>
  <c r="E3877" i="23"/>
  <c r="F3877" i="23"/>
  <c r="G3877" i="23"/>
  <c r="H3877" i="23"/>
  <c r="I3877" i="23"/>
  <c r="K3877" i="23" s="1"/>
  <c r="J3877" i="23"/>
  <c r="L3877" i="23"/>
  <c r="M3877" i="23"/>
  <c r="A3878" i="23"/>
  <c r="B3878" i="23" s="1"/>
  <c r="D3878" i="23"/>
  <c r="E3878" i="23"/>
  <c r="F3878" i="23"/>
  <c r="G3878" i="23"/>
  <c r="H3878" i="23"/>
  <c r="I3878" i="23"/>
  <c r="K3878" i="23" s="1"/>
  <c r="J3878" i="23"/>
  <c r="L3878" i="23"/>
  <c r="M3878" i="23"/>
  <c r="A3879" i="23"/>
  <c r="B3879" i="23" s="1"/>
  <c r="D3879" i="23"/>
  <c r="E3879" i="23"/>
  <c r="F3879" i="23"/>
  <c r="G3879" i="23"/>
  <c r="H3879" i="23"/>
  <c r="I3879" i="23"/>
  <c r="K3879" i="23" s="1"/>
  <c r="J3879" i="23"/>
  <c r="L3879" i="23"/>
  <c r="M3879" i="23"/>
  <c r="A3880" i="23"/>
  <c r="D3880" i="23"/>
  <c r="E3880" i="23"/>
  <c r="F3880" i="23"/>
  <c r="G3880" i="23"/>
  <c r="H3880" i="23"/>
  <c r="I3880" i="23"/>
  <c r="K3880" i="23" s="1"/>
  <c r="J3880" i="23"/>
  <c r="L3880" i="23"/>
  <c r="M3880" i="23"/>
  <c r="A3881" i="23"/>
  <c r="B3881" i="23" s="1"/>
  <c r="D3881" i="23"/>
  <c r="E3881" i="23"/>
  <c r="F3881" i="23"/>
  <c r="G3881" i="23"/>
  <c r="H3881" i="23"/>
  <c r="I3881" i="23"/>
  <c r="K3881" i="23" s="1"/>
  <c r="J3881" i="23"/>
  <c r="L3881" i="23"/>
  <c r="M3881" i="23"/>
  <c r="A3882" i="23"/>
  <c r="B3882" i="23" s="1"/>
  <c r="D3882" i="23"/>
  <c r="E3882" i="23"/>
  <c r="F3882" i="23"/>
  <c r="G3882" i="23"/>
  <c r="H3882" i="23"/>
  <c r="I3882" i="23"/>
  <c r="K3882" i="23" s="1"/>
  <c r="J3882" i="23"/>
  <c r="L3882" i="23"/>
  <c r="M3882" i="23"/>
  <c r="A3883" i="23"/>
  <c r="B3883" i="23" s="1"/>
  <c r="D3883" i="23"/>
  <c r="E3883" i="23"/>
  <c r="F3883" i="23"/>
  <c r="G3883" i="23"/>
  <c r="H3883" i="23"/>
  <c r="I3883" i="23"/>
  <c r="K3883" i="23" s="1"/>
  <c r="J3883" i="23"/>
  <c r="L3883" i="23"/>
  <c r="M3883" i="23"/>
  <c r="A3884" i="23"/>
  <c r="D3884" i="23"/>
  <c r="E3884" i="23"/>
  <c r="F3884" i="23"/>
  <c r="G3884" i="23"/>
  <c r="H3884" i="23"/>
  <c r="I3884" i="23"/>
  <c r="K3884" i="23" s="1"/>
  <c r="J3884" i="23"/>
  <c r="L3884" i="23"/>
  <c r="M3884" i="23"/>
  <c r="A3885" i="23"/>
  <c r="B3885" i="23" s="1"/>
  <c r="D3885" i="23"/>
  <c r="E3885" i="23"/>
  <c r="F3885" i="23"/>
  <c r="G3885" i="23"/>
  <c r="H3885" i="23"/>
  <c r="I3885" i="23"/>
  <c r="K3885" i="23" s="1"/>
  <c r="J3885" i="23"/>
  <c r="L3885" i="23"/>
  <c r="M3885" i="23"/>
  <c r="A3886" i="23"/>
  <c r="B3886" i="23" s="1"/>
  <c r="D3886" i="23"/>
  <c r="E3886" i="23"/>
  <c r="F3886" i="23"/>
  <c r="G3886" i="23"/>
  <c r="H3886" i="23"/>
  <c r="I3886" i="23"/>
  <c r="K3886" i="23" s="1"/>
  <c r="J3886" i="23"/>
  <c r="L3886" i="23"/>
  <c r="M3886" i="23"/>
  <c r="A3887" i="23"/>
  <c r="B3887" i="23" s="1"/>
  <c r="D3887" i="23"/>
  <c r="E3887" i="23"/>
  <c r="F3887" i="23"/>
  <c r="G3887" i="23"/>
  <c r="H3887" i="23"/>
  <c r="I3887" i="23"/>
  <c r="K3887" i="23" s="1"/>
  <c r="J3887" i="23"/>
  <c r="L3887" i="23"/>
  <c r="M3887" i="23"/>
  <c r="A3888" i="23"/>
  <c r="D3888" i="23"/>
  <c r="E3888" i="23"/>
  <c r="F3888" i="23"/>
  <c r="G3888" i="23"/>
  <c r="H3888" i="23"/>
  <c r="I3888" i="23"/>
  <c r="K3888" i="23" s="1"/>
  <c r="J3888" i="23"/>
  <c r="L3888" i="23"/>
  <c r="M3888" i="23"/>
  <c r="A3889" i="23"/>
  <c r="B3889" i="23" s="1"/>
  <c r="D3889" i="23"/>
  <c r="E3889" i="23"/>
  <c r="F3889" i="23"/>
  <c r="G3889" i="23"/>
  <c r="H3889" i="23"/>
  <c r="I3889" i="23"/>
  <c r="K3889" i="23" s="1"/>
  <c r="J3889" i="23"/>
  <c r="L3889" i="23"/>
  <c r="M3889" i="23"/>
  <c r="A3890" i="23"/>
  <c r="D3890" i="23"/>
  <c r="E3890" i="23"/>
  <c r="F3890" i="23"/>
  <c r="G3890" i="23"/>
  <c r="H3890" i="23"/>
  <c r="I3890" i="23"/>
  <c r="K3890" i="23" s="1"/>
  <c r="J3890" i="23"/>
  <c r="L3890" i="23"/>
  <c r="M3890" i="23"/>
  <c r="A3891" i="23"/>
  <c r="D3891" i="23"/>
  <c r="E3891" i="23"/>
  <c r="F3891" i="23"/>
  <c r="G3891" i="23"/>
  <c r="H3891" i="23"/>
  <c r="I3891" i="23"/>
  <c r="K3891" i="23" s="1"/>
  <c r="J3891" i="23"/>
  <c r="L3891" i="23"/>
  <c r="M3891" i="23"/>
  <c r="A3892" i="23"/>
  <c r="D3892" i="23"/>
  <c r="E3892" i="23"/>
  <c r="F3892" i="23"/>
  <c r="G3892" i="23"/>
  <c r="H3892" i="23"/>
  <c r="I3892" i="23"/>
  <c r="K3892" i="23" s="1"/>
  <c r="J3892" i="23"/>
  <c r="L3892" i="23"/>
  <c r="M3892" i="23"/>
  <c r="A3893" i="23"/>
  <c r="B3893" i="23" s="1"/>
  <c r="D3893" i="23"/>
  <c r="E3893" i="23"/>
  <c r="F3893" i="23"/>
  <c r="G3893" i="23"/>
  <c r="H3893" i="23"/>
  <c r="I3893" i="23"/>
  <c r="K3893" i="23" s="1"/>
  <c r="J3893" i="23"/>
  <c r="L3893" i="23"/>
  <c r="M3893" i="23"/>
  <c r="A3894" i="23"/>
  <c r="B3894" i="23" s="1"/>
  <c r="D3894" i="23"/>
  <c r="E3894" i="23"/>
  <c r="F3894" i="23"/>
  <c r="G3894" i="23"/>
  <c r="H3894" i="23"/>
  <c r="I3894" i="23"/>
  <c r="K3894" i="23" s="1"/>
  <c r="J3894" i="23"/>
  <c r="L3894" i="23"/>
  <c r="M3894" i="23"/>
  <c r="A3895" i="23"/>
  <c r="B3895" i="23" s="1"/>
  <c r="D3895" i="23"/>
  <c r="E3895" i="23"/>
  <c r="F3895" i="23"/>
  <c r="G3895" i="23"/>
  <c r="H3895" i="23"/>
  <c r="I3895" i="23"/>
  <c r="K3895" i="23" s="1"/>
  <c r="J3895" i="23"/>
  <c r="L3895" i="23"/>
  <c r="M3895" i="23"/>
  <c r="A3896" i="23"/>
  <c r="D3896" i="23"/>
  <c r="E3896" i="23"/>
  <c r="F3896" i="23"/>
  <c r="G3896" i="23"/>
  <c r="H3896" i="23"/>
  <c r="I3896" i="23"/>
  <c r="K3896" i="23" s="1"/>
  <c r="J3896" i="23"/>
  <c r="L3896" i="23"/>
  <c r="M3896" i="23"/>
  <c r="A3897" i="23"/>
  <c r="B3897" i="23" s="1"/>
  <c r="D3897" i="23"/>
  <c r="E3897" i="23"/>
  <c r="F3897" i="23"/>
  <c r="G3897" i="23"/>
  <c r="H3897" i="23"/>
  <c r="I3897" i="23"/>
  <c r="K3897" i="23" s="1"/>
  <c r="J3897" i="23"/>
  <c r="L3897" i="23"/>
  <c r="M3897" i="23"/>
  <c r="A3898" i="23"/>
  <c r="B3898" i="23" s="1"/>
  <c r="D3898" i="23"/>
  <c r="E3898" i="23"/>
  <c r="F3898" i="23"/>
  <c r="G3898" i="23"/>
  <c r="H3898" i="23"/>
  <c r="I3898" i="23"/>
  <c r="K3898" i="23" s="1"/>
  <c r="J3898" i="23"/>
  <c r="L3898" i="23"/>
  <c r="M3898" i="23"/>
  <c r="A3899" i="23"/>
  <c r="B3899" i="23" s="1"/>
  <c r="D3899" i="23"/>
  <c r="E3899" i="23"/>
  <c r="F3899" i="23"/>
  <c r="G3899" i="23"/>
  <c r="H3899" i="23"/>
  <c r="I3899" i="23"/>
  <c r="K3899" i="23" s="1"/>
  <c r="J3899" i="23"/>
  <c r="L3899" i="23"/>
  <c r="M3899" i="23"/>
  <c r="A3900" i="23"/>
  <c r="D3900" i="23"/>
  <c r="E3900" i="23"/>
  <c r="F3900" i="23"/>
  <c r="G3900" i="23"/>
  <c r="H3900" i="23"/>
  <c r="I3900" i="23"/>
  <c r="K3900" i="23" s="1"/>
  <c r="J3900" i="23"/>
  <c r="L3900" i="23"/>
  <c r="M3900" i="23"/>
  <c r="A3901" i="23"/>
  <c r="B3901" i="23" s="1"/>
  <c r="D3901" i="23"/>
  <c r="E3901" i="23"/>
  <c r="F3901" i="23"/>
  <c r="G3901" i="23"/>
  <c r="H3901" i="23"/>
  <c r="I3901" i="23"/>
  <c r="K3901" i="23" s="1"/>
  <c r="J3901" i="23"/>
  <c r="L3901" i="23"/>
  <c r="M3901" i="23"/>
  <c r="A3902" i="23"/>
  <c r="B3902" i="23" s="1"/>
  <c r="D3902" i="23"/>
  <c r="E3902" i="23"/>
  <c r="F3902" i="23"/>
  <c r="G3902" i="23"/>
  <c r="H3902" i="23"/>
  <c r="I3902" i="23"/>
  <c r="K3902" i="23" s="1"/>
  <c r="J3902" i="23"/>
  <c r="L3902" i="23"/>
  <c r="M3902" i="23"/>
  <c r="A3903" i="23"/>
  <c r="B3903" i="23" s="1"/>
  <c r="D3903" i="23"/>
  <c r="E3903" i="23"/>
  <c r="F3903" i="23"/>
  <c r="G3903" i="23"/>
  <c r="H3903" i="23"/>
  <c r="I3903" i="23"/>
  <c r="K3903" i="23" s="1"/>
  <c r="J3903" i="23"/>
  <c r="L3903" i="23"/>
  <c r="M3903" i="23"/>
  <c r="A3904" i="23"/>
  <c r="D3904" i="23"/>
  <c r="E3904" i="23"/>
  <c r="F3904" i="23"/>
  <c r="G3904" i="23"/>
  <c r="H3904" i="23"/>
  <c r="I3904" i="23"/>
  <c r="K3904" i="23" s="1"/>
  <c r="J3904" i="23"/>
  <c r="L3904" i="23"/>
  <c r="M3904" i="23"/>
  <c r="A3905" i="23"/>
  <c r="B3905" i="23" s="1"/>
  <c r="D3905" i="23"/>
  <c r="E3905" i="23"/>
  <c r="F3905" i="23"/>
  <c r="G3905" i="23"/>
  <c r="H3905" i="23"/>
  <c r="I3905" i="23"/>
  <c r="K3905" i="23" s="1"/>
  <c r="J3905" i="23"/>
  <c r="L3905" i="23"/>
  <c r="M3905" i="23"/>
  <c r="A3906" i="23"/>
  <c r="D3906" i="23"/>
  <c r="E3906" i="23"/>
  <c r="F3906" i="23"/>
  <c r="G3906" i="23"/>
  <c r="H3906" i="23"/>
  <c r="I3906" i="23"/>
  <c r="K3906" i="23" s="1"/>
  <c r="J3906" i="23"/>
  <c r="L3906" i="23"/>
  <c r="M3906" i="23"/>
  <c r="A3907" i="23"/>
  <c r="D3907" i="23"/>
  <c r="E3907" i="23"/>
  <c r="F3907" i="23"/>
  <c r="G3907" i="23"/>
  <c r="H3907" i="23"/>
  <c r="I3907" i="23"/>
  <c r="K3907" i="23" s="1"/>
  <c r="J3907" i="23"/>
  <c r="L3907" i="23"/>
  <c r="M3907" i="23"/>
  <c r="A3908" i="23"/>
  <c r="D3908" i="23"/>
  <c r="E3908" i="23"/>
  <c r="F3908" i="23"/>
  <c r="G3908" i="23"/>
  <c r="H3908" i="23"/>
  <c r="I3908" i="23"/>
  <c r="K3908" i="23" s="1"/>
  <c r="J3908" i="23"/>
  <c r="L3908" i="23"/>
  <c r="M3908" i="23"/>
  <c r="A3909" i="23"/>
  <c r="B3909" i="23" s="1"/>
  <c r="D3909" i="23"/>
  <c r="E3909" i="23"/>
  <c r="F3909" i="23"/>
  <c r="G3909" i="23"/>
  <c r="H3909" i="23"/>
  <c r="I3909" i="23"/>
  <c r="K3909" i="23" s="1"/>
  <c r="J3909" i="23"/>
  <c r="L3909" i="23"/>
  <c r="M3909" i="23"/>
  <c r="A3910" i="23"/>
  <c r="B3910" i="23" s="1"/>
  <c r="D3910" i="23"/>
  <c r="E3910" i="23"/>
  <c r="F3910" i="23"/>
  <c r="G3910" i="23"/>
  <c r="H3910" i="23"/>
  <c r="I3910" i="23"/>
  <c r="K3910" i="23" s="1"/>
  <c r="J3910" i="23"/>
  <c r="L3910" i="23"/>
  <c r="M3910" i="23"/>
  <c r="A3911" i="23"/>
  <c r="B3911" i="23" s="1"/>
  <c r="D3911" i="23"/>
  <c r="E3911" i="23"/>
  <c r="F3911" i="23"/>
  <c r="G3911" i="23"/>
  <c r="H3911" i="23"/>
  <c r="I3911" i="23"/>
  <c r="K3911" i="23" s="1"/>
  <c r="J3911" i="23"/>
  <c r="L3911" i="23"/>
  <c r="M3911" i="23"/>
  <c r="A3912" i="23"/>
  <c r="D3912" i="23"/>
  <c r="E3912" i="23"/>
  <c r="F3912" i="23"/>
  <c r="G3912" i="23"/>
  <c r="H3912" i="23"/>
  <c r="I3912" i="23"/>
  <c r="K3912" i="23" s="1"/>
  <c r="J3912" i="23"/>
  <c r="L3912" i="23"/>
  <c r="M3912" i="23"/>
  <c r="A3913" i="23"/>
  <c r="B3913" i="23" s="1"/>
  <c r="D3913" i="23"/>
  <c r="E3913" i="23"/>
  <c r="F3913" i="23"/>
  <c r="G3913" i="23"/>
  <c r="H3913" i="23"/>
  <c r="I3913" i="23"/>
  <c r="K3913" i="23" s="1"/>
  <c r="J3913" i="23"/>
  <c r="L3913" i="23"/>
  <c r="M3913" i="23"/>
  <c r="A3914" i="23"/>
  <c r="B3914" i="23" s="1"/>
  <c r="D3914" i="23"/>
  <c r="E3914" i="23"/>
  <c r="F3914" i="23"/>
  <c r="G3914" i="23"/>
  <c r="H3914" i="23"/>
  <c r="I3914" i="23"/>
  <c r="K3914" i="23" s="1"/>
  <c r="J3914" i="23"/>
  <c r="L3914" i="23"/>
  <c r="M3914" i="23"/>
  <c r="A3915" i="23"/>
  <c r="B3915" i="23" s="1"/>
  <c r="D3915" i="23"/>
  <c r="E3915" i="23"/>
  <c r="F3915" i="23"/>
  <c r="G3915" i="23"/>
  <c r="H3915" i="23"/>
  <c r="I3915" i="23"/>
  <c r="K3915" i="23" s="1"/>
  <c r="J3915" i="23"/>
  <c r="L3915" i="23"/>
  <c r="M3915" i="23"/>
  <c r="A3916" i="23"/>
  <c r="D3916" i="23"/>
  <c r="E3916" i="23"/>
  <c r="F3916" i="23"/>
  <c r="G3916" i="23"/>
  <c r="H3916" i="23"/>
  <c r="I3916" i="23"/>
  <c r="K3916" i="23" s="1"/>
  <c r="J3916" i="23"/>
  <c r="L3916" i="23"/>
  <c r="M3916" i="23"/>
  <c r="A3917" i="23"/>
  <c r="B3917" i="23" s="1"/>
  <c r="D3917" i="23"/>
  <c r="E3917" i="23"/>
  <c r="F3917" i="23"/>
  <c r="G3917" i="23"/>
  <c r="H3917" i="23"/>
  <c r="I3917" i="23"/>
  <c r="K3917" i="23" s="1"/>
  <c r="J3917" i="23"/>
  <c r="L3917" i="23"/>
  <c r="M3917" i="23"/>
  <c r="A3918" i="23"/>
  <c r="B3918" i="23" s="1"/>
  <c r="D3918" i="23"/>
  <c r="E3918" i="23"/>
  <c r="F3918" i="23"/>
  <c r="G3918" i="23"/>
  <c r="H3918" i="23"/>
  <c r="I3918" i="23"/>
  <c r="K3918" i="23" s="1"/>
  <c r="J3918" i="23"/>
  <c r="L3918" i="23"/>
  <c r="M3918" i="23"/>
  <c r="A3919" i="23"/>
  <c r="B3919" i="23" s="1"/>
  <c r="D3919" i="23"/>
  <c r="E3919" i="23"/>
  <c r="F3919" i="23"/>
  <c r="G3919" i="23"/>
  <c r="H3919" i="23"/>
  <c r="I3919" i="23"/>
  <c r="K3919" i="23" s="1"/>
  <c r="J3919" i="23"/>
  <c r="L3919" i="23"/>
  <c r="M3919" i="23"/>
  <c r="A3920" i="23"/>
  <c r="D3920" i="23"/>
  <c r="E3920" i="23"/>
  <c r="F3920" i="23"/>
  <c r="G3920" i="23"/>
  <c r="H3920" i="23"/>
  <c r="I3920" i="23"/>
  <c r="K3920" i="23" s="1"/>
  <c r="J3920" i="23"/>
  <c r="L3920" i="23"/>
  <c r="M3920" i="23"/>
  <c r="A3921" i="23"/>
  <c r="B3921" i="23" s="1"/>
  <c r="D3921" i="23"/>
  <c r="E3921" i="23"/>
  <c r="F3921" i="23"/>
  <c r="G3921" i="23"/>
  <c r="H3921" i="23"/>
  <c r="I3921" i="23"/>
  <c r="K3921" i="23" s="1"/>
  <c r="J3921" i="23"/>
  <c r="L3921" i="23"/>
  <c r="M3921" i="23"/>
  <c r="A3922" i="23"/>
  <c r="D3922" i="23"/>
  <c r="E3922" i="23"/>
  <c r="F3922" i="23"/>
  <c r="G3922" i="23"/>
  <c r="H3922" i="23"/>
  <c r="I3922" i="23"/>
  <c r="K3922" i="23" s="1"/>
  <c r="J3922" i="23"/>
  <c r="L3922" i="23"/>
  <c r="M3922" i="23"/>
  <c r="A3923" i="23"/>
  <c r="D3923" i="23"/>
  <c r="E3923" i="23"/>
  <c r="F3923" i="23"/>
  <c r="G3923" i="23"/>
  <c r="H3923" i="23"/>
  <c r="I3923" i="23"/>
  <c r="K3923" i="23" s="1"/>
  <c r="J3923" i="23"/>
  <c r="L3923" i="23"/>
  <c r="M3923" i="23"/>
  <c r="A3924" i="23"/>
  <c r="D3924" i="23"/>
  <c r="E3924" i="23"/>
  <c r="F3924" i="23"/>
  <c r="G3924" i="23"/>
  <c r="H3924" i="23"/>
  <c r="I3924" i="23"/>
  <c r="K3924" i="23" s="1"/>
  <c r="J3924" i="23"/>
  <c r="L3924" i="23"/>
  <c r="M3924" i="23"/>
  <c r="A3925" i="23"/>
  <c r="B3925" i="23" s="1"/>
  <c r="D3925" i="23"/>
  <c r="E3925" i="23"/>
  <c r="F3925" i="23"/>
  <c r="G3925" i="23"/>
  <c r="H3925" i="23"/>
  <c r="I3925" i="23"/>
  <c r="K3925" i="23" s="1"/>
  <c r="J3925" i="23"/>
  <c r="L3925" i="23"/>
  <c r="M3925" i="23"/>
  <c r="A3926" i="23"/>
  <c r="B3926" i="23" s="1"/>
  <c r="D3926" i="23"/>
  <c r="E3926" i="23"/>
  <c r="F3926" i="23"/>
  <c r="G3926" i="23"/>
  <c r="H3926" i="23"/>
  <c r="I3926" i="23"/>
  <c r="K3926" i="23" s="1"/>
  <c r="J3926" i="23"/>
  <c r="L3926" i="23"/>
  <c r="M3926" i="23"/>
  <c r="A3927" i="23"/>
  <c r="B3927" i="23" s="1"/>
  <c r="D3927" i="23"/>
  <c r="E3927" i="23"/>
  <c r="F3927" i="23"/>
  <c r="G3927" i="23"/>
  <c r="H3927" i="23"/>
  <c r="I3927" i="23"/>
  <c r="K3927" i="23" s="1"/>
  <c r="J3927" i="23"/>
  <c r="L3927" i="23"/>
  <c r="M3927" i="23"/>
  <c r="A3928" i="23"/>
  <c r="D3928" i="23"/>
  <c r="E3928" i="23"/>
  <c r="F3928" i="23"/>
  <c r="G3928" i="23"/>
  <c r="H3928" i="23"/>
  <c r="I3928" i="23"/>
  <c r="K3928" i="23" s="1"/>
  <c r="J3928" i="23"/>
  <c r="L3928" i="23"/>
  <c r="M3928" i="23"/>
  <c r="A3929" i="23"/>
  <c r="B3929" i="23" s="1"/>
  <c r="D3929" i="23"/>
  <c r="E3929" i="23"/>
  <c r="F3929" i="23"/>
  <c r="G3929" i="23"/>
  <c r="H3929" i="23"/>
  <c r="I3929" i="23"/>
  <c r="K3929" i="23" s="1"/>
  <c r="J3929" i="23"/>
  <c r="L3929" i="23"/>
  <c r="M3929" i="23"/>
  <c r="A3930" i="23"/>
  <c r="B3930" i="23" s="1"/>
  <c r="D3930" i="23"/>
  <c r="E3930" i="23"/>
  <c r="F3930" i="23"/>
  <c r="G3930" i="23"/>
  <c r="H3930" i="23"/>
  <c r="I3930" i="23"/>
  <c r="K3930" i="23" s="1"/>
  <c r="J3930" i="23"/>
  <c r="L3930" i="23"/>
  <c r="M3930" i="23"/>
  <c r="A3931" i="23"/>
  <c r="B3931" i="23" s="1"/>
  <c r="D3931" i="23"/>
  <c r="E3931" i="23"/>
  <c r="F3931" i="23"/>
  <c r="G3931" i="23"/>
  <c r="H3931" i="23"/>
  <c r="I3931" i="23"/>
  <c r="K3931" i="23" s="1"/>
  <c r="J3931" i="23"/>
  <c r="L3931" i="23"/>
  <c r="M3931" i="23"/>
  <c r="A3932" i="23"/>
  <c r="D3932" i="23"/>
  <c r="E3932" i="23"/>
  <c r="F3932" i="23"/>
  <c r="G3932" i="23"/>
  <c r="H3932" i="23"/>
  <c r="I3932" i="23"/>
  <c r="K3932" i="23" s="1"/>
  <c r="J3932" i="23"/>
  <c r="L3932" i="23"/>
  <c r="M3932" i="23"/>
  <c r="A3933" i="23"/>
  <c r="B3933" i="23" s="1"/>
  <c r="D3933" i="23"/>
  <c r="E3933" i="23"/>
  <c r="F3933" i="23"/>
  <c r="G3933" i="23"/>
  <c r="H3933" i="23"/>
  <c r="I3933" i="23"/>
  <c r="K3933" i="23" s="1"/>
  <c r="J3933" i="23"/>
  <c r="L3933" i="23"/>
  <c r="M3933" i="23"/>
  <c r="A3934" i="23"/>
  <c r="B3934" i="23" s="1"/>
  <c r="D3934" i="23"/>
  <c r="E3934" i="23"/>
  <c r="F3934" i="23"/>
  <c r="G3934" i="23"/>
  <c r="H3934" i="23"/>
  <c r="I3934" i="23"/>
  <c r="K3934" i="23" s="1"/>
  <c r="J3934" i="23"/>
  <c r="L3934" i="23"/>
  <c r="M3934" i="23"/>
  <c r="A3935" i="23"/>
  <c r="B3935" i="23" s="1"/>
  <c r="D3935" i="23"/>
  <c r="E3935" i="23"/>
  <c r="F3935" i="23"/>
  <c r="G3935" i="23"/>
  <c r="H3935" i="23"/>
  <c r="I3935" i="23"/>
  <c r="K3935" i="23" s="1"/>
  <c r="J3935" i="23"/>
  <c r="L3935" i="23"/>
  <c r="M3935" i="23"/>
  <c r="A3936" i="23"/>
  <c r="D3936" i="23"/>
  <c r="E3936" i="23"/>
  <c r="F3936" i="23"/>
  <c r="G3936" i="23"/>
  <c r="H3936" i="23"/>
  <c r="I3936" i="23"/>
  <c r="K3936" i="23" s="1"/>
  <c r="J3936" i="23"/>
  <c r="L3936" i="23"/>
  <c r="M3936" i="23"/>
  <c r="A3937" i="23"/>
  <c r="B3937" i="23" s="1"/>
  <c r="D3937" i="23"/>
  <c r="E3937" i="23"/>
  <c r="F3937" i="23"/>
  <c r="G3937" i="23"/>
  <c r="H3937" i="23"/>
  <c r="I3937" i="23"/>
  <c r="K3937" i="23" s="1"/>
  <c r="J3937" i="23"/>
  <c r="L3937" i="23"/>
  <c r="M3937" i="23"/>
  <c r="A3938" i="23"/>
  <c r="D3938" i="23"/>
  <c r="E3938" i="23"/>
  <c r="F3938" i="23"/>
  <c r="G3938" i="23"/>
  <c r="H3938" i="23"/>
  <c r="I3938" i="23"/>
  <c r="K3938" i="23" s="1"/>
  <c r="J3938" i="23"/>
  <c r="L3938" i="23"/>
  <c r="M3938" i="23"/>
  <c r="A3939" i="23"/>
  <c r="D3939" i="23"/>
  <c r="E3939" i="23"/>
  <c r="F3939" i="23"/>
  <c r="G3939" i="23"/>
  <c r="H3939" i="23"/>
  <c r="I3939" i="23"/>
  <c r="K3939" i="23" s="1"/>
  <c r="J3939" i="23"/>
  <c r="L3939" i="23"/>
  <c r="M3939" i="23"/>
  <c r="A3940" i="23"/>
  <c r="D3940" i="23"/>
  <c r="E3940" i="23"/>
  <c r="F3940" i="23"/>
  <c r="G3940" i="23"/>
  <c r="H3940" i="23"/>
  <c r="I3940" i="23"/>
  <c r="K3940" i="23" s="1"/>
  <c r="J3940" i="23"/>
  <c r="L3940" i="23"/>
  <c r="M3940" i="23"/>
  <c r="A3941" i="23"/>
  <c r="B3941" i="23" s="1"/>
  <c r="D3941" i="23"/>
  <c r="E3941" i="23"/>
  <c r="F3941" i="23"/>
  <c r="G3941" i="23"/>
  <c r="H3941" i="23"/>
  <c r="I3941" i="23"/>
  <c r="K3941" i="23" s="1"/>
  <c r="J3941" i="23"/>
  <c r="L3941" i="23"/>
  <c r="M3941" i="23"/>
  <c r="A3942" i="23"/>
  <c r="B3942" i="23" s="1"/>
  <c r="D3942" i="23"/>
  <c r="E3942" i="23"/>
  <c r="F3942" i="23"/>
  <c r="G3942" i="23"/>
  <c r="H3942" i="23"/>
  <c r="I3942" i="23"/>
  <c r="K3942" i="23" s="1"/>
  <c r="J3942" i="23"/>
  <c r="L3942" i="23"/>
  <c r="M3942" i="23"/>
  <c r="A3943" i="23"/>
  <c r="B3943" i="23" s="1"/>
  <c r="D3943" i="23"/>
  <c r="E3943" i="23"/>
  <c r="F3943" i="23"/>
  <c r="G3943" i="23"/>
  <c r="H3943" i="23"/>
  <c r="I3943" i="23"/>
  <c r="K3943" i="23" s="1"/>
  <c r="J3943" i="23"/>
  <c r="L3943" i="23"/>
  <c r="M3943" i="23"/>
  <c r="A3944" i="23"/>
  <c r="D3944" i="23"/>
  <c r="E3944" i="23"/>
  <c r="F3944" i="23"/>
  <c r="G3944" i="23"/>
  <c r="H3944" i="23"/>
  <c r="I3944" i="23"/>
  <c r="K3944" i="23" s="1"/>
  <c r="J3944" i="23"/>
  <c r="L3944" i="23"/>
  <c r="M3944" i="23"/>
  <c r="A3945" i="23"/>
  <c r="B3945" i="23" s="1"/>
  <c r="D3945" i="23"/>
  <c r="E3945" i="23"/>
  <c r="F3945" i="23"/>
  <c r="G3945" i="23"/>
  <c r="H3945" i="23"/>
  <c r="I3945" i="23"/>
  <c r="K3945" i="23" s="1"/>
  <c r="J3945" i="23"/>
  <c r="L3945" i="23"/>
  <c r="M3945" i="23"/>
  <c r="A3946" i="23"/>
  <c r="B3946" i="23" s="1"/>
  <c r="D3946" i="23"/>
  <c r="E3946" i="23"/>
  <c r="F3946" i="23"/>
  <c r="G3946" i="23"/>
  <c r="H3946" i="23"/>
  <c r="I3946" i="23"/>
  <c r="K3946" i="23" s="1"/>
  <c r="J3946" i="23"/>
  <c r="L3946" i="23"/>
  <c r="M3946" i="23"/>
  <c r="A3947" i="23"/>
  <c r="B3947" i="23" s="1"/>
  <c r="D3947" i="23"/>
  <c r="E3947" i="23"/>
  <c r="F3947" i="23"/>
  <c r="G3947" i="23"/>
  <c r="H3947" i="23"/>
  <c r="I3947" i="23"/>
  <c r="K3947" i="23" s="1"/>
  <c r="J3947" i="23"/>
  <c r="L3947" i="23"/>
  <c r="M3947" i="23"/>
  <c r="A3948" i="23"/>
  <c r="D3948" i="23"/>
  <c r="E3948" i="23"/>
  <c r="F3948" i="23"/>
  <c r="G3948" i="23"/>
  <c r="H3948" i="23"/>
  <c r="I3948" i="23"/>
  <c r="K3948" i="23" s="1"/>
  <c r="J3948" i="23"/>
  <c r="L3948" i="23"/>
  <c r="M3948" i="23"/>
  <c r="A3949" i="23"/>
  <c r="D3949" i="23"/>
  <c r="E3949" i="23"/>
  <c r="F3949" i="23"/>
  <c r="G3949" i="23"/>
  <c r="H3949" i="23"/>
  <c r="I3949" i="23"/>
  <c r="K3949" i="23" s="1"/>
  <c r="J3949" i="23"/>
  <c r="L3949" i="23"/>
  <c r="M3949" i="23"/>
  <c r="A3950" i="23"/>
  <c r="B3950" i="23" s="1"/>
  <c r="D3950" i="23"/>
  <c r="E3950" i="23"/>
  <c r="F3950" i="23"/>
  <c r="G3950" i="23"/>
  <c r="H3950" i="23"/>
  <c r="I3950" i="23"/>
  <c r="K3950" i="23" s="1"/>
  <c r="J3950" i="23"/>
  <c r="L3950" i="23"/>
  <c r="M3950" i="23"/>
  <c r="A3951" i="23"/>
  <c r="B3951" i="23" s="1"/>
  <c r="D3951" i="23"/>
  <c r="E3951" i="23"/>
  <c r="F3951" i="23"/>
  <c r="G3951" i="23"/>
  <c r="H3951" i="23"/>
  <c r="I3951" i="23"/>
  <c r="K3951" i="23" s="1"/>
  <c r="J3951" i="23"/>
  <c r="L3951" i="23"/>
  <c r="M3951" i="23"/>
  <c r="A3952" i="23"/>
  <c r="D3952" i="23"/>
  <c r="E3952" i="23"/>
  <c r="F3952" i="23"/>
  <c r="G3952" i="23"/>
  <c r="H3952" i="23"/>
  <c r="I3952" i="23"/>
  <c r="K3952" i="23" s="1"/>
  <c r="J3952" i="23"/>
  <c r="L3952" i="23"/>
  <c r="M3952" i="23"/>
  <c r="A3953" i="23"/>
  <c r="D3953" i="23"/>
  <c r="E3953" i="23"/>
  <c r="F3953" i="23"/>
  <c r="G3953" i="23"/>
  <c r="H3953" i="23"/>
  <c r="I3953" i="23"/>
  <c r="K3953" i="23" s="1"/>
  <c r="J3953" i="23"/>
  <c r="L3953" i="23"/>
  <c r="M3953" i="23"/>
  <c r="A3954" i="23"/>
  <c r="B3954" i="23" s="1"/>
  <c r="D3954" i="23"/>
  <c r="E3954" i="23"/>
  <c r="F3954" i="23"/>
  <c r="G3954" i="23"/>
  <c r="H3954" i="23"/>
  <c r="I3954" i="23"/>
  <c r="K3954" i="23" s="1"/>
  <c r="J3954" i="23"/>
  <c r="L3954" i="23"/>
  <c r="M3954" i="23"/>
  <c r="A3955" i="23"/>
  <c r="B3955" i="23" s="1"/>
  <c r="D3955" i="23"/>
  <c r="E3955" i="23"/>
  <c r="F3955" i="23"/>
  <c r="G3955" i="23"/>
  <c r="H3955" i="23"/>
  <c r="I3955" i="23"/>
  <c r="K3955" i="23" s="1"/>
  <c r="J3955" i="23"/>
  <c r="L3955" i="23"/>
  <c r="M3955" i="23"/>
  <c r="A3956" i="23"/>
  <c r="C3956" i="23" s="1"/>
  <c r="D3956" i="23"/>
  <c r="E3956" i="23"/>
  <c r="F3956" i="23"/>
  <c r="G3956" i="23"/>
  <c r="H3956" i="23"/>
  <c r="I3956" i="23"/>
  <c r="K3956" i="23" s="1"/>
  <c r="J3956" i="23"/>
  <c r="L3956" i="23"/>
  <c r="M3956" i="23"/>
  <c r="A3957" i="23"/>
  <c r="D3957" i="23"/>
  <c r="E3957" i="23"/>
  <c r="F3957" i="23"/>
  <c r="G3957" i="23"/>
  <c r="H3957" i="23"/>
  <c r="I3957" i="23"/>
  <c r="K3957" i="23" s="1"/>
  <c r="J3957" i="23"/>
  <c r="L3957" i="23"/>
  <c r="M3957" i="23"/>
  <c r="A3958" i="23"/>
  <c r="B3958" i="23" s="1"/>
  <c r="D3958" i="23"/>
  <c r="E3958" i="23"/>
  <c r="F3958" i="23"/>
  <c r="G3958" i="23"/>
  <c r="H3958" i="23"/>
  <c r="I3958" i="23"/>
  <c r="K3958" i="23" s="1"/>
  <c r="J3958" i="23"/>
  <c r="L3958" i="23"/>
  <c r="M3958" i="23"/>
  <c r="A3959" i="23"/>
  <c r="B3959" i="23" s="1"/>
  <c r="D3959" i="23"/>
  <c r="E3959" i="23"/>
  <c r="F3959" i="23"/>
  <c r="G3959" i="23"/>
  <c r="H3959" i="23"/>
  <c r="I3959" i="23"/>
  <c r="K3959" i="23" s="1"/>
  <c r="J3959" i="23"/>
  <c r="L3959" i="23"/>
  <c r="M3959" i="23"/>
  <c r="A3960" i="23"/>
  <c r="C3960" i="23" s="1"/>
  <c r="D3960" i="23"/>
  <c r="E3960" i="23"/>
  <c r="F3960" i="23"/>
  <c r="G3960" i="23"/>
  <c r="H3960" i="23"/>
  <c r="I3960" i="23"/>
  <c r="K3960" i="23" s="1"/>
  <c r="J3960" i="23"/>
  <c r="L3960" i="23"/>
  <c r="M3960" i="23"/>
  <c r="A3961" i="23"/>
  <c r="D3961" i="23"/>
  <c r="E3961" i="23"/>
  <c r="F3961" i="23"/>
  <c r="G3961" i="23"/>
  <c r="H3961" i="23"/>
  <c r="I3961" i="23"/>
  <c r="K3961" i="23" s="1"/>
  <c r="J3961" i="23"/>
  <c r="L3961" i="23"/>
  <c r="M3961" i="23"/>
  <c r="A3962" i="23"/>
  <c r="D3962" i="23"/>
  <c r="E3962" i="23"/>
  <c r="F3962" i="23"/>
  <c r="G3962" i="23"/>
  <c r="H3962" i="23"/>
  <c r="I3962" i="23"/>
  <c r="K3962" i="23" s="1"/>
  <c r="J3962" i="23"/>
  <c r="L3962" i="23"/>
  <c r="M3962" i="23"/>
  <c r="A3963" i="23"/>
  <c r="D3963" i="23"/>
  <c r="E3963" i="23"/>
  <c r="F3963" i="23"/>
  <c r="G3963" i="23"/>
  <c r="H3963" i="23"/>
  <c r="I3963" i="23"/>
  <c r="K3963" i="23" s="1"/>
  <c r="J3963" i="23"/>
  <c r="L3963" i="23"/>
  <c r="M3963" i="23"/>
  <c r="A3964" i="23"/>
  <c r="C3964" i="23" s="1"/>
  <c r="D3964" i="23"/>
  <c r="E3964" i="23"/>
  <c r="F3964" i="23"/>
  <c r="G3964" i="23"/>
  <c r="H3964" i="23"/>
  <c r="I3964" i="23"/>
  <c r="K3964" i="23" s="1"/>
  <c r="J3964" i="23"/>
  <c r="L3964" i="23"/>
  <c r="M3964" i="23"/>
  <c r="A3965" i="23"/>
  <c r="D3965" i="23"/>
  <c r="E3965" i="23"/>
  <c r="F3965" i="23"/>
  <c r="G3965" i="23"/>
  <c r="H3965" i="23"/>
  <c r="I3965" i="23"/>
  <c r="K3965" i="23" s="1"/>
  <c r="J3965" i="23"/>
  <c r="L3965" i="23"/>
  <c r="M3965" i="23"/>
  <c r="A3966" i="23"/>
  <c r="B3966" i="23" s="1"/>
  <c r="D3966" i="23"/>
  <c r="E3966" i="23"/>
  <c r="F3966" i="23"/>
  <c r="G3966" i="23"/>
  <c r="H3966" i="23"/>
  <c r="I3966" i="23"/>
  <c r="K3966" i="23" s="1"/>
  <c r="J3966" i="23"/>
  <c r="L3966" i="23"/>
  <c r="M3966" i="23"/>
  <c r="A3967" i="23"/>
  <c r="B3967" i="23" s="1"/>
  <c r="D3967" i="23"/>
  <c r="E3967" i="23"/>
  <c r="F3967" i="23"/>
  <c r="G3967" i="23"/>
  <c r="H3967" i="23"/>
  <c r="I3967" i="23"/>
  <c r="K3967" i="23" s="1"/>
  <c r="J3967" i="23"/>
  <c r="L3967" i="23"/>
  <c r="M3967" i="23"/>
  <c r="A3968" i="23"/>
  <c r="C3968" i="23" s="1"/>
  <c r="D3968" i="23"/>
  <c r="E3968" i="23"/>
  <c r="F3968" i="23"/>
  <c r="G3968" i="23"/>
  <c r="H3968" i="23"/>
  <c r="I3968" i="23"/>
  <c r="K3968" i="23" s="1"/>
  <c r="J3968" i="23"/>
  <c r="L3968" i="23"/>
  <c r="M3968" i="23"/>
  <c r="A3969" i="23"/>
  <c r="D3969" i="23"/>
  <c r="E3969" i="23"/>
  <c r="F3969" i="23"/>
  <c r="G3969" i="23"/>
  <c r="H3969" i="23"/>
  <c r="I3969" i="23"/>
  <c r="K3969" i="23" s="1"/>
  <c r="J3969" i="23"/>
  <c r="L3969" i="23"/>
  <c r="M3969" i="23"/>
  <c r="A3970" i="23"/>
  <c r="B3970" i="23" s="1"/>
  <c r="D3970" i="23"/>
  <c r="E3970" i="23"/>
  <c r="F3970" i="23"/>
  <c r="G3970" i="23"/>
  <c r="H3970" i="23"/>
  <c r="I3970" i="23"/>
  <c r="K3970" i="23" s="1"/>
  <c r="J3970" i="23"/>
  <c r="L3970" i="23"/>
  <c r="M3970" i="23"/>
  <c r="A3971" i="23"/>
  <c r="B3971" i="23" s="1"/>
  <c r="D3971" i="23"/>
  <c r="E3971" i="23"/>
  <c r="F3971" i="23"/>
  <c r="G3971" i="23"/>
  <c r="H3971" i="23"/>
  <c r="I3971" i="23"/>
  <c r="K3971" i="23" s="1"/>
  <c r="J3971" i="23"/>
  <c r="L3971" i="23"/>
  <c r="M3971" i="23"/>
  <c r="A3972" i="23"/>
  <c r="B3972" i="23" s="1"/>
  <c r="D3972" i="23"/>
  <c r="E3972" i="23"/>
  <c r="F3972" i="23"/>
  <c r="G3972" i="23"/>
  <c r="H3972" i="23"/>
  <c r="I3972" i="23"/>
  <c r="K3972" i="23" s="1"/>
  <c r="J3972" i="23"/>
  <c r="L3972" i="23"/>
  <c r="M3972" i="23"/>
  <c r="A3973" i="23"/>
  <c r="B3973" i="23" s="1"/>
  <c r="D3973" i="23"/>
  <c r="E3973" i="23"/>
  <c r="F3973" i="23"/>
  <c r="G3973" i="23"/>
  <c r="H3973" i="23"/>
  <c r="I3973" i="23"/>
  <c r="K3973" i="23" s="1"/>
  <c r="J3973" i="23"/>
  <c r="L3973" i="23"/>
  <c r="M3973" i="23"/>
  <c r="A3974" i="23"/>
  <c r="B3974" i="23" s="1"/>
  <c r="D3974" i="23"/>
  <c r="E3974" i="23"/>
  <c r="F3974" i="23"/>
  <c r="G3974" i="23"/>
  <c r="H3974" i="23"/>
  <c r="I3974" i="23"/>
  <c r="K3974" i="23" s="1"/>
  <c r="J3974" i="23"/>
  <c r="L3974" i="23"/>
  <c r="M3974" i="23"/>
  <c r="A3975" i="23"/>
  <c r="B3975" i="23" s="1"/>
  <c r="D3975" i="23"/>
  <c r="E3975" i="23"/>
  <c r="F3975" i="23"/>
  <c r="G3975" i="23"/>
  <c r="H3975" i="23"/>
  <c r="I3975" i="23"/>
  <c r="K3975" i="23" s="1"/>
  <c r="J3975" i="23"/>
  <c r="L3975" i="23"/>
  <c r="M3975" i="23"/>
  <c r="A3976" i="23"/>
  <c r="D3976" i="23"/>
  <c r="E3976" i="23"/>
  <c r="F3976" i="23"/>
  <c r="G3976" i="23"/>
  <c r="H3976" i="23"/>
  <c r="I3976" i="23"/>
  <c r="K3976" i="23" s="1"/>
  <c r="J3976" i="23"/>
  <c r="L3976" i="23"/>
  <c r="M3976" i="23"/>
  <c r="A3977" i="23"/>
  <c r="B3977" i="23" s="1"/>
  <c r="D3977" i="23"/>
  <c r="E3977" i="23"/>
  <c r="F3977" i="23"/>
  <c r="G3977" i="23"/>
  <c r="H3977" i="23"/>
  <c r="I3977" i="23"/>
  <c r="K3977" i="23" s="1"/>
  <c r="J3977" i="23"/>
  <c r="L3977" i="23"/>
  <c r="M3977" i="23"/>
  <c r="A3978" i="23"/>
  <c r="B3978" i="23" s="1"/>
  <c r="D3978" i="23"/>
  <c r="E3978" i="23"/>
  <c r="F3978" i="23"/>
  <c r="G3978" i="23"/>
  <c r="H3978" i="23"/>
  <c r="I3978" i="23"/>
  <c r="K3978" i="23" s="1"/>
  <c r="J3978" i="23"/>
  <c r="L3978" i="23"/>
  <c r="M3978" i="23"/>
  <c r="A3979" i="23"/>
  <c r="B3979" i="23" s="1"/>
  <c r="D3979" i="23"/>
  <c r="E3979" i="23"/>
  <c r="F3979" i="23"/>
  <c r="G3979" i="23"/>
  <c r="H3979" i="23"/>
  <c r="I3979" i="23"/>
  <c r="K3979" i="23" s="1"/>
  <c r="J3979" i="23"/>
  <c r="L3979" i="23"/>
  <c r="M3979" i="23"/>
  <c r="A3980" i="23"/>
  <c r="B3980" i="23" s="1"/>
  <c r="D3980" i="23"/>
  <c r="E3980" i="23"/>
  <c r="F3980" i="23"/>
  <c r="G3980" i="23"/>
  <c r="H3980" i="23"/>
  <c r="I3980" i="23"/>
  <c r="K3980" i="23" s="1"/>
  <c r="J3980" i="23"/>
  <c r="L3980" i="23"/>
  <c r="M3980" i="23"/>
  <c r="A3981" i="23"/>
  <c r="B3981" i="23" s="1"/>
  <c r="D3981" i="23"/>
  <c r="E3981" i="23"/>
  <c r="F3981" i="23"/>
  <c r="G3981" i="23"/>
  <c r="H3981" i="23"/>
  <c r="I3981" i="23"/>
  <c r="K3981" i="23" s="1"/>
  <c r="J3981" i="23"/>
  <c r="L3981" i="23"/>
  <c r="M3981" i="23"/>
  <c r="A3982" i="23"/>
  <c r="B3982" i="23" s="1"/>
  <c r="D3982" i="23"/>
  <c r="E3982" i="23"/>
  <c r="F3982" i="23"/>
  <c r="G3982" i="23"/>
  <c r="H3982" i="23"/>
  <c r="I3982" i="23"/>
  <c r="K3982" i="23" s="1"/>
  <c r="J3982" i="23"/>
  <c r="L3982" i="23"/>
  <c r="M3982" i="23"/>
  <c r="A3983" i="23"/>
  <c r="B3983" i="23" s="1"/>
  <c r="D3983" i="23"/>
  <c r="E3983" i="23"/>
  <c r="F3983" i="23"/>
  <c r="G3983" i="23"/>
  <c r="H3983" i="23"/>
  <c r="I3983" i="23"/>
  <c r="K3983" i="23" s="1"/>
  <c r="J3983" i="23"/>
  <c r="L3983" i="23"/>
  <c r="M3983" i="23"/>
  <c r="A3984" i="23"/>
  <c r="D3984" i="23"/>
  <c r="E3984" i="23"/>
  <c r="F3984" i="23"/>
  <c r="G3984" i="23"/>
  <c r="H3984" i="23"/>
  <c r="I3984" i="23"/>
  <c r="K3984" i="23" s="1"/>
  <c r="J3984" i="23"/>
  <c r="L3984" i="23"/>
  <c r="M3984" i="23"/>
  <c r="A3985" i="23"/>
  <c r="B3985" i="23" s="1"/>
  <c r="D3985" i="23"/>
  <c r="E3985" i="23"/>
  <c r="F3985" i="23"/>
  <c r="G3985" i="23"/>
  <c r="H3985" i="23"/>
  <c r="I3985" i="23"/>
  <c r="K3985" i="23" s="1"/>
  <c r="J3985" i="23"/>
  <c r="L3985" i="23"/>
  <c r="M3985" i="23"/>
  <c r="A3986" i="23"/>
  <c r="B3986" i="23" s="1"/>
  <c r="D3986" i="23"/>
  <c r="E3986" i="23"/>
  <c r="F3986" i="23"/>
  <c r="G3986" i="23"/>
  <c r="H3986" i="23"/>
  <c r="I3986" i="23"/>
  <c r="K3986" i="23" s="1"/>
  <c r="J3986" i="23"/>
  <c r="L3986" i="23"/>
  <c r="M3986" i="23"/>
  <c r="A3987" i="23"/>
  <c r="B3987" i="23" s="1"/>
  <c r="D3987" i="23"/>
  <c r="E3987" i="23"/>
  <c r="F3987" i="23"/>
  <c r="G3987" i="23"/>
  <c r="H3987" i="23"/>
  <c r="I3987" i="23"/>
  <c r="K3987" i="23" s="1"/>
  <c r="J3987" i="23"/>
  <c r="L3987" i="23"/>
  <c r="M3987" i="23"/>
  <c r="A3988" i="23"/>
  <c r="B3988" i="23" s="1"/>
  <c r="D3988" i="23"/>
  <c r="E3988" i="23"/>
  <c r="F3988" i="23"/>
  <c r="G3988" i="23"/>
  <c r="H3988" i="23"/>
  <c r="I3988" i="23"/>
  <c r="K3988" i="23" s="1"/>
  <c r="J3988" i="23"/>
  <c r="L3988" i="23"/>
  <c r="M3988" i="23"/>
  <c r="A3989" i="23"/>
  <c r="B3989" i="23" s="1"/>
  <c r="D3989" i="23"/>
  <c r="E3989" i="23"/>
  <c r="F3989" i="23"/>
  <c r="G3989" i="23"/>
  <c r="H3989" i="23"/>
  <c r="I3989" i="23"/>
  <c r="K3989" i="23" s="1"/>
  <c r="J3989" i="23"/>
  <c r="L3989" i="23"/>
  <c r="M3989" i="23"/>
  <c r="A3990" i="23"/>
  <c r="B3990" i="23" s="1"/>
  <c r="D3990" i="23"/>
  <c r="E3990" i="23"/>
  <c r="F3990" i="23"/>
  <c r="G3990" i="23"/>
  <c r="H3990" i="23"/>
  <c r="I3990" i="23"/>
  <c r="K3990" i="23" s="1"/>
  <c r="J3990" i="23"/>
  <c r="L3990" i="23"/>
  <c r="M3990" i="23"/>
  <c r="A3991" i="23"/>
  <c r="C3991" i="23" s="1"/>
  <c r="D3991" i="23"/>
  <c r="E3991" i="23"/>
  <c r="F3991" i="23"/>
  <c r="G3991" i="23"/>
  <c r="H3991" i="23"/>
  <c r="I3991" i="23"/>
  <c r="K3991" i="23" s="1"/>
  <c r="J3991" i="23"/>
  <c r="L3991" i="23"/>
  <c r="M3991" i="23"/>
  <c r="A3992" i="23"/>
  <c r="D3992" i="23"/>
  <c r="E3992" i="23"/>
  <c r="F3992" i="23"/>
  <c r="G3992" i="23"/>
  <c r="H3992" i="23"/>
  <c r="I3992" i="23"/>
  <c r="K3992" i="23" s="1"/>
  <c r="J3992" i="23"/>
  <c r="L3992" i="23"/>
  <c r="M3992" i="23"/>
  <c r="A3993" i="23"/>
  <c r="B3993" i="23" s="1"/>
  <c r="D3993" i="23"/>
  <c r="E3993" i="23"/>
  <c r="F3993" i="23"/>
  <c r="G3993" i="23"/>
  <c r="H3993" i="23"/>
  <c r="I3993" i="23"/>
  <c r="K3993" i="23" s="1"/>
  <c r="J3993" i="23"/>
  <c r="L3993" i="23"/>
  <c r="M3993" i="23"/>
  <c r="A3994" i="23"/>
  <c r="B3994" i="23" s="1"/>
  <c r="D3994" i="23"/>
  <c r="E3994" i="23"/>
  <c r="F3994" i="23"/>
  <c r="G3994" i="23"/>
  <c r="H3994" i="23"/>
  <c r="I3994" i="23"/>
  <c r="K3994" i="23" s="1"/>
  <c r="J3994" i="23"/>
  <c r="L3994" i="23"/>
  <c r="M3994" i="23"/>
  <c r="A3995" i="23"/>
  <c r="B3995" i="23" s="1"/>
  <c r="D3995" i="23"/>
  <c r="E3995" i="23"/>
  <c r="F3995" i="23"/>
  <c r="G3995" i="23"/>
  <c r="H3995" i="23"/>
  <c r="I3995" i="23"/>
  <c r="K3995" i="23" s="1"/>
  <c r="J3995" i="23"/>
  <c r="L3995" i="23"/>
  <c r="M3995" i="23"/>
  <c r="A3996" i="23"/>
  <c r="B3996" i="23" s="1"/>
  <c r="D3996" i="23"/>
  <c r="E3996" i="23"/>
  <c r="F3996" i="23"/>
  <c r="G3996" i="23"/>
  <c r="H3996" i="23"/>
  <c r="I3996" i="23"/>
  <c r="K3996" i="23" s="1"/>
  <c r="J3996" i="23"/>
  <c r="L3996" i="23"/>
  <c r="M3996" i="23"/>
  <c r="A3997" i="23"/>
  <c r="B3997" i="23" s="1"/>
  <c r="D3997" i="23"/>
  <c r="E3997" i="23"/>
  <c r="F3997" i="23"/>
  <c r="G3997" i="23"/>
  <c r="H3997" i="23"/>
  <c r="I3997" i="23"/>
  <c r="K3997" i="23" s="1"/>
  <c r="J3997" i="23"/>
  <c r="L3997" i="23"/>
  <c r="M3997" i="23"/>
  <c r="A3998" i="23"/>
  <c r="B3998" i="23" s="1"/>
  <c r="D3998" i="23"/>
  <c r="E3998" i="23"/>
  <c r="F3998" i="23"/>
  <c r="G3998" i="23"/>
  <c r="H3998" i="23"/>
  <c r="I3998" i="23"/>
  <c r="K3998" i="23" s="1"/>
  <c r="J3998" i="23"/>
  <c r="L3998" i="23"/>
  <c r="M3998" i="23"/>
  <c r="A3999" i="23"/>
  <c r="B3999" i="23" s="1"/>
  <c r="D3999" i="23"/>
  <c r="E3999" i="23"/>
  <c r="F3999" i="23"/>
  <c r="G3999" i="23"/>
  <c r="H3999" i="23"/>
  <c r="I3999" i="23"/>
  <c r="K3999" i="23" s="1"/>
  <c r="J3999" i="23"/>
  <c r="L3999" i="23"/>
  <c r="M3999" i="23"/>
  <c r="A4000" i="23"/>
  <c r="D4000" i="23"/>
  <c r="E4000" i="23"/>
  <c r="F4000" i="23"/>
  <c r="G4000" i="23"/>
  <c r="H4000" i="23"/>
  <c r="I4000" i="23"/>
  <c r="K4000" i="23" s="1"/>
  <c r="J4000" i="23"/>
  <c r="L4000" i="23"/>
  <c r="M4000" i="23"/>
  <c r="A4001" i="23"/>
  <c r="B4001" i="23" s="1"/>
  <c r="D4001" i="23"/>
  <c r="E4001" i="23"/>
  <c r="F4001" i="23"/>
  <c r="G4001" i="23"/>
  <c r="H4001" i="23"/>
  <c r="I4001" i="23"/>
  <c r="K4001" i="23" s="1"/>
  <c r="J4001" i="23"/>
  <c r="L4001" i="23"/>
  <c r="M4001" i="23"/>
  <c r="A4002" i="23"/>
  <c r="B4002" i="23" s="1"/>
  <c r="D4002" i="23"/>
  <c r="E4002" i="23"/>
  <c r="F4002" i="23"/>
  <c r="G4002" i="23"/>
  <c r="H4002" i="23"/>
  <c r="I4002" i="23"/>
  <c r="K4002" i="23" s="1"/>
  <c r="J4002" i="23"/>
  <c r="L4002" i="23"/>
  <c r="M4002" i="23"/>
  <c r="A4003" i="23"/>
  <c r="B4003" i="23" s="1"/>
  <c r="D4003" i="23"/>
  <c r="E4003" i="23"/>
  <c r="F4003" i="23"/>
  <c r="G4003" i="23"/>
  <c r="H4003" i="23"/>
  <c r="I4003" i="23"/>
  <c r="K4003" i="23" s="1"/>
  <c r="J4003" i="23"/>
  <c r="L4003" i="23"/>
  <c r="M4003" i="23"/>
  <c r="A4004" i="23"/>
  <c r="B4004" i="23" s="1"/>
  <c r="D4004" i="23"/>
  <c r="E4004" i="23"/>
  <c r="F4004" i="23"/>
  <c r="G4004" i="23"/>
  <c r="H4004" i="23"/>
  <c r="I4004" i="23"/>
  <c r="K4004" i="23" s="1"/>
  <c r="J4004" i="23"/>
  <c r="L4004" i="23"/>
  <c r="M4004" i="23"/>
  <c r="A4005" i="23"/>
  <c r="B4005" i="23" s="1"/>
  <c r="D4005" i="23"/>
  <c r="E4005" i="23"/>
  <c r="F4005" i="23"/>
  <c r="G4005" i="23"/>
  <c r="H4005" i="23"/>
  <c r="I4005" i="23"/>
  <c r="K4005" i="23" s="1"/>
  <c r="J4005" i="23"/>
  <c r="L4005" i="23"/>
  <c r="M4005" i="23"/>
  <c r="A4006" i="23"/>
  <c r="B4006" i="23" s="1"/>
  <c r="D4006" i="23"/>
  <c r="E4006" i="23"/>
  <c r="F4006" i="23"/>
  <c r="G4006" i="23"/>
  <c r="H4006" i="23"/>
  <c r="I4006" i="23"/>
  <c r="K4006" i="23" s="1"/>
  <c r="J4006" i="23"/>
  <c r="L4006" i="23"/>
  <c r="M4006" i="23"/>
  <c r="A4007" i="23"/>
  <c r="B4007" i="23" s="1"/>
  <c r="D4007" i="23"/>
  <c r="E4007" i="23"/>
  <c r="F4007" i="23"/>
  <c r="G4007" i="23"/>
  <c r="H4007" i="23"/>
  <c r="I4007" i="23"/>
  <c r="K4007" i="23" s="1"/>
  <c r="J4007" i="23"/>
  <c r="L4007" i="23"/>
  <c r="M4007" i="23"/>
  <c r="A4008" i="23"/>
  <c r="D4008" i="23"/>
  <c r="E4008" i="23"/>
  <c r="F4008" i="23"/>
  <c r="G4008" i="23"/>
  <c r="H4008" i="23"/>
  <c r="I4008" i="23"/>
  <c r="K4008" i="23" s="1"/>
  <c r="J4008" i="23"/>
  <c r="L4008" i="23"/>
  <c r="M4008" i="23"/>
  <c r="A4009" i="23"/>
  <c r="B4009" i="23" s="1"/>
  <c r="D4009" i="23"/>
  <c r="E4009" i="23"/>
  <c r="F4009" i="23"/>
  <c r="G4009" i="23"/>
  <c r="H4009" i="23"/>
  <c r="I4009" i="23"/>
  <c r="K4009" i="23" s="1"/>
  <c r="J4009" i="23"/>
  <c r="L4009" i="23"/>
  <c r="M4009" i="23"/>
  <c r="A4010" i="23"/>
  <c r="B4010" i="23" s="1"/>
  <c r="D4010" i="23"/>
  <c r="E4010" i="23"/>
  <c r="F4010" i="23"/>
  <c r="G4010" i="23"/>
  <c r="H4010" i="23"/>
  <c r="I4010" i="23"/>
  <c r="K4010" i="23" s="1"/>
  <c r="J4010" i="23"/>
  <c r="L4010" i="23"/>
  <c r="M4010" i="23"/>
  <c r="A4011" i="23"/>
  <c r="B4011" i="23" s="1"/>
  <c r="D4011" i="23"/>
  <c r="E4011" i="23"/>
  <c r="F4011" i="23"/>
  <c r="G4011" i="23"/>
  <c r="H4011" i="23"/>
  <c r="I4011" i="23"/>
  <c r="K4011" i="23" s="1"/>
  <c r="J4011" i="23"/>
  <c r="L4011" i="23"/>
  <c r="M4011" i="23"/>
  <c r="A4012" i="23"/>
  <c r="B4012" i="23" s="1"/>
  <c r="D4012" i="23"/>
  <c r="E4012" i="23"/>
  <c r="F4012" i="23"/>
  <c r="G4012" i="23"/>
  <c r="H4012" i="23"/>
  <c r="I4012" i="23"/>
  <c r="K4012" i="23" s="1"/>
  <c r="J4012" i="23"/>
  <c r="L4012" i="23"/>
  <c r="M4012" i="23"/>
  <c r="A4013" i="23"/>
  <c r="B4013" i="23" s="1"/>
  <c r="D4013" i="23"/>
  <c r="E4013" i="23"/>
  <c r="F4013" i="23"/>
  <c r="G4013" i="23"/>
  <c r="H4013" i="23"/>
  <c r="I4013" i="23"/>
  <c r="K4013" i="23" s="1"/>
  <c r="J4013" i="23"/>
  <c r="L4013" i="23"/>
  <c r="M4013" i="23"/>
  <c r="A4014" i="23"/>
  <c r="B4014" i="23" s="1"/>
  <c r="D4014" i="23"/>
  <c r="E4014" i="23"/>
  <c r="F4014" i="23"/>
  <c r="G4014" i="23"/>
  <c r="H4014" i="23"/>
  <c r="I4014" i="23"/>
  <c r="K4014" i="23" s="1"/>
  <c r="J4014" i="23"/>
  <c r="L4014" i="23"/>
  <c r="M4014" i="23"/>
  <c r="A4015" i="23"/>
  <c r="B4015" i="23" s="1"/>
  <c r="D4015" i="23"/>
  <c r="E4015" i="23"/>
  <c r="F4015" i="23"/>
  <c r="G4015" i="23"/>
  <c r="H4015" i="23"/>
  <c r="I4015" i="23"/>
  <c r="K4015" i="23" s="1"/>
  <c r="J4015" i="23"/>
  <c r="L4015" i="23"/>
  <c r="M4015" i="23"/>
  <c r="A4016" i="23"/>
  <c r="D4016" i="23"/>
  <c r="E4016" i="23"/>
  <c r="F4016" i="23"/>
  <c r="G4016" i="23"/>
  <c r="H4016" i="23"/>
  <c r="I4016" i="23"/>
  <c r="K4016" i="23" s="1"/>
  <c r="J4016" i="23"/>
  <c r="L4016" i="23"/>
  <c r="M4016" i="23"/>
  <c r="A4017" i="23"/>
  <c r="B4017" i="23" s="1"/>
  <c r="D4017" i="23"/>
  <c r="E4017" i="23"/>
  <c r="F4017" i="23"/>
  <c r="G4017" i="23"/>
  <c r="H4017" i="23"/>
  <c r="I4017" i="23"/>
  <c r="K4017" i="23" s="1"/>
  <c r="J4017" i="23"/>
  <c r="L4017" i="23"/>
  <c r="M4017" i="23"/>
  <c r="A4018" i="23"/>
  <c r="B4018" i="23" s="1"/>
  <c r="D4018" i="23"/>
  <c r="E4018" i="23"/>
  <c r="F4018" i="23"/>
  <c r="G4018" i="23"/>
  <c r="H4018" i="23"/>
  <c r="I4018" i="23"/>
  <c r="K4018" i="23" s="1"/>
  <c r="J4018" i="23"/>
  <c r="L4018" i="23"/>
  <c r="M4018" i="23"/>
  <c r="A4019" i="23"/>
  <c r="B4019" i="23" s="1"/>
  <c r="D4019" i="23"/>
  <c r="E4019" i="23"/>
  <c r="F4019" i="23"/>
  <c r="G4019" i="23"/>
  <c r="H4019" i="23"/>
  <c r="I4019" i="23"/>
  <c r="K4019" i="23" s="1"/>
  <c r="J4019" i="23"/>
  <c r="L4019" i="23"/>
  <c r="M4019" i="23"/>
  <c r="A4020" i="23"/>
  <c r="B4020" i="23" s="1"/>
  <c r="C4020" i="23"/>
  <c r="D4020" i="23"/>
  <c r="E4020" i="23"/>
  <c r="F4020" i="23"/>
  <c r="G4020" i="23"/>
  <c r="H4020" i="23"/>
  <c r="I4020" i="23"/>
  <c r="K4020" i="23" s="1"/>
  <c r="J4020" i="23"/>
  <c r="L4020" i="23"/>
  <c r="M4020" i="23"/>
  <c r="A4021" i="23"/>
  <c r="B4021" i="23" s="1"/>
  <c r="D4021" i="23"/>
  <c r="E4021" i="23"/>
  <c r="F4021" i="23"/>
  <c r="G4021" i="23"/>
  <c r="H4021" i="23"/>
  <c r="I4021" i="23"/>
  <c r="K4021" i="23" s="1"/>
  <c r="J4021" i="23"/>
  <c r="L4021" i="23"/>
  <c r="M4021" i="23"/>
  <c r="A4022" i="23"/>
  <c r="B4022" i="23" s="1"/>
  <c r="D4022" i="23"/>
  <c r="E4022" i="23"/>
  <c r="F4022" i="23"/>
  <c r="G4022" i="23"/>
  <c r="H4022" i="23"/>
  <c r="I4022" i="23"/>
  <c r="K4022" i="23" s="1"/>
  <c r="J4022" i="23"/>
  <c r="L4022" i="23"/>
  <c r="M4022" i="23"/>
  <c r="A4023" i="23"/>
  <c r="B4023" i="23" s="1"/>
  <c r="D4023" i="23"/>
  <c r="E4023" i="23"/>
  <c r="F4023" i="23"/>
  <c r="G4023" i="23"/>
  <c r="H4023" i="23"/>
  <c r="I4023" i="23"/>
  <c r="K4023" i="23" s="1"/>
  <c r="J4023" i="23"/>
  <c r="L4023" i="23"/>
  <c r="M4023" i="23"/>
  <c r="A4024" i="23"/>
  <c r="D4024" i="23"/>
  <c r="E4024" i="23"/>
  <c r="F4024" i="23"/>
  <c r="G4024" i="23"/>
  <c r="H4024" i="23"/>
  <c r="I4024" i="23"/>
  <c r="K4024" i="23" s="1"/>
  <c r="J4024" i="23"/>
  <c r="L4024" i="23"/>
  <c r="M4024" i="23"/>
  <c r="A4025" i="23"/>
  <c r="B4025" i="23" s="1"/>
  <c r="D4025" i="23"/>
  <c r="E4025" i="23"/>
  <c r="F4025" i="23"/>
  <c r="G4025" i="23"/>
  <c r="H4025" i="23"/>
  <c r="I4025" i="23"/>
  <c r="K4025" i="23" s="1"/>
  <c r="J4025" i="23"/>
  <c r="L4025" i="23"/>
  <c r="M4025" i="23"/>
  <c r="A4026" i="23"/>
  <c r="B4026" i="23" s="1"/>
  <c r="D4026" i="23"/>
  <c r="E4026" i="23"/>
  <c r="F4026" i="23"/>
  <c r="G4026" i="23"/>
  <c r="H4026" i="23"/>
  <c r="I4026" i="23"/>
  <c r="K4026" i="23" s="1"/>
  <c r="J4026" i="23"/>
  <c r="L4026" i="23"/>
  <c r="M4026" i="23"/>
  <c r="A4027" i="23"/>
  <c r="B4027" i="23" s="1"/>
  <c r="D4027" i="23"/>
  <c r="E4027" i="23"/>
  <c r="F4027" i="23"/>
  <c r="G4027" i="23"/>
  <c r="H4027" i="23"/>
  <c r="I4027" i="23"/>
  <c r="K4027" i="23" s="1"/>
  <c r="J4027" i="23"/>
  <c r="L4027" i="23"/>
  <c r="M4027" i="23"/>
  <c r="A4028" i="23"/>
  <c r="B4028" i="23" s="1"/>
  <c r="D4028" i="23"/>
  <c r="E4028" i="23"/>
  <c r="F4028" i="23"/>
  <c r="G4028" i="23"/>
  <c r="H4028" i="23"/>
  <c r="I4028" i="23"/>
  <c r="K4028" i="23" s="1"/>
  <c r="J4028" i="23"/>
  <c r="L4028" i="23"/>
  <c r="M4028" i="23"/>
  <c r="A4029" i="23"/>
  <c r="B4029" i="23" s="1"/>
  <c r="D4029" i="23"/>
  <c r="E4029" i="23"/>
  <c r="F4029" i="23"/>
  <c r="G4029" i="23"/>
  <c r="H4029" i="23"/>
  <c r="I4029" i="23"/>
  <c r="K4029" i="23" s="1"/>
  <c r="J4029" i="23"/>
  <c r="L4029" i="23"/>
  <c r="M4029" i="23"/>
  <c r="A4030" i="23"/>
  <c r="B4030" i="23" s="1"/>
  <c r="D4030" i="23"/>
  <c r="E4030" i="23"/>
  <c r="F4030" i="23"/>
  <c r="G4030" i="23"/>
  <c r="H4030" i="23"/>
  <c r="I4030" i="23"/>
  <c r="K4030" i="23" s="1"/>
  <c r="J4030" i="23"/>
  <c r="L4030" i="23"/>
  <c r="M4030" i="23"/>
  <c r="A4031" i="23"/>
  <c r="B4031" i="23" s="1"/>
  <c r="D4031" i="23"/>
  <c r="E4031" i="23"/>
  <c r="F4031" i="23"/>
  <c r="G4031" i="23"/>
  <c r="H4031" i="23"/>
  <c r="I4031" i="23"/>
  <c r="K4031" i="23" s="1"/>
  <c r="J4031" i="23"/>
  <c r="L4031" i="23"/>
  <c r="M4031" i="23"/>
  <c r="A4032" i="23"/>
  <c r="D4032" i="23"/>
  <c r="E4032" i="23"/>
  <c r="F4032" i="23"/>
  <c r="G4032" i="23"/>
  <c r="H4032" i="23"/>
  <c r="I4032" i="23"/>
  <c r="K4032" i="23" s="1"/>
  <c r="J4032" i="23"/>
  <c r="L4032" i="23"/>
  <c r="M4032" i="23"/>
  <c r="A4033" i="23"/>
  <c r="B4033" i="23" s="1"/>
  <c r="D4033" i="23"/>
  <c r="E4033" i="23"/>
  <c r="F4033" i="23"/>
  <c r="G4033" i="23"/>
  <c r="H4033" i="23"/>
  <c r="I4033" i="23"/>
  <c r="K4033" i="23" s="1"/>
  <c r="J4033" i="23"/>
  <c r="L4033" i="23"/>
  <c r="M4033" i="23"/>
  <c r="A4034" i="23"/>
  <c r="B4034" i="23" s="1"/>
  <c r="D4034" i="23"/>
  <c r="E4034" i="23"/>
  <c r="F4034" i="23"/>
  <c r="G4034" i="23"/>
  <c r="H4034" i="23"/>
  <c r="I4034" i="23"/>
  <c r="K4034" i="23" s="1"/>
  <c r="J4034" i="23"/>
  <c r="L4034" i="23"/>
  <c r="M4034" i="23"/>
  <c r="A4035" i="23"/>
  <c r="B4035" i="23" s="1"/>
  <c r="D4035" i="23"/>
  <c r="E4035" i="23"/>
  <c r="F4035" i="23"/>
  <c r="G4035" i="23"/>
  <c r="H4035" i="23"/>
  <c r="I4035" i="23"/>
  <c r="K4035" i="23" s="1"/>
  <c r="J4035" i="23"/>
  <c r="L4035" i="23"/>
  <c r="M4035" i="23"/>
  <c r="A4036" i="23"/>
  <c r="B4036" i="23" s="1"/>
  <c r="D4036" i="23"/>
  <c r="E4036" i="23"/>
  <c r="F4036" i="23"/>
  <c r="G4036" i="23"/>
  <c r="H4036" i="23"/>
  <c r="I4036" i="23"/>
  <c r="K4036" i="23" s="1"/>
  <c r="J4036" i="23"/>
  <c r="L4036" i="23"/>
  <c r="M4036" i="23"/>
  <c r="A4037" i="23"/>
  <c r="B4037" i="23" s="1"/>
  <c r="D4037" i="23"/>
  <c r="E4037" i="23"/>
  <c r="F4037" i="23"/>
  <c r="G4037" i="23"/>
  <c r="H4037" i="23"/>
  <c r="I4037" i="23"/>
  <c r="K4037" i="23" s="1"/>
  <c r="J4037" i="23"/>
  <c r="L4037" i="23"/>
  <c r="M4037" i="23"/>
  <c r="A4038" i="23"/>
  <c r="B4038" i="23" s="1"/>
  <c r="D4038" i="23"/>
  <c r="E4038" i="23"/>
  <c r="F4038" i="23"/>
  <c r="G4038" i="23"/>
  <c r="H4038" i="23"/>
  <c r="I4038" i="23"/>
  <c r="K4038" i="23" s="1"/>
  <c r="J4038" i="23"/>
  <c r="L4038" i="23"/>
  <c r="M4038" i="23"/>
  <c r="A4039" i="23"/>
  <c r="B4039" i="23" s="1"/>
  <c r="D4039" i="23"/>
  <c r="E4039" i="23"/>
  <c r="F4039" i="23"/>
  <c r="G4039" i="23"/>
  <c r="H4039" i="23"/>
  <c r="I4039" i="23"/>
  <c r="K4039" i="23" s="1"/>
  <c r="J4039" i="23"/>
  <c r="L4039" i="23"/>
  <c r="M4039" i="23"/>
  <c r="A4040" i="23"/>
  <c r="D4040" i="23"/>
  <c r="E4040" i="23"/>
  <c r="F4040" i="23"/>
  <c r="G4040" i="23"/>
  <c r="H4040" i="23"/>
  <c r="I4040" i="23"/>
  <c r="K4040" i="23" s="1"/>
  <c r="J4040" i="23"/>
  <c r="L4040" i="23"/>
  <c r="M4040" i="23"/>
  <c r="A4041" i="23"/>
  <c r="B4041" i="23" s="1"/>
  <c r="D4041" i="23"/>
  <c r="E4041" i="23"/>
  <c r="F4041" i="23"/>
  <c r="G4041" i="23"/>
  <c r="H4041" i="23"/>
  <c r="I4041" i="23"/>
  <c r="K4041" i="23" s="1"/>
  <c r="J4041" i="23"/>
  <c r="L4041" i="23"/>
  <c r="M4041" i="23"/>
  <c r="A4042" i="23"/>
  <c r="B4042" i="23" s="1"/>
  <c r="D4042" i="23"/>
  <c r="E4042" i="23"/>
  <c r="F4042" i="23"/>
  <c r="G4042" i="23"/>
  <c r="H4042" i="23"/>
  <c r="I4042" i="23"/>
  <c r="K4042" i="23" s="1"/>
  <c r="J4042" i="23"/>
  <c r="L4042" i="23"/>
  <c r="M4042" i="23"/>
  <c r="A4043" i="23"/>
  <c r="B4043" i="23" s="1"/>
  <c r="D4043" i="23"/>
  <c r="E4043" i="23"/>
  <c r="F4043" i="23"/>
  <c r="G4043" i="23"/>
  <c r="H4043" i="23"/>
  <c r="I4043" i="23"/>
  <c r="K4043" i="23" s="1"/>
  <c r="J4043" i="23"/>
  <c r="L4043" i="23"/>
  <c r="M4043" i="23"/>
  <c r="A4044" i="23"/>
  <c r="B4044" i="23" s="1"/>
  <c r="D4044" i="23"/>
  <c r="E4044" i="23"/>
  <c r="F4044" i="23"/>
  <c r="G4044" i="23"/>
  <c r="H4044" i="23"/>
  <c r="I4044" i="23"/>
  <c r="K4044" i="23" s="1"/>
  <c r="J4044" i="23"/>
  <c r="L4044" i="23"/>
  <c r="M4044" i="23"/>
  <c r="A4045" i="23"/>
  <c r="B4045" i="23" s="1"/>
  <c r="D4045" i="23"/>
  <c r="E4045" i="23"/>
  <c r="F4045" i="23"/>
  <c r="G4045" i="23"/>
  <c r="H4045" i="23"/>
  <c r="I4045" i="23"/>
  <c r="K4045" i="23" s="1"/>
  <c r="J4045" i="23"/>
  <c r="L4045" i="23"/>
  <c r="M4045" i="23"/>
  <c r="A4046" i="23"/>
  <c r="B4046" i="23" s="1"/>
  <c r="D4046" i="23"/>
  <c r="E4046" i="23"/>
  <c r="F4046" i="23"/>
  <c r="G4046" i="23"/>
  <c r="H4046" i="23"/>
  <c r="I4046" i="23"/>
  <c r="K4046" i="23" s="1"/>
  <c r="J4046" i="23"/>
  <c r="L4046" i="23"/>
  <c r="M4046" i="23"/>
  <c r="A4047" i="23"/>
  <c r="B4047" i="23" s="1"/>
  <c r="D4047" i="23"/>
  <c r="E4047" i="23"/>
  <c r="F4047" i="23"/>
  <c r="G4047" i="23"/>
  <c r="H4047" i="23"/>
  <c r="I4047" i="23"/>
  <c r="K4047" i="23" s="1"/>
  <c r="J4047" i="23"/>
  <c r="L4047" i="23"/>
  <c r="M4047" i="23"/>
  <c r="A4048" i="23"/>
  <c r="D4048" i="23"/>
  <c r="E4048" i="23"/>
  <c r="F4048" i="23"/>
  <c r="G4048" i="23"/>
  <c r="H4048" i="23"/>
  <c r="I4048" i="23"/>
  <c r="K4048" i="23" s="1"/>
  <c r="J4048" i="23"/>
  <c r="L4048" i="23"/>
  <c r="M4048" i="23"/>
  <c r="A4049" i="23"/>
  <c r="B4049" i="23" s="1"/>
  <c r="D4049" i="23"/>
  <c r="E4049" i="23"/>
  <c r="F4049" i="23"/>
  <c r="G4049" i="23"/>
  <c r="H4049" i="23"/>
  <c r="I4049" i="23"/>
  <c r="K4049" i="23" s="1"/>
  <c r="J4049" i="23"/>
  <c r="L4049" i="23"/>
  <c r="M4049" i="23"/>
  <c r="A4050" i="23"/>
  <c r="B4050" i="23" s="1"/>
  <c r="D4050" i="23"/>
  <c r="E4050" i="23"/>
  <c r="F4050" i="23"/>
  <c r="G4050" i="23"/>
  <c r="H4050" i="23"/>
  <c r="I4050" i="23"/>
  <c r="K4050" i="23" s="1"/>
  <c r="J4050" i="23"/>
  <c r="L4050" i="23"/>
  <c r="M4050" i="23"/>
  <c r="A4051" i="23"/>
  <c r="B4051" i="23" s="1"/>
  <c r="D4051" i="23"/>
  <c r="E4051" i="23"/>
  <c r="F4051" i="23"/>
  <c r="G4051" i="23"/>
  <c r="H4051" i="23"/>
  <c r="I4051" i="23"/>
  <c r="K4051" i="23" s="1"/>
  <c r="J4051" i="23"/>
  <c r="L4051" i="23"/>
  <c r="M4051" i="23"/>
  <c r="A4052" i="23"/>
  <c r="B4052" i="23" s="1"/>
  <c r="D4052" i="23"/>
  <c r="E4052" i="23"/>
  <c r="F4052" i="23"/>
  <c r="G4052" i="23"/>
  <c r="H4052" i="23"/>
  <c r="I4052" i="23"/>
  <c r="K4052" i="23" s="1"/>
  <c r="J4052" i="23"/>
  <c r="L4052" i="23"/>
  <c r="M4052" i="23"/>
  <c r="A4053" i="23"/>
  <c r="B4053" i="23" s="1"/>
  <c r="D4053" i="23"/>
  <c r="E4053" i="23"/>
  <c r="F4053" i="23"/>
  <c r="G4053" i="23"/>
  <c r="H4053" i="23"/>
  <c r="I4053" i="23"/>
  <c r="K4053" i="23" s="1"/>
  <c r="J4053" i="23"/>
  <c r="L4053" i="23"/>
  <c r="M4053" i="23"/>
  <c r="A4054" i="23"/>
  <c r="B4054" i="23" s="1"/>
  <c r="D4054" i="23"/>
  <c r="E4054" i="23"/>
  <c r="F4054" i="23"/>
  <c r="G4054" i="23"/>
  <c r="H4054" i="23"/>
  <c r="I4054" i="23"/>
  <c r="K4054" i="23" s="1"/>
  <c r="J4054" i="23"/>
  <c r="L4054" i="23"/>
  <c r="M4054" i="23"/>
  <c r="A4055" i="23"/>
  <c r="C4055" i="23" s="1"/>
  <c r="D4055" i="23"/>
  <c r="E4055" i="23"/>
  <c r="F4055" i="23"/>
  <c r="G4055" i="23"/>
  <c r="H4055" i="23"/>
  <c r="I4055" i="23"/>
  <c r="K4055" i="23" s="1"/>
  <c r="J4055" i="23"/>
  <c r="L4055" i="23"/>
  <c r="M4055" i="23"/>
  <c r="A4056" i="23"/>
  <c r="D4056" i="23"/>
  <c r="E4056" i="23"/>
  <c r="F4056" i="23"/>
  <c r="G4056" i="23"/>
  <c r="H4056" i="23"/>
  <c r="I4056" i="23"/>
  <c r="K4056" i="23" s="1"/>
  <c r="J4056" i="23"/>
  <c r="L4056" i="23"/>
  <c r="M4056" i="23"/>
  <c r="A4057" i="23"/>
  <c r="B4057" i="23" s="1"/>
  <c r="D4057" i="23"/>
  <c r="E4057" i="23"/>
  <c r="F4057" i="23"/>
  <c r="G4057" i="23"/>
  <c r="H4057" i="23"/>
  <c r="I4057" i="23"/>
  <c r="K4057" i="23" s="1"/>
  <c r="J4057" i="23"/>
  <c r="L4057" i="23"/>
  <c r="M4057" i="23"/>
  <c r="A4058" i="23"/>
  <c r="B4058" i="23" s="1"/>
  <c r="D4058" i="23"/>
  <c r="E4058" i="23"/>
  <c r="F4058" i="23"/>
  <c r="G4058" i="23"/>
  <c r="H4058" i="23"/>
  <c r="I4058" i="23"/>
  <c r="K4058" i="23" s="1"/>
  <c r="J4058" i="23"/>
  <c r="L4058" i="23"/>
  <c r="M4058" i="23"/>
  <c r="A4059" i="23"/>
  <c r="B4059" i="23" s="1"/>
  <c r="D4059" i="23"/>
  <c r="E4059" i="23"/>
  <c r="F4059" i="23"/>
  <c r="G4059" i="23"/>
  <c r="H4059" i="23"/>
  <c r="I4059" i="23"/>
  <c r="K4059" i="23" s="1"/>
  <c r="J4059" i="23"/>
  <c r="L4059" i="23"/>
  <c r="M4059" i="23"/>
  <c r="A3749" i="23"/>
  <c r="B3749" i="23" s="1"/>
  <c r="D3749" i="23"/>
  <c r="E3749" i="23"/>
  <c r="F3749" i="23"/>
  <c r="G3749" i="23"/>
  <c r="H3749" i="23"/>
  <c r="I3749" i="23"/>
  <c r="K3749" i="23" s="1"/>
  <c r="J3749" i="23"/>
  <c r="L3749" i="23"/>
  <c r="M3749" i="23"/>
  <c r="A3750" i="23"/>
  <c r="B3750" i="23" s="1"/>
  <c r="D3750" i="23"/>
  <c r="E3750" i="23"/>
  <c r="F3750" i="23"/>
  <c r="G3750" i="23"/>
  <c r="H3750" i="23"/>
  <c r="I3750" i="23"/>
  <c r="K3750" i="23" s="1"/>
  <c r="J3750" i="23"/>
  <c r="L3750" i="23"/>
  <c r="M3750" i="23"/>
  <c r="A3751" i="23"/>
  <c r="C3751" i="23" s="1"/>
  <c r="D3751" i="23"/>
  <c r="E3751" i="23"/>
  <c r="F3751" i="23"/>
  <c r="G3751" i="23"/>
  <c r="H3751" i="23"/>
  <c r="I3751" i="23"/>
  <c r="K3751" i="23" s="1"/>
  <c r="J3751" i="23"/>
  <c r="L3751" i="23"/>
  <c r="M3751" i="23"/>
  <c r="A3752" i="23"/>
  <c r="B3752" i="23" s="1"/>
  <c r="D3752" i="23"/>
  <c r="E3752" i="23"/>
  <c r="F3752" i="23"/>
  <c r="G3752" i="23"/>
  <c r="H3752" i="23"/>
  <c r="I3752" i="23"/>
  <c r="K3752" i="23" s="1"/>
  <c r="J3752" i="23"/>
  <c r="L3752" i="23"/>
  <c r="M3752" i="23"/>
  <c r="A3753" i="23"/>
  <c r="B3753" i="23" s="1"/>
  <c r="D3753" i="23"/>
  <c r="E3753" i="23"/>
  <c r="F3753" i="23"/>
  <c r="G3753" i="23"/>
  <c r="H3753" i="23"/>
  <c r="I3753" i="23"/>
  <c r="K3753" i="23" s="1"/>
  <c r="J3753" i="23"/>
  <c r="L3753" i="23"/>
  <c r="M3753" i="23"/>
  <c r="A3754" i="23"/>
  <c r="B3754" i="23" s="1"/>
  <c r="D3754" i="23"/>
  <c r="E3754" i="23"/>
  <c r="F3754" i="23"/>
  <c r="G3754" i="23"/>
  <c r="H3754" i="23"/>
  <c r="I3754" i="23"/>
  <c r="K3754" i="23" s="1"/>
  <c r="J3754" i="23"/>
  <c r="L3754" i="23"/>
  <c r="M3754" i="23"/>
  <c r="A3755" i="23"/>
  <c r="B3755" i="23" s="1"/>
  <c r="D3755" i="23"/>
  <c r="E3755" i="23"/>
  <c r="F3755" i="23"/>
  <c r="G3755" i="23"/>
  <c r="H3755" i="23"/>
  <c r="I3755" i="23"/>
  <c r="K3755" i="23" s="1"/>
  <c r="J3755" i="23"/>
  <c r="L3755" i="23"/>
  <c r="M3755" i="23"/>
  <c r="A3756" i="23"/>
  <c r="B3756" i="23" s="1"/>
  <c r="D3756" i="23"/>
  <c r="E3756" i="23"/>
  <c r="F3756" i="23"/>
  <c r="G3756" i="23"/>
  <c r="H3756" i="23"/>
  <c r="I3756" i="23"/>
  <c r="K3756" i="23" s="1"/>
  <c r="J3756" i="23"/>
  <c r="L3756" i="23"/>
  <c r="M3756" i="23"/>
  <c r="A3757" i="23"/>
  <c r="B3757" i="23" s="1"/>
  <c r="D3757" i="23"/>
  <c r="E3757" i="23"/>
  <c r="F3757" i="23"/>
  <c r="G3757" i="23"/>
  <c r="H3757" i="23"/>
  <c r="I3757" i="23"/>
  <c r="K3757" i="23" s="1"/>
  <c r="J3757" i="23"/>
  <c r="L3757" i="23"/>
  <c r="M3757" i="23"/>
  <c r="A3758" i="23"/>
  <c r="D3758" i="23"/>
  <c r="E3758" i="23"/>
  <c r="F3758" i="23"/>
  <c r="G3758" i="23"/>
  <c r="H3758" i="23"/>
  <c r="I3758" i="23"/>
  <c r="K3758" i="23" s="1"/>
  <c r="J3758" i="23"/>
  <c r="L3758" i="23"/>
  <c r="M3758" i="23"/>
  <c r="A3759" i="23"/>
  <c r="B3759" i="23" s="1"/>
  <c r="C3759" i="23"/>
  <c r="D3759" i="23"/>
  <c r="E3759" i="23"/>
  <c r="F3759" i="23"/>
  <c r="G3759" i="23"/>
  <c r="H3759" i="23"/>
  <c r="I3759" i="23"/>
  <c r="J3759" i="23"/>
  <c r="K3759" i="23"/>
  <c r="L3759" i="23"/>
  <c r="M3759" i="23"/>
  <c r="A3760" i="23"/>
  <c r="B3760" i="23" s="1"/>
  <c r="D3760" i="23"/>
  <c r="E3760" i="23"/>
  <c r="F3760" i="23"/>
  <c r="G3760" i="23"/>
  <c r="H3760" i="23"/>
  <c r="I3760" i="23"/>
  <c r="K3760" i="23" s="1"/>
  <c r="J3760" i="23"/>
  <c r="L3760" i="23"/>
  <c r="M3760" i="23"/>
  <c r="A3761" i="23"/>
  <c r="B3761" i="23" s="1"/>
  <c r="D3761" i="23"/>
  <c r="E3761" i="23"/>
  <c r="F3761" i="23"/>
  <c r="G3761" i="23"/>
  <c r="H3761" i="23"/>
  <c r="I3761" i="23"/>
  <c r="K3761" i="23" s="1"/>
  <c r="J3761" i="23"/>
  <c r="L3761" i="23"/>
  <c r="M3761" i="23"/>
  <c r="A3762" i="23"/>
  <c r="D3762" i="23"/>
  <c r="E3762" i="23"/>
  <c r="F3762" i="23"/>
  <c r="G3762" i="23"/>
  <c r="H3762" i="23"/>
  <c r="I3762" i="23"/>
  <c r="K3762" i="23" s="1"/>
  <c r="J3762" i="23"/>
  <c r="L3762" i="23"/>
  <c r="M3762" i="23"/>
  <c r="A3763" i="23"/>
  <c r="D3763" i="23"/>
  <c r="E3763" i="23"/>
  <c r="F3763" i="23"/>
  <c r="G3763" i="23"/>
  <c r="H3763" i="23"/>
  <c r="I3763" i="23"/>
  <c r="K3763" i="23" s="1"/>
  <c r="J3763" i="23"/>
  <c r="L3763" i="23"/>
  <c r="M3763" i="23"/>
  <c r="A3764" i="23"/>
  <c r="B3764" i="23" s="1"/>
  <c r="D3764" i="23"/>
  <c r="E3764" i="23"/>
  <c r="F3764" i="23"/>
  <c r="G3764" i="23"/>
  <c r="H3764" i="23"/>
  <c r="I3764" i="23"/>
  <c r="K3764" i="23" s="1"/>
  <c r="J3764" i="23"/>
  <c r="L3764" i="23"/>
  <c r="M3764" i="23"/>
  <c r="A3765" i="23"/>
  <c r="B3765" i="23" s="1"/>
  <c r="D3765" i="23"/>
  <c r="E3765" i="23"/>
  <c r="F3765" i="23"/>
  <c r="G3765" i="23"/>
  <c r="H3765" i="23"/>
  <c r="I3765" i="23"/>
  <c r="K3765" i="23" s="1"/>
  <c r="J3765" i="23"/>
  <c r="L3765" i="23"/>
  <c r="M3765" i="23"/>
  <c r="A3766" i="23"/>
  <c r="B3766" i="23" s="1"/>
  <c r="D3766" i="23"/>
  <c r="E3766" i="23"/>
  <c r="F3766" i="23"/>
  <c r="G3766" i="23"/>
  <c r="H3766" i="23"/>
  <c r="I3766" i="23"/>
  <c r="K3766" i="23" s="1"/>
  <c r="J3766" i="23"/>
  <c r="L3766" i="23"/>
  <c r="M3766" i="23"/>
  <c r="A3767" i="23"/>
  <c r="B3767" i="23" s="1"/>
  <c r="D3767" i="23"/>
  <c r="E3767" i="23"/>
  <c r="F3767" i="23"/>
  <c r="G3767" i="23"/>
  <c r="H3767" i="23"/>
  <c r="I3767" i="23"/>
  <c r="K3767" i="23" s="1"/>
  <c r="J3767" i="23"/>
  <c r="L3767" i="23"/>
  <c r="M3767" i="23"/>
  <c r="A3768" i="23"/>
  <c r="B3768" i="23" s="1"/>
  <c r="D3768" i="23"/>
  <c r="E3768" i="23"/>
  <c r="F3768" i="23"/>
  <c r="G3768" i="23"/>
  <c r="H3768" i="23"/>
  <c r="I3768" i="23"/>
  <c r="K3768" i="23" s="1"/>
  <c r="J3768" i="23"/>
  <c r="L3768" i="23"/>
  <c r="M3768" i="23"/>
  <c r="A3769" i="23"/>
  <c r="B3769" i="23" s="1"/>
  <c r="D3769" i="23"/>
  <c r="E3769" i="23"/>
  <c r="F3769" i="23"/>
  <c r="G3769" i="23"/>
  <c r="H3769" i="23"/>
  <c r="I3769" i="23"/>
  <c r="K3769" i="23" s="1"/>
  <c r="J3769" i="23"/>
  <c r="L3769" i="23"/>
  <c r="M3769" i="23"/>
  <c r="A3770" i="23"/>
  <c r="B3770" i="23" s="1"/>
  <c r="D3770" i="23"/>
  <c r="E3770" i="23"/>
  <c r="F3770" i="23"/>
  <c r="G3770" i="23"/>
  <c r="H3770" i="23"/>
  <c r="I3770" i="23"/>
  <c r="K3770" i="23" s="1"/>
  <c r="J3770" i="23"/>
  <c r="L3770" i="23"/>
  <c r="M3770" i="23"/>
  <c r="A3771" i="23"/>
  <c r="B3771" i="23" s="1"/>
  <c r="D3771" i="23"/>
  <c r="E3771" i="23"/>
  <c r="F3771" i="23"/>
  <c r="G3771" i="23"/>
  <c r="H3771" i="23"/>
  <c r="I3771" i="23"/>
  <c r="K3771" i="23" s="1"/>
  <c r="J3771" i="23"/>
  <c r="L3771" i="23"/>
  <c r="M3771" i="23"/>
  <c r="A3772" i="23"/>
  <c r="B3772" i="23" s="1"/>
  <c r="D3772" i="23"/>
  <c r="E3772" i="23"/>
  <c r="F3772" i="23"/>
  <c r="G3772" i="23"/>
  <c r="H3772" i="23"/>
  <c r="I3772" i="23"/>
  <c r="K3772" i="23" s="1"/>
  <c r="J3772" i="23"/>
  <c r="L3772" i="23"/>
  <c r="M3772" i="23"/>
  <c r="A3773" i="23"/>
  <c r="B3773" i="23" s="1"/>
  <c r="D3773" i="23"/>
  <c r="E3773" i="23"/>
  <c r="F3773" i="23"/>
  <c r="G3773" i="23"/>
  <c r="H3773" i="23"/>
  <c r="I3773" i="23"/>
  <c r="K3773" i="23" s="1"/>
  <c r="J3773" i="23"/>
  <c r="L3773" i="23"/>
  <c r="M3773" i="23"/>
  <c r="A3774" i="23"/>
  <c r="B3774" i="23" s="1"/>
  <c r="D3774" i="23"/>
  <c r="E3774" i="23"/>
  <c r="F3774" i="23"/>
  <c r="G3774" i="23"/>
  <c r="H3774" i="23"/>
  <c r="I3774" i="23"/>
  <c r="K3774" i="23" s="1"/>
  <c r="J3774" i="23"/>
  <c r="L3774" i="23"/>
  <c r="M3774" i="23"/>
  <c r="A3775" i="23"/>
  <c r="C3775" i="23" s="1"/>
  <c r="D3775" i="23"/>
  <c r="E3775" i="23"/>
  <c r="F3775" i="23"/>
  <c r="G3775" i="23"/>
  <c r="H3775" i="23"/>
  <c r="I3775" i="23"/>
  <c r="K3775" i="23" s="1"/>
  <c r="J3775" i="23"/>
  <c r="L3775" i="23"/>
  <c r="M3775" i="23"/>
  <c r="A3776" i="23"/>
  <c r="B3776" i="23" s="1"/>
  <c r="D3776" i="23"/>
  <c r="E3776" i="23"/>
  <c r="F3776" i="23"/>
  <c r="G3776" i="23"/>
  <c r="H3776" i="23"/>
  <c r="I3776" i="23"/>
  <c r="K3776" i="23" s="1"/>
  <c r="J3776" i="23"/>
  <c r="L3776" i="23"/>
  <c r="M3776" i="23"/>
  <c r="A3777" i="23"/>
  <c r="B3777" i="23" s="1"/>
  <c r="D3777" i="23"/>
  <c r="E3777" i="23"/>
  <c r="F3777" i="23"/>
  <c r="G3777" i="23"/>
  <c r="H3777" i="23"/>
  <c r="I3777" i="23"/>
  <c r="K3777" i="23" s="1"/>
  <c r="J3777" i="23"/>
  <c r="L3777" i="23"/>
  <c r="M3777" i="23"/>
  <c r="A3778" i="23"/>
  <c r="D3778" i="23"/>
  <c r="E3778" i="23"/>
  <c r="F3778" i="23"/>
  <c r="G3778" i="23"/>
  <c r="H3778" i="23"/>
  <c r="I3778" i="23"/>
  <c r="K3778" i="23" s="1"/>
  <c r="J3778" i="23"/>
  <c r="L3778" i="23"/>
  <c r="M3778" i="23"/>
  <c r="A3779" i="23"/>
  <c r="D3779" i="23"/>
  <c r="E3779" i="23"/>
  <c r="F3779" i="23"/>
  <c r="G3779" i="23"/>
  <c r="H3779" i="23"/>
  <c r="I3779" i="23"/>
  <c r="K3779" i="23" s="1"/>
  <c r="J3779" i="23"/>
  <c r="L3779" i="23"/>
  <c r="M3779" i="23"/>
  <c r="A3780" i="23"/>
  <c r="B3780" i="23" s="1"/>
  <c r="D3780" i="23"/>
  <c r="E3780" i="23"/>
  <c r="F3780" i="23"/>
  <c r="G3780" i="23"/>
  <c r="H3780" i="23"/>
  <c r="I3780" i="23"/>
  <c r="K3780" i="23" s="1"/>
  <c r="J3780" i="23"/>
  <c r="L3780" i="23"/>
  <c r="M3780" i="23"/>
  <c r="A3781" i="23"/>
  <c r="B3781" i="23" s="1"/>
  <c r="D3781" i="23"/>
  <c r="E3781" i="23"/>
  <c r="F3781" i="23"/>
  <c r="G3781" i="23"/>
  <c r="H3781" i="23"/>
  <c r="I3781" i="23"/>
  <c r="K3781" i="23" s="1"/>
  <c r="J3781" i="23"/>
  <c r="L3781" i="23"/>
  <c r="M3781" i="23"/>
  <c r="A3782" i="23"/>
  <c r="B3782" i="23" s="1"/>
  <c r="D3782" i="23"/>
  <c r="E3782" i="23"/>
  <c r="F3782" i="23"/>
  <c r="G3782" i="23"/>
  <c r="H3782" i="23"/>
  <c r="I3782" i="23"/>
  <c r="K3782" i="23" s="1"/>
  <c r="J3782" i="23"/>
  <c r="L3782" i="23"/>
  <c r="M3782" i="23"/>
  <c r="A3783" i="23"/>
  <c r="B3783" i="23" s="1"/>
  <c r="D3783" i="23"/>
  <c r="E3783" i="23"/>
  <c r="F3783" i="23"/>
  <c r="G3783" i="23"/>
  <c r="H3783" i="23"/>
  <c r="I3783" i="23"/>
  <c r="K3783" i="23" s="1"/>
  <c r="J3783" i="23"/>
  <c r="L3783" i="23"/>
  <c r="M3783" i="23"/>
  <c r="A3784" i="23"/>
  <c r="B3784" i="23" s="1"/>
  <c r="D3784" i="23"/>
  <c r="E3784" i="23"/>
  <c r="F3784" i="23"/>
  <c r="G3784" i="23"/>
  <c r="H3784" i="23"/>
  <c r="I3784" i="23"/>
  <c r="K3784" i="23" s="1"/>
  <c r="J3784" i="23"/>
  <c r="L3784" i="23"/>
  <c r="M3784" i="23"/>
  <c r="A3785" i="23"/>
  <c r="B3785" i="23" s="1"/>
  <c r="D3785" i="23"/>
  <c r="E3785" i="23"/>
  <c r="F3785" i="23"/>
  <c r="G3785" i="23"/>
  <c r="H3785" i="23"/>
  <c r="I3785" i="23"/>
  <c r="K3785" i="23" s="1"/>
  <c r="J3785" i="23"/>
  <c r="L3785" i="23"/>
  <c r="M3785" i="23"/>
  <c r="A3786" i="23"/>
  <c r="B3786" i="23" s="1"/>
  <c r="D3786" i="23"/>
  <c r="E3786" i="23"/>
  <c r="F3786" i="23"/>
  <c r="G3786" i="23"/>
  <c r="H3786" i="23"/>
  <c r="I3786" i="23"/>
  <c r="K3786" i="23" s="1"/>
  <c r="J3786" i="23"/>
  <c r="L3786" i="23"/>
  <c r="M3786" i="23"/>
  <c r="A3787" i="23"/>
  <c r="B3787" i="23" s="1"/>
  <c r="C3787" i="23"/>
  <c r="D3787" i="23"/>
  <c r="E3787" i="23"/>
  <c r="F3787" i="23"/>
  <c r="G3787" i="23"/>
  <c r="H3787" i="23"/>
  <c r="I3787" i="23"/>
  <c r="K3787" i="23" s="1"/>
  <c r="J3787" i="23"/>
  <c r="L3787" i="23"/>
  <c r="M3787" i="23"/>
  <c r="A3788" i="23"/>
  <c r="B3788" i="23" s="1"/>
  <c r="D3788" i="23"/>
  <c r="E3788" i="23"/>
  <c r="F3788" i="23"/>
  <c r="G3788" i="23"/>
  <c r="H3788" i="23"/>
  <c r="I3788" i="23"/>
  <c r="K3788" i="23" s="1"/>
  <c r="J3788" i="23"/>
  <c r="L3788" i="23"/>
  <c r="M3788" i="23"/>
  <c r="A3789" i="23"/>
  <c r="B3789" i="23" s="1"/>
  <c r="D3789" i="23"/>
  <c r="E3789" i="23"/>
  <c r="F3789" i="23"/>
  <c r="G3789" i="23"/>
  <c r="H3789" i="23"/>
  <c r="I3789" i="23"/>
  <c r="K3789" i="23" s="1"/>
  <c r="J3789" i="23"/>
  <c r="L3789" i="23"/>
  <c r="M3789" i="23"/>
  <c r="A3790" i="23"/>
  <c r="B3790" i="23" s="1"/>
  <c r="D3790" i="23"/>
  <c r="E3790" i="23"/>
  <c r="F3790" i="23"/>
  <c r="G3790" i="23"/>
  <c r="H3790" i="23"/>
  <c r="I3790" i="23"/>
  <c r="K3790" i="23" s="1"/>
  <c r="J3790" i="23"/>
  <c r="L3790" i="23"/>
  <c r="M3790" i="23"/>
  <c r="A3791" i="23"/>
  <c r="B3791" i="23" s="1"/>
  <c r="D3791" i="23"/>
  <c r="E3791" i="23"/>
  <c r="F3791" i="23"/>
  <c r="G3791" i="23"/>
  <c r="H3791" i="23"/>
  <c r="I3791" i="23"/>
  <c r="K3791" i="23" s="1"/>
  <c r="J3791" i="23"/>
  <c r="L3791" i="23"/>
  <c r="M3791" i="23"/>
  <c r="A3792" i="23"/>
  <c r="B3792" i="23" s="1"/>
  <c r="D3792" i="23"/>
  <c r="E3792" i="23"/>
  <c r="F3792" i="23"/>
  <c r="G3792" i="23"/>
  <c r="H3792" i="23"/>
  <c r="I3792" i="23"/>
  <c r="K3792" i="23" s="1"/>
  <c r="J3792" i="23"/>
  <c r="L3792" i="23"/>
  <c r="M3792" i="23"/>
  <c r="A3793" i="23"/>
  <c r="C3793" i="23" s="1"/>
  <c r="D3793" i="23"/>
  <c r="E3793" i="23"/>
  <c r="F3793" i="23"/>
  <c r="G3793" i="23"/>
  <c r="H3793" i="23"/>
  <c r="I3793" i="23"/>
  <c r="K3793" i="23" s="1"/>
  <c r="J3793" i="23"/>
  <c r="L3793" i="23"/>
  <c r="M3793" i="23"/>
  <c r="A3794" i="23"/>
  <c r="B3794" i="23" s="1"/>
  <c r="D3794" i="23"/>
  <c r="E3794" i="23"/>
  <c r="F3794" i="23"/>
  <c r="G3794" i="23"/>
  <c r="H3794" i="23"/>
  <c r="I3794" i="23"/>
  <c r="K3794" i="23" s="1"/>
  <c r="J3794" i="23"/>
  <c r="L3794" i="23"/>
  <c r="M3794" i="23"/>
  <c r="A3795" i="23"/>
  <c r="B3795" i="23" s="1"/>
  <c r="D3795" i="23"/>
  <c r="E3795" i="23"/>
  <c r="F3795" i="23"/>
  <c r="G3795" i="23"/>
  <c r="H3795" i="23"/>
  <c r="I3795" i="23"/>
  <c r="K3795" i="23" s="1"/>
  <c r="J3795" i="23"/>
  <c r="L3795" i="23"/>
  <c r="M3795" i="23"/>
  <c r="A3796" i="23"/>
  <c r="B3796" i="23" s="1"/>
  <c r="D3796" i="23"/>
  <c r="E3796" i="23"/>
  <c r="F3796" i="23"/>
  <c r="G3796" i="23"/>
  <c r="H3796" i="23"/>
  <c r="I3796" i="23"/>
  <c r="K3796" i="23" s="1"/>
  <c r="J3796" i="23"/>
  <c r="L3796" i="23"/>
  <c r="M3796" i="23"/>
  <c r="A3797" i="23"/>
  <c r="D3797" i="23"/>
  <c r="E3797" i="23"/>
  <c r="F3797" i="23"/>
  <c r="G3797" i="23"/>
  <c r="H3797" i="23"/>
  <c r="I3797" i="23"/>
  <c r="K3797" i="23" s="1"/>
  <c r="J3797" i="23"/>
  <c r="L3797" i="23"/>
  <c r="M3797" i="23"/>
  <c r="A3798" i="23"/>
  <c r="B3798" i="23" s="1"/>
  <c r="D3798" i="23"/>
  <c r="E3798" i="23"/>
  <c r="F3798" i="23"/>
  <c r="G3798" i="23"/>
  <c r="H3798" i="23"/>
  <c r="I3798" i="23"/>
  <c r="K3798" i="23" s="1"/>
  <c r="J3798" i="23"/>
  <c r="L3798" i="23"/>
  <c r="M3798" i="23"/>
  <c r="A3799" i="23"/>
  <c r="B3799" i="23" s="1"/>
  <c r="D3799" i="23"/>
  <c r="E3799" i="23"/>
  <c r="F3799" i="23"/>
  <c r="G3799" i="23"/>
  <c r="H3799" i="23"/>
  <c r="I3799" i="23"/>
  <c r="K3799" i="23" s="1"/>
  <c r="J3799" i="23"/>
  <c r="L3799" i="23"/>
  <c r="M3799" i="23"/>
  <c r="A3800" i="23"/>
  <c r="B3800" i="23" s="1"/>
  <c r="D3800" i="23"/>
  <c r="E3800" i="23"/>
  <c r="F3800" i="23"/>
  <c r="G3800" i="23"/>
  <c r="H3800" i="23"/>
  <c r="I3800" i="23"/>
  <c r="K3800" i="23" s="1"/>
  <c r="J3800" i="23"/>
  <c r="L3800" i="23"/>
  <c r="M3800" i="23"/>
  <c r="A3801" i="23"/>
  <c r="C3801" i="23" s="1"/>
  <c r="D3801" i="23"/>
  <c r="E3801" i="23"/>
  <c r="F3801" i="23"/>
  <c r="G3801" i="23"/>
  <c r="H3801" i="23"/>
  <c r="I3801" i="23"/>
  <c r="K3801" i="23" s="1"/>
  <c r="J3801" i="23"/>
  <c r="L3801" i="23"/>
  <c r="M3801" i="23"/>
  <c r="A3802" i="23"/>
  <c r="B3802" i="23" s="1"/>
  <c r="D3802" i="23"/>
  <c r="E3802" i="23"/>
  <c r="F3802" i="23"/>
  <c r="G3802" i="23"/>
  <c r="H3802" i="23"/>
  <c r="I3802" i="23"/>
  <c r="K3802" i="23" s="1"/>
  <c r="J3802" i="23"/>
  <c r="L3802" i="23"/>
  <c r="M3802" i="23"/>
  <c r="A3803" i="23"/>
  <c r="B3803" i="23" s="1"/>
  <c r="D3803" i="23"/>
  <c r="E3803" i="23"/>
  <c r="F3803" i="23"/>
  <c r="G3803" i="23"/>
  <c r="H3803" i="23"/>
  <c r="I3803" i="23"/>
  <c r="K3803" i="23" s="1"/>
  <c r="J3803" i="23"/>
  <c r="L3803" i="23"/>
  <c r="M3803" i="23"/>
  <c r="A3804" i="23"/>
  <c r="B3804" i="23" s="1"/>
  <c r="D3804" i="23"/>
  <c r="E3804" i="23"/>
  <c r="F3804" i="23"/>
  <c r="G3804" i="23"/>
  <c r="H3804" i="23"/>
  <c r="I3804" i="23"/>
  <c r="K3804" i="23" s="1"/>
  <c r="J3804" i="23"/>
  <c r="L3804" i="23"/>
  <c r="M3804" i="23"/>
  <c r="A3805" i="23"/>
  <c r="D3805" i="23"/>
  <c r="E3805" i="23"/>
  <c r="F3805" i="23"/>
  <c r="G3805" i="23"/>
  <c r="H3805" i="23"/>
  <c r="I3805" i="23"/>
  <c r="K3805" i="23" s="1"/>
  <c r="J3805" i="23"/>
  <c r="L3805" i="23"/>
  <c r="M3805" i="23"/>
  <c r="A3806" i="23"/>
  <c r="B3806" i="23" s="1"/>
  <c r="D3806" i="23"/>
  <c r="E3806" i="23"/>
  <c r="F3806" i="23"/>
  <c r="G3806" i="23"/>
  <c r="H3806" i="23"/>
  <c r="I3806" i="23"/>
  <c r="K3806" i="23" s="1"/>
  <c r="J3806" i="23"/>
  <c r="L3806" i="23"/>
  <c r="M3806" i="23"/>
  <c r="A3807" i="23"/>
  <c r="B3807" i="23" s="1"/>
  <c r="D3807" i="23"/>
  <c r="E3807" i="23"/>
  <c r="F3807" i="23"/>
  <c r="G3807" i="23"/>
  <c r="H3807" i="23"/>
  <c r="I3807" i="23"/>
  <c r="K3807" i="23" s="1"/>
  <c r="J3807" i="23"/>
  <c r="L3807" i="23"/>
  <c r="M3807" i="23"/>
  <c r="A3808" i="23"/>
  <c r="B3808" i="23" s="1"/>
  <c r="D3808" i="23"/>
  <c r="E3808" i="23"/>
  <c r="F3808" i="23"/>
  <c r="G3808" i="23"/>
  <c r="H3808" i="23"/>
  <c r="I3808" i="23"/>
  <c r="K3808" i="23" s="1"/>
  <c r="J3808" i="23"/>
  <c r="L3808" i="23"/>
  <c r="M3808" i="23"/>
  <c r="A3809" i="23"/>
  <c r="C3809" i="23" s="1"/>
  <c r="D3809" i="23"/>
  <c r="E3809" i="23"/>
  <c r="F3809" i="23"/>
  <c r="G3809" i="23"/>
  <c r="H3809" i="23"/>
  <c r="I3809" i="23"/>
  <c r="K3809" i="23" s="1"/>
  <c r="J3809" i="23"/>
  <c r="L3809" i="23"/>
  <c r="M3809" i="23"/>
  <c r="A3810" i="23"/>
  <c r="B3810" i="23" s="1"/>
  <c r="D3810" i="23"/>
  <c r="E3810" i="23"/>
  <c r="F3810" i="23"/>
  <c r="G3810" i="23"/>
  <c r="H3810" i="23"/>
  <c r="I3810" i="23"/>
  <c r="K3810" i="23" s="1"/>
  <c r="J3810" i="23"/>
  <c r="L3810" i="23"/>
  <c r="M3810" i="23"/>
  <c r="A3811" i="23"/>
  <c r="B3811" i="23" s="1"/>
  <c r="D3811" i="23"/>
  <c r="E3811" i="23"/>
  <c r="F3811" i="23"/>
  <c r="G3811" i="23"/>
  <c r="H3811" i="23"/>
  <c r="I3811" i="23"/>
  <c r="K3811" i="23" s="1"/>
  <c r="J3811" i="23"/>
  <c r="L3811" i="23"/>
  <c r="M3811" i="23"/>
  <c r="A3812" i="23"/>
  <c r="B3812" i="23" s="1"/>
  <c r="D3812" i="23"/>
  <c r="E3812" i="23"/>
  <c r="F3812" i="23"/>
  <c r="G3812" i="23"/>
  <c r="H3812" i="23"/>
  <c r="I3812" i="23"/>
  <c r="K3812" i="23" s="1"/>
  <c r="J3812" i="23"/>
  <c r="L3812" i="23"/>
  <c r="M3812" i="23"/>
  <c r="A3813" i="23"/>
  <c r="D3813" i="23"/>
  <c r="E3813" i="23"/>
  <c r="F3813" i="23"/>
  <c r="G3813" i="23"/>
  <c r="H3813" i="23"/>
  <c r="I3813" i="23"/>
  <c r="K3813" i="23" s="1"/>
  <c r="J3813" i="23"/>
  <c r="L3813" i="23"/>
  <c r="M3813" i="23"/>
  <c r="A3814" i="23"/>
  <c r="B3814" i="23" s="1"/>
  <c r="D3814" i="23"/>
  <c r="E3814" i="23"/>
  <c r="F3814" i="23"/>
  <c r="G3814" i="23"/>
  <c r="H3814" i="23"/>
  <c r="I3814" i="23"/>
  <c r="K3814" i="23" s="1"/>
  <c r="J3814" i="23"/>
  <c r="L3814" i="23"/>
  <c r="M3814" i="23"/>
  <c r="A3815" i="23"/>
  <c r="B3815" i="23" s="1"/>
  <c r="D3815" i="23"/>
  <c r="E3815" i="23"/>
  <c r="F3815" i="23"/>
  <c r="G3815" i="23"/>
  <c r="H3815" i="23"/>
  <c r="I3815" i="23"/>
  <c r="K3815" i="23" s="1"/>
  <c r="J3815" i="23"/>
  <c r="L3815" i="23"/>
  <c r="M3815" i="23"/>
  <c r="A3816" i="23"/>
  <c r="B3816" i="23" s="1"/>
  <c r="D3816" i="23"/>
  <c r="E3816" i="23"/>
  <c r="F3816" i="23"/>
  <c r="G3816" i="23"/>
  <c r="H3816" i="23"/>
  <c r="I3816" i="23"/>
  <c r="K3816" i="23" s="1"/>
  <c r="J3816" i="23"/>
  <c r="L3816" i="23"/>
  <c r="M3816" i="23"/>
  <c r="A3817" i="23"/>
  <c r="C3817" i="23" s="1"/>
  <c r="D3817" i="23"/>
  <c r="E3817" i="23"/>
  <c r="F3817" i="23"/>
  <c r="G3817" i="23"/>
  <c r="H3817" i="23"/>
  <c r="I3817" i="23"/>
  <c r="K3817" i="23" s="1"/>
  <c r="J3817" i="23"/>
  <c r="L3817" i="23"/>
  <c r="M3817" i="23"/>
  <c r="A3818" i="23"/>
  <c r="B3818" i="23" s="1"/>
  <c r="D3818" i="23"/>
  <c r="E3818" i="23"/>
  <c r="F3818" i="23"/>
  <c r="G3818" i="23"/>
  <c r="H3818" i="23"/>
  <c r="I3818" i="23"/>
  <c r="K3818" i="23" s="1"/>
  <c r="J3818" i="23"/>
  <c r="L3818" i="23"/>
  <c r="M3818" i="23"/>
  <c r="A3819" i="23"/>
  <c r="B3819" i="23" s="1"/>
  <c r="D3819" i="23"/>
  <c r="E3819" i="23"/>
  <c r="F3819" i="23"/>
  <c r="G3819" i="23"/>
  <c r="H3819" i="23"/>
  <c r="I3819" i="23"/>
  <c r="K3819" i="23" s="1"/>
  <c r="J3819" i="23"/>
  <c r="L3819" i="23"/>
  <c r="M3819" i="23"/>
  <c r="A3820" i="23"/>
  <c r="B3820" i="23" s="1"/>
  <c r="D3820" i="23"/>
  <c r="E3820" i="23"/>
  <c r="F3820" i="23"/>
  <c r="G3820" i="23"/>
  <c r="H3820" i="23"/>
  <c r="I3820" i="23"/>
  <c r="K3820" i="23" s="1"/>
  <c r="J3820" i="23"/>
  <c r="L3820" i="23"/>
  <c r="M3820" i="23"/>
  <c r="A3821" i="23"/>
  <c r="D3821" i="23"/>
  <c r="E3821" i="23"/>
  <c r="F3821" i="23"/>
  <c r="G3821" i="23"/>
  <c r="H3821" i="23"/>
  <c r="I3821" i="23"/>
  <c r="K3821" i="23" s="1"/>
  <c r="J3821" i="23"/>
  <c r="L3821" i="23"/>
  <c r="M3821" i="23"/>
  <c r="A3822" i="23"/>
  <c r="B3822" i="23" s="1"/>
  <c r="D3822" i="23"/>
  <c r="E3822" i="23"/>
  <c r="F3822" i="23"/>
  <c r="G3822" i="23"/>
  <c r="H3822" i="23"/>
  <c r="I3822" i="23"/>
  <c r="K3822" i="23" s="1"/>
  <c r="J3822" i="23"/>
  <c r="L3822" i="23"/>
  <c r="M3822" i="23"/>
  <c r="A3823" i="23"/>
  <c r="D3823" i="23"/>
  <c r="E3823" i="23"/>
  <c r="F3823" i="23"/>
  <c r="G3823" i="23"/>
  <c r="H3823" i="23"/>
  <c r="I3823" i="23"/>
  <c r="K3823" i="23" s="1"/>
  <c r="J3823" i="23"/>
  <c r="L3823" i="23"/>
  <c r="M3823" i="23"/>
  <c r="A3824" i="23"/>
  <c r="B3824" i="23" s="1"/>
  <c r="D3824" i="23"/>
  <c r="E3824" i="23"/>
  <c r="F3824" i="23"/>
  <c r="G3824" i="23"/>
  <c r="H3824" i="23"/>
  <c r="I3824" i="23"/>
  <c r="K3824" i="23" s="1"/>
  <c r="J3824" i="23"/>
  <c r="L3824" i="23"/>
  <c r="M3824" i="23"/>
  <c r="A3825" i="23"/>
  <c r="C3825" i="23" s="1"/>
  <c r="D3825" i="23"/>
  <c r="E3825" i="23"/>
  <c r="F3825" i="23"/>
  <c r="G3825" i="23"/>
  <c r="H3825" i="23"/>
  <c r="I3825" i="23"/>
  <c r="K3825" i="23" s="1"/>
  <c r="J3825" i="23"/>
  <c r="L3825" i="23"/>
  <c r="M3825" i="23"/>
  <c r="A3826" i="23"/>
  <c r="B3826" i="23" s="1"/>
  <c r="D3826" i="23"/>
  <c r="E3826" i="23"/>
  <c r="F3826" i="23"/>
  <c r="G3826" i="23"/>
  <c r="H3826" i="23"/>
  <c r="I3826" i="23"/>
  <c r="K3826" i="23" s="1"/>
  <c r="J3826" i="23"/>
  <c r="L3826" i="23"/>
  <c r="M3826" i="23"/>
  <c r="A3827" i="23"/>
  <c r="B3827" i="23" s="1"/>
  <c r="D3827" i="23"/>
  <c r="E3827" i="23"/>
  <c r="F3827" i="23"/>
  <c r="G3827" i="23"/>
  <c r="H3827" i="23"/>
  <c r="I3827" i="23"/>
  <c r="K3827" i="23" s="1"/>
  <c r="J3827" i="23"/>
  <c r="L3827" i="23"/>
  <c r="M3827" i="23"/>
  <c r="A3828" i="23"/>
  <c r="B3828" i="23" s="1"/>
  <c r="D3828" i="23"/>
  <c r="E3828" i="23"/>
  <c r="F3828" i="23"/>
  <c r="G3828" i="23"/>
  <c r="H3828" i="23"/>
  <c r="I3828" i="23"/>
  <c r="K3828" i="23" s="1"/>
  <c r="J3828" i="23"/>
  <c r="L3828" i="23"/>
  <c r="M3828" i="23"/>
  <c r="A3829" i="23"/>
  <c r="D3829" i="23"/>
  <c r="E3829" i="23"/>
  <c r="F3829" i="23"/>
  <c r="G3829" i="23"/>
  <c r="H3829" i="23"/>
  <c r="I3829" i="23"/>
  <c r="K3829" i="23" s="1"/>
  <c r="J3829" i="23"/>
  <c r="L3829" i="23"/>
  <c r="M3829" i="23"/>
  <c r="A3830" i="23"/>
  <c r="D3830" i="23"/>
  <c r="E3830" i="23"/>
  <c r="F3830" i="23"/>
  <c r="G3830" i="23"/>
  <c r="H3830" i="23"/>
  <c r="I3830" i="23"/>
  <c r="K3830" i="23" s="1"/>
  <c r="J3830" i="23"/>
  <c r="L3830" i="23"/>
  <c r="M3830" i="23"/>
  <c r="A3831" i="23"/>
  <c r="D3831" i="23"/>
  <c r="E3831" i="23"/>
  <c r="F3831" i="23"/>
  <c r="G3831" i="23"/>
  <c r="H3831" i="23"/>
  <c r="I3831" i="23"/>
  <c r="K3831" i="23" s="1"/>
  <c r="J3831" i="23"/>
  <c r="L3831" i="23"/>
  <c r="M3831" i="23"/>
  <c r="A3832" i="23"/>
  <c r="B3832" i="23" s="1"/>
  <c r="D3832" i="23"/>
  <c r="E3832" i="23"/>
  <c r="F3832" i="23"/>
  <c r="G3832" i="23"/>
  <c r="H3832" i="23"/>
  <c r="I3832" i="23"/>
  <c r="K3832" i="23" s="1"/>
  <c r="J3832" i="23"/>
  <c r="L3832" i="23"/>
  <c r="M3832" i="23"/>
  <c r="A3833" i="23"/>
  <c r="B3833" i="23" s="1"/>
  <c r="D3833" i="23"/>
  <c r="E3833" i="23"/>
  <c r="F3833" i="23"/>
  <c r="G3833" i="23"/>
  <c r="H3833" i="23"/>
  <c r="I3833" i="23"/>
  <c r="K3833" i="23" s="1"/>
  <c r="J3833" i="23"/>
  <c r="L3833" i="23"/>
  <c r="M3833" i="23"/>
  <c r="A3834" i="23"/>
  <c r="C3834" i="23" s="1"/>
  <c r="D3834" i="23"/>
  <c r="E3834" i="23"/>
  <c r="F3834" i="23"/>
  <c r="G3834" i="23"/>
  <c r="H3834" i="23"/>
  <c r="I3834" i="23"/>
  <c r="K3834" i="23" s="1"/>
  <c r="J3834" i="23"/>
  <c r="L3834" i="23"/>
  <c r="M3834" i="23"/>
  <c r="A3835" i="23"/>
  <c r="D3835" i="23"/>
  <c r="E3835" i="23"/>
  <c r="F3835" i="23"/>
  <c r="G3835" i="23"/>
  <c r="H3835" i="23"/>
  <c r="I3835" i="23"/>
  <c r="K3835" i="23" s="1"/>
  <c r="J3835" i="23"/>
  <c r="L3835" i="23"/>
  <c r="M3835" i="23"/>
  <c r="A3836" i="23"/>
  <c r="B3836" i="23" s="1"/>
  <c r="D3836" i="23"/>
  <c r="E3836" i="23"/>
  <c r="F3836" i="23"/>
  <c r="G3836" i="23"/>
  <c r="H3836" i="23"/>
  <c r="I3836" i="23"/>
  <c r="K3836" i="23" s="1"/>
  <c r="J3836" i="23"/>
  <c r="L3836" i="23"/>
  <c r="M3836" i="23"/>
  <c r="A3837" i="23"/>
  <c r="B3837" i="23" s="1"/>
  <c r="D3837" i="23"/>
  <c r="E3837" i="23"/>
  <c r="F3837" i="23"/>
  <c r="G3837" i="23"/>
  <c r="H3837" i="23"/>
  <c r="I3837" i="23"/>
  <c r="K3837" i="23" s="1"/>
  <c r="J3837" i="23"/>
  <c r="L3837" i="23"/>
  <c r="M3837" i="23"/>
  <c r="A3838" i="23"/>
  <c r="B3838" i="23" s="1"/>
  <c r="D3838" i="23"/>
  <c r="E3838" i="23"/>
  <c r="F3838" i="23"/>
  <c r="G3838" i="23"/>
  <c r="H3838" i="23"/>
  <c r="I3838" i="23"/>
  <c r="K3838" i="23" s="1"/>
  <c r="J3838" i="23"/>
  <c r="L3838" i="23"/>
  <c r="M3838" i="23"/>
  <c r="A3839" i="23"/>
  <c r="C3839" i="23" s="1"/>
  <c r="D3839" i="23"/>
  <c r="E3839" i="23"/>
  <c r="F3839" i="23"/>
  <c r="G3839" i="23"/>
  <c r="H3839" i="23"/>
  <c r="I3839" i="23"/>
  <c r="K3839" i="23" s="1"/>
  <c r="J3839" i="23"/>
  <c r="L3839" i="23"/>
  <c r="M3839" i="23"/>
  <c r="A3840" i="23"/>
  <c r="B3840" i="23" s="1"/>
  <c r="D3840" i="23"/>
  <c r="E3840" i="23"/>
  <c r="F3840" i="23"/>
  <c r="G3840" i="23"/>
  <c r="H3840" i="23"/>
  <c r="I3840" i="23"/>
  <c r="K3840" i="23" s="1"/>
  <c r="J3840" i="23"/>
  <c r="L3840" i="23"/>
  <c r="M3840" i="23"/>
  <c r="A3841" i="23"/>
  <c r="D3841" i="23"/>
  <c r="E3841" i="23"/>
  <c r="F3841" i="23"/>
  <c r="G3841" i="23"/>
  <c r="H3841" i="23"/>
  <c r="I3841" i="23"/>
  <c r="K3841" i="23" s="1"/>
  <c r="J3841" i="23"/>
  <c r="L3841" i="23"/>
  <c r="M3841" i="23"/>
  <c r="A3842" i="23"/>
  <c r="B3842" i="23" s="1"/>
  <c r="D3842" i="23"/>
  <c r="E3842" i="23"/>
  <c r="F3842" i="23"/>
  <c r="G3842" i="23"/>
  <c r="H3842" i="23"/>
  <c r="I3842" i="23"/>
  <c r="K3842" i="23" s="1"/>
  <c r="J3842" i="23"/>
  <c r="L3842" i="23"/>
  <c r="M3842" i="23"/>
  <c r="A3843" i="23"/>
  <c r="C3843" i="23" s="1"/>
  <c r="D3843" i="23"/>
  <c r="E3843" i="23"/>
  <c r="F3843" i="23"/>
  <c r="G3843" i="23"/>
  <c r="H3843" i="23"/>
  <c r="I3843" i="23"/>
  <c r="K3843" i="23" s="1"/>
  <c r="J3843" i="23"/>
  <c r="L3843" i="23"/>
  <c r="M3843" i="23"/>
  <c r="A3844" i="23"/>
  <c r="B3844" i="23" s="1"/>
  <c r="D3844" i="23"/>
  <c r="E3844" i="23"/>
  <c r="F3844" i="23"/>
  <c r="G3844" i="23"/>
  <c r="H3844" i="23"/>
  <c r="I3844" i="23"/>
  <c r="K3844" i="23" s="1"/>
  <c r="J3844" i="23"/>
  <c r="L3844" i="23"/>
  <c r="M3844" i="23"/>
  <c r="A3845" i="23"/>
  <c r="B3845" i="23" s="1"/>
  <c r="D3845" i="23"/>
  <c r="E3845" i="23"/>
  <c r="F3845" i="23"/>
  <c r="G3845" i="23"/>
  <c r="H3845" i="23"/>
  <c r="I3845" i="23"/>
  <c r="J3845" i="23"/>
  <c r="K3845" i="23"/>
  <c r="L3845" i="23"/>
  <c r="M3845" i="23"/>
  <c r="A3846" i="23"/>
  <c r="D3846" i="23"/>
  <c r="E3846" i="23"/>
  <c r="F3846" i="23"/>
  <c r="G3846" i="23"/>
  <c r="H3846" i="23"/>
  <c r="I3846" i="23"/>
  <c r="K3846" i="23" s="1"/>
  <c r="J3846" i="23"/>
  <c r="L3846" i="23"/>
  <c r="M3846" i="23"/>
  <c r="A3847" i="23"/>
  <c r="C3847" i="23" s="1"/>
  <c r="D3847" i="23"/>
  <c r="E3847" i="23"/>
  <c r="F3847" i="23"/>
  <c r="G3847" i="23"/>
  <c r="H3847" i="23"/>
  <c r="I3847" i="23"/>
  <c r="K3847" i="23" s="1"/>
  <c r="J3847" i="23"/>
  <c r="L3847" i="23"/>
  <c r="M3847" i="23"/>
  <c r="A3848" i="23"/>
  <c r="B3848" i="23" s="1"/>
  <c r="D3848" i="23"/>
  <c r="E3848" i="23"/>
  <c r="F3848" i="23"/>
  <c r="G3848" i="23"/>
  <c r="H3848" i="23"/>
  <c r="I3848" i="23"/>
  <c r="K3848" i="23" s="1"/>
  <c r="J3848" i="23"/>
  <c r="L3848" i="23"/>
  <c r="M3848" i="23"/>
  <c r="A3849" i="23"/>
  <c r="B3849" i="23" s="1"/>
  <c r="D3849" i="23"/>
  <c r="E3849" i="23"/>
  <c r="F3849" i="23"/>
  <c r="G3849" i="23"/>
  <c r="H3849" i="23"/>
  <c r="I3849" i="23"/>
  <c r="K3849" i="23" s="1"/>
  <c r="J3849" i="23"/>
  <c r="L3849" i="23"/>
  <c r="M3849" i="23"/>
  <c r="A3850" i="23"/>
  <c r="B3850" i="23" s="1"/>
  <c r="D3850" i="23"/>
  <c r="E3850" i="23"/>
  <c r="F3850" i="23"/>
  <c r="G3850" i="23"/>
  <c r="H3850" i="23"/>
  <c r="I3850" i="23"/>
  <c r="K3850" i="23" s="1"/>
  <c r="J3850" i="23"/>
  <c r="L3850" i="23"/>
  <c r="M3850" i="23"/>
  <c r="A3851" i="23"/>
  <c r="D3851" i="23"/>
  <c r="E3851" i="23"/>
  <c r="F3851" i="23"/>
  <c r="G3851" i="23"/>
  <c r="H3851" i="23"/>
  <c r="I3851" i="23"/>
  <c r="K3851" i="23" s="1"/>
  <c r="J3851" i="23"/>
  <c r="L3851" i="23"/>
  <c r="M3851" i="23"/>
  <c r="A3852" i="23"/>
  <c r="B3852" i="23" s="1"/>
  <c r="D3852" i="23"/>
  <c r="E3852" i="23"/>
  <c r="F3852" i="23"/>
  <c r="G3852" i="23"/>
  <c r="H3852" i="23"/>
  <c r="I3852" i="23"/>
  <c r="K3852" i="23" s="1"/>
  <c r="J3852" i="23"/>
  <c r="L3852" i="23"/>
  <c r="M3852" i="23"/>
  <c r="A3853" i="23"/>
  <c r="B3853" i="23" s="1"/>
  <c r="D3853" i="23"/>
  <c r="E3853" i="23"/>
  <c r="F3853" i="23"/>
  <c r="G3853" i="23"/>
  <c r="H3853" i="23"/>
  <c r="I3853" i="23"/>
  <c r="K3853" i="23" s="1"/>
  <c r="J3853" i="23"/>
  <c r="L3853" i="23"/>
  <c r="M3853" i="23"/>
  <c r="A3854" i="23"/>
  <c r="B3854" i="23" s="1"/>
  <c r="D3854" i="23"/>
  <c r="E3854" i="23"/>
  <c r="F3854" i="23"/>
  <c r="G3854" i="23"/>
  <c r="H3854" i="23"/>
  <c r="I3854" i="23"/>
  <c r="J3854" i="23"/>
  <c r="K3854" i="23"/>
  <c r="L3854" i="23"/>
  <c r="M3854" i="23"/>
  <c r="A3855" i="23"/>
  <c r="C3855" i="23" s="1"/>
  <c r="D3855" i="23"/>
  <c r="E3855" i="23"/>
  <c r="F3855" i="23"/>
  <c r="G3855" i="23"/>
  <c r="H3855" i="23"/>
  <c r="I3855" i="23"/>
  <c r="K3855" i="23" s="1"/>
  <c r="J3855" i="23"/>
  <c r="L3855" i="23"/>
  <c r="M3855" i="23"/>
  <c r="A3856" i="23"/>
  <c r="B3856" i="23" s="1"/>
  <c r="D3856" i="23"/>
  <c r="E3856" i="23"/>
  <c r="F3856" i="23"/>
  <c r="G3856" i="23"/>
  <c r="H3856" i="23"/>
  <c r="I3856" i="23"/>
  <c r="K3856" i="23" s="1"/>
  <c r="J3856" i="23"/>
  <c r="L3856" i="23"/>
  <c r="M3856" i="23"/>
  <c r="A3" i="23"/>
  <c r="B3" i="23" s="1"/>
  <c r="D3" i="23"/>
  <c r="E3" i="23"/>
  <c r="F3" i="23"/>
  <c r="G3" i="23"/>
  <c r="H3" i="23"/>
  <c r="I3" i="23"/>
  <c r="K3" i="23" s="1"/>
  <c r="J3" i="23"/>
  <c r="L3" i="23"/>
  <c r="M3" i="23"/>
  <c r="A4" i="23"/>
  <c r="B4" i="23" s="1"/>
  <c r="D4" i="23"/>
  <c r="E4" i="23"/>
  <c r="F4" i="23"/>
  <c r="G4" i="23"/>
  <c r="H4" i="23"/>
  <c r="I4" i="23"/>
  <c r="K4" i="23" s="1"/>
  <c r="J4" i="23"/>
  <c r="L4" i="23"/>
  <c r="M4" i="23"/>
  <c r="A5" i="23"/>
  <c r="C5" i="23" s="1"/>
  <c r="D5" i="23"/>
  <c r="E5" i="23"/>
  <c r="F5" i="23"/>
  <c r="G5" i="23"/>
  <c r="H5" i="23"/>
  <c r="I5" i="23"/>
  <c r="K5" i="23" s="1"/>
  <c r="J5" i="23"/>
  <c r="L5" i="23"/>
  <c r="M5" i="23"/>
  <c r="A6" i="23"/>
  <c r="D6" i="23"/>
  <c r="E6" i="23"/>
  <c r="F6" i="23"/>
  <c r="G6" i="23"/>
  <c r="H6" i="23"/>
  <c r="I6" i="23"/>
  <c r="K6" i="23" s="1"/>
  <c r="J6" i="23"/>
  <c r="L6" i="23"/>
  <c r="M6" i="23"/>
  <c r="A7" i="23"/>
  <c r="C7" i="23" s="1"/>
  <c r="D7" i="23"/>
  <c r="E7" i="23"/>
  <c r="F7" i="23"/>
  <c r="G7" i="23"/>
  <c r="H7" i="23"/>
  <c r="I7" i="23"/>
  <c r="K7" i="23" s="1"/>
  <c r="J7" i="23"/>
  <c r="L7" i="23"/>
  <c r="M7" i="23"/>
  <c r="A8" i="23"/>
  <c r="B8" i="23" s="1"/>
  <c r="D8" i="23"/>
  <c r="E8" i="23"/>
  <c r="F8" i="23"/>
  <c r="G8" i="23"/>
  <c r="H8" i="23"/>
  <c r="I8" i="23"/>
  <c r="K8" i="23" s="1"/>
  <c r="J8" i="23"/>
  <c r="L8" i="23"/>
  <c r="M8" i="23"/>
  <c r="A9" i="23"/>
  <c r="C9" i="23" s="1"/>
  <c r="D9" i="23"/>
  <c r="E9" i="23"/>
  <c r="F9" i="23"/>
  <c r="G9" i="23"/>
  <c r="H9" i="23"/>
  <c r="I9" i="23"/>
  <c r="K9" i="23" s="1"/>
  <c r="J9" i="23"/>
  <c r="L9" i="23"/>
  <c r="M9" i="23"/>
  <c r="A10" i="23"/>
  <c r="D10" i="23"/>
  <c r="E10" i="23"/>
  <c r="F10" i="23"/>
  <c r="G10" i="23"/>
  <c r="H10" i="23"/>
  <c r="I10" i="23"/>
  <c r="K10" i="23" s="1"/>
  <c r="J10" i="23"/>
  <c r="L10" i="23"/>
  <c r="M10" i="23"/>
  <c r="A11" i="23"/>
  <c r="C11" i="23" s="1"/>
  <c r="D11" i="23"/>
  <c r="E11" i="23"/>
  <c r="F11" i="23"/>
  <c r="G11" i="23"/>
  <c r="H11" i="23"/>
  <c r="I11" i="23"/>
  <c r="K11" i="23" s="1"/>
  <c r="J11" i="23"/>
  <c r="L11" i="23"/>
  <c r="M11" i="23"/>
  <c r="A12" i="23"/>
  <c r="B12" i="23" s="1"/>
  <c r="D12" i="23"/>
  <c r="E12" i="23"/>
  <c r="F12" i="23"/>
  <c r="G12" i="23"/>
  <c r="H12" i="23"/>
  <c r="I12" i="23"/>
  <c r="K12" i="23" s="1"/>
  <c r="J12" i="23"/>
  <c r="L12" i="23"/>
  <c r="M12" i="23"/>
  <c r="A13" i="23"/>
  <c r="C13" i="23" s="1"/>
  <c r="D13" i="23"/>
  <c r="E13" i="23"/>
  <c r="F13" i="23"/>
  <c r="G13" i="23"/>
  <c r="H13" i="23"/>
  <c r="I13" i="23"/>
  <c r="K13" i="23" s="1"/>
  <c r="J13" i="23"/>
  <c r="L13" i="23"/>
  <c r="M13" i="23"/>
  <c r="A14" i="23"/>
  <c r="D14" i="23"/>
  <c r="E14" i="23"/>
  <c r="F14" i="23"/>
  <c r="G14" i="23"/>
  <c r="H14" i="23"/>
  <c r="I14" i="23"/>
  <c r="K14" i="23" s="1"/>
  <c r="J14" i="23"/>
  <c r="L14" i="23"/>
  <c r="M14" i="23"/>
  <c r="A15" i="23"/>
  <c r="C15" i="23" s="1"/>
  <c r="B15" i="23"/>
  <c r="D15" i="23"/>
  <c r="E15" i="23"/>
  <c r="F15" i="23"/>
  <c r="G15" i="23"/>
  <c r="H15" i="23"/>
  <c r="I15" i="23"/>
  <c r="K15" i="23" s="1"/>
  <c r="J15" i="23"/>
  <c r="L15" i="23"/>
  <c r="M15" i="23"/>
  <c r="A16" i="23"/>
  <c r="B16" i="23" s="1"/>
  <c r="D16" i="23"/>
  <c r="E16" i="23"/>
  <c r="F16" i="23"/>
  <c r="G16" i="23"/>
  <c r="H16" i="23"/>
  <c r="I16" i="23"/>
  <c r="K16" i="23" s="1"/>
  <c r="J16" i="23"/>
  <c r="L16" i="23"/>
  <c r="M16" i="23"/>
  <c r="A17" i="23"/>
  <c r="C17" i="23" s="1"/>
  <c r="D17" i="23"/>
  <c r="E17" i="23"/>
  <c r="F17" i="23"/>
  <c r="G17" i="23"/>
  <c r="H17" i="23"/>
  <c r="I17" i="23"/>
  <c r="K17" i="23" s="1"/>
  <c r="J17" i="23"/>
  <c r="L17" i="23"/>
  <c r="M17" i="23"/>
  <c r="A18" i="23"/>
  <c r="D18" i="23"/>
  <c r="E18" i="23"/>
  <c r="F18" i="23"/>
  <c r="G18" i="23"/>
  <c r="H18" i="23"/>
  <c r="I18" i="23"/>
  <c r="K18" i="23" s="1"/>
  <c r="J18" i="23"/>
  <c r="L18" i="23"/>
  <c r="M18" i="23"/>
  <c r="A19" i="23"/>
  <c r="C19" i="23" s="1"/>
  <c r="D19" i="23"/>
  <c r="E19" i="23"/>
  <c r="F19" i="23"/>
  <c r="G19" i="23"/>
  <c r="H19" i="23"/>
  <c r="I19" i="23"/>
  <c r="K19" i="23" s="1"/>
  <c r="J19" i="23"/>
  <c r="L19" i="23"/>
  <c r="M19" i="23"/>
  <c r="A20" i="23"/>
  <c r="B20" i="23" s="1"/>
  <c r="D20" i="23"/>
  <c r="E20" i="23"/>
  <c r="F20" i="23"/>
  <c r="G20" i="23"/>
  <c r="H20" i="23"/>
  <c r="I20" i="23"/>
  <c r="K20" i="23" s="1"/>
  <c r="J20" i="23"/>
  <c r="L20" i="23"/>
  <c r="M20" i="23"/>
  <c r="A21" i="23"/>
  <c r="C21" i="23" s="1"/>
  <c r="D21" i="23"/>
  <c r="E21" i="23"/>
  <c r="F21" i="23"/>
  <c r="G21" i="23"/>
  <c r="H21" i="23"/>
  <c r="I21" i="23"/>
  <c r="K21" i="23" s="1"/>
  <c r="J21" i="23"/>
  <c r="L21" i="23"/>
  <c r="M21" i="23"/>
  <c r="A22" i="23"/>
  <c r="D22" i="23"/>
  <c r="E22" i="23"/>
  <c r="F22" i="23"/>
  <c r="G22" i="23"/>
  <c r="H22" i="23"/>
  <c r="I22" i="23"/>
  <c r="K22" i="23" s="1"/>
  <c r="J22" i="23"/>
  <c r="L22" i="23"/>
  <c r="M22" i="23"/>
  <c r="A23" i="23"/>
  <c r="C23" i="23" s="1"/>
  <c r="D23" i="23"/>
  <c r="E23" i="23"/>
  <c r="F23" i="23"/>
  <c r="G23" i="23"/>
  <c r="H23" i="23"/>
  <c r="I23" i="23"/>
  <c r="K23" i="23" s="1"/>
  <c r="J23" i="23"/>
  <c r="L23" i="23"/>
  <c r="M23" i="23"/>
  <c r="A24" i="23"/>
  <c r="B24" i="23" s="1"/>
  <c r="D24" i="23"/>
  <c r="E24" i="23"/>
  <c r="F24" i="23"/>
  <c r="G24" i="23"/>
  <c r="H24" i="23"/>
  <c r="I24" i="23"/>
  <c r="K24" i="23" s="1"/>
  <c r="J24" i="23"/>
  <c r="L24" i="23"/>
  <c r="M24" i="23"/>
  <c r="A25" i="23"/>
  <c r="B25" i="23" s="1"/>
  <c r="D25" i="23"/>
  <c r="E25" i="23"/>
  <c r="F25" i="23"/>
  <c r="G25" i="23"/>
  <c r="H25" i="23"/>
  <c r="I25" i="23"/>
  <c r="K25" i="23" s="1"/>
  <c r="J25" i="23"/>
  <c r="L25" i="23"/>
  <c r="M25" i="23"/>
  <c r="A26" i="23"/>
  <c r="D26" i="23"/>
  <c r="E26" i="23"/>
  <c r="F26" i="23"/>
  <c r="G26" i="23"/>
  <c r="H26" i="23"/>
  <c r="I26" i="23"/>
  <c r="K26" i="23" s="1"/>
  <c r="J26" i="23"/>
  <c r="L26" i="23"/>
  <c r="M26" i="23"/>
  <c r="A27" i="23"/>
  <c r="C27" i="23" s="1"/>
  <c r="D27" i="23"/>
  <c r="E27" i="23"/>
  <c r="F27" i="23"/>
  <c r="G27" i="23"/>
  <c r="H27" i="23"/>
  <c r="I27" i="23"/>
  <c r="K27" i="23" s="1"/>
  <c r="J27" i="23"/>
  <c r="L27" i="23"/>
  <c r="M27" i="23"/>
  <c r="A28" i="23"/>
  <c r="D28" i="23"/>
  <c r="E28" i="23"/>
  <c r="F28" i="23"/>
  <c r="G28" i="23"/>
  <c r="H28" i="23"/>
  <c r="I28" i="23"/>
  <c r="K28" i="23" s="1"/>
  <c r="J28" i="23"/>
  <c r="L28" i="23"/>
  <c r="M28" i="23"/>
  <c r="A29" i="23"/>
  <c r="D29" i="23"/>
  <c r="E29" i="23"/>
  <c r="F29" i="23"/>
  <c r="G29" i="23"/>
  <c r="H29" i="23"/>
  <c r="I29" i="23"/>
  <c r="K29" i="23" s="1"/>
  <c r="J29" i="23"/>
  <c r="L29" i="23"/>
  <c r="M29" i="23"/>
  <c r="A30" i="23"/>
  <c r="D30" i="23"/>
  <c r="E30" i="23"/>
  <c r="F30" i="23"/>
  <c r="G30" i="23"/>
  <c r="H30" i="23"/>
  <c r="I30" i="23"/>
  <c r="K30" i="23" s="1"/>
  <c r="J30" i="23"/>
  <c r="L30" i="23"/>
  <c r="M30" i="23"/>
  <c r="A31" i="23"/>
  <c r="C31" i="23" s="1"/>
  <c r="D31" i="23"/>
  <c r="E31" i="23"/>
  <c r="F31" i="23"/>
  <c r="G31" i="23"/>
  <c r="H31" i="23"/>
  <c r="I31" i="23"/>
  <c r="K31" i="23" s="1"/>
  <c r="J31" i="23"/>
  <c r="L31" i="23"/>
  <c r="M31" i="23"/>
  <c r="A32" i="23"/>
  <c r="B32" i="23" s="1"/>
  <c r="D32" i="23"/>
  <c r="E32" i="23"/>
  <c r="F32" i="23"/>
  <c r="G32" i="23"/>
  <c r="H32" i="23"/>
  <c r="I32" i="23"/>
  <c r="K32" i="23" s="1"/>
  <c r="J32" i="23"/>
  <c r="L32" i="23"/>
  <c r="M32" i="23"/>
  <c r="A33" i="23"/>
  <c r="B33" i="23" s="1"/>
  <c r="D33" i="23"/>
  <c r="E33" i="23"/>
  <c r="F33" i="23"/>
  <c r="G33" i="23"/>
  <c r="H33" i="23"/>
  <c r="I33" i="23"/>
  <c r="K33" i="23" s="1"/>
  <c r="J33" i="23"/>
  <c r="L33" i="23"/>
  <c r="M33" i="23"/>
  <c r="A34" i="23"/>
  <c r="D34" i="23"/>
  <c r="E34" i="23"/>
  <c r="F34" i="23"/>
  <c r="G34" i="23"/>
  <c r="H34" i="23"/>
  <c r="I34" i="23"/>
  <c r="K34" i="23" s="1"/>
  <c r="J34" i="23"/>
  <c r="L34" i="23"/>
  <c r="M34" i="23"/>
  <c r="A35" i="23"/>
  <c r="C35" i="23" s="1"/>
  <c r="D35" i="23"/>
  <c r="E35" i="23"/>
  <c r="F35" i="23"/>
  <c r="G35" i="23"/>
  <c r="H35" i="23"/>
  <c r="I35" i="23"/>
  <c r="K35" i="23" s="1"/>
  <c r="J35" i="23"/>
  <c r="L35" i="23"/>
  <c r="M35" i="23"/>
  <c r="A36" i="23"/>
  <c r="D36" i="23"/>
  <c r="E36" i="23"/>
  <c r="F36" i="23"/>
  <c r="G36" i="23"/>
  <c r="H36" i="23"/>
  <c r="I36" i="23"/>
  <c r="K36" i="23" s="1"/>
  <c r="J36" i="23"/>
  <c r="L36" i="23"/>
  <c r="M36" i="23"/>
  <c r="A37" i="23"/>
  <c r="D37" i="23"/>
  <c r="E37" i="23"/>
  <c r="F37" i="23"/>
  <c r="G37" i="23"/>
  <c r="H37" i="23"/>
  <c r="I37" i="23"/>
  <c r="K37" i="23" s="1"/>
  <c r="J37" i="23"/>
  <c r="L37" i="23"/>
  <c r="M37" i="23"/>
  <c r="A38" i="23"/>
  <c r="D38" i="23"/>
  <c r="E38" i="23"/>
  <c r="F38" i="23"/>
  <c r="G38" i="23"/>
  <c r="H38" i="23"/>
  <c r="I38" i="23"/>
  <c r="K38" i="23" s="1"/>
  <c r="J38" i="23"/>
  <c r="L38" i="23"/>
  <c r="M38" i="23"/>
  <c r="A39" i="23"/>
  <c r="C39" i="23" s="1"/>
  <c r="D39" i="23"/>
  <c r="E39" i="23"/>
  <c r="F39" i="23"/>
  <c r="G39" i="23"/>
  <c r="H39" i="23"/>
  <c r="I39" i="23"/>
  <c r="K39" i="23" s="1"/>
  <c r="J39" i="23"/>
  <c r="L39" i="23"/>
  <c r="M39" i="23"/>
  <c r="A40" i="23"/>
  <c r="B40" i="23" s="1"/>
  <c r="D40" i="23"/>
  <c r="E40" i="23"/>
  <c r="F40" i="23"/>
  <c r="G40" i="23"/>
  <c r="H40" i="23"/>
  <c r="I40" i="23"/>
  <c r="K40" i="23" s="1"/>
  <c r="J40" i="23"/>
  <c r="L40" i="23"/>
  <c r="M40" i="23"/>
  <c r="A41" i="23"/>
  <c r="B41" i="23" s="1"/>
  <c r="D41" i="23"/>
  <c r="E41" i="23"/>
  <c r="F41" i="23"/>
  <c r="G41" i="23"/>
  <c r="H41" i="23"/>
  <c r="I41" i="23"/>
  <c r="K41" i="23" s="1"/>
  <c r="J41" i="23"/>
  <c r="L41" i="23"/>
  <c r="M41" i="23"/>
  <c r="A42" i="23"/>
  <c r="D42" i="23"/>
  <c r="E42" i="23"/>
  <c r="F42" i="23"/>
  <c r="G42" i="23"/>
  <c r="H42" i="23"/>
  <c r="I42" i="23"/>
  <c r="K42" i="23" s="1"/>
  <c r="J42" i="23"/>
  <c r="L42" i="23"/>
  <c r="M42" i="23"/>
  <c r="A43" i="23"/>
  <c r="C43" i="23" s="1"/>
  <c r="B43" i="23"/>
  <c r="D43" i="23"/>
  <c r="E43" i="23"/>
  <c r="F43" i="23"/>
  <c r="G43" i="23"/>
  <c r="H43" i="23"/>
  <c r="I43" i="23"/>
  <c r="K43" i="23" s="1"/>
  <c r="J43" i="23"/>
  <c r="L43" i="23"/>
  <c r="M43" i="23"/>
  <c r="A44" i="23"/>
  <c r="D44" i="23"/>
  <c r="E44" i="23"/>
  <c r="F44" i="23"/>
  <c r="G44" i="23"/>
  <c r="H44" i="23"/>
  <c r="I44" i="23"/>
  <c r="K44" i="23" s="1"/>
  <c r="J44" i="23"/>
  <c r="L44" i="23"/>
  <c r="M44" i="23"/>
  <c r="A45" i="23"/>
  <c r="D45" i="23"/>
  <c r="E45" i="23"/>
  <c r="F45" i="23"/>
  <c r="G45" i="23"/>
  <c r="H45" i="23"/>
  <c r="I45" i="23"/>
  <c r="K45" i="23" s="1"/>
  <c r="J45" i="23"/>
  <c r="L45" i="23"/>
  <c r="M45" i="23"/>
  <c r="A46" i="23"/>
  <c r="D46" i="23"/>
  <c r="E46" i="23"/>
  <c r="F46" i="23"/>
  <c r="G46" i="23"/>
  <c r="H46" i="23"/>
  <c r="I46" i="23"/>
  <c r="K46" i="23" s="1"/>
  <c r="J46" i="23"/>
  <c r="L46" i="23"/>
  <c r="M46" i="23"/>
  <c r="A47" i="23"/>
  <c r="C47" i="23" s="1"/>
  <c r="D47" i="23"/>
  <c r="E47" i="23"/>
  <c r="F47" i="23"/>
  <c r="G47" i="23"/>
  <c r="H47" i="23"/>
  <c r="I47" i="23"/>
  <c r="K47" i="23" s="1"/>
  <c r="J47" i="23"/>
  <c r="L47" i="23"/>
  <c r="M47" i="23"/>
  <c r="A48" i="23"/>
  <c r="B48" i="23" s="1"/>
  <c r="D48" i="23"/>
  <c r="E48" i="23"/>
  <c r="F48" i="23"/>
  <c r="G48" i="23"/>
  <c r="H48" i="23"/>
  <c r="I48" i="23"/>
  <c r="K48" i="23" s="1"/>
  <c r="J48" i="23"/>
  <c r="L48" i="23"/>
  <c r="M48" i="23"/>
  <c r="A49" i="23"/>
  <c r="B49" i="23" s="1"/>
  <c r="D49" i="23"/>
  <c r="E49" i="23"/>
  <c r="F49" i="23"/>
  <c r="G49" i="23"/>
  <c r="H49" i="23"/>
  <c r="I49" i="23"/>
  <c r="K49" i="23" s="1"/>
  <c r="J49" i="23"/>
  <c r="L49" i="23"/>
  <c r="M49" i="23"/>
  <c r="A50" i="23"/>
  <c r="D50" i="23"/>
  <c r="E50" i="23"/>
  <c r="F50" i="23"/>
  <c r="G50" i="23"/>
  <c r="H50" i="23"/>
  <c r="I50" i="23"/>
  <c r="K50" i="23" s="1"/>
  <c r="J50" i="23"/>
  <c r="L50" i="23"/>
  <c r="M50" i="23"/>
  <c r="A51" i="23"/>
  <c r="D51" i="23"/>
  <c r="E51" i="23"/>
  <c r="F51" i="23"/>
  <c r="G51" i="23"/>
  <c r="H51" i="23"/>
  <c r="I51" i="23"/>
  <c r="K51" i="23" s="1"/>
  <c r="J51" i="23"/>
  <c r="L51" i="23"/>
  <c r="M51" i="23"/>
  <c r="A52" i="23"/>
  <c r="D52" i="23"/>
  <c r="E52" i="23"/>
  <c r="F52" i="23"/>
  <c r="G52" i="23"/>
  <c r="H52" i="23"/>
  <c r="I52" i="23"/>
  <c r="K52" i="23" s="1"/>
  <c r="J52" i="23"/>
  <c r="L52" i="23"/>
  <c r="M52" i="23"/>
  <c r="A53" i="23"/>
  <c r="D53" i="23"/>
  <c r="E53" i="23"/>
  <c r="F53" i="23"/>
  <c r="G53" i="23"/>
  <c r="H53" i="23"/>
  <c r="I53" i="23"/>
  <c r="K53" i="23" s="1"/>
  <c r="J53" i="23"/>
  <c r="L53" i="23"/>
  <c r="M53" i="23"/>
  <c r="A54" i="23"/>
  <c r="D54" i="23"/>
  <c r="E54" i="23"/>
  <c r="F54" i="23"/>
  <c r="G54" i="23"/>
  <c r="H54" i="23"/>
  <c r="I54" i="23"/>
  <c r="K54" i="23" s="1"/>
  <c r="J54" i="23"/>
  <c r="L54" i="23"/>
  <c r="M54" i="23"/>
  <c r="A55" i="23"/>
  <c r="C55" i="23" s="1"/>
  <c r="D55" i="23"/>
  <c r="E55" i="23"/>
  <c r="F55" i="23"/>
  <c r="G55" i="23"/>
  <c r="H55" i="23"/>
  <c r="I55" i="23"/>
  <c r="K55" i="23" s="1"/>
  <c r="J55" i="23"/>
  <c r="L55" i="23"/>
  <c r="M55" i="23"/>
  <c r="A56" i="23"/>
  <c r="B56" i="23" s="1"/>
  <c r="D56" i="23"/>
  <c r="E56" i="23"/>
  <c r="F56" i="23"/>
  <c r="G56" i="23"/>
  <c r="H56" i="23"/>
  <c r="I56" i="23"/>
  <c r="K56" i="23" s="1"/>
  <c r="J56" i="23"/>
  <c r="L56" i="23"/>
  <c r="M56" i="23"/>
  <c r="A57" i="23"/>
  <c r="B57" i="23" s="1"/>
  <c r="D57" i="23"/>
  <c r="E57" i="23"/>
  <c r="F57" i="23"/>
  <c r="G57" i="23"/>
  <c r="H57" i="23"/>
  <c r="I57" i="23"/>
  <c r="K57" i="23" s="1"/>
  <c r="J57" i="23"/>
  <c r="L57" i="23"/>
  <c r="M57" i="23"/>
  <c r="A58" i="23"/>
  <c r="D58" i="23"/>
  <c r="E58" i="23"/>
  <c r="F58" i="23"/>
  <c r="G58" i="23"/>
  <c r="H58" i="23"/>
  <c r="I58" i="23"/>
  <c r="K58" i="23" s="1"/>
  <c r="J58" i="23"/>
  <c r="L58" i="23"/>
  <c r="M58" i="23"/>
  <c r="A59" i="23"/>
  <c r="C59" i="23" s="1"/>
  <c r="D59" i="23"/>
  <c r="E59" i="23"/>
  <c r="F59" i="23"/>
  <c r="G59" i="23"/>
  <c r="H59" i="23"/>
  <c r="I59" i="23"/>
  <c r="K59" i="23" s="1"/>
  <c r="J59" i="23"/>
  <c r="L59" i="23"/>
  <c r="M59" i="23"/>
  <c r="A60" i="23"/>
  <c r="D60" i="23"/>
  <c r="E60" i="23"/>
  <c r="F60" i="23"/>
  <c r="G60" i="23"/>
  <c r="H60" i="23"/>
  <c r="I60" i="23"/>
  <c r="K60" i="23" s="1"/>
  <c r="J60" i="23"/>
  <c r="L60" i="23"/>
  <c r="M60" i="23"/>
  <c r="A61" i="23"/>
  <c r="D61" i="23"/>
  <c r="E61" i="23"/>
  <c r="F61" i="23"/>
  <c r="G61" i="23"/>
  <c r="H61" i="23"/>
  <c r="I61" i="23"/>
  <c r="K61" i="23" s="1"/>
  <c r="J61" i="23"/>
  <c r="L61" i="23"/>
  <c r="M61" i="23"/>
  <c r="A62" i="23"/>
  <c r="D62" i="23"/>
  <c r="E62" i="23"/>
  <c r="F62" i="23"/>
  <c r="G62" i="23"/>
  <c r="H62" i="23"/>
  <c r="I62" i="23"/>
  <c r="K62" i="23" s="1"/>
  <c r="J62" i="23"/>
  <c r="L62" i="23"/>
  <c r="M62" i="23"/>
  <c r="A63" i="23"/>
  <c r="C63" i="23" s="1"/>
  <c r="D63" i="23"/>
  <c r="E63" i="23"/>
  <c r="F63" i="23"/>
  <c r="G63" i="23"/>
  <c r="H63" i="23"/>
  <c r="I63" i="23"/>
  <c r="K63" i="23" s="1"/>
  <c r="J63" i="23"/>
  <c r="L63" i="23"/>
  <c r="M63" i="23"/>
  <c r="A64" i="23"/>
  <c r="B64" i="23" s="1"/>
  <c r="D64" i="23"/>
  <c r="E64" i="23"/>
  <c r="F64" i="23"/>
  <c r="G64" i="23"/>
  <c r="H64" i="23"/>
  <c r="I64" i="23"/>
  <c r="K64" i="23" s="1"/>
  <c r="J64" i="23"/>
  <c r="L64" i="23"/>
  <c r="M64" i="23"/>
  <c r="A65" i="23"/>
  <c r="B65" i="23" s="1"/>
  <c r="D65" i="23"/>
  <c r="E65" i="23"/>
  <c r="F65" i="23"/>
  <c r="G65" i="23"/>
  <c r="H65" i="23"/>
  <c r="I65" i="23"/>
  <c r="K65" i="23" s="1"/>
  <c r="J65" i="23"/>
  <c r="L65" i="23"/>
  <c r="M65" i="23"/>
  <c r="A66" i="23"/>
  <c r="D66" i="23"/>
  <c r="E66" i="23"/>
  <c r="F66" i="23"/>
  <c r="G66" i="23"/>
  <c r="H66" i="23"/>
  <c r="I66" i="23"/>
  <c r="K66" i="23" s="1"/>
  <c r="J66" i="23"/>
  <c r="L66" i="23"/>
  <c r="M66" i="23"/>
  <c r="A67" i="23"/>
  <c r="C67" i="23" s="1"/>
  <c r="D67" i="23"/>
  <c r="E67" i="23"/>
  <c r="F67" i="23"/>
  <c r="G67" i="23"/>
  <c r="H67" i="23"/>
  <c r="I67" i="23"/>
  <c r="K67" i="23" s="1"/>
  <c r="J67" i="23"/>
  <c r="L67" i="23"/>
  <c r="M67" i="23"/>
  <c r="A68" i="23"/>
  <c r="D68" i="23"/>
  <c r="E68" i="23"/>
  <c r="F68" i="23"/>
  <c r="G68" i="23"/>
  <c r="H68" i="23"/>
  <c r="I68" i="23"/>
  <c r="J68" i="23"/>
  <c r="K68" i="23"/>
  <c r="L68" i="23"/>
  <c r="M68" i="23"/>
  <c r="A69" i="23"/>
  <c r="D69" i="23"/>
  <c r="E69" i="23"/>
  <c r="F69" i="23"/>
  <c r="G69" i="23"/>
  <c r="H69" i="23"/>
  <c r="I69" i="23"/>
  <c r="K69" i="23" s="1"/>
  <c r="J69" i="23"/>
  <c r="L69" i="23"/>
  <c r="M69" i="23"/>
  <c r="A70" i="23"/>
  <c r="D70" i="23"/>
  <c r="E70" i="23"/>
  <c r="F70" i="23"/>
  <c r="G70" i="23"/>
  <c r="H70" i="23"/>
  <c r="I70" i="23"/>
  <c r="K70" i="23" s="1"/>
  <c r="J70" i="23"/>
  <c r="L70" i="23"/>
  <c r="M70" i="23"/>
  <c r="A71" i="23"/>
  <c r="C71" i="23" s="1"/>
  <c r="D71" i="23"/>
  <c r="E71" i="23"/>
  <c r="F71" i="23"/>
  <c r="G71" i="23"/>
  <c r="H71" i="23"/>
  <c r="I71" i="23"/>
  <c r="K71" i="23" s="1"/>
  <c r="J71" i="23"/>
  <c r="L71" i="23"/>
  <c r="M71" i="23"/>
  <c r="A72" i="23"/>
  <c r="B72" i="23" s="1"/>
  <c r="D72" i="23"/>
  <c r="E72" i="23"/>
  <c r="F72" i="23"/>
  <c r="G72" i="23"/>
  <c r="H72" i="23"/>
  <c r="I72" i="23"/>
  <c r="K72" i="23" s="1"/>
  <c r="J72" i="23"/>
  <c r="L72" i="23"/>
  <c r="M72" i="23"/>
  <c r="A73" i="23"/>
  <c r="B73" i="23" s="1"/>
  <c r="D73" i="23"/>
  <c r="E73" i="23"/>
  <c r="F73" i="23"/>
  <c r="G73" i="23"/>
  <c r="H73" i="23"/>
  <c r="I73" i="23"/>
  <c r="J73" i="23"/>
  <c r="K73" i="23"/>
  <c r="L73" i="23"/>
  <c r="M73" i="23"/>
  <c r="A74" i="23"/>
  <c r="D74" i="23"/>
  <c r="E74" i="23"/>
  <c r="F74" i="23"/>
  <c r="G74" i="23"/>
  <c r="H74" i="23"/>
  <c r="I74" i="23"/>
  <c r="K74" i="23" s="1"/>
  <c r="J74" i="23"/>
  <c r="L74" i="23"/>
  <c r="M74" i="23"/>
  <c r="A75" i="23"/>
  <c r="C75" i="23" s="1"/>
  <c r="D75" i="23"/>
  <c r="E75" i="23"/>
  <c r="F75" i="23"/>
  <c r="G75" i="23"/>
  <c r="H75" i="23"/>
  <c r="I75" i="23"/>
  <c r="K75" i="23" s="1"/>
  <c r="J75" i="23"/>
  <c r="L75" i="23"/>
  <c r="M75" i="23"/>
  <c r="A76" i="23"/>
  <c r="D76" i="23"/>
  <c r="E76" i="23"/>
  <c r="F76" i="23"/>
  <c r="G76" i="23"/>
  <c r="H76" i="23"/>
  <c r="I76" i="23"/>
  <c r="J76" i="23"/>
  <c r="K76" i="23"/>
  <c r="L76" i="23"/>
  <c r="M76" i="23"/>
  <c r="A77" i="23"/>
  <c r="D77" i="23"/>
  <c r="E77" i="23"/>
  <c r="F77" i="23"/>
  <c r="G77" i="23"/>
  <c r="H77" i="23"/>
  <c r="I77" i="23"/>
  <c r="K77" i="23" s="1"/>
  <c r="J77" i="23"/>
  <c r="L77" i="23"/>
  <c r="M77" i="23"/>
  <c r="A78" i="23"/>
  <c r="D78" i="23"/>
  <c r="E78" i="23"/>
  <c r="F78" i="23"/>
  <c r="G78" i="23"/>
  <c r="H78" i="23"/>
  <c r="I78" i="23"/>
  <c r="K78" i="23" s="1"/>
  <c r="J78" i="23"/>
  <c r="L78" i="23"/>
  <c r="M78" i="23"/>
  <c r="A79" i="23"/>
  <c r="C79" i="23" s="1"/>
  <c r="D79" i="23"/>
  <c r="E79" i="23"/>
  <c r="F79" i="23"/>
  <c r="G79" i="23"/>
  <c r="H79" i="23"/>
  <c r="I79" i="23"/>
  <c r="K79" i="23" s="1"/>
  <c r="J79" i="23"/>
  <c r="L79" i="23"/>
  <c r="M79" i="23"/>
  <c r="A80" i="23"/>
  <c r="B80" i="23" s="1"/>
  <c r="D80" i="23"/>
  <c r="E80" i="23"/>
  <c r="F80" i="23"/>
  <c r="G80" i="23"/>
  <c r="H80" i="23"/>
  <c r="I80" i="23"/>
  <c r="K80" i="23" s="1"/>
  <c r="J80" i="23"/>
  <c r="L80" i="23"/>
  <c r="M80" i="23"/>
  <c r="A81" i="23"/>
  <c r="B81" i="23" s="1"/>
  <c r="D81" i="23"/>
  <c r="E81" i="23"/>
  <c r="F81" i="23"/>
  <c r="G81" i="23"/>
  <c r="H81" i="23"/>
  <c r="I81" i="23"/>
  <c r="K81" i="23" s="1"/>
  <c r="J81" i="23"/>
  <c r="L81" i="23"/>
  <c r="M81" i="23"/>
  <c r="A82" i="23"/>
  <c r="D82" i="23"/>
  <c r="E82" i="23"/>
  <c r="F82" i="23"/>
  <c r="G82" i="23"/>
  <c r="H82" i="23"/>
  <c r="I82" i="23"/>
  <c r="K82" i="23" s="1"/>
  <c r="J82" i="23"/>
  <c r="L82" i="23"/>
  <c r="M82" i="23"/>
  <c r="A83" i="23"/>
  <c r="C83" i="23" s="1"/>
  <c r="B83" i="23"/>
  <c r="D83" i="23"/>
  <c r="E83" i="23"/>
  <c r="F83" i="23"/>
  <c r="G83" i="23"/>
  <c r="H83" i="23"/>
  <c r="I83" i="23"/>
  <c r="K83" i="23" s="1"/>
  <c r="J83" i="23"/>
  <c r="L83" i="23"/>
  <c r="M83" i="23"/>
  <c r="A84" i="23"/>
  <c r="D84" i="23"/>
  <c r="E84" i="23"/>
  <c r="F84" i="23"/>
  <c r="G84" i="23"/>
  <c r="H84" i="23"/>
  <c r="I84" i="23"/>
  <c r="K84" i="23" s="1"/>
  <c r="J84" i="23"/>
  <c r="L84" i="23"/>
  <c r="M84" i="23"/>
  <c r="A85" i="23"/>
  <c r="D85" i="23"/>
  <c r="E85" i="23"/>
  <c r="F85" i="23"/>
  <c r="G85" i="23"/>
  <c r="H85" i="23"/>
  <c r="I85" i="23"/>
  <c r="K85" i="23" s="1"/>
  <c r="J85" i="23"/>
  <c r="L85" i="23"/>
  <c r="M85" i="23"/>
  <c r="A86" i="23"/>
  <c r="D86" i="23"/>
  <c r="E86" i="23"/>
  <c r="F86" i="23"/>
  <c r="G86" i="23"/>
  <c r="H86" i="23"/>
  <c r="I86" i="23"/>
  <c r="K86" i="23" s="1"/>
  <c r="J86" i="23"/>
  <c r="L86" i="23"/>
  <c r="M86" i="23"/>
  <c r="A87" i="23"/>
  <c r="C87" i="23" s="1"/>
  <c r="D87" i="23"/>
  <c r="E87" i="23"/>
  <c r="F87" i="23"/>
  <c r="G87" i="23"/>
  <c r="H87" i="23"/>
  <c r="I87" i="23"/>
  <c r="K87" i="23" s="1"/>
  <c r="J87" i="23"/>
  <c r="L87" i="23"/>
  <c r="M87" i="23"/>
  <c r="A88" i="23"/>
  <c r="B88" i="23" s="1"/>
  <c r="D88" i="23"/>
  <c r="E88" i="23"/>
  <c r="F88" i="23"/>
  <c r="G88" i="23"/>
  <c r="H88" i="23"/>
  <c r="I88" i="23"/>
  <c r="K88" i="23" s="1"/>
  <c r="J88" i="23"/>
  <c r="L88" i="23"/>
  <c r="M88" i="23"/>
  <c r="A89" i="23"/>
  <c r="B89" i="23" s="1"/>
  <c r="D89" i="23"/>
  <c r="E89" i="23"/>
  <c r="F89" i="23"/>
  <c r="G89" i="23"/>
  <c r="H89" i="23"/>
  <c r="I89" i="23"/>
  <c r="K89" i="23" s="1"/>
  <c r="J89" i="23"/>
  <c r="L89" i="23"/>
  <c r="M89" i="23"/>
  <c r="A90" i="23"/>
  <c r="D90" i="23"/>
  <c r="E90" i="23"/>
  <c r="F90" i="23"/>
  <c r="G90" i="23"/>
  <c r="H90" i="23"/>
  <c r="I90" i="23"/>
  <c r="K90" i="23" s="1"/>
  <c r="J90" i="23"/>
  <c r="L90" i="23"/>
  <c r="M90" i="23"/>
  <c r="A91" i="23"/>
  <c r="C91" i="23" s="1"/>
  <c r="D91" i="23"/>
  <c r="E91" i="23"/>
  <c r="F91" i="23"/>
  <c r="G91" i="23"/>
  <c r="H91" i="23"/>
  <c r="I91" i="23"/>
  <c r="K91" i="23" s="1"/>
  <c r="J91" i="23"/>
  <c r="L91" i="23"/>
  <c r="M91" i="23"/>
  <c r="A92" i="23"/>
  <c r="D92" i="23"/>
  <c r="E92" i="23"/>
  <c r="F92" i="23"/>
  <c r="G92" i="23"/>
  <c r="H92" i="23"/>
  <c r="I92" i="23"/>
  <c r="K92" i="23" s="1"/>
  <c r="J92" i="23"/>
  <c r="L92" i="23"/>
  <c r="M92" i="23"/>
  <c r="A93" i="23"/>
  <c r="D93" i="23"/>
  <c r="E93" i="23"/>
  <c r="F93" i="23"/>
  <c r="G93" i="23"/>
  <c r="H93" i="23"/>
  <c r="I93" i="23"/>
  <c r="K93" i="23" s="1"/>
  <c r="J93" i="23"/>
  <c r="L93" i="23"/>
  <c r="M93" i="23"/>
  <c r="A94" i="23"/>
  <c r="D94" i="23"/>
  <c r="E94" i="23"/>
  <c r="F94" i="23"/>
  <c r="G94" i="23"/>
  <c r="H94" i="23"/>
  <c r="I94" i="23"/>
  <c r="K94" i="23" s="1"/>
  <c r="J94" i="23"/>
  <c r="L94" i="23"/>
  <c r="M94" i="23"/>
  <c r="A95" i="23"/>
  <c r="C95" i="23" s="1"/>
  <c r="D95" i="23"/>
  <c r="E95" i="23"/>
  <c r="F95" i="23"/>
  <c r="G95" i="23"/>
  <c r="H95" i="23"/>
  <c r="I95" i="23"/>
  <c r="K95" i="23" s="1"/>
  <c r="J95" i="23"/>
  <c r="L95" i="23"/>
  <c r="M95" i="23"/>
  <c r="A96" i="23"/>
  <c r="B96" i="23" s="1"/>
  <c r="D96" i="23"/>
  <c r="E96" i="23"/>
  <c r="F96" i="23"/>
  <c r="G96" i="23"/>
  <c r="H96" i="23"/>
  <c r="I96" i="23"/>
  <c r="K96" i="23" s="1"/>
  <c r="J96" i="23"/>
  <c r="L96" i="23"/>
  <c r="M96" i="23"/>
  <c r="A97" i="23"/>
  <c r="B97" i="23" s="1"/>
  <c r="D97" i="23"/>
  <c r="E97" i="23"/>
  <c r="F97" i="23"/>
  <c r="G97" i="23"/>
  <c r="H97" i="23"/>
  <c r="I97" i="23"/>
  <c r="K97" i="23" s="1"/>
  <c r="J97" i="23"/>
  <c r="L97" i="23"/>
  <c r="M97" i="23"/>
  <c r="A98" i="23"/>
  <c r="D98" i="23"/>
  <c r="E98" i="23"/>
  <c r="F98" i="23"/>
  <c r="G98" i="23"/>
  <c r="H98" i="23"/>
  <c r="I98" i="23"/>
  <c r="K98" i="23" s="1"/>
  <c r="J98" i="23"/>
  <c r="L98" i="23"/>
  <c r="M98" i="23"/>
  <c r="A99" i="23"/>
  <c r="C99" i="23" s="1"/>
  <c r="D99" i="23"/>
  <c r="E99" i="23"/>
  <c r="F99" i="23"/>
  <c r="G99" i="23"/>
  <c r="H99" i="23"/>
  <c r="I99" i="23"/>
  <c r="K99" i="23" s="1"/>
  <c r="J99" i="23"/>
  <c r="L99" i="23"/>
  <c r="M99" i="23"/>
  <c r="A100" i="23"/>
  <c r="D100" i="23"/>
  <c r="E100" i="23"/>
  <c r="F100" i="23"/>
  <c r="G100" i="23"/>
  <c r="H100" i="23"/>
  <c r="I100" i="23"/>
  <c r="K100" i="23" s="1"/>
  <c r="J100" i="23"/>
  <c r="L100" i="23"/>
  <c r="M100" i="23"/>
  <c r="A101" i="23"/>
  <c r="D101" i="23"/>
  <c r="E101" i="23"/>
  <c r="F101" i="23"/>
  <c r="G101" i="23"/>
  <c r="H101" i="23"/>
  <c r="I101" i="23"/>
  <c r="K101" i="23" s="1"/>
  <c r="J101" i="23"/>
  <c r="L101" i="23"/>
  <c r="M101" i="23"/>
  <c r="A102" i="23"/>
  <c r="D102" i="23"/>
  <c r="E102" i="23"/>
  <c r="F102" i="23"/>
  <c r="G102" i="23"/>
  <c r="H102" i="23"/>
  <c r="I102" i="23"/>
  <c r="K102" i="23" s="1"/>
  <c r="J102" i="23"/>
  <c r="L102" i="23"/>
  <c r="M102" i="23"/>
  <c r="A103" i="23"/>
  <c r="C103" i="23" s="1"/>
  <c r="D103" i="23"/>
  <c r="E103" i="23"/>
  <c r="F103" i="23"/>
  <c r="G103" i="23"/>
  <c r="H103" i="23"/>
  <c r="I103" i="23"/>
  <c r="K103" i="23" s="1"/>
  <c r="J103" i="23"/>
  <c r="L103" i="23"/>
  <c r="M103" i="23"/>
  <c r="A104" i="23"/>
  <c r="B104" i="23" s="1"/>
  <c r="D104" i="23"/>
  <c r="E104" i="23"/>
  <c r="F104" i="23"/>
  <c r="G104" i="23"/>
  <c r="H104" i="23"/>
  <c r="I104" i="23"/>
  <c r="K104" i="23" s="1"/>
  <c r="J104" i="23"/>
  <c r="L104" i="23"/>
  <c r="M104" i="23"/>
  <c r="A105" i="23"/>
  <c r="B105" i="23" s="1"/>
  <c r="D105" i="23"/>
  <c r="E105" i="23"/>
  <c r="F105" i="23"/>
  <c r="G105" i="23"/>
  <c r="H105" i="23"/>
  <c r="I105" i="23"/>
  <c r="K105" i="23" s="1"/>
  <c r="J105" i="23"/>
  <c r="L105" i="23"/>
  <c r="M105" i="23"/>
  <c r="A106" i="23"/>
  <c r="D106" i="23"/>
  <c r="E106" i="23"/>
  <c r="F106" i="23"/>
  <c r="G106" i="23"/>
  <c r="H106" i="23"/>
  <c r="I106" i="23"/>
  <c r="K106" i="23" s="1"/>
  <c r="J106" i="23"/>
  <c r="L106" i="23"/>
  <c r="M106" i="23"/>
  <c r="A107" i="23"/>
  <c r="D107" i="23"/>
  <c r="E107" i="23"/>
  <c r="F107" i="23"/>
  <c r="G107" i="23"/>
  <c r="H107" i="23"/>
  <c r="I107" i="23"/>
  <c r="K107" i="23" s="1"/>
  <c r="J107" i="23"/>
  <c r="L107" i="23"/>
  <c r="M107" i="23"/>
  <c r="A108" i="23"/>
  <c r="B108" i="23" s="1"/>
  <c r="D108" i="23"/>
  <c r="E108" i="23"/>
  <c r="F108" i="23"/>
  <c r="G108" i="23"/>
  <c r="H108" i="23"/>
  <c r="I108" i="23"/>
  <c r="K108" i="23" s="1"/>
  <c r="J108" i="23"/>
  <c r="L108" i="23"/>
  <c r="M108" i="23"/>
  <c r="A109" i="23"/>
  <c r="B109" i="23" s="1"/>
  <c r="D109" i="23"/>
  <c r="E109" i="23"/>
  <c r="F109" i="23"/>
  <c r="G109" i="23"/>
  <c r="H109" i="23"/>
  <c r="I109" i="23"/>
  <c r="K109" i="23" s="1"/>
  <c r="J109" i="23"/>
  <c r="L109" i="23"/>
  <c r="M109" i="23"/>
  <c r="A110" i="23"/>
  <c r="D110" i="23"/>
  <c r="E110" i="23"/>
  <c r="F110" i="23"/>
  <c r="G110" i="23"/>
  <c r="H110" i="23"/>
  <c r="I110" i="23"/>
  <c r="K110" i="23" s="1"/>
  <c r="J110" i="23"/>
  <c r="L110" i="23"/>
  <c r="M110" i="23"/>
  <c r="A111" i="23"/>
  <c r="C111" i="23" s="1"/>
  <c r="D111" i="23"/>
  <c r="E111" i="23"/>
  <c r="F111" i="23"/>
  <c r="G111" i="23"/>
  <c r="H111" i="23"/>
  <c r="I111" i="23"/>
  <c r="K111" i="23" s="1"/>
  <c r="J111" i="23"/>
  <c r="L111" i="23"/>
  <c r="M111" i="23"/>
  <c r="A112" i="23"/>
  <c r="D112" i="23"/>
  <c r="E112" i="23"/>
  <c r="F112" i="23"/>
  <c r="G112" i="23"/>
  <c r="H112" i="23"/>
  <c r="I112" i="23"/>
  <c r="K112" i="23" s="1"/>
  <c r="J112" i="23"/>
  <c r="L112" i="23"/>
  <c r="M112" i="23"/>
  <c r="A113" i="23"/>
  <c r="B113" i="23" s="1"/>
  <c r="D113" i="23"/>
  <c r="E113" i="23"/>
  <c r="F113" i="23"/>
  <c r="G113" i="23"/>
  <c r="H113" i="23"/>
  <c r="I113" i="23"/>
  <c r="K113" i="23" s="1"/>
  <c r="J113" i="23"/>
  <c r="L113" i="23"/>
  <c r="M113" i="23"/>
  <c r="A114" i="23"/>
  <c r="D114" i="23"/>
  <c r="E114" i="23"/>
  <c r="F114" i="23"/>
  <c r="G114" i="23"/>
  <c r="H114" i="23"/>
  <c r="I114" i="23"/>
  <c r="K114" i="23" s="1"/>
  <c r="J114" i="23"/>
  <c r="L114" i="23"/>
  <c r="M114" i="23"/>
  <c r="A115" i="23"/>
  <c r="C115" i="23" s="1"/>
  <c r="D115" i="23"/>
  <c r="E115" i="23"/>
  <c r="F115" i="23"/>
  <c r="G115" i="23"/>
  <c r="H115" i="23"/>
  <c r="I115" i="23"/>
  <c r="K115" i="23" s="1"/>
  <c r="J115" i="23"/>
  <c r="L115" i="23"/>
  <c r="M115" i="23"/>
  <c r="A116" i="23"/>
  <c r="D116" i="23"/>
  <c r="E116" i="23"/>
  <c r="F116" i="23"/>
  <c r="G116" i="23"/>
  <c r="H116" i="23"/>
  <c r="I116" i="23"/>
  <c r="K116" i="23" s="1"/>
  <c r="J116" i="23"/>
  <c r="L116" i="23"/>
  <c r="M116" i="23"/>
  <c r="A117" i="23"/>
  <c r="C117" i="23" s="1"/>
  <c r="D117" i="23"/>
  <c r="E117" i="23"/>
  <c r="F117" i="23"/>
  <c r="G117" i="23"/>
  <c r="H117" i="23"/>
  <c r="I117" i="23"/>
  <c r="K117" i="23" s="1"/>
  <c r="J117" i="23"/>
  <c r="L117" i="23"/>
  <c r="M117" i="23"/>
  <c r="A118" i="23"/>
  <c r="D118" i="23"/>
  <c r="E118" i="23"/>
  <c r="F118" i="23"/>
  <c r="G118" i="23"/>
  <c r="H118" i="23"/>
  <c r="I118" i="23"/>
  <c r="K118" i="23" s="1"/>
  <c r="J118" i="23"/>
  <c r="L118" i="23"/>
  <c r="M118" i="23"/>
  <c r="A119" i="23"/>
  <c r="C119" i="23" s="1"/>
  <c r="D119" i="23"/>
  <c r="E119" i="23"/>
  <c r="F119" i="23"/>
  <c r="G119" i="23"/>
  <c r="H119" i="23"/>
  <c r="I119" i="23"/>
  <c r="K119" i="23" s="1"/>
  <c r="J119" i="23"/>
  <c r="L119" i="23"/>
  <c r="M119" i="23"/>
  <c r="A120" i="23"/>
  <c r="D120" i="23"/>
  <c r="E120" i="23"/>
  <c r="F120" i="23"/>
  <c r="G120" i="23"/>
  <c r="H120" i="23"/>
  <c r="I120" i="23"/>
  <c r="K120" i="23" s="1"/>
  <c r="J120" i="23"/>
  <c r="L120" i="23"/>
  <c r="M120" i="23"/>
  <c r="A121" i="23"/>
  <c r="C121" i="23" s="1"/>
  <c r="D121" i="23"/>
  <c r="E121" i="23"/>
  <c r="F121" i="23"/>
  <c r="G121" i="23"/>
  <c r="H121" i="23"/>
  <c r="I121" i="23"/>
  <c r="K121" i="23" s="1"/>
  <c r="J121" i="23"/>
  <c r="L121" i="23"/>
  <c r="M121" i="23"/>
  <c r="A122" i="23"/>
  <c r="D122" i="23"/>
  <c r="E122" i="23"/>
  <c r="F122" i="23"/>
  <c r="G122" i="23"/>
  <c r="H122" i="23"/>
  <c r="I122" i="23"/>
  <c r="K122" i="23" s="1"/>
  <c r="J122" i="23"/>
  <c r="L122" i="23"/>
  <c r="M122" i="23"/>
  <c r="A123" i="23"/>
  <c r="B123" i="23" s="1"/>
  <c r="D123" i="23"/>
  <c r="E123" i="23"/>
  <c r="F123" i="23"/>
  <c r="G123" i="23"/>
  <c r="H123" i="23"/>
  <c r="I123" i="23"/>
  <c r="K123" i="23" s="1"/>
  <c r="J123" i="23"/>
  <c r="L123" i="23"/>
  <c r="M123" i="23"/>
  <c r="A124" i="23"/>
  <c r="B124" i="23" s="1"/>
  <c r="D124" i="23"/>
  <c r="E124" i="23"/>
  <c r="F124" i="23"/>
  <c r="G124" i="23"/>
  <c r="H124" i="23"/>
  <c r="I124" i="23"/>
  <c r="K124" i="23" s="1"/>
  <c r="J124" i="23"/>
  <c r="L124" i="23"/>
  <c r="M124" i="23"/>
  <c r="A125" i="23"/>
  <c r="C125" i="23" s="1"/>
  <c r="D125" i="23"/>
  <c r="E125" i="23"/>
  <c r="F125" i="23"/>
  <c r="G125" i="23"/>
  <c r="H125" i="23"/>
  <c r="I125" i="23"/>
  <c r="K125" i="23" s="1"/>
  <c r="J125" i="23"/>
  <c r="L125" i="23"/>
  <c r="M125" i="23"/>
  <c r="A126" i="23"/>
  <c r="D126" i="23"/>
  <c r="E126" i="23"/>
  <c r="F126" i="23"/>
  <c r="G126" i="23"/>
  <c r="H126" i="23"/>
  <c r="I126" i="23"/>
  <c r="K126" i="23" s="1"/>
  <c r="J126" i="23"/>
  <c r="L126" i="23"/>
  <c r="M126" i="23"/>
  <c r="A127" i="23"/>
  <c r="B127" i="23" s="1"/>
  <c r="D127" i="23"/>
  <c r="E127" i="23"/>
  <c r="F127" i="23"/>
  <c r="G127" i="23"/>
  <c r="H127" i="23"/>
  <c r="I127" i="23"/>
  <c r="K127" i="23" s="1"/>
  <c r="J127" i="23"/>
  <c r="L127" i="23"/>
  <c r="M127" i="23"/>
  <c r="A128" i="23"/>
  <c r="B128" i="23" s="1"/>
  <c r="C128" i="23"/>
  <c r="D128" i="23"/>
  <c r="E128" i="23"/>
  <c r="F128" i="23"/>
  <c r="G128" i="23"/>
  <c r="H128" i="23"/>
  <c r="I128" i="23"/>
  <c r="K128" i="23" s="1"/>
  <c r="J128" i="23"/>
  <c r="L128" i="23"/>
  <c r="M128" i="23"/>
  <c r="A129" i="23"/>
  <c r="C129" i="23" s="1"/>
  <c r="D129" i="23"/>
  <c r="E129" i="23"/>
  <c r="F129" i="23"/>
  <c r="G129" i="23"/>
  <c r="H129" i="23"/>
  <c r="I129" i="23"/>
  <c r="K129" i="23" s="1"/>
  <c r="J129" i="23"/>
  <c r="L129" i="23"/>
  <c r="M129" i="23"/>
  <c r="A130" i="23"/>
  <c r="D130" i="23"/>
  <c r="E130" i="23"/>
  <c r="F130" i="23"/>
  <c r="G130" i="23"/>
  <c r="H130" i="23"/>
  <c r="I130" i="23"/>
  <c r="K130" i="23" s="1"/>
  <c r="J130" i="23"/>
  <c r="L130" i="23"/>
  <c r="M130" i="23"/>
  <c r="A131" i="23"/>
  <c r="B131" i="23" s="1"/>
  <c r="D131" i="23"/>
  <c r="E131" i="23"/>
  <c r="F131" i="23"/>
  <c r="G131" i="23"/>
  <c r="H131" i="23"/>
  <c r="I131" i="23"/>
  <c r="K131" i="23" s="1"/>
  <c r="J131" i="23"/>
  <c r="L131" i="23"/>
  <c r="M131" i="23"/>
  <c r="A132" i="23"/>
  <c r="B132" i="23" s="1"/>
  <c r="D132" i="23"/>
  <c r="E132" i="23"/>
  <c r="F132" i="23"/>
  <c r="G132" i="23"/>
  <c r="H132" i="23"/>
  <c r="I132" i="23"/>
  <c r="K132" i="23" s="1"/>
  <c r="J132" i="23"/>
  <c r="L132" i="23"/>
  <c r="M132" i="23"/>
  <c r="A133" i="23"/>
  <c r="C133" i="23" s="1"/>
  <c r="D133" i="23"/>
  <c r="E133" i="23"/>
  <c r="F133" i="23"/>
  <c r="G133" i="23"/>
  <c r="H133" i="23"/>
  <c r="I133" i="23"/>
  <c r="K133" i="23" s="1"/>
  <c r="J133" i="23"/>
  <c r="L133" i="23"/>
  <c r="M133" i="23"/>
  <c r="A134" i="23"/>
  <c r="D134" i="23"/>
  <c r="E134" i="23"/>
  <c r="F134" i="23"/>
  <c r="G134" i="23"/>
  <c r="H134" i="23"/>
  <c r="I134" i="23"/>
  <c r="K134" i="23" s="1"/>
  <c r="J134" i="23"/>
  <c r="L134" i="23"/>
  <c r="M134" i="23"/>
  <c r="A135" i="23"/>
  <c r="B135" i="23" s="1"/>
  <c r="D135" i="23"/>
  <c r="E135" i="23"/>
  <c r="F135" i="23"/>
  <c r="G135" i="23"/>
  <c r="H135" i="23"/>
  <c r="I135" i="23"/>
  <c r="K135" i="23" s="1"/>
  <c r="J135" i="23"/>
  <c r="L135" i="23"/>
  <c r="M135" i="23"/>
  <c r="A136" i="23"/>
  <c r="D136" i="23"/>
  <c r="E136" i="23"/>
  <c r="F136" i="23"/>
  <c r="G136" i="23"/>
  <c r="H136" i="23"/>
  <c r="I136" i="23"/>
  <c r="K136" i="23" s="1"/>
  <c r="J136" i="23"/>
  <c r="L136" i="23"/>
  <c r="M136" i="23"/>
  <c r="A137" i="23"/>
  <c r="C137" i="23" s="1"/>
  <c r="D137" i="23"/>
  <c r="E137" i="23"/>
  <c r="F137" i="23"/>
  <c r="G137" i="23"/>
  <c r="H137" i="23"/>
  <c r="I137" i="23"/>
  <c r="K137" i="23" s="1"/>
  <c r="J137" i="23"/>
  <c r="L137" i="23"/>
  <c r="M137" i="23"/>
  <c r="A138" i="23"/>
  <c r="D138" i="23"/>
  <c r="E138" i="23"/>
  <c r="F138" i="23"/>
  <c r="G138" i="23"/>
  <c r="H138" i="23"/>
  <c r="I138" i="23"/>
  <c r="K138" i="23" s="1"/>
  <c r="J138" i="23"/>
  <c r="L138" i="23"/>
  <c r="M138" i="23"/>
  <c r="A139" i="23"/>
  <c r="B139" i="23" s="1"/>
  <c r="D139" i="23"/>
  <c r="E139" i="23"/>
  <c r="F139" i="23"/>
  <c r="G139" i="23"/>
  <c r="H139" i="23"/>
  <c r="I139" i="23"/>
  <c r="K139" i="23" s="1"/>
  <c r="J139" i="23"/>
  <c r="L139" i="23"/>
  <c r="M139" i="23"/>
  <c r="A140" i="23"/>
  <c r="B140" i="23" s="1"/>
  <c r="D140" i="23"/>
  <c r="E140" i="23"/>
  <c r="F140" i="23"/>
  <c r="G140" i="23"/>
  <c r="H140" i="23"/>
  <c r="I140" i="23"/>
  <c r="K140" i="23" s="1"/>
  <c r="J140" i="23"/>
  <c r="L140" i="23"/>
  <c r="M140" i="23"/>
  <c r="A141" i="23"/>
  <c r="C141" i="23" s="1"/>
  <c r="D141" i="23"/>
  <c r="E141" i="23"/>
  <c r="F141" i="23"/>
  <c r="G141" i="23"/>
  <c r="H141" i="23"/>
  <c r="I141" i="23"/>
  <c r="K141" i="23" s="1"/>
  <c r="J141" i="23"/>
  <c r="L141" i="23"/>
  <c r="M141" i="23"/>
  <c r="A142" i="23"/>
  <c r="D142" i="23"/>
  <c r="E142" i="23"/>
  <c r="F142" i="23"/>
  <c r="G142" i="23"/>
  <c r="H142" i="23"/>
  <c r="I142" i="23"/>
  <c r="K142" i="23" s="1"/>
  <c r="J142" i="23"/>
  <c r="L142" i="23"/>
  <c r="M142" i="23"/>
  <c r="A143" i="23"/>
  <c r="C143" i="23" s="1"/>
  <c r="D143" i="23"/>
  <c r="E143" i="23"/>
  <c r="F143" i="23"/>
  <c r="G143" i="23"/>
  <c r="H143" i="23"/>
  <c r="I143" i="23"/>
  <c r="K143" i="23" s="1"/>
  <c r="J143" i="23"/>
  <c r="L143" i="23"/>
  <c r="M143" i="23"/>
  <c r="A144" i="23"/>
  <c r="B144" i="23" s="1"/>
  <c r="D144" i="23"/>
  <c r="E144" i="23"/>
  <c r="F144" i="23"/>
  <c r="G144" i="23"/>
  <c r="H144" i="23"/>
  <c r="I144" i="23"/>
  <c r="K144" i="23" s="1"/>
  <c r="J144" i="23"/>
  <c r="L144" i="23"/>
  <c r="M144" i="23"/>
  <c r="A145" i="23"/>
  <c r="C145" i="23" s="1"/>
  <c r="D145" i="23"/>
  <c r="E145" i="23"/>
  <c r="F145" i="23"/>
  <c r="G145" i="23"/>
  <c r="H145" i="23"/>
  <c r="I145" i="23"/>
  <c r="K145" i="23" s="1"/>
  <c r="J145" i="23"/>
  <c r="L145" i="23"/>
  <c r="M145" i="23"/>
  <c r="A146" i="23"/>
  <c r="D146" i="23"/>
  <c r="E146" i="23"/>
  <c r="F146" i="23"/>
  <c r="G146" i="23"/>
  <c r="H146" i="23"/>
  <c r="I146" i="23"/>
  <c r="K146" i="23" s="1"/>
  <c r="J146" i="23"/>
  <c r="L146" i="23"/>
  <c r="M146" i="23"/>
  <c r="A147" i="23"/>
  <c r="B147" i="23" s="1"/>
  <c r="D147" i="23"/>
  <c r="E147" i="23"/>
  <c r="F147" i="23"/>
  <c r="G147" i="23"/>
  <c r="H147" i="23"/>
  <c r="I147" i="23"/>
  <c r="K147" i="23" s="1"/>
  <c r="J147" i="23"/>
  <c r="L147" i="23"/>
  <c r="M147" i="23"/>
  <c r="A148" i="23"/>
  <c r="B148" i="23" s="1"/>
  <c r="D148" i="23"/>
  <c r="E148" i="23"/>
  <c r="F148" i="23"/>
  <c r="G148" i="23"/>
  <c r="H148" i="23"/>
  <c r="I148" i="23"/>
  <c r="K148" i="23" s="1"/>
  <c r="J148" i="23"/>
  <c r="L148" i="23"/>
  <c r="M148" i="23"/>
  <c r="A149" i="23"/>
  <c r="C149" i="23" s="1"/>
  <c r="D149" i="23"/>
  <c r="E149" i="23"/>
  <c r="F149" i="23"/>
  <c r="G149" i="23"/>
  <c r="H149" i="23"/>
  <c r="I149" i="23"/>
  <c r="K149" i="23" s="1"/>
  <c r="J149" i="23"/>
  <c r="L149" i="23"/>
  <c r="M149" i="23"/>
  <c r="A150" i="23"/>
  <c r="D150" i="23"/>
  <c r="E150" i="23"/>
  <c r="F150" i="23"/>
  <c r="G150" i="23"/>
  <c r="H150" i="23"/>
  <c r="I150" i="23"/>
  <c r="K150" i="23" s="1"/>
  <c r="J150" i="23"/>
  <c r="L150" i="23"/>
  <c r="M150" i="23"/>
  <c r="A151" i="23"/>
  <c r="B151" i="23" s="1"/>
  <c r="D151" i="23"/>
  <c r="E151" i="23"/>
  <c r="F151" i="23"/>
  <c r="G151" i="23"/>
  <c r="H151" i="23"/>
  <c r="I151" i="23"/>
  <c r="K151" i="23" s="1"/>
  <c r="J151" i="23"/>
  <c r="L151" i="23"/>
  <c r="M151" i="23"/>
  <c r="A152" i="23"/>
  <c r="B152" i="23" s="1"/>
  <c r="D152" i="23"/>
  <c r="E152" i="23"/>
  <c r="F152" i="23"/>
  <c r="G152" i="23"/>
  <c r="H152" i="23"/>
  <c r="I152" i="23"/>
  <c r="K152" i="23" s="1"/>
  <c r="J152" i="23"/>
  <c r="L152" i="23"/>
  <c r="M152" i="23"/>
  <c r="A153" i="23"/>
  <c r="C153" i="23" s="1"/>
  <c r="D153" i="23"/>
  <c r="E153" i="23"/>
  <c r="F153" i="23"/>
  <c r="G153" i="23"/>
  <c r="H153" i="23"/>
  <c r="I153" i="23"/>
  <c r="K153" i="23" s="1"/>
  <c r="J153" i="23"/>
  <c r="L153" i="23"/>
  <c r="M153" i="23"/>
  <c r="A154" i="23"/>
  <c r="D154" i="23"/>
  <c r="E154" i="23"/>
  <c r="F154" i="23"/>
  <c r="G154" i="23"/>
  <c r="H154" i="23"/>
  <c r="I154" i="23"/>
  <c r="K154" i="23" s="1"/>
  <c r="J154" i="23"/>
  <c r="L154" i="23"/>
  <c r="M154" i="23"/>
  <c r="A155" i="23"/>
  <c r="B155" i="23" s="1"/>
  <c r="D155" i="23"/>
  <c r="E155" i="23"/>
  <c r="F155" i="23"/>
  <c r="G155" i="23"/>
  <c r="H155" i="23"/>
  <c r="I155" i="23"/>
  <c r="K155" i="23" s="1"/>
  <c r="J155" i="23"/>
  <c r="L155" i="23"/>
  <c r="M155" i="23"/>
  <c r="A156" i="23"/>
  <c r="B156" i="23" s="1"/>
  <c r="D156" i="23"/>
  <c r="E156" i="23"/>
  <c r="F156" i="23"/>
  <c r="G156" i="23"/>
  <c r="H156" i="23"/>
  <c r="I156" i="23"/>
  <c r="K156" i="23" s="1"/>
  <c r="J156" i="23"/>
  <c r="L156" i="23"/>
  <c r="M156" i="23"/>
  <c r="A157" i="23"/>
  <c r="C157" i="23" s="1"/>
  <c r="D157" i="23"/>
  <c r="E157" i="23"/>
  <c r="F157" i="23"/>
  <c r="G157" i="23"/>
  <c r="H157" i="23"/>
  <c r="I157" i="23"/>
  <c r="K157" i="23" s="1"/>
  <c r="J157" i="23"/>
  <c r="L157" i="23"/>
  <c r="M157" i="23"/>
  <c r="A158" i="23"/>
  <c r="D158" i="23"/>
  <c r="E158" i="23"/>
  <c r="F158" i="23"/>
  <c r="G158" i="23"/>
  <c r="H158" i="23"/>
  <c r="I158" i="23"/>
  <c r="K158" i="23" s="1"/>
  <c r="J158" i="23"/>
  <c r="L158" i="23"/>
  <c r="M158" i="23"/>
  <c r="A159" i="23"/>
  <c r="B159" i="23" s="1"/>
  <c r="D159" i="23"/>
  <c r="E159" i="23"/>
  <c r="F159" i="23"/>
  <c r="G159" i="23"/>
  <c r="H159" i="23"/>
  <c r="I159" i="23"/>
  <c r="K159" i="23" s="1"/>
  <c r="J159" i="23"/>
  <c r="L159" i="23"/>
  <c r="M159" i="23"/>
  <c r="A160" i="23"/>
  <c r="B160" i="23" s="1"/>
  <c r="D160" i="23"/>
  <c r="E160" i="23"/>
  <c r="F160" i="23"/>
  <c r="G160" i="23"/>
  <c r="H160" i="23"/>
  <c r="I160" i="23"/>
  <c r="K160" i="23" s="1"/>
  <c r="J160" i="23"/>
  <c r="L160" i="23"/>
  <c r="M160" i="23"/>
  <c r="A161" i="23"/>
  <c r="C161" i="23" s="1"/>
  <c r="D161" i="23"/>
  <c r="E161" i="23"/>
  <c r="F161" i="23"/>
  <c r="G161" i="23"/>
  <c r="H161" i="23"/>
  <c r="I161" i="23"/>
  <c r="K161" i="23" s="1"/>
  <c r="J161" i="23"/>
  <c r="L161" i="23"/>
  <c r="M161" i="23"/>
  <c r="A162" i="23"/>
  <c r="B162" i="23" s="1"/>
  <c r="D162" i="23"/>
  <c r="E162" i="23"/>
  <c r="F162" i="23"/>
  <c r="G162" i="23"/>
  <c r="H162" i="23"/>
  <c r="I162" i="23"/>
  <c r="K162" i="23" s="1"/>
  <c r="J162" i="23"/>
  <c r="L162" i="23"/>
  <c r="M162" i="23"/>
  <c r="A163" i="23"/>
  <c r="B163" i="23" s="1"/>
  <c r="D163" i="23"/>
  <c r="E163" i="23"/>
  <c r="F163" i="23"/>
  <c r="G163" i="23"/>
  <c r="H163" i="23"/>
  <c r="I163" i="23"/>
  <c r="K163" i="23" s="1"/>
  <c r="J163" i="23"/>
  <c r="L163" i="23"/>
  <c r="M163" i="23"/>
  <c r="A164" i="23"/>
  <c r="B164" i="23" s="1"/>
  <c r="D164" i="23"/>
  <c r="E164" i="23"/>
  <c r="F164" i="23"/>
  <c r="G164" i="23"/>
  <c r="H164" i="23"/>
  <c r="I164" i="23"/>
  <c r="K164" i="23" s="1"/>
  <c r="J164" i="23"/>
  <c r="L164" i="23"/>
  <c r="M164" i="23"/>
  <c r="A165" i="23"/>
  <c r="C165" i="23" s="1"/>
  <c r="D165" i="23"/>
  <c r="E165" i="23"/>
  <c r="F165" i="23"/>
  <c r="G165" i="23"/>
  <c r="H165" i="23"/>
  <c r="I165" i="23"/>
  <c r="K165" i="23" s="1"/>
  <c r="J165" i="23"/>
  <c r="L165" i="23"/>
  <c r="M165" i="23"/>
  <c r="A166" i="23"/>
  <c r="B166" i="23" s="1"/>
  <c r="D166" i="23"/>
  <c r="E166" i="23"/>
  <c r="F166" i="23"/>
  <c r="G166" i="23"/>
  <c r="H166" i="23"/>
  <c r="I166" i="23"/>
  <c r="K166" i="23" s="1"/>
  <c r="J166" i="23"/>
  <c r="L166" i="23"/>
  <c r="M166" i="23"/>
  <c r="A167" i="23"/>
  <c r="B167" i="23" s="1"/>
  <c r="D167" i="23"/>
  <c r="E167" i="23"/>
  <c r="F167" i="23"/>
  <c r="G167" i="23"/>
  <c r="H167" i="23"/>
  <c r="I167" i="23"/>
  <c r="K167" i="23" s="1"/>
  <c r="J167" i="23"/>
  <c r="L167" i="23"/>
  <c r="M167" i="23"/>
  <c r="A168" i="23"/>
  <c r="B168" i="23" s="1"/>
  <c r="D168" i="23"/>
  <c r="E168" i="23"/>
  <c r="F168" i="23"/>
  <c r="G168" i="23"/>
  <c r="H168" i="23"/>
  <c r="I168" i="23"/>
  <c r="K168" i="23" s="1"/>
  <c r="J168" i="23"/>
  <c r="L168" i="23"/>
  <c r="M168" i="23"/>
  <c r="A169" i="23"/>
  <c r="C169" i="23" s="1"/>
  <c r="D169" i="23"/>
  <c r="E169" i="23"/>
  <c r="F169" i="23"/>
  <c r="G169" i="23"/>
  <c r="H169" i="23"/>
  <c r="I169" i="23"/>
  <c r="K169" i="23" s="1"/>
  <c r="J169" i="23"/>
  <c r="L169" i="23"/>
  <c r="M169" i="23"/>
  <c r="A170" i="23"/>
  <c r="B170" i="23" s="1"/>
  <c r="D170" i="23"/>
  <c r="E170" i="23"/>
  <c r="F170" i="23"/>
  <c r="G170" i="23"/>
  <c r="H170" i="23"/>
  <c r="I170" i="23"/>
  <c r="K170" i="23" s="1"/>
  <c r="J170" i="23"/>
  <c r="L170" i="23"/>
  <c r="M170" i="23"/>
  <c r="A171" i="23"/>
  <c r="C171" i="23" s="1"/>
  <c r="D171" i="23"/>
  <c r="E171" i="23"/>
  <c r="F171" i="23"/>
  <c r="G171" i="23"/>
  <c r="H171" i="23"/>
  <c r="I171" i="23"/>
  <c r="K171" i="23" s="1"/>
  <c r="J171" i="23"/>
  <c r="L171" i="23"/>
  <c r="M171" i="23"/>
  <c r="A172" i="23"/>
  <c r="B172" i="23" s="1"/>
  <c r="D172" i="23"/>
  <c r="E172" i="23"/>
  <c r="F172" i="23"/>
  <c r="G172" i="23"/>
  <c r="H172" i="23"/>
  <c r="I172" i="23"/>
  <c r="K172" i="23" s="1"/>
  <c r="J172" i="23"/>
  <c r="L172" i="23"/>
  <c r="M172" i="23"/>
  <c r="A173" i="23"/>
  <c r="C173" i="23" s="1"/>
  <c r="D173" i="23"/>
  <c r="E173" i="23"/>
  <c r="F173" i="23"/>
  <c r="G173" i="23"/>
  <c r="H173" i="23"/>
  <c r="I173" i="23"/>
  <c r="K173" i="23" s="1"/>
  <c r="J173" i="23"/>
  <c r="L173" i="23"/>
  <c r="M173" i="23"/>
  <c r="A174" i="23"/>
  <c r="B174" i="23" s="1"/>
  <c r="D174" i="23"/>
  <c r="E174" i="23"/>
  <c r="F174" i="23"/>
  <c r="G174" i="23"/>
  <c r="H174" i="23"/>
  <c r="I174" i="23"/>
  <c r="J174" i="23"/>
  <c r="K174" i="23"/>
  <c r="L174" i="23"/>
  <c r="M174" i="23"/>
  <c r="A175" i="23"/>
  <c r="B175" i="23" s="1"/>
  <c r="D175" i="23"/>
  <c r="E175" i="23"/>
  <c r="F175" i="23"/>
  <c r="G175" i="23"/>
  <c r="H175" i="23"/>
  <c r="I175" i="23"/>
  <c r="K175" i="23" s="1"/>
  <c r="J175" i="23"/>
  <c r="L175" i="23"/>
  <c r="M175" i="23"/>
  <c r="A176" i="23"/>
  <c r="B176" i="23" s="1"/>
  <c r="D176" i="23"/>
  <c r="E176" i="23"/>
  <c r="F176" i="23"/>
  <c r="G176" i="23"/>
  <c r="H176" i="23"/>
  <c r="I176" i="23"/>
  <c r="K176" i="23" s="1"/>
  <c r="J176" i="23"/>
  <c r="L176" i="23"/>
  <c r="M176" i="23"/>
  <c r="A177" i="23"/>
  <c r="C177" i="23" s="1"/>
  <c r="D177" i="23"/>
  <c r="E177" i="23"/>
  <c r="F177" i="23"/>
  <c r="G177" i="23"/>
  <c r="H177" i="23"/>
  <c r="I177" i="23"/>
  <c r="K177" i="23" s="1"/>
  <c r="J177" i="23"/>
  <c r="L177" i="23"/>
  <c r="M177" i="23"/>
  <c r="A178" i="23"/>
  <c r="B178" i="23" s="1"/>
  <c r="D178" i="23"/>
  <c r="E178" i="23"/>
  <c r="F178" i="23"/>
  <c r="G178" i="23"/>
  <c r="H178" i="23"/>
  <c r="I178" i="23"/>
  <c r="K178" i="23" s="1"/>
  <c r="J178" i="23"/>
  <c r="L178" i="23"/>
  <c r="M178" i="23"/>
  <c r="A179" i="23"/>
  <c r="B179" i="23"/>
  <c r="C179" i="23"/>
  <c r="D179" i="23"/>
  <c r="E179" i="23"/>
  <c r="F179" i="23"/>
  <c r="G179" i="23"/>
  <c r="H179" i="23"/>
  <c r="I179" i="23"/>
  <c r="J179" i="23"/>
  <c r="K179" i="23"/>
  <c r="L179" i="23"/>
  <c r="M179" i="23"/>
  <c r="A180" i="23"/>
  <c r="B180" i="23" s="1"/>
  <c r="D180" i="23"/>
  <c r="E180" i="23"/>
  <c r="F180" i="23"/>
  <c r="G180" i="23"/>
  <c r="H180" i="23"/>
  <c r="I180" i="23"/>
  <c r="K180" i="23" s="1"/>
  <c r="J180" i="23"/>
  <c r="L180" i="23"/>
  <c r="M180" i="23"/>
  <c r="A181" i="23"/>
  <c r="C181" i="23" s="1"/>
  <c r="D181" i="23"/>
  <c r="E181" i="23"/>
  <c r="F181" i="23"/>
  <c r="G181" i="23"/>
  <c r="H181" i="23"/>
  <c r="I181" i="23"/>
  <c r="K181" i="23" s="1"/>
  <c r="J181" i="23"/>
  <c r="L181" i="23"/>
  <c r="M181" i="23"/>
  <c r="A182" i="23"/>
  <c r="B182" i="23" s="1"/>
  <c r="D182" i="23"/>
  <c r="E182" i="23"/>
  <c r="F182" i="23"/>
  <c r="G182" i="23"/>
  <c r="H182" i="23"/>
  <c r="I182" i="23"/>
  <c r="J182" i="23"/>
  <c r="K182" i="23"/>
  <c r="L182" i="23"/>
  <c r="M182" i="23"/>
  <c r="A183" i="23"/>
  <c r="B183" i="23" s="1"/>
  <c r="D183" i="23"/>
  <c r="E183" i="23"/>
  <c r="F183" i="23"/>
  <c r="G183" i="23"/>
  <c r="H183" i="23"/>
  <c r="I183" i="23"/>
  <c r="K183" i="23" s="1"/>
  <c r="J183" i="23"/>
  <c r="L183" i="23"/>
  <c r="M183" i="23"/>
  <c r="A184" i="23"/>
  <c r="B184" i="23" s="1"/>
  <c r="D184" i="23"/>
  <c r="E184" i="23"/>
  <c r="F184" i="23"/>
  <c r="G184" i="23"/>
  <c r="H184" i="23"/>
  <c r="I184" i="23"/>
  <c r="J184" i="23"/>
  <c r="K184" i="23"/>
  <c r="L184" i="23"/>
  <c r="M184" i="23"/>
  <c r="A185" i="23"/>
  <c r="C185" i="23" s="1"/>
  <c r="D185" i="23"/>
  <c r="E185" i="23"/>
  <c r="F185" i="23"/>
  <c r="G185" i="23"/>
  <c r="H185" i="23"/>
  <c r="I185" i="23"/>
  <c r="K185" i="23" s="1"/>
  <c r="J185" i="23"/>
  <c r="L185" i="23"/>
  <c r="M185" i="23"/>
  <c r="A186" i="23"/>
  <c r="B186" i="23" s="1"/>
  <c r="D186" i="23"/>
  <c r="E186" i="23"/>
  <c r="F186" i="23"/>
  <c r="G186" i="23"/>
  <c r="H186" i="23"/>
  <c r="I186" i="23"/>
  <c r="K186" i="23" s="1"/>
  <c r="J186" i="23"/>
  <c r="L186" i="23"/>
  <c r="M186" i="23"/>
  <c r="A187" i="23"/>
  <c r="C187" i="23" s="1"/>
  <c r="D187" i="23"/>
  <c r="E187" i="23"/>
  <c r="F187" i="23"/>
  <c r="G187" i="23"/>
  <c r="H187" i="23"/>
  <c r="I187" i="23"/>
  <c r="K187" i="23" s="1"/>
  <c r="J187" i="23"/>
  <c r="L187" i="23"/>
  <c r="M187" i="23"/>
  <c r="A188" i="23"/>
  <c r="B188" i="23" s="1"/>
  <c r="D188" i="23"/>
  <c r="E188" i="23"/>
  <c r="F188" i="23"/>
  <c r="G188" i="23"/>
  <c r="H188" i="23"/>
  <c r="I188" i="23"/>
  <c r="K188" i="23" s="1"/>
  <c r="J188" i="23"/>
  <c r="L188" i="23"/>
  <c r="M188" i="23"/>
  <c r="A189" i="23"/>
  <c r="C189" i="23" s="1"/>
  <c r="D189" i="23"/>
  <c r="E189" i="23"/>
  <c r="F189" i="23"/>
  <c r="G189" i="23"/>
  <c r="H189" i="23"/>
  <c r="I189" i="23"/>
  <c r="K189" i="23" s="1"/>
  <c r="J189" i="23"/>
  <c r="L189" i="23"/>
  <c r="M189" i="23"/>
  <c r="A190" i="23"/>
  <c r="B190" i="23" s="1"/>
  <c r="D190" i="23"/>
  <c r="E190" i="23"/>
  <c r="F190" i="23"/>
  <c r="G190" i="23"/>
  <c r="H190" i="23"/>
  <c r="I190" i="23"/>
  <c r="K190" i="23" s="1"/>
  <c r="J190" i="23"/>
  <c r="L190" i="23"/>
  <c r="M190" i="23"/>
  <c r="A191" i="23"/>
  <c r="B191" i="23" s="1"/>
  <c r="D191" i="23"/>
  <c r="E191" i="23"/>
  <c r="F191" i="23"/>
  <c r="G191" i="23"/>
  <c r="H191" i="23"/>
  <c r="I191" i="23"/>
  <c r="K191" i="23" s="1"/>
  <c r="J191" i="23"/>
  <c r="L191" i="23"/>
  <c r="M191" i="23"/>
  <c r="A192" i="23"/>
  <c r="B192" i="23" s="1"/>
  <c r="D192" i="23"/>
  <c r="E192" i="23"/>
  <c r="F192" i="23"/>
  <c r="G192" i="23"/>
  <c r="H192" i="23"/>
  <c r="I192" i="23"/>
  <c r="K192" i="23" s="1"/>
  <c r="J192" i="23"/>
  <c r="L192" i="23"/>
  <c r="M192" i="23"/>
  <c r="A193" i="23"/>
  <c r="C193" i="23" s="1"/>
  <c r="D193" i="23"/>
  <c r="E193" i="23"/>
  <c r="F193" i="23"/>
  <c r="G193" i="23"/>
  <c r="H193" i="23"/>
  <c r="I193" i="23"/>
  <c r="K193" i="23" s="1"/>
  <c r="J193" i="23"/>
  <c r="L193" i="23"/>
  <c r="M193" i="23"/>
  <c r="A194" i="23"/>
  <c r="B194" i="23" s="1"/>
  <c r="D194" i="23"/>
  <c r="E194" i="23"/>
  <c r="F194" i="23"/>
  <c r="G194" i="23"/>
  <c r="H194" i="23"/>
  <c r="I194" i="23"/>
  <c r="K194" i="23" s="1"/>
  <c r="J194" i="23"/>
  <c r="L194" i="23"/>
  <c r="M194" i="23"/>
  <c r="A195" i="23"/>
  <c r="C195" i="23" s="1"/>
  <c r="D195" i="23"/>
  <c r="E195" i="23"/>
  <c r="F195" i="23"/>
  <c r="G195" i="23"/>
  <c r="H195" i="23"/>
  <c r="I195" i="23"/>
  <c r="K195" i="23" s="1"/>
  <c r="J195" i="23"/>
  <c r="L195" i="23"/>
  <c r="M195" i="23"/>
  <c r="A196" i="23"/>
  <c r="B196" i="23" s="1"/>
  <c r="D196" i="23"/>
  <c r="E196" i="23"/>
  <c r="F196" i="23"/>
  <c r="G196" i="23"/>
  <c r="H196" i="23"/>
  <c r="I196" i="23"/>
  <c r="K196" i="23" s="1"/>
  <c r="J196" i="23"/>
  <c r="L196" i="23"/>
  <c r="M196" i="23"/>
  <c r="A197" i="23"/>
  <c r="C197" i="23" s="1"/>
  <c r="D197" i="23"/>
  <c r="E197" i="23"/>
  <c r="F197" i="23"/>
  <c r="G197" i="23"/>
  <c r="H197" i="23"/>
  <c r="I197" i="23"/>
  <c r="K197" i="23" s="1"/>
  <c r="J197" i="23"/>
  <c r="L197" i="23"/>
  <c r="M197" i="23"/>
  <c r="A198" i="23"/>
  <c r="B198" i="23" s="1"/>
  <c r="D198" i="23"/>
  <c r="E198" i="23"/>
  <c r="F198" i="23"/>
  <c r="G198" i="23"/>
  <c r="H198" i="23"/>
  <c r="I198" i="23"/>
  <c r="K198" i="23" s="1"/>
  <c r="J198" i="23"/>
  <c r="L198" i="23"/>
  <c r="M198" i="23"/>
  <c r="A199" i="23"/>
  <c r="B199" i="23" s="1"/>
  <c r="D199" i="23"/>
  <c r="E199" i="23"/>
  <c r="F199" i="23"/>
  <c r="G199" i="23"/>
  <c r="H199" i="23"/>
  <c r="I199" i="23"/>
  <c r="K199" i="23" s="1"/>
  <c r="J199" i="23"/>
  <c r="L199" i="23"/>
  <c r="M199" i="23"/>
  <c r="A200" i="23"/>
  <c r="B200" i="23" s="1"/>
  <c r="D200" i="23"/>
  <c r="E200" i="23"/>
  <c r="F200" i="23"/>
  <c r="G200" i="23"/>
  <c r="H200" i="23"/>
  <c r="I200" i="23"/>
  <c r="J200" i="23"/>
  <c r="K200" i="23"/>
  <c r="L200" i="23"/>
  <c r="M200" i="23"/>
  <c r="A201" i="23"/>
  <c r="C201" i="23" s="1"/>
  <c r="D201" i="23"/>
  <c r="E201" i="23"/>
  <c r="F201" i="23"/>
  <c r="G201" i="23"/>
  <c r="H201" i="23"/>
  <c r="I201" i="23"/>
  <c r="K201" i="23" s="1"/>
  <c r="J201" i="23"/>
  <c r="L201" i="23"/>
  <c r="M201" i="23"/>
  <c r="A202" i="23"/>
  <c r="B202" i="23" s="1"/>
  <c r="D202" i="23"/>
  <c r="E202" i="23"/>
  <c r="F202" i="23"/>
  <c r="G202" i="23"/>
  <c r="H202" i="23"/>
  <c r="I202" i="23"/>
  <c r="K202" i="23" s="1"/>
  <c r="J202" i="23"/>
  <c r="L202" i="23"/>
  <c r="M202" i="23"/>
  <c r="A203" i="23"/>
  <c r="C203" i="23" s="1"/>
  <c r="B203" i="23"/>
  <c r="D203" i="23"/>
  <c r="E203" i="23"/>
  <c r="F203" i="23"/>
  <c r="G203" i="23"/>
  <c r="H203" i="23"/>
  <c r="I203" i="23"/>
  <c r="K203" i="23" s="1"/>
  <c r="J203" i="23"/>
  <c r="L203" i="23"/>
  <c r="M203" i="23"/>
  <c r="A204" i="23"/>
  <c r="C204" i="23" s="1"/>
  <c r="D204" i="23"/>
  <c r="E204" i="23"/>
  <c r="F204" i="23"/>
  <c r="G204" i="23"/>
  <c r="H204" i="23"/>
  <c r="I204" i="23"/>
  <c r="K204" i="23" s="1"/>
  <c r="J204" i="23"/>
  <c r="L204" i="23"/>
  <c r="M204" i="23"/>
  <c r="A205" i="23"/>
  <c r="D205" i="23"/>
  <c r="E205" i="23"/>
  <c r="F205" i="23"/>
  <c r="G205" i="23"/>
  <c r="H205" i="23"/>
  <c r="I205" i="23"/>
  <c r="K205" i="23" s="1"/>
  <c r="J205" i="23"/>
  <c r="L205" i="23"/>
  <c r="M205" i="23"/>
  <c r="A206" i="23"/>
  <c r="B206" i="23" s="1"/>
  <c r="D206" i="23"/>
  <c r="E206" i="23"/>
  <c r="F206" i="23"/>
  <c r="G206" i="23"/>
  <c r="H206" i="23"/>
  <c r="I206" i="23"/>
  <c r="K206" i="23" s="1"/>
  <c r="J206" i="23"/>
  <c r="L206" i="23"/>
  <c r="M206" i="23"/>
  <c r="A207" i="23"/>
  <c r="B207" i="23" s="1"/>
  <c r="D207" i="23"/>
  <c r="E207" i="23"/>
  <c r="F207" i="23"/>
  <c r="G207" i="23"/>
  <c r="H207" i="23"/>
  <c r="I207" i="23"/>
  <c r="K207" i="23" s="1"/>
  <c r="J207" i="23"/>
  <c r="L207" i="23"/>
  <c r="M207" i="23"/>
  <c r="A208" i="23"/>
  <c r="D208" i="23"/>
  <c r="E208" i="23"/>
  <c r="F208" i="23"/>
  <c r="G208" i="23"/>
  <c r="H208" i="23"/>
  <c r="I208" i="23"/>
  <c r="K208" i="23" s="1"/>
  <c r="J208" i="23"/>
  <c r="L208" i="23"/>
  <c r="M208" i="23"/>
  <c r="A209" i="23"/>
  <c r="C209" i="23" s="1"/>
  <c r="D209" i="23"/>
  <c r="E209" i="23"/>
  <c r="F209" i="23"/>
  <c r="G209" i="23"/>
  <c r="H209" i="23"/>
  <c r="I209" i="23"/>
  <c r="K209" i="23" s="1"/>
  <c r="J209" i="23"/>
  <c r="L209" i="23"/>
  <c r="M209" i="23"/>
  <c r="A210" i="23"/>
  <c r="D210" i="23"/>
  <c r="E210" i="23"/>
  <c r="F210" i="23"/>
  <c r="G210" i="23"/>
  <c r="H210" i="23"/>
  <c r="I210" i="23"/>
  <c r="K210" i="23" s="1"/>
  <c r="J210" i="23"/>
  <c r="L210" i="23"/>
  <c r="M210" i="23"/>
  <c r="A211" i="23"/>
  <c r="B211" i="23" s="1"/>
  <c r="D211" i="23"/>
  <c r="E211" i="23"/>
  <c r="F211" i="23"/>
  <c r="G211" i="23"/>
  <c r="H211" i="23"/>
  <c r="I211" i="23"/>
  <c r="K211" i="23" s="1"/>
  <c r="J211" i="23"/>
  <c r="L211" i="23"/>
  <c r="M211" i="23"/>
  <c r="A212" i="23"/>
  <c r="B212" i="23" s="1"/>
  <c r="D212" i="23"/>
  <c r="E212" i="23"/>
  <c r="F212" i="23"/>
  <c r="G212" i="23"/>
  <c r="H212" i="23"/>
  <c r="I212" i="23"/>
  <c r="K212" i="23" s="1"/>
  <c r="J212" i="23"/>
  <c r="L212" i="23"/>
  <c r="M212" i="23"/>
  <c r="A213" i="23"/>
  <c r="C213" i="23" s="1"/>
  <c r="D213" i="23"/>
  <c r="E213" i="23"/>
  <c r="F213" i="23"/>
  <c r="G213" i="23"/>
  <c r="H213" i="23"/>
  <c r="I213" i="23"/>
  <c r="K213" i="23" s="1"/>
  <c r="J213" i="23"/>
  <c r="L213" i="23"/>
  <c r="M213" i="23"/>
  <c r="A214" i="23"/>
  <c r="B214" i="23" s="1"/>
  <c r="C214" i="23"/>
  <c r="D214" i="23"/>
  <c r="E214" i="23"/>
  <c r="F214" i="23"/>
  <c r="G214" i="23"/>
  <c r="H214" i="23"/>
  <c r="I214" i="23"/>
  <c r="K214" i="23" s="1"/>
  <c r="J214" i="23"/>
  <c r="L214" i="23"/>
  <c r="M214" i="23"/>
  <c r="A215" i="23"/>
  <c r="B215" i="23" s="1"/>
  <c r="D215" i="23"/>
  <c r="E215" i="23"/>
  <c r="F215" i="23"/>
  <c r="G215" i="23"/>
  <c r="H215" i="23"/>
  <c r="I215" i="23"/>
  <c r="K215" i="23" s="1"/>
  <c r="J215" i="23"/>
  <c r="L215" i="23"/>
  <c r="M215" i="23"/>
  <c r="A216" i="23"/>
  <c r="B216" i="23" s="1"/>
  <c r="D216" i="23"/>
  <c r="E216" i="23"/>
  <c r="F216" i="23"/>
  <c r="G216" i="23"/>
  <c r="H216" i="23"/>
  <c r="I216" i="23"/>
  <c r="K216" i="23" s="1"/>
  <c r="J216" i="23"/>
  <c r="L216" i="23"/>
  <c r="M216" i="23"/>
  <c r="A217" i="23"/>
  <c r="C217" i="23" s="1"/>
  <c r="D217" i="23"/>
  <c r="E217" i="23"/>
  <c r="F217" i="23"/>
  <c r="G217" i="23"/>
  <c r="H217" i="23"/>
  <c r="I217" i="23"/>
  <c r="K217" i="23" s="1"/>
  <c r="J217" i="23"/>
  <c r="L217" i="23"/>
  <c r="M217" i="23"/>
  <c r="A218" i="23"/>
  <c r="B218" i="23" s="1"/>
  <c r="D218" i="23"/>
  <c r="E218" i="23"/>
  <c r="F218" i="23"/>
  <c r="G218" i="23"/>
  <c r="H218" i="23"/>
  <c r="I218" i="23"/>
  <c r="K218" i="23" s="1"/>
  <c r="J218" i="23"/>
  <c r="L218" i="23"/>
  <c r="M218" i="23"/>
  <c r="A219" i="23"/>
  <c r="B219" i="23" s="1"/>
  <c r="D219" i="23"/>
  <c r="E219" i="23"/>
  <c r="F219" i="23"/>
  <c r="G219" i="23"/>
  <c r="H219" i="23"/>
  <c r="I219" i="23"/>
  <c r="K219" i="23" s="1"/>
  <c r="J219" i="23"/>
  <c r="L219" i="23"/>
  <c r="M219" i="23"/>
  <c r="A220" i="23"/>
  <c r="C220" i="23" s="1"/>
  <c r="D220" i="23"/>
  <c r="E220" i="23"/>
  <c r="F220" i="23"/>
  <c r="G220" i="23"/>
  <c r="H220" i="23"/>
  <c r="I220" i="23"/>
  <c r="K220" i="23" s="1"/>
  <c r="J220" i="23"/>
  <c r="L220" i="23"/>
  <c r="M220" i="23"/>
  <c r="A221" i="23"/>
  <c r="D221" i="23"/>
  <c r="E221" i="23"/>
  <c r="F221" i="23"/>
  <c r="G221" i="23"/>
  <c r="H221" i="23"/>
  <c r="I221" i="23"/>
  <c r="K221" i="23" s="1"/>
  <c r="J221" i="23"/>
  <c r="L221" i="23"/>
  <c r="M221" i="23"/>
  <c r="A222" i="23"/>
  <c r="D222" i="23"/>
  <c r="E222" i="23"/>
  <c r="F222" i="23"/>
  <c r="G222" i="23"/>
  <c r="H222" i="23"/>
  <c r="I222" i="23"/>
  <c r="K222" i="23" s="1"/>
  <c r="J222" i="23"/>
  <c r="L222" i="23"/>
  <c r="M222" i="23"/>
  <c r="A223" i="23"/>
  <c r="B223" i="23"/>
  <c r="C223" i="23"/>
  <c r="D223" i="23"/>
  <c r="E223" i="23"/>
  <c r="F223" i="23"/>
  <c r="G223" i="23"/>
  <c r="H223" i="23"/>
  <c r="I223" i="23"/>
  <c r="J223" i="23"/>
  <c r="K223" i="23"/>
  <c r="L223" i="23"/>
  <c r="M223" i="23"/>
  <c r="A224" i="23"/>
  <c r="B224" i="23" s="1"/>
  <c r="D224" i="23"/>
  <c r="E224" i="23"/>
  <c r="F224" i="23"/>
  <c r="G224" i="23"/>
  <c r="H224" i="23"/>
  <c r="I224" i="23"/>
  <c r="K224" i="23" s="1"/>
  <c r="J224" i="23"/>
  <c r="L224" i="23"/>
  <c r="M224" i="23"/>
  <c r="A225" i="23"/>
  <c r="C225" i="23" s="1"/>
  <c r="D225" i="23"/>
  <c r="E225" i="23"/>
  <c r="F225" i="23"/>
  <c r="G225" i="23"/>
  <c r="H225" i="23"/>
  <c r="I225" i="23"/>
  <c r="K225" i="23" s="1"/>
  <c r="J225" i="23"/>
  <c r="L225" i="23"/>
  <c r="M225" i="23"/>
  <c r="A226" i="23"/>
  <c r="D226" i="23"/>
  <c r="E226" i="23"/>
  <c r="F226" i="23"/>
  <c r="G226" i="23"/>
  <c r="H226" i="23"/>
  <c r="I226" i="23"/>
  <c r="K226" i="23" s="1"/>
  <c r="J226" i="23"/>
  <c r="L226" i="23"/>
  <c r="M226" i="23"/>
  <c r="A227" i="23"/>
  <c r="B227" i="23" s="1"/>
  <c r="D227" i="23"/>
  <c r="E227" i="23"/>
  <c r="F227" i="23"/>
  <c r="G227" i="23"/>
  <c r="H227" i="23"/>
  <c r="I227" i="23"/>
  <c r="K227" i="23" s="1"/>
  <c r="J227" i="23"/>
  <c r="L227" i="23"/>
  <c r="M227" i="23"/>
  <c r="A228" i="23"/>
  <c r="B228" i="23" s="1"/>
  <c r="D228" i="23"/>
  <c r="E228" i="23"/>
  <c r="F228" i="23"/>
  <c r="G228" i="23"/>
  <c r="H228" i="23"/>
  <c r="I228" i="23"/>
  <c r="K228" i="23" s="1"/>
  <c r="J228" i="23"/>
  <c r="L228" i="23"/>
  <c r="M228" i="23"/>
  <c r="A229" i="23"/>
  <c r="C229" i="23" s="1"/>
  <c r="D229" i="23"/>
  <c r="E229" i="23"/>
  <c r="F229" i="23"/>
  <c r="G229" i="23"/>
  <c r="H229" i="23"/>
  <c r="I229" i="23"/>
  <c r="K229" i="23" s="1"/>
  <c r="J229" i="23"/>
  <c r="L229" i="23"/>
  <c r="M229" i="23"/>
  <c r="A230" i="23"/>
  <c r="D230" i="23"/>
  <c r="E230" i="23"/>
  <c r="F230" i="23"/>
  <c r="G230" i="23"/>
  <c r="H230" i="23"/>
  <c r="I230" i="23"/>
  <c r="K230" i="23" s="1"/>
  <c r="J230" i="23"/>
  <c r="L230" i="23"/>
  <c r="M230" i="23"/>
  <c r="A231" i="23"/>
  <c r="C231" i="23" s="1"/>
  <c r="D231" i="23"/>
  <c r="E231" i="23"/>
  <c r="F231" i="23"/>
  <c r="G231" i="23"/>
  <c r="H231" i="23"/>
  <c r="I231" i="23"/>
  <c r="K231" i="23" s="1"/>
  <c r="J231" i="23"/>
  <c r="L231" i="23"/>
  <c r="M231" i="23"/>
  <c r="A232" i="23"/>
  <c r="B232" i="23" s="1"/>
  <c r="D232" i="23"/>
  <c r="E232" i="23"/>
  <c r="F232" i="23"/>
  <c r="G232" i="23"/>
  <c r="H232" i="23"/>
  <c r="I232" i="23"/>
  <c r="K232" i="23" s="1"/>
  <c r="J232" i="23"/>
  <c r="L232" i="23"/>
  <c r="M232" i="23"/>
  <c r="A233" i="23"/>
  <c r="C233" i="23" s="1"/>
  <c r="D233" i="23"/>
  <c r="E233" i="23"/>
  <c r="F233" i="23"/>
  <c r="G233" i="23"/>
  <c r="H233" i="23"/>
  <c r="I233" i="23"/>
  <c r="K233" i="23" s="1"/>
  <c r="J233" i="23"/>
  <c r="L233" i="23"/>
  <c r="M233" i="23"/>
  <c r="A234" i="23"/>
  <c r="D234" i="23"/>
  <c r="E234" i="23"/>
  <c r="F234" i="23"/>
  <c r="G234" i="23"/>
  <c r="H234" i="23"/>
  <c r="I234" i="23"/>
  <c r="K234" i="23" s="1"/>
  <c r="J234" i="23"/>
  <c r="L234" i="23"/>
  <c r="M234" i="23"/>
  <c r="A235" i="23"/>
  <c r="C235" i="23" s="1"/>
  <c r="D235" i="23"/>
  <c r="E235" i="23"/>
  <c r="F235" i="23"/>
  <c r="G235" i="23"/>
  <c r="H235" i="23"/>
  <c r="I235" i="23"/>
  <c r="K235" i="23" s="1"/>
  <c r="J235" i="23"/>
  <c r="L235" i="23"/>
  <c r="M235" i="23"/>
  <c r="A236" i="23"/>
  <c r="C236" i="23" s="1"/>
  <c r="D236" i="23"/>
  <c r="E236" i="23"/>
  <c r="F236" i="23"/>
  <c r="G236" i="23"/>
  <c r="H236" i="23"/>
  <c r="I236" i="23"/>
  <c r="K236" i="23" s="1"/>
  <c r="J236" i="23"/>
  <c r="L236" i="23"/>
  <c r="M236" i="23"/>
  <c r="A237" i="23"/>
  <c r="C237" i="23" s="1"/>
  <c r="D237" i="23"/>
  <c r="E237" i="23"/>
  <c r="F237" i="23"/>
  <c r="G237" i="23"/>
  <c r="H237" i="23"/>
  <c r="I237" i="23"/>
  <c r="K237" i="23" s="1"/>
  <c r="J237" i="23"/>
  <c r="L237" i="23"/>
  <c r="M237" i="23"/>
  <c r="A238" i="23"/>
  <c r="D238" i="23"/>
  <c r="E238" i="23"/>
  <c r="F238" i="23"/>
  <c r="G238" i="23"/>
  <c r="H238" i="23"/>
  <c r="I238" i="23"/>
  <c r="K238" i="23" s="1"/>
  <c r="J238" i="23"/>
  <c r="L238" i="23"/>
  <c r="M238" i="23"/>
  <c r="A239" i="23"/>
  <c r="B239" i="23" s="1"/>
  <c r="D239" i="23"/>
  <c r="E239" i="23"/>
  <c r="F239" i="23"/>
  <c r="G239" i="23"/>
  <c r="H239" i="23"/>
  <c r="I239" i="23"/>
  <c r="K239" i="23" s="1"/>
  <c r="J239" i="23"/>
  <c r="L239" i="23"/>
  <c r="M239" i="23"/>
  <c r="A240" i="23"/>
  <c r="B240" i="23" s="1"/>
  <c r="D240" i="23"/>
  <c r="E240" i="23"/>
  <c r="F240" i="23"/>
  <c r="G240" i="23"/>
  <c r="H240" i="23"/>
  <c r="I240" i="23"/>
  <c r="K240" i="23" s="1"/>
  <c r="J240" i="23"/>
  <c r="L240" i="23"/>
  <c r="M240" i="23"/>
  <c r="A241" i="23"/>
  <c r="C241" i="23" s="1"/>
  <c r="D241" i="23"/>
  <c r="E241" i="23"/>
  <c r="F241" i="23"/>
  <c r="G241" i="23"/>
  <c r="H241" i="23"/>
  <c r="I241" i="23"/>
  <c r="K241" i="23" s="1"/>
  <c r="J241" i="23"/>
  <c r="L241" i="23"/>
  <c r="M241" i="23"/>
  <c r="A242" i="23"/>
  <c r="D242" i="23"/>
  <c r="E242" i="23"/>
  <c r="F242" i="23"/>
  <c r="G242" i="23"/>
  <c r="H242" i="23"/>
  <c r="I242" i="23"/>
  <c r="K242" i="23" s="1"/>
  <c r="J242" i="23"/>
  <c r="L242" i="23"/>
  <c r="M242" i="23"/>
  <c r="A243" i="23"/>
  <c r="B243" i="23" s="1"/>
  <c r="D243" i="23"/>
  <c r="E243" i="23"/>
  <c r="F243" i="23"/>
  <c r="G243" i="23"/>
  <c r="H243" i="23"/>
  <c r="I243" i="23"/>
  <c r="K243" i="23" s="1"/>
  <c r="J243" i="23"/>
  <c r="L243" i="23"/>
  <c r="M243" i="23"/>
  <c r="A244" i="23"/>
  <c r="B244" i="23" s="1"/>
  <c r="D244" i="23"/>
  <c r="E244" i="23"/>
  <c r="F244" i="23"/>
  <c r="G244" i="23"/>
  <c r="H244" i="23"/>
  <c r="I244" i="23"/>
  <c r="K244" i="23" s="1"/>
  <c r="J244" i="23"/>
  <c r="L244" i="23"/>
  <c r="M244" i="23"/>
  <c r="A245" i="23"/>
  <c r="C245" i="23" s="1"/>
  <c r="D245" i="23"/>
  <c r="E245" i="23"/>
  <c r="F245" i="23"/>
  <c r="G245" i="23"/>
  <c r="H245" i="23"/>
  <c r="I245" i="23"/>
  <c r="K245" i="23" s="1"/>
  <c r="J245" i="23"/>
  <c r="L245" i="23"/>
  <c r="M245" i="23"/>
  <c r="A246" i="23"/>
  <c r="D246" i="23"/>
  <c r="E246" i="23"/>
  <c r="F246" i="23"/>
  <c r="G246" i="23"/>
  <c r="H246" i="23"/>
  <c r="I246" i="23"/>
  <c r="K246" i="23" s="1"/>
  <c r="J246" i="23"/>
  <c r="L246" i="23"/>
  <c r="M246" i="23"/>
  <c r="A247" i="23"/>
  <c r="C247" i="23" s="1"/>
  <c r="D247" i="23"/>
  <c r="E247" i="23"/>
  <c r="F247" i="23"/>
  <c r="G247" i="23"/>
  <c r="H247" i="23"/>
  <c r="I247" i="23"/>
  <c r="K247" i="23" s="1"/>
  <c r="J247" i="23"/>
  <c r="L247" i="23"/>
  <c r="M247" i="23"/>
  <c r="A248" i="23"/>
  <c r="B248" i="23" s="1"/>
  <c r="D248" i="23"/>
  <c r="E248" i="23"/>
  <c r="F248" i="23"/>
  <c r="G248" i="23"/>
  <c r="H248" i="23"/>
  <c r="I248" i="23"/>
  <c r="K248" i="23" s="1"/>
  <c r="J248" i="23"/>
  <c r="L248" i="23"/>
  <c r="M248" i="23"/>
  <c r="A249" i="23"/>
  <c r="C249" i="23" s="1"/>
  <c r="D249" i="23"/>
  <c r="E249" i="23"/>
  <c r="F249" i="23"/>
  <c r="G249" i="23"/>
  <c r="H249" i="23"/>
  <c r="I249" i="23"/>
  <c r="K249" i="23" s="1"/>
  <c r="J249" i="23"/>
  <c r="L249" i="23"/>
  <c r="M249" i="23"/>
  <c r="A250" i="23"/>
  <c r="D250" i="23"/>
  <c r="E250" i="23"/>
  <c r="F250" i="23"/>
  <c r="G250" i="23"/>
  <c r="H250" i="23"/>
  <c r="I250" i="23"/>
  <c r="K250" i="23" s="1"/>
  <c r="J250" i="23"/>
  <c r="L250" i="23"/>
  <c r="M250" i="23"/>
  <c r="A251" i="23"/>
  <c r="B251" i="23" s="1"/>
  <c r="D251" i="23"/>
  <c r="E251" i="23"/>
  <c r="F251" i="23"/>
  <c r="G251" i="23"/>
  <c r="H251" i="23"/>
  <c r="I251" i="23"/>
  <c r="K251" i="23" s="1"/>
  <c r="J251" i="23"/>
  <c r="L251" i="23"/>
  <c r="M251" i="23"/>
  <c r="A252" i="23"/>
  <c r="C252" i="23" s="1"/>
  <c r="D252" i="23"/>
  <c r="E252" i="23"/>
  <c r="F252" i="23"/>
  <c r="G252" i="23"/>
  <c r="H252" i="23"/>
  <c r="I252" i="23"/>
  <c r="K252" i="23" s="1"/>
  <c r="J252" i="23"/>
  <c r="L252" i="23"/>
  <c r="M252" i="23"/>
  <c r="A253" i="23"/>
  <c r="C253" i="23" s="1"/>
  <c r="D253" i="23"/>
  <c r="E253" i="23"/>
  <c r="F253" i="23"/>
  <c r="G253" i="23"/>
  <c r="H253" i="23"/>
  <c r="I253" i="23"/>
  <c r="K253" i="23" s="1"/>
  <c r="J253" i="23"/>
  <c r="L253" i="23"/>
  <c r="M253" i="23"/>
  <c r="A254" i="23"/>
  <c r="D254" i="23"/>
  <c r="E254" i="23"/>
  <c r="F254" i="23"/>
  <c r="G254" i="23"/>
  <c r="H254" i="23"/>
  <c r="I254" i="23"/>
  <c r="K254" i="23" s="1"/>
  <c r="J254" i="23"/>
  <c r="L254" i="23"/>
  <c r="M254" i="23"/>
  <c r="A255" i="23"/>
  <c r="C255" i="23" s="1"/>
  <c r="D255" i="23"/>
  <c r="E255" i="23"/>
  <c r="F255" i="23"/>
  <c r="G255" i="23"/>
  <c r="H255" i="23"/>
  <c r="I255" i="23"/>
  <c r="K255" i="23" s="1"/>
  <c r="J255" i="23"/>
  <c r="L255" i="23"/>
  <c r="M255" i="23"/>
  <c r="A256" i="23"/>
  <c r="B256" i="23" s="1"/>
  <c r="D256" i="23"/>
  <c r="E256" i="23"/>
  <c r="F256" i="23"/>
  <c r="G256" i="23"/>
  <c r="H256" i="23"/>
  <c r="I256" i="23"/>
  <c r="K256" i="23" s="1"/>
  <c r="J256" i="23"/>
  <c r="L256" i="23"/>
  <c r="M256" i="23"/>
  <c r="A257" i="23"/>
  <c r="C257" i="23" s="1"/>
  <c r="D257" i="23"/>
  <c r="E257" i="23"/>
  <c r="F257" i="23"/>
  <c r="G257" i="23"/>
  <c r="H257" i="23"/>
  <c r="I257" i="23"/>
  <c r="K257" i="23" s="1"/>
  <c r="J257" i="23"/>
  <c r="L257" i="23"/>
  <c r="M257" i="23"/>
  <c r="A258" i="23"/>
  <c r="D258" i="23"/>
  <c r="E258" i="23"/>
  <c r="F258" i="23"/>
  <c r="G258" i="23"/>
  <c r="H258" i="23"/>
  <c r="I258" i="23"/>
  <c r="K258" i="23" s="1"/>
  <c r="J258" i="23"/>
  <c r="L258" i="23"/>
  <c r="M258" i="23"/>
  <c r="A259" i="23"/>
  <c r="B259" i="23" s="1"/>
  <c r="D259" i="23"/>
  <c r="E259" i="23"/>
  <c r="F259" i="23"/>
  <c r="G259" i="23"/>
  <c r="H259" i="23"/>
  <c r="I259" i="23"/>
  <c r="K259" i="23" s="1"/>
  <c r="J259" i="23"/>
  <c r="L259" i="23"/>
  <c r="M259" i="23"/>
  <c r="A260" i="23"/>
  <c r="B260" i="23" s="1"/>
  <c r="D260" i="23"/>
  <c r="E260" i="23"/>
  <c r="F260" i="23"/>
  <c r="G260" i="23"/>
  <c r="H260" i="23"/>
  <c r="I260" i="23"/>
  <c r="K260" i="23" s="1"/>
  <c r="J260" i="23"/>
  <c r="L260" i="23"/>
  <c r="M260" i="23"/>
  <c r="A261" i="23"/>
  <c r="C261" i="23" s="1"/>
  <c r="D261" i="23"/>
  <c r="E261" i="23"/>
  <c r="F261" i="23"/>
  <c r="G261" i="23"/>
  <c r="H261" i="23"/>
  <c r="I261" i="23"/>
  <c r="K261" i="23" s="1"/>
  <c r="J261" i="23"/>
  <c r="L261" i="23"/>
  <c r="M261" i="23"/>
  <c r="A262" i="23"/>
  <c r="D262" i="23"/>
  <c r="E262" i="23"/>
  <c r="F262" i="23"/>
  <c r="G262" i="23"/>
  <c r="H262" i="23"/>
  <c r="I262" i="23"/>
  <c r="K262" i="23" s="1"/>
  <c r="J262" i="23"/>
  <c r="L262" i="23"/>
  <c r="M262" i="23"/>
  <c r="A263" i="23"/>
  <c r="C263" i="23" s="1"/>
  <c r="D263" i="23"/>
  <c r="E263" i="23"/>
  <c r="F263" i="23"/>
  <c r="G263" i="23"/>
  <c r="H263" i="23"/>
  <c r="I263" i="23"/>
  <c r="K263" i="23" s="1"/>
  <c r="J263" i="23"/>
  <c r="L263" i="23"/>
  <c r="M263" i="23"/>
  <c r="A264" i="23"/>
  <c r="B264" i="23" s="1"/>
  <c r="D264" i="23"/>
  <c r="E264" i="23"/>
  <c r="F264" i="23"/>
  <c r="G264" i="23"/>
  <c r="H264" i="23"/>
  <c r="I264" i="23"/>
  <c r="K264" i="23" s="1"/>
  <c r="J264" i="23"/>
  <c r="L264" i="23"/>
  <c r="M264" i="23"/>
  <c r="A265" i="23"/>
  <c r="C265" i="23" s="1"/>
  <c r="D265" i="23"/>
  <c r="E265" i="23"/>
  <c r="F265" i="23"/>
  <c r="G265" i="23"/>
  <c r="H265" i="23"/>
  <c r="I265" i="23"/>
  <c r="K265" i="23" s="1"/>
  <c r="J265" i="23"/>
  <c r="L265" i="23"/>
  <c r="M265" i="23"/>
  <c r="A266" i="23"/>
  <c r="D266" i="23"/>
  <c r="E266" i="23"/>
  <c r="F266" i="23"/>
  <c r="G266" i="23"/>
  <c r="H266" i="23"/>
  <c r="I266" i="23"/>
  <c r="K266" i="23" s="1"/>
  <c r="J266" i="23"/>
  <c r="L266" i="23"/>
  <c r="M266" i="23"/>
  <c r="A267" i="23"/>
  <c r="C267" i="23" s="1"/>
  <c r="B267" i="23"/>
  <c r="D267" i="23"/>
  <c r="E267" i="23"/>
  <c r="F267" i="23"/>
  <c r="G267" i="23"/>
  <c r="H267" i="23"/>
  <c r="I267" i="23"/>
  <c r="K267" i="23" s="1"/>
  <c r="J267" i="23"/>
  <c r="L267" i="23"/>
  <c r="M267" i="23"/>
  <c r="A268" i="23"/>
  <c r="C268" i="23" s="1"/>
  <c r="D268" i="23"/>
  <c r="E268" i="23"/>
  <c r="F268" i="23"/>
  <c r="G268" i="23"/>
  <c r="H268" i="23"/>
  <c r="I268" i="23"/>
  <c r="K268" i="23" s="1"/>
  <c r="J268" i="23"/>
  <c r="L268" i="23"/>
  <c r="M268" i="23"/>
  <c r="A269" i="23"/>
  <c r="C269" i="23" s="1"/>
  <c r="D269" i="23"/>
  <c r="E269" i="23"/>
  <c r="F269" i="23"/>
  <c r="G269" i="23"/>
  <c r="H269" i="23"/>
  <c r="I269" i="23"/>
  <c r="K269" i="23" s="1"/>
  <c r="J269" i="23"/>
  <c r="L269" i="23"/>
  <c r="M269" i="23"/>
  <c r="A270" i="23"/>
  <c r="D270" i="23"/>
  <c r="E270" i="23"/>
  <c r="F270" i="23"/>
  <c r="G270" i="23"/>
  <c r="H270" i="23"/>
  <c r="I270" i="23"/>
  <c r="K270" i="23" s="1"/>
  <c r="J270" i="23"/>
  <c r="L270" i="23"/>
  <c r="M270" i="23"/>
  <c r="A271" i="23"/>
  <c r="B271" i="23" s="1"/>
  <c r="D271" i="23"/>
  <c r="E271" i="23"/>
  <c r="F271" i="23"/>
  <c r="G271" i="23"/>
  <c r="H271" i="23"/>
  <c r="I271" i="23"/>
  <c r="K271" i="23" s="1"/>
  <c r="J271" i="23"/>
  <c r="L271" i="23"/>
  <c r="M271" i="23"/>
  <c r="A272" i="23"/>
  <c r="B272" i="23" s="1"/>
  <c r="D272" i="23"/>
  <c r="E272" i="23"/>
  <c r="F272" i="23"/>
  <c r="G272" i="23"/>
  <c r="H272" i="23"/>
  <c r="I272" i="23"/>
  <c r="K272" i="23" s="1"/>
  <c r="J272" i="23"/>
  <c r="L272" i="23"/>
  <c r="M272" i="23"/>
  <c r="A273" i="23"/>
  <c r="C273" i="23" s="1"/>
  <c r="D273" i="23"/>
  <c r="E273" i="23"/>
  <c r="F273" i="23"/>
  <c r="G273" i="23"/>
  <c r="H273" i="23"/>
  <c r="I273" i="23"/>
  <c r="K273" i="23" s="1"/>
  <c r="J273" i="23"/>
  <c r="L273" i="23"/>
  <c r="M273" i="23"/>
  <c r="A274" i="23"/>
  <c r="D274" i="23"/>
  <c r="E274" i="23"/>
  <c r="F274" i="23"/>
  <c r="G274" i="23"/>
  <c r="H274" i="23"/>
  <c r="I274" i="23"/>
  <c r="K274" i="23" s="1"/>
  <c r="J274" i="23"/>
  <c r="L274" i="23"/>
  <c r="M274" i="23"/>
  <c r="A275" i="23"/>
  <c r="B275" i="23" s="1"/>
  <c r="D275" i="23"/>
  <c r="E275" i="23"/>
  <c r="F275" i="23"/>
  <c r="G275" i="23"/>
  <c r="H275" i="23"/>
  <c r="I275" i="23"/>
  <c r="K275" i="23" s="1"/>
  <c r="J275" i="23"/>
  <c r="L275" i="23"/>
  <c r="M275" i="23"/>
  <c r="A276" i="23"/>
  <c r="B276" i="23" s="1"/>
  <c r="D276" i="23"/>
  <c r="E276" i="23"/>
  <c r="F276" i="23"/>
  <c r="G276" i="23"/>
  <c r="H276" i="23"/>
  <c r="I276" i="23"/>
  <c r="K276" i="23" s="1"/>
  <c r="J276" i="23"/>
  <c r="L276" i="23"/>
  <c r="M276" i="23"/>
  <c r="A277" i="23"/>
  <c r="C277" i="23" s="1"/>
  <c r="D277" i="23"/>
  <c r="E277" i="23"/>
  <c r="F277" i="23"/>
  <c r="G277" i="23"/>
  <c r="H277" i="23"/>
  <c r="I277" i="23"/>
  <c r="K277" i="23" s="1"/>
  <c r="J277" i="23"/>
  <c r="L277" i="23"/>
  <c r="M277" i="23"/>
  <c r="A278" i="23"/>
  <c r="D278" i="23"/>
  <c r="E278" i="23"/>
  <c r="F278" i="23"/>
  <c r="G278" i="23"/>
  <c r="H278" i="23"/>
  <c r="I278" i="23"/>
  <c r="K278" i="23" s="1"/>
  <c r="J278" i="23"/>
  <c r="L278" i="23"/>
  <c r="M278" i="23"/>
  <c r="A279" i="23"/>
  <c r="C279" i="23" s="1"/>
  <c r="D279" i="23"/>
  <c r="E279" i="23"/>
  <c r="F279" i="23"/>
  <c r="G279" i="23"/>
  <c r="H279" i="23"/>
  <c r="I279" i="23"/>
  <c r="K279" i="23" s="1"/>
  <c r="J279" i="23"/>
  <c r="L279" i="23"/>
  <c r="M279" i="23"/>
  <c r="A280" i="23"/>
  <c r="B280" i="23" s="1"/>
  <c r="D280" i="23"/>
  <c r="E280" i="23"/>
  <c r="F280" i="23"/>
  <c r="G280" i="23"/>
  <c r="H280" i="23"/>
  <c r="I280" i="23"/>
  <c r="K280" i="23" s="1"/>
  <c r="J280" i="23"/>
  <c r="L280" i="23"/>
  <c r="M280" i="23"/>
  <c r="A281" i="23"/>
  <c r="C281" i="23" s="1"/>
  <c r="D281" i="23"/>
  <c r="E281" i="23"/>
  <c r="F281" i="23"/>
  <c r="G281" i="23"/>
  <c r="H281" i="23"/>
  <c r="I281" i="23"/>
  <c r="K281" i="23" s="1"/>
  <c r="J281" i="23"/>
  <c r="L281" i="23"/>
  <c r="M281" i="23"/>
  <c r="A282" i="23"/>
  <c r="D282" i="23"/>
  <c r="E282" i="23"/>
  <c r="F282" i="23"/>
  <c r="G282" i="23"/>
  <c r="H282" i="23"/>
  <c r="I282" i="23"/>
  <c r="K282" i="23" s="1"/>
  <c r="J282" i="23"/>
  <c r="L282" i="23"/>
  <c r="M282" i="23"/>
  <c r="A283" i="23"/>
  <c r="B283" i="23" s="1"/>
  <c r="D283" i="23"/>
  <c r="E283" i="23"/>
  <c r="F283" i="23"/>
  <c r="G283" i="23"/>
  <c r="H283" i="23"/>
  <c r="I283" i="23"/>
  <c r="K283" i="23" s="1"/>
  <c r="J283" i="23"/>
  <c r="L283" i="23"/>
  <c r="M283" i="23"/>
  <c r="A284" i="23"/>
  <c r="C284" i="23" s="1"/>
  <c r="D284" i="23"/>
  <c r="E284" i="23"/>
  <c r="F284" i="23"/>
  <c r="G284" i="23"/>
  <c r="H284" i="23"/>
  <c r="I284" i="23"/>
  <c r="K284" i="23" s="1"/>
  <c r="J284" i="23"/>
  <c r="L284" i="23"/>
  <c r="M284" i="23"/>
  <c r="A285" i="23"/>
  <c r="C285" i="23" s="1"/>
  <c r="D285" i="23"/>
  <c r="E285" i="23"/>
  <c r="F285" i="23"/>
  <c r="G285" i="23"/>
  <c r="H285" i="23"/>
  <c r="I285" i="23"/>
  <c r="K285" i="23" s="1"/>
  <c r="J285" i="23"/>
  <c r="L285" i="23"/>
  <c r="M285" i="23"/>
  <c r="A286" i="23"/>
  <c r="D286" i="23"/>
  <c r="E286" i="23"/>
  <c r="F286" i="23"/>
  <c r="G286" i="23"/>
  <c r="H286" i="23"/>
  <c r="I286" i="23"/>
  <c r="K286" i="23" s="1"/>
  <c r="J286" i="23"/>
  <c r="L286" i="23"/>
  <c r="M286" i="23"/>
  <c r="A287" i="23"/>
  <c r="C287" i="23" s="1"/>
  <c r="D287" i="23"/>
  <c r="E287" i="23"/>
  <c r="F287" i="23"/>
  <c r="G287" i="23"/>
  <c r="H287" i="23"/>
  <c r="I287" i="23"/>
  <c r="K287" i="23" s="1"/>
  <c r="J287" i="23"/>
  <c r="L287" i="23"/>
  <c r="M287" i="23"/>
  <c r="A288" i="23"/>
  <c r="B288" i="23" s="1"/>
  <c r="D288" i="23"/>
  <c r="E288" i="23"/>
  <c r="F288" i="23"/>
  <c r="G288" i="23"/>
  <c r="H288" i="23"/>
  <c r="I288" i="23"/>
  <c r="K288" i="23" s="1"/>
  <c r="J288" i="23"/>
  <c r="L288" i="23"/>
  <c r="M288" i="23"/>
  <c r="A289" i="23"/>
  <c r="C289" i="23" s="1"/>
  <c r="D289" i="23"/>
  <c r="E289" i="23"/>
  <c r="F289" i="23"/>
  <c r="G289" i="23"/>
  <c r="H289" i="23"/>
  <c r="I289" i="23"/>
  <c r="K289" i="23" s="1"/>
  <c r="J289" i="23"/>
  <c r="L289" i="23"/>
  <c r="M289" i="23"/>
  <c r="A290" i="23"/>
  <c r="D290" i="23"/>
  <c r="E290" i="23"/>
  <c r="F290" i="23"/>
  <c r="G290" i="23"/>
  <c r="H290" i="23"/>
  <c r="I290" i="23"/>
  <c r="K290" i="23" s="1"/>
  <c r="J290" i="23"/>
  <c r="L290" i="23"/>
  <c r="M290" i="23"/>
  <c r="A291" i="23"/>
  <c r="B291" i="23" s="1"/>
  <c r="D291" i="23"/>
  <c r="E291" i="23"/>
  <c r="F291" i="23"/>
  <c r="G291" i="23"/>
  <c r="H291" i="23"/>
  <c r="I291" i="23"/>
  <c r="K291" i="23" s="1"/>
  <c r="J291" i="23"/>
  <c r="L291" i="23"/>
  <c r="M291" i="23"/>
  <c r="A292" i="23"/>
  <c r="B292" i="23" s="1"/>
  <c r="D292" i="23"/>
  <c r="E292" i="23"/>
  <c r="F292" i="23"/>
  <c r="G292" i="23"/>
  <c r="H292" i="23"/>
  <c r="I292" i="23"/>
  <c r="K292" i="23" s="1"/>
  <c r="J292" i="23"/>
  <c r="L292" i="23"/>
  <c r="M292" i="23"/>
  <c r="A293" i="23"/>
  <c r="C293" i="23" s="1"/>
  <c r="D293" i="23"/>
  <c r="E293" i="23"/>
  <c r="F293" i="23"/>
  <c r="G293" i="23"/>
  <c r="H293" i="23"/>
  <c r="I293" i="23"/>
  <c r="K293" i="23" s="1"/>
  <c r="J293" i="23"/>
  <c r="L293" i="23"/>
  <c r="M293" i="23"/>
  <c r="A294" i="23"/>
  <c r="D294" i="23"/>
  <c r="E294" i="23"/>
  <c r="F294" i="23"/>
  <c r="G294" i="23"/>
  <c r="H294" i="23"/>
  <c r="I294" i="23"/>
  <c r="K294" i="23" s="1"/>
  <c r="J294" i="23"/>
  <c r="L294" i="23"/>
  <c r="M294" i="23"/>
  <c r="A295" i="23"/>
  <c r="C295" i="23" s="1"/>
  <c r="D295" i="23"/>
  <c r="E295" i="23"/>
  <c r="F295" i="23"/>
  <c r="G295" i="23"/>
  <c r="H295" i="23"/>
  <c r="I295" i="23"/>
  <c r="K295" i="23" s="1"/>
  <c r="J295" i="23"/>
  <c r="L295" i="23"/>
  <c r="M295" i="23"/>
  <c r="A296" i="23"/>
  <c r="B296" i="23" s="1"/>
  <c r="D296" i="23"/>
  <c r="E296" i="23"/>
  <c r="F296" i="23"/>
  <c r="G296" i="23"/>
  <c r="H296" i="23"/>
  <c r="I296" i="23"/>
  <c r="K296" i="23" s="1"/>
  <c r="J296" i="23"/>
  <c r="L296" i="23"/>
  <c r="M296" i="23"/>
  <c r="A297" i="23"/>
  <c r="C297" i="23" s="1"/>
  <c r="D297" i="23"/>
  <c r="E297" i="23"/>
  <c r="F297" i="23"/>
  <c r="G297" i="23"/>
  <c r="H297" i="23"/>
  <c r="I297" i="23"/>
  <c r="K297" i="23" s="1"/>
  <c r="J297" i="23"/>
  <c r="L297" i="23"/>
  <c r="M297" i="23"/>
  <c r="A298" i="23"/>
  <c r="D298" i="23"/>
  <c r="E298" i="23"/>
  <c r="F298" i="23"/>
  <c r="G298" i="23"/>
  <c r="H298" i="23"/>
  <c r="I298" i="23"/>
  <c r="K298" i="23" s="1"/>
  <c r="J298" i="23"/>
  <c r="L298" i="23"/>
  <c r="M298" i="23"/>
  <c r="A299" i="23"/>
  <c r="C299" i="23" s="1"/>
  <c r="B299" i="23"/>
  <c r="D299" i="23"/>
  <c r="E299" i="23"/>
  <c r="F299" i="23"/>
  <c r="G299" i="23"/>
  <c r="H299" i="23"/>
  <c r="I299" i="23"/>
  <c r="K299" i="23" s="1"/>
  <c r="J299" i="23"/>
  <c r="L299" i="23"/>
  <c r="M299" i="23"/>
  <c r="A300" i="23"/>
  <c r="C300" i="23" s="1"/>
  <c r="D300" i="23"/>
  <c r="E300" i="23"/>
  <c r="F300" i="23"/>
  <c r="G300" i="23"/>
  <c r="H300" i="23"/>
  <c r="I300" i="23"/>
  <c r="K300" i="23" s="1"/>
  <c r="J300" i="23"/>
  <c r="L300" i="23"/>
  <c r="M300" i="23"/>
  <c r="A301" i="23"/>
  <c r="C301" i="23" s="1"/>
  <c r="D301" i="23"/>
  <c r="E301" i="23"/>
  <c r="F301" i="23"/>
  <c r="G301" i="23"/>
  <c r="H301" i="23"/>
  <c r="I301" i="23"/>
  <c r="K301" i="23" s="1"/>
  <c r="J301" i="23"/>
  <c r="L301" i="23"/>
  <c r="M301" i="23"/>
  <c r="A302" i="23"/>
  <c r="D302" i="23"/>
  <c r="E302" i="23"/>
  <c r="F302" i="23"/>
  <c r="G302" i="23"/>
  <c r="H302" i="23"/>
  <c r="I302" i="23"/>
  <c r="K302" i="23" s="1"/>
  <c r="J302" i="23"/>
  <c r="L302" i="23"/>
  <c r="M302" i="23"/>
  <c r="A303" i="23"/>
  <c r="B303" i="23" s="1"/>
  <c r="D303" i="23"/>
  <c r="E303" i="23"/>
  <c r="F303" i="23"/>
  <c r="G303" i="23"/>
  <c r="H303" i="23"/>
  <c r="I303" i="23"/>
  <c r="K303" i="23" s="1"/>
  <c r="J303" i="23"/>
  <c r="L303" i="23"/>
  <c r="M303" i="23"/>
  <c r="A304" i="23"/>
  <c r="B304" i="23" s="1"/>
  <c r="D304" i="23"/>
  <c r="E304" i="23"/>
  <c r="F304" i="23"/>
  <c r="G304" i="23"/>
  <c r="H304" i="23"/>
  <c r="I304" i="23"/>
  <c r="K304" i="23" s="1"/>
  <c r="J304" i="23"/>
  <c r="L304" i="23"/>
  <c r="M304" i="23"/>
  <c r="A305" i="23"/>
  <c r="C305" i="23" s="1"/>
  <c r="D305" i="23"/>
  <c r="E305" i="23"/>
  <c r="F305" i="23"/>
  <c r="G305" i="23"/>
  <c r="H305" i="23"/>
  <c r="I305" i="23"/>
  <c r="K305" i="23" s="1"/>
  <c r="J305" i="23"/>
  <c r="L305" i="23"/>
  <c r="M305" i="23"/>
  <c r="A306" i="23"/>
  <c r="D306" i="23"/>
  <c r="E306" i="23"/>
  <c r="F306" i="23"/>
  <c r="G306" i="23"/>
  <c r="H306" i="23"/>
  <c r="I306" i="23"/>
  <c r="K306" i="23" s="1"/>
  <c r="J306" i="23"/>
  <c r="L306" i="23"/>
  <c r="M306" i="23"/>
  <c r="A307" i="23"/>
  <c r="B307" i="23" s="1"/>
  <c r="D307" i="23"/>
  <c r="E307" i="23"/>
  <c r="F307" i="23"/>
  <c r="G307" i="23"/>
  <c r="H307" i="23"/>
  <c r="I307" i="23"/>
  <c r="K307" i="23" s="1"/>
  <c r="J307" i="23"/>
  <c r="L307" i="23"/>
  <c r="M307" i="23"/>
  <c r="A308" i="23"/>
  <c r="B308" i="23" s="1"/>
  <c r="D308" i="23"/>
  <c r="E308" i="23"/>
  <c r="F308" i="23"/>
  <c r="G308" i="23"/>
  <c r="H308" i="23"/>
  <c r="I308" i="23"/>
  <c r="K308" i="23" s="1"/>
  <c r="J308" i="23"/>
  <c r="L308" i="23"/>
  <c r="M308" i="23"/>
  <c r="A309" i="23"/>
  <c r="C309" i="23" s="1"/>
  <c r="D309" i="23"/>
  <c r="E309" i="23"/>
  <c r="F309" i="23"/>
  <c r="G309" i="23"/>
  <c r="H309" i="23"/>
  <c r="I309" i="23"/>
  <c r="K309" i="23" s="1"/>
  <c r="J309" i="23"/>
  <c r="L309" i="23"/>
  <c r="M309" i="23"/>
  <c r="A310" i="23"/>
  <c r="D310" i="23"/>
  <c r="E310" i="23"/>
  <c r="F310" i="23"/>
  <c r="G310" i="23"/>
  <c r="H310" i="23"/>
  <c r="I310" i="23"/>
  <c r="K310" i="23" s="1"/>
  <c r="J310" i="23"/>
  <c r="L310" i="23"/>
  <c r="M310" i="23"/>
  <c r="A311" i="23"/>
  <c r="C311" i="23" s="1"/>
  <c r="D311" i="23"/>
  <c r="E311" i="23"/>
  <c r="F311" i="23"/>
  <c r="G311" i="23"/>
  <c r="H311" i="23"/>
  <c r="I311" i="23"/>
  <c r="K311" i="23" s="1"/>
  <c r="J311" i="23"/>
  <c r="L311" i="23"/>
  <c r="M311" i="23"/>
  <c r="A312" i="23"/>
  <c r="B312" i="23" s="1"/>
  <c r="D312" i="23"/>
  <c r="E312" i="23"/>
  <c r="F312" i="23"/>
  <c r="G312" i="23"/>
  <c r="H312" i="23"/>
  <c r="I312" i="23"/>
  <c r="K312" i="23" s="1"/>
  <c r="J312" i="23"/>
  <c r="L312" i="23"/>
  <c r="M312" i="23"/>
  <c r="A313" i="23"/>
  <c r="C313" i="23" s="1"/>
  <c r="D313" i="23"/>
  <c r="E313" i="23"/>
  <c r="F313" i="23"/>
  <c r="G313" i="23"/>
  <c r="H313" i="23"/>
  <c r="I313" i="23"/>
  <c r="K313" i="23" s="1"/>
  <c r="J313" i="23"/>
  <c r="L313" i="23"/>
  <c r="M313" i="23"/>
  <c r="A314" i="23"/>
  <c r="D314" i="23"/>
  <c r="E314" i="23"/>
  <c r="F314" i="23"/>
  <c r="G314" i="23"/>
  <c r="H314" i="23"/>
  <c r="I314" i="23"/>
  <c r="K314" i="23" s="1"/>
  <c r="J314" i="23"/>
  <c r="L314" i="23"/>
  <c r="M314" i="23"/>
  <c r="A315" i="23"/>
  <c r="B315" i="23" s="1"/>
  <c r="D315" i="23"/>
  <c r="E315" i="23"/>
  <c r="F315" i="23"/>
  <c r="G315" i="23"/>
  <c r="H315" i="23"/>
  <c r="I315" i="23"/>
  <c r="K315" i="23" s="1"/>
  <c r="J315" i="23"/>
  <c r="L315" i="23"/>
  <c r="M315" i="23"/>
  <c r="A316" i="23"/>
  <c r="C316" i="23" s="1"/>
  <c r="D316" i="23"/>
  <c r="E316" i="23"/>
  <c r="F316" i="23"/>
  <c r="G316" i="23"/>
  <c r="H316" i="23"/>
  <c r="I316" i="23"/>
  <c r="K316" i="23" s="1"/>
  <c r="J316" i="23"/>
  <c r="L316" i="23"/>
  <c r="M316" i="23"/>
  <c r="A317" i="23"/>
  <c r="C317" i="23" s="1"/>
  <c r="D317" i="23"/>
  <c r="E317" i="23"/>
  <c r="F317" i="23"/>
  <c r="G317" i="23"/>
  <c r="H317" i="23"/>
  <c r="I317" i="23"/>
  <c r="K317" i="23" s="1"/>
  <c r="J317" i="23"/>
  <c r="L317" i="23"/>
  <c r="M317" i="23"/>
  <c r="A318" i="23"/>
  <c r="D318" i="23"/>
  <c r="E318" i="23"/>
  <c r="F318" i="23"/>
  <c r="G318" i="23"/>
  <c r="H318" i="23"/>
  <c r="I318" i="23"/>
  <c r="K318" i="23" s="1"/>
  <c r="J318" i="23"/>
  <c r="L318" i="23"/>
  <c r="M318" i="23"/>
  <c r="A319" i="23"/>
  <c r="C319" i="23" s="1"/>
  <c r="D319" i="23"/>
  <c r="E319" i="23"/>
  <c r="F319" i="23"/>
  <c r="G319" i="23"/>
  <c r="H319" i="23"/>
  <c r="I319" i="23"/>
  <c r="K319" i="23" s="1"/>
  <c r="J319" i="23"/>
  <c r="L319" i="23"/>
  <c r="M319" i="23"/>
  <c r="A320" i="23"/>
  <c r="B320" i="23" s="1"/>
  <c r="D320" i="23"/>
  <c r="E320" i="23"/>
  <c r="F320" i="23"/>
  <c r="G320" i="23"/>
  <c r="H320" i="23"/>
  <c r="I320" i="23"/>
  <c r="K320" i="23" s="1"/>
  <c r="J320" i="23"/>
  <c r="L320" i="23"/>
  <c r="M320" i="23"/>
  <c r="A321" i="23"/>
  <c r="C321" i="23" s="1"/>
  <c r="D321" i="23"/>
  <c r="E321" i="23"/>
  <c r="F321" i="23"/>
  <c r="G321" i="23"/>
  <c r="H321" i="23"/>
  <c r="I321" i="23"/>
  <c r="K321" i="23" s="1"/>
  <c r="J321" i="23"/>
  <c r="L321" i="23"/>
  <c r="M321" i="23"/>
  <c r="A322" i="23"/>
  <c r="D322" i="23"/>
  <c r="E322" i="23"/>
  <c r="F322" i="23"/>
  <c r="G322" i="23"/>
  <c r="H322" i="23"/>
  <c r="I322" i="23"/>
  <c r="K322" i="23" s="1"/>
  <c r="J322" i="23"/>
  <c r="L322" i="23"/>
  <c r="M322" i="23"/>
  <c r="A323" i="23"/>
  <c r="B323" i="23" s="1"/>
  <c r="D323" i="23"/>
  <c r="E323" i="23"/>
  <c r="F323" i="23"/>
  <c r="G323" i="23"/>
  <c r="H323" i="23"/>
  <c r="I323" i="23"/>
  <c r="K323" i="23" s="1"/>
  <c r="J323" i="23"/>
  <c r="L323" i="23"/>
  <c r="M323" i="23"/>
  <c r="A324" i="23"/>
  <c r="B324" i="23" s="1"/>
  <c r="D324" i="23"/>
  <c r="E324" i="23"/>
  <c r="F324" i="23"/>
  <c r="G324" i="23"/>
  <c r="H324" i="23"/>
  <c r="I324" i="23"/>
  <c r="K324" i="23" s="1"/>
  <c r="J324" i="23"/>
  <c r="L324" i="23"/>
  <c r="M324" i="23"/>
  <c r="A325" i="23"/>
  <c r="C325" i="23" s="1"/>
  <c r="D325" i="23"/>
  <c r="E325" i="23"/>
  <c r="F325" i="23"/>
  <c r="G325" i="23"/>
  <c r="H325" i="23"/>
  <c r="I325" i="23"/>
  <c r="K325" i="23" s="1"/>
  <c r="J325" i="23"/>
  <c r="L325" i="23"/>
  <c r="M325" i="23"/>
  <c r="A326" i="23"/>
  <c r="D326" i="23"/>
  <c r="E326" i="23"/>
  <c r="F326" i="23"/>
  <c r="G326" i="23"/>
  <c r="H326" i="23"/>
  <c r="I326" i="23"/>
  <c r="K326" i="23" s="1"/>
  <c r="J326" i="23"/>
  <c r="L326" i="23"/>
  <c r="M326" i="23"/>
  <c r="A327" i="23"/>
  <c r="C327" i="23" s="1"/>
  <c r="D327" i="23"/>
  <c r="E327" i="23"/>
  <c r="F327" i="23"/>
  <c r="G327" i="23"/>
  <c r="H327" i="23"/>
  <c r="I327" i="23"/>
  <c r="K327" i="23" s="1"/>
  <c r="J327" i="23"/>
  <c r="L327" i="23"/>
  <c r="M327" i="23"/>
  <c r="A328" i="23"/>
  <c r="B328" i="23" s="1"/>
  <c r="D328" i="23"/>
  <c r="E328" i="23"/>
  <c r="F328" i="23"/>
  <c r="G328" i="23"/>
  <c r="H328" i="23"/>
  <c r="I328" i="23"/>
  <c r="K328" i="23" s="1"/>
  <c r="J328" i="23"/>
  <c r="L328" i="23"/>
  <c r="M328" i="23"/>
  <c r="A329" i="23"/>
  <c r="C329" i="23" s="1"/>
  <c r="D329" i="23"/>
  <c r="E329" i="23"/>
  <c r="F329" i="23"/>
  <c r="G329" i="23"/>
  <c r="H329" i="23"/>
  <c r="I329" i="23"/>
  <c r="K329" i="23" s="1"/>
  <c r="J329" i="23"/>
  <c r="L329" i="23"/>
  <c r="M329" i="23"/>
  <c r="A330" i="23"/>
  <c r="D330" i="23"/>
  <c r="E330" i="23"/>
  <c r="F330" i="23"/>
  <c r="G330" i="23"/>
  <c r="H330" i="23"/>
  <c r="I330" i="23"/>
  <c r="K330" i="23" s="1"/>
  <c r="J330" i="23"/>
  <c r="L330" i="23"/>
  <c r="M330" i="23"/>
  <c r="A331" i="23"/>
  <c r="C331" i="23" s="1"/>
  <c r="D331" i="23"/>
  <c r="E331" i="23"/>
  <c r="F331" i="23"/>
  <c r="G331" i="23"/>
  <c r="H331" i="23"/>
  <c r="I331" i="23"/>
  <c r="K331" i="23" s="1"/>
  <c r="J331" i="23"/>
  <c r="L331" i="23"/>
  <c r="M331" i="23"/>
  <c r="A332" i="23"/>
  <c r="C332" i="23" s="1"/>
  <c r="D332" i="23"/>
  <c r="E332" i="23"/>
  <c r="F332" i="23"/>
  <c r="G332" i="23"/>
  <c r="H332" i="23"/>
  <c r="I332" i="23"/>
  <c r="K332" i="23" s="1"/>
  <c r="J332" i="23"/>
  <c r="L332" i="23"/>
  <c r="M332" i="23"/>
  <c r="A333" i="23"/>
  <c r="C333" i="23" s="1"/>
  <c r="D333" i="23"/>
  <c r="E333" i="23"/>
  <c r="F333" i="23"/>
  <c r="G333" i="23"/>
  <c r="H333" i="23"/>
  <c r="I333" i="23"/>
  <c r="K333" i="23" s="1"/>
  <c r="J333" i="23"/>
  <c r="L333" i="23"/>
  <c r="M333" i="23"/>
  <c r="A334" i="23"/>
  <c r="D334" i="23"/>
  <c r="E334" i="23"/>
  <c r="F334" i="23"/>
  <c r="G334" i="23"/>
  <c r="H334" i="23"/>
  <c r="I334" i="23"/>
  <c r="K334" i="23" s="1"/>
  <c r="J334" i="23"/>
  <c r="L334" i="23"/>
  <c r="M334" i="23"/>
  <c r="A335" i="23"/>
  <c r="B335" i="23" s="1"/>
  <c r="D335" i="23"/>
  <c r="E335" i="23"/>
  <c r="F335" i="23"/>
  <c r="G335" i="23"/>
  <c r="H335" i="23"/>
  <c r="I335" i="23"/>
  <c r="K335" i="23" s="1"/>
  <c r="J335" i="23"/>
  <c r="L335" i="23"/>
  <c r="M335" i="23"/>
  <c r="A336" i="23"/>
  <c r="B336" i="23" s="1"/>
  <c r="D336" i="23"/>
  <c r="E336" i="23"/>
  <c r="F336" i="23"/>
  <c r="G336" i="23"/>
  <c r="H336" i="23"/>
  <c r="I336" i="23"/>
  <c r="K336" i="23" s="1"/>
  <c r="J336" i="23"/>
  <c r="L336" i="23"/>
  <c r="M336" i="23"/>
  <c r="A337" i="23"/>
  <c r="C337" i="23" s="1"/>
  <c r="D337" i="23"/>
  <c r="E337" i="23"/>
  <c r="F337" i="23"/>
  <c r="G337" i="23"/>
  <c r="H337" i="23"/>
  <c r="I337" i="23"/>
  <c r="K337" i="23" s="1"/>
  <c r="J337" i="23"/>
  <c r="L337" i="23"/>
  <c r="M337" i="23"/>
  <c r="A338" i="23"/>
  <c r="D338" i="23"/>
  <c r="E338" i="23"/>
  <c r="F338" i="23"/>
  <c r="G338" i="23"/>
  <c r="H338" i="23"/>
  <c r="I338" i="23"/>
  <c r="K338" i="23" s="1"/>
  <c r="J338" i="23"/>
  <c r="L338" i="23"/>
  <c r="M338" i="23"/>
  <c r="A339" i="23"/>
  <c r="B339" i="23" s="1"/>
  <c r="D339" i="23"/>
  <c r="E339" i="23"/>
  <c r="F339" i="23"/>
  <c r="G339" i="23"/>
  <c r="H339" i="23"/>
  <c r="I339" i="23"/>
  <c r="K339" i="23" s="1"/>
  <c r="J339" i="23"/>
  <c r="L339" i="23"/>
  <c r="M339" i="23"/>
  <c r="A340" i="23"/>
  <c r="B340" i="23" s="1"/>
  <c r="D340" i="23"/>
  <c r="E340" i="23"/>
  <c r="F340" i="23"/>
  <c r="G340" i="23"/>
  <c r="H340" i="23"/>
  <c r="I340" i="23"/>
  <c r="K340" i="23" s="1"/>
  <c r="J340" i="23"/>
  <c r="L340" i="23"/>
  <c r="M340" i="23"/>
  <c r="A341" i="23"/>
  <c r="C341" i="23" s="1"/>
  <c r="D341" i="23"/>
  <c r="E341" i="23"/>
  <c r="F341" i="23"/>
  <c r="G341" i="23"/>
  <c r="H341" i="23"/>
  <c r="I341" i="23"/>
  <c r="K341" i="23" s="1"/>
  <c r="J341" i="23"/>
  <c r="L341" i="23"/>
  <c r="M341" i="23"/>
  <c r="A342" i="23"/>
  <c r="D342" i="23"/>
  <c r="E342" i="23"/>
  <c r="F342" i="23"/>
  <c r="G342" i="23"/>
  <c r="H342" i="23"/>
  <c r="I342" i="23"/>
  <c r="K342" i="23" s="1"/>
  <c r="J342" i="23"/>
  <c r="L342" i="23"/>
  <c r="M342" i="23"/>
  <c r="A343" i="23"/>
  <c r="C343" i="23" s="1"/>
  <c r="D343" i="23"/>
  <c r="E343" i="23"/>
  <c r="F343" i="23"/>
  <c r="G343" i="23"/>
  <c r="H343" i="23"/>
  <c r="I343" i="23"/>
  <c r="K343" i="23" s="1"/>
  <c r="J343" i="23"/>
  <c r="L343" i="23"/>
  <c r="M343" i="23"/>
  <c r="A344" i="23"/>
  <c r="B344" i="23" s="1"/>
  <c r="D344" i="23"/>
  <c r="E344" i="23"/>
  <c r="F344" i="23"/>
  <c r="G344" i="23"/>
  <c r="H344" i="23"/>
  <c r="I344" i="23"/>
  <c r="K344" i="23" s="1"/>
  <c r="J344" i="23"/>
  <c r="L344" i="23"/>
  <c r="M344" i="23"/>
  <c r="A345" i="23"/>
  <c r="C345" i="23" s="1"/>
  <c r="D345" i="23"/>
  <c r="E345" i="23"/>
  <c r="F345" i="23"/>
  <c r="G345" i="23"/>
  <c r="H345" i="23"/>
  <c r="I345" i="23"/>
  <c r="K345" i="23" s="1"/>
  <c r="J345" i="23"/>
  <c r="L345" i="23"/>
  <c r="M345" i="23"/>
  <c r="A346" i="23"/>
  <c r="D346" i="23"/>
  <c r="E346" i="23"/>
  <c r="F346" i="23"/>
  <c r="G346" i="23"/>
  <c r="H346" i="23"/>
  <c r="I346" i="23"/>
  <c r="K346" i="23" s="1"/>
  <c r="J346" i="23"/>
  <c r="L346" i="23"/>
  <c r="M346" i="23"/>
  <c r="A347" i="23"/>
  <c r="B347" i="23" s="1"/>
  <c r="D347" i="23"/>
  <c r="E347" i="23"/>
  <c r="F347" i="23"/>
  <c r="G347" i="23"/>
  <c r="H347" i="23"/>
  <c r="I347" i="23"/>
  <c r="K347" i="23" s="1"/>
  <c r="J347" i="23"/>
  <c r="L347" i="23"/>
  <c r="M347" i="23"/>
  <c r="A348" i="23"/>
  <c r="C348" i="23" s="1"/>
  <c r="D348" i="23"/>
  <c r="E348" i="23"/>
  <c r="F348" i="23"/>
  <c r="G348" i="23"/>
  <c r="H348" i="23"/>
  <c r="I348" i="23"/>
  <c r="K348" i="23" s="1"/>
  <c r="J348" i="23"/>
  <c r="L348" i="23"/>
  <c r="M348" i="23"/>
  <c r="A349" i="23"/>
  <c r="D349" i="23"/>
  <c r="E349" i="23"/>
  <c r="F349" i="23"/>
  <c r="G349" i="23"/>
  <c r="H349" i="23"/>
  <c r="I349" i="23"/>
  <c r="K349" i="23" s="1"/>
  <c r="J349" i="23"/>
  <c r="L349" i="23"/>
  <c r="M349" i="23"/>
  <c r="A350" i="23"/>
  <c r="D350" i="23"/>
  <c r="E350" i="23"/>
  <c r="F350" i="23"/>
  <c r="G350" i="23"/>
  <c r="H350" i="23"/>
  <c r="I350" i="23"/>
  <c r="K350" i="23" s="1"/>
  <c r="J350" i="23"/>
  <c r="L350" i="23"/>
  <c r="M350" i="23"/>
  <c r="A351" i="23"/>
  <c r="B351" i="23" s="1"/>
  <c r="D351" i="23"/>
  <c r="E351" i="23"/>
  <c r="F351" i="23"/>
  <c r="G351" i="23"/>
  <c r="H351" i="23"/>
  <c r="I351" i="23"/>
  <c r="K351" i="23" s="1"/>
  <c r="J351" i="23"/>
  <c r="L351" i="23"/>
  <c r="M351" i="23"/>
  <c r="A352" i="23"/>
  <c r="B352" i="23" s="1"/>
  <c r="D352" i="23"/>
  <c r="E352" i="23"/>
  <c r="F352" i="23"/>
  <c r="G352" i="23"/>
  <c r="H352" i="23"/>
  <c r="I352" i="23"/>
  <c r="K352" i="23" s="1"/>
  <c r="J352" i="23"/>
  <c r="L352" i="23"/>
  <c r="M352" i="23"/>
  <c r="A353" i="23"/>
  <c r="D353" i="23"/>
  <c r="E353" i="23"/>
  <c r="F353" i="23"/>
  <c r="G353" i="23"/>
  <c r="H353" i="23"/>
  <c r="I353" i="23"/>
  <c r="K353" i="23" s="1"/>
  <c r="J353" i="23"/>
  <c r="L353" i="23"/>
  <c r="M353" i="23"/>
  <c r="A354" i="23"/>
  <c r="D354" i="23"/>
  <c r="E354" i="23"/>
  <c r="F354" i="23"/>
  <c r="G354" i="23"/>
  <c r="H354" i="23"/>
  <c r="I354" i="23"/>
  <c r="K354" i="23" s="1"/>
  <c r="J354" i="23"/>
  <c r="L354" i="23"/>
  <c r="M354" i="23"/>
  <c r="A355" i="23"/>
  <c r="C355" i="23" s="1"/>
  <c r="D355" i="23"/>
  <c r="E355" i="23"/>
  <c r="F355" i="23"/>
  <c r="G355" i="23"/>
  <c r="H355" i="23"/>
  <c r="I355" i="23"/>
  <c r="K355" i="23" s="1"/>
  <c r="J355" i="23"/>
  <c r="L355" i="23"/>
  <c r="M355" i="23"/>
  <c r="A356" i="23"/>
  <c r="B356" i="23" s="1"/>
  <c r="D356" i="23"/>
  <c r="E356" i="23"/>
  <c r="F356" i="23"/>
  <c r="G356" i="23"/>
  <c r="H356" i="23"/>
  <c r="I356" i="23"/>
  <c r="K356" i="23" s="1"/>
  <c r="J356" i="23"/>
  <c r="L356" i="23"/>
  <c r="M356" i="23"/>
  <c r="A357" i="23"/>
  <c r="C357" i="23" s="1"/>
  <c r="D357" i="23"/>
  <c r="E357" i="23"/>
  <c r="F357" i="23"/>
  <c r="G357" i="23"/>
  <c r="H357" i="23"/>
  <c r="I357" i="23"/>
  <c r="K357" i="23" s="1"/>
  <c r="J357" i="23"/>
  <c r="L357" i="23"/>
  <c r="M357" i="23"/>
  <c r="A358" i="23"/>
  <c r="D358" i="23"/>
  <c r="E358" i="23"/>
  <c r="F358" i="23"/>
  <c r="G358" i="23"/>
  <c r="H358" i="23"/>
  <c r="I358" i="23"/>
  <c r="K358" i="23" s="1"/>
  <c r="J358" i="23"/>
  <c r="L358" i="23"/>
  <c r="M358" i="23"/>
  <c r="A359" i="23"/>
  <c r="B359" i="23" s="1"/>
  <c r="D359" i="23"/>
  <c r="E359" i="23"/>
  <c r="F359" i="23"/>
  <c r="G359" i="23"/>
  <c r="H359" i="23"/>
  <c r="I359" i="23"/>
  <c r="K359" i="23" s="1"/>
  <c r="J359" i="23"/>
  <c r="L359" i="23"/>
  <c r="M359" i="23"/>
  <c r="A360" i="23"/>
  <c r="D360" i="23"/>
  <c r="E360" i="23"/>
  <c r="F360" i="23"/>
  <c r="G360" i="23"/>
  <c r="H360" i="23"/>
  <c r="I360" i="23"/>
  <c r="K360" i="23" s="1"/>
  <c r="J360" i="23"/>
  <c r="L360" i="23"/>
  <c r="M360" i="23"/>
  <c r="A361" i="23"/>
  <c r="C361" i="23" s="1"/>
  <c r="D361" i="23"/>
  <c r="E361" i="23"/>
  <c r="F361" i="23"/>
  <c r="G361" i="23"/>
  <c r="H361" i="23"/>
  <c r="I361" i="23"/>
  <c r="K361" i="23" s="1"/>
  <c r="J361" i="23"/>
  <c r="L361" i="23"/>
  <c r="M361" i="23"/>
  <c r="A362" i="23"/>
  <c r="D362" i="23"/>
  <c r="E362" i="23"/>
  <c r="F362" i="23"/>
  <c r="G362" i="23"/>
  <c r="H362" i="23"/>
  <c r="I362" i="23"/>
  <c r="K362" i="23" s="1"/>
  <c r="J362" i="23"/>
  <c r="L362" i="23"/>
  <c r="M362" i="23"/>
  <c r="A363" i="23"/>
  <c r="B363" i="23" s="1"/>
  <c r="D363" i="23"/>
  <c r="E363" i="23"/>
  <c r="F363" i="23"/>
  <c r="G363" i="23"/>
  <c r="H363" i="23"/>
  <c r="I363" i="23"/>
  <c r="K363" i="23" s="1"/>
  <c r="J363" i="23"/>
  <c r="L363" i="23"/>
  <c r="M363" i="23"/>
  <c r="A364" i="23"/>
  <c r="C364" i="23" s="1"/>
  <c r="B364" i="23"/>
  <c r="D364" i="23"/>
  <c r="E364" i="23"/>
  <c r="F364" i="23"/>
  <c r="G364" i="23"/>
  <c r="H364" i="23"/>
  <c r="I364" i="23"/>
  <c r="K364" i="23" s="1"/>
  <c r="J364" i="23"/>
  <c r="L364" i="23"/>
  <c r="M364" i="23"/>
  <c r="A365" i="23"/>
  <c r="D365" i="23"/>
  <c r="E365" i="23"/>
  <c r="F365" i="23"/>
  <c r="G365" i="23"/>
  <c r="H365" i="23"/>
  <c r="I365" i="23"/>
  <c r="K365" i="23" s="1"/>
  <c r="J365" i="23"/>
  <c r="L365" i="23"/>
  <c r="M365" i="23"/>
  <c r="A366" i="23"/>
  <c r="D366" i="23"/>
  <c r="E366" i="23"/>
  <c r="F366" i="23"/>
  <c r="G366" i="23"/>
  <c r="H366" i="23"/>
  <c r="I366" i="23"/>
  <c r="K366" i="23" s="1"/>
  <c r="J366" i="23"/>
  <c r="L366" i="23"/>
  <c r="M366" i="23"/>
  <c r="A367" i="23"/>
  <c r="C367" i="23" s="1"/>
  <c r="D367" i="23"/>
  <c r="E367" i="23"/>
  <c r="F367" i="23"/>
  <c r="G367" i="23"/>
  <c r="H367" i="23"/>
  <c r="I367" i="23"/>
  <c r="K367" i="23" s="1"/>
  <c r="J367" i="23"/>
  <c r="L367" i="23"/>
  <c r="M367" i="23"/>
  <c r="A368" i="23"/>
  <c r="C368" i="23" s="1"/>
  <c r="D368" i="23"/>
  <c r="E368" i="23"/>
  <c r="F368" i="23"/>
  <c r="G368" i="23"/>
  <c r="H368" i="23"/>
  <c r="I368" i="23"/>
  <c r="K368" i="23" s="1"/>
  <c r="J368" i="23"/>
  <c r="L368" i="23"/>
  <c r="M368" i="23"/>
  <c r="A369" i="23"/>
  <c r="C369" i="23" s="1"/>
  <c r="D369" i="23"/>
  <c r="E369" i="23"/>
  <c r="F369" i="23"/>
  <c r="G369" i="23"/>
  <c r="H369" i="23"/>
  <c r="I369" i="23"/>
  <c r="K369" i="23" s="1"/>
  <c r="J369" i="23"/>
  <c r="L369" i="23"/>
  <c r="M369" i="23"/>
  <c r="A370" i="23"/>
  <c r="D370" i="23"/>
  <c r="E370" i="23"/>
  <c r="F370" i="23"/>
  <c r="G370" i="23"/>
  <c r="H370" i="23"/>
  <c r="I370" i="23"/>
  <c r="K370" i="23" s="1"/>
  <c r="J370" i="23"/>
  <c r="L370" i="23"/>
  <c r="M370" i="23"/>
  <c r="A371" i="23"/>
  <c r="B371" i="23" s="1"/>
  <c r="D371" i="23"/>
  <c r="E371" i="23"/>
  <c r="F371" i="23"/>
  <c r="G371" i="23"/>
  <c r="H371" i="23"/>
  <c r="I371" i="23"/>
  <c r="K371" i="23" s="1"/>
  <c r="J371" i="23"/>
  <c r="L371" i="23"/>
  <c r="M371" i="23"/>
  <c r="A372" i="23"/>
  <c r="C372" i="23" s="1"/>
  <c r="D372" i="23"/>
  <c r="E372" i="23"/>
  <c r="F372" i="23"/>
  <c r="G372" i="23"/>
  <c r="H372" i="23"/>
  <c r="I372" i="23"/>
  <c r="K372" i="23" s="1"/>
  <c r="J372" i="23"/>
  <c r="L372" i="23"/>
  <c r="M372" i="23"/>
  <c r="A373" i="23"/>
  <c r="C373" i="23" s="1"/>
  <c r="D373" i="23"/>
  <c r="E373" i="23"/>
  <c r="F373" i="23"/>
  <c r="G373" i="23"/>
  <c r="H373" i="23"/>
  <c r="I373" i="23"/>
  <c r="K373" i="23" s="1"/>
  <c r="J373" i="23"/>
  <c r="L373" i="23"/>
  <c r="M373" i="23"/>
  <c r="A374" i="23"/>
  <c r="D374" i="23"/>
  <c r="E374" i="23"/>
  <c r="F374" i="23"/>
  <c r="G374" i="23"/>
  <c r="H374" i="23"/>
  <c r="I374" i="23"/>
  <c r="K374" i="23" s="1"/>
  <c r="J374" i="23"/>
  <c r="L374" i="23"/>
  <c r="M374" i="23"/>
  <c r="A375" i="23"/>
  <c r="C375" i="23" s="1"/>
  <c r="D375" i="23"/>
  <c r="E375" i="23"/>
  <c r="F375" i="23"/>
  <c r="G375" i="23"/>
  <c r="H375" i="23"/>
  <c r="I375" i="23"/>
  <c r="K375" i="23" s="1"/>
  <c r="J375" i="23"/>
  <c r="L375" i="23"/>
  <c r="M375" i="23"/>
  <c r="A376" i="23"/>
  <c r="B376" i="23" s="1"/>
  <c r="D376" i="23"/>
  <c r="E376" i="23"/>
  <c r="F376" i="23"/>
  <c r="G376" i="23"/>
  <c r="H376" i="23"/>
  <c r="I376" i="23"/>
  <c r="K376" i="23" s="1"/>
  <c r="J376" i="23"/>
  <c r="L376" i="23"/>
  <c r="M376" i="23"/>
  <c r="A377" i="23"/>
  <c r="D377" i="23"/>
  <c r="E377" i="23"/>
  <c r="F377" i="23"/>
  <c r="G377" i="23"/>
  <c r="H377" i="23"/>
  <c r="I377" i="23"/>
  <c r="K377" i="23" s="1"/>
  <c r="J377" i="23"/>
  <c r="L377" i="23"/>
  <c r="M377" i="23"/>
  <c r="A378" i="23"/>
  <c r="D378" i="23"/>
  <c r="E378" i="23"/>
  <c r="F378" i="23"/>
  <c r="G378" i="23"/>
  <c r="H378" i="23"/>
  <c r="I378" i="23"/>
  <c r="K378" i="23" s="1"/>
  <c r="J378" i="23"/>
  <c r="L378" i="23"/>
  <c r="M378" i="23"/>
  <c r="A379" i="23"/>
  <c r="D379" i="23"/>
  <c r="E379" i="23"/>
  <c r="F379" i="23"/>
  <c r="G379" i="23"/>
  <c r="H379" i="23"/>
  <c r="I379" i="23"/>
  <c r="K379" i="23" s="1"/>
  <c r="J379" i="23"/>
  <c r="L379" i="23"/>
  <c r="M379" i="23"/>
  <c r="A380" i="23"/>
  <c r="C380" i="23" s="1"/>
  <c r="D380" i="23"/>
  <c r="E380" i="23"/>
  <c r="F380" i="23"/>
  <c r="G380" i="23"/>
  <c r="H380" i="23"/>
  <c r="I380" i="23"/>
  <c r="K380" i="23" s="1"/>
  <c r="J380" i="23"/>
  <c r="L380" i="23"/>
  <c r="M380" i="23"/>
  <c r="A381" i="23"/>
  <c r="D381" i="23"/>
  <c r="E381" i="23"/>
  <c r="F381" i="23"/>
  <c r="G381" i="23"/>
  <c r="H381" i="23"/>
  <c r="I381" i="23"/>
  <c r="K381" i="23" s="1"/>
  <c r="J381" i="23"/>
  <c r="L381" i="23"/>
  <c r="M381" i="23"/>
  <c r="A382" i="23"/>
  <c r="B382" i="23" s="1"/>
  <c r="D382" i="23"/>
  <c r="E382" i="23"/>
  <c r="F382" i="23"/>
  <c r="G382" i="23"/>
  <c r="H382" i="23"/>
  <c r="I382" i="23"/>
  <c r="K382" i="23" s="1"/>
  <c r="J382" i="23"/>
  <c r="L382" i="23"/>
  <c r="M382" i="23"/>
  <c r="A383" i="23"/>
  <c r="B383" i="23" s="1"/>
  <c r="D383" i="23"/>
  <c r="E383" i="23"/>
  <c r="F383" i="23"/>
  <c r="G383" i="23"/>
  <c r="H383" i="23"/>
  <c r="I383" i="23"/>
  <c r="K383" i="23" s="1"/>
  <c r="J383" i="23"/>
  <c r="L383" i="23"/>
  <c r="M383" i="23"/>
  <c r="A384" i="23"/>
  <c r="D384" i="23"/>
  <c r="E384" i="23"/>
  <c r="F384" i="23"/>
  <c r="G384" i="23"/>
  <c r="H384" i="23"/>
  <c r="I384" i="23"/>
  <c r="K384" i="23" s="1"/>
  <c r="J384" i="23"/>
  <c r="L384" i="23"/>
  <c r="M384" i="23"/>
  <c r="A385" i="23"/>
  <c r="C385" i="23" s="1"/>
  <c r="D385" i="23"/>
  <c r="E385" i="23"/>
  <c r="F385" i="23"/>
  <c r="G385" i="23"/>
  <c r="H385" i="23"/>
  <c r="I385" i="23"/>
  <c r="K385" i="23" s="1"/>
  <c r="J385" i="23"/>
  <c r="L385" i="23"/>
  <c r="M385" i="23"/>
  <c r="A386" i="23"/>
  <c r="D386" i="23"/>
  <c r="E386" i="23"/>
  <c r="F386" i="23"/>
  <c r="G386" i="23"/>
  <c r="H386" i="23"/>
  <c r="I386" i="23"/>
  <c r="K386" i="23" s="1"/>
  <c r="J386" i="23"/>
  <c r="L386" i="23"/>
  <c r="M386" i="23"/>
  <c r="A387" i="23"/>
  <c r="B387" i="23" s="1"/>
  <c r="D387" i="23"/>
  <c r="E387" i="23"/>
  <c r="F387" i="23"/>
  <c r="G387" i="23"/>
  <c r="H387" i="23"/>
  <c r="I387" i="23"/>
  <c r="K387" i="23" s="1"/>
  <c r="J387" i="23"/>
  <c r="L387" i="23"/>
  <c r="M387" i="23"/>
  <c r="A388" i="23"/>
  <c r="B388" i="23" s="1"/>
  <c r="D388" i="23"/>
  <c r="E388" i="23"/>
  <c r="F388" i="23"/>
  <c r="G388" i="23"/>
  <c r="H388" i="23"/>
  <c r="I388" i="23"/>
  <c r="K388" i="23" s="1"/>
  <c r="J388" i="23"/>
  <c r="L388" i="23"/>
  <c r="M388" i="23"/>
  <c r="A389" i="23"/>
  <c r="C389" i="23" s="1"/>
  <c r="D389" i="23"/>
  <c r="E389" i="23"/>
  <c r="F389" i="23"/>
  <c r="G389" i="23"/>
  <c r="H389" i="23"/>
  <c r="I389" i="23"/>
  <c r="K389" i="23" s="1"/>
  <c r="J389" i="23"/>
  <c r="L389" i="23"/>
  <c r="M389" i="23"/>
  <c r="A390" i="23"/>
  <c r="B390" i="23" s="1"/>
  <c r="D390" i="23"/>
  <c r="E390" i="23"/>
  <c r="F390" i="23"/>
  <c r="G390" i="23"/>
  <c r="H390" i="23"/>
  <c r="I390" i="23"/>
  <c r="K390" i="23" s="1"/>
  <c r="J390" i="23"/>
  <c r="L390" i="23"/>
  <c r="M390" i="23"/>
  <c r="A391" i="23"/>
  <c r="C391" i="23" s="1"/>
  <c r="D391" i="23"/>
  <c r="E391" i="23"/>
  <c r="F391" i="23"/>
  <c r="G391" i="23"/>
  <c r="H391" i="23"/>
  <c r="I391" i="23"/>
  <c r="K391" i="23" s="1"/>
  <c r="J391" i="23"/>
  <c r="L391" i="23"/>
  <c r="M391" i="23"/>
  <c r="A392" i="23"/>
  <c r="B392" i="23" s="1"/>
  <c r="D392" i="23"/>
  <c r="E392" i="23"/>
  <c r="F392" i="23"/>
  <c r="G392" i="23"/>
  <c r="H392" i="23"/>
  <c r="I392" i="23"/>
  <c r="K392" i="23" s="1"/>
  <c r="J392" i="23"/>
  <c r="L392" i="23"/>
  <c r="M392" i="23"/>
  <c r="A393" i="23"/>
  <c r="C393" i="23" s="1"/>
  <c r="D393" i="23"/>
  <c r="E393" i="23"/>
  <c r="F393" i="23"/>
  <c r="G393" i="23"/>
  <c r="H393" i="23"/>
  <c r="I393" i="23"/>
  <c r="K393" i="23" s="1"/>
  <c r="J393" i="23"/>
  <c r="L393" i="23"/>
  <c r="M393" i="23"/>
  <c r="A394" i="23"/>
  <c r="B394" i="23" s="1"/>
  <c r="D394" i="23"/>
  <c r="E394" i="23"/>
  <c r="F394" i="23"/>
  <c r="G394" i="23"/>
  <c r="H394" i="23"/>
  <c r="I394" i="23"/>
  <c r="K394" i="23" s="1"/>
  <c r="J394" i="23"/>
  <c r="L394" i="23"/>
  <c r="M394" i="23"/>
  <c r="A395" i="23"/>
  <c r="D395" i="23"/>
  <c r="E395" i="23"/>
  <c r="F395" i="23"/>
  <c r="G395" i="23"/>
  <c r="H395" i="23"/>
  <c r="I395" i="23"/>
  <c r="K395" i="23" s="1"/>
  <c r="J395" i="23"/>
  <c r="L395" i="23"/>
  <c r="M395" i="23"/>
  <c r="A396" i="23"/>
  <c r="C396" i="23" s="1"/>
  <c r="D396" i="23"/>
  <c r="E396" i="23"/>
  <c r="F396" i="23"/>
  <c r="G396" i="23"/>
  <c r="H396" i="23"/>
  <c r="I396" i="23"/>
  <c r="K396" i="23" s="1"/>
  <c r="J396" i="23"/>
  <c r="L396" i="23"/>
  <c r="M396" i="23"/>
  <c r="A397" i="23"/>
  <c r="D397" i="23"/>
  <c r="E397" i="23"/>
  <c r="F397" i="23"/>
  <c r="G397" i="23"/>
  <c r="H397" i="23"/>
  <c r="I397" i="23"/>
  <c r="K397" i="23" s="1"/>
  <c r="J397" i="23"/>
  <c r="L397" i="23"/>
  <c r="M397" i="23"/>
  <c r="A398" i="23"/>
  <c r="B398" i="23" s="1"/>
  <c r="D398" i="23"/>
  <c r="E398" i="23"/>
  <c r="F398" i="23"/>
  <c r="G398" i="23"/>
  <c r="H398" i="23"/>
  <c r="I398" i="23"/>
  <c r="K398" i="23" s="1"/>
  <c r="J398" i="23"/>
  <c r="L398" i="23"/>
  <c r="M398" i="23"/>
  <c r="A399" i="23"/>
  <c r="B399" i="23" s="1"/>
  <c r="D399" i="23"/>
  <c r="E399" i="23"/>
  <c r="F399" i="23"/>
  <c r="G399" i="23"/>
  <c r="H399" i="23"/>
  <c r="I399" i="23"/>
  <c r="K399" i="23" s="1"/>
  <c r="J399" i="23"/>
  <c r="L399" i="23"/>
  <c r="M399" i="23"/>
  <c r="A400" i="23"/>
  <c r="D400" i="23"/>
  <c r="E400" i="23"/>
  <c r="F400" i="23"/>
  <c r="G400" i="23"/>
  <c r="H400" i="23"/>
  <c r="I400" i="23"/>
  <c r="K400" i="23" s="1"/>
  <c r="J400" i="23"/>
  <c r="L400" i="23"/>
  <c r="M400" i="23"/>
  <c r="A401" i="23"/>
  <c r="C401" i="23" s="1"/>
  <c r="D401" i="23"/>
  <c r="E401" i="23"/>
  <c r="F401" i="23"/>
  <c r="G401" i="23"/>
  <c r="H401" i="23"/>
  <c r="I401" i="23"/>
  <c r="K401" i="23" s="1"/>
  <c r="J401" i="23"/>
  <c r="L401" i="23"/>
  <c r="M401" i="23"/>
  <c r="A402" i="23"/>
  <c r="D402" i="23"/>
  <c r="E402" i="23"/>
  <c r="F402" i="23"/>
  <c r="G402" i="23"/>
  <c r="H402" i="23"/>
  <c r="I402" i="23"/>
  <c r="K402" i="23" s="1"/>
  <c r="J402" i="23"/>
  <c r="L402" i="23"/>
  <c r="M402" i="23"/>
  <c r="A403" i="23"/>
  <c r="B403" i="23" s="1"/>
  <c r="D403" i="23"/>
  <c r="E403" i="23"/>
  <c r="F403" i="23"/>
  <c r="G403" i="23"/>
  <c r="H403" i="23"/>
  <c r="I403" i="23"/>
  <c r="K403" i="23" s="1"/>
  <c r="J403" i="23"/>
  <c r="L403" i="23"/>
  <c r="M403" i="23"/>
  <c r="A404" i="23"/>
  <c r="D404" i="23"/>
  <c r="E404" i="23"/>
  <c r="F404" i="23"/>
  <c r="G404" i="23"/>
  <c r="H404" i="23"/>
  <c r="I404" i="23"/>
  <c r="K404" i="23" s="1"/>
  <c r="J404" i="23"/>
  <c r="L404" i="23"/>
  <c r="M404" i="23"/>
  <c r="A405" i="23"/>
  <c r="D405" i="23"/>
  <c r="E405" i="23"/>
  <c r="F405" i="23"/>
  <c r="G405" i="23"/>
  <c r="H405" i="23"/>
  <c r="I405" i="23"/>
  <c r="K405" i="23" s="1"/>
  <c r="J405" i="23"/>
  <c r="L405" i="23"/>
  <c r="M405" i="23"/>
  <c r="A406" i="23"/>
  <c r="D406" i="23"/>
  <c r="E406" i="23"/>
  <c r="F406" i="23"/>
  <c r="G406" i="23"/>
  <c r="H406" i="23"/>
  <c r="I406" i="23"/>
  <c r="K406" i="23" s="1"/>
  <c r="J406" i="23"/>
  <c r="L406" i="23"/>
  <c r="M406" i="23"/>
  <c r="A407" i="23"/>
  <c r="D407" i="23"/>
  <c r="E407" i="23"/>
  <c r="F407" i="23"/>
  <c r="G407" i="23"/>
  <c r="H407" i="23"/>
  <c r="I407" i="23"/>
  <c r="K407" i="23" s="1"/>
  <c r="J407" i="23"/>
  <c r="L407" i="23"/>
  <c r="M407" i="23"/>
  <c r="A408" i="23"/>
  <c r="C408" i="23" s="1"/>
  <c r="D408" i="23"/>
  <c r="E408" i="23"/>
  <c r="F408" i="23"/>
  <c r="G408" i="23"/>
  <c r="H408" i="23"/>
  <c r="I408" i="23"/>
  <c r="K408" i="23" s="1"/>
  <c r="J408" i="23"/>
  <c r="L408" i="23"/>
  <c r="M408" i="23"/>
  <c r="A409" i="23"/>
  <c r="B409" i="23" s="1"/>
  <c r="D409" i="23"/>
  <c r="E409" i="23"/>
  <c r="F409" i="23"/>
  <c r="G409" i="23"/>
  <c r="H409" i="23"/>
  <c r="I409" i="23"/>
  <c r="K409" i="23" s="1"/>
  <c r="J409" i="23"/>
  <c r="L409" i="23"/>
  <c r="M409" i="23"/>
  <c r="A410" i="23"/>
  <c r="C410" i="23" s="1"/>
  <c r="D410" i="23"/>
  <c r="E410" i="23"/>
  <c r="F410" i="23"/>
  <c r="G410" i="23"/>
  <c r="H410" i="23"/>
  <c r="I410" i="23"/>
  <c r="K410" i="23" s="1"/>
  <c r="J410" i="23"/>
  <c r="L410" i="23"/>
  <c r="M410" i="23"/>
  <c r="A411" i="23"/>
  <c r="D411" i="23"/>
  <c r="E411" i="23"/>
  <c r="F411" i="23"/>
  <c r="G411" i="23"/>
  <c r="H411" i="23"/>
  <c r="I411" i="23"/>
  <c r="K411" i="23" s="1"/>
  <c r="J411" i="23"/>
  <c r="L411" i="23"/>
  <c r="M411" i="23"/>
  <c r="A412" i="23"/>
  <c r="B412" i="23" s="1"/>
  <c r="D412" i="23"/>
  <c r="E412" i="23"/>
  <c r="F412" i="23"/>
  <c r="G412" i="23"/>
  <c r="H412" i="23"/>
  <c r="I412" i="23"/>
  <c r="K412" i="23" s="1"/>
  <c r="J412" i="23"/>
  <c r="L412" i="23"/>
  <c r="M412" i="23"/>
  <c r="A413" i="23"/>
  <c r="B413" i="23" s="1"/>
  <c r="D413" i="23"/>
  <c r="E413" i="23"/>
  <c r="F413" i="23"/>
  <c r="G413" i="23"/>
  <c r="H413" i="23"/>
  <c r="I413" i="23"/>
  <c r="K413" i="23" s="1"/>
  <c r="J413" i="23"/>
  <c r="L413" i="23"/>
  <c r="M413" i="23"/>
  <c r="A414" i="23"/>
  <c r="C414" i="23" s="1"/>
  <c r="D414" i="23"/>
  <c r="E414" i="23"/>
  <c r="F414" i="23"/>
  <c r="G414" i="23"/>
  <c r="H414" i="23"/>
  <c r="I414" i="23"/>
  <c r="K414" i="23" s="1"/>
  <c r="J414" i="23"/>
  <c r="L414" i="23"/>
  <c r="M414" i="23"/>
  <c r="A415" i="23"/>
  <c r="D415" i="23"/>
  <c r="E415" i="23"/>
  <c r="F415" i="23"/>
  <c r="G415" i="23"/>
  <c r="H415" i="23"/>
  <c r="I415" i="23"/>
  <c r="K415" i="23" s="1"/>
  <c r="J415" i="23"/>
  <c r="L415" i="23"/>
  <c r="M415" i="23"/>
  <c r="A416" i="23"/>
  <c r="C416" i="23" s="1"/>
  <c r="D416" i="23"/>
  <c r="E416" i="23"/>
  <c r="F416" i="23"/>
  <c r="G416" i="23"/>
  <c r="H416" i="23"/>
  <c r="I416" i="23"/>
  <c r="K416" i="23" s="1"/>
  <c r="J416" i="23"/>
  <c r="L416" i="23"/>
  <c r="M416" i="23"/>
  <c r="A417" i="23"/>
  <c r="B417" i="23" s="1"/>
  <c r="D417" i="23"/>
  <c r="E417" i="23"/>
  <c r="F417" i="23"/>
  <c r="G417" i="23"/>
  <c r="H417" i="23"/>
  <c r="I417" i="23"/>
  <c r="K417" i="23" s="1"/>
  <c r="J417" i="23"/>
  <c r="L417" i="23"/>
  <c r="M417" i="23"/>
  <c r="A418" i="23"/>
  <c r="C418" i="23" s="1"/>
  <c r="D418" i="23"/>
  <c r="E418" i="23"/>
  <c r="F418" i="23"/>
  <c r="G418" i="23"/>
  <c r="H418" i="23"/>
  <c r="I418" i="23"/>
  <c r="K418" i="23" s="1"/>
  <c r="J418" i="23"/>
  <c r="L418" i="23"/>
  <c r="M418" i="23"/>
  <c r="A419" i="23"/>
  <c r="D419" i="23"/>
  <c r="E419" i="23"/>
  <c r="F419" i="23"/>
  <c r="G419" i="23"/>
  <c r="H419" i="23"/>
  <c r="I419" i="23"/>
  <c r="K419" i="23" s="1"/>
  <c r="J419" i="23"/>
  <c r="L419" i="23"/>
  <c r="M419" i="23"/>
  <c r="A420" i="23"/>
  <c r="B420" i="23" s="1"/>
  <c r="D420" i="23"/>
  <c r="E420" i="23"/>
  <c r="F420" i="23"/>
  <c r="G420" i="23"/>
  <c r="H420" i="23"/>
  <c r="I420" i="23"/>
  <c r="K420" i="23" s="1"/>
  <c r="J420" i="23"/>
  <c r="L420" i="23"/>
  <c r="M420" i="23"/>
  <c r="A421" i="23"/>
  <c r="B421" i="23" s="1"/>
  <c r="C421" i="23"/>
  <c r="D421" i="23"/>
  <c r="E421" i="23"/>
  <c r="F421" i="23"/>
  <c r="G421" i="23"/>
  <c r="H421" i="23"/>
  <c r="I421" i="23"/>
  <c r="K421" i="23" s="1"/>
  <c r="J421" i="23"/>
  <c r="L421" i="23"/>
  <c r="M421" i="23"/>
  <c r="A422" i="23"/>
  <c r="D422" i="23"/>
  <c r="E422" i="23"/>
  <c r="F422" i="23"/>
  <c r="G422" i="23"/>
  <c r="H422" i="23"/>
  <c r="I422" i="23"/>
  <c r="K422" i="23" s="1"/>
  <c r="J422" i="23"/>
  <c r="L422" i="23"/>
  <c r="M422" i="23"/>
  <c r="A423" i="23"/>
  <c r="D423" i="23"/>
  <c r="E423" i="23"/>
  <c r="F423" i="23"/>
  <c r="G423" i="23"/>
  <c r="H423" i="23"/>
  <c r="I423" i="23"/>
  <c r="K423" i="23" s="1"/>
  <c r="J423" i="23"/>
  <c r="L423" i="23"/>
  <c r="M423" i="23"/>
  <c r="A424" i="23"/>
  <c r="C424" i="23" s="1"/>
  <c r="D424" i="23"/>
  <c r="E424" i="23"/>
  <c r="F424" i="23"/>
  <c r="G424" i="23"/>
  <c r="H424" i="23"/>
  <c r="I424" i="23"/>
  <c r="K424" i="23" s="1"/>
  <c r="J424" i="23"/>
  <c r="L424" i="23"/>
  <c r="M424" i="23"/>
  <c r="A425" i="23"/>
  <c r="B425" i="23" s="1"/>
  <c r="D425" i="23"/>
  <c r="E425" i="23"/>
  <c r="F425" i="23"/>
  <c r="G425" i="23"/>
  <c r="H425" i="23"/>
  <c r="I425" i="23"/>
  <c r="K425" i="23" s="1"/>
  <c r="J425" i="23"/>
  <c r="L425" i="23"/>
  <c r="M425" i="23"/>
  <c r="A426" i="23"/>
  <c r="C426" i="23" s="1"/>
  <c r="D426" i="23"/>
  <c r="E426" i="23"/>
  <c r="F426" i="23"/>
  <c r="G426" i="23"/>
  <c r="H426" i="23"/>
  <c r="I426" i="23"/>
  <c r="K426" i="23" s="1"/>
  <c r="J426" i="23"/>
  <c r="L426" i="23"/>
  <c r="M426" i="23"/>
  <c r="A427" i="23"/>
  <c r="D427" i="23"/>
  <c r="E427" i="23"/>
  <c r="F427" i="23"/>
  <c r="G427" i="23"/>
  <c r="H427" i="23"/>
  <c r="I427" i="23"/>
  <c r="K427" i="23" s="1"/>
  <c r="J427" i="23"/>
  <c r="L427" i="23"/>
  <c r="M427" i="23"/>
  <c r="A428" i="23"/>
  <c r="B428" i="23" s="1"/>
  <c r="D428" i="23"/>
  <c r="E428" i="23"/>
  <c r="F428" i="23"/>
  <c r="G428" i="23"/>
  <c r="H428" i="23"/>
  <c r="I428" i="23"/>
  <c r="K428" i="23" s="1"/>
  <c r="J428" i="23"/>
  <c r="L428" i="23"/>
  <c r="M428" i="23"/>
  <c r="A429" i="23"/>
  <c r="B429" i="23" s="1"/>
  <c r="D429" i="23"/>
  <c r="E429" i="23"/>
  <c r="F429" i="23"/>
  <c r="G429" i="23"/>
  <c r="H429" i="23"/>
  <c r="I429" i="23"/>
  <c r="K429" i="23" s="1"/>
  <c r="J429" i="23"/>
  <c r="L429" i="23"/>
  <c r="M429" i="23"/>
  <c r="A430" i="23"/>
  <c r="C430" i="23" s="1"/>
  <c r="D430" i="23"/>
  <c r="E430" i="23"/>
  <c r="F430" i="23"/>
  <c r="G430" i="23"/>
  <c r="H430" i="23"/>
  <c r="I430" i="23"/>
  <c r="K430" i="23" s="1"/>
  <c r="J430" i="23"/>
  <c r="L430" i="23"/>
  <c r="M430" i="23"/>
  <c r="A431" i="23"/>
  <c r="D431" i="23"/>
  <c r="E431" i="23"/>
  <c r="F431" i="23"/>
  <c r="G431" i="23"/>
  <c r="H431" i="23"/>
  <c r="I431" i="23"/>
  <c r="K431" i="23" s="1"/>
  <c r="J431" i="23"/>
  <c r="L431" i="23"/>
  <c r="M431" i="23"/>
  <c r="A432" i="23"/>
  <c r="C432" i="23" s="1"/>
  <c r="D432" i="23"/>
  <c r="E432" i="23"/>
  <c r="F432" i="23"/>
  <c r="G432" i="23"/>
  <c r="H432" i="23"/>
  <c r="I432" i="23"/>
  <c r="K432" i="23" s="1"/>
  <c r="J432" i="23"/>
  <c r="L432" i="23"/>
  <c r="M432" i="23"/>
  <c r="A433" i="23"/>
  <c r="B433" i="23" s="1"/>
  <c r="D433" i="23"/>
  <c r="E433" i="23"/>
  <c r="F433" i="23"/>
  <c r="G433" i="23"/>
  <c r="H433" i="23"/>
  <c r="I433" i="23"/>
  <c r="K433" i="23" s="1"/>
  <c r="J433" i="23"/>
  <c r="L433" i="23"/>
  <c r="M433" i="23"/>
  <c r="A434" i="23"/>
  <c r="C434" i="23" s="1"/>
  <c r="D434" i="23"/>
  <c r="E434" i="23"/>
  <c r="F434" i="23"/>
  <c r="G434" i="23"/>
  <c r="H434" i="23"/>
  <c r="I434" i="23"/>
  <c r="K434" i="23" s="1"/>
  <c r="J434" i="23"/>
  <c r="L434" i="23"/>
  <c r="M434" i="23"/>
  <c r="A435" i="23"/>
  <c r="D435" i="23"/>
  <c r="E435" i="23"/>
  <c r="F435" i="23"/>
  <c r="G435" i="23"/>
  <c r="H435" i="23"/>
  <c r="I435" i="23"/>
  <c r="K435" i="23" s="1"/>
  <c r="J435" i="23"/>
  <c r="L435" i="23"/>
  <c r="M435" i="23"/>
  <c r="A436" i="23"/>
  <c r="B436" i="23" s="1"/>
  <c r="C436" i="23"/>
  <c r="D436" i="23"/>
  <c r="E436" i="23"/>
  <c r="F436" i="23"/>
  <c r="G436" i="23"/>
  <c r="H436" i="23"/>
  <c r="I436" i="23"/>
  <c r="K436" i="23" s="1"/>
  <c r="J436" i="23"/>
  <c r="L436" i="23"/>
  <c r="M436" i="23"/>
  <c r="A437" i="23"/>
  <c r="B437" i="23" s="1"/>
  <c r="C437" i="23"/>
  <c r="D437" i="23"/>
  <c r="E437" i="23"/>
  <c r="F437" i="23"/>
  <c r="G437" i="23"/>
  <c r="H437" i="23"/>
  <c r="I437" i="23"/>
  <c r="K437" i="23" s="1"/>
  <c r="J437" i="23"/>
  <c r="L437" i="23"/>
  <c r="M437" i="23"/>
  <c r="A438" i="23"/>
  <c r="D438" i="23"/>
  <c r="E438" i="23"/>
  <c r="F438" i="23"/>
  <c r="G438" i="23"/>
  <c r="H438" i="23"/>
  <c r="I438" i="23"/>
  <c r="K438" i="23" s="1"/>
  <c r="J438" i="23"/>
  <c r="L438" i="23"/>
  <c r="M438" i="23"/>
  <c r="A439" i="23"/>
  <c r="D439" i="23"/>
  <c r="E439" i="23"/>
  <c r="F439" i="23"/>
  <c r="G439" i="23"/>
  <c r="H439" i="23"/>
  <c r="I439" i="23"/>
  <c r="K439" i="23" s="1"/>
  <c r="J439" i="23"/>
  <c r="L439" i="23"/>
  <c r="M439" i="23"/>
  <c r="A440" i="23"/>
  <c r="C440" i="23" s="1"/>
  <c r="D440" i="23"/>
  <c r="E440" i="23"/>
  <c r="F440" i="23"/>
  <c r="G440" i="23"/>
  <c r="H440" i="23"/>
  <c r="I440" i="23"/>
  <c r="K440" i="23" s="1"/>
  <c r="J440" i="23"/>
  <c r="L440" i="23"/>
  <c r="M440" i="23"/>
  <c r="A441" i="23"/>
  <c r="B441" i="23" s="1"/>
  <c r="D441" i="23"/>
  <c r="E441" i="23"/>
  <c r="F441" i="23"/>
  <c r="G441" i="23"/>
  <c r="H441" i="23"/>
  <c r="I441" i="23"/>
  <c r="K441" i="23" s="1"/>
  <c r="J441" i="23"/>
  <c r="L441" i="23"/>
  <c r="M441" i="23"/>
  <c r="A442" i="23"/>
  <c r="C442" i="23" s="1"/>
  <c r="D442" i="23"/>
  <c r="E442" i="23"/>
  <c r="F442" i="23"/>
  <c r="G442" i="23"/>
  <c r="H442" i="23"/>
  <c r="I442" i="23"/>
  <c r="K442" i="23" s="1"/>
  <c r="J442" i="23"/>
  <c r="L442" i="23"/>
  <c r="M442" i="23"/>
  <c r="A443" i="23"/>
  <c r="D443" i="23"/>
  <c r="E443" i="23"/>
  <c r="F443" i="23"/>
  <c r="G443" i="23"/>
  <c r="H443" i="23"/>
  <c r="I443" i="23"/>
  <c r="K443" i="23" s="1"/>
  <c r="J443" i="23"/>
  <c r="L443" i="23"/>
  <c r="M443" i="23"/>
  <c r="A444" i="23"/>
  <c r="B444" i="23" s="1"/>
  <c r="D444" i="23"/>
  <c r="E444" i="23"/>
  <c r="F444" i="23"/>
  <c r="G444" i="23"/>
  <c r="H444" i="23"/>
  <c r="I444" i="23"/>
  <c r="K444" i="23" s="1"/>
  <c r="J444" i="23"/>
  <c r="L444" i="23"/>
  <c r="M444" i="23"/>
  <c r="A445" i="23"/>
  <c r="B445" i="23" s="1"/>
  <c r="D445" i="23"/>
  <c r="E445" i="23"/>
  <c r="F445" i="23"/>
  <c r="G445" i="23"/>
  <c r="H445" i="23"/>
  <c r="I445" i="23"/>
  <c r="K445" i="23" s="1"/>
  <c r="J445" i="23"/>
  <c r="L445" i="23"/>
  <c r="M445" i="23"/>
  <c r="A446" i="23"/>
  <c r="C446" i="23" s="1"/>
  <c r="D446" i="23"/>
  <c r="E446" i="23"/>
  <c r="F446" i="23"/>
  <c r="G446" i="23"/>
  <c r="H446" i="23"/>
  <c r="I446" i="23"/>
  <c r="K446" i="23" s="1"/>
  <c r="J446" i="23"/>
  <c r="L446" i="23"/>
  <c r="M446" i="23"/>
  <c r="A447" i="23"/>
  <c r="D447" i="23"/>
  <c r="E447" i="23"/>
  <c r="F447" i="23"/>
  <c r="G447" i="23"/>
  <c r="H447" i="23"/>
  <c r="I447" i="23"/>
  <c r="K447" i="23" s="1"/>
  <c r="J447" i="23"/>
  <c r="L447" i="23"/>
  <c r="M447" i="23"/>
  <c r="A448" i="23"/>
  <c r="C448" i="23" s="1"/>
  <c r="D448" i="23"/>
  <c r="E448" i="23"/>
  <c r="F448" i="23"/>
  <c r="G448" i="23"/>
  <c r="H448" i="23"/>
  <c r="I448" i="23"/>
  <c r="K448" i="23" s="1"/>
  <c r="J448" i="23"/>
  <c r="L448" i="23"/>
  <c r="M448" i="23"/>
  <c r="A449" i="23"/>
  <c r="B449" i="23" s="1"/>
  <c r="D449" i="23"/>
  <c r="E449" i="23"/>
  <c r="F449" i="23"/>
  <c r="G449" i="23"/>
  <c r="H449" i="23"/>
  <c r="I449" i="23"/>
  <c r="K449" i="23" s="1"/>
  <c r="J449" i="23"/>
  <c r="L449" i="23"/>
  <c r="M449" i="23"/>
  <c r="A450" i="23"/>
  <c r="C450" i="23" s="1"/>
  <c r="D450" i="23"/>
  <c r="E450" i="23"/>
  <c r="F450" i="23"/>
  <c r="G450" i="23"/>
  <c r="H450" i="23"/>
  <c r="I450" i="23"/>
  <c r="K450" i="23" s="1"/>
  <c r="J450" i="23"/>
  <c r="L450" i="23"/>
  <c r="M450" i="23"/>
  <c r="A451" i="23"/>
  <c r="D451" i="23"/>
  <c r="E451" i="23"/>
  <c r="F451" i="23"/>
  <c r="G451" i="23"/>
  <c r="H451" i="23"/>
  <c r="I451" i="23"/>
  <c r="K451" i="23" s="1"/>
  <c r="J451" i="23"/>
  <c r="L451" i="23"/>
  <c r="M451" i="23"/>
  <c r="A452" i="23"/>
  <c r="B452" i="23" s="1"/>
  <c r="D452" i="23"/>
  <c r="E452" i="23"/>
  <c r="F452" i="23"/>
  <c r="G452" i="23"/>
  <c r="H452" i="23"/>
  <c r="I452" i="23"/>
  <c r="K452" i="23" s="1"/>
  <c r="J452" i="23"/>
  <c r="L452" i="23"/>
  <c r="M452" i="23"/>
  <c r="A453" i="23"/>
  <c r="D453" i="23"/>
  <c r="E453" i="23"/>
  <c r="F453" i="23"/>
  <c r="G453" i="23"/>
  <c r="H453" i="23"/>
  <c r="I453" i="23"/>
  <c r="K453" i="23" s="1"/>
  <c r="J453" i="23"/>
  <c r="L453" i="23"/>
  <c r="M453" i="23"/>
  <c r="A454" i="23"/>
  <c r="C454" i="23" s="1"/>
  <c r="D454" i="23"/>
  <c r="E454" i="23"/>
  <c r="F454" i="23"/>
  <c r="G454" i="23"/>
  <c r="H454" i="23"/>
  <c r="I454" i="23"/>
  <c r="K454" i="23" s="1"/>
  <c r="J454" i="23"/>
  <c r="L454" i="23"/>
  <c r="M454" i="23"/>
  <c r="A455" i="23"/>
  <c r="D455" i="23"/>
  <c r="E455" i="23"/>
  <c r="F455" i="23"/>
  <c r="G455" i="23"/>
  <c r="H455" i="23"/>
  <c r="I455" i="23"/>
  <c r="K455" i="23" s="1"/>
  <c r="J455" i="23"/>
  <c r="L455" i="23"/>
  <c r="M455" i="23"/>
  <c r="A456" i="23"/>
  <c r="C456" i="23" s="1"/>
  <c r="D456" i="23"/>
  <c r="E456" i="23"/>
  <c r="F456" i="23"/>
  <c r="G456" i="23"/>
  <c r="H456" i="23"/>
  <c r="I456" i="23"/>
  <c r="K456" i="23" s="1"/>
  <c r="J456" i="23"/>
  <c r="L456" i="23"/>
  <c r="M456" i="23"/>
  <c r="A457" i="23"/>
  <c r="B457" i="23" s="1"/>
  <c r="D457" i="23"/>
  <c r="E457" i="23"/>
  <c r="F457" i="23"/>
  <c r="G457" i="23"/>
  <c r="H457" i="23"/>
  <c r="I457" i="23"/>
  <c r="K457" i="23" s="1"/>
  <c r="J457" i="23"/>
  <c r="L457" i="23"/>
  <c r="M457" i="23"/>
  <c r="A458" i="23"/>
  <c r="C458" i="23" s="1"/>
  <c r="D458" i="23"/>
  <c r="E458" i="23"/>
  <c r="F458" i="23"/>
  <c r="G458" i="23"/>
  <c r="H458" i="23"/>
  <c r="I458" i="23"/>
  <c r="K458" i="23" s="1"/>
  <c r="J458" i="23"/>
  <c r="L458" i="23"/>
  <c r="M458" i="23"/>
  <c r="A459" i="23"/>
  <c r="D459" i="23"/>
  <c r="E459" i="23"/>
  <c r="F459" i="23"/>
  <c r="G459" i="23"/>
  <c r="H459" i="23"/>
  <c r="I459" i="23"/>
  <c r="K459" i="23" s="1"/>
  <c r="J459" i="23"/>
  <c r="L459" i="23"/>
  <c r="M459" i="23"/>
  <c r="A460" i="23"/>
  <c r="B460" i="23" s="1"/>
  <c r="D460" i="23"/>
  <c r="E460" i="23"/>
  <c r="F460" i="23"/>
  <c r="G460" i="23"/>
  <c r="H460" i="23"/>
  <c r="I460" i="23"/>
  <c r="K460" i="23" s="1"/>
  <c r="J460" i="23"/>
  <c r="L460" i="23"/>
  <c r="M460" i="23"/>
  <c r="A461" i="23"/>
  <c r="B461" i="23" s="1"/>
  <c r="D461" i="23"/>
  <c r="E461" i="23"/>
  <c r="F461" i="23"/>
  <c r="G461" i="23"/>
  <c r="H461" i="23"/>
  <c r="I461" i="23"/>
  <c r="K461" i="23" s="1"/>
  <c r="J461" i="23"/>
  <c r="L461" i="23"/>
  <c r="M461" i="23"/>
  <c r="A462" i="23"/>
  <c r="C462" i="23" s="1"/>
  <c r="D462" i="23"/>
  <c r="E462" i="23"/>
  <c r="F462" i="23"/>
  <c r="G462" i="23"/>
  <c r="H462" i="23"/>
  <c r="I462" i="23"/>
  <c r="K462" i="23" s="1"/>
  <c r="J462" i="23"/>
  <c r="L462" i="23"/>
  <c r="M462" i="23"/>
  <c r="A463" i="23"/>
  <c r="D463" i="23"/>
  <c r="E463" i="23"/>
  <c r="F463" i="23"/>
  <c r="G463" i="23"/>
  <c r="H463" i="23"/>
  <c r="I463" i="23"/>
  <c r="K463" i="23" s="1"/>
  <c r="J463" i="23"/>
  <c r="L463" i="23"/>
  <c r="M463" i="23"/>
  <c r="A464" i="23"/>
  <c r="C464" i="23" s="1"/>
  <c r="D464" i="23"/>
  <c r="E464" i="23"/>
  <c r="F464" i="23"/>
  <c r="G464" i="23"/>
  <c r="H464" i="23"/>
  <c r="I464" i="23"/>
  <c r="K464" i="23" s="1"/>
  <c r="J464" i="23"/>
  <c r="L464" i="23"/>
  <c r="M464" i="23"/>
  <c r="A465" i="23"/>
  <c r="B465" i="23" s="1"/>
  <c r="D465" i="23"/>
  <c r="E465" i="23"/>
  <c r="F465" i="23"/>
  <c r="G465" i="23"/>
  <c r="H465" i="23"/>
  <c r="I465" i="23"/>
  <c r="K465" i="23" s="1"/>
  <c r="J465" i="23"/>
  <c r="L465" i="23"/>
  <c r="M465" i="23"/>
  <c r="A466" i="23"/>
  <c r="C466" i="23" s="1"/>
  <c r="D466" i="23"/>
  <c r="E466" i="23"/>
  <c r="F466" i="23"/>
  <c r="G466" i="23"/>
  <c r="H466" i="23"/>
  <c r="I466" i="23"/>
  <c r="K466" i="23" s="1"/>
  <c r="J466" i="23"/>
  <c r="L466" i="23"/>
  <c r="M466" i="23"/>
  <c r="A467" i="23"/>
  <c r="D467" i="23"/>
  <c r="E467" i="23"/>
  <c r="F467" i="23"/>
  <c r="G467" i="23"/>
  <c r="H467" i="23"/>
  <c r="I467" i="23"/>
  <c r="K467" i="23" s="1"/>
  <c r="J467" i="23"/>
  <c r="L467" i="23"/>
  <c r="M467" i="23"/>
  <c r="A468" i="23"/>
  <c r="D468" i="23"/>
  <c r="E468" i="23"/>
  <c r="F468" i="23"/>
  <c r="G468" i="23"/>
  <c r="H468" i="23"/>
  <c r="I468" i="23"/>
  <c r="K468" i="23" s="1"/>
  <c r="J468" i="23"/>
  <c r="L468" i="23"/>
  <c r="M468" i="23"/>
  <c r="A469" i="23"/>
  <c r="D469" i="23"/>
  <c r="E469" i="23"/>
  <c r="F469" i="23"/>
  <c r="G469" i="23"/>
  <c r="H469" i="23"/>
  <c r="I469" i="23"/>
  <c r="K469" i="23" s="1"/>
  <c r="J469" i="23"/>
  <c r="L469" i="23"/>
  <c r="M469" i="23"/>
  <c r="A470" i="23"/>
  <c r="D470" i="23"/>
  <c r="E470" i="23"/>
  <c r="F470" i="23"/>
  <c r="G470" i="23"/>
  <c r="H470" i="23"/>
  <c r="I470" i="23"/>
  <c r="K470" i="23" s="1"/>
  <c r="J470" i="23"/>
  <c r="L470" i="23"/>
  <c r="M470" i="23"/>
  <c r="A471" i="23"/>
  <c r="D471" i="23"/>
  <c r="E471" i="23"/>
  <c r="F471" i="23"/>
  <c r="G471" i="23"/>
  <c r="H471" i="23"/>
  <c r="I471" i="23"/>
  <c r="K471" i="23" s="1"/>
  <c r="J471" i="23"/>
  <c r="L471" i="23"/>
  <c r="M471" i="23"/>
  <c r="A472" i="23"/>
  <c r="C472" i="23" s="1"/>
  <c r="D472" i="23"/>
  <c r="E472" i="23"/>
  <c r="F472" i="23"/>
  <c r="G472" i="23"/>
  <c r="H472" i="23"/>
  <c r="I472" i="23"/>
  <c r="K472" i="23" s="1"/>
  <c r="J472" i="23"/>
  <c r="L472" i="23"/>
  <c r="M472" i="23"/>
  <c r="A473" i="23"/>
  <c r="B473" i="23" s="1"/>
  <c r="D473" i="23"/>
  <c r="E473" i="23"/>
  <c r="F473" i="23"/>
  <c r="G473" i="23"/>
  <c r="H473" i="23"/>
  <c r="I473" i="23"/>
  <c r="K473" i="23" s="1"/>
  <c r="J473" i="23"/>
  <c r="L473" i="23"/>
  <c r="M473" i="23"/>
  <c r="A474" i="23"/>
  <c r="C474" i="23" s="1"/>
  <c r="D474" i="23"/>
  <c r="E474" i="23"/>
  <c r="F474" i="23"/>
  <c r="G474" i="23"/>
  <c r="H474" i="23"/>
  <c r="I474" i="23"/>
  <c r="K474" i="23" s="1"/>
  <c r="J474" i="23"/>
  <c r="L474" i="23"/>
  <c r="M474" i="23"/>
  <c r="A475" i="23"/>
  <c r="D475" i="23"/>
  <c r="E475" i="23"/>
  <c r="F475" i="23"/>
  <c r="G475" i="23"/>
  <c r="H475" i="23"/>
  <c r="I475" i="23"/>
  <c r="K475" i="23" s="1"/>
  <c r="J475" i="23"/>
  <c r="L475" i="23"/>
  <c r="M475" i="23"/>
  <c r="A476" i="23"/>
  <c r="B476" i="23" s="1"/>
  <c r="D476" i="23"/>
  <c r="E476" i="23"/>
  <c r="F476" i="23"/>
  <c r="G476" i="23"/>
  <c r="H476" i="23"/>
  <c r="I476" i="23"/>
  <c r="K476" i="23" s="1"/>
  <c r="J476" i="23"/>
  <c r="L476" i="23"/>
  <c r="M476" i="23"/>
  <c r="A477" i="23"/>
  <c r="B477" i="23" s="1"/>
  <c r="D477" i="23"/>
  <c r="E477" i="23"/>
  <c r="F477" i="23"/>
  <c r="G477" i="23"/>
  <c r="H477" i="23"/>
  <c r="I477" i="23"/>
  <c r="K477" i="23" s="1"/>
  <c r="J477" i="23"/>
  <c r="L477" i="23"/>
  <c r="M477" i="23"/>
  <c r="A478" i="23"/>
  <c r="C478" i="23" s="1"/>
  <c r="D478" i="23"/>
  <c r="E478" i="23"/>
  <c r="F478" i="23"/>
  <c r="G478" i="23"/>
  <c r="H478" i="23"/>
  <c r="I478" i="23"/>
  <c r="K478" i="23" s="1"/>
  <c r="J478" i="23"/>
  <c r="L478" i="23"/>
  <c r="M478" i="23"/>
  <c r="A479" i="23"/>
  <c r="D479" i="23"/>
  <c r="E479" i="23"/>
  <c r="F479" i="23"/>
  <c r="G479" i="23"/>
  <c r="H479" i="23"/>
  <c r="I479" i="23"/>
  <c r="K479" i="23" s="1"/>
  <c r="J479" i="23"/>
  <c r="L479" i="23"/>
  <c r="M479" i="23"/>
  <c r="A480" i="23"/>
  <c r="C480" i="23" s="1"/>
  <c r="D480" i="23"/>
  <c r="E480" i="23"/>
  <c r="F480" i="23"/>
  <c r="G480" i="23"/>
  <c r="H480" i="23"/>
  <c r="I480" i="23"/>
  <c r="K480" i="23" s="1"/>
  <c r="J480" i="23"/>
  <c r="L480" i="23"/>
  <c r="M480" i="23"/>
  <c r="A481" i="23"/>
  <c r="B481" i="23" s="1"/>
  <c r="D481" i="23"/>
  <c r="E481" i="23"/>
  <c r="F481" i="23"/>
  <c r="G481" i="23"/>
  <c r="H481" i="23"/>
  <c r="I481" i="23"/>
  <c r="K481" i="23" s="1"/>
  <c r="J481" i="23"/>
  <c r="L481" i="23"/>
  <c r="M481" i="23"/>
  <c r="A482" i="23"/>
  <c r="C482" i="23" s="1"/>
  <c r="D482" i="23"/>
  <c r="E482" i="23"/>
  <c r="F482" i="23"/>
  <c r="G482" i="23"/>
  <c r="H482" i="23"/>
  <c r="I482" i="23"/>
  <c r="K482" i="23" s="1"/>
  <c r="J482" i="23"/>
  <c r="L482" i="23"/>
  <c r="M482" i="23"/>
  <c r="A483" i="23"/>
  <c r="D483" i="23"/>
  <c r="E483" i="23"/>
  <c r="F483" i="23"/>
  <c r="G483" i="23"/>
  <c r="H483" i="23"/>
  <c r="I483" i="23"/>
  <c r="K483" i="23" s="1"/>
  <c r="J483" i="23"/>
  <c r="L483" i="23"/>
  <c r="M483" i="23"/>
  <c r="A484" i="23"/>
  <c r="B484" i="23" s="1"/>
  <c r="D484" i="23"/>
  <c r="E484" i="23"/>
  <c r="F484" i="23"/>
  <c r="G484" i="23"/>
  <c r="H484" i="23"/>
  <c r="I484" i="23"/>
  <c r="K484" i="23" s="1"/>
  <c r="J484" i="23"/>
  <c r="L484" i="23"/>
  <c r="M484" i="23"/>
  <c r="A485" i="23"/>
  <c r="B485" i="23" s="1"/>
  <c r="D485" i="23"/>
  <c r="E485" i="23"/>
  <c r="F485" i="23"/>
  <c r="G485" i="23"/>
  <c r="H485" i="23"/>
  <c r="I485" i="23"/>
  <c r="K485" i="23" s="1"/>
  <c r="J485" i="23"/>
  <c r="L485" i="23"/>
  <c r="M485" i="23"/>
  <c r="A486" i="23"/>
  <c r="C486" i="23" s="1"/>
  <c r="B486" i="23"/>
  <c r="D486" i="23"/>
  <c r="E486" i="23"/>
  <c r="F486" i="23"/>
  <c r="G486" i="23"/>
  <c r="H486" i="23"/>
  <c r="I486" i="23"/>
  <c r="K486" i="23" s="1"/>
  <c r="J486" i="23"/>
  <c r="L486" i="23"/>
  <c r="M486" i="23"/>
  <c r="A487" i="23"/>
  <c r="D487" i="23"/>
  <c r="E487" i="23"/>
  <c r="F487" i="23"/>
  <c r="G487" i="23"/>
  <c r="H487" i="23"/>
  <c r="I487" i="23"/>
  <c r="K487" i="23" s="1"/>
  <c r="J487" i="23"/>
  <c r="L487" i="23"/>
  <c r="M487" i="23"/>
  <c r="A488" i="23"/>
  <c r="C488" i="23" s="1"/>
  <c r="D488" i="23"/>
  <c r="E488" i="23"/>
  <c r="F488" i="23"/>
  <c r="G488" i="23"/>
  <c r="H488" i="23"/>
  <c r="I488" i="23"/>
  <c r="K488" i="23" s="1"/>
  <c r="J488" i="23"/>
  <c r="L488" i="23"/>
  <c r="M488" i="23"/>
  <c r="A489" i="23"/>
  <c r="B489" i="23" s="1"/>
  <c r="D489" i="23"/>
  <c r="E489" i="23"/>
  <c r="F489" i="23"/>
  <c r="G489" i="23"/>
  <c r="H489" i="23"/>
  <c r="I489" i="23"/>
  <c r="K489" i="23" s="1"/>
  <c r="J489" i="23"/>
  <c r="L489" i="23"/>
  <c r="M489" i="23"/>
  <c r="A490" i="23"/>
  <c r="C490" i="23" s="1"/>
  <c r="D490" i="23"/>
  <c r="E490" i="23"/>
  <c r="F490" i="23"/>
  <c r="G490" i="23"/>
  <c r="H490" i="23"/>
  <c r="I490" i="23"/>
  <c r="K490" i="23" s="1"/>
  <c r="J490" i="23"/>
  <c r="L490" i="23"/>
  <c r="M490" i="23"/>
  <c r="A491" i="23"/>
  <c r="D491" i="23"/>
  <c r="E491" i="23"/>
  <c r="F491" i="23"/>
  <c r="G491" i="23"/>
  <c r="H491" i="23"/>
  <c r="I491" i="23"/>
  <c r="K491" i="23" s="1"/>
  <c r="J491" i="23"/>
  <c r="L491" i="23"/>
  <c r="M491" i="23"/>
  <c r="A492" i="23"/>
  <c r="B492" i="23" s="1"/>
  <c r="D492" i="23"/>
  <c r="E492" i="23"/>
  <c r="F492" i="23"/>
  <c r="G492" i="23"/>
  <c r="H492" i="23"/>
  <c r="I492" i="23"/>
  <c r="K492" i="23" s="1"/>
  <c r="J492" i="23"/>
  <c r="L492" i="23"/>
  <c r="M492" i="23"/>
  <c r="A493" i="23"/>
  <c r="B493" i="23" s="1"/>
  <c r="D493" i="23"/>
  <c r="E493" i="23"/>
  <c r="F493" i="23"/>
  <c r="G493" i="23"/>
  <c r="H493" i="23"/>
  <c r="I493" i="23"/>
  <c r="K493" i="23" s="1"/>
  <c r="J493" i="23"/>
  <c r="L493" i="23"/>
  <c r="M493" i="23"/>
  <c r="A494" i="23"/>
  <c r="C494" i="23" s="1"/>
  <c r="D494" i="23"/>
  <c r="E494" i="23"/>
  <c r="F494" i="23"/>
  <c r="G494" i="23"/>
  <c r="H494" i="23"/>
  <c r="I494" i="23"/>
  <c r="K494" i="23" s="1"/>
  <c r="J494" i="23"/>
  <c r="L494" i="23"/>
  <c r="M494" i="23"/>
  <c r="A495" i="23"/>
  <c r="D495" i="23"/>
  <c r="E495" i="23"/>
  <c r="F495" i="23"/>
  <c r="G495" i="23"/>
  <c r="H495" i="23"/>
  <c r="I495" i="23"/>
  <c r="K495" i="23" s="1"/>
  <c r="J495" i="23"/>
  <c r="L495" i="23"/>
  <c r="M495" i="23"/>
  <c r="A496" i="23"/>
  <c r="C496" i="23" s="1"/>
  <c r="D496" i="23"/>
  <c r="E496" i="23"/>
  <c r="F496" i="23"/>
  <c r="G496" i="23"/>
  <c r="H496" i="23"/>
  <c r="I496" i="23"/>
  <c r="K496" i="23" s="1"/>
  <c r="J496" i="23"/>
  <c r="L496" i="23"/>
  <c r="M496" i="23"/>
  <c r="A497" i="23"/>
  <c r="B497" i="23" s="1"/>
  <c r="D497" i="23"/>
  <c r="E497" i="23"/>
  <c r="F497" i="23"/>
  <c r="G497" i="23"/>
  <c r="H497" i="23"/>
  <c r="I497" i="23"/>
  <c r="K497" i="23" s="1"/>
  <c r="J497" i="23"/>
  <c r="L497" i="23"/>
  <c r="M497" i="23"/>
  <c r="A498" i="23"/>
  <c r="C498" i="23" s="1"/>
  <c r="D498" i="23"/>
  <c r="E498" i="23"/>
  <c r="F498" i="23"/>
  <c r="G498" i="23"/>
  <c r="H498" i="23"/>
  <c r="I498" i="23"/>
  <c r="K498" i="23" s="1"/>
  <c r="J498" i="23"/>
  <c r="L498" i="23"/>
  <c r="M498" i="23"/>
  <c r="A499" i="23"/>
  <c r="D499" i="23"/>
  <c r="E499" i="23"/>
  <c r="F499" i="23"/>
  <c r="G499" i="23"/>
  <c r="H499" i="23"/>
  <c r="I499" i="23"/>
  <c r="K499" i="23" s="1"/>
  <c r="J499" i="23"/>
  <c r="L499" i="23"/>
  <c r="M499" i="23"/>
  <c r="A500" i="23"/>
  <c r="B500" i="23" s="1"/>
  <c r="D500" i="23"/>
  <c r="E500" i="23"/>
  <c r="F500" i="23"/>
  <c r="G500" i="23"/>
  <c r="H500" i="23"/>
  <c r="I500" i="23"/>
  <c r="K500" i="23" s="1"/>
  <c r="J500" i="23"/>
  <c r="L500" i="23"/>
  <c r="M500" i="23"/>
  <c r="A501" i="23"/>
  <c r="B501" i="23" s="1"/>
  <c r="D501" i="23"/>
  <c r="E501" i="23"/>
  <c r="F501" i="23"/>
  <c r="G501" i="23"/>
  <c r="H501" i="23"/>
  <c r="I501" i="23"/>
  <c r="K501" i="23" s="1"/>
  <c r="J501" i="23"/>
  <c r="L501" i="23"/>
  <c r="M501" i="23"/>
  <c r="A502" i="23"/>
  <c r="C502" i="23" s="1"/>
  <c r="D502" i="23"/>
  <c r="E502" i="23"/>
  <c r="F502" i="23"/>
  <c r="G502" i="23"/>
  <c r="H502" i="23"/>
  <c r="I502" i="23"/>
  <c r="K502" i="23" s="1"/>
  <c r="J502" i="23"/>
  <c r="L502" i="23"/>
  <c r="M502" i="23"/>
  <c r="A503" i="23"/>
  <c r="D503" i="23"/>
  <c r="E503" i="23"/>
  <c r="F503" i="23"/>
  <c r="G503" i="23"/>
  <c r="H503" i="23"/>
  <c r="I503" i="23"/>
  <c r="K503" i="23" s="1"/>
  <c r="J503" i="23"/>
  <c r="L503" i="23"/>
  <c r="M503" i="23"/>
  <c r="A504" i="23"/>
  <c r="C504" i="23" s="1"/>
  <c r="D504" i="23"/>
  <c r="E504" i="23"/>
  <c r="F504" i="23"/>
  <c r="G504" i="23"/>
  <c r="H504" i="23"/>
  <c r="I504" i="23"/>
  <c r="K504" i="23" s="1"/>
  <c r="J504" i="23"/>
  <c r="L504" i="23"/>
  <c r="M504" i="23"/>
  <c r="A505" i="23"/>
  <c r="B505" i="23" s="1"/>
  <c r="D505" i="23"/>
  <c r="E505" i="23"/>
  <c r="F505" i="23"/>
  <c r="G505" i="23"/>
  <c r="H505" i="23"/>
  <c r="I505" i="23"/>
  <c r="K505" i="23" s="1"/>
  <c r="J505" i="23"/>
  <c r="L505" i="23"/>
  <c r="M505" i="23"/>
  <c r="A506" i="23"/>
  <c r="C506" i="23" s="1"/>
  <c r="D506" i="23"/>
  <c r="E506" i="23"/>
  <c r="F506" i="23"/>
  <c r="G506" i="23"/>
  <c r="H506" i="23"/>
  <c r="I506" i="23"/>
  <c r="K506" i="23" s="1"/>
  <c r="J506" i="23"/>
  <c r="L506" i="23"/>
  <c r="M506" i="23"/>
  <c r="A507" i="23"/>
  <c r="D507" i="23"/>
  <c r="E507" i="23"/>
  <c r="F507" i="23"/>
  <c r="G507" i="23"/>
  <c r="H507" i="23"/>
  <c r="I507" i="23"/>
  <c r="K507" i="23" s="1"/>
  <c r="J507" i="23"/>
  <c r="L507" i="23"/>
  <c r="M507" i="23"/>
  <c r="A508" i="23"/>
  <c r="B508" i="23" s="1"/>
  <c r="D508" i="23"/>
  <c r="E508" i="23"/>
  <c r="F508" i="23"/>
  <c r="G508" i="23"/>
  <c r="H508" i="23"/>
  <c r="I508" i="23"/>
  <c r="K508" i="23" s="1"/>
  <c r="J508" i="23"/>
  <c r="L508" i="23"/>
  <c r="M508" i="23"/>
  <c r="A509" i="23"/>
  <c r="B509" i="23" s="1"/>
  <c r="D509" i="23"/>
  <c r="E509" i="23"/>
  <c r="F509" i="23"/>
  <c r="G509" i="23"/>
  <c r="H509" i="23"/>
  <c r="I509" i="23"/>
  <c r="K509" i="23" s="1"/>
  <c r="J509" i="23"/>
  <c r="L509" i="23"/>
  <c r="M509" i="23"/>
  <c r="A510" i="23"/>
  <c r="C510" i="23" s="1"/>
  <c r="D510" i="23"/>
  <c r="E510" i="23"/>
  <c r="F510" i="23"/>
  <c r="G510" i="23"/>
  <c r="H510" i="23"/>
  <c r="I510" i="23"/>
  <c r="K510" i="23" s="1"/>
  <c r="J510" i="23"/>
  <c r="L510" i="23"/>
  <c r="M510" i="23"/>
  <c r="A511" i="23"/>
  <c r="D511" i="23"/>
  <c r="E511" i="23"/>
  <c r="F511" i="23"/>
  <c r="G511" i="23"/>
  <c r="H511" i="23"/>
  <c r="I511" i="23"/>
  <c r="K511" i="23" s="1"/>
  <c r="J511" i="23"/>
  <c r="L511" i="23"/>
  <c r="M511" i="23"/>
  <c r="A512" i="23"/>
  <c r="C512" i="23" s="1"/>
  <c r="D512" i="23"/>
  <c r="E512" i="23"/>
  <c r="F512" i="23"/>
  <c r="G512" i="23"/>
  <c r="H512" i="23"/>
  <c r="I512" i="23"/>
  <c r="K512" i="23" s="1"/>
  <c r="J512" i="23"/>
  <c r="L512" i="23"/>
  <c r="M512" i="23"/>
  <c r="A513" i="23"/>
  <c r="B513" i="23" s="1"/>
  <c r="D513" i="23"/>
  <c r="E513" i="23"/>
  <c r="F513" i="23"/>
  <c r="G513" i="23"/>
  <c r="H513" i="23"/>
  <c r="I513" i="23"/>
  <c r="K513" i="23" s="1"/>
  <c r="J513" i="23"/>
  <c r="L513" i="23"/>
  <c r="M513" i="23"/>
  <c r="A514" i="23"/>
  <c r="C514" i="23" s="1"/>
  <c r="D514" i="23"/>
  <c r="E514" i="23"/>
  <c r="F514" i="23"/>
  <c r="G514" i="23"/>
  <c r="H514" i="23"/>
  <c r="I514" i="23"/>
  <c r="K514" i="23" s="1"/>
  <c r="J514" i="23"/>
  <c r="L514" i="23"/>
  <c r="M514" i="23"/>
  <c r="A515" i="23"/>
  <c r="D515" i="23"/>
  <c r="E515" i="23"/>
  <c r="F515" i="23"/>
  <c r="G515" i="23"/>
  <c r="H515" i="23"/>
  <c r="I515" i="23"/>
  <c r="K515" i="23" s="1"/>
  <c r="J515" i="23"/>
  <c r="L515" i="23"/>
  <c r="M515" i="23"/>
  <c r="A516" i="23"/>
  <c r="B516" i="23" s="1"/>
  <c r="D516" i="23"/>
  <c r="E516" i="23"/>
  <c r="F516" i="23"/>
  <c r="G516" i="23"/>
  <c r="H516" i="23"/>
  <c r="I516" i="23"/>
  <c r="K516" i="23" s="1"/>
  <c r="J516" i="23"/>
  <c r="L516" i="23"/>
  <c r="M516" i="23"/>
  <c r="A517" i="23"/>
  <c r="D517" i="23"/>
  <c r="E517" i="23"/>
  <c r="F517" i="23"/>
  <c r="G517" i="23"/>
  <c r="H517" i="23"/>
  <c r="I517" i="23"/>
  <c r="K517" i="23" s="1"/>
  <c r="J517" i="23"/>
  <c r="L517" i="23"/>
  <c r="M517" i="23"/>
  <c r="A518" i="23"/>
  <c r="C518" i="23" s="1"/>
  <c r="D518" i="23"/>
  <c r="E518" i="23"/>
  <c r="F518" i="23"/>
  <c r="G518" i="23"/>
  <c r="H518" i="23"/>
  <c r="I518" i="23"/>
  <c r="K518" i="23" s="1"/>
  <c r="J518" i="23"/>
  <c r="L518" i="23"/>
  <c r="M518" i="23"/>
  <c r="A519" i="23"/>
  <c r="D519" i="23"/>
  <c r="E519" i="23"/>
  <c r="F519" i="23"/>
  <c r="G519" i="23"/>
  <c r="H519" i="23"/>
  <c r="I519" i="23"/>
  <c r="K519" i="23" s="1"/>
  <c r="J519" i="23"/>
  <c r="L519" i="23"/>
  <c r="M519" i="23"/>
  <c r="A520" i="23"/>
  <c r="C520" i="23" s="1"/>
  <c r="D520" i="23"/>
  <c r="E520" i="23"/>
  <c r="F520" i="23"/>
  <c r="G520" i="23"/>
  <c r="H520" i="23"/>
  <c r="I520" i="23"/>
  <c r="K520" i="23" s="1"/>
  <c r="J520" i="23"/>
  <c r="L520" i="23"/>
  <c r="M520" i="23"/>
  <c r="A521" i="23"/>
  <c r="B521" i="23" s="1"/>
  <c r="D521" i="23"/>
  <c r="E521" i="23"/>
  <c r="F521" i="23"/>
  <c r="G521" i="23"/>
  <c r="H521" i="23"/>
  <c r="I521" i="23"/>
  <c r="K521" i="23" s="1"/>
  <c r="J521" i="23"/>
  <c r="L521" i="23"/>
  <c r="M521" i="23"/>
  <c r="A522" i="23"/>
  <c r="C522" i="23" s="1"/>
  <c r="D522" i="23"/>
  <c r="E522" i="23"/>
  <c r="F522" i="23"/>
  <c r="G522" i="23"/>
  <c r="H522" i="23"/>
  <c r="I522" i="23"/>
  <c r="K522" i="23" s="1"/>
  <c r="J522" i="23"/>
  <c r="L522" i="23"/>
  <c r="M522" i="23"/>
  <c r="A523" i="23"/>
  <c r="D523" i="23"/>
  <c r="E523" i="23"/>
  <c r="F523" i="23"/>
  <c r="G523" i="23"/>
  <c r="H523" i="23"/>
  <c r="I523" i="23"/>
  <c r="K523" i="23" s="1"/>
  <c r="J523" i="23"/>
  <c r="L523" i="23"/>
  <c r="M523" i="23"/>
  <c r="A524" i="23"/>
  <c r="B524" i="23" s="1"/>
  <c r="D524" i="23"/>
  <c r="E524" i="23"/>
  <c r="F524" i="23"/>
  <c r="G524" i="23"/>
  <c r="H524" i="23"/>
  <c r="I524" i="23"/>
  <c r="K524" i="23" s="1"/>
  <c r="J524" i="23"/>
  <c r="L524" i="23"/>
  <c r="M524" i="23"/>
  <c r="A525" i="23"/>
  <c r="B525" i="23" s="1"/>
  <c r="D525" i="23"/>
  <c r="E525" i="23"/>
  <c r="F525" i="23"/>
  <c r="G525" i="23"/>
  <c r="H525" i="23"/>
  <c r="I525" i="23"/>
  <c r="K525" i="23" s="1"/>
  <c r="J525" i="23"/>
  <c r="L525" i="23"/>
  <c r="M525" i="23"/>
  <c r="A526" i="23"/>
  <c r="C526" i="23" s="1"/>
  <c r="D526" i="23"/>
  <c r="E526" i="23"/>
  <c r="F526" i="23"/>
  <c r="G526" i="23"/>
  <c r="H526" i="23"/>
  <c r="I526" i="23"/>
  <c r="K526" i="23" s="1"/>
  <c r="J526" i="23"/>
  <c r="L526" i="23"/>
  <c r="M526" i="23"/>
  <c r="A527" i="23"/>
  <c r="D527" i="23"/>
  <c r="E527" i="23"/>
  <c r="F527" i="23"/>
  <c r="G527" i="23"/>
  <c r="H527" i="23"/>
  <c r="I527" i="23"/>
  <c r="K527" i="23" s="1"/>
  <c r="J527" i="23"/>
  <c r="L527" i="23"/>
  <c r="M527" i="23"/>
  <c r="A528" i="23"/>
  <c r="C528" i="23" s="1"/>
  <c r="D528" i="23"/>
  <c r="E528" i="23"/>
  <c r="F528" i="23"/>
  <c r="G528" i="23"/>
  <c r="H528" i="23"/>
  <c r="I528" i="23"/>
  <c r="K528" i="23" s="1"/>
  <c r="J528" i="23"/>
  <c r="L528" i="23"/>
  <c r="M528" i="23"/>
  <c r="A529" i="23"/>
  <c r="B529" i="23" s="1"/>
  <c r="D529" i="23"/>
  <c r="E529" i="23"/>
  <c r="F529" i="23"/>
  <c r="G529" i="23"/>
  <c r="H529" i="23"/>
  <c r="I529" i="23"/>
  <c r="K529" i="23" s="1"/>
  <c r="J529" i="23"/>
  <c r="L529" i="23"/>
  <c r="M529" i="23"/>
  <c r="A530" i="23"/>
  <c r="C530" i="23" s="1"/>
  <c r="D530" i="23"/>
  <c r="E530" i="23"/>
  <c r="F530" i="23"/>
  <c r="G530" i="23"/>
  <c r="H530" i="23"/>
  <c r="I530" i="23"/>
  <c r="K530" i="23" s="1"/>
  <c r="J530" i="23"/>
  <c r="L530" i="23"/>
  <c r="M530" i="23"/>
  <c r="A531" i="23"/>
  <c r="D531" i="23"/>
  <c r="E531" i="23"/>
  <c r="F531" i="23"/>
  <c r="G531" i="23"/>
  <c r="H531" i="23"/>
  <c r="I531" i="23"/>
  <c r="K531" i="23" s="1"/>
  <c r="J531" i="23"/>
  <c r="L531" i="23"/>
  <c r="M531" i="23"/>
  <c r="A532" i="23"/>
  <c r="B532" i="23" s="1"/>
  <c r="D532" i="23"/>
  <c r="E532" i="23"/>
  <c r="F532" i="23"/>
  <c r="G532" i="23"/>
  <c r="H532" i="23"/>
  <c r="I532" i="23"/>
  <c r="K532" i="23" s="1"/>
  <c r="J532" i="23"/>
  <c r="L532" i="23"/>
  <c r="M532" i="23"/>
  <c r="A533" i="23"/>
  <c r="B533" i="23" s="1"/>
  <c r="C533" i="23"/>
  <c r="D533" i="23"/>
  <c r="E533" i="23"/>
  <c r="F533" i="23"/>
  <c r="G533" i="23"/>
  <c r="H533" i="23"/>
  <c r="I533" i="23"/>
  <c r="K533" i="23" s="1"/>
  <c r="J533" i="23"/>
  <c r="L533" i="23"/>
  <c r="M533" i="23"/>
  <c r="A534" i="23"/>
  <c r="C534" i="23" s="1"/>
  <c r="D534" i="23"/>
  <c r="E534" i="23"/>
  <c r="F534" i="23"/>
  <c r="G534" i="23"/>
  <c r="H534" i="23"/>
  <c r="I534" i="23"/>
  <c r="K534" i="23" s="1"/>
  <c r="J534" i="23"/>
  <c r="L534" i="23"/>
  <c r="M534" i="23"/>
  <c r="A535" i="23"/>
  <c r="D535" i="23"/>
  <c r="E535" i="23"/>
  <c r="F535" i="23"/>
  <c r="G535" i="23"/>
  <c r="H535" i="23"/>
  <c r="I535" i="23"/>
  <c r="K535" i="23" s="1"/>
  <c r="J535" i="23"/>
  <c r="L535" i="23"/>
  <c r="M535" i="23"/>
  <c r="A536" i="23"/>
  <c r="C536" i="23" s="1"/>
  <c r="D536" i="23"/>
  <c r="E536" i="23"/>
  <c r="F536" i="23"/>
  <c r="G536" i="23"/>
  <c r="H536" i="23"/>
  <c r="I536" i="23"/>
  <c r="K536" i="23" s="1"/>
  <c r="J536" i="23"/>
  <c r="L536" i="23"/>
  <c r="M536" i="23"/>
  <c r="A537" i="23"/>
  <c r="B537" i="23" s="1"/>
  <c r="D537" i="23"/>
  <c r="E537" i="23"/>
  <c r="F537" i="23"/>
  <c r="G537" i="23"/>
  <c r="H537" i="23"/>
  <c r="I537" i="23"/>
  <c r="K537" i="23" s="1"/>
  <c r="J537" i="23"/>
  <c r="L537" i="23"/>
  <c r="M537" i="23"/>
  <c r="A538" i="23"/>
  <c r="C538" i="23" s="1"/>
  <c r="D538" i="23"/>
  <c r="E538" i="23"/>
  <c r="F538" i="23"/>
  <c r="G538" i="23"/>
  <c r="H538" i="23"/>
  <c r="I538" i="23"/>
  <c r="K538" i="23" s="1"/>
  <c r="J538" i="23"/>
  <c r="L538" i="23"/>
  <c r="M538" i="23"/>
  <c r="A539" i="23"/>
  <c r="D539" i="23"/>
  <c r="E539" i="23"/>
  <c r="F539" i="23"/>
  <c r="G539" i="23"/>
  <c r="H539" i="23"/>
  <c r="I539" i="23"/>
  <c r="K539" i="23" s="1"/>
  <c r="J539" i="23"/>
  <c r="L539" i="23"/>
  <c r="M539" i="23"/>
  <c r="A540" i="23"/>
  <c r="B540" i="23" s="1"/>
  <c r="D540" i="23"/>
  <c r="E540" i="23"/>
  <c r="F540" i="23"/>
  <c r="G540" i="23"/>
  <c r="H540" i="23"/>
  <c r="I540" i="23"/>
  <c r="K540" i="23" s="1"/>
  <c r="J540" i="23"/>
  <c r="L540" i="23"/>
  <c r="M540" i="23"/>
  <c r="A541" i="23"/>
  <c r="B541" i="23" s="1"/>
  <c r="D541" i="23"/>
  <c r="E541" i="23"/>
  <c r="F541" i="23"/>
  <c r="G541" i="23"/>
  <c r="H541" i="23"/>
  <c r="I541" i="23"/>
  <c r="K541" i="23" s="1"/>
  <c r="J541" i="23"/>
  <c r="L541" i="23"/>
  <c r="M541" i="23"/>
  <c r="A542" i="23"/>
  <c r="C542" i="23" s="1"/>
  <c r="D542" i="23"/>
  <c r="E542" i="23"/>
  <c r="F542" i="23"/>
  <c r="G542" i="23"/>
  <c r="H542" i="23"/>
  <c r="I542" i="23"/>
  <c r="K542" i="23" s="1"/>
  <c r="J542" i="23"/>
  <c r="L542" i="23"/>
  <c r="M542" i="23"/>
  <c r="A543" i="23"/>
  <c r="D543" i="23"/>
  <c r="E543" i="23"/>
  <c r="F543" i="23"/>
  <c r="G543" i="23"/>
  <c r="H543" i="23"/>
  <c r="I543" i="23"/>
  <c r="K543" i="23" s="1"/>
  <c r="J543" i="23"/>
  <c r="L543" i="23"/>
  <c r="M543" i="23"/>
  <c r="A544" i="23"/>
  <c r="C544" i="23" s="1"/>
  <c r="D544" i="23"/>
  <c r="E544" i="23"/>
  <c r="F544" i="23"/>
  <c r="G544" i="23"/>
  <c r="H544" i="23"/>
  <c r="I544" i="23"/>
  <c r="K544" i="23" s="1"/>
  <c r="J544" i="23"/>
  <c r="L544" i="23"/>
  <c r="M544" i="23"/>
  <c r="A545" i="23"/>
  <c r="B545" i="23" s="1"/>
  <c r="D545" i="23"/>
  <c r="E545" i="23"/>
  <c r="F545" i="23"/>
  <c r="G545" i="23"/>
  <c r="H545" i="23"/>
  <c r="I545" i="23"/>
  <c r="K545" i="23" s="1"/>
  <c r="J545" i="23"/>
  <c r="L545" i="23"/>
  <c r="M545" i="23"/>
  <c r="A546" i="23"/>
  <c r="C546" i="23" s="1"/>
  <c r="D546" i="23"/>
  <c r="E546" i="23"/>
  <c r="F546" i="23"/>
  <c r="G546" i="23"/>
  <c r="H546" i="23"/>
  <c r="I546" i="23"/>
  <c r="K546" i="23" s="1"/>
  <c r="J546" i="23"/>
  <c r="L546" i="23"/>
  <c r="M546" i="23"/>
  <c r="A547" i="23"/>
  <c r="D547" i="23"/>
  <c r="E547" i="23"/>
  <c r="F547" i="23"/>
  <c r="G547" i="23"/>
  <c r="H547" i="23"/>
  <c r="I547" i="23"/>
  <c r="K547" i="23" s="1"/>
  <c r="J547" i="23"/>
  <c r="L547" i="23"/>
  <c r="M547" i="23"/>
  <c r="A548" i="23"/>
  <c r="B548" i="23" s="1"/>
  <c r="D548" i="23"/>
  <c r="E548" i="23"/>
  <c r="F548" i="23"/>
  <c r="G548" i="23"/>
  <c r="H548" i="23"/>
  <c r="I548" i="23"/>
  <c r="K548" i="23" s="1"/>
  <c r="J548" i="23"/>
  <c r="L548" i="23"/>
  <c r="M548" i="23"/>
  <c r="A549" i="23"/>
  <c r="D549" i="23"/>
  <c r="E549" i="23"/>
  <c r="F549" i="23"/>
  <c r="G549" i="23"/>
  <c r="H549" i="23"/>
  <c r="I549" i="23"/>
  <c r="K549" i="23" s="1"/>
  <c r="J549" i="23"/>
  <c r="L549" i="23"/>
  <c r="M549" i="23"/>
  <c r="A550" i="23"/>
  <c r="C550" i="23" s="1"/>
  <c r="B550" i="23"/>
  <c r="D550" i="23"/>
  <c r="E550" i="23"/>
  <c r="F550" i="23"/>
  <c r="G550" i="23"/>
  <c r="H550" i="23"/>
  <c r="I550" i="23"/>
  <c r="K550" i="23" s="1"/>
  <c r="J550" i="23"/>
  <c r="L550" i="23"/>
  <c r="M550" i="23"/>
  <c r="A551" i="23"/>
  <c r="D551" i="23"/>
  <c r="E551" i="23"/>
  <c r="F551" i="23"/>
  <c r="G551" i="23"/>
  <c r="H551" i="23"/>
  <c r="I551" i="23"/>
  <c r="K551" i="23" s="1"/>
  <c r="J551" i="23"/>
  <c r="L551" i="23"/>
  <c r="M551" i="23"/>
  <c r="A552" i="23"/>
  <c r="C552" i="23" s="1"/>
  <c r="D552" i="23"/>
  <c r="E552" i="23"/>
  <c r="F552" i="23"/>
  <c r="G552" i="23"/>
  <c r="H552" i="23"/>
  <c r="I552" i="23"/>
  <c r="K552" i="23" s="1"/>
  <c r="J552" i="23"/>
  <c r="L552" i="23"/>
  <c r="M552" i="23"/>
  <c r="A553" i="23"/>
  <c r="B553" i="23" s="1"/>
  <c r="D553" i="23"/>
  <c r="E553" i="23"/>
  <c r="F553" i="23"/>
  <c r="G553" i="23"/>
  <c r="H553" i="23"/>
  <c r="I553" i="23"/>
  <c r="K553" i="23" s="1"/>
  <c r="J553" i="23"/>
  <c r="L553" i="23"/>
  <c r="M553" i="23"/>
  <c r="A554" i="23"/>
  <c r="C554" i="23" s="1"/>
  <c r="D554" i="23"/>
  <c r="E554" i="23"/>
  <c r="F554" i="23"/>
  <c r="G554" i="23"/>
  <c r="H554" i="23"/>
  <c r="I554" i="23"/>
  <c r="K554" i="23" s="1"/>
  <c r="J554" i="23"/>
  <c r="L554" i="23"/>
  <c r="M554" i="23"/>
  <c r="A555" i="23"/>
  <c r="D555" i="23"/>
  <c r="E555" i="23"/>
  <c r="F555" i="23"/>
  <c r="G555" i="23"/>
  <c r="H555" i="23"/>
  <c r="I555" i="23"/>
  <c r="K555" i="23" s="1"/>
  <c r="J555" i="23"/>
  <c r="L555" i="23"/>
  <c r="M555" i="23"/>
  <c r="A556" i="23"/>
  <c r="B556" i="23" s="1"/>
  <c r="D556" i="23"/>
  <c r="E556" i="23"/>
  <c r="F556" i="23"/>
  <c r="G556" i="23"/>
  <c r="H556" i="23"/>
  <c r="I556" i="23"/>
  <c r="K556" i="23" s="1"/>
  <c r="J556" i="23"/>
  <c r="L556" i="23"/>
  <c r="M556" i="23"/>
  <c r="A557" i="23"/>
  <c r="B557" i="23" s="1"/>
  <c r="D557" i="23"/>
  <c r="E557" i="23"/>
  <c r="F557" i="23"/>
  <c r="G557" i="23"/>
  <c r="H557" i="23"/>
  <c r="I557" i="23"/>
  <c r="K557" i="23" s="1"/>
  <c r="J557" i="23"/>
  <c r="L557" i="23"/>
  <c r="M557" i="23"/>
  <c r="A558" i="23"/>
  <c r="C558" i="23" s="1"/>
  <c r="D558" i="23"/>
  <c r="E558" i="23"/>
  <c r="F558" i="23"/>
  <c r="G558" i="23"/>
  <c r="H558" i="23"/>
  <c r="I558" i="23"/>
  <c r="K558" i="23" s="1"/>
  <c r="J558" i="23"/>
  <c r="L558" i="23"/>
  <c r="M558" i="23"/>
  <c r="A559" i="23"/>
  <c r="D559" i="23"/>
  <c r="E559" i="23"/>
  <c r="F559" i="23"/>
  <c r="G559" i="23"/>
  <c r="H559" i="23"/>
  <c r="I559" i="23"/>
  <c r="K559" i="23" s="1"/>
  <c r="J559" i="23"/>
  <c r="L559" i="23"/>
  <c r="M559" i="23"/>
  <c r="A560" i="23"/>
  <c r="C560" i="23" s="1"/>
  <c r="D560" i="23"/>
  <c r="E560" i="23"/>
  <c r="F560" i="23"/>
  <c r="G560" i="23"/>
  <c r="H560" i="23"/>
  <c r="I560" i="23"/>
  <c r="K560" i="23" s="1"/>
  <c r="J560" i="23"/>
  <c r="L560" i="23"/>
  <c r="M560" i="23"/>
  <c r="A561" i="23"/>
  <c r="B561" i="23" s="1"/>
  <c r="D561" i="23"/>
  <c r="E561" i="23"/>
  <c r="F561" i="23"/>
  <c r="G561" i="23"/>
  <c r="H561" i="23"/>
  <c r="I561" i="23"/>
  <c r="K561" i="23" s="1"/>
  <c r="J561" i="23"/>
  <c r="L561" i="23"/>
  <c r="M561" i="23"/>
  <c r="A562" i="23"/>
  <c r="C562" i="23" s="1"/>
  <c r="D562" i="23"/>
  <c r="E562" i="23"/>
  <c r="F562" i="23"/>
  <c r="G562" i="23"/>
  <c r="H562" i="23"/>
  <c r="I562" i="23"/>
  <c r="K562" i="23" s="1"/>
  <c r="J562" i="23"/>
  <c r="L562" i="23"/>
  <c r="M562" i="23"/>
  <c r="A563" i="23"/>
  <c r="D563" i="23"/>
  <c r="E563" i="23"/>
  <c r="F563" i="23"/>
  <c r="G563" i="23"/>
  <c r="H563" i="23"/>
  <c r="I563" i="23"/>
  <c r="K563" i="23" s="1"/>
  <c r="J563" i="23"/>
  <c r="L563" i="23"/>
  <c r="M563" i="23"/>
  <c r="A564" i="23"/>
  <c r="B564" i="23" s="1"/>
  <c r="D564" i="23"/>
  <c r="E564" i="23"/>
  <c r="F564" i="23"/>
  <c r="G564" i="23"/>
  <c r="H564" i="23"/>
  <c r="I564" i="23"/>
  <c r="K564" i="23" s="1"/>
  <c r="J564" i="23"/>
  <c r="L564" i="23"/>
  <c r="M564" i="23"/>
  <c r="A565" i="23"/>
  <c r="B565" i="23" s="1"/>
  <c r="D565" i="23"/>
  <c r="E565" i="23"/>
  <c r="F565" i="23"/>
  <c r="G565" i="23"/>
  <c r="H565" i="23"/>
  <c r="I565" i="23"/>
  <c r="K565" i="23" s="1"/>
  <c r="J565" i="23"/>
  <c r="L565" i="23"/>
  <c r="M565" i="23"/>
  <c r="A566" i="23"/>
  <c r="D566" i="23"/>
  <c r="E566" i="23"/>
  <c r="F566" i="23"/>
  <c r="G566" i="23"/>
  <c r="H566" i="23"/>
  <c r="I566" i="23"/>
  <c r="K566" i="23" s="1"/>
  <c r="J566" i="23"/>
  <c r="L566" i="23"/>
  <c r="M566" i="23"/>
  <c r="A567" i="23"/>
  <c r="D567" i="23"/>
  <c r="E567" i="23"/>
  <c r="F567" i="23"/>
  <c r="G567" i="23"/>
  <c r="H567" i="23"/>
  <c r="I567" i="23"/>
  <c r="K567" i="23" s="1"/>
  <c r="J567" i="23"/>
  <c r="L567" i="23"/>
  <c r="M567" i="23"/>
  <c r="A568" i="23"/>
  <c r="C568" i="23" s="1"/>
  <c r="D568" i="23"/>
  <c r="E568" i="23"/>
  <c r="F568" i="23"/>
  <c r="G568" i="23"/>
  <c r="H568" i="23"/>
  <c r="I568" i="23"/>
  <c r="K568" i="23" s="1"/>
  <c r="J568" i="23"/>
  <c r="L568" i="23"/>
  <c r="M568" i="23"/>
  <c r="A569" i="23"/>
  <c r="B569" i="23" s="1"/>
  <c r="D569" i="23"/>
  <c r="E569" i="23"/>
  <c r="F569" i="23"/>
  <c r="G569" i="23"/>
  <c r="H569" i="23"/>
  <c r="I569" i="23"/>
  <c r="K569" i="23" s="1"/>
  <c r="J569" i="23"/>
  <c r="L569" i="23"/>
  <c r="M569" i="23"/>
  <c r="A570" i="23"/>
  <c r="C570" i="23" s="1"/>
  <c r="D570" i="23"/>
  <c r="E570" i="23"/>
  <c r="F570" i="23"/>
  <c r="G570" i="23"/>
  <c r="H570" i="23"/>
  <c r="I570" i="23"/>
  <c r="K570" i="23" s="1"/>
  <c r="J570" i="23"/>
  <c r="L570" i="23"/>
  <c r="M570" i="23"/>
  <c r="A571" i="23"/>
  <c r="D571" i="23"/>
  <c r="E571" i="23"/>
  <c r="F571" i="23"/>
  <c r="G571" i="23"/>
  <c r="H571" i="23"/>
  <c r="I571" i="23"/>
  <c r="K571" i="23" s="1"/>
  <c r="J571" i="23"/>
  <c r="L571" i="23"/>
  <c r="M571" i="23"/>
  <c r="A572" i="23"/>
  <c r="B572" i="23" s="1"/>
  <c r="D572" i="23"/>
  <c r="E572" i="23"/>
  <c r="F572" i="23"/>
  <c r="G572" i="23"/>
  <c r="H572" i="23"/>
  <c r="I572" i="23"/>
  <c r="K572" i="23" s="1"/>
  <c r="J572" i="23"/>
  <c r="L572" i="23"/>
  <c r="M572" i="23"/>
  <c r="A573" i="23"/>
  <c r="B573" i="23" s="1"/>
  <c r="D573" i="23"/>
  <c r="E573" i="23"/>
  <c r="F573" i="23"/>
  <c r="G573" i="23"/>
  <c r="H573" i="23"/>
  <c r="I573" i="23"/>
  <c r="K573" i="23" s="1"/>
  <c r="J573" i="23"/>
  <c r="L573" i="23"/>
  <c r="M573" i="23"/>
  <c r="A574" i="23"/>
  <c r="C574" i="23" s="1"/>
  <c r="D574" i="23"/>
  <c r="E574" i="23"/>
  <c r="F574" i="23"/>
  <c r="G574" i="23"/>
  <c r="H574" i="23"/>
  <c r="I574" i="23"/>
  <c r="K574" i="23" s="1"/>
  <c r="J574" i="23"/>
  <c r="L574" i="23"/>
  <c r="M574" i="23"/>
  <c r="A575" i="23"/>
  <c r="D575" i="23"/>
  <c r="E575" i="23"/>
  <c r="F575" i="23"/>
  <c r="G575" i="23"/>
  <c r="H575" i="23"/>
  <c r="I575" i="23"/>
  <c r="K575" i="23" s="1"/>
  <c r="J575" i="23"/>
  <c r="L575" i="23"/>
  <c r="M575" i="23"/>
  <c r="A576" i="23"/>
  <c r="C576" i="23" s="1"/>
  <c r="D576" i="23"/>
  <c r="E576" i="23"/>
  <c r="F576" i="23"/>
  <c r="G576" i="23"/>
  <c r="H576" i="23"/>
  <c r="I576" i="23"/>
  <c r="K576" i="23" s="1"/>
  <c r="J576" i="23"/>
  <c r="L576" i="23"/>
  <c r="M576" i="23"/>
  <c r="A577" i="23"/>
  <c r="B577" i="23" s="1"/>
  <c r="D577" i="23"/>
  <c r="E577" i="23"/>
  <c r="F577" i="23"/>
  <c r="G577" i="23"/>
  <c r="H577" i="23"/>
  <c r="I577" i="23"/>
  <c r="K577" i="23" s="1"/>
  <c r="J577" i="23"/>
  <c r="L577" i="23"/>
  <c r="M577" i="23"/>
  <c r="A578" i="23"/>
  <c r="C578" i="23" s="1"/>
  <c r="D578" i="23"/>
  <c r="E578" i="23"/>
  <c r="F578" i="23"/>
  <c r="G578" i="23"/>
  <c r="H578" i="23"/>
  <c r="I578" i="23"/>
  <c r="K578" i="23" s="1"/>
  <c r="J578" i="23"/>
  <c r="L578" i="23"/>
  <c r="M578" i="23"/>
  <c r="A579" i="23"/>
  <c r="D579" i="23"/>
  <c r="E579" i="23"/>
  <c r="F579" i="23"/>
  <c r="G579" i="23"/>
  <c r="H579" i="23"/>
  <c r="I579" i="23"/>
  <c r="K579" i="23" s="1"/>
  <c r="J579" i="23"/>
  <c r="L579" i="23"/>
  <c r="M579" i="23"/>
  <c r="A580" i="23"/>
  <c r="B580" i="23" s="1"/>
  <c r="D580" i="23"/>
  <c r="E580" i="23"/>
  <c r="F580" i="23"/>
  <c r="G580" i="23"/>
  <c r="H580" i="23"/>
  <c r="I580" i="23"/>
  <c r="K580" i="23" s="1"/>
  <c r="J580" i="23"/>
  <c r="L580" i="23"/>
  <c r="M580" i="23"/>
  <c r="A581" i="23"/>
  <c r="B581" i="23" s="1"/>
  <c r="D581" i="23"/>
  <c r="E581" i="23"/>
  <c r="F581" i="23"/>
  <c r="G581" i="23"/>
  <c r="H581" i="23"/>
  <c r="I581" i="23"/>
  <c r="K581" i="23" s="1"/>
  <c r="J581" i="23"/>
  <c r="L581" i="23"/>
  <c r="M581" i="23"/>
  <c r="A582" i="23"/>
  <c r="C582" i="23" s="1"/>
  <c r="D582" i="23"/>
  <c r="E582" i="23"/>
  <c r="F582" i="23"/>
  <c r="G582" i="23"/>
  <c r="H582" i="23"/>
  <c r="I582" i="23"/>
  <c r="K582" i="23" s="1"/>
  <c r="J582" i="23"/>
  <c r="L582" i="23"/>
  <c r="M582" i="23"/>
  <c r="A583" i="23"/>
  <c r="B583" i="23" s="1"/>
  <c r="D583" i="23"/>
  <c r="E583" i="23"/>
  <c r="F583" i="23"/>
  <c r="G583" i="23"/>
  <c r="H583" i="23"/>
  <c r="I583" i="23"/>
  <c r="K583" i="23" s="1"/>
  <c r="J583" i="23"/>
  <c r="L583" i="23"/>
  <c r="M583" i="23"/>
  <c r="A584" i="23"/>
  <c r="C584" i="23" s="1"/>
  <c r="D584" i="23"/>
  <c r="E584" i="23"/>
  <c r="F584" i="23"/>
  <c r="G584" i="23"/>
  <c r="H584" i="23"/>
  <c r="I584" i="23"/>
  <c r="K584" i="23" s="1"/>
  <c r="J584" i="23"/>
  <c r="L584" i="23"/>
  <c r="M584" i="23"/>
  <c r="A585" i="23"/>
  <c r="B585" i="23" s="1"/>
  <c r="D585" i="23"/>
  <c r="E585" i="23"/>
  <c r="F585" i="23"/>
  <c r="G585" i="23"/>
  <c r="H585" i="23"/>
  <c r="I585" i="23"/>
  <c r="K585" i="23" s="1"/>
  <c r="J585" i="23"/>
  <c r="L585" i="23"/>
  <c r="M585" i="23"/>
  <c r="A586" i="23"/>
  <c r="C586" i="23" s="1"/>
  <c r="D586" i="23"/>
  <c r="E586" i="23"/>
  <c r="F586" i="23"/>
  <c r="G586" i="23"/>
  <c r="H586" i="23"/>
  <c r="I586" i="23"/>
  <c r="K586" i="23" s="1"/>
  <c r="J586" i="23"/>
  <c r="L586" i="23"/>
  <c r="M586" i="23"/>
  <c r="A587" i="23"/>
  <c r="B587" i="23" s="1"/>
  <c r="D587" i="23"/>
  <c r="E587" i="23"/>
  <c r="F587" i="23"/>
  <c r="G587" i="23"/>
  <c r="H587" i="23"/>
  <c r="I587" i="23"/>
  <c r="K587" i="23" s="1"/>
  <c r="J587" i="23"/>
  <c r="L587" i="23"/>
  <c r="M587" i="23"/>
  <c r="A588" i="23"/>
  <c r="C588" i="23" s="1"/>
  <c r="D588" i="23"/>
  <c r="E588" i="23"/>
  <c r="F588" i="23"/>
  <c r="G588" i="23"/>
  <c r="H588" i="23"/>
  <c r="I588" i="23"/>
  <c r="K588" i="23" s="1"/>
  <c r="J588" i="23"/>
  <c r="L588" i="23"/>
  <c r="M588" i="23"/>
  <c r="A589" i="23"/>
  <c r="B589" i="23" s="1"/>
  <c r="D589" i="23"/>
  <c r="E589" i="23"/>
  <c r="F589" i="23"/>
  <c r="G589" i="23"/>
  <c r="H589" i="23"/>
  <c r="I589" i="23"/>
  <c r="K589" i="23" s="1"/>
  <c r="J589" i="23"/>
  <c r="L589" i="23"/>
  <c r="M589" i="23"/>
  <c r="A590" i="23"/>
  <c r="C590" i="23" s="1"/>
  <c r="D590" i="23"/>
  <c r="E590" i="23"/>
  <c r="F590" i="23"/>
  <c r="G590" i="23"/>
  <c r="H590" i="23"/>
  <c r="I590" i="23"/>
  <c r="K590" i="23" s="1"/>
  <c r="J590" i="23"/>
  <c r="L590" i="23"/>
  <c r="M590" i="23"/>
  <c r="A591" i="23"/>
  <c r="B591" i="23" s="1"/>
  <c r="D591" i="23"/>
  <c r="E591" i="23"/>
  <c r="F591" i="23"/>
  <c r="G591" i="23"/>
  <c r="H591" i="23"/>
  <c r="I591" i="23"/>
  <c r="K591" i="23" s="1"/>
  <c r="J591" i="23"/>
  <c r="L591" i="23"/>
  <c r="M591" i="23"/>
  <c r="A592" i="23"/>
  <c r="B592" i="23" s="1"/>
  <c r="D592" i="23"/>
  <c r="E592" i="23"/>
  <c r="F592" i="23"/>
  <c r="G592" i="23"/>
  <c r="H592" i="23"/>
  <c r="I592" i="23"/>
  <c r="K592" i="23" s="1"/>
  <c r="J592" i="23"/>
  <c r="L592" i="23"/>
  <c r="M592" i="23"/>
  <c r="A593" i="23"/>
  <c r="B593" i="23" s="1"/>
  <c r="D593" i="23"/>
  <c r="E593" i="23"/>
  <c r="F593" i="23"/>
  <c r="G593" i="23"/>
  <c r="H593" i="23"/>
  <c r="I593" i="23"/>
  <c r="K593" i="23" s="1"/>
  <c r="J593" i="23"/>
  <c r="L593" i="23"/>
  <c r="M593" i="23"/>
  <c r="A594" i="23"/>
  <c r="D594" i="23"/>
  <c r="E594" i="23"/>
  <c r="F594" i="23"/>
  <c r="G594" i="23"/>
  <c r="H594" i="23"/>
  <c r="I594" i="23"/>
  <c r="K594" i="23" s="1"/>
  <c r="J594" i="23"/>
  <c r="L594" i="23"/>
  <c r="M594" i="23"/>
  <c r="A595" i="23"/>
  <c r="B595" i="23" s="1"/>
  <c r="D595" i="23"/>
  <c r="E595" i="23"/>
  <c r="F595" i="23"/>
  <c r="G595" i="23"/>
  <c r="H595" i="23"/>
  <c r="I595" i="23"/>
  <c r="K595" i="23" s="1"/>
  <c r="J595" i="23"/>
  <c r="L595" i="23"/>
  <c r="M595" i="23"/>
  <c r="A596" i="23"/>
  <c r="B596" i="23" s="1"/>
  <c r="D596" i="23"/>
  <c r="E596" i="23"/>
  <c r="F596" i="23"/>
  <c r="G596" i="23"/>
  <c r="H596" i="23"/>
  <c r="I596" i="23"/>
  <c r="K596" i="23" s="1"/>
  <c r="J596" i="23"/>
  <c r="L596" i="23"/>
  <c r="M596" i="23"/>
  <c r="A597" i="23"/>
  <c r="D597" i="23"/>
  <c r="E597" i="23"/>
  <c r="F597" i="23"/>
  <c r="G597" i="23"/>
  <c r="H597" i="23"/>
  <c r="I597" i="23"/>
  <c r="K597" i="23" s="1"/>
  <c r="J597" i="23"/>
  <c r="L597" i="23"/>
  <c r="M597" i="23"/>
  <c r="A598" i="23"/>
  <c r="C598" i="23" s="1"/>
  <c r="D598" i="23"/>
  <c r="E598" i="23"/>
  <c r="F598" i="23"/>
  <c r="G598" i="23"/>
  <c r="H598" i="23"/>
  <c r="I598" i="23"/>
  <c r="K598" i="23" s="1"/>
  <c r="J598" i="23"/>
  <c r="L598" i="23"/>
  <c r="M598" i="23"/>
  <c r="A599" i="23"/>
  <c r="D599" i="23"/>
  <c r="E599" i="23"/>
  <c r="F599" i="23"/>
  <c r="G599" i="23"/>
  <c r="H599" i="23"/>
  <c r="I599" i="23"/>
  <c r="K599" i="23" s="1"/>
  <c r="J599" i="23"/>
  <c r="L599" i="23"/>
  <c r="M599" i="23"/>
  <c r="A600" i="23"/>
  <c r="B600" i="23" s="1"/>
  <c r="D600" i="23"/>
  <c r="E600" i="23"/>
  <c r="F600" i="23"/>
  <c r="G600" i="23"/>
  <c r="H600" i="23"/>
  <c r="I600" i="23"/>
  <c r="K600" i="23" s="1"/>
  <c r="J600" i="23"/>
  <c r="L600" i="23"/>
  <c r="M600" i="23"/>
  <c r="A601" i="23"/>
  <c r="C601" i="23" s="1"/>
  <c r="D601" i="23"/>
  <c r="E601" i="23"/>
  <c r="F601" i="23"/>
  <c r="G601" i="23"/>
  <c r="H601" i="23"/>
  <c r="I601" i="23"/>
  <c r="K601" i="23" s="1"/>
  <c r="J601" i="23"/>
  <c r="L601" i="23"/>
  <c r="M601" i="23"/>
  <c r="A602" i="23"/>
  <c r="C602" i="23" s="1"/>
  <c r="D602" i="23"/>
  <c r="E602" i="23"/>
  <c r="F602" i="23"/>
  <c r="G602" i="23"/>
  <c r="H602" i="23"/>
  <c r="I602" i="23"/>
  <c r="K602" i="23" s="1"/>
  <c r="J602" i="23"/>
  <c r="L602" i="23"/>
  <c r="M602" i="23"/>
  <c r="A603" i="23"/>
  <c r="B603" i="23" s="1"/>
  <c r="D603" i="23"/>
  <c r="E603" i="23"/>
  <c r="F603" i="23"/>
  <c r="G603" i="23"/>
  <c r="H603" i="23"/>
  <c r="I603" i="23"/>
  <c r="K603" i="23" s="1"/>
  <c r="J603" i="23"/>
  <c r="L603" i="23"/>
  <c r="M603" i="23"/>
  <c r="A604" i="23"/>
  <c r="D604" i="23"/>
  <c r="E604" i="23"/>
  <c r="F604" i="23"/>
  <c r="G604" i="23"/>
  <c r="H604" i="23"/>
  <c r="I604" i="23"/>
  <c r="K604" i="23" s="1"/>
  <c r="J604" i="23"/>
  <c r="L604" i="23"/>
  <c r="M604" i="23"/>
  <c r="A605" i="23"/>
  <c r="B605" i="23" s="1"/>
  <c r="D605" i="23"/>
  <c r="E605" i="23"/>
  <c r="F605" i="23"/>
  <c r="G605" i="23"/>
  <c r="H605" i="23"/>
  <c r="I605" i="23"/>
  <c r="K605" i="23" s="1"/>
  <c r="J605" i="23"/>
  <c r="L605" i="23"/>
  <c r="M605" i="23"/>
  <c r="A606" i="23"/>
  <c r="C606" i="23" s="1"/>
  <c r="D606" i="23"/>
  <c r="E606" i="23"/>
  <c r="F606" i="23"/>
  <c r="G606" i="23"/>
  <c r="H606" i="23"/>
  <c r="I606" i="23"/>
  <c r="K606" i="23" s="1"/>
  <c r="J606" i="23"/>
  <c r="L606" i="23"/>
  <c r="M606" i="23"/>
  <c r="A607" i="23"/>
  <c r="B607" i="23" s="1"/>
  <c r="D607" i="23"/>
  <c r="E607" i="23"/>
  <c r="F607" i="23"/>
  <c r="G607" i="23"/>
  <c r="H607" i="23"/>
  <c r="I607" i="23"/>
  <c r="K607" i="23" s="1"/>
  <c r="J607" i="23"/>
  <c r="L607" i="23"/>
  <c r="M607" i="23"/>
  <c r="A608" i="23"/>
  <c r="C608" i="23" s="1"/>
  <c r="B608" i="23"/>
  <c r="D608" i="23"/>
  <c r="E608" i="23"/>
  <c r="F608" i="23"/>
  <c r="G608" i="23"/>
  <c r="H608" i="23"/>
  <c r="I608" i="23"/>
  <c r="K608" i="23" s="1"/>
  <c r="J608" i="23"/>
  <c r="L608" i="23"/>
  <c r="M608" i="23"/>
  <c r="A609" i="23"/>
  <c r="D609" i="23"/>
  <c r="E609" i="23"/>
  <c r="F609" i="23"/>
  <c r="G609" i="23"/>
  <c r="H609" i="23"/>
  <c r="I609" i="23"/>
  <c r="K609" i="23" s="1"/>
  <c r="J609" i="23"/>
  <c r="L609" i="23"/>
  <c r="M609" i="23"/>
  <c r="A610" i="23"/>
  <c r="C610" i="23" s="1"/>
  <c r="D610" i="23"/>
  <c r="E610" i="23"/>
  <c r="F610" i="23"/>
  <c r="G610" i="23"/>
  <c r="H610" i="23"/>
  <c r="I610" i="23"/>
  <c r="K610" i="23" s="1"/>
  <c r="J610" i="23"/>
  <c r="L610" i="23"/>
  <c r="M610" i="23"/>
  <c r="A611" i="23"/>
  <c r="B611" i="23" s="1"/>
  <c r="D611" i="23"/>
  <c r="E611" i="23"/>
  <c r="F611" i="23"/>
  <c r="G611" i="23"/>
  <c r="H611" i="23"/>
  <c r="I611" i="23"/>
  <c r="K611" i="23" s="1"/>
  <c r="J611" i="23"/>
  <c r="L611" i="23"/>
  <c r="M611" i="23"/>
  <c r="A612" i="23"/>
  <c r="B612" i="23" s="1"/>
  <c r="D612" i="23"/>
  <c r="E612" i="23"/>
  <c r="F612" i="23"/>
  <c r="G612" i="23"/>
  <c r="H612" i="23"/>
  <c r="I612" i="23"/>
  <c r="K612" i="23" s="1"/>
  <c r="J612" i="23"/>
  <c r="L612" i="23"/>
  <c r="M612" i="23"/>
  <c r="A613" i="23"/>
  <c r="D613" i="23"/>
  <c r="E613" i="23"/>
  <c r="F613" i="23"/>
  <c r="G613" i="23"/>
  <c r="H613" i="23"/>
  <c r="I613" i="23"/>
  <c r="K613" i="23" s="1"/>
  <c r="J613" i="23"/>
  <c r="L613" i="23"/>
  <c r="M613" i="23"/>
  <c r="A614" i="23"/>
  <c r="C614" i="23" s="1"/>
  <c r="D614" i="23"/>
  <c r="E614" i="23"/>
  <c r="F614" i="23"/>
  <c r="G614" i="23"/>
  <c r="H614" i="23"/>
  <c r="I614" i="23"/>
  <c r="K614" i="23" s="1"/>
  <c r="J614" i="23"/>
  <c r="L614" i="23"/>
  <c r="M614" i="23"/>
  <c r="A615" i="23"/>
  <c r="B615" i="23" s="1"/>
  <c r="D615" i="23"/>
  <c r="E615" i="23"/>
  <c r="F615" i="23"/>
  <c r="G615" i="23"/>
  <c r="H615" i="23"/>
  <c r="I615" i="23"/>
  <c r="J615" i="23"/>
  <c r="K615" i="23"/>
  <c r="L615" i="23"/>
  <c r="M615" i="23"/>
  <c r="A616" i="23"/>
  <c r="C616" i="23" s="1"/>
  <c r="D616" i="23"/>
  <c r="E616" i="23"/>
  <c r="F616" i="23"/>
  <c r="G616" i="23"/>
  <c r="H616" i="23"/>
  <c r="I616" i="23"/>
  <c r="K616" i="23" s="1"/>
  <c r="J616" i="23"/>
  <c r="L616" i="23"/>
  <c r="M616" i="23"/>
  <c r="A617" i="23"/>
  <c r="D617" i="23"/>
  <c r="E617" i="23"/>
  <c r="F617" i="23"/>
  <c r="G617" i="23"/>
  <c r="H617" i="23"/>
  <c r="I617" i="23"/>
  <c r="K617" i="23" s="1"/>
  <c r="J617" i="23"/>
  <c r="L617" i="23"/>
  <c r="M617" i="23"/>
  <c r="A618" i="23"/>
  <c r="C618" i="23" s="1"/>
  <c r="D618" i="23"/>
  <c r="E618" i="23"/>
  <c r="F618" i="23"/>
  <c r="G618" i="23"/>
  <c r="H618" i="23"/>
  <c r="I618" i="23"/>
  <c r="K618" i="23" s="1"/>
  <c r="J618" i="23"/>
  <c r="L618" i="23"/>
  <c r="M618" i="23"/>
  <c r="A619" i="23"/>
  <c r="B619" i="23" s="1"/>
  <c r="D619" i="23"/>
  <c r="E619" i="23"/>
  <c r="F619" i="23"/>
  <c r="G619" i="23"/>
  <c r="H619" i="23"/>
  <c r="I619" i="23"/>
  <c r="K619" i="23" s="1"/>
  <c r="J619" i="23"/>
  <c r="L619" i="23"/>
  <c r="M619" i="23"/>
  <c r="A620" i="23"/>
  <c r="B620" i="23" s="1"/>
  <c r="D620" i="23"/>
  <c r="E620" i="23"/>
  <c r="F620" i="23"/>
  <c r="G620" i="23"/>
  <c r="H620" i="23"/>
  <c r="I620" i="23"/>
  <c r="K620" i="23" s="1"/>
  <c r="J620" i="23"/>
  <c r="L620" i="23"/>
  <c r="M620" i="23"/>
  <c r="A621" i="23"/>
  <c r="D621" i="23"/>
  <c r="E621" i="23"/>
  <c r="F621" i="23"/>
  <c r="G621" i="23"/>
  <c r="H621" i="23"/>
  <c r="I621" i="23"/>
  <c r="K621" i="23" s="1"/>
  <c r="J621" i="23"/>
  <c r="L621" i="23"/>
  <c r="M621" i="23"/>
  <c r="A622" i="23"/>
  <c r="C622" i="23" s="1"/>
  <c r="D622" i="23"/>
  <c r="E622" i="23"/>
  <c r="F622" i="23"/>
  <c r="G622" i="23"/>
  <c r="H622" i="23"/>
  <c r="I622" i="23"/>
  <c r="K622" i="23" s="1"/>
  <c r="J622" i="23"/>
  <c r="L622" i="23"/>
  <c r="M622" i="23"/>
  <c r="A623" i="23"/>
  <c r="B623" i="23" s="1"/>
  <c r="D623" i="23"/>
  <c r="E623" i="23"/>
  <c r="F623" i="23"/>
  <c r="G623" i="23"/>
  <c r="H623" i="23"/>
  <c r="I623" i="23"/>
  <c r="K623" i="23" s="1"/>
  <c r="J623" i="23"/>
  <c r="L623" i="23"/>
  <c r="M623" i="23"/>
  <c r="A624" i="23"/>
  <c r="D624" i="23"/>
  <c r="E624" i="23"/>
  <c r="F624" i="23"/>
  <c r="G624" i="23"/>
  <c r="H624" i="23"/>
  <c r="I624" i="23"/>
  <c r="K624" i="23" s="1"/>
  <c r="J624" i="23"/>
  <c r="L624" i="23"/>
  <c r="M624" i="23"/>
  <c r="A625" i="23"/>
  <c r="D625" i="23"/>
  <c r="E625" i="23"/>
  <c r="F625" i="23"/>
  <c r="G625" i="23"/>
  <c r="H625" i="23"/>
  <c r="I625" i="23"/>
  <c r="K625" i="23" s="1"/>
  <c r="J625" i="23"/>
  <c r="L625" i="23"/>
  <c r="M625" i="23"/>
  <c r="A626" i="23"/>
  <c r="C626" i="23" s="1"/>
  <c r="D626" i="23"/>
  <c r="E626" i="23"/>
  <c r="F626" i="23"/>
  <c r="G626" i="23"/>
  <c r="H626" i="23"/>
  <c r="I626" i="23"/>
  <c r="K626" i="23" s="1"/>
  <c r="J626" i="23"/>
  <c r="L626" i="23"/>
  <c r="M626" i="23"/>
  <c r="A627" i="23"/>
  <c r="B627" i="23" s="1"/>
  <c r="D627" i="23"/>
  <c r="E627" i="23"/>
  <c r="F627" i="23"/>
  <c r="G627" i="23"/>
  <c r="H627" i="23"/>
  <c r="I627" i="23"/>
  <c r="K627" i="23" s="1"/>
  <c r="J627" i="23"/>
  <c r="L627" i="23"/>
  <c r="M627" i="23"/>
  <c r="A628" i="23"/>
  <c r="B628" i="23" s="1"/>
  <c r="D628" i="23"/>
  <c r="E628" i="23"/>
  <c r="F628" i="23"/>
  <c r="G628" i="23"/>
  <c r="H628" i="23"/>
  <c r="I628" i="23"/>
  <c r="K628" i="23" s="1"/>
  <c r="J628" i="23"/>
  <c r="L628" i="23"/>
  <c r="M628" i="23"/>
  <c r="A629" i="23"/>
  <c r="D629" i="23"/>
  <c r="E629" i="23"/>
  <c r="F629" i="23"/>
  <c r="G629" i="23"/>
  <c r="H629" i="23"/>
  <c r="I629" i="23"/>
  <c r="K629" i="23" s="1"/>
  <c r="J629" i="23"/>
  <c r="L629" i="23"/>
  <c r="M629" i="23"/>
  <c r="A630" i="23"/>
  <c r="C630" i="23" s="1"/>
  <c r="D630" i="23"/>
  <c r="E630" i="23"/>
  <c r="F630" i="23"/>
  <c r="G630" i="23"/>
  <c r="H630" i="23"/>
  <c r="I630" i="23"/>
  <c r="K630" i="23" s="1"/>
  <c r="J630" i="23"/>
  <c r="L630" i="23"/>
  <c r="M630" i="23"/>
  <c r="A631" i="23"/>
  <c r="B631" i="23" s="1"/>
  <c r="D631" i="23"/>
  <c r="E631" i="23"/>
  <c r="F631" i="23"/>
  <c r="G631" i="23"/>
  <c r="H631" i="23"/>
  <c r="I631" i="23"/>
  <c r="K631" i="23" s="1"/>
  <c r="J631" i="23"/>
  <c r="L631" i="23"/>
  <c r="M631" i="23"/>
  <c r="A632" i="23"/>
  <c r="C632" i="23" s="1"/>
  <c r="D632" i="23"/>
  <c r="E632" i="23"/>
  <c r="F632" i="23"/>
  <c r="G632" i="23"/>
  <c r="H632" i="23"/>
  <c r="I632" i="23"/>
  <c r="K632" i="23" s="1"/>
  <c r="J632" i="23"/>
  <c r="L632" i="23"/>
  <c r="M632" i="23"/>
  <c r="A633" i="23"/>
  <c r="D633" i="23"/>
  <c r="E633" i="23"/>
  <c r="F633" i="23"/>
  <c r="G633" i="23"/>
  <c r="H633" i="23"/>
  <c r="I633" i="23"/>
  <c r="K633" i="23" s="1"/>
  <c r="J633" i="23"/>
  <c r="L633" i="23"/>
  <c r="M633" i="23"/>
  <c r="A634" i="23"/>
  <c r="C634" i="23" s="1"/>
  <c r="D634" i="23"/>
  <c r="E634" i="23"/>
  <c r="F634" i="23"/>
  <c r="G634" i="23"/>
  <c r="H634" i="23"/>
  <c r="I634" i="23"/>
  <c r="K634" i="23" s="1"/>
  <c r="J634" i="23"/>
  <c r="L634" i="23"/>
  <c r="M634" i="23"/>
  <c r="A635" i="23"/>
  <c r="B635" i="23" s="1"/>
  <c r="D635" i="23"/>
  <c r="E635" i="23"/>
  <c r="F635" i="23"/>
  <c r="G635" i="23"/>
  <c r="H635" i="23"/>
  <c r="I635" i="23"/>
  <c r="K635" i="23" s="1"/>
  <c r="J635" i="23"/>
  <c r="L635" i="23"/>
  <c r="M635" i="23"/>
  <c r="A636" i="23"/>
  <c r="B636" i="23" s="1"/>
  <c r="D636" i="23"/>
  <c r="E636" i="23"/>
  <c r="F636" i="23"/>
  <c r="G636" i="23"/>
  <c r="H636" i="23"/>
  <c r="I636" i="23"/>
  <c r="K636" i="23" s="1"/>
  <c r="J636" i="23"/>
  <c r="L636" i="23"/>
  <c r="M636" i="23"/>
  <c r="A637" i="23"/>
  <c r="D637" i="23"/>
  <c r="E637" i="23"/>
  <c r="F637" i="23"/>
  <c r="G637" i="23"/>
  <c r="H637" i="23"/>
  <c r="I637" i="23"/>
  <c r="K637" i="23" s="1"/>
  <c r="J637" i="23"/>
  <c r="L637" i="23"/>
  <c r="M637" i="23"/>
  <c r="A638" i="23"/>
  <c r="C638" i="23" s="1"/>
  <c r="D638" i="23"/>
  <c r="E638" i="23"/>
  <c r="F638" i="23"/>
  <c r="G638" i="23"/>
  <c r="H638" i="23"/>
  <c r="I638" i="23"/>
  <c r="K638" i="23" s="1"/>
  <c r="J638" i="23"/>
  <c r="L638" i="23"/>
  <c r="M638" i="23"/>
  <c r="A639" i="23"/>
  <c r="B639" i="23" s="1"/>
  <c r="D639" i="23"/>
  <c r="E639" i="23"/>
  <c r="F639" i="23"/>
  <c r="G639" i="23"/>
  <c r="H639" i="23"/>
  <c r="I639" i="23"/>
  <c r="K639" i="23" s="1"/>
  <c r="J639" i="23"/>
  <c r="L639" i="23"/>
  <c r="M639" i="23"/>
  <c r="A640" i="23"/>
  <c r="D640" i="23"/>
  <c r="E640" i="23"/>
  <c r="F640" i="23"/>
  <c r="G640" i="23"/>
  <c r="H640" i="23"/>
  <c r="I640" i="23"/>
  <c r="K640" i="23" s="1"/>
  <c r="J640" i="23"/>
  <c r="L640" i="23"/>
  <c r="M640" i="23"/>
  <c r="A641" i="23"/>
  <c r="D641" i="23"/>
  <c r="E641" i="23"/>
  <c r="F641" i="23"/>
  <c r="G641" i="23"/>
  <c r="H641" i="23"/>
  <c r="I641" i="23"/>
  <c r="K641" i="23" s="1"/>
  <c r="J641" i="23"/>
  <c r="L641" i="23"/>
  <c r="M641" i="23"/>
  <c r="A642" i="23"/>
  <c r="C642" i="23" s="1"/>
  <c r="D642" i="23"/>
  <c r="E642" i="23"/>
  <c r="F642" i="23"/>
  <c r="G642" i="23"/>
  <c r="H642" i="23"/>
  <c r="I642" i="23"/>
  <c r="K642" i="23" s="1"/>
  <c r="J642" i="23"/>
  <c r="L642" i="23"/>
  <c r="M642" i="23"/>
  <c r="A643" i="23"/>
  <c r="B643" i="23" s="1"/>
  <c r="D643" i="23"/>
  <c r="E643" i="23"/>
  <c r="F643" i="23"/>
  <c r="G643" i="23"/>
  <c r="H643" i="23"/>
  <c r="I643" i="23"/>
  <c r="K643" i="23" s="1"/>
  <c r="J643" i="23"/>
  <c r="L643" i="23"/>
  <c r="M643" i="23"/>
  <c r="A644" i="23"/>
  <c r="B644" i="23" s="1"/>
  <c r="D644" i="23"/>
  <c r="E644" i="23"/>
  <c r="F644" i="23"/>
  <c r="G644" i="23"/>
  <c r="H644" i="23"/>
  <c r="I644" i="23"/>
  <c r="K644" i="23" s="1"/>
  <c r="J644" i="23"/>
  <c r="L644" i="23"/>
  <c r="M644" i="23"/>
  <c r="A645" i="23"/>
  <c r="D645" i="23"/>
  <c r="E645" i="23"/>
  <c r="F645" i="23"/>
  <c r="G645" i="23"/>
  <c r="H645" i="23"/>
  <c r="I645" i="23"/>
  <c r="K645" i="23" s="1"/>
  <c r="J645" i="23"/>
  <c r="L645" i="23"/>
  <c r="M645" i="23"/>
  <c r="A646" i="23"/>
  <c r="C646" i="23" s="1"/>
  <c r="D646" i="23"/>
  <c r="E646" i="23"/>
  <c r="F646" i="23"/>
  <c r="G646" i="23"/>
  <c r="H646" i="23"/>
  <c r="I646" i="23"/>
  <c r="K646" i="23" s="1"/>
  <c r="J646" i="23"/>
  <c r="L646" i="23"/>
  <c r="M646" i="23"/>
  <c r="A647" i="23"/>
  <c r="B647" i="23" s="1"/>
  <c r="D647" i="23"/>
  <c r="E647" i="23"/>
  <c r="F647" i="23"/>
  <c r="G647" i="23"/>
  <c r="H647" i="23"/>
  <c r="I647" i="23"/>
  <c r="J647" i="23"/>
  <c r="K647" i="23"/>
  <c r="L647" i="23"/>
  <c r="M647" i="23"/>
  <c r="A648" i="23"/>
  <c r="C648" i="23" s="1"/>
  <c r="D648" i="23"/>
  <c r="E648" i="23"/>
  <c r="F648" i="23"/>
  <c r="G648" i="23"/>
  <c r="H648" i="23"/>
  <c r="I648" i="23"/>
  <c r="K648" i="23" s="1"/>
  <c r="J648" i="23"/>
  <c r="L648" i="23"/>
  <c r="M648" i="23"/>
  <c r="A649" i="23"/>
  <c r="D649" i="23"/>
  <c r="E649" i="23"/>
  <c r="F649" i="23"/>
  <c r="G649" i="23"/>
  <c r="H649" i="23"/>
  <c r="I649" i="23"/>
  <c r="K649" i="23" s="1"/>
  <c r="J649" i="23"/>
  <c r="L649" i="23"/>
  <c r="M649" i="23"/>
  <c r="A650" i="23"/>
  <c r="C650" i="23" s="1"/>
  <c r="D650" i="23"/>
  <c r="E650" i="23"/>
  <c r="F650" i="23"/>
  <c r="G650" i="23"/>
  <c r="H650" i="23"/>
  <c r="I650" i="23"/>
  <c r="K650" i="23" s="1"/>
  <c r="J650" i="23"/>
  <c r="L650" i="23"/>
  <c r="M650" i="23"/>
  <c r="A651" i="23"/>
  <c r="B651" i="23" s="1"/>
  <c r="D651" i="23"/>
  <c r="E651" i="23"/>
  <c r="F651" i="23"/>
  <c r="G651" i="23"/>
  <c r="H651" i="23"/>
  <c r="I651" i="23"/>
  <c r="K651" i="23" s="1"/>
  <c r="J651" i="23"/>
  <c r="L651" i="23"/>
  <c r="M651" i="23"/>
  <c r="A652" i="23"/>
  <c r="B652" i="23" s="1"/>
  <c r="C652" i="23"/>
  <c r="D652" i="23"/>
  <c r="E652" i="23"/>
  <c r="F652" i="23"/>
  <c r="G652" i="23"/>
  <c r="H652" i="23"/>
  <c r="I652" i="23"/>
  <c r="K652" i="23" s="1"/>
  <c r="J652" i="23"/>
  <c r="L652" i="23"/>
  <c r="M652" i="23"/>
  <c r="A653" i="23"/>
  <c r="D653" i="23"/>
  <c r="E653" i="23"/>
  <c r="F653" i="23"/>
  <c r="G653" i="23"/>
  <c r="H653" i="23"/>
  <c r="I653" i="23"/>
  <c r="K653" i="23" s="1"/>
  <c r="J653" i="23"/>
  <c r="L653" i="23"/>
  <c r="M653" i="23"/>
  <c r="A654" i="23"/>
  <c r="C654" i="23" s="1"/>
  <c r="D654" i="23"/>
  <c r="E654" i="23"/>
  <c r="F654" i="23"/>
  <c r="G654" i="23"/>
  <c r="H654" i="23"/>
  <c r="I654" i="23"/>
  <c r="K654" i="23" s="1"/>
  <c r="J654" i="23"/>
  <c r="L654" i="23"/>
  <c r="M654" i="23"/>
  <c r="A655" i="23"/>
  <c r="B655" i="23" s="1"/>
  <c r="D655" i="23"/>
  <c r="E655" i="23"/>
  <c r="F655" i="23"/>
  <c r="G655" i="23"/>
  <c r="H655" i="23"/>
  <c r="I655" i="23"/>
  <c r="K655" i="23" s="1"/>
  <c r="J655" i="23"/>
  <c r="L655" i="23"/>
  <c r="M655" i="23"/>
  <c r="A656" i="23"/>
  <c r="C656" i="23" s="1"/>
  <c r="D656" i="23"/>
  <c r="E656" i="23"/>
  <c r="F656" i="23"/>
  <c r="G656" i="23"/>
  <c r="H656" i="23"/>
  <c r="I656" i="23"/>
  <c r="K656" i="23" s="1"/>
  <c r="J656" i="23"/>
  <c r="L656" i="23"/>
  <c r="M656" i="23"/>
  <c r="A657" i="23"/>
  <c r="D657" i="23"/>
  <c r="E657" i="23"/>
  <c r="F657" i="23"/>
  <c r="G657" i="23"/>
  <c r="H657" i="23"/>
  <c r="I657" i="23"/>
  <c r="K657" i="23" s="1"/>
  <c r="J657" i="23"/>
  <c r="L657" i="23"/>
  <c r="M657" i="23"/>
  <c r="A658" i="23"/>
  <c r="C658" i="23" s="1"/>
  <c r="D658" i="23"/>
  <c r="E658" i="23"/>
  <c r="F658" i="23"/>
  <c r="G658" i="23"/>
  <c r="H658" i="23"/>
  <c r="I658" i="23"/>
  <c r="K658" i="23" s="1"/>
  <c r="J658" i="23"/>
  <c r="L658" i="23"/>
  <c r="M658" i="23"/>
  <c r="A659" i="23"/>
  <c r="B659" i="23" s="1"/>
  <c r="D659" i="23"/>
  <c r="E659" i="23"/>
  <c r="F659" i="23"/>
  <c r="G659" i="23"/>
  <c r="H659" i="23"/>
  <c r="I659" i="23"/>
  <c r="K659" i="23" s="1"/>
  <c r="J659" i="23"/>
  <c r="L659" i="23"/>
  <c r="M659" i="23"/>
  <c r="A660" i="23"/>
  <c r="B660" i="23" s="1"/>
  <c r="D660" i="23"/>
  <c r="E660" i="23"/>
  <c r="F660" i="23"/>
  <c r="G660" i="23"/>
  <c r="H660" i="23"/>
  <c r="I660" i="23"/>
  <c r="J660" i="23"/>
  <c r="K660" i="23"/>
  <c r="L660" i="23"/>
  <c r="M660" i="23"/>
  <c r="A661" i="23"/>
  <c r="D661" i="23"/>
  <c r="E661" i="23"/>
  <c r="F661" i="23"/>
  <c r="G661" i="23"/>
  <c r="H661" i="23"/>
  <c r="I661" i="23"/>
  <c r="K661" i="23" s="1"/>
  <c r="J661" i="23"/>
  <c r="L661" i="23"/>
  <c r="M661" i="23"/>
  <c r="A662" i="23"/>
  <c r="C662" i="23" s="1"/>
  <c r="D662" i="23"/>
  <c r="E662" i="23"/>
  <c r="F662" i="23"/>
  <c r="G662" i="23"/>
  <c r="H662" i="23"/>
  <c r="I662" i="23"/>
  <c r="K662" i="23" s="1"/>
  <c r="J662" i="23"/>
  <c r="L662" i="23"/>
  <c r="M662" i="23"/>
  <c r="A663" i="23"/>
  <c r="B663" i="23" s="1"/>
  <c r="D663" i="23"/>
  <c r="E663" i="23"/>
  <c r="F663" i="23"/>
  <c r="G663" i="23"/>
  <c r="H663" i="23"/>
  <c r="I663" i="23"/>
  <c r="J663" i="23"/>
  <c r="K663" i="23"/>
  <c r="L663" i="23"/>
  <c r="M663" i="23"/>
  <c r="A664" i="23"/>
  <c r="C664" i="23" s="1"/>
  <c r="D664" i="23"/>
  <c r="E664" i="23"/>
  <c r="F664" i="23"/>
  <c r="G664" i="23"/>
  <c r="H664" i="23"/>
  <c r="I664" i="23"/>
  <c r="K664" i="23" s="1"/>
  <c r="J664" i="23"/>
  <c r="L664" i="23"/>
  <c r="M664" i="23"/>
  <c r="A665" i="23"/>
  <c r="D665" i="23"/>
  <c r="E665" i="23"/>
  <c r="F665" i="23"/>
  <c r="G665" i="23"/>
  <c r="H665" i="23"/>
  <c r="I665" i="23"/>
  <c r="K665" i="23" s="1"/>
  <c r="J665" i="23"/>
  <c r="L665" i="23"/>
  <c r="M665" i="23"/>
  <c r="A666" i="23"/>
  <c r="C666" i="23" s="1"/>
  <c r="D666" i="23"/>
  <c r="E666" i="23"/>
  <c r="F666" i="23"/>
  <c r="G666" i="23"/>
  <c r="H666" i="23"/>
  <c r="I666" i="23"/>
  <c r="K666" i="23" s="1"/>
  <c r="J666" i="23"/>
  <c r="L666" i="23"/>
  <c r="M666" i="23"/>
  <c r="A667" i="23"/>
  <c r="B667" i="23" s="1"/>
  <c r="D667" i="23"/>
  <c r="E667" i="23"/>
  <c r="F667" i="23"/>
  <c r="G667" i="23"/>
  <c r="H667" i="23"/>
  <c r="I667" i="23"/>
  <c r="K667" i="23" s="1"/>
  <c r="J667" i="23"/>
  <c r="L667" i="23"/>
  <c r="M667" i="23"/>
  <c r="A668" i="23"/>
  <c r="B668" i="23" s="1"/>
  <c r="C668" i="23"/>
  <c r="D668" i="23"/>
  <c r="E668" i="23"/>
  <c r="F668" i="23"/>
  <c r="G668" i="23"/>
  <c r="H668" i="23"/>
  <c r="I668" i="23"/>
  <c r="K668" i="23" s="1"/>
  <c r="J668" i="23"/>
  <c r="L668" i="23"/>
  <c r="M668" i="23"/>
  <c r="A669" i="23"/>
  <c r="D669" i="23"/>
  <c r="E669" i="23"/>
  <c r="F669" i="23"/>
  <c r="G669" i="23"/>
  <c r="H669" i="23"/>
  <c r="I669" i="23"/>
  <c r="K669" i="23" s="1"/>
  <c r="J669" i="23"/>
  <c r="L669" i="23"/>
  <c r="M669" i="23"/>
  <c r="A670" i="23"/>
  <c r="C670" i="23" s="1"/>
  <c r="D670" i="23"/>
  <c r="E670" i="23"/>
  <c r="F670" i="23"/>
  <c r="G670" i="23"/>
  <c r="H670" i="23"/>
  <c r="I670" i="23"/>
  <c r="K670" i="23" s="1"/>
  <c r="J670" i="23"/>
  <c r="L670" i="23"/>
  <c r="M670" i="23"/>
  <c r="A671" i="23"/>
  <c r="B671" i="23" s="1"/>
  <c r="D671" i="23"/>
  <c r="E671" i="23"/>
  <c r="F671" i="23"/>
  <c r="G671" i="23"/>
  <c r="H671" i="23"/>
  <c r="I671" i="23"/>
  <c r="K671" i="23" s="1"/>
  <c r="J671" i="23"/>
  <c r="L671" i="23"/>
  <c r="M671" i="23"/>
  <c r="A672" i="23"/>
  <c r="C672" i="23" s="1"/>
  <c r="D672" i="23"/>
  <c r="E672" i="23"/>
  <c r="F672" i="23"/>
  <c r="G672" i="23"/>
  <c r="H672" i="23"/>
  <c r="I672" i="23"/>
  <c r="K672" i="23" s="1"/>
  <c r="J672" i="23"/>
  <c r="L672" i="23"/>
  <c r="M672" i="23"/>
  <c r="A673" i="23"/>
  <c r="D673" i="23"/>
  <c r="E673" i="23"/>
  <c r="F673" i="23"/>
  <c r="G673" i="23"/>
  <c r="H673" i="23"/>
  <c r="I673" i="23"/>
  <c r="K673" i="23" s="1"/>
  <c r="J673" i="23"/>
  <c r="L673" i="23"/>
  <c r="M673" i="23"/>
  <c r="A674" i="23"/>
  <c r="C674" i="23" s="1"/>
  <c r="D674" i="23"/>
  <c r="E674" i="23"/>
  <c r="F674" i="23"/>
  <c r="G674" i="23"/>
  <c r="H674" i="23"/>
  <c r="I674" i="23"/>
  <c r="K674" i="23" s="1"/>
  <c r="J674" i="23"/>
  <c r="L674" i="23"/>
  <c r="M674" i="23"/>
  <c r="A675" i="23"/>
  <c r="B675" i="23" s="1"/>
  <c r="D675" i="23"/>
  <c r="E675" i="23"/>
  <c r="F675" i="23"/>
  <c r="G675" i="23"/>
  <c r="H675" i="23"/>
  <c r="I675" i="23"/>
  <c r="K675" i="23" s="1"/>
  <c r="J675" i="23"/>
  <c r="L675" i="23"/>
  <c r="M675" i="23"/>
  <c r="A676" i="23"/>
  <c r="B676" i="23" s="1"/>
  <c r="D676" i="23"/>
  <c r="E676" i="23"/>
  <c r="F676" i="23"/>
  <c r="G676" i="23"/>
  <c r="H676" i="23"/>
  <c r="I676" i="23"/>
  <c r="K676" i="23" s="1"/>
  <c r="J676" i="23"/>
  <c r="L676" i="23"/>
  <c r="M676" i="23"/>
  <c r="A677" i="23"/>
  <c r="D677" i="23"/>
  <c r="E677" i="23"/>
  <c r="F677" i="23"/>
  <c r="G677" i="23"/>
  <c r="H677" i="23"/>
  <c r="I677" i="23"/>
  <c r="K677" i="23" s="1"/>
  <c r="J677" i="23"/>
  <c r="L677" i="23"/>
  <c r="M677" i="23"/>
  <c r="A678" i="23"/>
  <c r="C678" i="23" s="1"/>
  <c r="D678" i="23"/>
  <c r="E678" i="23"/>
  <c r="F678" i="23"/>
  <c r="G678" i="23"/>
  <c r="H678" i="23"/>
  <c r="I678" i="23"/>
  <c r="K678" i="23" s="1"/>
  <c r="J678" i="23"/>
  <c r="L678" i="23"/>
  <c r="M678" i="23"/>
  <c r="A679" i="23"/>
  <c r="B679" i="23" s="1"/>
  <c r="D679" i="23"/>
  <c r="E679" i="23"/>
  <c r="F679" i="23"/>
  <c r="G679" i="23"/>
  <c r="H679" i="23"/>
  <c r="I679" i="23"/>
  <c r="K679" i="23" s="1"/>
  <c r="J679" i="23"/>
  <c r="L679" i="23"/>
  <c r="M679" i="23"/>
  <c r="A680" i="23"/>
  <c r="C680" i="23" s="1"/>
  <c r="D680" i="23"/>
  <c r="E680" i="23"/>
  <c r="F680" i="23"/>
  <c r="G680" i="23"/>
  <c r="H680" i="23"/>
  <c r="I680" i="23"/>
  <c r="K680" i="23" s="1"/>
  <c r="J680" i="23"/>
  <c r="L680" i="23"/>
  <c r="M680" i="23"/>
  <c r="A681" i="23"/>
  <c r="D681" i="23"/>
  <c r="E681" i="23"/>
  <c r="F681" i="23"/>
  <c r="G681" i="23"/>
  <c r="H681" i="23"/>
  <c r="I681" i="23"/>
  <c r="K681" i="23" s="1"/>
  <c r="J681" i="23"/>
  <c r="L681" i="23"/>
  <c r="M681" i="23"/>
  <c r="A682" i="23"/>
  <c r="C682" i="23" s="1"/>
  <c r="D682" i="23"/>
  <c r="E682" i="23"/>
  <c r="F682" i="23"/>
  <c r="G682" i="23"/>
  <c r="H682" i="23"/>
  <c r="I682" i="23"/>
  <c r="K682" i="23" s="1"/>
  <c r="J682" i="23"/>
  <c r="L682" i="23"/>
  <c r="M682" i="23"/>
  <c r="A683" i="23"/>
  <c r="B683" i="23" s="1"/>
  <c r="D683" i="23"/>
  <c r="E683" i="23"/>
  <c r="F683" i="23"/>
  <c r="G683" i="23"/>
  <c r="H683" i="23"/>
  <c r="I683" i="23"/>
  <c r="K683" i="23" s="1"/>
  <c r="J683" i="23"/>
  <c r="L683" i="23"/>
  <c r="M683" i="23"/>
  <c r="A684" i="23"/>
  <c r="B684" i="23" s="1"/>
  <c r="D684" i="23"/>
  <c r="E684" i="23"/>
  <c r="F684" i="23"/>
  <c r="G684" i="23"/>
  <c r="H684" i="23"/>
  <c r="I684" i="23"/>
  <c r="K684" i="23" s="1"/>
  <c r="J684" i="23"/>
  <c r="L684" i="23"/>
  <c r="M684" i="23"/>
  <c r="A685" i="23"/>
  <c r="D685" i="23"/>
  <c r="E685" i="23"/>
  <c r="F685" i="23"/>
  <c r="G685" i="23"/>
  <c r="H685" i="23"/>
  <c r="I685" i="23"/>
  <c r="K685" i="23" s="1"/>
  <c r="J685" i="23"/>
  <c r="L685" i="23"/>
  <c r="M685" i="23"/>
  <c r="A686" i="23"/>
  <c r="C686" i="23" s="1"/>
  <c r="D686" i="23"/>
  <c r="E686" i="23"/>
  <c r="F686" i="23"/>
  <c r="G686" i="23"/>
  <c r="H686" i="23"/>
  <c r="I686" i="23"/>
  <c r="K686" i="23" s="1"/>
  <c r="J686" i="23"/>
  <c r="L686" i="23"/>
  <c r="M686" i="23"/>
  <c r="A687" i="23"/>
  <c r="B687" i="23" s="1"/>
  <c r="D687" i="23"/>
  <c r="E687" i="23"/>
  <c r="F687" i="23"/>
  <c r="G687" i="23"/>
  <c r="H687" i="23"/>
  <c r="I687" i="23"/>
  <c r="K687" i="23" s="1"/>
  <c r="J687" i="23"/>
  <c r="L687" i="23"/>
  <c r="M687" i="23"/>
  <c r="A688" i="23"/>
  <c r="C688" i="23" s="1"/>
  <c r="B688" i="23"/>
  <c r="D688" i="23"/>
  <c r="E688" i="23"/>
  <c r="F688" i="23"/>
  <c r="G688" i="23"/>
  <c r="H688" i="23"/>
  <c r="I688" i="23"/>
  <c r="K688" i="23" s="1"/>
  <c r="J688" i="23"/>
  <c r="L688" i="23"/>
  <c r="M688" i="23"/>
  <c r="A689" i="23"/>
  <c r="D689" i="23"/>
  <c r="E689" i="23"/>
  <c r="F689" i="23"/>
  <c r="G689" i="23"/>
  <c r="H689" i="23"/>
  <c r="I689" i="23"/>
  <c r="K689" i="23" s="1"/>
  <c r="J689" i="23"/>
  <c r="L689" i="23"/>
  <c r="M689" i="23"/>
  <c r="A690" i="23"/>
  <c r="C690" i="23" s="1"/>
  <c r="D690" i="23"/>
  <c r="E690" i="23"/>
  <c r="F690" i="23"/>
  <c r="G690" i="23"/>
  <c r="H690" i="23"/>
  <c r="I690" i="23"/>
  <c r="K690" i="23" s="1"/>
  <c r="J690" i="23"/>
  <c r="L690" i="23"/>
  <c r="M690" i="23"/>
  <c r="A691" i="23"/>
  <c r="B691" i="23" s="1"/>
  <c r="D691" i="23"/>
  <c r="E691" i="23"/>
  <c r="F691" i="23"/>
  <c r="G691" i="23"/>
  <c r="H691" i="23"/>
  <c r="I691" i="23"/>
  <c r="K691" i="23" s="1"/>
  <c r="J691" i="23"/>
  <c r="L691" i="23"/>
  <c r="M691" i="23"/>
  <c r="A692" i="23"/>
  <c r="B692" i="23" s="1"/>
  <c r="D692" i="23"/>
  <c r="E692" i="23"/>
  <c r="F692" i="23"/>
  <c r="G692" i="23"/>
  <c r="H692" i="23"/>
  <c r="I692" i="23"/>
  <c r="K692" i="23" s="1"/>
  <c r="J692" i="23"/>
  <c r="L692" i="23"/>
  <c r="M692" i="23"/>
  <c r="A693" i="23"/>
  <c r="D693" i="23"/>
  <c r="E693" i="23"/>
  <c r="F693" i="23"/>
  <c r="G693" i="23"/>
  <c r="H693" i="23"/>
  <c r="I693" i="23"/>
  <c r="K693" i="23" s="1"/>
  <c r="J693" i="23"/>
  <c r="L693" i="23"/>
  <c r="M693" i="23"/>
  <c r="A694" i="23"/>
  <c r="C694" i="23" s="1"/>
  <c r="D694" i="23"/>
  <c r="E694" i="23"/>
  <c r="F694" i="23"/>
  <c r="G694" i="23"/>
  <c r="H694" i="23"/>
  <c r="I694" i="23"/>
  <c r="K694" i="23" s="1"/>
  <c r="J694" i="23"/>
  <c r="L694" i="23"/>
  <c r="M694" i="23"/>
  <c r="A695" i="23"/>
  <c r="B695" i="23" s="1"/>
  <c r="D695" i="23"/>
  <c r="E695" i="23"/>
  <c r="F695" i="23"/>
  <c r="G695" i="23"/>
  <c r="H695" i="23"/>
  <c r="I695" i="23"/>
  <c r="K695" i="23" s="1"/>
  <c r="J695" i="23"/>
  <c r="L695" i="23"/>
  <c r="M695" i="23"/>
  <c r="A696" i="23"/>
  <c r="C696" i="23" s="1"/>
  <c r="D696" i="23"/>
  <c r="E696" i="23"/>
  <c r="F696" i="23"/>
  <c r="G696" i="23"/>
  <c r="H696" i="23"/>
  <c r="I696" i="23"/>
  <c r="K696" i="23" s="1"/>
  <c r="J696" i="23"/>
  <c r="L696" i="23"/>
  <c r="M696" i="23"/>
  <c r="A697" i="23"/>
  <c r="D697" i="23"/>
  <c r="E697" i="23"/>
  <c r="F697" i="23"/>
  <c r="G697" i="23"/>
  <c r="H697" i="23"/>
  <c r="I697" i="23"/>
  <c r="K697" i="23" s="1"/>
  <c r="J697" i="23"/>
  <c r="L697" i="23"/>
  <c r="M697" i="23"/>
  <c r="A698" i="23"/>
  <c r="C698" i="23" s="1"/>
  <c r="D698" i="23"/>
  <c r="E698" i="23"/>
  <c r="F698" i="23"/>
  <c r="G698" i="23"/>
  <c r="H698" i="23"/>
  <c r="I698" i="23"/>
  <c r="K698" i="23" s="1"/>
  <c r="J698" i="23"/>
  <c r="L698" i="23"/>
  <c r="M698" i="23"/>
  <c r="A699" i="23"/>
  <c r="B699" i="23" s="1"/>
  <c r="D699" i="23"/>
  <c r="E699" i="23"/>
  <c r="F699" i="23"/>
  <c r="G699" i="23"/>
  <c r="H699" i="23"/>
  <c r="I699" i="23"/>
  <c r="K699" i="23" s="1"/>
  <c r="J699" i="23"/>
  <c r="L699" i="23"/>
  <c r="M699" i="23"/>
  <c r="A700" i="23"/>
  <c r="D700" i="23"/>
  <c r="E700" i="23"/>
  <c r="F700" i="23"/>
  <c r="G700" i="23"/>
  <c r="H700" i="23"/>
  <c r="I700" i="23"/>
  <c r="K700" i="23" s="1"/>
  <c r="J700" i="23"/>
  <c r="L700" i="23"/>
  <c r="M700" i="23"/>
  <c r="A701" i="23"/>
  <c r="D701" i="23"/>
  <c r="E701" i="23"/>
  <c r="F701" i="23"/>
  <c r="G701" i="23"/>
  <c r="H701" i="23"/>
  <c r="I701" i="23"/>
  <c r="K701" i="23" s="1"/>
  <c r="J701" i="23"/>
  <c r="L701" i="23"/>
  <c r="M701" i="23"/>
  <c r="A702" i="23"/>
  <c r="C702" i="23" s="1"/>
  <c r="D702" i="23"/>
  <c r="E702" i="23"/>
  <c r="F702" i="23"/>
  <c r="G702" i="23"/>
  <c r="H702" i="23"/>
  <c r="I702" i="23"/>
  <c r="K702" i="23" s="1"/>
  <c r="J702" i="23"/>
  <c r="L702" i="23"/>
  <c r="M702" i="23"/>
  <c r="A703" i="23"/>
  <c r="B703" i="23" s="1"/>
  <c r="D703" i="23"/>
  <c r="E703" i="23"/>
  <c r="F703" i="23"/>
  <c r="G703" i="23"/>
  <c r="H703" i="23"/>
  <c r="I703" i="23"/>
  <c r="K703" i="23" s="1"/>
  <c r="J703" i="23"/>
  <c r="L703" i="23"/>
  <c r="M703" i="23"/>
  <c r="A704" i="23"/>
  <c r="C704" i="23" s="1"/>
  <c r="D704" i="23"/>
  <c r="E704" i="23"/>
  <c r="F704" i="23"/>
  <c r="G704" i="23"/>
  <c r="H704" i="23"/>
  <c r="I704" i="23"/>
  <c r="K704" i="23" s="1"/>
  <c r="J704" i="23"/>
  <c r="L704" i="23"/>
  <c r="M704" i="23"/>
  <c r="A705" i="23"/>
  <c r="D705" i="23"/>
  <c r="E705" i="23"/>
  <c r="F705" i="23"/>
  <c r="G705" i="23"/>
  <c r="H705" i="23"/>
  <c r="I705" i="23"/>
  <c r="K705" i="23" s="1"/>
  <c r="J705" i="23"/>
  <c r="L705" i="23"/>
  <c r="M705" i="23"/>
  <c r="A706" i="23"/>
  <c r="C706" i="23" s="1"/>
  <c r="D706" i="23"/>
  <c r="E706" i="23"/>
  <c r="F706" i="23"/>
  <c r="G706" i="23"/>
  <c r="H706" i="23"/>
  <c r="I706" i="23"/>
  <c r="K706" i="23" s="1"/>
  <c r="J706" i="23"/>
  <c r="L706" i="23"/>
  <c r="M706" i="23"/>
  <c r="A707" i="23"/>
  <c r="B707" i="23" s="1"/>
  <c r="D707" i="23"/>
  <c r="E707" i="23"/>
  <c r="F707" i="23"/>
  <c r="G707" i="23"/>
  <c r="H707" i="23"/>
  <c r="I707" i="23"/>
  <c r="K707" i="23" s="1"/>
  <c r="J707" i="23"/>
  <c r="L707" i="23"/>
  <c r="M707" i="23"/>
  <c r="A708" i="23"/>
  <c r="B708" i="23" s="1"/>
  <c r="D708" i="23"/>
  <c r="E708" i="23"/>
  <c r="F708" i="23"/>
  <c r="G708" i="23"/>
  <c r="H708" i="23"/>
  <c r="I708" i="23"/>
  <c r="K708" i="23" s="1"/>
  <c r="J708" i="23"/>
  <c r="L708" i="23"/>
  <c r="M708" i="23"/>
  <c r="A709" i="23"/>
  <c r="D709" i="23"/>
  <c r="E709" i="23"/>
  <c r="F709" i="23"/>
  <c r="G709" i="23"/>
  <c r="H709" i="23"/>
  <c r="I709" i="23"/>
  <c r="K709" i="23" s="1"/>
  <c r="J709" i="23"/>
  <c r="L709" i="23"/>
  <c r="M709" i="23"/>
  <c r="A710" i="23"/>
  <c r="C710" i="23" s="1"/>
  <c r="D710" i="23"/>
  <c r="E710" i="23"/>
  <c r="F710" i="23"/>
  <c r="G710" i="23"/>
  <c r="H710" i="23"/>
  <c r="I710" i="23"/>
  <c r="K710" i="23" s="1"/>
  <c r="J710" i="23"/>
  <c r="L710" i="23"/>
  <c r="M710" i="23"/>
  <c r="A711" i="23"/>
  <c r="B711" i="23" s="1"/>
  <c r="D711" i="23"/>
  <c r="E711" i="23"/>
  <c r="F711" i="23"/>
  <c r="G711" i="23"/>
  <c r="H711" i="23"/>
  <c r="I711" i="23"/>
  <c r="K711" i="23" s="1"/>
  <c r="J711" i="23"/>
  <c r="L711" i="23"/>
  <c r="M711" i="23"/>
  <c r="A712" i="23"/>
  <c r="C712" i="23" s="1"/>
  <c r="D712" i="23"/>
  <c r="E712" i="23"/>
  <c r="F712" i="23"/>
  <c r="G712" i="23"/>
  <c r="H712" i="23"/>
  <c r="I712" i="23"/>
  <c r="K712" i="23" s="1"/>
  <c r="J712" i="23"/>
  <c r="L712" i="23"/>
  <c r="M712" i="23"/>
  <c r="A713" i="23"/>
  <c r="D713" i="23"/>
  <c r="E713" i="23"/>
  <c r="F713" i="23"/>
  <c r="G713" i="23"/>
  <c r="H713" i="23"/>
  <c r="I713" i="23"/>
  <c r="K713" i="23" s="1"/>
  <c r="J713" i="23"/>
  <c r="L713" i="23"/>
  <c r="M713" i="23"/>
  <c r="A714" i="23"/>
  <c r="C714" i="23" s="1"/>
  <c r="D714" i="23"/>
  <c r="E714" i="23"/>
  <c r="F714" i="23"/>
  <c r="G714" i="23"/>
  <c r="H714" i="23"/>
  <c r="I714" i="23"/>
  <c r="K714" i="23" s="1"/>
  <c r="J714" i="23"/>
  <c r="L714" i="23"/>
  <c r="M714" i="23"/>
  <c r="A715" i="23"/>
  <c r="B715" i="23" s="1"/>
  <c r="D715" i="23"/>
  <c r="E715" i="23"/>
  <c r="F715" i="23"/>
  <c r="G715" i="23"/>
  <c r="H715" i="23"/>
  <c r="I715" i="23"/>
  <c r="K715" i="23" s="1"/>
  <c r="J715" i="23"/>
  <c r="L715" i="23"/>
  <c r="M715" i="23"/>
  <c r="A716" i="23"/>
  <c r="B716" i="23" s="1"/>
  <c r="D716" i="23"/>
  <c r="E716" i="23"/>
  <c r="F716" i="23"/>
  <c r="G716" i="23"/>
  <c r="H716" i="23"/>
  <c r="I716" i="23"/>
  <c r="K716" i="23" s="1"/>
  <c r="J716" i="23"/>
  <c r="L716" i="23"/>
  <c r="M716" i="23"/>
  <c r="A717" i="23"/>
  <c r="D717" i="23"/>
  <c r="E717" i="23"/>
  <c r="F717" i="23"/>
  <c r="G717" i="23"/>
  <c r="H717" i="23"/>
  <c r="I717" i="23"/>
  <c r="K717" i="23" s="1"/>
  <c r="J717" i="23"/>
  <c r="L717" i="23"/>
  <c r="M717" i="23"/>
  <c r="A718" i="23"/>
  <c r="C718" i="23" s="1"/>
  <c r="D718" i="23"/>
  <c r="E718" i="23"/>
  <c r="F718" i="23"/>
  <c r="G718" i="23"/>
  <c r="H718" i="23"/>
  <c r="I718" i="23"/>
  <c r="K718" i="23" s="1"/>
  <c r="J718" i="23"/>
  <c r="L718" i="23"/>
  <c r="M718" i="23"/>
  <c r="A719" i="23"/>
  <c r="B719" i="23" s="1"/>
  <c r="D719" i="23"/>
  <c r="E719" i="23"/>
  <c r="F719" i="23"/>
  <c r="G719" i="23"/>
  <c r="H719" i="23"/>
  <c r="I719" i="23"/>
  <c r="K719" i="23" s="1"/>
  <c r="J719" i="23"/>
  <c r="L719" i="23"/>
  <c r="M719" i="23"/>
  <c r="A720" i="23"/>
  <c r="D720" i="23"/>
  <c r="E720" i="23"/>
  <c r="F720" i="23"/>
  <c r="G720" i="23"/>
  <c r="H720" i="23"/>
  <c r="I720" i="23"/>
  <c r="K720" i="23" s="1"/>
  <c r="J720" i="23"/>
  <c r="L720" i="23"/>
  <c r="M720" i="23"/>
  <c r="A721" i="23"/>
  <c r="D721" i="23"/>
  <c r="E721" i="23"/>
  <c r="F721" i="23"/>
  <c r="G721" i="23"/>
  <c r="H721" i="23"/>
  <c r="I721" i="23"/>
  <c r="K721" i="23" s="1"/>
  <c r="J721" i="23"/>
  <c r="L721" i="23"/>
  <c r="M721" i="23"/>
  <c r="A722" i="23"/>
  <c r="C722" i="23" s="1"/>
  <c r="D722" i="23"/>
  <c r="E722" i="23"/>
  <c r="F722" i="23"/>
  <c r="G722" i="23"/>
  <c r="H722" i="23"/>
  <c r="I722" i="23"/>
  <c r="K722" i="23" s="1"/>
  <c r="J722" i="23"/>
  <c r="L722" i="23"/>
  <c r="M722" i="23"/>
  <c r="A723" i="23"/>
  <c r="B723" i="23" s="1"/>
  <c r="D723" i="23"/>
  <c r="E723" i="23"/>
  <c r="F723" i="23"/>
  <c r="G723" i="23"/>
  <c r="H723" i="23"/>
  <c r="I723" i="23"/>
  <c r="K723" i="23" s="1"/>
  <c r="J723" i="23"/>
  <c r="L723" i="23"/>
  <c r="M723" i="23"/>
  <c r="A724" i="23"/>
  <c r="B724" i="23" s="1"/>
  <c r="D724" i="23"/>
  <c r="E724" i="23"/>
  <c r="F724" i="23"/>
  <c r="G724" i="23"/>
  <c r="H724" i="23"/>
  <c r="I724" i="23"/>
  <c r="K724" i="23" s="1"/>
  <c r="J724" i="23"/>
  <c r="L724" i="23"/>
  <c r="M724" i="23"/>
  <c r="A725" i="23"/>
  <c r="D725" i="23"/>
  <c r="E725" i="23"/>
  <c r="F725" i="23"/>
  <c r="G725" i="23"/>
  <c r="H725" i="23"/>
  <c r="I725" i="23"/>
  <c r="K725" i="23" s="1"/>
  <c r="J725" i="23"/>
  <c r="L725" i="23"/>
  <c r="M725" i="23"/>
  <c r="A726" i="23"/>
  <c r="C726" i="23" s="1"/>
  <c r="D726" i="23"/>
  <c r="E726" i="23"/>
  <c r="F726" i="23"/>
  <c r="G726" i="23"/>
  <c r="H726" i="23"/>
  <c r="I726" i="23"/>
  <c r="K726" i="23" s="1"/>
  <c r="J726" i="23"/>
  <c r="L726" i="23"/>
  <c r="M726" i="23"/>
  <c r="A727" i="23"/>
  <c r="B727" i="23" s="1"/>
  <c r="D727" i="23"/>
  <c r="E727" i="23"/>
  <c r="F727" i="23"/>
  <c r="G727" i="23"/>
  <c r="H727" i="23"/>
  <c r="I727" i="23"/>
  <c r="K727" i="23" s="1"/>
  <c r="J727" i="23"/>
  <c r="L727" i="23"/>
  <c r="M727" i="23"/>
  <c r="A728" i="23"/>
  <c r="C728" i="23" s="1"/>
  <c r="D728" i="23"/>
  <c r="E728" i="23"/>
  <c r="F728" i="23"/>
  <c r="G728" i="23"/>
  <c r="H728" i="23"/>
  <c r="I728" i="23"/>
  <c r="K728" i="23" s="1"/>
  <c r="J728" i="23"/>
  <c r="L728" i="23"/>
  <c r="M728" i="23"/>
  <c r="A729" i="23"/>
  <c r="D729" i="23"/>
  <c r="E729" i="23"/>
  <c r="F729" i="23"/>
  <c r="G729" i="23"/>
  <c r="H729" i="23"/>
  <c r="I729" i="23"/>
  <c r="K729" i="23" s="1"/>
  <c r="J729" i="23"/>
  <c r="L729" i="23"/>
  <c r="M729" i="23"/>
  <c r="A730" i="23"/>
  <c r="C730" i="23" s="1"/>
  <c r="D730" i="23"/>
  <c r="E730" i="23"/>
  <c r="F730" i="23"/>
  <c r="G730" i="23"/>
  <c r="H730" i="23"/>
  <c r="I730" i="23"/>
  <c r="K730" i="23" s="1"/>
  <c r="J730" i="23"/>
  <c r="L730" i="23"/>
  <c r="M730" i="23"/>
  <c r="A731" i="23"/>
  <c r="B731" i="23" s="1"/>
  <c r="D731" i="23"/>
  <c r="E731" i="23"/>
  <c r="F731" i="23"/>
  <c r="G731" i="23"/>
  <c r="H731" i="23"/>
  <c r="I731" i="23"/>
  <c r="K731" i="23" s="1"/>
  <c r="J731" i="23"/>
  <c r="L731" i="23"/>
  <c r="M731" i="23"/>
  <c r="A732" i="23"/>
  <c r="B732" i="23" s="1"/>
  <c r="C732" i="23"/>
  <c r="D732" i="23"/>
  <c r="E732" i="23"/>
  <c r="F732" i="23"/>
  <c r="G732" i="23"/>
  <c r="H732" i="23"/>
  <c r="I732" i="23"/>
  <c r="K732" i="23" s="1"/>
  <c r="J732" i="23"/>
  <c r="L732" i="23"/>
  <c r="M732" i="23"/>
  <c r="A733" i="23"/>
  <c r="D733" i="23"/>
  <c r="E733" i="23"/>
  <c r="F733" i="23"/>
  <c r="G733" i="23"/>
  <c r="H733" i="23"/>
  <c r="I733" i="23"/>
  <c r="K733" i="23" s="1"/>
  <c r="J733" i="23"/>
  <c r="L733" i="23"/>
  <c r="M733" i="23"/>
  <c r="A734" i="23"/>
  <c r="C734" i="23" s="1"/>
  <c r="D734" i="23"/>
  <c r="E734" i="23"/>
  <c r="F734" i="23"/>
  <c r="G734" i="23"/>
  <c r="H734" i="23"/>
  <c r="I734" i="23"/>
  <c r="K734" i="23" s="1"/>
  <c r="J734" i="23"/>
  <c r="L734" i="23"/>
  <c r="M734" i="23"/>
  <c r="A735" i="23"/>
  <c r="B735" i="23" s="1"/>
  <c r="D735" i="23"/>
  <c r="E735" i="23"/>
  <c r="F735" i="23"/>
  <c r="G735" i="23"/>
  <c r="H735" i="23"/>
  <c r="I735" i="23"/>
  <c r="K735" i="23" s="1"/>
  <c r="J735" i="23"/>
  <c r="L735" i="23"/>
  <c r="M735" i="23"/>
  <c r="A736" i="23"/>
  <c r="D736" i="23"/>
  <c r="E736" i="23"/>
  <c r="F736" i="23"/>
  <c r="G736" i="23"/>
  <c r="H736" i="23"/>
  <c r="I736" i="23"/>
  <c r="K736" i="23" s="1"/>
  <c r="J736" i="23"/>
  <c r="L736" i="23"/>
  <c r="M736" i="23"/>
  <c r="A737" i="23"/>
  <c r="D737" i="23"/>
  <c r="E737" i="23"/>
  <c r="F737" i="23"/>
  <c r="G737" i="23"/>
  <c r="H737" i="23"/>
  <c r="I737" i="23"/>
  <c r="K737" i="23" s="1"/>
  <c r="J737" i="23"/>
  <c r="L737" i="23"/>
  <c r="M737" i="23"/>
  <c r="A738" i="23"/>
  <c r="C738" i="23" s="1"/>
  <c r="D738" i="23"/>
  <c r="E738" i="23"/>
  <c r="F738" i="23"/>
  <c r="G738" i="23"/>
  <c r="H738" i="23"/>
  <c r="I738" i="23"/>
  <c r="K738" i="23" s="1"/>
  <c r="J738" i="23"/>
  <c r="L738" i="23"/>
  <c r="M738" i="23"/>
  <c r="A739" i="23"/>
  <c r="B739" i="23" s="1"/>
  <c r="D739" i="23"/>
  <c r="E739" i="23"/>
  <c r="F739" i="23"/>
  <c r="G739" i="23"/>
  <c r="H739" i="23"/>
  <c r="I739" i="23"/>
  <c r="K739" i="23" s="1"/>
  <c r="J739" i="23"/>
  <c r="L739" i="23"/>
  <c r="M739" i="23"/>
  <c r="A740" i="23"/>
  <c r="B740" i="23" s="1"/>
  <c r="D740" i="23"/>
  <c r="E740" i="23"/>
  <c r="F740" i="23"/>
  <c r="G740" i="23"/>
  <c r="H740" i="23"/>
  <c r="I740" i="23"/>
  <c r="K740" i="23" s="1"/>
  <c r="J740" i="23"/>
  <c r="L740" i="23"/>
  <c r="M740" i="23"/>
  <c r="A741" i="23"/>
  <c r="D741" i="23"/>
  <c r="E741" i="23"/>
  <c r="F741" i="23"/>
  <c r="G741" i="23"/>
  <c r="H741" i="23"/>
  <c r="I741" i="23"/>
  <c r="K741" i="23" s="1"/>
  <c r="J741" i="23"/>
  <c r="L741" i="23"/>
  <c r="M741" i="23"/>
  <c r="A742" i="23"/>
  <c r="C742" i="23" s="1"/>
  <c r="D742" i="23"/>
  <c r="E742" i="23"/>
  <c r="F742" i="23"/>
  <c r="G742" i="23"/>
  <c r="H742" i="23"/>
  <c r="I742" i="23"/>
  <c r="K742" i="23" s="1"/>
  <c r="J742" i="23"/>
  <c r="L742" i="23"/>
  <c r="M742" i="23"/>
  <c r="A743" i="23"/>
  <c r="B743" i="23" s="1"/>
  <c r="D743" i="23"/>
  <c r="E743" i="23"/>
  <c r="F743" i="23"/>
  <c r="G743" i="23"/>
  <c r="H743" i="23"/>
  <c r="I743" i="23"/>
  <c r="J743" i="23"/>
  <c r="K743" i="23"/>
  <c r="L743" i="23"/>
  <c r="M743" i="23"/>
  <c r="A744" i="23"/>
  <c r="C744" i="23" s="1"/>
  <c r="D744" i="23"/>
  <c r="E744" i="23"/>
  <c r="F744" i="23"/>
  <c r="G744" i="23"/>
  <c r="H744" i="23"/>
  <c r="I744" i="23"/>
  <c r="K744" i="23" s="1"/>
  <c r="J744" i="23"/>
  <c r="L744" i="23"/>
  <c r="M744" i="23"/>
  <c r="A745" i="23"/>
  <c r="D745" i="23"/>
  <c r="E745" i="23"/>
  <c r="F745" i="23"/>
  <c r="G745" i="23"/>
  <c r="H745" i="23"/>
  <c r="I745" i="23"/>
  <c r="K745" i="23" s="1"/>
  <c r="J745" i="23"/>
  <c r="L745" i="23"/>
  <c r="M745" i="23"/>
  <c r="A746" i="23"/>
  <c r="C746" i="23" s="1"/>
  <c r="D746" i="23"/>
  <c r="E746" i="23"/>
  <c r="F746" i="23"/>
  <c r="G746" i="23"/>
  <c r="H746" i="23"/>
  <c r="I746" i="23"/>
  <c r="K746" i="23" s="1"/>
  <c r="J746" i="23"/>
  <c r="L746" i="23"/>
  <c r="M746" i="23"/>
  <c r="A747" i="23"/>
  <c r="B747" i="23" s="1"/>
  <c r="D747" i="23"/>
  <c r="E747" i="23"/>
  <c r="F747" i="23"/>
  <c r="G747" i="23"/>
  <c r="H747" i="23"/>
  <c r="I747" i="23"/>
  <c r="K747" i="23" s="1"/>
  <c r="J747" i="23"/>
  <c r="L747" i="23"/>
  <c r="M747" i="23"/>
  <c r="A748" i="23"/>
  <c r="B748" i="23" s="1"/>
  <c r="D748" i="23"/>
  <c r="E748" i="23"/>
  <c r="F748" i="23"/>
  <c r="G748" i="23"/>
  <c r="H748" i="23"/>
  <c r="I748" i="23"/>
  <c r="K748" i="23" s="1"/>
  <c r="J748" i="23"/>
  <c r="L748" i="23"/>
  <c r="M748" i="23"/>
  <c r="A749" i="23"/>
  <c r="D749" i="23"/>
  <c r="E749" i="23"/>
  <c r="F749" i="23"/>
  <c r="G749" i="23"/>
  <c r="H749" i="23"/>
  <c r="I749" i="23"/>
  <c r="K749" i="23" s="1"/>
  <c r="J749" i="23"/>
  <c r="L749" i="23"/>
  <c r="M749" i="23"/>
  <c r="A750" i="23"/>
  <c r="C750" i="23" s="1"/>
  <c r="D750" i="23"/>
  <c r="E750" i="23"/>
  <c r="F750" i="23"/>
  <c r="G750" i="23"/>
  <c r="H750" i="23"/>
  <c r="I750" i="23"/>
  <c r="K750" i="23" s="1"/>
  <c r="J750" i="23"/>
  <c r="L750" i="23"/>
  <c r="M750" i="23"/>
  <c r="A751" i="23"/>
  <c r="B751" i="23" s="1"/>
  <c r="D751" i="23"/>
  <c r="E751" i="23"/>
  <c r="F751" i="23"/>
  <c r="G751" i="23"/>
  <c r="H751" i="23"/>
  <c r="I751" i="23"/>
  <c r="K751" i="23" s="1"/>
  <c r="J751" i="23"/>
  <c r="L751" i="23"/>
  <c r="M751" i="23"/>
  <c r="A752" i="23"/>
  <c r="C752" i="23" s="1"/>
  <c r="D752" i="23"/>
  <c r="E752" i="23"/>
  <c r="F752" i="23"/>
  <c r="G752" i="23"/>
  <c r="H752" i="23"/>
  <c r="I752" i="23"/>
  <c r="K752" i="23" s="1"/>
  <c r="J752" i="23"/>
  <c r="L752" i="23"/>
  <c r="M752" i="23"/>
  <c r="A753" i="23"/>
  <c r="D753" i="23"/>
  <c r="E753" i="23"/>
  <c r="F753" i="23"/>
  <c r="G753" i="23"/>
  <c r="H753" i="23"/>
  <c r="I753" i="23"/>
  <c r="K753" i="23" s="1"/>
  <c r="J753" i="23"/>
  <c r="L753" i="23"/>
  <c r="M753" i="23"/>
  <c r="A754" i="23"/>
  <c r="C754" i="23" s="1"/>
  <c r="D754" i="23"/>
  <c r="E754" i="23"/>
  <c r="F754" i="23"/>
  <c r="G754" i="23"/>
  <c r="H754" i="23"/>
  <c r="I754" i="23"/>
  <c r="K754" i="23" s="1"/>
  <c r="J754" i="23"/>
  <c r="L754" i="23"/>
  <c r="M754" i="23"/>
  <c r="A755" i="23"/>
  <c r="B755" i="23" s="1"/>
  <c r="D755" i="23"/>
  <c r="E755" i="23"/>
  <c r="F755" i="23"/>
  <c r="G755" i="23"/>
  <c r="H755" i="23"/>
  <c r="I755" i="23"/>
  <c r="K755" i="23" s="1"/>
  <c r="J755" i="23"/>
  <c r="L755" i="23"/>
  <c r="M755" i="23"/>
  <c r="A756" i="23"/>
  <c r="B756" i="23" s="1"/>
  <c r="D756" i="23"/>
  <c r="E756" i="23"/>
  <c r="F756" i="23"/>
  <c r="G756" i="23"/>
  <c r="H756" i="23"/>
  <c r="I756" i="23"/>
  <c r="K756" i="23" s="1"/>
  <c r="J756" i="23"/>
  <c r="L756" i="23"/>
  <c r="M756" i="23"/>
  <c r="A757" i="23"/>
  <c r="D757" i="23"/>
  <c r="E757" i="23"/>
  <c r="F757" i="23"/>
  <c r="G757" i="23"/>
  <c r="H757" i="23"/>
  <c r="I757" i="23"/>
  <c r="K757" i="23" s="1"/>
  <c r="J757" i="23"/>
  <c r="L757" i="23"/>
  <c r="M757" i="23"/>
  <c r="A758" i="23"/>
  <c r="C758" i="23" s="1"/>
  <c r="D758" i="23"/>
  <c r="E758" i="23"/>
  <c r="F758" i="23"/>
  <c r="G758" i="23"/>
  <c r="H758" i="23"/>
  <c r="I758" i="23"/>
  <c r="K758" i="23" s="1"/>
  <c r="J758" i="23"/>
  <c r="L758" i="23"/>
  <c r="M758" i="23"/>
  <c r="A759" i="23"/>
  <c r="B759" i="23" s="1"/>
  <c r="D759" i="23"/>
  <c r="E759" i="23"/>
  <c r="F759" i="23"/>
  <c r="G759" i="23"/>
  <c r="H759" i="23"/>
  <c r="I759" i="23"/>
  <c r="K759" i="23" s="1"/>
  <c r="J759" i="23"/>
  <c r="L759" i="23"/>
  <c r="M759" i="23"/>
  <c r="A760" i="23"/>
  <c r="C760" i="23" s="1"/>
  <c r="D760" i="23"/>
  <c r="E760" i="23"/>
  <c r="F760" i="23"/>
  <c r="G760" i="23"/>
  <c r="H760" i="23"/>
  <c r="I760" i="23"/>
  <c r="K760" i="23" s="1"/>
  <c r="J760" i="23"/>
  <c r="L760" i="23"/>
  <c r="M760" i="23"/>
  <c r="A761" i="23"/>
  <c r="D761" i="23"/>
  <c r="E761" i="23"/>
  <c r="F761" i="23"/>
  <c r="G761" i="23"/>
  <c r="H761" i="23"/>
  <c r="I761" i="23"/>
  <c r="K761" i="23" s="1"/>
  <c r="J761" i="23"/>
  <c r="L761" i="23"/>
  <c r="M761" i="23"/>
  <c r="A762" i="23"/>
  <c r="C762" i="23" s="1"/>
  <c r="D762" i="23"/>
  <c r="E762" i="23"/>
  <c r="F762" i="23"/>
  <c r="G762" i="23"/>
  <c r="H762" i="23"/>
  <c r="I762" i="23"/>
  <c r="K762" i="23" s="1"/>
  <c r="J762" i="23"/>
  <c r="L762" i="23"/>
  <c r="M762" i="23"/>
  <c r="A763" i="23"/>
  <c r="B763" i="23" s="1"/>
  <c r="D763" i="23"/>
  <c r="E763" i="23"/>
  <c r="F763" i="23"/>
  <c r="G763" i="23"/>
  <c r="H763" i="23"/>
  <c r="I763" i="23"/>
  <c r="K763" i="23" s="1"/>
  <c r="J763" i="23"/>
  <c r="L763" i="23"/>
  <c r="M763" i="23"/>
  <c r="A764" i="23"/>
  <c r="B764" i="23" s="1"/>
  <c r="D764" i="23"/>
  <c r="E764" i="23"/>
  <c r="F764" i="23"/>
  <c r="G764" i="23"/>
  <c r="H764" i="23"/>
  <c r="I764" i="23"/>
  <c r="K764" i="23" s="1"/>
  <c r="J764" i="23"/>
  <c r="L764" i="23"/>
  <c r="M764" i="23"/>
  <c r="A765" i="23"/>
  <c r="D765" i="23"/>
  <c r="E765" i="23"/>
  <c r="F765" i="23"/>
  <c r="G765" i="23"/>
  <c r="H765" i="23"/>
  <c r="I765" i="23"/>
  <c r="K765" i="23" s="1"/>
  <c r="J765" i="23"/>
  <c r="L765" i="23"/>
  <c r="M765" i="23"/>
  <c r="A766" i="23"/>
  <c r="C766" i="23" s="1"/>
  <c r="D766" i="23"/>
  <c r="E766" i="23"/>
  <c r="F766" i="23"/>
  <c r="G766" i="23"/>
  <c r="H766" i="23"/>
  <c r="I766" i="23"/>
  <c r="K766" i="23" s="1"/>
  <c r="J766" i="23"/>
  <c r="L766" i="23"/>
  <c r="M766" i="23"/>
  <c r="A767" i="23"/>
  <c r="B767" i="23" s="1"/>
  <c r="D767" i="23"/>
  <c r="E767" i="23"/>
  <c r="F767" i="23"/>
  <c r="G767" i="23"/>
  <c r="H767" i="23"/>
  <c r="I767" i="23"/>
  <c r="K767" i="23" s="1"/>
  <c r="J767" i="23"/>
  <c r="L767" i="23"/>
  <c r="M767" i="23"/>
  <c r="A768" i="23"/>
  <c r="C768" i="23" s="1"/>
  <c r="D768" i="23"/>
  <c r="E768" i="23"/>
  <c r="F768" i="23"/>
  <c r="G768" i="23"/>
  <c r="H768" i="23"/>
  <c r="I768" i="23"/>
  <c r="K768" i="23" s="1"/>
  <c r="J768" i="23"/>
  <c r="L768" i="23"/>
  <c r="M768" i="23"/>
  <c r="A769" i="23"/>
  <c r="D769" i="23"/>
  <c r="E769" i="23"/>
  <c r="F769" i="23"/>
  <c r="G769" i="23"/>
  <c r="H769" i="23"/>
  <c r="I769" i="23"/>
  <c r="K769" i="23" s="1"/>
  <c r="J769" i="23"/>
  <c r="L769" i="23"/>
  <c r="M769" i="23"/>
  <c r="A770" i="23"/>
  <c r="C770" i="23" s="1"/>
  <c r="D770" i="23"/>
  <c r="E770" i="23"/>
  <c r="F770" i="23"/>
  <c r="G770" i="23"/>
  <c r="H770" i="23"/>
  <c r="I770" i="23"/>
  <c r="K770" i="23" s="1"/>
  <c r="J770" i="23"/>
  <c r="L770" i="23"/>
  <c r="M770" i="23"/>
  <c r="A771" i="23"/>
  <c r="B771" i="23" s="1"/>
  <c r="D771" i="23"/>
  <c r="E771" i="23"/>
  <c r="F771" i="23"/>
  <c r="G771" i="23"/>
  <c r="H771" i="23"/>
  <c r="I771" i="23"/>
  <c r="K771" i="23" s="1"/>
  <c r="J771" i="23"/>
  <c r="L771" i="23"/>
  <c r="M771" i="23"/>
  <c r="A772" i="23"/>
  <c r="B772" i="23" s="1"/>
  <c r="D772" i="23"/>
  <c r="E772" i="23"/>
  <c r="F772" i="23"/>
  <c r="G772" i="23"/>
  <c r="H772" i="23"/>
  <c r="I772" i="23"/>
  <c r="K772" i="23" s="1"/>
  <c r="J772" i="23"/>
  <c r="L772" i="23"/>
  <c r="M772" i="23"/>
  <c r="A773" i="23"/>
  <c r="D773" i="23"/>
  <c r="E773" i="23"/>
  <c r="F773" i="23"/>
  <c r="G773" i="23"/>
  <c r="H773" i="23"/>
  <c r="I773" i="23"/>
  <c r="K773" i="23" s="1"/>
  <c r="J773" i="23"/>
  <c r="L773" i="23"/>
  <c r="M773" i="23"/>
  <c r="A774" i="23"/>
  <c r="C774" i="23" s="1"/>
  <c r="D774" i="23"/>
  <c r="E774" i="23"/>
  <c r="F774" i="23"/>
  <c r="G774" i="23"/>
  <c r="H774" i="23"/>
  <c r="I774" i="23"/>
  <c r="K774" i="23" s="1"/>
  <c r="J774" i="23"/>
  <c r="L774" i="23"/>
  <c r="M774" i="23"/>
  <c r="A775" i="23"/>
  <c r="B775" i="23" s="1"/>
  <c r="D775" i="23"/>
  <c r="E775" i="23"/>
  <c r="F775" i="23"/>
  <c r="G775" i="23"/>
  <c r="H775" i="23"/>
  <c r="I775" i="23"/>
  <c r="K775" i="23" s="1"/>
  <c r="J775" i="23"/>
  <c r="L775" i="23"/>
  <c r="M775" i="23"/>
  <c r="A776" i="23"/>
  <c r="B776" i="23" s="1"/>
  <c r="D776" i="23"/>
  <c r="E776" i="23"/>
  <c r="F776" i="23"/>
  <c r="G776" i="23"/>
  <c r="H776" i="23"/>
  <c r="I776" i="23"/>
  <c r="K776" i="23" s="1"/>
  <c r="J776" i="23"/>
  <c r="L776" i="23"/>
  <c r="M776" i="23"/>
  <c r="A777" i="23"/>
  <c r="B777" i="23" s="1"/>
  <c r="D777" i="23"/>
  <c r="E777" i="23"/>
  <c r="F777" i="23"/>
  <c r="G777" i="23"/>
  <c r="H777" i="23"/>
  <c r="I777" i="23"/>
  <c r="J777" i="23"/>
  <c r="K777" i="23"/>
  <c r="L777" i="23"/>
  <c r="M777" i="23"/>
  <c r="A778" i="23"/>
  <c r="C778" i="23" s="1"/>
  <c r="D778" i="23"/>
  <c r="E778" i="23"/>
  <c r="F778" i="23"/>
  <c r="G778" i="23"/>
  <c r="H778" i="23"/>
  <c r="I778" i="23"/>
  <c r="K778" i="23" s="1"/>
  <c r="J778" i="23"/>
  <c r="L778" i="23"/>
  <c r="M778" i="23"/>
  <c r="A779" i="23"/>
  <c r="B779" i="23" s="1"/>
  <c r="D779" i="23"/>
  <c r="E779" i="23"/>
  <c r="F779" i="23"/>
  <c r="G779" i="23"/>
  <c r="H779" i="23"/>
  <c r="I779" i="23"/>
  <c r="K779" i="23" s="1"/>
  <c r="J779" i="23"/>
  <c r="L779" i="23"/>
  <c r="M779" i="23"/>
  <c r="A780" i="23"/>
  <c r="C780" i="23" s="1"/>
  <c r="D780" i="23"/>
  <c r="E780" i="23"/>
  <c r="F780" i="23"/>
  <c r="G780" i="23"/>
  <c r="H780" i="23"/>
  <c r="I780" i="23"/>
  <c r="K780" i="23" s="1"/>
  <c r="J780" i="23"/>
  <c r="L780" i="23"/>
  <c r="M780" i="23"/>
  <c r="A781" i="23"/>
  <c r="B781" i="23" s="1"/>
  <c r="D781" i="23"/>
  <c r="E781" i="23"/>
  <c r="F781" i="23"/>
  <c r="G781" i="23"/>
  <c r="H781" i="23"/>
  <c r="I781" i="23"/>
  <c r="K781" i="23" s="1"/>
  <c r="J781" i="23"/>
  <c r="L781" i="23"/>
  <c r="M781" i="23"/>
  <c r="A782" i="23"/>
  <c r="C782" i="23" s="1"/>
  <c r="D782" i="23"/>
  <c r="E782" i="23"/>
  <c r="F782" i="23"/>
  <c r="G782" i="23"/>
  <c r="H782" i="23"/>
  <c r="I782" i="23"/>
  <c r="K782" i="23" s="1"/>
  <c r="J782" i="23"/>
  <c r="L782" i="23"/>
  <c r="M782" i="23"/>
  <c r="A783" i="23"/>
  <c r="B783" i="23" s="1"/>
  <c r="D783" i="23"/>
  <c r="E783" i="23"/>
  <c r="F783" i="23"/>
  <c r="G783" i="23"/>
  <c r="H783" i="23"/>
  <c r="I783" i="23"/>
  <c r="K783" i="23" s="1"/>
  <c r="J783" i="23"/>
  <c r="L783" i="23"/>
  <c r="M783" i="23"/>
  <c r="A784" i="23"/>
  <c r="C784" i="23" s="1"/>
  <c r="D784" i="23"/>
  <c r="E784" i="23"/>
  <c r="F784" i="23"/>
  <c r="G784" i="23"/>
  <c r="H784" i="23"/>
  <c r="I784" i="23"/>
  <c r="K784" i="23" s="1"/>
  <c r="J784" i="23"/>
  <c r="L784" i="23"/>
  <c r="M784" i="23"/>
  <c r="A785" i="23"/>
  <c r="B785" i="23" s="1"/>
  <c r="D785" i="23"/>
  <c r="E785" i="23"/>
  <c r="F785" i="23"/>
  <c r="G785" i="23"/>
  <c r="H785" i="23"/>
  <c r="I785" i="23"/>
  <c r="K785" i="23" s="1"/>
  <c r="J785" i="23"/>
  <c r="L785" i="23"/>
  <c r="M785" i="23"/>
  <c r="A786" i="23"/>
  <c r="C786" i="23" s="1"/>
  <c r="D786" i="23"/>
  <c r="E786" i="23"/>
  <c r="F786" i="23"/>
  <c r="G786" i="23"/>
  <c r="H786" i="23"/>
  <c r="I786" i="23"/>
  <c r="K786" i="23" s="1"/>
  <c r="J786" i="23"/>
  <c r="L786" i="23"/>
  <c r="M786" i="23"/>
  <c r="A787" i="23"/>
  <c r="B787" i="23" s="1"/>
  <c r="D787" i="23"/>
  <c r="E787" i="23"/>
  <c r="F787" i="23"/>
  <c r="G787" i="23"/>
  <c r="H787" i="23"/>
  <c r="I787" i="23"/>
  <c r="K787" i="23" s="1"/>
  <c r="J787" i="23"/>
  <c r="L787" i="23"/>
  <c r="M787" i="23"/>
  <c r="A788" i="23"/>
  <c r="C788" i="23" s="1"/>
  <c r="D788" i="23"/>
  <c r="E788" i="23"/>
  <c r="F788" i="23"/>
  <c r="G788" i="23"/>
  <c r="H788" i="23"/>
  <c r="I788" i="23"/>
  <c r="K788" i="23" s="1"/>
  <c r="J788" i="23"/>
  <c r="L788" i="23"/>
  <c r="M788" i="23"/>
  <c r="A789" i="23"/>
  <c r="B789" i="23" s="1"/>
  <c r="D789" i="23"/>
  <c r="E789" i="23"/>
  <c r="F789" i="23"/>
  <c r="G789" i="23"/>
  <c r="H789" i="23"/>
  <c r="I789" i="23"/>
  <c r="K789" i="23" s="1"/>
  <c r="J789" i="23"/>
  <c r="L789" i="23"/>
  <c r="M789" i="23"/>
  <c r="A790" i="23"/>
  <c r="C790" i="23" s="1"/>
  <c r="D790" i="23"/>
  <c r="E790" i="23"/>
  <c r="F790" i="23"/>
  <c r="G790" i="23"/>
  <c r="H790" i="23"/>
  <c r="I790" i="23"/>
  <c r="K790" i="23" s="1"/>
  <c r="J790" i="23"/>
  <c r="L790" i="23"/>
  <c r="M790" i="23"/>
  <c r="A791" i="23"/>
  <c r="B791" i="23" s="1"/>
  <c r="D791" i="23"/>
  <c r="E791" i="23"/>
  <c r="F791" i="23"/>
  <c r="G791" i="23"/>
  <c r="H791" i="23"/>
  <c r="I791" i="23"/>
  <c r="K791" i="23" s="1"/>
  <c r="J791" i="23"/>
  <c r="L791" i="23"/>
  <c r="M791" i="23"/>
  <c r="A792" i="23"/>
  <c r="C792" i="23" s="1"/>
  <c r="B792" i="23"/>
  <c r="D792" i="23"/>
  <c r="E792" i="23"/>
  <c r="F792" i="23"/>
  <c r="G792" i="23"/>
  <c r="H792" i="23"/>
  <c r="I792" i="23"/>
  <c r="K792" i="23" s="1"/>
  <c r="J792" i="23"/>
  <c r="L792" i="23"/>
  <c r="M792" i="23"/>
  <c r="A793" i="23"/>
  <c r="C793" i="23" s="1"/>
  <c r="D793" i="23"/>
  <c r="E793" i="23"/>
  <c r="F793" i="23"/>
  <c r="G793" i="23"/>
  <c r="H793" i="23"/>
  <c r="I793" i="23"/>
  <c r="K793" i="23" s="1"/>
  <c r="J793" i="23"/>
  <c r="L793" i="23"/>
  <c r="M793" i="23"/>
  <c r="A794" i="23"/>
  <c r="D794" i="23"/>
  <c r="E794" i="23"/>
  <c r="F794" i="23"/>
  <c r="G794" i="23"/>
  <c r="H794" i="23"/>
  <c r="I794" i="23"/>
  <c r="K794" i="23" s="1"/>
  <c r="J794" i="23"/>
  <c r="L794" i="23"/>
  <c r="M794" i="23"/>
  <c r="A795" i="23"/>
  <c r="B795" i="23" s="1"/>
  <c r="D795" i="23"/>
  <c r="E795" i="23"/>
  <c r="F795" i="23"/>
  <c r="G795" i="23"/>
  <c r="H795" i="23"/>
  <c r="I795" i="23"/>
  <c r="K795" i="23" s="1"/>
  <c r="J795" i="23"/>
  <c r="L795" i="23"/>
  <c r="M795" i="23"/>
  <c r="A796" i="23"/>
  <c r="C796" i="23" s="1"/>
  <c r="D796" i="23"/>
  <c r="E796" i="23"/>
  <c r="F796" i="23"/>
  <c r="G796" i="23"/>
  <c r="H796" i="23"/>
  <c r="I796" i="23"/>
  <c r="K796" i="23" s="1"/>
  <c r="J796" i="23"/>
  <c r="L796" i="23"/>
  <c r="M796" i="23"/>
  <c r="A797" i="23"/>
  <c r="D797" i="23"/>
  <c r="E797" i="23"/>
  <c r="F797" i="23"/>
  <c r="G797" i="23"/>
  <c r="H797" i="23"/>
  <c r="I797" i="23"/>
  <c r="K797" i="23" s="1"/>
  <c r="J797" i="23"/>
  <c r="L797" i="23"/>
  <c r="M797" i="23"/>
  <c r="A798" i="23"/>
  <c r="C798" i="23" s="1"/>
  <c r="D798" i="23"/>
  <c r="E798" i="23"/>
  <c r="F798" i="23"/>
  <c r="G798" i="23"/>
  <c r="H798" i="23"/>
  <c r="I798" i="23"/>
  <c r="K798" i="23" s="1"/>
  <c r="J798" i="23"/>
  <c r="L798" i="23"/>
  <c r="M798" i="23"/>
  <c r="A799" i="23"/>
  <c r="D799" i="23"/>
  <c r="E799" i="23"/>
  <c r="F799" i="23"/>
  <c r="G799" i="23"/>
  <c r="H799" i="23"/>
  <c r="I799" i="23"/>
  <c r="K799" i="23" s="1"/>
  <c r="J799" i="23"/>
  <c r="L799" i="23"/>
  <c r="M799" i="23"/>
  <c r="A800" i="23"/>
  <c r="C800" i="23" s="1"/>
  <c r="D800" i="23"/>
  <c r="E800" i="23"/>
  <c r="F800" i="23"/>
  <c r="G800" i="23"/>
  <c r="H800" i="23"/>
  <c r="I800" i="23"/>
  <c r="K800" i="23" s="1"/>
  <c r="J800" i="23"/>
  <c r="L800" i="23"/>
  <c r="M800" i="23"/>
  <c r="A801" i="23"/>
  <c r="B801" i="23" s="1"/>
  <c r="D801" i="23"/>
  <c r="E801" i="23"/>
  <c r="F801" i="23"/>
  <c r="G801" i="23"/>
  <c r="H801" i="23"/>
  <c r="I801" i="23"/>
  <c r="K801" i="23" s="1"/>
  <c r="J801" i="23"/>
  <c r="L801" i="23"/>
  <c r="M801" i="23"/>
  <c r="A802" i="23"/>
  <c r="C802" i="23" s="1"/>
  <c r="D802" i="23"/>
  <c r="E802" i="23"/>
  <c r="F802" i="23"/>
  <c r="G802" i="23"/>
  <c r="H802" i="23"/>
  <c r="I802" i="23"/>
  <c r="K802" i="23" s="1"/>
  <c r="J802" i="23"/>
  <c r="L802" i="23"/>
  <c r="M802" i="23"/>
  <c r="A803" i="23"/>
  <c r="B803" i="23" s="1"/>
  <c r="D803" i="23"/>
  <c r="E803" i="23"/>
  <c r="F803" i="23"/>
  <c r="G803" i="23"/>
  <c r="H803" i="23"/>
  <c r="I803" i="23"/>
  <c r="K803" i="23" s="1"/>
  <c r="J803" i="23"/>
  <c r="L803" i="23"/>
  <c r="M803" i="23"/>
  <c r="A804" i="23"/>
  <c r="B804" i="23" s="1"/>
  <c r="D804" i="23"/>
  <c r="E804" i="23"/>
  <c r="F804" i="23"/>
  <c r="G804" i="23"/>
  <c r="H804" i="23"/>
  <c r="I804" i="23"/>
  <c r="K804" i="23" s="1"/>
  <c r="J804" i="23"/>
  <c r="L804" i="23"/>
  <c r="M804" i="23"/>
  <c r="A805" i="23"/>
  <c r="B805" i="23" s="1"/>
  <c r="D805" i="23"/>
  <c r="E805" i="23"/>
  <c r="F805" i="23"/>
  <c r="G805" i="23"/>
  <c r="H805" i="23"/>
  <c r="I805" i="23"/>
  <c r="K805" i="23" s="1"/>
  <c r="J805" i="23"/>
  <c r="L805" i="23"/>
  <c r="M805" i="23"/>
  <c r="A806" i="23"/>
  <c r="C806" i="23" s="1"/>
  <c r="D806" i="23"/>
  <c r="E806" i="23"/>
  <c r="F806" i="23"/>
  <c r="G806" i="23"/>
  <c r="H806" i="23"/>
  <c r="I806" i="23"/>
  <c r="K806" i="23" s="1"/>
  <c r="J806" i="23"/>
  <c r="L806" i="23"/>
  <c r="M806" i="23"/>
  <c r="A807" i="23"/>
  <c r="B807" i="23" s="1"/>
  <c r="D807" i="23"/>
  <c r="E807" i="23"/>
  <c r="F807" i="23"/>
  <c r="G807" i="23"/>
  <c r="H807" i="23"/>
  <c r="I807" i="23"/>
  <c r="K807" i="23" s="1"/>
  <c r="J807" i="23"/>
  <c r="L807" i="23"/>
  <c r="M807" i="23"/>
  <c r="A808" i="23"/>
  <c r="B808" i="23" s="1"/>
  <c r="D808" i="23"/>
  <c r="E808" i="23"/>
  <c r="F808" i="23"/>
  <c r="G808" i="23"/>
  <c r="H808" i="23"/>
  <c r="I808" i="23"/>
  <c r="K808" i="23" s="1"/>
  <c r="J808" i="23"/>
  <c r="L808" i="23"/>
  <c r="M808" i="23"/>
  <c r="A809" i="23"/>
  <c r="C809" i="23" s="1"/>
  <c r="D809" i="23"/>
  <c r="E809" i="23"/>
  <c r="F809" i="23"/>
  <c r="G809" i="23"/>
  <c r="H809" i="23"/>
  <c r="I809" i="23"/>
  <c r="K809" i="23" s="1"/>
  <c r="J809" i="23"/>
  <c r="L809" i="23"/>
  <c r="M809" i="23"/>
  <c r="A810" i="23"/>
  <c r="D810" i="23"/>
  <c r="E810" i="23"/>
  <c r="F810" i="23"/>
  <c r="G810" i="23"/>
  <c r="H810" i="23"/>
  <c r="I810" i="23"/>
  <c r="K810" i="23" s="1"/>
  <c r="J810" i="23"/>
  <c r="L810" i="23"/>
  <c r="M810" i="23"/>
  <c r="A811" i="23"/>
  <c r="B811" i="23" s="1"/>
  <c r="D811" i="23"/>
  <c r="E811" i="23"/>
  <c r="F811" i="23"/>
  <c r="G811" i="23"/>
  <c r="H811" i="23"/>
  <c r="I811" i="23"/>
  <c r="K811" i="23" s="1"/>
  <c r="J811" i="23"/>
  <c r="L811" i="23"/>
  <c r="M811" i="23"/>
  <c r="A812" i="23"/>
  <c r="C812" i="23" s="1"/>
  <c r="D812" i="23"/>
  <c r="E812" i="23"/>
  <c r="F812" i="23"/>
  <c r="G812" i="23"/>
  <c r="H812" i="23"/>
  <c r="I812" i="23"/>
  <c r="K812" i="23" s="1"/>
  <c r="J812" i="23"/>
  <c r="L812" i="23"/>
  <c r="M812" i="23"/>
  <c r="A813" i="23"/>
  <c r="C813" i="23" s="1"/>
  <c r="D813" i="23"/>
  <c r="E813" i="23"/>
  <c r="F813" i="23"/>
  <c r="G813" i="23"/>
  <c r="H813" i="23"/>
  <c r="I813" i="23"/>
  <c r="K813" i="23" s="1"/>
  <c r="J813" i="23"/>
  <c r="L813" i="23"/>
  <c r="M813" i="23"/>
  <c r="A814" i="23"/>
  <c r="D814" i="23"/>
  <c r="E814" i="23"/>
  <c r="F814" i="23"/>
  <c r="G814" i="23"/>
  <c r="H814" i="23"/>
  <c r="I814" i="23"/>
  <c r="K814" i="23" s="1"/>
  <c r="J814" i="23"/>
  <c r="L814" i="23"/>
  <c r="M814" i="23"/>
  <c r="A815" i="23"/>
  <c r="B815" i="23" s="1"/>
  <c r="D815" i="23"/>
  <c r="E815" i="23"/>
  <c r="F815" i="23"/>
  <c r="G815" i="23"/>
  <c r="H815" i="23"/>
  <c r="I815" i="23"/>
  <c r="K815" i="23" s="1"/>
  <c r="J815" i="23"/>
  <c r="L815" i="23"/>
  <c r="M815" i="23"/>
  <c r="A816" i="23"/>
  <c r="C816" i="23" s="1"/>
  <c r="D816" i="23"/>
  <c r="E816" i="23"/>
  <c r="F816" i="23"/>
  <c r="G816" i="23"/>
  <c r="H816" i="23"/>
  <c r="I816" i="23"/>
  <c r="K816" i="23" s="1"/>
  <c r="J816" i="23"/>
  <c r="L816" i="23"/>
  <c r="M816" i="23"/>
  <c r="A817" i="23"/>
  <c r="C817" i="23" s="1"/>
  <c r="D817" i="23"/>
  <c r="E817" i="23"/>
  <c r="F817" i="23"/>
  <c r="G817" i="23"/>
  <c r="H817" i="23"/>
  <c r="I817" i="23"/>
  <c r="K817" i="23" s="1"/>
  <c r="J817" i="23"/>
  <c r="L817" i="23"/>
  <c r="M817" i="23"/>
  <c r="A818" i="23"/>
  <c r="D818" i="23"/>
  <c r="E818" i="23"/>
  <c r="F818" i="23"/>
  <c r="G818" i="23"/>
  <c r="H818" i="23"/>
  <c r="I818" i="23"/>
  <c r="K818" i="23" s="1"/>
  <c r="J818" i="23"/>
  <c r="L818" i="23"/>
  <c r="M818" i="23"/>
  <c r="A819" i="23"/>
  <c r="B819" i="23" s="1"/>
  <c r="D819" i="23"/>
  <c r="E819" i="23"/>
  <c r="F819" i="23"/>
  <c r="G819" i="23"/>
  <c r="H819" i="23"/>
  <c r="I819" i="23"/>
  <c r="K819" i="23" s="1"/>
  <c r="J819" i="23"/>
  <c r="L819" i="23"/>
  <c r="M819" i="23"/>
  <c r="A820" i="23"/>
  <c r="C820" i="23" s="1"/>
  <c r="D820" i="23"/>
  <c r="E820" i="23"/>
  <c r="F820" i="23"/>
  <c r="G820" i="23"/>
  <c r="H820" i="23"/>
  <c r="I820" i="23"/>
  <c r="K820" i="23" s="1"/>
  <c r="J820" i="23"/>
  <c r="L820" i="23"/>
  <c r="M820" i="23"/>
  <c r="A821" i="23"/>
  <c r="C821" i="23" s="1"/>
  <c r="D821" i="23"/>
  <c r="E821" i="23"/>
  <c r="F821" i="23"/>
  <c r="G821" i="23"/>
  <c r="H821" i="23"/>
  <c r="I821" i="23"/>
  <c r="K821" i="23" s="1"/>
  <c r="J821" i="23"/>
  <c r="L821" i="23"/>
  <c r="M821" i="23"/>
  <c r="A822" i="23"/>
  <c r="D822" i="23"/>
  <c r="E822" i="23"/>
  <c r="F822" i="23"/>
  <c r="G822" i="23"/>
  <c r="H822" i="23"/>
  <c r="I822" i="23"/>
  <c r="K822" i="23" s="1"/>
  <c r="J822" i="23"/>
  <c r="L822" i="23"/>
  <c r="M822" i="23"/>
  <c r="A823" i="23"/>
  <c r="B823" i="23" s="1"/>
  <c r="D823" i="23"/>
  <c r="E823" i="23"/>
  <c r="F823" i="23"/>
  <c r="G823" i="23"/>
  <c r="H823" i="23"/>
  <c r="I823" i="23"/>
  <c r="K823" i="23" s="1"/>
  <c r="J823" i="23"/>
  <c r="L823" i="23"/>
  <c r="M823" i="23"/>
  <c r="A824" i="23"/>
  <c r="C824" i="23" s="1"/>
  <c r="D824" i="23"/>
  <c r="E824" i="23"/>
  <c r="F824" i="23"/>
  <c r="G824" i="23"/>
  <c r="H824" i="23"/>
  <c r="I824" i="23"/>
  <c r="K824" i="23" s="1"/>
  <c r="J824" i="23"/>
  <c r="L824" i="23"/>
  <c r="M824" i="23"/>
  <c r="A825" i="23"/>
  <c r="C825" i="23" s="1"/>
  <c r="D825" i="23"/>
  <c r="E825" i="23"/>
  <c r="F825" i="23"/>
  <c r="G825" i="23"/>
  <c r="H825" i="23"/>
  <c r="I825" i="23"/>
  <c r="K825" i="23" s="1"/>
  <c r="J825" i="23"/>
  <c r="L825" i="23"/>
  <c r="M825" i="23"/>
  <c r="A826" i="23"/>
  <c r="D826" i="23"/>
  <c r="E826" i="23"/>
  <c r="F826" i="23"/>
  <c r="G826" i="23"/>
  <c r="H826" i="23"/>
  <c r="I826" i="23"/>
  <c r="K826" i="23" s="1"/>
  <c r="J826" i="23"/>
  <c r="L826" i="23"/>
  <c r="M826" i="23"/>
  <c r="A827" i="23"/>
  <c r="B827" i="23" s="1"/>
  <c r="D827" i="23"/>
  <c r="E827" i="23"/>
  <c r="F827" i="23"/>
  <c r="G827" i="23"/>
  <c r="H827" i="23"/>
  <c r="I827" i="23"/>
  <c r="K827" i="23" s="1"/>
  <c r="J827" i="23"/>
  <c r="L827" i="23"/>
  <c r="M827" i="23"/>
  <c r="A828" i="23"/>
  <c r="C828" i="23" s="1"/>
  <c r="D828" i="23"/>
  <c r="E828" i="23"/>
  <c r="F828" i="23"/>
  <c r="G828" i="23"/>
  <c r="H828" i="23"/>
  <c r="I828" i="23"/>
  <c r="K828" i="23" s="1"/>
  <c r="J828" i="23"/>
  <c r="L828" i="23"/>
  <c r="M828" i="23"/>
  <c r="A829" i="23"/>
  <c r="C829" i="23" s="1"/>
  <c r="D829" i="23"/>
  <c r="E829" i="23"/>
  <c r="F829" i="23"/>
  <c r="G829" i="23"/>
  <c r="H829" i="23"/>
  <c r="I829" i="23"/>
  <c r="K829" i="23" s="1"/>
  <c r="J829" i="23"/>
  <c r="L829" i="23"/>
  <c r="M829" i="23"/>
  <c r="A830" i="23"/>
  <c r="D830" i="23"/>
  <c r="E830" i="23"/>
  <c r="F830" i="23"/>
  <c r="G830" i="23"/>
  <c r="H830" i="23"/>
  <c r="I830" i="23"/>
  <c r="K830" i="23" s="1"/>
  <c r="J830" i="23"/>
  <c r="L830" i="23"/>
  <c r="M830" i="23"/>
  <c r="A831" i="23"/>
  <c r="B831" i="23" s="1"/>
  <c r="D831" i="23"/>
  <c r="E831" i="23"/>
  <c r="F831" i="23"/>
  <c r="G831" i="23"/>
  <c r="H831" i="23"/>
  <c r="I831" i="23"/>
  <c r="K831" i="23" s="1"/>
  <c r="J831" i="23"/>
  <c r="L831" i="23"/>
  <c r="M831" i="23"/>
  <c r="A832" i="23"/>
  <c r="B832" i="23" s="1"/>
  <c r="D832" i="23"/>
  <c r="E832" i="23"/>
  <c r="F832" i="23"/>
  <c r="G832" i="23"/>
  <c r="H832" i="23"/>
  <c r="I832" i="23"/>
  <c r="K832" i="23" s="1"/>
  <c r="J832" i="23"/>
  <c r="L832" i="23"/>
  <c r="M832" i="23"/>
  <c r="A833" i="23"/>
  <c r="C833" i="23" s="1"/>
  <c r="D833" i="23"/>
  <c r="E833" i="23"/>
  <c r="F833" i="23"/>
  <c r="G833" i="23"/>
  <c r="H833" i="23"/>
  <c r="I833" i="23"/>
  <c r="K833" i="23" s="1"/>
  <c r="J833" i="23"/>
  <c r="L833" i="23"/>
  <c r="M833" i="23"/>
  <c r="A834" i="23"/>
  <c r="D834" i="23"/>
  <c r="E834" i="23"/>
  <c r="F834" i="23"/>
  <c r="G834" i="23"/>
  <c r="H834" i="23"/>
  <c r="I834" i="23"/>
  <c r="K834" i="23" s="1"/>
  <c r="J834" i="23"/>
  <c r="L834" i="23"/>
  <c r="M834" i="23"/>
  <c r="A835" i="23"/>
  <c r="B835" i="23" s="1"/>
  <c r="D835" i="23"/>
  <c r="E835" i="23"/>
  <c r="F835" i="23"/>
  <c r="G835" i="23"/>
  <c r="H835" i="23"/>
  <c r="I835" i="23"/>
  <c r="K835" i="23" s="1"/>
  <c r="J835" i="23"/>
  <c r="L835" i="23"/>
  <c r="M835" i="23"/>
  <c r="A836" i="23"/>
  <c r="C836" i="23" s="1"/>
  <c r="D836" i="23"/>
  <c r="E836" i="23"/>
  <c r="F836" i="23"/>
  <c r="G836" i="23"/>
  <c r="H836" i="23"/>
  <c r="I836" i="23"/>
  <c r="K836" i="23" s="1"/>
  <c r="J836" i="23"/>
  <c r="L836" i="23"/>
  <c r="M836" i="23"/>
  <c r="A837" i="23"/>
  <c r="C837" i="23" s="1"/>
  <c r="D837" i="23"/>
  <c r="E837" i="23"/>
  <c r="F837" i="23"/>
  <c r="G837" i="23"/>
  <c r="H837" i="23"/>
  <c r="I837" i="23"/>
  <c r="K837" i="23" s="1"/>
  <c r="J837" i="23"/>
  <c r="L837" i="23"/>
  <c r="M837" i="23"/>
  <c r="A838" i="23"/>
  <c r="D838" i="23"/>
  <c r="E838" i="23"/>
  <c r="F838" i="23"/>
  <c r="G838" i="23"/>
  <c r="H838" i="23"/>
  <c r="I838" i="23"/>
  <c r="K838" i="23" s="1"/>
  <c r="J838" i="23"/>
  <c r="L838" i="23"/>
  <c r="M838" i="23"/>
  <c r="A839" i="23"/>
  <c r="B839" i="23" s="1"/>
  <c r="D839" i="23"/>
  <c r="E839" i="23"/>
  <c r="F839" i="23"/>
  <c r="G839" i="23"/>
  <c r="H839" i="23"/>
  <c r="I839" i="23"/>
  <c r="K839" i="23" s="1"/>
  <c r="J839" i="23"/>
  <c r="L839" i="23"/>
  <c r="M839" i="23"/>
  <c r="A840" i="23"/>
  <c r="B840" i="23" s="1"/>
  <c r="D840" i="23"/>
  <c r="E840" i="23"/>
  <c r="F840" i="23"/>
  <c r="G840" i="23"/>
  <c r="H840" i="23"/>
  <c r="I840" i="23"/>
  <c r="K840" i="23" s="1"/>
  <c r="J840" i="23"/>
  <c r="L840" i="23"/>
  <c r="M840" i="23"/>
  <c r="A841" i="23"/>
  <c r="C841" i="23" s="1"/>
  <c r="D841" i="23"/>
  <c r="E841" i="23"/>
  <c r="F841" i="23"/>
  <c r="G841" i="23"/>
  <c r="H841" i="23"/>
  <c r="I841" i="23"/>
  <c r="K841" i="23" s="1"/>
  <c r="J841" i="23"/>
  <c r="L841" i="23"/>
  <c r="M841" i="23"/>
  <c r="A842" i="23"/>
  <c r="D842" i="23"/>
  <c r="E842" i="23"/>
  <c r="F842" i="23"/>
  <c r="G842" i="23"/>
  <c r="H842" i="23"/>
  <c r="I842" i="23"/>
  <c r="K842" i="23" s="1"/>
  <c r="J842" i="23"/>
  <c r="L842" i="23"/>
  <c r="M842" i="23"/>
  <c r="A843" i="23"/>
  <c r="B843" i="23" s="1"/>
  <c r="D843" i="23"/>
  <c r="E843" i="23"/>
  <c r="F843" i="23"/>
  <c r="G843" i="23"/>
  <c r="H843" i="23"/>
  <c r="I843" i="23"/>
  <c r="K843" i="23" s="1"/>
  <c r="J843" i="23"/>
  <c r="L843" i="23"/>
  <c r="M843" i="23"/>
  <c r="A844" i="23"/>
  <c r="C844" i="23" s="1"/>
  <c r="D844" i="23"/>
  <c r="E844" i="23"/>
  <c r="F844" i="23"/>
  <c r="G844" i="23"/>
  <c r="H844" i="23"/>
  <c r="I844" i="23"/>
  <c r="K844" i="23" s="1"/>
  <c r="J844" i="23"/>
  <c r="L844" i="23"/>
  <c r="M844" i="23"/>
  <c r="A845" i="23"/>
  <c r="C845" i="23" s="1"/>
  <c r="D845" i="23"/>
  <c r="E845" i="23"/>
  <c r="F845" i="23"/>
  <c r="G845" i="23"/>
  <c r="H845" i="23"/>
  <c r="I845" i="23"/>
  <c r="K845" i="23" s="1"/>
  <c r="J845" i="23"/>
  <c r="L845" i="23"/>
  <c r="M845" i="23"/>
  <c r="A846" i="23"/>
  <c r="D846" i="23"/>
  <c r="E846" i="23"/>
  <c r="F846" i="23"/>
  <c r="G846" i="23"/>
  <c r="H846" i="23"/>
  <c r="I846" i="23"/>
  <c r="K846" i="23" s="1"/>
  <c r="J846" i="23"/>
  <c r="L846" i="23"/>
  <c r="M846" i="23"/>
  <c r="A847" i="23"/>
  <c r="B847" i="23" s="1"/>
  <c r="D847" i="23"/>
  <c r="E847" i="23"/>
  <c r="F847" i="23"/>
  <c r="G847" i="23"/>
  <c r="H847" i="23"/>
  <c r="I847" i="23"/>
  <c r="K847" i="23" s="1"/>
  <c r="J847" i="23"/>
  <c r="L847" i="23"/>
  <c r="M847" i="23"/>
  <c r="A848" i="23"/>
  <c r="C848" i="23" s="1"/>
  <c r="D848" i="23"/>
  <c r="E848" i="23"/>
  <c r="F848" i="23"/>
  <c r="G848" i="23"/>
  <c r="H848" i="23"/>
  <c r="I848" i="23"/>
  <c r="K848" i="23" s="1"/>
  <c r="J848" i="23"/>
  <c r="L848" i="23"/>
  <c r="M848" i="23"/>
  <c r="A849" i="23"/>
  <c r="C849" i="23" s="1"/>
  <c r="D849" i="23"/>
  <c r="E849" i="23"/>
  <c r="F849" i="23"/>
  <c r="G849" i="23"/>
  <c r="H849" i="23"/>
  <c r="I849" i="23"/>
  <c r="K849" i="23" s="1"/>
  <c r="J849" i="23"/>
  <c r="L849" i="23"/>
  <c r="M849" i="23"/>
  <c r="A850" i="23"/>
  <c r="D850" i="23"/>
  <c r="E850" i="23"/>
  <c r="F850" i="23"/>
  <c r="G850" i="23"/>
  <c r="H850" i="23"/>
  <c r="I850" i="23"/>
  <c r="K850" i="23" s="1"/>
  <c r="J850" i="23"/>
  <c r="L850" i="23"/>
  <c r="M850" i="23"/>
  <c r="A851" i="23"/>
  <c r="B851" i="23" s="1"/>
  <c r="D851" i="23"/>
  <c r="E851" i="23"/>
  <c r="F851" i="23"/>
  <c r="G851" i="23"/>
  <c r="H851" i="23"/>
  <c r="I851" i="23"/>
  <c r="K851" i="23" s="1"/>
  <c r="J851" i="23"/>
  <c r="L851" i="23"/>
  <c r="M851" i="23"/>
  <c r="A852" i="23"/>
  <c r="C852" i="23" s="1"/>
  <c r="D852" i="23"/>
  <c r="E852" i="23"/>
  <c r="F852" i="23"/>
  <c r="G852" i="23"/>
  <c r="H852" i="23"/>
  <c r="I852" i="23"/>
  <c r="K852" i="23" s="1"/>
  <c r="J852" i="23"/>
  <c r="L852" i="23"/>
  <c r="M852" i="23"/>
  <c r="A853" i="23"/>
  <c r="C853" i="23" s="1"/>
  <c r="D853" i="23"/>
  <c r="E853" i="23"/>
  <c r="F853" i="23"/>
  <c r="G853" i="23"/>
  <c r="H853" i="23"/>
  <c r="I853" i="23"/>
  <c r="K853" i="23" s="1"/>
  <c r="J853" i="23"/>
  <c r="L853" i="23"/>
  <c r="M853" i="23"/>
  <c r="A854" i="23"/>
  <c r="D854" i="23"/>
  <c r="E854" i="23"/>
  <c r="F854" i="23"/>
  <c r="G854" i="23"/>
  <c r="H854" i="23"/>
  <c r="I854" i="23"/>
  <c r="K854" i="23" s="1"/>
  <c r="J854" i="23"/>
  <c r="L854" i="23"/>
  <c r="M854" i="23"/>
  <c r="A855" i="23"/>
  <c r="B855" i="23" s="1"/>
  <c r="D855" i="23"/>
  <c r="E855" i="23"/>
  <c r="F855" i="23"/>
  <c r="G855" i="23"/>
  <c r="H855" i="23"/>
  <c r="I855" i="23"/>
  <c r="K855" i="23" s="1"/>
  <c r="J855" i="23"/>
  <c r="L855" i="23"/>
  <c r="M855" i="23"/>
  <c r="A856" i="23"/>
  <c r="C856" i="23" s="1"/>
  <c r="D856" i="23"/>
  <c r="E856" i="23"/>
  <c r="F856" i="23"/>
  <c r="G856" i="23"/>
  <c r="H856" i="23"/>
  <c r="I856" i="23"/>
  <c r="K856" i="23" s="1"/>
  <c r="J856" i="23"/>
  <c r="L856" i="23"/>
  <c r="M856" i="23"/>
  <c r="A857" i="23"/>
  <c r="C857" i="23" s="1"/>
  <c r="D857" i="23"/>
  <c r="E857" i="23"/>
  <c r="F857" i="23"/>
  <c r="G857" i="23"/>
  <c r="H857" i="23"/>
  <c r="I857" i="23"/>
  <c r="K857" i="23" s="1"/>
  <c r="J857" i="23"/>
  <c r="L857" i="23"/>
  <c r="M857" i="23"/>
  <c r="A858" i="23"/>
  <c r="D858" i="23"/>
  <c r="E858" i="23"/>
  <c r="F858" i="23"/>
  <c r="G858" i="23"/>
  <c r="H858" i="23"/>
  <c r="I858" i="23"/>
  <c r="K858" i="23" s="1"/>
  <c r="J858" i="23"/>
  <c r="L858" i="23"/>
  <c r="M858" i="23"/>
  <c r="A859" i="23"/>
  <c r="B859" i="23" s="1"/>
  <c r="D859" i="23"/>
  <c r="E859" i="23"/>
  <c r="F859" i="23"/>
  <c r="G859" i="23"/>
  <c r="H859" i="23"/>
  <c r="I859" i="23"/>
  <c r="K859" i="23" s="1"/>
  <c r="J859" i="23"/>
  <c r="L859" i="23"/>
  <c r="M859" i="23"/>
  <c r="A860" i="23"/>
  <c r="C860" i="23" s="1"/>
  <c r="D860" i="23"/>
  <c r="E860" i="23"/>
  <c r="F860" i="23"/>
  <c r="G860" i="23"/>
  <c r="H860" i="23"/>
  <c r="I860" i="23"/>
  <c r="K860" i="23" s="1"/>
  <c r="J860" i="23"/>
  <c r="L860" i="23"/>
  <c r="M860" i="23"/>
  <c r="A861" i="23"/>
  <c r="C861" i="23" s="1"/>
  <c r="D861" i="23"/>
  <c r="E861" i="23"/>
  <c r="F861" i="23"/>
  <c r="G861" i="23"/>
  <c r="H861" i="23"/>
  <c r="I861" i="23"/>
  <c r="K861" i="23" s="1"/>
  <c r="J861" i="23"/>
  <c r="L861" i="23"/>
  <c r="M861" i="23"/>
  <c r="A862" i="23"/>
  <c r="D862" i="23"/>
  <c r="E862" i="23"/>
  <c r="F862" i="23"/>
  <c r="G862" i="23"/>
  <c r="H862" i="23"/>
  <c r="I862" i="23"/>
  <c r="K862" i="23" s="1"/>
  <c r="J862" i="23"/>
  <c r="L862" i="23"/>
  <c r="M862" i="23"/>
  <c r="A863" i="23"/>
  <c r="B863" i="23" s="1"/>
  <c r="D863" i="23"/>
  <c r="E863" i="23"/>
  <c r="F863" i="23"/>
  <c r="G863" i="23"/>
  <c r="H863" i="23"/>
  <c r="I863" i="23"/>
  <c r="K863" i="23" s="1"/>
  <c r="J863" i="23"/>
  <c r="L863" i="23"/>
  <c r="M863" i="23"/>
  <c r="A864" i="23"/>
  <c r="B864" i="23" s="1"/>
  <c r="D864" i="23"/>
  <c r="E864" i="23"/>
  <c r="F864" i="23"/>
  <c r="G864" i="23"/>
  <c r="H864" i="23"/>
  <c r="I864" i="23"/>
  <c r="K864" i="23" s="1"/>
  <c r="J864" i="23"/>
  <c r="L864" i="23"/>
  <c r="M864" i="23"/>
  <c r="A865" i="23"/>
  <c r="C865" i="23" s="1"/>
  <c r="D865" i="23"/>
  <c r="E865" i="23"/>
  <c r="F865" i="23"/>
  <c r="G865" i="23"/>
  <c r="H865" i="23"/>
  <c r="I865" i="23"/>
  <c r="K865" i="23" s="1"/>
  <c r="J865" i="23"/>
  <c r="L865" i="23"/>
  <c r="M865" i="23"/>
  <c r="A866" i="23"/>
  <c r="D866" i="23"/>
  <c r="E866" i="23"/>
  <c r="F866" i="23"/>
  <c r="G866" i="23"/>
  <c r="H866" i="23"/>
  <c r="I866" i="23"/>
  <c r="K866" i="23" s="1"/>
  <c r="J866" i="23"/>
  <c r="L866" i="23"/>
  <c r="M866" i="23"/>
  <c r="A867" i="23"/>
  <c r="B867" i="23" s="1"/>
  <c r="D867" i="23"/>
  <c r="E867" i="23"/>
  <c r="F867" i="23"/>
  <c r="G867" i="23"/>
  <c r="H867" i="23"/>
  <c r="I867" i="23"/>
  <c r="K867" i="23" s="1"/>
  <c r="J867" i="23"/>
  <c r="L867" i="23"/>
  <c r="M867" i="23"/>
  <c r="A868" i="23"/>
  <c r="C868" i="23" s="1"/>
  <c r="D868" i="23"/>
  <c r="E868" i="23"/>
  <c r="F868" i="23"/>
  <c r="G868" i="23"/>
  <c r="H868" i="23"/>
  <c r="I868" i="23"/>
  <c r="K868" i="23" s="1"/>
  <c r="J868" i="23"/>
  <c r="L868" i="23"/>
  <c r="M868" i="23"/>
  <c r="A869" i="23"/>
  <c r="C869" i="23" s="1"/>
  <c r="D869" i="23"/>
  <c r="E869" i="23"/>
  <c r="F869" i="23"/>
  <c r="G869" i="23"/>
  <c r="H869" i="23"/>
  <c r="I869" i="23"/>
  <c r="K869" i="23" s="1"/>
  <c r="J869" i="23"/>
  <c r="L869" i="23"/>
  <c r="M869" i="23"/>
  <c r="A870" i="23"/>
  <c r="D870" i="23"/>
  <c r="E870" i="23"/>
  <c r="F870" i="23"/>
  <c r="G870" i="23"/>
  <c r="H870" i="23"/>
  <c r="I870" i="23"/>
  <c r="K870" i="23" s="1"/>
  <c r="J870" i="23"/>
  <c r="L870" i="23"/>
  <c r="M870" i="23"/>
  <c r="A871" i="23"/>
  <c r="B871" i="23" s="1"/>
  <c r="D871" i="23"/>
  <c r="E871" i="23"/>
  <c r="F871" i="23"/>
  <c r="G871" i="23"/>
  <c r="H871" i="23"/>
  <c r="I871" i="23"/>
  <c r="K871" i="23" s="1"/>
  <c r="J871" i="23"/>
  <c r="L871" i="23"/>
  <c r="M871" i="23"/>
  <c r="A872" i="23"/>
  <c r="B872" i="23" s="1"/>
  <c r="D872" i="23"/>
  <c r="E872" i="23"/>
  <c r="F872" i="23"/>
  <c r="G872" i="23"/>
  <c r="H872" i="23"/>
  <c r="I872" i="23"/>
  <c r="K872" i="23" s="1"/>
  <c r="J872" i="23"/>
  <c r="L872" i="23"/>
  <c r="M872" i="23"/>
  <c r="A873" i="23"/>
  <c r="C873" i="23" s="1"/>
  <c r="D873" i="23"/>
  <c r="E873" i="23"/>
  <c r="F873" i="23"/>
  <c r="G873" i="23"/>
  <c r="H873" i="23"/>
  <c r="I873" i="23"/>
  <c r="K873" i="23" s="1"/>
  <c r="J873" i="23"/>
  <c r="L873" i="23"/>
  <c r="M873" i="23"/>
  <c r="A874" i="23"/>
  <c r="D874" i="23"/>
  <c r="E874" i="23"/>
  <c r="F874" i="23"/>
  <c r="G874" i="23"/>
  <c r="H874" i="23"/>
  <c r="I874" i="23"/>
  <c r="K874" i="23" s="1"/>
  <c r="J874" i="23"/>
  <c r="L874" i="23"/>
  <c r="M874" i="23"/>
  <c r="A875" i="23"/>
  <c r="B875" i="23" s="1"/>
  <c r="D875" i="23"/>
  <c r="E875" i="23"/>
  <c r="F875" i="23"/>
  <c r="G875" i="23"/>
  <c r="H875" i="23"/>
  <c r="I875" i="23"/>
  <c r="K875" i="23" s="1"/>
  <c r="J875" i="23"/>
  <c r="L875" i="23"/>
  <c r="M875" i="23"/>
  <c r="A876" i="23"/>
  <c r="C876" i="23" s="1"/>
  <c r="D876" i="23"/>
  <c r="E876" i="23"/>
  <c r="F876" i="23"/>
  <c r="G876" i="23"/>
  <c r="H876" i="23"/>
  <c r="I876" i="23"/>
  <c r="K876" i="23" s="1"/>
  <c r="J876" i="23"/>
  <c r="L876" i="23"/>
  <c r="M876" i="23"/>
  <c r="A877" i="23"/>
  <c r="C877" i="23" s="1"/>
  <c r="D877" i="23"/>
  <c r="E877" i="23"/>
  <c r="F877" i="23"/>
  <c r="G877" i="23"/>
  <c r="H877" i="23"/>
  <c r="I877" i="23"/>
  <c r="K877" i="23" s="1"/>
  <c r="J877" i="23"/>
  <c r="L877" i="23"/>
  <c r="M877" i="23"/>
  <c r="A878" i="23"/>
  <c r="D878" i="23"/>
  <c r="E878" i="23"/>
  <c r="F878" i="23"/>
  <c r="G878" i="23"/>
  <c r="H878" i="23"/>
  <c r="I878" i="23"/>
  <c r="K878" i="23" s="1"/>
  <c r="J878" i="23"/>
  <c r="L878" i="23"/>
  <c r="M878" i="23"/>
  <c r="A879" i="23"/>
  <c r="B879" i="23" s="1"/>
  <c r="D879" i="23"/>
  <c r="E879" i="23"/>
  <c r="F879" i="23"/>
  <c r="G879" i="23"/>
  <c r="H879" i="23"/>
  <c r="I879" i="23"/>
  <c r="K879" i="23" s="1"/>
  <c r="J879" i="23"/>
  <c r="L879" i="23"/>
  <c r="M879" i="23"/>
  <c r="A880" i="23"/>
  <c r="C880" i="23" s="1"/>
  <c r="D880" i="23"/>
  <c r="E880" i="23"/>
  <c r="F880" i="23"/>
  <c r="G880" i="23"/>
  <c r="H880" i="23"/>
  <c r="I880" i="23"/>
  <c r="K880" i="23" s="1"/>
  <c r="J880" i="23"/>
  <c r="L880" i="23"/>
  <c r="M880" i="23"/>
  <c r="A881" i="23"/>
  <c r="C881" i="23" s="1"/>
  <c r="D881" i="23"/>
  <c r="E881" i="23"/>
  <c r="F881" i="23"/>
  <c r="G881" i="23"/>
  <c r="H881" i="23"/>
  <c r="I881" i="23"/>
  <c r="K881" i="23" s="1"/>
  <c r="J881" i="23"/>
  <c r="L881" i="23"/>
  <c r="M881" i="23"/>
  <c r="A882" i="23"/>
  <c r="D882" i="23"/>
  <c r="E882" i="23"/>
  <c r="F882" i="23"/>
  <c r="G882" i="23"/>
  <c r="H882" i="23"/>
  <c r="I882" i="23"/>
  <c r="K882" i="23" s="1"/>
  <c r="J882" i="23"/>
  <c r="L882" i="23"/>
  <c r="M882" i="23"/>
  <c r="A883" i="23"/>
  <c r="B883" i="23" s="1"/>
  <c r="D883" i="23"/>
  <c r="E883" i="23"/>
  <c r="F883" i="23"/>
  <c r="G883" i="23"/>
  <c r="H883" i="23"/>
  <c r="I883" i="23"/>
  <c r="K883" i="23" s="1"/>
  <c r="J883" i="23"/>
  <c r="L883" i="23"/>
  <c r="M883" i="23"/>
  <c r="A884" i="23"/>
  <c r="C884" i="23" s="1"/>
  <c r="D884" i="23"/>
  <c r="E884" i="23"/>
  <c r="F884" i="23"/>
  <c r="G884" i="23"/>
  <c r="H884" i="23"/>
  <c r="I884" i="23"/>
  <c r="K884" i="23" s="1"/>
  <c r="J884" i="23"/>
  <c r="L884" i="23"/>
  <c r="M884" i="23"/>
  <c r="A885" i="23"/>
  <c r="C885" i="23" s="1"/>
  <c r="D885" i="23"/>
  <c r="E885" i="23"/>
  <c r="F885" i="23"/>
  <c r="G885" i="23"/>
  <c r="H885" i="23"/>
  <c r="I885" i="23"/>
  <c r="K885" i="23" s="1"/>
  <c r="J885" i="23"/>
  <c r="L885" i="23"/>
  <c r="M885" i="23"/>
  <c r="A886" i="23"/>
  <c r="D886" i="23"/>
  <c r="E886" i="23"/>
  <c r="F886" i="23"/>
  <c r="G886" i="23"/>
  <c r="H886" i="23"/>
  <c r="I886" i="23"/>
  <c r="K886" i="23" s="1"/>
  <c r="J886" i="23"/>
  <c r="L886" i="23"/>
  <c r="M886" i="23"/>
  <c r="A887" i="23"/>
  <c r="B887" i="23" s="1"/>
  <c r="D887" i="23"/>
  <c r="E887" i="23"/>
  <c r="F887" i="23"/>
  <c r="G887" i="23"/>
  <c r="H887" i="23"/>
  <c r="I887" i="23"/>
  <c r="K887" i="23" s="1"/>
  <c r="J887" i="23"/>
  <c r="L887" i="23"/>
  <c r="M887" i="23"/>
  <c r="A888" i="23"/>
  <c r="C888" i="23" s="1"/>
  <c r="D888" i="23"/>
  <c r="E888" i="23"/>
  <c r="F888" i="23"/>
  <c r="G888" i="23"/>
  <c r="H888" i="23"/>
  <c r="I888" i="23"/>
  <c r="K888" i="23" s="1"/>
  <c r="J888" i="23"/>
  <c r="L888" i="23"/>
  <c r="M888" i="23"/>
  <c r="A889" i="23"/>
  <c r="C889" i="23" s="1"/>
  <c r="D889" i="23"/>
  <c r="E889" i="23"/>
  <c r="F889" i="23"/>
  <c r="G889" i="23"/>
  <c r="H889" i="23"/>
  <c r="I889" i="23"/>
  <c r="K889" i="23" s="1"/>
  <c r="J889" i="23"/>
  <c r="L889" i="23"/>
  <c r="M889" i="23"/>
  <c r="A890" i="23"/>
  <c r="D890" i="23"/>
  <c r="E890" i="23"/>
  <c r="F890" i="23"/>
  <c r="G890" i="23"/>
  <c r="H890" i="23"/>
  <c r="I890" i="23"/>
  <c r="K890" i="23" s="1"/>
  <c r="J890" i="23"/>
  <c r="L890" i="23"/>
  <c r="M890" i="23"/>
  <c r="A891" i="23"/>
  <c r="B891" i="23" s="1"/>
  <c r="D891" i="23"/>
  <c r="E891" i="23"/>
  <c r="F891" i="23"/>
  <c r="G891" i="23"/>
  <c r="H891" i="23"/>
  <c r="I891" i="23"/>
  <c r="K891" i="23" s="1"/>
  <c r="J891" i="23"/>
  <c r="L891" i="23"/>
  <c r="M891" i="23"/>
  <c r="A892" i="23"/>
  <c r="C892" i="23" s="1"/>
  <c r="D892" i="23"/>
  <c r="E892" i="23"/>
  <c r="F892" i="23"/>
  <c r="G892" i="23"/>
  <c r="H892" i="23"/>
  <c r="I892" i="23"/>
  <c r="K892" i="23" s="1"/>
  <c r="J892" i="23"/>
  <c r="L892" i="23"/>
  <c r="M892" i="23"/>
  <c r="A893" i="23"/>
  <c r="C893" i="23" s="1"/>
  <c r="D893" i="23"/>
  <c r="E893" i="23"/>
  <c r="F893" i="23"/>
  <c r="G893" i="23"/>
  <c r="H893" i="23"/>
  <c r="I893" i="23"/>
  <c r="K893" i="23" s="1"/>
  <c r="J893" i="23"/>
  <c r="L893" i="23"/>
  <c r="M893" i="23"/>
  <c r="A894" i="23"/>
  <c r="D894" i="23"/>
  <c r="E894" i="23"/>
  <c r="F894" i="23"/>
  <c r="G894" i="23"/>
  <c r="H894" i="23"/>
  <c r="I894" i="23"/>
  <c r="K894" i="23" s="1"/>
  <c r="J894" i="23"/>
  <c r="L894" i="23"/>
  <c r="M894" i="23"/>
  <c r="A895" i="23"/>
  <c r="B895" i="23" s="1"/>
  <c r="D895" i="23"/>
  <c r="E895" i="23"/>
  <c r="F895" i="23"/>
  <c r="G895" i="23"/>
  <c r="H895" i="23"/>
  <c r="I895" i="23"/>
  <c r="K895" i="23" s="1"/>
  <c r="J895" i="23"/>
  <c r="L895" i="23"/>
  <c r="M895" i="23"/>
  <c r="A896" i="23"/>
  <c r="B896" i="23" s="1"/>
  <c r="D896" i="23"/>
  <c r="E896" i="23"/>
  <c r="F896" i="23"/>
  <c r="G896" i="23"/>
  <c r="H896" i="23"/>
  <c r="I896" i="23"/>
  <c r="K896" i="23" s="1"/>
  <c r="J896" i="23"/>
  <c r="L896" i="23"/>
  <c r="M896" i="23"/>
  <c r="A897" i="23"/>
  <c r="C897" i="23" s="1"/>
  <c r="D897" i="23"/>
  <c r="E897" i="23"/>
  <c r="F897" i="23"/>
  <c r="G897" i="23"/>
  <c r="H897" i="23"/>
  <c r="I897" i="23"/>
  <c r="K897" i="23" s="1"/>
  <c r="J897" i="23"/>
  <c r="L897" i="23"/>
  <c r="M897" i="23"/>
  <c r="A898" i="23"/>
  <c r="D898" i="23"/>
  <c r="E898" i="23"/>
  <c r="F898" i="23"/>
  <c r="G898" i="23"/>
  <c r="H898" i="23"/>
  <c r="I898" i="23"/>
  <c r="K898" i="23" s="1"/>
  <c r="J898" i="23"/>
  <c r="L898" i="23"/>
  <c r="M898" i="23"/>
  <c r="A899" i="23"/>
  <c r="B899" i="23" s="1"/>
  <c r="D899" i="23"/>
  <c r="E899" i="23"/>
  <c r="F899" i="23"/>
  <c r="G899" i="23"/>
  <c r="H899" i="23"/>
  <c r="I899" i="23"/>
  <c r="K899" i="23" s="1"/>
  <c r="J899" i="23"/>
  <c r="L899" i="23"/>
  <c r="M899" i="23"/>
  <c r="A900" i="23"/>
  <c r="C900" i="23" s="1"/>
  <c r="D900" i="23"/>
  <c r="E900" i="23"/>
  <c r="F900" i="23"/>
  <c r="G900" i="23"/>
  <c r="H900" i="23"/>
  <c r="I900" i="23"/>
  <c r="K900" i="23" s="1"/>
  <c r="J900" i="23"/>
  <c r="L900" i="23"/>
  <c r="M900" i="23"/>
  <c r="A901" i="23"/>
  <c r="C901" i="23" s="1"/>
  <c r="D901" i="23"/>
  <c r="E901" i="23"/>
  <c r="F901" i="23"/>
  <c r="G901" i="23"/>
  <c r="H901" i="23"/>
  <c r="I901" i="23"/>
  <c r="K901" i="23" s="1"/>
  <c r="J901" i="23"/>
  <c r="L901" i="23"/>
  <c r="M901" i="23"/>
  <c r="A902" i="23"/>
  <c r="D902" i="23"/>
  <c r="E902" i="23"/>
  <c r="F902" i="23"/>
  <c r="G902" i="23"/>
  <c r="H902" i="23"/>
  <c r="I902" i="23"/>
  <c r="K902" i="23" s="1"/>
  <c r="J902" i="23"/>
  <c r="L902" i="23"/>
  <c r="M902" i="23"/>
  <c r="A903" i="23"/>
  <c r="B903" i="23" s="1"/>
  <c r="D903" i="23"/>
  <c r="E903" i="23"/>
  <c r="F903" i="23"/>
  <c r="G903" i="23"/>
  <c r="H903" i="23"/>
  <c r="I903" i="23"/>
  <c r="K903" i="23" s="1"/>
  <c r="J903" i="23"/>
  <c r="L903" i="23"/>
  <c r="M903" i="23"/>
  <c r="A904" i="23"/>
  <c r="B904" i="23" s="1"/>
  <c r="C904" i="23"/>
  <c r="D904" i="23"/>
  <c r="E904" i="23"/>
  <c r="F904" i="23"/>
  <c r="G904" i="23"/>
  <c r="H904" i="23"/>
  <c r="I904" i="23"/>
  <c r="K904" i="23" s="1"/>
  <c r="J904" i="23"/>
  <c r="L904" i="23"/>
  <c r="M904" i="23"/>
  <c r="A905" i="23"/>
  <c r="C905" i="23" s="1"/>
  <c r="D905" i="23"/>
  <c r="E905" i="23"/>
  <c r="F905" i="23"/>
  <c r="G905" i="23"/>
  <c r="H905" i="23"/>
  <c r="I905" i="23"/>
  <c r="K905" i="23" s="1"/>
  <c r="J905" i="23"/>
  <c r="L905" i="23"/>
  <c r="M905" i="23"/>
  <c r="A906" i="23"/>
  <c r="D906" i="23"/>
  <c r="E906" i="23"/>
  <c r="F906" i="23"/>
  <c r="G906" i="23"/>
  <c r="H906" i="23"/>
  <c r="I906" i="23"/>
  <c r="K906" i="23" s="1"/>
  <c r="J906" i="23"/>
  <c r="L906" i="23"/>
  <c r="M906" i="23"/>
  <c r="A907" i="23"/>
  <c r="B907" i="23" s="1"/>
  <c r="D907" i="23"/>
  <c r="E907" i="23"/>
  <c r="F907" i="23"/>
  <c r="G907" i="23"/>
  <c r="H907" i="23"/>
  <c r="I907" i="23"/>
  <c r="K907" i="23" s="1"/>
  <c r="J907" i="23"/>
  <c r="L907" i="23"/>
  <c r="M907" i="23"/>
  <c r="A908" i="23"/>
  <c r="C908" i="23" s="1"/>
  <c r="D908" i="23"/>
  <c r="E908" i="23"/>
  <c r="F908" i="23"/>
  <c r="G908" i="23"/>
  <c r="H908" i="23"/>
  <c r="I908" i="23"/>
  <c r="K908" i="23" s="1"/>
  <c r="J908" i="23"/>
  <c r="L908" i="23"/>
  <c r="M908" i="23"/>
  <c r="A909" i="23"/>
  <c r="C909" i="23" s="1"/>
  <c r="D909" i="23"/>
  <c r="E909" i="23"/>
  <c r="F909" i="23"/>
  <c r="G909" i="23"/>
  <c r="H909" i="23"/>
  <c r="I909" i="23"/>
  <c r="K909" i="23" s="1"/>
  <c r="J909" i="23"/>
  <c r="L909" i="23"/>
  <c r="M909" i="23"/>
  <c r="A910" i="23"/>
  <c r="D910" i="23"/>
  <c r="E910" i="23"/>
  <c r="F910" i="23"/>
  <c r="G910" i="23"/>
  <c r="H910" i="23"/>
  <c r="I910" i="23"/>
  <c r="K910" i="23" s="1"/>
  <c r="J910" i="23"/>
  <c r="L910" i="23"/>
  <c r="M910" i="23"/>
  <c r="A911" i="23"/>
  <c r="B911" i="23" s="1"/>
  <c r="D911" i="23"/>
  <c r="E911" i="23"/>
  <c r="F911" i="23"/>
  <c r="G911" i="23"/>
  <c r="H911" i="23"/>
  <c r="I911" i="23"/>
  <c r="K911" i="23" s="1"/>
  <c r="J911" i="23"/>
  <c r="L911" i="23"/>
  <c r="M911" i="23"/>
  <c r="A912" i="23"/>
  <c r="C912" i="23" s="1"/>
  <c r="D912" i="23"/>
  <c r="E912" i="23"/>
  <c r="F912" i="23"/>
  <c r="G912" i="23"/>
  <c r="H912" i="23"/>
  <c r="I912" i="23"/>
  <c r="K912" i="23" s="1"/>
  <c r="J912" i="23"/>
  <c r="L912" i="23"/>
  <c r="M912" i="23"/>
  <c r="A913" i="23"/>
  <c r="C913" i="23" s="1"/>
  <c r="D913" i="23"/>
  <c r="E913" i="23"/>
  <c r="F913" i="23"/>
  <c r="G913" i="23"/>
  <c r="H913" i="23"/>
  <c r="I913" i="23"/>
  <c r="K913" i="23" s="1"/>
  <c r="J913" i="23"/>
  <c r="L913" i="23"/>
  <c r="M913" i="23"/>
  <c r="A914" i="23"/>
  <c r="D914" i="23"/>
  <c r="E914" i="23"/>
  <c r="F914" i="23"/>
  <c r="G914" i="23"/>
  <c r="H914" i="23"/>
  <c r="I914" i="23"/>
  <c r="K914" i="23" s="1"/>
  <c r="J914" i="23"/>
  <c r="L914" i="23"/>
  <c r="M914" i="23"/>
  <c r="A915" i="23"/>
  <c r="B915" i="23" s="1"/>
  <c r="D915" i="23"/>
  <c r="E915" i="23"/>
  <c r="F915" i="23"/>
  <c r="G915" i="23"/>
  <c r="H915" i="23"/>
  <c r="I915" i="23"/>
  <c r="K915" i="23" s="1"/>
  <c r="J915" i="23"/>
  <c r="L915" i="23"/>
  <c r="M915" i="23"/>
  <c r="A916" i="23"/>
  <c r="C916" i="23" s="1"/>
  <c r="D916" i="23"/>
  <c r="E916" i="23"/>
  <c r="F916" i="23"/>
  <c r="G916" i="23"/>
  <c r="H916" i="23"/>
  <c r="I916" i="23"/>
  <c r="K916" i="23" s="1"/>
  <c r="J916" i="23"/>
  <c r="L916" i="23"/>
  <c r="M916" i="23"/>
  <c r="A917" i="23"/>
  <c r="C917" i="23" s="1"/>
  <c r="D917" i="23"/>
  <c r="E917" i="23"/>
  <c r="F917" i="23"/>
  <c r="G917" i="23"/>
  <c r="H917" i="23"/>
  <c r="I917" i="23"/>
  <c r="K917" i="23" s="1"/>
  <c r="J917" i="23"/>
  <c r="L917" i="23"/>
  <c r="M917" i="23"/>
  <c r="A918" i="23"/>
  <c r="D918" i="23"/>
  <c r="E918" i="23"/>
  <c r="F918" i="23"/>
  <c r="G918" i="23"/>
  <c r="H918" i="23"/>
  <c r="I918" i="23"/>
  <c r="K918" i="23" s="1"/>
  <c r="J918" i="23"/>
  <c r="L918" i="23"/>
  <c r="M918" i="23"/>
  <c r="A919" i="23"/>
  <c r="B919" i="23" s="1"/>
  <c r="D919" i="23"/>
  <c r="E919" i="23"/>
  <c r="F919" i="23"/>
  <c r="G919" i="23"/>
  <c r="H919" i="23"/>
  <c r="I919" i="23"/>
  <c r="K919" i="23" s="1"/>
  <c r="J919" i="23"/>
  <c r="L919" i="23"/>
  <c r="M919" i="23"/>
  <c r="A920" i="23"/>
  <c r="C920" i="23" s="1"/>
  <c r="D920" i="23"/>
  <c r="E920" i="23"/>
  <c r="F920" i="23"/>
  <c r="G920" i="23"/>
  <c r="H920" i="23"/>
  <c r="I920" i="23"/>
  <c r="K920" i="23" s="1"/>
  <c r="J920" i="23"/>
  <c r="L920" i="23"/>
  <c r="M920" i="23"/>
  <c r="A921" i="23"/>
  <c r="D921" i="23"/>
  <c r="E921" i="23"/>
  <c r="F921" i="23"/>
  <c r="G921" i="23"/>
  <c r="H921" i="23"/>
  <c r="I921" i="23"/>
  <c r="K921" i="23" s="1"/>
  <c r="J921" i="23"/>
  <c r="L921" i="23"/>
  <c r="M921" i="23"/>
  <c r="A922" i="23"/>
  <c r="D922" i="23"/>
  <c r="E922" i="23"/>
  <c r="F922" i="23"/>
  <c r="G922" i="23"/>
  <c r="H922" i="23"/>
  <c r="I922" i="23"/>
  <c r="K922" i="23" s="1"/>
  <c r="J922" i="23"/>
  <c r="L922" i="23"/>
  <c r="M922" i="23"/>
  <c r="A923" i="23"/>
  <c r="B923" i="23" s="1"/>
  <c r="D923" i="23"/>
  <c r="E923" i="23"/>
  <c r="F923" i="23"/>
  <c r="G923" i="23"/>
  <c r="H923" i="23"/>
  <c r="I923" i="23"/>
  <c r="K923" i="23" s="1"/>
  <c r="J923" i="23"/>
  <c r="L923" i="23"/>
  <c r="M923" i="23"/>
  <c r="A924" i="23"/>
  <c r="C924" i="23" s="1"/>
  <c r="D924" i="23"/>
  <c r="E924" i="23"/>
  <c r="F924" i="23"/>
  <c r="G924" i="23"/>
  <c r="H924" i="23"/>
  <c r="I924" i="23"/>
  <c r="K924" i="23" s="1"/>
  <c r="J924" i="23"/>
  <c r="L924" i="23"/>
  <c r="M924" i="23"/>
  <c r="A925" i="23"/>
  <c r="C925" i="23" s="1"/>
  <c r="D925" i="23"/>
  <c r="E925" i="23"/>
  <c r="F925" i="23"/>
  <c r="G925" i="23"/>
  <c r="H925" i="23"/>
  <c r="I925" i="23"/>
  <c r="K925" i="23" s="1"/>
  <c r="J925" i="23"/>
  <c r="L925" i="23"/>
  <c r="M925" i="23"/>
  <c r="A926" i="23"/>
  <c r="D926" i="23"/>
  <c r="E926" i="23"/>
  <c r="F926" i="23"/>
  <c r="G926" i="23"/>
  <c r="H926" i="23"/>
  <c r="I926" i="23"/>
  <c r="K926" i="23" s="1"/>
  <c r="J926" i="23"/>
  <c r="L926" i="23"/>
  <c r="M926" i="23"/>
  <c r="A927" i="23"/>
  <c r="B927" i="23" s="1"/>
  <c r="D927" i="23"/>
  <c r="E927" i="23"/>
  <c r="F927" i="23"/>
  <c r="G927" i="23"/>
  <c r="H927" i="23"/>
  <c r="I927" i="23"/>
  <c r="K927" i="23" s="1"/>
  <c r="J927" i="23"/>
  <c r="L927" i="23"/>
  <c r="M927" i="23"/>
  <c r="A928" i="23"/>
  <c r="B928" i="23" s="1"/>
  <c r="D928" i="23"/>
  <c r="E928" i="23"/>
  <c r="F928" i="23"/>
  <c r="G928" i="23"/>
  <c r="H928" i="23"/>
  <c r="I928" i="23"/>
  <c r="K928" i="23" s="1"/>
  <c r="J928" i="23"/>
  <c r="L928" i="23"/>
  <c r="M928" i="23"/>
  <c r="A929" i="23"/>
  <c r="C929" i="23" s="1"/>
  <c r="D929" i="23"/>
  <c r="E929" i="23"/>
  <c r="F929" i="23"/>
  <c r="G929" i="23"/>
  <c r="H929" i="23"/>
  <c r="I929" i="23"/>
  <c r="K929" i="23" s="1"/>
  <c r="J929" i="23"/>
  <c r="L929" i="23"/>
  <c r="M929" i="23"/>
  <c r="A930" i="23"/>
  <c r="D930" i="23"/>
  <c r="E930" i="23"/>
  <c r="F930" i="23"/>
  <c r="G930" i="23"/>
  <c r="H930" i="23"/>
  <c r="I930" i="23"/>
  <c r="K930" i="23" s="1"/>
  <c r="J930" i="23"/>
  <c r="L930" i="23"/>
  <c r="M930" i="23"/>
  <c r="A931" i="23"/>
  <c r="D931" i="23"/>
  <c r="E931" i="23"/>
  <c r="F931" i="23"/>
  <c r="G931" i="23"/>
  <c r="H931" i="23"/>
  <c r="I931" i="23"/>
  <c r="K931" i="23" s="1"/>
  <c r="J931" i="23"/>
  <c r="L931" i="23"/>
  <c r="M931" i="23"/>
  <c r="A932" i="23"/>
  <c r="D932" i="23"/>
  <c r="E932" i="23"/>
  <c r="F932" i="23"/>
  <c r="G932" i="23"/>
  <c r="H932" i="23"/>
  <c r="I932" i="23"/>
  <c r="K932" i="23" s="1"/>
  <c r="J932" i="23"/>
  <c r="L932" i="23"/>
  <c r="M932" i="23"/>
  <c r="A933" i="23"/>
  <c r="C933" i="23" s="1"/>
  <c r="D933" i="23"/>
  <c r="E933" i="23"/>
  <c r="F933" i="23"/>
  <c r="G933" i="23"/>
  <c r="H933" i="23"/>
  <c r="I933" i="23"/>
  <c r="K933" i="23" s="1"/>
  <c r="J933" i="23"/>
  <c r="L933" i="23"/>
  <c r="M933" i="23"/>
  <c r="A934" i="23"/>
  <c r="D934" i="23"/>
  <c r="E934" i="23"/>
  <c r="F934" i="23"/>
  <c r="G934" i="23"/>
  <c r="H934" i="23"/>
  <c r="I934" i="23"/>
  <c r="K934" i="23" s="1"/>
  <c r="J934" i="23"/>
  <c r="L934" i="23"/>
  <c r="M934" i="23"/>
  <c r="A935" i="23"/>
  <c r="B935" i="23" s="1"/>
  <c r="D935" i="23"/>
  <c r="E935" i="23"/>
  <c r="F935" i="23"/>
  <c r="G935" i="23"/>
  <c r="H935" i="23"/>
  <c r="I935" i="23"/>
  <c r="K935" i="23" s="1"/>
  <c r="J935" i="23"/>
  <c r="L935" i="23"/>
  <c r="M935" i="23"/>
  <c r="A936" i="23"/>
  <c r="C936" i="23" s="1"/>
  <c r="D936" i="23"/>
  <c r="E936" i="23"/>
  <c r="F936" i="23"/>
  <c r="G936" i="23"/>
  <c r="H936" i="23"/>
  <c r="I936" i="23"/>
  <c r="K936" i="23" s="1"/>
  <c r="J936" i="23"/>
  <c r="L936" i="23"/>
  <c r="M936" i="23"/>
  <c r="A937" i="23"/>
  <c r="C937" i="23" s="1"/>
  <c r="D937" i="23"/>
  <c r="E937" i="23"/>
  <c r="F937" i="23"/>
  <c r="G937" i="23"/>
  <c r="H937" i="23"/>
  <c r="I937" i="23"/>
  <c r="K937" i="23" s="1"/>
  <c r="J937" i="23"/>
  <c r="L937" i="23"/>
  <c r="M937" i="23"/>
  <c r="A938" i="23"/>
  <c r="D938" i="23"/>
  <c r="E938" i="23"/>
  <c r="F938" i="23"/>
  <c r="G938" i="23"/>
  <c r="H938" i="23"/>
  <c r="I938" i="23"/>
  <c r="K938" i="23" s="1"/>
  <c r="J938" i="23"/>
  <c r="L938" i="23"/>
  <c r="M938" i="23"/>
  <c r="A939" i="23"/>
  <c r="D939" i="23"/>
  <c r="E939" i="23"/>
  <c r="F939" i="23"/>
  <c r="G939" i="23"/>
  <c r="H939" i="23"/>
  <c r="I939" i="23"/>
  <c r="K939" i="23" s="1"/>
  <c r="J939" i="23"/>
  <c r="L939" i="23"/>
  <c r="M939" i="23"/>
  <c r="A940" i="23"/>
  <c r="D940" i="23"/>
  <c r="E940" i="23"/>
  <c r="F940" i="23"/>
  <c r="G940" i="23"/>
  <c r="H940" i="23"/>
  <c r="I940" i="23"/>
  <c r="K940" i="23" s="1"/>
  <c r="J940" i="23"/>
  <c r="L940" i="23"/>
  <c r="M940" i="23"/>
  <c r="A941" i="23"/>
  <c r="C941" i="23" s="1"/>
  <c r="D941" i="23"/>
  <c r="E941" i="23"/>
  <c r="F941" i="23"/>
  <c r="G941" i="23"/>
  <c r="H941" i="23"/>
  <c r="I941" i="23"/>
  <c r="K941" i="23" s="1"/>
  <c r="J941" i="23"/>
  <c r="L941" i="23"/>
  <c r="M941" i="23"/>
  <c r="A942" i="23"/>
  <c r="D942" i="23"/>
  <c r="E942" i="23"/>
  <c r="F942" i="23"/>
  <c r="G942" i="23"/>
  <c r="H942" i="23"/>
  <c r="I942" i="23"/>
  <c r="K942" i="23" s="1"/>
  <c r="J942" i="23"/>
  <c r="L942" i="23"/>
  <c r="M942" i="23"/>
  <c r="A943" i="23"/>
  <c r="B943" i="23" s="1"/>
  <c r="D943" i="23"/>
  <c r="E943" i="23"/>
  <c r="F943" i="23"/>
  <c r="G943" i="23"/>
  <c r="H943" i="23"/>
  <c r="I943" i="23"/>
  <c r="K943" i="23" s="1"/>
  <c r="J943" i="23"/>
  <c r="L943" i="23"/>
  <c r="M943" i="23"/>
  <c r="A944" i="23"/>
  <c r="B944" i="23" s="1"/>
  <c r="D944" i="23"/>
  <c r="E944" i="23"/>
  <c r="F944" i="23"/>
  <c r="G944" i="23"/>
  <c r="H944" i="23"/>
  <c r="I944" i="23"/>
  <c r="K944" i="23" s="1"/>
  <c r="J944" i="23"/>
  <c r="L944" i="23"/>
  <c r="M944" i="23"/>
  <c r="A945" i="23"/>
  <c r="C945" i="23" s="1"/>
  <c r="D945" i="23"/>
  <c r="E945" i="23"/>
  <c r="F945" i="23"/>
  <c r="G945" i="23"/>
  <c r="H945" i="23"/>
  <c r="I945" i="23"/>
  <c r="K945" i="23" s="1"/>
  <c r="J945" i="23"/>
  <c r="L945" i="23"/>
  <c r="M945" i="23"/>
  <c r="A946" i="23"/>
  <c r="D946" i="23"/>
  <c r="E946" i="23"/>
  <c r="F946" i="23"/>
  <c r="G946" i="23"/>
  <c r="H946" i="23"/>
  <c r="I946" i="23"/>
  <c r="K946" i="23" s="1"/>
  <c r="J946" i="23"/>
  <c r="L946" i="23"/>
  <c r="M946" i="23"/>
  <c r="A947" i="23"/>
  <c r="D947" i="23"/>
  <c r="E947" i="23"/>
  <c r="F947" i="23"/>
  <c r="G947" i="23"/>
  <c r="H947" i="23"/>
  <c r="I947" i="23"/>
  <c r="K947" i="23" s="1"/>
  <c r="J947" i="23"/>
  <c r="L947" i="23"/>
  <c r="M947" i="23"/>
  <c r="A948" i="23"/>
  <c r="D948" i="23"/>
  <c r="E948" i="23"/>
  <c r="F948" i="23"/>
  <c r="G948" i="23"/>
  <c r="H948" i="23"/>
  <c r="I948" i="23"/>
  <c r="K948" i="23" s="1"/>
  <c r="J948" i="23"/>
  <c r="L948" i="23"/>
  <c r="M948" i="23"/>
  <c r="A949" i="23"/>
  <c r="C949" i="23" s="1"/>
  <c r="D949" i="23"/>
  <c r="E949" i="23"/>
  <c r="F949" i="23"/>
  <c r="G949" i="23"/>
  <c r="H949" i="23"/>
  <c r="I949" i="23"/>
  <c r="K949" i="23" s="1"/>
  <c r="J949" i="23"/>
  <c r="L949" i="23"/>
  <c r="M949" i="23"/>
  <c r="A950" i="23"/>
  <c r="D950" i="23"/>
  <c r="E950" i="23"/>
  <c r="F950" i="23"/>
  <c r="G950" i="23"/>
  <c r="H950" i="23"/>
  <c r="I950" i="23"/>
  <c r="K950" i="23" s="1"/>
  <c r="J950" i="23"/>
  <c r="L950" i="23"/>
  <c r="M950" i="23"/>
  <c r="A951" i="23"/>
  <c r="B951" i="23" s="1"/>
  <c r="D951" i="23"/>
  <c r="E951" i="23"/>
  <c r="F951" i="23"/>
  <c r="G951" i="23"/>
  <c r="H951" i="23"/>
  <c r="I951" i="23"/>
  <c r="K951" i="23" s="1"/>
  <c r="J951" i="23"/>
  <c r="L951" i="23"/>
  <c r="M951" i="23"/>
  <c r="A952" i="23"/>
  <c r="B952" i="23" s="1"/>
  <c r="D952" i="23"/>
  <c r="E952" i="23"/>
  <c r="F952" i="23"/>
  <c r="G952" i="23"/>
  <c r="H952" i="23"/>
  <c r="I952" i="23"/>
  <c r="K952" i="23" s="1"/>
  <c r="J952" i="23"/>
  <c r="L952" i="23"/>
  <c r="M952" i="23"/>
  <c r="A953" i="23"/>
  <c r="C953" i="23" s="1"/>
  <c r="D953" i="23"/>
  <c r="E953" i="23"/>
  <c r="F953" i="23"/>
  <c r="G953" i="23"/>
  <c r="H953" i="23"/>
  <c r="I953" i="23"/>
  <c r="K953" i="23" s="1"/>
  <c r="J953" i="23"/>
  <c r="L953" i="23"/>
  <c r="M953" i="23"/>
  <c r="A954" i="23"/>
  <c r="D954" i="23"/>
  <c r="E954" i="23"/>
  <c r="F954" i="23"/>
  <c r="G954" i="23"/>
  <c r="H954" i="23"/>
  <c r="I954" i="23"/>
  <c r="K954" i="23" s="1"/>
  <c r="J954" i="23"/>
  <c r="L954" i="23"/>
  <c r="M954" i="23"/>
  <c r="A955" i="23"/>
  <c r="D955" i="23"/>
  <c r="E955" i="23"/>
  <c r="F955" i="23"/>
  <c r="G955" i="23"/>
  <c r="H955" i="23"/>
  <c r="I955" i="23"/>
  <c r="K955" i="23" s="1"/>
  <c r="J955" i="23"/>
  <c r="L955" i="23"/>
  <c r="M955" i="23"/>
  <c r="A956" i="23"/>
  <c r="D956" i="23"/>
  <c r="E956" i="23"/>
  <c r="F956" i="23"/>
  <c r="G956" i="23"/>
  <c r="H956" i="23"/>
  <c r="I956" i="23"/>
  <c r="K956" i="23" s="1"/>
  <c r="J956" i="23"/>
  <c r="L956" i="23"/>
  <c r="M956" i="23"/>
  <c r="A957" i="23"/>
  <c r="C957" i="23" s="1"/>
  <c r="D957" i="23"/>
  <c r="E957" i="23"/>
  <c r="F957" i="23"/>
  <c r="G957" i="23"/>
  <c r="H957" i="23"/>
  <c r="I957" i="23"/>
  <c r="K957" i="23" s="1"/>
  <c r="J957" i="23"/>
  <c r="L957" i="23"/>
  <c r="M957" i="23"/>
  <c r="A958" i="23"/>
  <c r="D958" i="23"/>
  <c r="E958" i="23"/>
  <c r="F958" i="23"/>
  <c r="G958" i="23"/>
  <c r="H958" i="23"/>
  <c r="I958" i="23"/>
  <c r="K958" i="23" s="1"/>
  <c r="J958" i="23"/>
  <c r="L958" i="23"/>
  <c r="M958" i="23"/>
  <c r="A959" i="23"/>
  <c r="B959" i="23" s="1"/>
  <c r="D959" i="23"/>
  <c r="E959" i="23"/>
  <c r="F959" i="23"/>
  <c r="G959" i="23"/>
  <c r="H959" i="23"/>
  <c r="I959" i="23"/>
  <c r="K959" i="23" s="1"/>
  <c r="J959" i="23"/>
  <c r="L959" i="23"/>
  <c r="M959" i="23"/>
  <c r="A960" i="23"/>
  <c r="B960" i="23" s="1"/>
  <c r="D960" i="23"/>
  <c r="E960" i="23"/>
  <c r="F960" i="23"/>
  <c r="G960" i="23"/>
  <c r="H960" i="23"/>
  <c r="I960" i="23"/>
  <c r="K960" i="23" s="1"/>
  <c r="J960" i="23"/>
  <c r="L960" i="23"/>
  <c r="M960" i="23"/>
  <c r="A961" i="23"/>
  <c r="C961" i="23" s="1"/>
  <c r="D961" i="23"/>
  <c r="E961" i="23"/>
  <c r="F961" i="23"/>
  <c r="G961" i="23"/>
  <c r="H961" i="23"/>
  <c r="I961" i="23"/>
  <c r="K961" i="23" s="1"/>
  <c r="J961" i="23"/>
  <c r="L961" i="23"/>
  <c r="M961" i="23"/>
  <c r="A962" i="23"/>
  <c r="D962" i="23"/>
  <c r="E962" i="23"/>
  <c r="F962" i="23"/>
  <c r="G962" i="23"/>
  <c r="H962" i="23"/>
  <c r="I962" i="23"/>
  <c r="K962" i="23" s="1"/>
  <c r="J962" i="23"/>
  <c r="L962" i="23"/>
  <c r="M962" i="23"/>
  <c r="A963" i="23"/>
  <c r="D963" i="23"/>
  <c r="E963" i="23"/>
  <c r="F963" i="23"/>
  <c r="G963" i="23"/>
  <c r="H963" i="23"/>
  <c r="I963" i="23"/>
  <c r="K963" i="23" s="1"/>
  <c r="J963" i="23"/>
  <c r="L963" i="23"/>
  <c r="M963" i="23"/>
  <c r="A964" i="23"/>
  <c r="D964" i="23"/>
  <c r="E964" i="23"/>
  <c r="F964" i="23"/>
  <c r="G964" i="23"/>
  <c r="H964" i="23"/>
  <c r="I964" i="23"/>
  <c r="K964" i="23" s="1"/>
  <c r="J964" i="23"/>
  <c r="L964" i="23"/>
  <c r="M964" i="23"/>
  <c r="A965" i="23"/>
  <c r="C965" i="23" s="1"/>
  <c r="D965" i="23"/>
  <c r="E965" i="23"/>
  <c r="F965" i="23"/>
  <c r="G965" i="23"/>
  <c r="H965" i="23"/>
  <c r="I965" i="23"/>
  <c r="K965" i="23" s="1"/>
  <c r="J965" i="23"/>
  <c r="L965" i="23"/>
  <c r="M965" i="23"/>
  <c r="A966" i="23"/>
  <c r="D966" i="23"/>
  <c r="E966" i="23"/>
  <c r="F966" i="23"/>
  <c r="G966" i="23"/>
  <c r="H966" i="23"/>
  <c r="I966" i="23"/>
  <c r="K966" i="23" s="1"/>
  <c r="J966" i="23"/>
  <c r="L966" i="23"/>
  <c r="M966" i="23"/>
  <c r="A967" i="23"/>
  <c r="B967" i="23" s="1"/>
  <c r="D967" i="23"/>
  <c r="E967" i="23"/>
  <c r="F967" i="23"/>
  <c r="G967" i="23"/>
  <c r="H967" i="23"/>
  <c r="I967" i="23"/>
  <c r="K967" i="23" s="1"/>
  <c r="J967" i="23"/>
  <c r="L967" i="23"/>
  <c r="M967" i="23"/>
  <c r="A968" i="23"/>
  <c r="B968" i="23" s="1"/>
  <c r="D968" i="23"/>
  <c r="E968" i="23"/>
  <c r="F968" i="23"/>
  <c r="G968" i="23"/>
  <c r="H968" i="23"/>
  <c r="I968" i="23"/>
  <c r="J968" i="23"/>
  <c r="K968" i="23"/>
  <c r="L968" i="23"/>
  <c r="M968" i="23"/>
  <c r="A969" i="23"/>
  <c r="C969" i="23" s="1"/>
  <c r="D969" i="23"/>
  <c r="E969" i="23"/>
  <c r="F969" i="23"/>
  <c r="G969" i="23"/>
  <c r="H969" i="23"/>
  <c r="I969" i="23"/>
  <c r="K969" i="23" s="1"/>
  <c r="J969" i="23"/>
  <c r="L969" i="23"/>
  <c r="M969" i="23"/>
  <c r="A970" i="23"/>
  <c r="D970" i="23"/>
  <c r="E970" i="23"/>
  <c r="F970" i="23"/>
  <c r="G970" i="23"/>
  <c r="H970" i="23"/>
  <c r="I970" i="23"/>
  <c r="K970" i="23" s="1"/>
  <c r="J970" i="23"/>
  <c r="L970" i="23"/>
  <c r="M970" i="23"/>
  <c r="A971" i="23"/>
  <c r="B971" i="23" s="1"/>
  <c r="D971" i="23"/>
  <c r="E971" i="23"/>
  <c r="F971" i="23"/>
  <c r="G971" i="23"/>
  <c r="H971" i="23"/>
  <c r="I971" i="23"/>
  <c r="K971" i="23" s="1"/>
  <c r="J971" i="23"/>
  <c r="L971" i="23"/>
  <c r="M971" i="23"/>
  <c r="A972" i="23"/>
  <c r="C972" i="23" s="1"/>
  <c r="D972" i="23"/>
  <c r="E972" i="23"/>
  <c r="F972" i="23"/>
  <c r="G972" i="23"/>
  <c r="H972" i="23"/>
  <c r="I972" i="23"/>
  <c r="K972" i="23" s="1"/>
  <c r="J972" i="23"/>
  <c r="L972" i="23"/>
  <c r="M972" i="23"/>
  <c r="A973" i="23"/>
  <c r="D973" i="23"/>
  <c r="E973" i="23"/>
  <c r="F973" i="23"/>
  <c r="G973" i="23"/>
  <c r="H973" i="23"/>
  <c r="I973" i="23"/>
  <c r="K973" i="23" s="1"/>
  <c r="J973" i="23"/>
  <c r="L973" i="23"/>
  <c r="M973" i="23"/>
  <c r="A974" i="23"/>
  <c r="D974" i="23"/>
  <c r="E974" i="23"/>
  <c r="F974" i="23"/>
  <c r="G974" i="23"/>
  <c r="H974" i="23"/>
  <c r="I974" i="23"/>
  <c r="K974" i="23" s="1"/>
  <c r="J974" i="23"/>
  <c r="L974" i="23"/>
  <c r="M974" i="23"/>
  <c r="A975" i="23"/>
  <c r="B975" i="23" s="1"/>
  <c r="D975" i="23"/>
  <c r="E975" i="23"/>
  <c r="F975" i="23"/>
  <c r="G975" i="23"/>
  <c r="H975" i="23"/>
  <c r="I975" i="23"/>
  <c r="K975" i="23" s="1"/>
  <c r="J975" i="23"/>
  <c r="L975" i="23"/>
  <c r="M975" i="23"/>
  <c r="A976" i="23"/>
  <c r="B976" i="23" s="1"/>
  <c r="D976" i="23"/>
  <c r="E976" i="23"/>
  <c r="F976" i="23"/>
  <c r="G976" i="23"/>
  <c r="H976" i="23"/>
  <c r="I976" i="23"/>
  <c r="K976" i="23" s="1"/>
  <c r="J976" i="23"/>
  <c r="L976" i="23"/>
  <c r="M976" i="23"/>
  <c r="A977" i="23"/>
  <c r="B977" i="23" s="1"/>
  <c r="D977" i="23"/>
  <c r="E977" i="23"/>
  <c r="F977" i="23"/>
  <c r="G977" i="23"/>
  <c r="H977" i="23"/>
  <c r="I977" i="23"/>
  <c r="K977" i="23" s="1"/>
  <c r="J977" i="23"/>
  <c r="L977" i="23"/>
  <c r="M977" i="23"/>
  <c r="A978" i="23"/>
  <c r="C978" i="23" s="1"/>
  <c r="D978" i="23"/>
  <c r="E978" i="23"/>
  <c r="F978" i="23"/>
  <c r="G978" i="23"/>
  <c r="H978" i="23"/>
  <c r="I978" i="23"/>
  <c r="K978" i="23" s="1"/>
  <c r="J978" i="23"/>
  <c r="L978" i="23"/>
  <c r="M978" i="23"/>
  <c r="A979" i="23"/>
  <c r="B979" i="23" s="1"/>
  <c r="D979" i="23"/>
  <c r="E979" i="23"/>
  <c r="F979" i="23"/>
  <c r="G979" i="23"/>
  <c r="H979" i="23"/>
  <c r="I979" i="23"/>
  <c r="K979" i="23" s="1"/>
  <c r="J979" i="23"/>
  <c r="L979" i="23"/>
  <c r="M979" i="23"/>
  <c r="A980" i="23"/>
  <c r="C980" i="23" s="1"/>
  <c r="D980" i="23"/>
  <c r="E980" i="23"/>
  <c r="F980" i="23"/>
  <c r="G980" i="23"/>
  <c r="H980" i="23"/>
  <c r="I980" i="23"/>
  <c r="K980" i="23" s="1"/>
  <c r="J980" i="23"/>
  <c r="L980" i="23"/>
  <c r="M980" i="23"/>
  <c r="A981" i="23"/>
  <c r="C981" i="23" s="1"/>
  <c r="D981" i="23"/>
  <c r="E981" i="23"/>
  <c r="F981" i="23"/>
  <c r="G981" i="23"/>
  <c r="H981" i="23"/>
  <c r="I981" i="23"/>
  <c r="K981" i="23" s="1"/>
  <c r="J981" i="23"/>
  <c r="L981" i="23"/>
  <c r="M981" i="23"/>
  <c r="A982" i="23"/>
  <c r="D982" i="23"/>
  <c r="E982" i="23"/>
  <c r="F982" i="23"/>
  <c r="G982" i="23"/>
  <c r="H982" i="23"/>
  <c r="I982" i="23"/>
  <c r="K982" i="23" s="1"/>
  <c r="J982" i="23"/>
  <c r="L982" i="23"/>
  <c r="M982" i="23"/>
  <c r="A983" i="23"/>
  <c r="B983" i="23" s="1"/>
  <c r="D983" i="23"/>
  <c r="E983" i="23"/>
  <c r="F983" i="23"/>
  <c r="G983" i="23"/>
  <c r="H983" i="23"/>
  <c r="I983" i="23"/>
  <c r="J983" i="23"/>
  <c r="K983" i="23"/>
  <c r="L983" i="23"/>
  <c r="M983" i="23"/>
  <c r="A984" i="23"/>
  <c r="C984" i="23" s="1"/>
  <c r="D984" i="23"/>
  <c r="E984" i="23"/>
  <c r="F984" i="23"/>
  <c r="G984" i="23"/>
  <c r="H984" i="23"/>
  <c r="I984" i="23"/>
  <c r="K984" i="23" s="1"/>
  <c r="J984" i="23"/>
  <c r="L984" i="23"/>
  <c r="M984" i="23"/>
  <c r="A985" i="23"/>
  <c r="C985" i="23" s="1"/>
  <c r="D985" i="23"/>
  <c r="E985" i="23"/>
  <c r="F985" i="23"/>
  <c r="G985" i="23"/>
  <c r="H985" i="23"/>
  <c r="I985" i="23"/>
  <c r="K985" i="23" s="1"/>
  <c r="J985" i="23"/>
  <c r="L985" i="23"/>
  <c r="M985" i="23"/>
  <c r="A986" i="23"/>
  <c r="C986" i="23" s="1"/>
  <c r="D986" i="23"/>
  <c r="E986" i="23"/>
  <c r="F986" i="23"/>
  <c r="G986" i="23"/>
  <c r="H986" i="23"/>
  <c r="I986" i="23"/>
  <c r="K986" i="23" s="1"/>
  <c r="J986" i="23"/>
  <c r="L986" i="23"/>
  <c r="M986" i="23"/>
  <c r="A987" i="23"/>
  <c r="D987" i="23"/>
  <c r="E987" i="23"/>
  <c r="F987" i="23"/>
  <c r="G987" i="23"/>
  <c r="H987" i="23"/>
  <c r="I987" i="23"/>
  <c r="K987" i="23" s="1"/>
  <c r="J987" i="23"/>
  <c r="L987" i="23"/>
  <c r="M987" i="23"/>
  <c r="A988" i="23"/>
  <c r="B988" i="23" s="1"/>
  <c r="D988" i="23"/>
  <c r="E988" i="23"/>
  <c r="F988" i="23"/>
  <c r="G988" i="23"/>
  <c r="H988" i="23"/>
  <c r="I988" i="23"/>
  <c r="J988" i="23"/>
  <c r="K988" i="23"/>
  <c r="L988" i="23"/>
  <c r="M988" i="23"/>
  <c r="A989" i="23"/>
  <c r="B989" i="23" s="1"/>
  <c r="D989" i="23"/>
  <c r="E989" i="23"/>
  <c r="F989" i="23"/>
  <c r="G989" i="23"/>
  <c r="H989" i="23"/>
  <c r="I989" i="23"/>
  <c r="K989" i="23" s="1"/>
  <c r="J989" i="23"/>
  <c r="L989" i="23"/>
  <c r="M989" i="23"/>
  <c r="A990" i="23"/>
  <c r="C990" i="23" s="1"/>
  <c r="D990" i="23"/>
  <c r="E990" i="23"/>
  <c r="F990" i="23"/>
  <c r="G990" i="23"/>
  <c r="H990" i="23"/>
  <c r="I990" i="23"/>
  <c r="K990" i="23" s="1"/>
  <c r="J990" i="23"/>
  <c r="L990" i="23"/>
  <c r="M990" i="23"/>
  <c r="A991" i="23"/>
  <c r="B991" i="23" s="1"/>
  <c r="D991" i="23"/>
  <c r="E991" i="23"/>
  <c r="F991" i="23"/>
  <c r="G991" i="23"/>
  <c r="H991" i="23"/>
  <c r="I991" i="23"/>
  <c r="K991" i="23" s="1"/>
  <c r="J991" i="23"/>
  <c r="L991" i="23"/>
  <c r="M991" i="23"/>
  <c r="A992" i="23"/>
  <c r="B992" i="23" s="1"/>
  <c r="D992" i="23"/>
  <c r="E992" i="23"/>
  <c r="F992" i="23"/>
  <c r="G992" i="23"/>
  <c r="H992" i="23"/>
  <c r="I992" i="23"/>
  <c r="K992" i="23" s="1"/>
  <c r="J992" i="23"/>
  <c r="L992" i="23"/>
  <c r="M992" i="23"/>
  <c r="A993" i="23"/>
  <c r="C993" i="23" s="1"/>
  <c r="D993" i="23"/>
  <c r="E993" i="23"/>
  <c r="F993" i="23"/>
  <c r="G993" i="23"/>
  <c r="H993" i="23"/>
  <c r="I993" i="23"/>
  <c r="K993" i="23" s="1"/>
  <c r="J993" i="23"/>
  <c r="L993" i="23"/>
  <c r="M993" i="23"/>
  <c r="A994" i="23"/>
  <c r="C994" i="23" s="1"/>
  <c r="D994" i="23"/>
  <c r="E994" i="23"/>
  <c r="F994" i="23"/>
  <c r="G994" i="23"/>
  <c r="H994" i="23"/>
  <c r="I994" i="23"/>
  <c r="K994" i="23" s="1"/>
  <c r="J994" i="23"/>
  <c r="L994" i="23"/>
  <c r="M994" i="23"/>
  <c r="A995" i="23"/>
  <c r="B995" i="23" s="1"/>
  <c r="D995" i="23"/>
  <c r="E995" i="23"/>
  <c r="F995" i="23"/>
  <c r="G995" i="23"/>
  <c r="H995" i="23"/>
  <c r="I995" i="23"/>
  <c r="K995" i="23" s="1"/>
  <c r="J995" i="23"/>
  <c r="L995" i="23"/>
  <c r="M995" i="23"/>
  <c r="A996" i="23"/>
  <c r="B996" i="23" s="1"/>
  <c r="D996" i="23"/>
  <c r="E996" i="23"/>
  <c r="F996" i="23"/>
  <c r="G996" i="23"/>
  <c r="H996" i="23"/>
  <c r="I996" i="23"/>
  <c r="K996" i="23" s="1"/>
  <c r="J996" i="23"/>
  <c r="L996" i="23"/>
  <c r="M996" i="23"/>
  <c r="A997" i="23"/>
  <c r="C997" i="23" s="1"/>
  <c r="D997" i="23"/>
  <c r="E997" i="23"/>
  <c r="F997" i="23"/>
  <c r="G997" i="23"/>
  <c r="H997" i="23"/>
  <c r="I997" i="23"/>
  <c r="K997" i="23" s="1"/>
  <c r="J997" i="23"/>
  <c r="L997" i="23"/>
  <c r="M997" i="23"/>
  <c r="A998" i="23"/>
  <c r="C998" i="23" s="1"/>
  <c r="D998" i="23"/>
  <c r="E998" i="23"/>
  <c r="F998" i="23"/>
  <c r="G998" i="23"/>
  <c r="H998" i="23"/>
  <c r="I998" i="23"/>
  <c r="K998" i="23" s="1"/>
  <c r="J998" i="23"/>
  <c r="L998" i="23"/>
  <c r="M998" i="23"/>
  <c r="A999" i="23"/>
  <c r="B999" i="23" s="1"/>
  <c r="D999" i="23"/>
  <c r="E999" i="23"/>
  <c r="F999" i="23"/>
  <c r="G999" i="23"/>
  <c r="H999" i="23"/>
  <c r="I999" i="23"/>
  <c r="K999" i="23" s="1"/>
  <c r="J999" i="23"/>
  <c r="L999" i="23"/>
  <c r="M999" i="23"/>
  <c r="A1000" i="23"/>
  <c r="B1000" i="23" s="1"/>
  <c r="D1000" i="23"/>
  <c r="E1000" i="23"/>
  <c r="F1000" i="23"/>
  <c r="G1000" i="23"/>
  <c r="H1000" i="23"/>
  <c r="I1000" i="23"/>
  <c r="K1000" i="23" s="1"/>
  <c r="J1000" i="23"/>
  <c r="L1000" i="23"/>
  <c r="M1000" i="23"/>
  <c r="A1001" i="23"/>
  <c r="C1001" i="23" s="1"/>
  <c r="D1001" i="23"/>
  <c r="E1001" i="23"/>
  <c r="F1001" i="23"/>
  <c r="G1001" i="23"/>
  <c r="H1001" i="23"/>
  <c r="I1001" i="23"/>
  <c r="K1001" i="23" s="1"/>
  <c r="J1001" i="23"/>
  <c r="L1001" i="23"/>
  <c r="M1001" i="23"/>
  <c r="A1002" i="23"/>
  <c r="C1002" i="23" s="1"/>
  <c r="D1002" i="23"/>
  <c r="E1002" i="23"/>
  <c r="F1002" i="23"/>
  <c r="G1002" i="23"/>
  <c r="H1002" i="23"/>
  <c r="I1002" i="23"/>
  <c r="K1002" i="23" s="1"/>
  <c r="J1002" i="23"/>
  <c r="L1002" i="23"/>
  <c r="M1002" i="23"/>
  <c r="A1003" i="23"/>
  <c r="B1003" i="23" s="1"/>
  <c r="D1003" i="23"/>
  <c r="E1003" i="23"/>
  <c r="F1003" i="23"/>
  <c r="G1003" i="23"/>
  <c r="H1003" i="23"/>
  <c r="I1003" i="23"/>
  <c r="K1003" i="23" s="1"/>
  <c r="J1003" i="23"/>
  <c r="L1003" i="23"/>
  <c r="M1003" i="23"/>
  <c r="A1004" i="23"/>
  <c r="C1004" i="23" s="1"/>
  <c r="D1004" i="23"/>
  <c r="E1004" i="23"/>
  <c r="F1004" i="23"/>
  <c r="G1004" i="23"/>
  <c r="H1004" i="23"/>
  <c r="I1004" i="23"/>
  <c r="K1004" i="23" s="1"/>
  <c r="J1004" i="23"/>
  <c r="L1004" i="23"/>
  <c r="M1004" i="23"/>
  <c r="A1005" i="23"/>
  <c r="B1005" i="23" s="1"/>
  <c r="D1005" i="23"/>
  <c r="E1005" i="23"/>
  <c r="F1005" i="23"/>
  <c r="G1005" i="23"/>
  <c r="H1005" i="23"/>
  <c r="I1005" i="23"/>
  <c r="J1005" i="23"/>
  <c r="K1005" i="23"/>
  <c r="L1005" i="23"/>
  <c r="M1005" i="23"/>
  <c r="A1006" i="23"/>
  <c r="C1006" i="23" s="1"/>
  <c r="D1006" i="23"/>
  <c r="E1006" i="23"/>
  <c r="F1006" i="23"/>
  <c r="G1006" i="23"/>
  <c r="H1006" i="23"/>
  <c r="I1006" i="23"/>
  <c r="K1006" i="23" s="1"/>
  <c r="J1006" i="23"/>
  <c r="L1006" i="23"/>
  <c r="M1006" i="23"/>
  <c r="A1007" i="23"/>
  <c r="B1007" i="23" s="1"/>
  <c r="D1007" i="23"/>
  <c r="E1007" i="23"/>
  <c r="F1007" i="23"/>
  <c r="G1007" i="23"/>
  <c r="H1007" i="23"/>
  <c r="I1007" i="23"/>
  <c r="K1007" i="23" s="1"/>
  <c r="J1007" i="23"/>
  <c r="L1007" i="23"/>
  <c r="M1007" i="23"/>
  <c r="A1008" i="23"/>
  <c r="B1008" i="23" s="1"/>
  <c r="D1008" i="23"/>
  <c r="E1008" i="23"/>
  <c r="F1008" i="23"/>
  <c r="G1008" i="23"/>
  <c r="H1008" i="23"/>
  <c r="I1008" i="23"/>
  <c r="K1008" i="23" s="1"/>
  <c r="J1008" i="23"/>
  <c r="L1008" i="23"/>
  <c r="M1008" i="23"/>
  <c r="A1009" i="23"/>
  <c r="B1009" i="23" s="1"/>
  <c r="D1009" i="23"/>
  <c r="E1009" i="23"/>
  <c r="F1009" i="23"/>
  <c r="G1009" i="23"/>
  <c r="H1009" i="23"/>
  <c r="I1009" i="23"/>
  <c r="K1009" i="23" s="1"/>
  <c r="J1009" i="23"/>
  <c r="L1009" i="23"/>
  <c r="M1009" i="23"/>
  <c r="A1010" i="23"/>
  <c r="C1010" i="23" s="1"/>
  <c r="D1010" i="23"/>
  <c r="E1010" i="23"/>
  <c r="F1010" i="23"/>
  <c r="G1010" i="23"/>
  <c r="H1010" i="23"/>
  <c r="I1010" i="23"/>
  <c r="K1010" i="23" s="1"/>
  <c r="J1010" i="23"/>
  <c r="L1010" i="23"/>
  <c r="M1010" i="23"/>
  <c r="A1011" i="23"/>
  <c r="B1011" i="23" s="1"/>
  <c r="D1011" i="23"/>
  <c r="E1011" i="23"/>
  <c r="F1011" i="23"/>
  <c r="G1011" i="23"/>
  <c r="H1011" i="23"/>
  <c r="I1011" i="23"/>
  <c r="K1011" i="23" s="1"/>
  <c r="J1011" i="23"/>
  <c r="L1011" i="23"/>
  <c r="M1011" i="23"/>
  <c r="A1012" i="23"/>
  <c r="B1012" i="23" s="1"/>
  <c r="D1012" i="23"/>
  <c r="E1012" i="23"/>
  <c r="F1012" i="23"/>
  <c r="G1012" i="23"/>
  <c r="H1012" i="23"/>
  <c r="I1012" i="23"/>
  <c r="K1012" i="23" s="1"/>
  <c r="J1012" i="23"/>
  <c r="L1012" i="23"/>
  <c r="M1012" i="23"/>
  <c r="A1013" i="23"/>
  <c r="C1013" i="23" s="1"/>
  <c r="D1013" i="23"/>
  <c r="E1013" i="23"/>
  <c r="F1013" i="23"/>
  <c r="G1013" i="23"/>
  <c r="H1013" i="23"/>
  <c r="I1013" i="23"/>
  <c r="K1013" i="23" s="1"/>
  <c r="J1013" i="23"/>
  <c r="L1013" i="23"/>
  <c r="M1013" i="23"/>
  <c r="A1014" i="23"/>
  <c r="C1014" i="23" s="1"/>
  <c r="D1014" i="23"/>
  <c r="E1014" i="23"/>
  <c r="F1014" i="23"/>
  <c r="G1014" i="23"/>
  <c r="H1014" i="23"/>
  <c r="I1014" i="23"/>
  <c r="K1014" i="23" s="1"/>
  <c r="J1014" i="23"/>
  <c r="L1014" i="23"/>
  <c r="M1014" i="23"/>
  <c r="A1015" i="23"/>
  <c r="B1015" i="23" s="1"/>
  <c r="D1015" i="23"/>
  <c r="E1015" i="23"/>
  <c r="F1015" i="23"/>
  <c r="G1015" i="23"/>
  <c r="H1015" i="23"/>
  <c r="I1015" i="23"/>
  <c r="K1015" i="23" s="1"/>
  <c r="J1015" i="23"/>
  <c r="L1015" i="23"/>
  <c r="M1015" i="23"/>
  <c r="A1016" i="23"/>
  <c r="B1016" i="23" s="1"/>
  <c r="D1016" i="23"/>
  <c r="E1016" i="23"/>
  <c r="F1016" i="23"/>
  <c r="G1016" i="23"/>
  <c r="H1016" i="23"/>
  <c r="I1016" i="23"/>
  <c r="K1016" i="23" s="1"/>
  <c r="J1016" i="23"/>
  <c r="L1016" i="23"/>
  <c r="M1016" i="23"/>
  <c r="A1017" i="23"/>
  <c r="C1017" i="23" s="1"/>
  <c r="D1017" i="23"/>
  <c r="E1017" i="23"/>
  <c r="F1017" i="23"/>
  <c r="G1017" i="23"/>
  <c r="H1017" i="23"/>
  <c r="I1017" i="23"/>
  <c r="K1017" i="23" s="1"/>
  <c r="J1017" i="23"/>
  <c r="L1017" i="23"/>
  <c r="M1017" i="23"/>
  <c r="A1018" i="23"/>
  <c r="C1018" i="23" s="1"/>
  <c r="D1018" i="23"/>
  <c r="E1018" i="23"/>
  <c r="F1018" i="23"/>
  <c r="G1018" i="23"/>
  <c r="H1018" i="23"/>
  <c r="I1018" i="23"/>
  <c r="K1018" i="23" s="1"/>
  <c r="J1018" i="23"/>
  <c r="L1018" i="23"/>
  <c r="M1018" i="23"/>
  <c r="A1019" i="23"/>
  <c r="B1019" i="23" s="1"/>
  <c r="D1019" i="23"/>
  <c r="E1019" i="23"/>
  <c r="F1019" i="23"/>
  <c r="G1019" i="23"/>
  <c r="H1019" i="23"/>
  <c r="I1019" i="23"/>
  <c r="K1019" i="23" s="1"/>
  <c r="J1019" i="23"/>
  <c r="L1019" i="23"/>
  <c r="M1019" i="23"/>
  <c r="A1020" i="23"/>
  <c r="B1020" i="23" s="1"/>
  <c r="D1020" i="23"/>
  <c r="E1020" i="23"/>
  <c r="F1020" i="23"/>
  <c r="G1020" i="23"/>
  <c r="H1020" i="23"/>
  <c r="I1020" i="23"/>
  <c r="K1020" i="23" s="1"/>
  <c r="J1020" i="23"/>
  <c r="L1020" i="23"/>
  <c r="M1020" i="23"/>
  <c r="A1021" i="23"/>
  <c r="B1021" i="23" s="1"/>
  <c r="D1021" i="23"/>
  <c r="E1021" i="23"/>
  <c r="F1021" i="23"/>
  <c r="G1021" i="23"/>
  <c r="H1021" i="23"/>
  <c r="I1021" i="23"/>
  <c r="K1021" i="23" s="1"/>
  <c r="J1021" i="23"/>
  <c r="L1021" i="23"/>
  <c r="M1021" i="23"/>
  <c r="A1022" i="23"/>
  <c r="C1022" i="23" s="1"/>
  <c r="D1022" i="23"/>
  <c r="E1022" i="23"/>
  <c r="F1022" i="23"/>
  <c r="G1022" i="23"/>
  <c r="H1022" i="23"/>
  <c r="I1022" i="23"/>
  <c r="K1022" i="23" s="1"/>
  <c r="J1022" i="23"/>
  <c r="L1022" i="23"/>
  <c r="M1022" i="23"/>
  <c r="A1023" i="23"/>
  <c r="B1023" i="23" s="1"/>
  <c r="D1023" i="23"/>
  <c r="E1023" i="23"/>
  <c r="F1023" i="23"/>
  <c r="G1023" i="23"/>
  <c r="H1023" i="23"/>
  <c r="I1023" i="23"/>
  <c r="K1023" i="23" s="1"/>
  <c r="J1023" i="23"/>
  <c r="L1023" i="23"/>
  <c r="M1023" i="23"/>
  <c r="A1024" i="23"/>
  <c r="B1024" i="23" s="1"/>
  <c r="D1024" i="23"/>
  <c r="E1024" i="23"/>
  <c r="F1024" i="23"/>
  <c r="G1024" i="23"/>
  <c r="H1024" i="23"/>
  <c r="I1024" i="23"/>
  <c r="K1024" i="23" s="1"/>
  <c r="J1024" i="23"/>
  <c r="L1024" i="23"/>
  <c r="M1024" i="23"/>
  <c r="A1025" i="23"/>
  <c r="C1025" i="23" s="1"/>
  <c r="D1025" i="23"/>
  <c r="E1025" i="23"/>
  <c r="F1025" i="23"/>
  <c r="G1025" i="23"/>
  <c r="H1025" i="23"/>
  <c r="I1025" i="23"/>
  <c r="K1025" i="23" s="1"/>
  <c r="J1025" i="23"/>
  <c r="L1025" i="23"/>
  <c r="M1025" i="23"/>
  <c r="A1026" i="23"/>
  <c r="C1026" i="23" s="1"/>
  <c r="D1026" i="23"/>
  <c r="E1026" i="23"/>
  <c r="F1026" i="23"/>
  <c r="G1026" i="23"/>
  <c r="H1026" i="23"/>
  <c r="I1026" i="23"/>
  <c r="K1026" i="23" s="1"/>
  <c r="J1026" i="23"/>
  <c r="L1026" i="23"/>
  <c r="M1026" i="23"/>
  <c r="A1027" i="23"/>
  <c r="B1027" i="23" s="1"/>
  <c r="D1027" i="23"/>
  <c r="E1027" i="23"/>
  <c r="F1027" i="23"/>
  <c r="G1027" i="23"/>
  <c r="H1027" i="23"/>
  <c r="I1027" i="23"/>
  <c r="K1027" i="23" s="1"/>
  <c r="J1027" i="23"/>
  <c r="L1027" i="23"/>
  <c r="M1027" i="23"/>
  <c r="A1028" i="23"/>
  <c r="C1028" i="23" s="1"/>
  <c r="D1028" i="23"/>
  <c r="E1028" i="23"/>
  <c r="F1028" i="23"/>
  <c r="G1028" i="23"/>
  <c r="H1028" i="23"/>
  <c r="I1028" i="23"/>
  <c r="K1028" i="23" s="1"/>
  <c r="J1028" i="23"/>
  <c r="L1028" i="23"/>
  <c r="M1028" i="23"/>
  <c r="A1029" i="23"/>
  <c r="C1029" i="23" s="1"/>
  <c r="D1029" i="23"/>
  <c r="E1029" i="23"/>
  <c r="F1029" i="23"/>
  <c r="G1029" i="23"/>
  <c r="H1029" i="23"/>
  <c r="I1029" i="23"/>
  <c r="K1029" i="23" s="1"/>
  <c r="J1029" i="23"/>
  <c r="L1029" i="23"/>
  <c r="M1029" i="23"/>
  <c r="A1030" i="23"/>
  <c r="B1030" i="23" s="1"/>
  <c r="D1030" i="23"/>
  <c r="E1030" i="23"/>
  <c r="F1030" i="23"/>
  <c r="G1030" i="23"/>
  <c r="H1030" i="23"/>
  <c r="I1030" i="23"/>
  <c r="K1030" i="23" s="1"/>
  <c r="J1030" i="23"/>
  <c r="L1030" i="23"/>
  <c r="M1030" i="23"/>
  <c r="A1031" i="23"/>
  <c r="B1031" i="23" s="1"/>
  <c r="D1031" i="23"/>
  <c r="E1031" i="23"/>
  <c r="F1031" i="23"/>
  <c r="G1031" i="23"/>
  <c r="H1031" i="23"/>
  <c r="I1031" i="23"/>
  <c r="K1031" i="23" s="1"/>
  <c r="J1031" i="23"/>
  <c r="L1031" i="23"/>
  <c r="M1031" i="23"/>
  <c r="A1032" i="23"/>
  <c r="C1032" i="23" s="1"/>
  <c r="D1032" i="23"/>
  <c r="E1032" i="23"/>
  <c r="F1032" i="23"/>
  <c r="G1032" i="23"/>
  <c r="H1032" i="23"/>
  <c r="I1032" i="23"/>
  <c r="K1032" i="23" s="1"/>
  <c r="J1032" i="23"/>
  <c r="L1032" i="23"/>
  <c r="M1032" i="23"/>
  <c r="A1033" i="23"/>
  <c r="C1033" i="23" s="1"/>
  <c r="D1033" i="23"/>
  <c r="E1033" i="23"/>
  <c r="F1033" i="23"/>
  <c r="G1033" i="23"/>
  <c r="H1033" i="23"/>
  <c r="I1033" i="23"/>
  <c r="K1033" i="23" s="1"/>
  <c r="J1033" i="23"/>
  <c r="L1033" i="23"/>
  <c r="M1033" i="23"/>
  <c r="A1034" i="23"/>
  <c r="B1034" i="23" s="1"/>
  <c r="D1034" i="23"/>
  <c r="E1034" i="23"/>
  <c r="F1034" i="23"/>
  <c r="G1034" i="23"/>
  <c r="H1034" i="23"/>
  <c r="I1034" i="23"/>
  <c r="K1034" i="23" s="1"/>
  <c r="J1034" i="23"/>
  <c r="L1034" i="23"/>
  <c r="M1034" i="23"/>
  <c r="A1035" i="23"/>
  <c r="B1035" i="23" s="1"/>
  <c r="D1035" i="23"/>
  <c r="E1035" i="23"/>
  <c r="F1035" i="23"/>
  <c r="G1035" i="23"/>
  <c r="H1035" i="23"/>
  <c r="I1035" i="23"/>
  <c r="K1035" i="23" s="1"/>
  <c r="J1035" i="23"/>
  <c r="L1035" i="23"/>
  <c r="M1035" i="23"/>
  <c r="A1036" i="23"/>
  <c r="C1036" i="23" s="1"/>
  <c r="D1036" i="23"/>
  <c r="E1036" i="23"/>
  <c r="F1036" i="23"/>
  <c r="G1036" i="23"/>
  <c r="H1036" i="23"/>
  <c r="I1036" i="23"/>
  <c r="K1036" i="23" s="1"/>
  <c r="J1036" i="23"/>
  <c r="L1036" i="23"/>
  <c r="M1036" i="23"/>
  <c r="A1037" i="23"/>
  <c r="C1037" i="23" s="1"/>
  <c r="D1037" i="23"/>
  <c r="E1037" i="23"/>
  <c r="F1037" i="23"/>
  <c r="G1037" i="23"/>
  <c r="H1037" i="23"/>
  <c r="I1037" i="23"/>
  <c r="K1037" i="23" s="1"/>
  <c r="J1037" i="23"/>
  <c r="L1037" i="23"/>
  <c r="M1037" i="23"/>
  <c r="A1038" i="23"/>
  <c r="B1038" i="23" s="1"/>
  <c r="D1038" i="23"/>
  <c r="E1038" i="23"/>
  <c r="F1038" i="23"/>
  <c r="G1038" i="23"/>
  <c r="H1038" i="23"/>
  <c r="I1038" i="23"/>
  <c r="K1038" i="23" s="1"/>
  <c r="J1038" i="23"/>
  <c r="L1038" i="23"/>
  <c r="M1038" i="23"/>
  <c r="A1039" i="23"/>
  <c r="B1039" i="23"/>
  <c r="C1039" i="23"/>
  <c r="D1039" i="23"/>
  <c r="E1039" i="23"/>
  <c r="F1039" i="23"/>
  <c r="G1039" i="23"/>
  <c r="H1039" i="23"/>
  <c r="I1039" i="23"/>
  <c r="J1039" i="23"/>
  <c r="K1039" i="23"/>
  <c r="L1039" i="23"/>
  <c r="M1039" i="23"/>
  <c r="A1040" i="23"/>
  <c r="C1040" i="23" s="1"/>
  <c r="D1040" i="23"/>
  <c r="E1040" i="23"/>
  <c r="F1040" i="23"/>
  <c r="G1040" i="23"/>
  <c r="H1040" i="23"/>
  <c r="I1040" i="23"/>
  <c r="K1040" i="23" s="1"/>
  <c r="J1040" i="23"/>
  <c r="L1040" i="23"/>
  <c r="M1040" i="23"/>
  <c r="A1041" i="23"/>
  <c r="C1041" i="23" s="1"/>
  <c r="D1041" i="23"/>
  <c r="E1041" i="23"/>
  <c r="F1041" i="23"/>
  <c r="G1041" i="23"/>
  <c r="H1041" i="23"/>
  <c r="I1041" i="23"/>
  <c r="K1041" i="23" s="1"/>
  <c r="J1041" i="23"/>
  <c r="L1041" i="23"/>
  <c r="M1041" i="23"/>
  <c r="A1042" i="23"/>
  <c r="B1042" i="23" s="1"/>
  <c r="D1042" i="23"/>
  <c r="E1042" i="23"/>
  <c r="F1042" i="23"/>
  <c r="G1042" i="23"/>
  <c r="H1042" i="23"/>
  <c r="I1042" i="23"/>
  <c r="K1042" i="23" s="1"/>
  <c r="J1042" i="23"/>
  <c r="L1042" i="23"/>
  <c r="M1042" i="23"/>
  <c r="A1043" i="23"/>
  <c r="B1043" i="23" s="1"/>
  <c r="D1043" i="23"/>
  <c r="E1043" i="23"/>
  <c r="F1043" i="23"/>
  <c r="G1043" i="23"/>
  <c r="H1043" i="23"/>
  <c r="I1043" i="23"/>
  <c r="K1043" i="23" s="1"/>
  <c r="J1043" i="23"/>
  <c r="L1043" i="23"/>
  <c r="M1043" i="23"/>
  <c r="A1044" i="23"/>
  <c r="C1044" i="23" s="1"/>
  <c r="D1044" i="23"/>
  <c r="E1044" i="23"/>
  <c r="F1044" i="23"/>
  <c r="G1044" i="23"/>
  <c r="H1044" i="23"/>
  <c r="I1044" i="23"/>
  <c r="K1044" i="23" s="1"/>
  <c r="J1044" i="23"/>
  <c r="L1044" i="23"/>
  <c r="M1044" i="23"/>
  <c r="A1045" i="23"/>
  <c r="C1045" i="23" s="1"/>
  <c r="D1045" i="23"/>
  <c r="E1045" i="23"/>
  <c r="F1045" i="23"/>
  <c r="G1045" i="23"/>
  <c r="H1045" i="23"/>
  <c r="I1045" i="23"/>
  <c r="K1045" i="23" s="1"/>
  <c r="J1045" i="23"/>
  <c r="L1045" i="23"/>
  <c r="M1045" i="23"/>
  <c r="A1046" i="23"/>
  <c r="B1046" i="23" s="1"/>
  <c r="D1046" i="23"/>
  <c r="E1046" i="23"/>
  <c r="F1046" i="23"/>
  <c r="G1046" i="23"/>
  <c r="H1046" i="23"/>
  <c r="I1046" i="23"/>
  <c r="K1046" i="23" s="1"/>
  <c r="J1046" i="23"/>
  <c r="L1046" i="23"/>
  <c r="M1046" i="23"/>
  <c r="A1047" i="23"/>
  <c r="B1047" i="23" s="1"/>
  <c r="D1047" i="23"/>
  <c r="E1047" i="23"/>
  <c r="F1047" i="23"/>
  <c r="G1047" i="23"/>
  <c r="H1047" i="23"/>
  <c r="I1047" i="23"/>
  <c r="K1047" i="23" s="1"/>
  <c r="J1047" i="23"/>
  <c r="L1047" i="23"/>
  <c r="M1047" i="23"/>
  <c r="A1048" i="23"/>
  <c r="C1048" i="23" s="1"/>
  <c r="D1048" i="23"/>
  <c r="E1048" i="23"/>
  <c r="F1048" i="23"/>
  <c r="G1048" i="23"/>
  <c r="H1048" i="23"/>
  <c r="I1048" i="23"/>
  <c r="K1048" i="23" s="1"/>
  <c r="J1048" i="23"/>
  <c r="L1048" i="23"/>
  <c r="M1048" i="23"/>
  <c r="A1049" i="23"/>
  <c r="C1049" i="23" s="1"/>
  <c r="D1049" i="23"/>
  <c r="E1049" i="23"/>
  <c r="F1049" i="23"/>
  <c r="G1049" i="23"/>
  <c r="H1049" i="23"/>
  <c r="I1049" i="23"/>
  <c r="K1049" i="23" s="1"/>
  <c r="J1049" i="23"/>
  <c r="L1049" i="23"/>
  <c r="M1049" i="23"/>
  <c r="A1050" i="23"/>
  <c r="B1050" i="23" s="1"/>
  <c r="D1050" i="23"/>
  <c r="E1050" i="23"/>
  <c r="F1050" i="23"/>
  <c r="G1050" i="23"/>
  <c r="H1050" i="23"/>
  <c r="I1050" i="23"/>
  <c r="K1050" i="23" s="1"/>
  <c r="J1050" i="23"/>
  <c r="L1050" i="23"/>
  <c r="M1050" i="23"/>
  <c r="A1051" i="23"/>
  <c r="B1051" i="23" s="1"/>
  <c r="D1051" i="23"/>
  <c r="E1051" i="23"/>
  <c r="F1051" i="23"/>
  <c r="G1051" i="23"/>
  <c r="H1051" i="23"/>
  <c r="I1051" i="23"/>
  <c r="K1051" i="23" s="1"/>
  <c r="J1051" i="23"/>
  <c r="L1051" i="23"/>
  <c r="M1051" i="23"/>
  <c r="A1052" i="23"/>
  <c r="C1052" i="23" s="1"/>
  <c r="D1052" i="23"/>
  <c r="E1052" i="23"/>
  <c r="F1052" i="23"/>
  <c r="G1052" i="23"/>
  <c r="H1052" i="23"/>
  <c r="I1052" i="23"/>
  <c r="K1052" i="23" s="1"/>
  <c r="J1052" i="23"/>
  <c r="L1052" i="23"/>
  <c r="M1052" i="23"/>
  <c r="A1053" i="23"/>
  <c r="C1053" i="23" s="1"/>
  <c r="D1053" i="23"/>
  <c r="E1053" i="23"/>
  <c r="F1053" i="23"/>
  <c r="G1053" i="23"/>
  <c r="H1053" i="23"/>
  <c r="I1053" i="23"/>
  <c r="K1053" i="23" s="1"/>
  <c r="J1053" i="23"/>
  <c r="L1053" i="23"/>
  <c r="M1053" i="23"/>
  <c r="A1054" i="23"/>
  <c r="B1054" i="23" s="1"/>
  <c r="D1054" i="23"/>
  <c r="E1054" i="23"/>
  <c r="F1054" i="23"/>
  <c r="G1054" i="23"/>
  <c r="H1054" i="23"/>
  <c r="I1054" i="23"/>
  <c r="K1054" i="23" s="1"/>
  <c r="J1054" i="23"/>
  <c r="L1054" i="23"/>
  <c r="M1054" i="23"/>
  <c r="A1055" i="23"/>
  <c r="C1055" i="23" s="1"/>
  <c r="B1055" i="23"/>
  <c r="D1055" i="23"/>
  <c r="E1055" i="23"/>
  <c r="F1055" i="23"/>
  <c r="G1055" i="23"/>
  <c r="H1055" i="23"/>
  <c r="I1055" i="23"/>
  <c r="K1055" i="23" s="1"/>
  <c r="J1055" i="23"/>
  <c r="L1055" i="23"/>
  <c r="M1055" i="23"/>
  <c r="A1056" i="23"/>
  <c r="C1056" i="23" s="1"/>
  <c r="D1056" i="23"/>
  <c r="E1056" i="23"/>
  <c r="F1056" i="23"/>
  <c r="G1056" i="23"/>
  <c r="H1056" i="23"/>
  <c r="I1056" i="23"/>
  <c r="K1056" i="23" s="1"/>
  <c r="J1056" i="23"/>
  <c r="L1056" i="23"/>
  <c r="M1056" i="23"/>
  <c r="A1057" i="23"/>
  <c r="C1057" i="23" s="1"/>
  <c r="D1057" i="23"/>
  <c r="E1057" i="23"/>
  <c r="F1057" i="23"/>
  <c r="G1057" i="23"/>
  <c r="H1057" i="23"/>
  <c r="I1057" i="23"/>
  <c r="K1057" i="23" s="1"/>
  <c r="J1057" i="23"/>
  <c r="L1057" i="23"/>
  <c r="M1057" i="23"/>
  <c r="A1058" i="23"/>
  <c r="B1058" i="23" s="1"/>
  <c r="D1058" i="23"/>
  <c r="E1058" i="23"/>
  <c r="F1058" i="23"/>
  <c r="G1058" i="23"/>
  <c r="H1058" i="23"/>
  <c r="I1058" i="23"/>
  <c r="K1058" i="23" s="1"/>
  <c r="J1058" i="23"/>
  <c r="L1058" i="23"/>
  <c r="M1058" i="23"/>
  <c r="A1059" i="23"/>
  <c r="B1059" i="23" s="1"/>
  <c r="D1059" i="23"/>
  <c r="E1059" i="23"/>
  <c r="F1059" i="23"/>
  <c r="G1059" i="23"/>
  <c r="H1059" i="23"/>
  <c r="I1059" i="23"/>
  <c r="K1059" i="23" s="1"/>
  <c r="J1059" i="23"/>
  <c r="L1059" i="23"/>
  <c r="M1059" i="23"/>
  <c r="A1060" i="23"/>
  <c r="C1060" i="23" s="1"/>
  <c r="D1060" i="23"/>
  <c r="E1060" i="23"/>
  <c r="F1060" i="23"/>
  <c r="G1060" i="23"/>
  <c r="H1060" i="23"/>
  <c r="I1060" i="23"/>
  <c r="K1060" i="23" s="1"/>
  <c r="J1060" i="23"/>
  <c r="L1060" i="23"/>
  <c r="M1060" i="23"/>
  <c r="A1061" i="23"/>
  <c r="C1061" i="23" s="1"/>
  <c r="D1061" i="23"/>
  <c r="E1061" i="23"/>
  <c r="F1061" i="23"/>
  <c r="G1061" i="23"/>
  <c r="H1061" i="23"/>
  <c r="I1061" i="23"/>
  <c r="K1061" i="23" s="1"/>
  <c r="J1061" i="23"/>
  <c r="L1061" i="23"/>
  <c r="M1061" i="23"/>
  <c r="A1062" i="23"/>
  <c r="B1062" i="23" s="1"/>
  <c r="D1062" i="23"/>
  <c r="E1062" i="23"/>
  <c r="F1062" i="23"/>
  <c r="G1062" i="23"/>
  <c r="H1062" i="23"/>
  <c r="I1062" i="23"/>
  <c r="K1062" i="23" s="1"/>
  <c r="J1062" i="23"/>
  <c r="L1062" i="23"/>
  <c r="M1062" i="23"/>
  <c r="A1063" i="23"/>
  <c r="C1063" i="23" s="1"/>
  <c r="D1063" i="23"/>
  <c r="E1063" i="23"/>
  <c r="F1063" i="23"/>
  <c r="G1063" i="23"/>
  <c r="H1063" i="23"/>
  <c r="I1063" i="23"/>
  <c r="K1063" i="23" s="1"/>
  <c r="J1063" i="23"/>
  <c r="L1063" i="23"/>
  <c r="M1063" i="23"/>
  <c r="A1064" i="23"/>
  <c r="C1064" i="23" s="1"/>
  <c r="D1064" i="23"/>
  <c r="E1064" i="23"/>
  <c r="F1064" i="23"/>
  <c r="G1064" i="23"/>
  <c r="H1064" i="23"/>
  <c r="I1064" i="23"/>
  <c r="K1064" i="23" s="1"/>
  <c r="J1064" i="23"/>
  <c r="L1064" i="23"/>
  <c r="M1064" i="23"/>
  <c r="A1065" i="23"/>
  <c r="C1065" i="23" s="1"/>
  <c r="B1065" i="23"/>
  <c r="D1065" i="23"/>
  <c r="E1065" i="23"/>
  <c r="F1065" i="23"/>
  <c r="G1065" i="23"/>
  <c r="H1065" i="23"/>
  <c r="I1065" i="23"/>
  <c r="K1065" i="23" s="1"/>
  <c r="J1065" i="23"/>
  <c r="L1065" i="23"/>
  <c r="M1065" i="23"/>
  <c r="A1066" i="23"/>
  <c r="B1066" i="23" s="1"/>
  <c r="D1066" i="23"/>
  <c r="E1066" i="23"/>
  <c r="F1066" i="23"/>
  <c r="G1066" i="23"/>
  <c r="H1066" i="23"/>
  <c r="I1066" i="23"/>
  <c r="K1066" i="23" s="1"/>
  <c r="J1066" i="23"/>
  <c r="L1066" i="23"/>
  <c r="M1066" i="23"/>
  <c r="A1067" i="23"/>
  <c r="B1067" i="23" s="1"/>
  <c r="D1067" i="23"/>
  <c r="E1067" i="23"/>
  <c r="F1067" i="23"/>
  <c r="G1067" i="23"/>
  <c r="H1067" i="23"/>
  <c r="I1067" i="23"/>
  <c r="K1067" i="23" s="1"/>
  <c r="J1067" i="23"/>
  <c r="L1067" i="23"/>
  <c r="M1067" i="23"/>
  <c r="A1068" i="23"/>
  <c r="C1068" i="23" s="1"/>
  <c r="D1068" i="23"/>
  <c r="E1068" i="23"/>
  <c r="F1068" i="23"/>
  <c r="G1068" i="23"/>
  <c r="H1068" i="23"/>
  <c r="I1068" i="23"/>
  <c r="K1068" i="23" s="1"/>
  <c r="J1068" i="23"/>
  <c r="L1068" i="23"/>
  <c r="M1068" i="23"/>
  <c r="A1069" i="23"/>
  <c r="C1069" i="23" s="1"/>
  <c r="D1069" i="23"/>
  <c r="E1069" i="23"/>
  <c r="F1069" i="23"/>
  <c r="G1069" i="23"/>
  <c r="H1069" i="23"/>
  <c r="I1069" i="23"/>
  <c r="K1069" i="23" s="1"/>
  <c r="J1069" i="23"/>
  <c r="L1069" i="23"/>
  <c r="M1069" i="23"/>
  <c r="A1070" i="23"/>
  <c r="B1070" i="23" s="1"/>
  <c r="D1070" i="23"/>
  <c r="E1070" i="23"/>
  <c r="F1070" i="23"/>
  <c r="G1070" i="23"/>
  <c r="H1070" i="23"/>
  <c r="I1070" i="23"/>
  <c r="K1070" i="23" s="1"/>
  <c r="J1070" i="23"/>
  <c r="L1070" i="23"/>
  <c r="M1070" i="23"/>
  <c r="A1071" i="23"/>
  <c r="C1071" i="23" s="1"/>
  <c r="D1071" i="23"/>
  <c r="E1071" i="23"/>
  <c r="F1071" i="23"/>
  <c r="G1071" i="23"/>
  <c r="H1071" i="23"/>
  <c r="I1071" i="23"/>
  <c r="K1071" i="23" s="1"/>
  <c r="J1071" i="23"/>
  <c r="L1071" i="23"/>
  <c r="M1071" i="23"/>
  <c r="A1072" i="23"/>
  <c r="C1072" i="23" s="1"/>
  <c r="D1072" i="23"/>
  <c r="E1072" i="23"/>
  <c r="F1072" i="23"/>
  <c r="G1072" i="23"/>
  <c r="H1072" i="23"/>
  <c r="I1072" i="23"/>
  <c r="K1072" i="23" s="1"/>
  <c r="J1072" i="23"/>
  <c r="L1072" i="23"/>
  <c r="M1072" i="23"/>
  <c r="A1073" i="23"/>
  <c r="C1073" i="23" s="1"/>
  <c r="D1073" i="23"/>
  <c r="E1073" i="23"/>
  <c r="F1073" i="23"/>
  <c r="G1073" i="23"/>
  <c r="H1073" i="23"/>
  <c r="I1073" i="23"/>
  <c r="K1073" i="23" s="1"/>
  <c r="J1073" i="23"/>
  <c r="L1073" i="23"/>
  <c r="M1073" i="23"/>
  <c r="A1074" i="23"/>
  <c r="B1074" i="23" s="1"/>
  <c r="D1074" i="23"/>
  <c r="E1074" i="23"/>
  <c r="F1074" i="23"/>
  <c r="G1074" i="23"/>
  <c r="H1074" i="23"/>
  <c r="I1074" i="23"/>
  <c r="K1074" i="23" s="1"/>
  <c r="J1074" i="23"/>
  <c r="L1074" i="23"/>
  <c r="M1074" i="23"/>
  <c r="A1075" i="23"/>
  <c r="B1075" i="23" s="1"/>
  <c r="D1075" i="23"/>
  <c r="E1075" i="23"/>
  <c r="F1075" i="23"/>
  <c r="G1075" i="23"/>
  <c r="H1075" i="23"/>
  <c r="I1075" i="23"/>
  <c r="K1075" i="23" s="1"/>
  <c r="J1075" i="23"/>
  <c r="L1075" i="23"/>
  <c r="M1075" i="23"/>
  <c r="A1076" i="23"/>
  <c r="C1076" i="23" s="1"/>
  <c r="D1076" i="23"/>
  <c r="E1076" i="23"/>
  <c r="F1076" i="23"/>
  <c r="G1076" i="23"/>
  <c r="H1076" i="23"/>
  <c r="I1076" i="23"/>
  <c r="K1076" i="23" s="1"/>
  <c r="J1076" i="23"/>
  <c r="L1076" i="23"/>
  <c r="M1076" i="23"/>
  <c r="A1077" i="23"/>
  <c r="C1077" i="23" s="1"/>
  <c r="D1077" i="23"/>
  <c r="E1077" i="23"/>
  <c r="F1077" i="23"/>
  <c r="G1077" i="23"/>
  <c r="H1077" i="23"/>
  <c r="I1077" i="23"/>
  <c r="K1077" i="23" s="1"/>
  <c r="J1077" i="23"/>
  <c r="L1077" i="23"/>
  <c r="M1077" i="23"/>
  <c r="A1078" i="23"/>
  <c r="B1078" i="23" s="1"/>
  <c r="D1078" i="23"/>
  <c r="E1078" i="23"/>
  <c r="F1078" i="23"/>
  <c r="G1078" i="23"/>
  <c r="H1078" i="23"/>
  <c r="I1078" i="23"/>
  <c r="K1078" i="23" s="1"/>
  <c r="J1078" i="23"/>
  <c r="L1078" i="23"/>
  <c r="M1078" i="23"/>
  <c r="A1079" i="23"/>
  <c r="C1079" i="23" s="1"/>
  <c r="D1079" i="23"/>
  <c r="E1079" i="23"/>
  <c r="F1079" i="23"/>
  <c r="G1079" i="23"/>
  <c r="H1079" i="23"/>
  <c r="I1079" i="23"/>
  <c r="K1079" i="23" s="1"/>
  <c r="J1079" i="23"/>
  <c r="L1079" i="23"/>
  <c r="M1079" i="23"/>
  <c r="A1080" i="23"/>
  <c r="C1080" i="23" s="1"/>
  <c r="D1080" i="23"/>
  <c r="E1080" i="23"/>
  <c r="F1080" i="23"/>
  <c r="G1080" i="23"/>
  <c r="H1080" i="23"/>
  <c r="I1080" i="23"/>
  <c r="K1080" i="23" s="1"/>
  <c r="J1080" i="23"/>
  <c r="L1080" i="23"/>
  <c r="M1080" i="23"/>
  <c r="A1081" i="23"/>
  <c r="C1081" i="23" s="1"/>
  <c r="D1081" i="23"/>
  <c r="E1081" i="23"/>
  <c r="F1081" i="23"/>
  <c r="G1081" i="23"/>
  <c r="H1081" i="23"/>
  <c r="I1081" i="23"/>
  <c r="K1081" i="23" s="1"/>
  <c r="J1081" i="23"/>
  <c r="L1081" i="23"/>
  <c r="M1081" i="23"/>
  <c r="A1082" i="23"/>
  <c r="B1082" i="23" s="1"/>
  <c r="D1082" i="23"/>
  <c r="E1082" i="23"/>
  <c r="F1082" i="23"/>
  <c r="G1082" i="23"/>
  <c r="H1082" i="23"/>
  <c r="I1082" i="23"/>
  <c r="K1082" i="23" s="1"/>
  <c r="J1082" i="23"/>
  <c r="L1082" i="23"/>
  <c r="M1082" i="23"/>
  <c r="A1083" i="23"/>
  <c r="B1083" i="23" s="1"/>
  <c r="D1083" i="23"/>
  <c r="E1083" i="23"/>
  <c r="F1083" i="23"/>
  <c r="G1083" i="23"/>
  <c r="H1083" i="23"/>
  <c r="I1083" i="23"/>
  <c r="K1083" i="23" s="1"/>
  <c r="J1083" i="23"/>
  <c r="L1083" i="23"/>
  <c r="M1083" i="23"/>
  <c r="A1084" i="23"/>
  <c r="C1084" i="23" s="1"/>
  <c r="D1084" i="23"/>
  <c r="E1084" i="23"/>
  <c r="F1084" i="23"/>
  <c r="G1084" i="23"/>
  <c r="H1084" i="23"/>
  <c r="I1084" i="23"/>
  <c r="K1084" i="23" s="1"/>
  <c r="J1084" i="23"/>
  <c r="L1084" i="23"/>
  <c r="M1084" i="23"/>
  <c r="A1085" i="23"/>
  <c r="C1085" i="23" s="1"/>
  <c r="D1085" i="23"/>
  <c r="E1085" i="23"/>
  <c r="F1085" i="23"/>
  <c r="G1085" i="23"/>
  <c r="H1085" i="23"/>
  <c r="I1085" i="23"/>
  <c r="K1085" i="23" s="1"/>
  <c r="J1085" i="23"/>
  <c r="L1085" i="23"/>
  <c r="M1085" i="23"/>
  <c r="A1086" i="23"/>
  <c r="B1086" i="23" s="1"/>
  <c r="D1086" i="23"/>
  <c r="E1086" i="23"/>
  <c r="F1086" i="23"/>
  <c r="G1086" i="23"/>
  <c r="H1086" i="23"/>
  <c r="I1086" i="23"/>
  <c r="K1086" i="23" s="1"/>
  <c r="J1086" i="23"/>
  <c r="L1086" i="23"/>
  <c r="M1086" i="23"/>
  <c r="A1087" i="23"/>
  <c r="C1087" i="23" s="1"/>
  <c r="D1087" i="23"/>
  <c r="E1087" i="23"/>
  <c r="F1087" i="23"/>
  <c r="G1087" i="23"/>
  <c r="H1087" i="23"/>
  <c r="I1087" i="23"/>
  <c r="K1087" i="23" s="1"/>
  <c r="J1087" i="23"/>
  <c r="L1087" i="23"/>
  <c r="M1087" i="23"/>
  <c r="A1088" i="23"/>
  <c r="C1088" i="23" s="1"/>
  <c r="D1088" i="23"/>
  <c r="E1088" i="23"/>
  <c r="F1088" i="23"/>
  <c r="G1088" i="23"/>
  <c r="H1088" i="23"/>
  <c r="I1088" i="23"/>
  <c r="K1088" i="23" s="1"/>
  <c r="J1088" i="23"/>
  <c r="L1088" i="23"/>
  <c r="M1088" i="23"/>
  <c r="A1089" i="23"/>
  <c r="D1089" i="23"/>
  <c r="E1089" i="23"/>
  <c r="F1089" i="23"/>
  <c r="G1089" i="23"/>
  <c r="H1089" i="23"/>
  <c r="I1089" i="23"/>
  <c r="K1089" i="23" s="1"/>
  <c r="J1089" i="23"/>
  <c r="L1089" i="23"/>
  <c r="M1089" i="23"/>
  <c r="A1090" i="23"/>
  <c r="B1090" i="23" s="1"/>
  <c r="D1090" i="23"/>
  <c r="E1090" i="23"/>
  <c r="F1090" i="23"/>
  <c r="G1090" i="23"/>
  <c r="H1090" i="23"/>
  <c r="I1090" i="23"/>
  <c r="K1090" i="23" s="1"/>
  <c r="J1090" i="23"/>
  <c r="L1090" i="23"/>
  <c r="M1090" i="23"/>
  <c r="A1091" i="23"/>
  <c r="B1091" i="23" s="1"/>
  <c r="D1091" i="23"/>
  <c r="E1091" i="23"/>
  <c r="F1091" i="23"/>
  <c r="G1091" i="23"/>
  <c r="H1091" i="23"/>
  <c r="I1091" i="23"/>
  <c r="K1091" i="23" s="1"/>
  <c r="J1091" i="23"/>
  <c r="L1091" i="23"/>
  <c r="M1091" i="23"/>
  <c r="A1092" i="23"/>
  <c r="C1092" i="23" s="1"/>
  <c r="D1092" i="23"/>
  <c r="E1092" i="23"/>
  <c r="F1092" i="23"/>
  <c r="G1092" i="23"/>
  <c r="H1092" i="23"/>
  <c r="I1092" i="23"/>
  <c r="K1092" i="23" s="1"/>
  <c r="J1092" i="23"/>
  <c r="L1092" i="23"/>
  <c r="M1092" i="23"/>
  <c r="A1093" i="23"/>
  <c r="C1093" i="23" s="1"/>
  <c r="D1093" i="23"/>
  <c r="E1093" i="23"/>
  <c r="F1093" i="23"/>
  <c r="G1093" i="23"/>
  <c r="H1093" i="23"/>
  <c r="I1093" i="23"/>
  <c r="K1093" i="23" s="1"/>
  <c r="J1093" i="23"/>
  <c r="L1093" i="23"/>
  <c r="M1093" i="23"/>
  <c r="A1094" i="23"/>
  <c r="B1094" i="23" s="1"/>
  <c r="D1094" i="23"/>
  <c r="E1094" i="23"/>
  <c r="F1094" i="23"/>
  <c r="G1094" i="23"/>
  <c r="H1094" i="23"/>
  <c r="I1094" i="23"/>
  <c r="K1094" i="23" s="1"/>
  <c r="J1094" i="23"/>
  <c r="L1094" i="23"/>
  <c r="M1094" i="23"/>
  <c r="A1095" i="23"/>
  <c r="C1095" i="23" s="1"/>
  <c r="D1095" i="23"/>
  <c r="E1095" i="23"/>
  <c r="F1095" i="23"/>
  <c r="G1095" i="23"/>
  <c r="H1095" i="23"/>
  <c r="I1095" i="23"/>
  <c r="K1095" i="23" s="1"/>
  <c r="J1095" i="23"/>
  <c r="L1095" i="23"/>
  <c r="M1095" i="23"/>
  <c r="A1096" i="23"/>
  <c r="C1096" i="23" s="1"/>
  <c r="D1096" i="23"/>
  <c r="E1096" i="23"/>
  <c r="F1096" i="23"/>
  <c r="G1096" i="23"/>
  <c r="H1096" i="23"/>
  <c r="I1096" i="23"/>
  <c r="K1096" i="23" s="1"/>
  <c r="J1096" i="23"/>
  <c r="L1096" i="23"/>
  <c r="M1096" i="23"/>
  <c r="A1097" i="23"/>
  <c r="C1097" i="23" s="1"/>
  <c r="D1097" i="23"/>
  <c r="E1097" i="23"/>
  <c r="F1097" i="23"/>
  <c r="G1097" i="23"/>
  <c r="H1097" i="23"/>
  <c r="I1097" i="23"/>
  <c r="K1097" i="23" s="1"/>
  <c r="J1097" i="23"/>
  <c r="L1097" i="23"/>
  <c r="M1097" i="23"/>
  <c r="A1098" i="23"/>
  <c r="B1098" i="23" s="1"/>
  <c r="D1098" i="23"/>
  <c r="E1098" i="23"/>
  <c r="F1098" i="23"/>
  <c r="G1098" i="23"/>
  <c r="H1098" i="23"/>
  <c r="I1098" i="23"/>
  <c r="K1098" i="23" s="1"/>
  <c r="J1098" i="23"/>
  <c r="L1098" i="23"/>
  <c r="M1098" i="23"/>
  <c r="A1099" i="23"/>
  <c r="B1099" i="23" s="1"/>
  <c r="D1099" i="23"/>
  <c r="E1099" i="23"/>
  <c r="F1099" i="23"/>
  <c r="G1099" i="23"/>
  <c r="H1099" i="23"/>
  <c r="I1099" i="23"/>
  <c r="K1099" i="23" s="1"/>
  <c r="J1099" i="23"/>
  <c r="L1099" i="23"/>
  <c r="M1099" i="23"/>
  <c r="A1100" i="23"/>
  <c r="C1100" i="23" s="1"/>
  <c r="D1100" i="23"/>
  <c r="E1100" i="23"/>
  <c r="F1100" i="23"/>
  <c r="G1100" i="23"/>
  <c r="H1100" i="23"/>
  <c r="I1100" i="23"/>
  <c r="K1100" i="23" s="1"/>
  <c r="J1100" i="23"/>
  <c r="L1100" i="23"/>
  <c r="M1100" i="23"/>
  <c r="A1101" i="23"/>
  <c r="C1101" i="23" s="1"/>
  <c r="D1101" i="23"/>
  <c r="E1101" i="23"/>
  <c r="F1101" i="23"/>
  <c r="G1101" i="23"/>
  <c r="H1101" i="23"/>
  <c r="I1101" i="23"/>
  <c r="K1101" i="23" s="1"/>
  <c r="J1101" i="23"/>
  <c r="L1101" i="23"/>
  <c r="M1101" i="23"/>
  <c r="A1102" i="23"/>
  <c r="B1102" i="23" s="1"/>
  <c r="D1102" i="23"/>
  <c r="E1102" i="23"/>
  <c r="F1102" i="23"/>
  <c r="G1102" i="23"/>
  <c r="H1102" i="23"/>
  <c r="I1102" i="23"/>
  <c r="K1102" i="23" s="1"/>
  <c r="J1102" i="23"/>
  <c r="L1102" i="23"/>
  <c r="M1102" i="23"/>
  <c r="A1103" i="23"/>
  <c r="C1103" i="23" s="1"/>
  <c r="D1103" i="23"/>
  <c r="E1103" i="23"/>
  <c r="F1103" i="23"/>
  <c r="G1103" i="23"/>
  <c r="H1103" i="23"/>
  <c r="I1103" i="23"/>
  <c r="K1103" i="23" s="1"/>
  <c r="J1103" i="23"/>
  <c r="L1103" i="23"/>
  <c r="M1103" i="23"/>
  <c r="A1104" i="23"/>
  <c r="C1104" i="23" s="1"/>
  <c r="D1104" i="23"/>
  <c r="E1104" i="23"/>
  <c r="F1104" i="23"/>
  <c r="G1104" i="23"/>
  <c r="H1104" i="23"/>
  <c r="I1104" i="23"/>
  <c r="K1104" i="23" s="1"/>
  <c r="J1104" i="23"/>
  <c r="L1104" i="23"/>
  <c r="M1104" i="23"/>
  <c r="A1105" i="23"/>
  <c r="D1105" i="23"/>
  <c r="E1105" i="23"/>
  <c r="F1105" i="23"/>
  <c r="G1105" i="23"/>
  <c r="H1105" i="23"/>
  <c r="I1105" i="23"/>
  <c r="K1105" i="23" s="1"/>
  <c r="J1105" i="23"/>
  <c r="L1105" i="23"/>
  <c r="M1105" i="23"/>
  <c r="A1106" i="23"/>
  <c r="B1106" i="23" s="1"/>
  <c r="D1106" i="23"/>
  <c r="E1106" i="23"/>
  <c r="F1106" i="23"/>
  <c r="G1106" i="23"/>
  <c r="H1106" i="23"/>
  <c r="I1106" i="23"/>
  <c r="K1106" i="23" s="1"/>
  <c r="J1106" i="23"/>
  <c r="L1106" i="23"/>
  <c r="M1106" i="23"/>
  <c r="A1107" i="23"/>
  <c r="B1107" i="23" s="1"/>
  <c r="D1107" i="23"/>
  <c r="E1107" i="23"/>
  <c r="F1107" i="23"/>
  <c r="G1107" i="23"/>
  <c r="H1107" i="23"/>
  <c r="I1107" i="23"/>
  <c r="K1107" i="23" s="1"/>
  <c r="J1107" i="23"/>
  <c r="L1107" i="23"/>
  <c r="M1107" i="23"/>
  <c r="A1108" i="23"/>
  <c r="C1108" i="23" s="1"/>
  <c r="D1108" i="23"/>
  <c r="E1108" i="23"/>
  <c r="F1108" i="23"/>
  <c r="G1108" i="23"/>
  <c r="H1108" i="23"/>
  <c r="I1108" i="23"/>
  <c r="K1108" i="23" s="1"/>
  <c r="J1108" i="23"/>
  <c r="L1108" i="23"/>
  <c r="M1108" i="23"/>
  <c r="A1109" i="23"/>
  <c r="C1109" i="23" s="1"/>
  <c r="D1109" i="23"/>
  <c r="E1109" i="23"/>
  <c r="F1109" i="23"/>
  <c r="G1109" i="23"/>
  <c r="H1109" i="23"/>
  <c r="I1109" i="23"/>
  <c r="K1109" i="23" s="1"/>
  <c r="J1109" i="23"/>
  <c r="L1109" i="23"/>
  <c r="M1109" i="23"/>
  <c r="A1110" i="23"/>
  <c r="B1110" i="23" s="1"/>
  <c r="D1110" i="23"/>
  <c r="E1110" i="23"/>
  <c r="F1110" i="23"/>
  <c r="G1110" i="23"/>
  <c r="H1110" i="23"/>
  <c r="I1110" i="23"/>
  <c r="K1110" i="23" s="1"/>
  <c r="J1110" i="23"/>
  <c r="L1110" i="23"/>
  <c r="M1110" i="23"/>
  <c r="A1111" i="23"/>
  <c r="C1111" i="23" s="1"/>
  <c r="D1111" i="23"/>
  <c r="E1111" i="23"/>
  <c r="F1111" i="23"/>
  <c r="G1111" i="23"/>
  <c r="H1111" i="23"/>
  <c r="I1111" i="23"/>
  <c r="K1111" i="23" s="1"/>
  <c r="J1111" i="23"/>
  <c r="L1111" i="23"/>
  <c r="M1111" i="23"/>
  <c r="A1112" i="23"/>
  <c r="C1112" i="23" s="1"/>
  <c r="D1112" i="23"/>
  <c r="E1112" i="23"/>
  <c r="F1112" i="23"/>
  <c r="G1112" i="23"/>
  <c r="H1112" i="23"/>
  <c r="I1112" i="23"/>
  <c r="K1112" i="23" s="1"/>
  <c r="J1112" i="23"/>
  <c r="L1112" i="23"/>
  <c r="M1112" i="23"/>
  <c r="A1113" i="23"/>
  <c r="C1113" i="23" s="1"/>
  <c r="D1113" i="23"/>
  <c r="E1113" i="23"/>
  <c r="F1113" i="23"/>
  <c r="G1113" i="23"/>
  <c r="H1113" i="23"/>
  <c r="I1113" i="23"/>
  <c r="K1113" i="23" s="1"/>
  <c r="J1113" i="23"/>
  <c r="L1113" i="23"/>
  <c r="M1113" i="23"/>
  <c r="A1114" i="23"/>
  <c r="B1114" i="23" s="1"/>
  <c r="D1114" i="23"/>
  <c r="E1114" i="23"/>
  <c r="F1114" i="23"/>
  <c r="G1114" i="23"/>
  <c r="H1114" i="23"/>
  <c r="I1114" i="23"/>
  <c r="K1114" i="23" s="1"/>
  <c r="J1114" i="23"/>
  <c r="L1114" i="23"/>
  <c r="M1114" i="23"/>
  <c r="A1115" i="23"/>
  <c r="B1115" i="23" s="1"/>
  <c r="D1115" i="23"/>
  <c r="E1115" i="23"/>
  <c r="F1115" i="23"/>
  <c r="G1115" i="23"/>
  <c r="H1115" i="23"/>
  <c r="I1115" i="23"/>
  <c r="K1115" i="23" s="1"/>
  <c r="J1115" i="23"/>
  <c r="L1115" i="23"/>
  <c r="M1115" i="23"/>
  <c r="A1116" i="23"/>
  <c r="C1116" i="23" s="1"/>
  <c r="D1116" i="23"/>
  <c r="E1116" i="23"/>
  <c r="F1116" i="23"/>
  <c r="G1116" i="23"/>
  <c r="H1116" i="23"/>
  <c r="I1116" i="23"/>
  <c r="K1116" i="23" s="1"/>
  <c r="J1116" i="23"/>
  <c r="L1116" i="23"/>
  <c r="M1116" i="23"/>
  <c r="A1117" i="23"/>
  <c r="C1117" i="23" s="1"/>
  <c r="D1117" i="23"/>
  <c r="E1117" i="23"/>
  <c r="F1117" i="23"/>
  <c r="G1117" i="23"/>
  <c r="H1117" i="23"/>
  <c r="I1117" i="23"/>
  <c r="K1117" i="23" s="1"/>
  <c r="J1117" i="23"/>
  <c r="L1117" i="23"/>
  <c r="M1117" i="23"/>
  <c r="A1118" i="23"/>
  <c r="B1118" i="23" s="1"/>
  <c r="D1118" i="23"/>
  <c r="E1118" i="23"/>
  <c r="F1118" i="23"/>
  <c r="G1118" i="23"/>
  <c r="H1118" i="23"/>
  <c r="I1118" i="23"/>
  <c r="K1118" i="23" s="1"/>
  <c r="J1118" i="23"/>
  <c r="L1118" i="23"/>
  <c r="M1118" i="23"/>
  <c r="A1119" i="23"/>
  <c r="C1119" i="23" s="1"/>
  <c r="B1119" i="23"/>
  <c r="D1119" i="23"/>
  <c r="E1119" i="23"/>
  <c r="F1119" i="23"/>
  <c r="G1119" i="23"/>
  <c r="H1119" i="23"/>
  <c r="I1119" i="23"/>
  <c r="K1119" i="23" s="1"/>
  <c r="J1119" i="23"/>
  <c r="L1119" i="23"/>
  <c r="M1119" i="23"/>
  <c r="A1120" i="23"/>
  <c r="C1120" i="23" s="1"/>
  <c r="D1120" i="23"/>
  <c r="E1120" i="23"/>
  <c r="F1120" i="23"/>
  <c r="G1120" i="23"/>
  <c r="H1120" i="23"/>
  <c r="I1120" i="23"/>
  <c r="K1120" i="23" s="1"/>
  <c r="J1120" i="23"/>
  <c r="L1120" i="23"/>
  <c r="M1120" i="23"/>
  <c r="A1121" i="23"/>
  <c r="D1121" i="23"/>
  <c r="E1121" i="23"/>
  <c r="F1121" i="23"/>
  <c r="G1121" i="23"/>
  <c r="H1121" i="23"/>
  <c r="I1121" i="23"/>
  <c r="K1121" i="23" s="1"/>
  <c r="J1121" i="23"/>
  <c r="L1121" i="23"/>
  <c r="M1121" i="23"/>
  <c r="A1122" i="23"/>
  <c r="B1122" i="23" s="1"/>
  <c r="D1122" i="23"/>
  <c r="E1122" i="23"/>
  <c r="F1122" i="23"/>
  <c r="G1122" i="23"/>
  <c r="H1122" i="23"/>
  <c r="I1122" i="23"/>
  <c r="K1122" i="23" s="1"/>
  <c r="J1122" i="23"/>
  <c r="L1122" i="23"/>
  <c r="M1122" i="23"/>
  <c r="A1123" i="23"/>
  <c r="B1123" i="23" s="1"/>
  <c r="D1123" i="23"/>
  <c r="E1123" i="23"/>
  <c r="F1123" i="23"/>
  <c r="G1123" i="23"/>
  <c r="H1123" i="23"/>
  <c r="I1123" i="23"/>
  <c r="K1123" i="23" s="1"/>
  <c r="J1123" i="23"/>
  <c r="L1123" i="23"/>
  <c r="M1123" i="23"/>
  <c r="A1124" i="23"/>
  <c r="C1124" i="23" s="1"/>
  <c r="D1124" i="23"/>
  <c r="E1124" i="23"/>
  <c r="F1124" i="23"/>
  <c r="G1124" i="23"/>
  <c r="H1124" i="23"/>
  <c r="I1124" i="23"/>
  <c r="K1124" i="23" s="1"/>
  <c r="J1124" i="23"/>
  <c r="L1124" i="23"/>
  <c r="M1124" i="23"/>
  <c r="A1125" i="23"/>
  <c r="C1125" i="23" s="1"/>
  <c r="D1125" i="23"/>
  <c r="E1125" i="23"/>
  <c r="F1125" i="23"/>
  <c r="G1125" i="23"/>
  <c r="H1125" i="23"/>
  <c r="I1125" i="23"/>
  <c r="K1125" i="23" s="1"/>
  <c r="J1125" i="23"/>
  <c r="L1125" i="23"/>
  <c r="M1125" i="23"/>
  <c r="A1126" i="23"/>
  <c r="B1126" i="23" s="1"/>
  <c r="D1126" i="23"/>
  <c r="E1126" i="23"/>
  <c r="F1126" i="23"/>
  <c r="G1126" i="23"/>
  <c r="H1126" i="23"/>
  <c r="I1126" i="23"/>
  <c r="K1126" i="23" s="1"/>
  <c r="J1126" i="23"/>
  <c r="L1126" i="23"/>
  <c r="M1126" i="23"/>
  <c r="A1127" i="23"/>
  <c r="C1127" i="23" s="1"/>
  <c r="D1127" i="23"/>
  <c r="E1127" i="23"/>
  <c r="F1127" i="23"/>
  <c r="G1127" i="23"/>
  <c r="H1127" i="23"/>
  <c r="I1127" i="23"/>
  <c r="K1127" i="23" s="1"/>
  <c r="J1127" i="23"/>
  <c r="L1127" i="23"/>
  <c r="M1127" i="23"/>
  <c r="A1128" i="23"/>
  <c r="C1128" i="23" s="1"/>
  <c r="D1128" i="23"/>
  <c r="E1128" i="23"/>
  <c r="F1128" i="23"/>
  <c r="G1128" i="23"/>
  <c r="H1128" i="23"/>
  <c r="I1128" i="23"/>
  <c r="K1128" i="23" s="1"/>
  <c r="J1128" i="23"/>
  <c r="L1128" i="23"/>
  <c r="M1128" i="23"/>
  <c r="A1129" i="23"/>
  <c r="C1129" i="23" s="1"/>
  <c r="B1129" i="23"/>
  <c r="D1129" i="23"/>
  <c r="E1129" i="23"/>
  <c r="F1129" i="23"/>
  <c r="G1129" i="23"/>
  <c r="H1129" i="23"/>
  <c r="I1129" i="23"/>
  <c r="K1129" i="23" s="1"/>
  <c r="J1129" i="23"/>
  <c r="L1129" i="23"/>
  <c r="M1129" i="23"/>
  <c r="A1130" i="23"/>
  <c r="B1130" i="23" s="1"/>
  <c r="D1130" i="23"/>
  <c r="E1130" i="23"/>
  <c r="F1130" i="23"/>
  <c r="G1130" i="23"/>
  <c r="H1130" i="23"/>
  <c r="I1130" i="23"/>
  <c r="K1130" i="23" s="1"/>
  <c r="J1130" i="23"/>
  <c r="L1130" i="23"/>
  <c r="M1130" i="23"/>
  <c r="A1131" i="23"/>
  <c r="B1131" i="23" s="1"/>
  <c r="D1131" i="23"/>
  <c r="E1131" i="23"/>
  <c r="F1131" i="23"/>
  <c r="G1131" i="23"/>
  <c r="H1131" i="23"/>
  <c r="I1131" i="23"/>
  <c r="K1131" i="23" s="1"/>
  <c r="J1131" i="23"/>
  <c r="L1131" i="23"/>
  <c r="M1131" i="23"/>
  <c r="A1132" i="23"/>
  <c r="C1132" i="23" s="1"/>
  <c r="D1132" i="23"/>
  <c r="E1132" i="23"/>
  <c r="F1132" i="23"/>
  <c r="G1132" i="23"/>
  <c r="H1132" i="23"/>
  <c r="I1132" i="23"/>
  <c r="K1132" i="23" s="1"/>
  <c r="J1132" i="23"/>
  <c r="L1132" i="23"/>
  <c r="M1132" i="23"/>
  <c r="A1133" i="23"/>
  <c r="C1133" i="23" s="1"/>
  <c r="D1133" i="23"/>
  <c r="E1133" i="23"/>
  <c r="F1133" i="23"/>
  <c r="G1133" i="23"/>
  <c r="H1133" i="23"/>
  <c r="I1133" i="23"/>
  <c r="K1133" i="23" s="1"/>
  <c r="J1133" i="23"/>
  <c r="L1133" i="23"/>
  <c r="M1133" i="23"/>
  <c r="A1134" i="23"/>
  <c r="B1134" i="23" s="1"/>
  <c r="D1134" i="23"/>
  <c r="E1134" i="23"/>
  <c r="F1134" i="23"/>
  <c r="G1134" i="23"/>
  <c r="H1134" i="23"/>
  <c r="I1134" i="23"/>
  <c r="K1134" i="23" s="1"/>
  <c r="J1134" i="23"/>
  <c r="L1134" i="23"/>
  <c r="M1134" i="23"/>
  <c r="A1135" i="23"/>
  <c r="C1135" i="23" s="1"/>
  <c r="D1135" i="23"/>
  <c r="E1135" i="23"/>
  <c r="F1135" i="23"/>
  <c r="G1135" i="23"/>
  <c r="H1135" i="23"/>
  <c r="I1135" i="23"/>
  <c r="K1135" i="23" s="1"/>
  <c r="J1135" i="23"/>
  <c r="L1135" i="23"/>
  <c r="M1135" i="23"/>
  <c r="A1136" i="23"/>
  <c r="C1136" i="23" s="1"/>
  <c r="D1136" i="23"/>
  <c r="E1136" i="23"/>
  <c r="F1136" i="23"/>
  <c r="G1136" i="23"/>
  <c r="H1136" i="23"/>
  <c r="I1136" i="23"/>
  <c r="K1136" i="23" s="1"/>
  <c r="J1136" i="23"/>
  <c r="L1136" i="23"/>
  <c r="M1136" i="23"/>
  <c r="A1137" i="23"/>
  <c r="D1137" i="23"/>
  <c r="E1137" i="23"/>
  <c r="F1137" i="23"/>
  <c r="G1137" i="23"/>
  <c r="H1137" i="23"/>
  <c r="I1137" i="23"/>
  <c r="K1137" i="23" s="1"/>
  <c r="J1137" i="23"/>
  <c r="L1137" i="23"/>
  <c r="M1137" i="23"/>
  <c r="A1138" i="23"/>
  <c r="B1138" i="23" s="1"/>
  <c r="D1138" i="23"/>
  <c r="E1138" i="23"/>
  <c r="F1138" i="23"/>
  <c r="G1138" i="23"/>
  <c r="H1138" i="23"/>
  <c r="I1138" i="23"/>
  <c r="K1138" i="23" s="1"/>
  <c r="J1138" i="23"/>
  <c r="L1138" i="23"/>
  <c r="M1138" i="23"/>
  <c r="A1139" i="23"/>
  <c r="B1139" i="23" s="1"/>
  <c r="D1139" i="23"/>
  <c r="E1139" i="23"/>
  <c r="F1139" i="23"/>
  <c r="G1139" i="23"/>
  <c r="H1139" i="23"/>
  <c r="I1139" i="23"/>
  <c r="K1139" i="23" s="1"/>
  <c r="J1139" i="23"/>
  <c r="L1139" i="23"/>
  <c r="M1139" i="23"/>
  <c r="A1140" i="23"/>
  <c r="C1140" i="23" s="1"/>
  <c r="D1140" i="23"/>
  <c r="E1140" i="23"/>
  <c r="F1140" i="23"/>
  <c r="G1140" i="23"/>
  <c r="H1140" i="23"/>
  <c r="I1140" i="23"/>
  <c r="K1140" i="23" s="1"/>
  <c r="J1140" i="23"/>
  <c r="L1140" i="23"/>
  <c r="M1140" i="23"/>
  <c r="A1141" i="23"/>
  <c r="C1141" i="23" s="1"/>
  <c r="D1141" i="23"/>
  <c r="E1141" i="23"/>
  <c r="F1141" i="23"/>
  <c r="G1141" i="23"/>
  <c r="H1141" i="23"/>
  <c r="I1141" i="23"/>
  <c r="K1141" i="23" s="1"/>
  <c r="J1141" i="23"/>
  <c r="L1141" i="23"/>
  <c r="M1141" i="23"/>
  <c r="A1142" i="23"/>
  <c r="B1142" i="23" s="1"/>
  <c r="D1142" i="23"/>
  <c r="E1142" i="23"/>
  <c r="F1142" i="23"/>
  <c r="G1142" i="23"/>
  <c r="H1142" i="23"/>
  <c r="I1142" i="23"/>
  <c r="K1142" i="23" s="1"/>
  <c r="J1142" i="23"/>
  <c r="L1142" i="23"/>
  <c r="M1142" i="23"/>
  <c r="A1143" i="23"/>
  <c r="C1143" i="23" s="1"/>
  <c r="D1143" i="23"/>
  <c r="E1143" i="23"/>
  <c r="F1143" i="23"/>
  <c r="G1143" i="23"/>
  <c r="H1143" i="23"/>
  <c r="I1143" i="23"/>
  <c r="K1143" i="23" s="1"/>
  <c r="J1143" i="23"/>
  <c r="L1143" i="23"/>
  <c r="M1143" i="23"/>
  <c r="A1144" i="23"/>
  <c r="C1144" i="23" s="1"/>
  <c r="D1144" i="23"/>
  <c r="E1144" i="23"/>
  <c r="F1144" i="23"/>
  <c r="G1144" i="23"/>
  <c r="H1144" i="23"/>
  <c r="I1144" i="23"/>
  <c r="K1144" i="23" s="1"/>
  <c r="J1144" i="23"/>
  <c r="L1144" i="23"/>
  <c r="M1144" i="23"/>
  <c r="A1145" i="23"/>
  <c r="C1145" i="23" s="1"/>
  <c r="D1145" i="23"/>
  <c r="E1145" i="23"/>
  <c r="F1145" i="23"/>
  <c r="G1145" i="23"/>
  <c r="H1145" i="23"/>
  <c r="I1145" i="23"/>
  <c r="K1145" i="23" s="1"/>
  <c r="J1145" i="23"/>
  <c r="L1145" i="23"/>
  <c r="M1145" i="23"/>
  <c r="A1146" i="23"/>
  <c r="B1146" i="23" s="1"/>
  <c r="D1146" i="23"/>
  <c r="E1146" i="23"/>
  <c r="F1146" i="23"/>
  <c r="G1146" i="23"/>
  <c r="H1146" i="23"/>
  <c r="I1146" i="23"/>
  <c r="K1146" i="23" s="1"/>
  <c r="J1146" i="23"/>
  <c r="L1146" i="23"/>
  <c r="M1146" i="23"/>
  <c r="A1147" i="23"/>
  <c r="B1147" i="23" s="1"/>
  <c r="D1147" i="23"/>
  <c r="E1147" i="23"/>
  <c r="F1147" i="23"/>
  <c r="G1147" i="23"/>
  <c r="H1147" i="23"/>
  <c r="I1147" i="23"/>
  <c r="K1147" i="23" s="1"/>
  <c r="J1147" i="23"/>
  <c r="L1147" i="23"/>
  <c r="M1147" i="23"/>
  <c r="A1148" i="23"/>
  <c r="C1148" i="23" s="1"/>
  <c r="D1148" i="23"/>
  <c r="E1148" i="23"/>
  <c r="F1148" i="23"/>
  <c r="G1148" i="23"/>
  <c r="H1148" i="23"/>
  <c r="I1148" i="23"/>
  <c r="K1148" i="23" s="1"/>
  <c r="J1148" i="23"/>
  <c r="L1148" i="23"/>
  <c r="M1148" i="23"/>
  <c r="A1149" i="23"/>
  <c r="C1149" i="23" s="1"/>
  <c r="D1149" i="23"/>
  <c r="E1149" i="23"/>
  <c r="F1149" i="23"/>
  <c r="G1149" i="23"/>
  <c r="H1149" i="23"/>
  <c r="I1149" i="23"/>
  <c r="K1149" i="23" s="1"/>
  <c r="J1149" i="23"/>
  <c r="L1149" i="23"/>
  <c r="M1149" i="23"/>
  <c r="A1150" i="23"/>
  <c r="B1150" i="23" s="1"/>
  <c r="D1150" i="23"/>
  <c r="E1150" i="23"/>
  <c r="F1150" i="23"/>
  <c r="G1150" i="23"/>
  <c r="H1150" i="23"/>
  <c r="I1150" i="23"/>
  <c r="K1150" i="23" s="1"/>
  <c r="J1150" i="23"/>
  <c r="L1150" i="23"/>
  <c r="M1150" i="23"/>
  <c r="A1151" i="23"/>
  <c r="C1151" i="23" s="1"/>
  <c r="D1151" i="23"/>
  <c r="E1151" i="23"/>
  <c r="F1151" i="23"/>
  <c r="G1151" i="23"/>
  <c r="H1151" i="23"/>
  <c r="I1151" i="23"/>
  <c r="K1151" i="23" s="1"/>
  <c r="J1151" i="23"/>
  <c r="L1151" i="23"/>
  <c r="M1151" i="23"/>
  <c r="A1152" i="23"/>
  <c r="C1152" i="23" s="1"/>
  <c r="D1152" i="23"/>
  <c r="E1152" i="23"/>
  <c r="F1152" i="23"/>
  <c r="G1152" i="23"/>
  <c r="H1152" i="23"/>
  <c r="I1152" i="23"/>
  <c r="K1152" i="23" s="1"/>
  <c r="J1152" i="23"/>
  <c r="L1152" i="23"/>
  <c r="M1152" i="23"/>
  <c r="A1153" i="23"/>
  <c r="D1153" i="23"/>
  <c r="E1153" i="23"/>
  <c r="F1153" i="23"/>
  <c r="G1153" i="23"/>
  <c r="H1153" i="23"/>
  <c r="I1153" i="23"/>
  <c r="K1153" i="23" s="1"/>
  <c r="J1153" i="23"/>
  <c r="L1153" i="23"/>
  <c r="M1153" i="23"/>
  <c r="A1154" i="23"/>
  <c r="B1154" i="23" s="1"/>
  <c r="D1154" i="23"/>
  <c r="E1154" i="23"/>
  <c r="F1154" i="23"/>
  <c r="G1154" i="23"/>
  <c r="H1154" i="23"/>
  <c r="I1154" i="23"/>
  <c r="K1154" i="23" s="1"/>
  <c r="J1154" i="23"/>
  <c r="L1154" i="23"/>
  <c r="M1154" i="23"/>
  <c r="A1155" i="23"/>
  <c r="B1155" i="23" s="1"/>
  <c r="D1155" i="23"/>
  <c r="E1155" i="23"/>
  <c r="F1155" i="23"/>
  <c r="G1155" i="23"/>
  <c r="H1155" i="23"/>
  <c r="I1155" i="23"/>
  <c r="K1155" i="23" s="1"/>
  <c r="J1155" i="23"/>
  <c r="L1155" i="23"/>
  <c r="M1155" i="23"/>
  <c r="A1156" i="23"/>
  <c r="C1156" i="23" s="1"/>
  <c r="D1156" i="23"/>
  <c r="E1156" i="23"/>
  <c r="F1156" i="23"/>
  <c r="G1156" i="23"/>
  <c r="H1156" i="23"/>
  <c r="I1156" i="23"/>
  <c r="K1156" i="23" s="1"/>
  <c r="J1156" i="23"/>
  <c r="L1156" i="23"/>
  <c r="M1156" i="23"/>
  <c r="A1157" i="23"/>
  <c r="C1157" i="23" s="1"/>
  <c r="D1157" i="23"/>
  <c r="E1157" i="23"/>
  <c r="F1157" i="23"/>
  <c r="G1157" i="23"/>
  <c r="H1157" i="23"/>
  <c r="I1157" i="23"/>
  <c r="K1157" i="23" s="1"/>
  <c r="J1157" i="23"/>
  <c r="L1157" i="23"/>
  <c r="M1157" i="23"/>
  <c r="A1158" i="23"/>
  <c r="B1158" i="23" s="1"/>
  <c r="D1158" i="23"/>
  <c r="E1158" i="23"/>
  <c r="F1158" i="23"/>
  <c r="G1158" i="23"/>
  <c r="H1158" i="23"/>
  <c r="I1158" i="23"/>
  <c r="K1158" i="23" s="1"/>
  <c r="J1158" i="23"/>
  <c r="L1158" i="23"/>
  <c r="M1158" i="23"/>
  <c r="A1159" i="23"/>
  <c r="C1159" i="23" s="1"/>
  <c r="D1159" i="23"/>
  <c r="E1159" i="23"/>
  <c r="F1159" i="23"/>
  <c r="G1159" i="23"/>
  <c r="H1159" i="23"/>
  <c r="I1159" i="23"/>
  <c r="K1159" i="23" s="1"/>
  <c r="J1159" i="23"/>
  <c r="L1159" i="23"/>
  <c r="M1159" i="23"/>
  <c r="A1160" i="23"/>
  <c r="C1160" i="23" s="1"/>
  <c r="D1160" i="23"/>
  <c r="E1160" i="23"/>
  <c r="F1160" i="23"/>
  <c r="G1160" i="23"/>
  <c r="H1160" i="23"/>
  <c r="I1160" i="23"/>
  <c r="K1160" i="23" s="1"/>
  <c r="J1160" i="23"/>
  <c r="L1160" i="23"/>
  <c r="M1160" i="23"/>
  <c r="A1161" i="23"/>
  <c r="C1161" i="23" s="1"/>
  <c r="D1161" i="23"/>
  <c r="E1161" i="23"/>
  <c r="F1161" i="23"/>
  <c r="G1161" i="23"/>
  <c r="H1161" i="23"/>
  <c r="I1161" i="23"/>
  <c r="K1161" i="23" s="1"/>
  <c r="J1161" i="23"/>
  <c r="L1161" i="23"/>
  <c r="M1161" i="23"/>
  <c r="A1162" i="23"/>
  <c r="B1162" i="23" s="1"/>
  <c r="D1162" i="23"/>
  <c r="E1162" i="23"/>
  <c r="F1162" i="23"/>
  <c r="G1162" i="23"/>
  <c r="H1162" i="23"/>
  <c r="I1162" i="23"/>
  <c r="K1162" i="23" s="1"/>
  <c r="J1162" i="23"/>
  <c r="L1162" i="23"/>
  <c r="M1162" i="23"/>
  <c r="A1163" i="23"/>
  <c r="B1163" i="23" s="1"/>
  <c r="D1163" i="23"/>
  <c r="E1163" i="23"/>
  <c r="F1163" i="23"/>
  <c r="G1163" i="23"/>
  <c r="H1163" i="23"/>
  <c r="I1163" i="23"/>
  <c r="K1163" i="23" s="1"/>
  <c r="J1163" i="23"/>
  <c r="L1163" i="23"/>
  <c r="M1163" i="23"/>
  <c r="A1164" i="23"/>
  <c r="C1164" i="23" s="1"/>
  <c r="D1164" i="23"/>
  <c r="E1164" i="23"/>
  <c r="F1164" i="23"/>
  <c r="G1164" i="23"/>
  <c r="H1164" i="23"/>
  <c r="I1164" i="23"/>
  <c r="K1164" i="23" s="1"/>
  <c r="J1164" i="23"/>
  <c r="L1164" i="23"/>
  <c r="M1164" i="23"/>
  <c r="A1165" i="23"/>
  <c r="C1165" i="23" s="1"/>
  <c r="D1165" i="23"/>
  <c r="E1165" i="23"/>
  <c r="F1165" i="23"/>
  <c r="G1165" i="23"/>
  <c r="H1165" i="23"/>
  <c r="I1165" i="23"/>
  <c r="K1165" i="23" s="1"/>
  <c r="J1165" i="23"/>
  <c r="L1165" i="23"/>
  <c r="M1165" i="23"/>
  <c r="A1166" i="23"/>
  <c r="B1166" i="23" s="1"/>
  <c r="D1166" i="23"/>
  <c r="E1166" i="23"/>
  <c r="F1166" i="23"/>
  <c r="G1166" i="23"/>
  <c r="H1166" i="23"/>
  <c r="I1166" i="23"/>
  <c r="K1166" i="23" s="1"/>
  <c r="J1166" i="23"/>
  <c r="L1166" i="23"/>
  <c r="M1166" i="23"/>
  <c r="A1167" i="23"/>
  <c r="C1167" i="23" s="1"/>
  <c r="D1167" i="23"/>
  <c r="E1167" i="23"/>
  <c r="F1167" i="23"/>
  <c r="G1167" i="23"/>
  <c r="H1167" i="23"/>
  <c r="I1167" i="23"/>
  <c r="K1167" i="23" s="1"/>
  <c r="J1167" i="23"/>
  <c r="L1167" i="23"/>
  <c r="M1167" i="23"/>
  <c r="A1168" i="23"/>
  <c r="C1168" i="23" s="1"/>
  <c r="D1168" i="23"/>
  <c r="E1168" i="23"/>
  <c r="F1168" i="23"/>
  <c r="G1168" i="23"/>
  <c r="H1168" i="23"/>
  <c r="I1168" i="23"/>
  <c r="K1168" i="23" s="1"/>
  <c r="J1168" i="23"/>
  <c r="L1168" i="23"/>
  <c r="M1168" i="23"/>
  <c r="A1169" i="23"/>
  <c r="D1169" i="23"/>
  <c r="E1169" i="23"/>
  <c r="F1169" i="23"/>
  <c r="G1169" i="23"/>
  <c r="H1169" i="23"/>
  <c r="I1169" i="23"/>
  <c r="K1169" i="23" s="1"/>
  <c r="J1169" i="23"/>
  <c r="L1169" i="23"/>
  <c r="M1169" i="23"/>
  <c r="A1170" i="23"/>
  <c r="B1170" i="23" s="1"/>
  <c r="D1170" i="23"/>
  <c r="E1170" i="23"/>
  <c r="F1170" i="23"/>
  <c r="G1170" i="23"/>
  <c r="H1170" i="23"/>
  <c r="I1170" i="23"/>
  <c r="K1170" i="23" s="1"/>
  <c r="J1170" i="23"/>
  <c r="L1170" i="23"/>
  <c r="M1170" i="23"/>
  <c r="A1171" i="23"/>
  <c r="B1171" i="23" s="1"/>
  <c r="D1171" i="23"/>
  <c r="E1171" i="23"/>
  <c r="F1171" i="23"/>
  <c r="G1171" i="23"/>
  <c r="H1171" i="23"/>
  <c r="I1171" i="23"/>
  <c r="K1171" i="23" s="1"/>
  <c r="J1171" i="23"/>
  <c r="L1171" i="23"/>
  <c r="M1171" i="23"/>
  <c r="A1172" i="23"/>
  <c r="C1172" i="23" s="1"/>
  <c r="D1172" i="23"/>
  <c r="E1172" i="23"/>
  <c r="F1172" i="23"/>
  <c r="G1172" i="23"/>
  <c r="H1172" i="23"/>
  <c r="I1172" i="23"/>
  <c r="K1172" i="23" s="1"/>
  <c r="J1172" i="23"/>
  <c r="L1172" i="23"/>
  <c r="M1172" i="23"/>
  <c r="A1173" i="23"/>
  <c r="C1173" i="23" s="1"/>
  <c r="D1173" i="23"/>
  <c r="E1173" i="23"/>
  <c r="F1173" i="23"/>
  <c r="G1173" i="23"/>
  <c r="H1173" i="23"/>
  <c r="I1173" i="23"/>
  <c r="K1173" i="23" s="1"/>
  <c r="J1173" i="23"/>
  <c r="L1173" i="23"/>
  <c r="M1173" i="23"/>
  <c r="A1174" i="23"/>
  <c r="B1174" i="23" s="1"/>
  <c r="D1174" i="23"/>
  <c r="E1174" i="23"/>
  <c r="F1174" i="23"/>
  <c r="G1174" i="23"/>
  <c r="H1174" i="23"/>
  <c r="I1174" i="23"/>
  <c r="K1174" i="23" s="1"/>
  <c r="J1174" i="23"/>
  <c r="L1174" i="23"/>
  <c r="M1174" i="23"/>
  <c r="A1175" i="23"/>
  <c r="C1175" i="23" s="1"/>
  <c r="D1175" i="23"/>
  <c r="E1175" i="23"/>
  <c r="F1175" i="23"/>
  <c r="G1175" i="23"/>
  <c r="H1175" i="23"/>
  <c r="I1175" i="23"/>
  <c r="K1175" i="23" s="1"/>
  <c r="J1175" i="23"/>
  <c r="L1175" i="23"/>
  <c r="M1175" i="23"/>
  <c r="A1176" i="23"/>
  <c r="C1176" i="23" s="1"/>
  <c r="D1176" i="23"/>
  <c r="E1176" i="23"/>
  <c r="F1176" i="23"/>
  <c r="G1176" i="23"/>
  <c r="H1176" i="23"/>
  <c r="I1176" i="23"/>
  <c r="K1176" i="23" s="1"/>
  <c r="J1176" i="23"/>
  <c r="L1176" i="23"/>
  <c r="M1176" i="23"/>
  <c r="A1177" i="23"/>
  <c r="C1177" i="23" s="1"/>
  <c r="D1177" i="23"/>
  <c r="E1177" i="23"/>
  <c r="F1177" i="23"/>
  <c r="G1177" i="23"/>
  <c r="H1177" i="23"/>
  <c r="I1177" i="23"/>
  <c r="K1177" i="23" s="1"/>
  <c r="J1177" i="23"/>
  <c r="L1177" i="23"/>
  <c r="M1177" i="23"/>
  <c r="A1178" i="23"/>
  <c r="B1178" i="23" s="1"/>
  <c r="D1178" i="23"/>
  <c r="E1178" i="23"/>
  <c r="F1178" i="23"/>
  <c r="G1178" i="23"/>
  <c r="H1178" i="23"/>
  <c r="I1178" i="23"/>
  <c r="K1178" i="23" s="1"/>
  <c r="J1178" i="23"/>
  <c r="L1178" i="23"/>
  <c r="M1178" i="23"/>
  <c r="A1179" i="23"/>
  <c r="B1179" i="23" s="1"/>
  <c r="D1179" i="23"/>
  <c r="E1179" i="23"/>
  <c r="F1179" i="23"/>
  <c r="G1179" i="23"/>
  <c r="H1179" i="23"/>
  <c r="I1179" i="23"/>
  <c r="K1179" i="23" s="1"/>
  <c r="J1179" i="23"/>
  <c r="L1179" i="23"/>
  <c r="M1179" i="23"/>
  <c r="A1180" i="23"/>
  <c r="C1180" i="23" s="1"/>
  <c r="D1180" i="23"/>
  <c r="E1180" i="23"/>
  <c r="F1180" i="23"/>
  <c r="G1180" i="23"/>
  <c r="H1180" i="23"/>
  <c r="I1180" i="23"/>
  <c r="K1180" i="23" s="1"/>
  <c r="J1180" i="23"/>
  <c r="L1180" i="23"/>
  <c r="M1180" i="23"/>
  <c r="A1181" i="23"/>
  <c r="C1181" i="23" s="1"/>
  <c r="D1181" i="23"/>
  <c r="E1181" i="23"/>
  <c r="F1181" i="23"/>
  <c r="G1181" i="23"/>
  <c r="H1181" i="23"/>
  <c r="I1181" i="23"/>
  <c r="K1181" i="23" s="1"/>
  <c r="J1181" i="23"/>
  <c r="L1181" i="23"/>
  <c r="M1181" i="23"/>
  <c r="A1182" i="23"/>
  <c r="D1182" i="23"/>
  <c r="E1182" i="23"/>
  <c r="F1182" i="23"/>
  <c r="G1182" i="23"/>
  <c r="H1182" i="23"/>
  <c r="I1182" i="23"/>
  <c r="K1182" i="23" s="1"/>
  <c r="J1182" i="23"/>
  <c r="L1182" i="23"/>
  <c r="M1182" i="23"/>
  <c r="A1183" i="23"/>
  <c r="D1183" i="23"/>
  <c r="E1183" i="23"/>
  <c r="F1183" i="23"/>
  <c r="G1183" i="23"/>
  <c r="H1183" i="23"/>
  <c r="I1183" i="23"/>
  <c r="K1183" i="23" s="1"/>
  <c r="J1183" i="23"/>
  <c r="L1183" i="23"/>
  <c r="M1183" i="23"/>
  <c r="A1184" i="23"/>
  <c r="C1184" i="23" s="1"/>
  <c r="D1184" i="23"/>
  <c r="E1184" i="23"/>
  <c r="F1184" i="23"/>
  <c r="G1184" i="23"/>
  <c r="H1184" i="23"/>
  <c r="I1184" i="23"/>
  <c r="K1184" i="23" s="1"/>
  <c r="J1184" i="23"/>
  <c r="L1184" i="23"/>
  <c r="M1184" i="23"/>
  <c r="A1185" i="23"/>
  <c r="C1185" i="23" s="1"/>
  <c r="D1185" i="23"/>
  <c r="E1185" i="23"/>
  <c r="F1185" i="23"/>
  <c r="G1185" i="23"/>
  <c r="H1185" i="23"/>
  <c r="I1185" i="23"/>
  <c r="K1185" i="23" s="1"/>
  <c r="J1185" i="23"/>
  <c r="L1185" i="23"/>
  <c r="M1185" i="23"/>
  <c r="A1186" i="23"/>
  <c r="D1186" i="23"/>
  <c r="E1186" i="23"/>
  <c r="F1186" i="23"/>
  <c r="G1186" i="23"/>
  <c r="H1186" i="23"/>
  <c r="I1186" i="23"/>
  <c r="K1186" i="23" s="1"/>
  <c r="J1186" i="23"/>
  <c r="L1186" i="23"/>
  <c r="M1186" i="23"/>
  <c r="A1187" i="23"/>
  <c r="C1187" i="23" s="1"/>
  <c r="D1187" i="23"/>
  <c r="E1187" i="23"/>
  <c r="F1187" i="23"/>
  <c r="G1187" i="23"/>
  <c r="H1187" i="23"/>
  <c r="I1187" i="23"/>
  <c r="K1187" i="23" s="1"/>
  <c r="J1187" i="23"/>
  <c r="L1187" i="23"/>
  <c r="M1187" i="23"/>
  <c r="A1188" i="23"/>
  <c r="B1188" i="23" s="1"/>
  <c r="D1188" i="23"/>
  <c r="E1188" i="23"/>
  <c r="F1188" i="23"/>
  <c r="G1188" i="23"/>
  <c r="H1188" i="23"/>
  <c r="I1188" i="23"/>
  <c r="J1188" i="23"/>
  <c r="K1188" i="23"/>
  <c r="L1188" i="23"/>
  <c r="M1188" i="23"/>
  <c r="A1189" i="23"/>
  <c r="C1189" i="23" s="1"/>
  <c r="D1189" i="23"/>
  <c r="E1189" i="23"/>
  <c r="F1189" i="23"/>
  <c r="G1189" i="23"/>
  <c r="H1189" i="23"/>
  <c r="I1189" i="23"/>
  <c r="K1189" i="23" s="1"/>
  <c r="J1189" i="23"/>
  <c r="L1189" i="23"/>
  <c r="M1189" i="23"/>
  <c r="A1190" i="23"/>
  <c r="D1190" i="23"/>
  <c r="E1190" i="23"/>
  <c r="F1190" i="23"/>
  <c r="G1190" i="23"/>
  <c r="H1190" i="23"/>
  <c r="I1190" i="23"/>
  <c r="K1190" i="23" s="1"/>
  <c r="J1190" i="23"/>
  <c r="L1190" i="23"/>
  <c r="M1190" i="23"/>
  <c r="A1191" i="23"/>
  <c r="B1191" i="23" s="1"/>
  <c r="D1191" i="23"/>
  <c r="E1191" i="23"/>
  <c r="F1191" i="23"/>
  <c r="G1191" i="23"/>
  <c r="H1191" i="23"/>
  <c r="I1191" i="23"/>
  <c r="K1191" i="23" s="1"/>
  <c r="J1191" i="23"/>
  <c r="L1191" i="23"/>
  <c r="M1191" i="23"/>
  <c r="A1192" i="23"/>
  <c r="B1192" i="23" s="1"/>
  <c r="D1192" i="23"/>
  <c r="E1192" i="23"/>
  <c r="F1192" i="23"/>
  <c r="G1192" i="23"/>
  <c r="H1192" i="23"/>
  <c r="I1192" i="23"/>
  <c r="K1192" i="23" s="1"/>
  <c r="J1192" i="23"/>
  <c r="L1192" i="23"/>
  <c r="M1192" i="23"/>
  <c r="A1193" i="23"/>
  <c r="C1193" i="23" s="1"/>
  <c r="D1193" i="23"/>
  <c r="E1193" i="23"/>
  <c r="F1193" i="23"/>
  <c r="G1193" i="23"/>
  <c r="H1193" i="23"/>
  <c r="I1193" i="23"/>
  <c r="K1193" i="23" s="1"/>
  <c r="J1193" i="23"/>
  <c r="L1193" i="23"/>
  <c r="M1193" i="23"/>
  <c r="A1194" i="23"/>
  <c r="D1194" i="23"/>
  <c r="E1194" i="23"/>
  <c r="F1194" i="23"/>
  <c r="G1194" i="23"/>
  <c r="H1194" i="23"/>
  <c r="I1194" i="23"/>
  <c r="K1194" i="23" s="1"/>
  <c r="J1194" i="23"/>
  <c r="L1194" i="23"/>
  <c r="M1194" i="23"/>
  <c r="A1195" i="23"/>
  <c r="C1195" i="23" s="1"/>
  <c r="B1195" i="23"/>
  <c r="D1195" i="23"/>
  <c r="E1195" i="23"/>
  <c r="F1195" i="23"/>
  <c r="G1195" i="23"/>
  <c r="H1195" i="23"/>
  <c r="I1195" i="23"/>
  <c r="K1195" i="23" s="1"/>
  <c r="J1195" i="23"/>
  <c r="L1195" i="23"/>
  <c r="M1195" i="23"/>
  <c r="A1196" i="23"/>
  <c r="B1196" i="23" s="1"/>
  <c r="D1196" i="23"/>
  <c r="E1196" i="23"/>
  <c r="F1196" i="23"/>
  <c r="G1196" i="23"/>
  <c r="H1196" i="23"/>
  <c r="I1196" i="23"/>
  <c r="K1196" i="23" s="1"/>
  <c r="J1196" i="23"/>
  <c r="L1196" i="23"/>
  <c r="M1196" i="23"/>
  <c r="A1197" i="23"/>
  <c r="C1197" i="23" s="1"/>
  <c r="D1197" i="23"/>
  <c r="E1197" i="23"/>
  <c r="F1197" i="23"/>
  <c r="G1197" i="23"/>
  <c r="H1197" i="23"/>
  <c r="I1197" i="23"/>
  <c r="K1197" i="23" s="1"/>
  <c r="J1197" i="23"/>
  <c r="L1197" i="23"/>
  <c r="M1197" i="23"/>
  <c r="A1198" i="23"/>
  <c r="D1198" i="23"/>
  <c r="E1198" i="23"/>
  <c r="F1198" i="23"/>
  <c r="G1198" i="23"/>
  <c r="H1198" i="23"/>
  <c r="I1198" i="23"/>
  <c r="K1198" i="23" s="1"/>
  <c r="J1198" i="23"/>
  <c r="L1198" i="23"/>
  <c r="M1198" i="23"/>
  <c r="A1199" i="23"/>
  <c r="B1199" i="23" s="1"/>
  <c r="D1199" i="23"/>
  <c r="E1199" i="23"/>
  <c r="F1199" i="23"/>
  <c r="G1199" i="23"/>
  <c r="H1199" i="23"/>
  <c r="I1199" i="23"/>
  <c r="K1199" i="23" s="1"/>
  <c r="J1199" i="23"/>
  <c r="L1199" i="23"/>
  <c r="M1199" i="23"/>
  <c r="A1200" i="23"/>
  <c r="B1200" i="23" s="1"/>
  <c r="D1200" i="23"/>
  <c r="E1200" i="23"/>
  <c r="F1200" i="23"/>
  <c r="G1200" i="23"/>
  <c r="H1200" i="23"/>
  <c r="I1200" i="23"/>
  <c r="K1200" i="23" s="1"/>
  <c r="J1200" i="23"/>
  <c r="L1200" i="23"/>
  <c r="M1200" i="23"/>
  <c r="A1201" i="23"/>
  <c r="C1201" i="23" s="1"/>
  <c r="D1201" i="23"/>
  <c r="E1201" i="23"/>
  <c r="F1201" i="23"/>
  <c r="G1201" i="23"/>
  <c r="H1201" i="23"/>
  <c r="I1201" i="23"/>
  <c r="K1201" i="23" s="1"/>
  <c r="J1201" i="23"/>
  <c r="L1201" i="23"/>
  <c r="M1201" i="23"/>
  <c r="A1202" i="23"/>
  <c r="D1202" i="23"/>
  <c r="E1202" i="23"/>
  <c r="F1202" i="23"/>
  <c r="G1202" i="23"/>
  <c r="H1202" i="23"/>
  <c r="I1202" i="23"/>
  <c r="K1202" i="23" s="1"/>
  <c r="J1202" i="23"/>
  <c r="L1202" i="23"/>
  <c r="M1202" i="23"/>
  <c r="A1203" i="23"/>
  <c r="C1203" i="23" s="1"/>
  <c r="D1203" i="23"/>
  <c r="E1203" i="23"/>
  <c r="F1203" i="23"/>
  <c r="G1203" i="23"/>
  <c r="H1203" i="23"/>
  <c r="I1203" i="23"/>
  <c r="K1203" i="23" s="1"/>
  <c r="J1203" i="23"/>
  <c r="L1203" i="23"/>
  <c r="M1203" i="23"/>
  <c r="A1204" i="23"/>
  <c r="B1204" i="23" s="1"/>
  <c r="D1204" i="23"/>
  <c r="E1204" i="23"/>
  <c r="F1204" i="23"/>
  <c r="G1204" i="23"/>
  <c r="H1204" i="23"/>
  <c r="I1204" i="23"/>
  <c r="K1204" i="23" s="1"/>
  <c r="J1204" i="23"/>
  <c r="L1204" i="23"/>
  <c r="M1204" i="23"/>
  <c r="A1205" i="23"/>
  <c r="C1205" i="23" s="1"/>
  <c r="D1205" i="23"/>
  <c r="E1205" i="23"/>
  <c r="F1205" i="23"/>
  <c r="G1205" i="23"/>
  <c r="H1205" i="23"/>
  <c r="I1205" i="23"/>
  <c r="K1205" i="23" s="1"/>
  <c r="J1205" i="23"/>
  <c r="L1205" i="23"/>
  <c r="M1205" i="23"/>
  <c r="A1206" i="23"/>
  <c r="D1206" i="23"/>
  <c r="E1206" i="23"/>
  <c r="F1206" i="23"/>
  <c r="G1206" i="23"/>
  <c r="H1206" i="23"/>
  <c r="I1206" i="23"/>
  <c r="K1206" i="23" s="1"/>
  <c r="J1206" i="23"/>
  <c r="L1206" i="23"/>
  <c r="M1206" i="23"/>
  <c r="A1207" i="23"/>
  <c r="B1207" i="23" s="1"/>
  <c r="D1207" i="23"/>
  <c r="E1207" i="23"/>
  <c r="F1207" i="23"/>
  <c r="G1207" i="23"/>
  <c r="H1207" i="23"/>
  <c r="I1207" i="23"/>
  <c r="K1207" i="23" s="1"/>
  <c r="J1207" i="23"/>
  <c r="L1207" i="23"/>
  <c r="M1207" i="23"/>
  <c r="A1208" i="23"/>
  <c r="B1208" i="23" s="1"/>
  <c r="D1208" i="23"/>
  <c r="E1208" i="23"/>
  <c r="F1208" i="23"/>
  <c r="G1208" i="23"/>
  <c r="H1208" i="23"/>
  <c r="I1208" i="23"/>
  <c r="K1208" i="23" s="1"/>
  <c r="J1208" i="23"/>
  <c r="L1208" i="23"/>
  <c r="M1208" i="23"/>
  <c r="A1209" i="23"/>
  <c r="C1209" i="23" s="1"/>
  <c r="D1209" i="23"/>
  <c r="E1209" i="23"/>
  <c r="F1209" i="23"/>
  <c r="G1209" i="23"/>
  <c r="H1209" i="23"/>
  <c r="I1209" i="23"/>
  <c r="K1209" i="23" s="1"/>
  <c r="J1209" i="23"/>
  <c r="L1209" i="23"/>
  <c r="M1209" i="23"/>
  <c r="A1210" i="23"/>
  <c r="D1210" i="23"/>
  <c r="E1210" i="23"/>
  <c r="F1210" i="23"/>
  <c r="G1210" i="23"/>
  <c r="H1210" i="23"/>
  <c r="I1210" i="23"/>
  <c r="K1210" i="23" s="1"/>
  <c r="J1210" i="23"/>
  <c r="L1210" i="23"/>
  <c r="M1210" i="23"/>
  <c r="A1211" i="23"/>
  <c r="C1211" i="23" s="1"/>
  <c r="D1211" i="23"/>
  <c r="E1211" i="23"/>
  <c r="F1211" i="23"/>
  <c r="G1211" i="23"/>
  <c r="H1211" i="23"/>
  <c r="I1211" i="23"/>
  <c r="K1211" i="23" s="1"/>
  <c r="J1211" i="23"/>
  <c r="L1211" i="23"/>
  <c r="M1211" i="23"/>
  <c r="A1212" i="23"/>
  <c r="B1212" i="23" s="1"/>
  <c r="D1212" i="23"/>
  <c r="E1212" i="23"/>
  <c r="F1212" i="23"/>
  <c r="G1212" i="23"/>
  <c r="H1212" i="23"/>
  <c r="I1212" i="23"/>
  <c r="K1212" i="23" s="1"/>
  <c r="J1212" i="23"/>
  <c r="L1212" i="23"/>
  <c r="M1212" i="23"/>
  <c r="A1213" i="23"/>
  <c r="C1213" i="23" s="1"/>
  <c r="D1213" i="23"/>
  <c r="E1213" i="23"/>
  <c r="F1213" i="23"/>
  <c r="G1213" i="23"/>
  <c r="H1213" i="23"/>
  <c r="I1213" i="23"/>
  <c r="K1213" i="23" s="1"/>
  <c r="J1213" i="23"/>
  <c r="L1213" i="23"/>
  <c r="M1213" i="23"/>
  <c r="A1214" i="23"/>
  <c r="D1214" i="23"/>
  <c r="E1214" i="23"/>
  <c r="F1214" i="23"/>
  <c r="G1214" i="23"/>
  <c r="H1214" i="23"/>
  <c r="I1214" i="23"/>
  <c r="K1214" i="23" s="1"/>
  <c r="J1214" i="23"/>
  <c r="L1214" i="23"/>
  <c r="M1214" i="23"/>
  <c r="A1215" i="23"/>
  <c r="B1215" i="23" s="1"/>
  <c r="D1215" i="23"/>
  <c r="E1215" i="23"/>
  <c r="F1215" i="23"/>
  <c r="G1215" i="23"/>
  <c r="H1215" i="23"/>
  <c r="I1215" i="23"/>
  <c r="K1215" i="23" s="1"/>
  <c r="J1215" i="23"/>
  <c r="L1215" i="23"/>
  <c r="M1215" i="23"/>
  <c r="A1216" i="23"/>
  <c r="B1216" i="23" s="1"/>
  <c r="D1216" i="23"/>
  <c r="E1216" i="23"/>
  <c r="F1216" i="23"/>
  <c r="G1216" i="23"/>
  <c r="H1216" i="23"/>
  <c r="I1216" i="23"/>
  <c r="K1216" i="23" s="1"/>
  <c r="J1216" i="23"/>
  <c r="L1216" i="23"/>
  <c r="M1216" i="23"/>
  <c r="A1217" i="23"/>
  <c r="C1217" i="23" s="1"/>
  <c r="D1217" i="23"/>
  <c r="E1217" i="23"/>
  <c r="F1217" i="23"/>
  <c r="G1217" i="23"/>
  <c r="H1217" i="23"/>
  <c r="I1217" i="23"/>
  <c r="K1217" i="23" s="1"/>
  <c r="J1217" i="23"/>
  <c r="L1217" i="23"/>
  <c r="M1217" i="23"/>
  <c r="A1218" i="23"/>
  <c r="D1218" i="23"/>
  <c r="E1218" i="23"/>
  <c r="F1218" i="23"/>
  <c r="G1218" i="23"/>
  <c r="H1218" i="23"/>
  <c r="I1218" i="23"/>
  <c r="K1218" i="23" s="1"/>
  <c r="J1218" i="23"/>
  <c r="L1218" i="23"/>
  <c r="M1218" i="23"/>
  <c r="A1219" i="23"/>
  <c r="C1219" i="23" s="1"/>
  <c r="D1219" i="23"/>
  <c r="E1219" i="23"/>
  <c r="F1219" i="23"/>
  <c r="G1219" i="23"/>
  <c r="H1219" i="23"/>
  <c r="I1219" i="23"/>
  <c r="K1219" i="23" s="1"/>
  <c r="J1219" i="23"/>
  <c r="L1219" i="23"/>
  <c r="M1219" i="23"/>
  <c r="A1220" i="23"/>
  <c r="B1220" i="23" s="1"/>
  <c r="D1220" i="23"/>
  <c r="E1220" i="23"/>
  <c r="F1220" i="23"/>
  <c r="G1220" i="23"/>
  <c r="H1220" i="23"/>
  <c r="I1220" i="23"/>
  <c r="K1220" i="23" s="1"/>
  <c r="J1220" i="23"/>
  <c r="L1220" i="23"/>
  <c r="M1220" i="23"/>
  <c r="A1221" i="23"/>
  <c r="C1221" i="23" s="1"/>
  <c r="D1221" i="23"/>
  <c r="E1221" i="23"/>
  <c r="F1221" i="23"/>
  <c r="G1221" i="23"/>
  <c r="H1221" i="23"/>
  <c r="I1221" i="23"/>
  <c r="K1221" i="23" s="1"/>
  <c r="J1221" i="23"/>
  <c r="L1221" i="23"/>
  <c r="M1221" i="23"/>
  <c r="A1222" i="23"/>
  <c r="D1222" i="23"/>
  <c r="E1222" i="23"/>
  <c r="F1222" i="23"/>
  <c r="G1222" i="23"/>
  <c r="H1222" i="23"/>
  <c r="I1222" i="23"/>
  <c r="K1222" i="23" s="1"/>
  <c r="J1222" i="23"/>
  <c r="L1222" i="23"/>
  <c r="M1222" i="23"/>
  <c r="A1223" i="23"/>
  <c r="B1223" i="23" s="1"/>
  <c r="D1223" i="23"/>
  <c r="E1223" i="23"/>
  <c r="F1223" i="23"/>
  <c r="G1223" i="23"/>
  <c r="H1223" i="23"/>
  <c r="I1223" i="23"/>
  <c r="K1223" i="23" s="1"/>
  <c r="J1223" i="23"/>
  <c r="L1223" i="23"/>
  <c r="M1223" i="23"/>
  <c r="A1224" i="23"/>
  <c r="B1224" i="23" s="1"/>
  <c r="D1224" i="23"/>
  <c r="E1224" i="23"/>
  <c r="F1224" i="23"/>
  <c r="G1224" i="23"/>
  <c r="H1224" i="23"/>
  <c r="I1224" i="23"/>
  <c r="K1224" i="23" s="1"/>
  <c r="J1224" i="23"/>
  <c r="L1224" i="23"/>
  <c r="M1224" i="23"/>
  <c r="A1225" i="23"/>
  <c r="C1225" i="23" s="1"/>
  <c r="D1225" i="23"/>
  <c r="E1225" i="23"/>
  <c r="F1225" i="23"/>
  <c r="G1225" i="23"/>
  <c r="H1225" i="23"/>
  <c r="I1225" i="23"/>
  <c r="K1225" i="23" s="1"/>
  <c r="J1225" i="23"/>
  <c r="L1225" i="23"/>
  <c r="M1225" i="23"/>
  <c r="A1226" i="23"/>
  <c r="D1226" i="23"/>
  <c r="E1226" i="23"/>
  <c r="F1226" i="23"/>
  <c r="G1226" i="23"/>
  <c r="H1226" i="23"/>
  <c r="I1226" i="23"/>
  <c r="K1226" i="23" s="1"/>
  <c r="J1226" i="23"/>
  <c r="L1226" i="23"/>
  <c r="M1226" i="23"/>
  <c r="A1227" i="23"/>
  <c r="C1227" i="23" s="1"/>
  <c r="D1227" i="23"/>
  <c r="E1227" i="23"/>
  <c r="F1227" i="23"/>
  <c r="G1227" i="23"/>
  <c r="H1227" i="23"/>
  <c r="I1227" i="23"/>
  <c r="K1227" i="23" s="1"/>
  <c r="J1227" i="23"/>
  <c r="L1227" i="23"/>
  <c r="M1227" i="23"/>
  <c r="A1228" i="23"/>
  <c r="B1228" i="23" s="1"/>
  <c r="D1228" i="23"/>
  <c r="E1228" i="23"/>
  <c r="F1228" i="23"/>
  <c r="G1228" i="23"/>
  <c r="H1228" i="23"/>
  <c r="I1228" i="23"/>
  <c r="K1228" i="23" s="1"/>
  <c r="J1228" i="23"/>
  <c r="L1228" i="23"/>
  <c r="M1228" i="23"/>
  <c r="A1229" i="23"/>
  <c r="C1229" i="23" s="1"/>
  <c r="D1229" i="23"/>
  <c r="E1229" i="23"/>
  <c r="F1229" i="23"/>
  <c r="G1229" i="23"/>
  <c r="H1229" i="23"/>
  <c r="I1229" i="23"/>
  <c r="K1229" i="23" s="1"/>
  <c r="J1229" i="23"/>
  <c r="L1229" i="23"/>
  <c r="M1229" i="23"/>
  <c r="A1230" i="23"/>
  <c r="D1230" i="23"/>
  <c r="E1230" i="23"/>
  <c r="F1230" i="23"/>
  <c r="G1230" i="23"/>
  <c r="H1230" i="23"/>
  <c r="I1230" i="23"/>
  <c r="K1230" i="23" s="1"/>
  <c r="J1230" i="23"/>
  <c r="L1230" i="23"/>
  <c r="M1230" i="23"/>
  <c r="A1231" i="23"/>
  <c r="B1231" i="23" s="1"/>
  <c r="D1231" i="23"/>
  <c r="E1231" i="23"/>
  <c r="F1231" i="23"/>
  <c r="G1231" i="23"/>
  <c r="H1231" i="23"/>
  <c r="I1231" i="23"/>
  <c r="K1231" i="23" s="1"/>
  <c r="J1231" i="23"/>
  <c r="L1231" i="23"/>
  <c r="M1231" i="23"/>
  <c r="A1232" i="23"/>
  <c r="B1232" i="23" s="1"/>
  <c r="D1232" i="23"/>
  <c r="E1232" i="23"/>
  <c r="F1232" i="23"/>
  <c r="G1232" i="23"/>
  <c r="H1232" i="23"/>
  <c r="I1232" i="23"/>
  <c r="K1232" i="23" s="1"/>
  <c r="J1232" i="23"/>
  <c r="L1232" i="23"/>
  <c r="M1232" i="23"/>
  <c r="A1233" i="23"/>
  <c r="C1233" i="23" s="1"/>
  <c r="D1233" i="23"/>
  <c r="E1233" i="23"/>
  <c r="F1233" i="23"/>
  <c r="G1233" i="23"/>
  <c r="H1233" i="23"/>
  <c r="I1233" i="23"/>
  <c r="K1233" i="23" s="1"/>
  <c r="J1233" i="23"/>
  <c r="L1233" i="23"/>
  <c r="M1233" i="23"/>
  <c r="A1234" i="23"/>
  <c r="D1234" i="23"/>
  <c r="E1234" i="23"/>
  <c r="F1234" i="23"/>
  <c r="G1234" i="23"/>
  <c r="H1234" i="23"/>
  <c r="I1234" i="23"/>
  <c r="K1234" i="23" s="1"/>
  <c r="J1234" i="23"/>
  <c r="L1234" i="23"/>
  <c r="M1234" i="23"/>
  <c r="A1235" i="23"/>
  <c r="C1235" i="23" s="1"/>
  <c r="D1235" i="23"/>
  <c r="E1235" i="23"/>
  <c r="F1235" i="23"/>
  <c r="G1235" i="23"/>
  <c r="H1235" i="23"/>
  <c r="I1235" i="23"/>
  <c r="K1235" i="23" s="1"/>
  <c r="J1235" i="23"/>
  <c r="L1235" i="23"/>
  <c r="M1235" i="23"/>
  <c r="A1236" i="23"/>
  <c r="B1236" i="23" s="1"/>
  <c r="D1236" i="23"/>
  <c r="E1236" i="23"/>
  <c r="F1236" i="23"/>
  <c r="G1236" i="23"/>
  <c r="H1236" i="23"/>
  <c r="I1236" i="23"/>
  <c r="K1236" i="23" s="1"/>
  <c r="J1236" i="23"/>
  <c r="L1236" i="23"/>
  <c r="M1236" i="23"/>
  <c r="A1237" i="23"/>
  <c r="C1237" i="23" s="1"/>
  <c r="D1237" i="23"/>
  <c r="E1237" i="23"/>
  <c r="F1237" i="23"/>
  <c r="G1237" i="23"/>
  <c r="H1237" i="23"/>
  <c r="I1237" i="23"/>
  <c r="K1237" i="23" s="1"/>
  <c r="J1237" i="23"/>
  <c r="L1237" i="23"/>
  <c r="M1237" i="23"/>
  <c r="A1238" i="23"/>
  <c r="D1238" i="23"/>
  <c r="E1238" i="23"/>
  <c r="F1238" i="23"/>
  <c r="G1238" i="23"/>
  <c r="H1238" i="23"/>
  <c r="I1238" i="23"/>
  <c r="K1238" i="23" s="1"/>
  <c r="J1238" i="23"/>
  <c r="L1238" i="23"/>
  <c r="M1238" i="23"/>
  <c r="A1239" i="23"/>
  <c r="C1239" i="23" s="1"/>
  <c r="D1239" i="23"/>
  <c r="E1239" i="23"/>
  <c r="F1239" i="23"/>
  <c r="G1239" i="23"/>
  <c r="H1239" i="23"/>
  <c r="I1239" i="23"/>
  <c r="K1239" i="23" s="1"/>
  <c r="J1239" i="23"/>
  <c r="L1239" i="23"/>
  <c r="M1239" i="23"/>
  <c r="A1240" i="23"/>
  <c r="B1240" i="23" s="1"/>
  <c r="D1240" i="23"/>
  <c r="E1240" i="23"/>
  <c r="F1240" i="23"/>
  <c r="G1240" i="23"/>
  <c r="H1240" i="23"/>
  <c r="I1240" i="23"/>
  <c r="K1240" i="23" s="1"/>
  <c r="J1240" i="23"/>
  <c r="L1240" i="23"/>
  <c r="M1240" i="23"/>
  <c r="A1241" i="23"/>
  <c r="C1241" i="23" s="1"/>
  <c r="D1241" i="23"/>
  <c r="E1241" i="23"/>
  <c r="F1241" i="23"/>
  <c r="G1241" i="23"/>
  <c r="H1241" i="23"/>
  <c r="I1241" i="23"/>
  <c r="K1241" i="23" s="1"/>
  <c r="J1241" i="23"/>
  <c r="L1241" i="23"/>
  <c r="M1241" i="23"/>
  <c r="A1242" i="23"/>
  <c r="D1242" i="23"/>
  <c r="E1242" i="23"/>
  <c r="F1242" i="23"/>
  <c r="G1242" i="23"/>
  <c r="H1242" i="23"/>
  <c r="I1242" i="23"/>
  <c r="K1242" i="23" s="1"/>
  <c r="J1242" i="23"/>
  <c r="L1242" i="23"/>
  <c r="M1242" i="23"/>
  <c r="A1243" i="23"/>
  <c r="D1243" i="23"/>
  <c r="E1243" i="23"/>
  <c r="F1243" i="23"/>
  <c r="G1243" i="23"/>
  <c r="H1243" i="23"/>
  <c r="I1243" i="23"/>
  <c r="K1243" i="23" s="1"/>
  <c r="J1243" i="23"/>
  <c r="L1243" i="23"/>
  <c r="M1243" i="23"/>
  <c r="A1244" i="23"/>
  <c r="B1244" i="23" s="1"/>
  <c r="D1244" i="23"/>
  <c r="E1244" i="23"/>
  <c r="F1244" i="23"/>
  <c r="G1244" i="23"/>
  <c r="H1244" i="23"/>
  <c r="I1244" i="23"/>
  <c r="K1244" i="23" s="1"/>
  <c r="J1244" i="23"/>
  <c r="L1244" i="23"/>
  <c r="M1244" i="23"/>
  <c r="A1245" i="23"/>
  <c r="C1245" i="23" s="1"/>
  <c r="D1245" i="23"/>
  <c r="E1245" i="23"/>
  <c r="F1245" i="23"/>
  <c r="G1245" i="23"/>
  <c r="H1245" i="23"/>
  <c r="I1245" i="23"/>
  <c r="K1245" i="23" s="1"/>
  <c r="J1245" i="23"/>
  <c r="L1245" i="23"/>
  <c r="M1245" i="23"/>
  <c r="A1246" i="23"/>
  <c r="D1246" i="23"/>
  <c r="E1246" i="23"/>
  <c r="F1246" i="23"/>
  <c r="G1246" i="23"/>
  <c r="H1246" i="23"/>
  <c r="I1246" i="23"/>
  <c r="K1246" i="23" s="1"/>
  <c r="J1246" i="23"/>
  <c r="L1246" i="23"/>
  <c r="M1246" i="23"/>
  <c r="A1247" i="23"/>
  <c r="D1247" i="23"/>
  <c r="E1247" i="23"/>
  <c r="F1247" i="23"/>
  <c r="G1247" i="23"/>
  <c r="H1247" i="23"/>
  <c r="I1247" i="23"/>
  <c r="K1247" i="23" s="1"/>
  <c r="J1247" i="23"/>
  <c r="L1247" i="23"/>
  <c r="M1247" i="23"/>
  <c r="A1248" i="23"/>
  <c r="B1248" i="23" s="1"/>
  <c r="D1248" i="23"/>
  <c r="E1248" i="23"/>
  <c r="F1248" i="23"/>
  <c r="G1248" i="23"/>
  <c r="H1248" i="23"/>
  <c r="I1248" i="23"/>
  <c r="K1248" i="23" s="1"/>
  <c r="J1248" i="23"/>
  <c r="L1248" i="23"/>
  <c r="M1248" i="23"/>
  <c r="A1249" i="23"/>
  <c r="C1249" i="23" s="1"/>
  <c r="D1249" i="23"/>
  <c r="E1249" i="23"/>
  <c r="F1249" i="23"/>
  <c r="G1249" i="23"/>
  <c r="H1249" i="23"/>
  <c r="I1249" i="23"/>
  <c r="K1249" i="23" s="1"/>
  <c r="J1249" i="23"/>
  <c r="L1249" i="23"/>
  <c r="M1249" i="23"/>
  <c r="A1250" i="23"/>
  <c r="D1250" i="23"/>
  <c r="E1250" i="23"/>
  <c r="F1250" i="23"/>
  <c r="G1250" i="23"/>
  <c r="H1250" i="23"/>
  <c r="I1250" i="23"/>
  <c r="K1250" i="23" s="1"/>
  <c r="J1250" i="23"/>
  <c r="L1250" i="23"/>
  <c r="M1250" i="23"/>
  <c r="A1251" i="23"/>
  <c r="B1251" i="23" s="1"/>
  <c r="C1251" i="23"/>
  <c r="D1251" i="23"/>
  <c r="E1251" i="23"/>
  <c r="F1251" i="23"/>
  <c r="G1251" i="23"/>
  <c r="H1251" i="23"/>
  <c r="I1251" i="23"/>
  <c r="K1251" i="23" s="1"/>
  <c r="J1251" i="23"/>
  <c r="L1251" i="23"/>
  <c r="M1251" i="23"/>
  <c r="A1252" i="23"/>
  <c r="B1252" i="23" s="1"/>
  <c r="D1252" i="23"/>
  <c r="E1252" i="23"/>
  <c r="F1252" i="23"/>
  <c r="G1252" i="23"/>
  <c r="H1252" i="23"/>
  <c r="I1252" i="23"/>
  <c r="K1252" i="23" s="1"/>
  <c r="J1252" i="23"/>
  <c r="L1252" i="23"/>
  <c r="M1252" i="23"/>
  <c r="A1253" i="23"/>
  <c r="C1253" i="23" s="1"/>
  <c r="D1253" i="23"/>
  <c r="E1253" i="23"/>
  <c r="F1253" i="23"/>
  <c r="G1253" i="23"/>
  <c r="H1253" i="23"/>
  <c r="I1253" i="23"/>
  <c r="K1253" i="23" s="1"/>
  <c r="J1253" i="23"/>
  <c r="L1253" i="23"/>
  <c r="M1253" i="23"/>
  <c r="A1254" i="23"/>
  <c r="D1254" i="23"/>
  <c r="E1254" i="23"/>
  <c r="F1254" i="23"/>
  <c r="G1254" i="23"/>
  <c r="H1254" i="23"/>
  <c r="I1254" i="23"/>
  <c r="K1254" i="23" s="1"/>
  <c r="J1254" i="23"/>
  <c r="L1254" i="23"/>
  <c r="M1254" i="23"/>
  <c r="A1255" i="23"/>
  <c r="C1255" i="23" s="1"/>
  <c r="D1255" i="23"/>
  <c r="E1255" i="23"/>
  <c r="F1255" i="23"/>
  <c r="G1255" i="23"/>
  <c r="H1255" i="23"/>
  <c r="I1255" i="23"/>
  <c r="K1255" i="23" s="1"/>
  <c r="J1255" i="23"/>
  <c r="L1255" i="23"/>
  <c r="M1255" i="23"/>
  <c r="A1256" i="23"/>
  <c r="B1256" i="23" s="1"/>
  <c r="D1256" i="23"/>
  <c r="E1256" i="23"/>
  <c r="F1256" i="23"/>
  <c r="G1256" i="23"/>
  <c r="H1256" i="23"/>
  <c r="I1256" i="23"/>
  <c r="K1256" i="23" s="1"/>
  <c r="J1256" i="23"/>
  <c r="L1256" i="23"/>
  <c r="M1256" i="23"/>
  <c r="A1257" i="23"/>
  <c r="C1257" i="23" s="1"/>
  <c r="D1257" i="23"/>
  <c r="E1257" i="23"/>
  <c r="F1257" i="23"/>
  <c r="G1257" i="23"/>
  <c r="H1257" i="23"/>
  <c r="I1257" i="23"/>
  <c r="K1257" i="23" s="1"/>
  <c r="J1257" i="23"/>
  <c r="L1257" i="23"/>
  <c r="M1257" i="23"/>
  <c r="A1258" i="23"/>
  <c r="D1258" i="23"/>
  <c r="E1258" i="23"/>
  <c r="F1258" i="23"/>
  <c r="G1258" i="23"/>
  <c r="H1258" i="23"/>
  <c r="I1258" i="23"/>
  <c r="K1258" i="23" s="1"/>
  <c r="J1258" i="23"/>
  <c r="L1258" i="23"/>
  <c r="M1258" i="23"/>
  <c r="A1259" i="23"/>
  <c r="B1259" i="23" s="1"/>
  <c r="D1259" i="23"/>
  <c r="E1259" i="23"/>
  <c r="F1259" i="23"/>
  <c r="G1259" i="23"/>
  <c r="H1259" i="23"/>
  <c r="I1259" i="23"/>
  <c r="K1259" i="23" s="1"/>
  <c r="J1259" i="23"/>
  <c r="L1259" i="23"/>
  <c r="M1259" i="23"/>
  <c r="A1260" i="23"/>
  <c r="B1260" i="23" s="1"/>
  <c r="D1260" i="23"/>
  <c r="E1260" i="23"/>
  <c r="F1260" i="23"/>
  <c r="G1260" i="23"/>
  <c r="H1260" i="23"/>
  <c r="I1260" i="23"/>
  <c r="J1260" i="23"/>
  <c r="K1260" i="23"/>
  <c r="L1260" i="23"/>
  <c r="M1260" i="23"/>
  <c r="A1261" i="23"/>
  <c r="C1261" i="23" s="1"/>
  <c r="D1261" i="23"/>
  <c r="E1261" i="23"/>
  <c r="F1261" i="23"/>
  <c r="G1261" i="23"/>
  <c r="H1261" i="23"/>
  <c r="I1261" i="23"/>
  <c r="K1261" i="23" s="1"/>
  <c r="J1261" i="23"/>
  <c r="L1261" i="23"/>
  <c r="M1261" i="23"/>
  <c r="A1262" i="23"/>
  <c r="D1262" i="23"/>
  <c r="E1262" i="23"/>
  <c r="F1262" i="23"/>
  <c r="G1262" i="23"/>
  <c r="H1262" i="23"/>
  <c r="I1262" i="23"/>
  <c r="K1262" i="23" s="1"/>
  <c r="J1262" i="23"/>
  <c r="L1262" i="23"/>
  <c r="M1262" i="23"/>
  <c r="A1263" i="23"/>
  <c r="C1263" i="23" s="1"/>
  <c r="D1263" i="23"/>
  <c r="E1263" i="23"/>
  <c r="F1263" i="23"/>
  <c r="G1263" i="23"/>
  <c r="H1263" i="23"/>
  <c r="I1263" i="23"/>
  <c r="K1263" i="23" s="1"/>
  <c r="J1263" i="23"/>
  <c r="L1263" i="23"/>
  <c r="M1263" i="23"/>
  <c r="A1264" i="23"/>
  <c r="B1264" i="23" s="1"/>
  <c r="D1264" i="23"/>
  <c r="E1264" i="23"/>
  <c r="F1264" i="23"/>
  <c r="G1264" i="23"/>
  <c r="H1264" i="23"/>
  <c r="I1264" i="23"/>
  <c r="K1264" i="23" s="1"/>
  <c r="J1264" i="23"/>
  <c r="L1264" i="23"/>
  <c r="M1264" i="23"/>
  <c r="A1265" i="23"/>
  <c r="C1265" i="23" s="1"/>
  <c r="D1265" i="23"/>
  <c r="E1265" i="23"/>
  <c r="F1265" i="23"/>
  <c r="G1265" i="23"/>
  <c r="H1265" i="23"/>
  <c r="I1265" i="23"/>
  <c r="K1265" i="23" s="1"/>
  <c r="J1265" i="23"/>
  <c r="L1265" i="23"/>
  <c r="M1265" i="23"/>
  <c r="A1266" i="23"/>
  <c r="D1266" i="23"/>
  <c r="E1266" i="23"/>
  <c r="F1266" i="23"/>
  <c r="G1266" i="23"/>
  <c r="H1266" i="23"/>
  <c r="I1266" i="23"/>
  <c r="K1266" i="23" s="1"/>
  <c r="J1266" i="23"/>
  <c r="L1266" i="23"/>
  <c r="M1266" i="23"/>
  <c r="A1267" i="23"/>
  <c r="C1267" i="23" s="1"/>
  <c r="D1267" i="23"/>
  <c r="E1267" i="23"/>
  <c r="F1267" i="23"/>
  <c r="G1267" i="23"/>
  <c r="H1267" i="23"/>
  <c r="I1267" i="23"/>
  <c r="K1267" i="23" s="1"/>
  <c r="J1267" i="23"/>
  <c r="L1267" i="23"/>
  <c r="M1267" i="23"/>
  <c r="A1268" i="23"/>
  <c r="B1268" i="23" s="1"/>
  <c r="D1268" i="23"/>
  <c r="E1268" i="23"/>
  <c r="F1268" i="23"/>
  <c r="G1268" i="23"/>
  <c r="H1268" i="23"/>
  <c r="I1268" i="23"/>
  <c r="K1268" i="23" s="1"/>
  <c r="J1268" i="23"/>
  <c r="L1268" i="23"/>
  <c r="M1268" i="23"/>
  <c r="A1269" i="23"/>
  <c r="C1269" i="23" s="1"/>
  <c r="D1269" i="23"/>
  <c r="E1269" i="23"/>
  <c r="F1269" i="23"/>
  <c r="G1269" i="23"/>
  <c r="H1269" i="23"/>
  <c r="I1269" i="23"/>
  <c r="K1269" i="23" s="1"/>
  <c r="J1269" i="23"/>
  <c r="L1269" i="23"/>
  <c r="M1269" i="23"/>
  <c r="A1270" i="23"/>
  <c r="B1270" i="23" s="1"/>
  <c r="D1270" i="23"/>
  <c r="E1270" i="23"/>
  <c r="F1270" i="23"/>
  <c r="G1270" i="23"/>
  <c r="H1270" i="23"/>
  <c r="I1270" i="23"/>
  <c r="K1270" i="23" s="1"/>
  <c r="J1270" i="23"/>
  <c r="L1270" i="23"/>
  <c r="M1270" i="23"/>
  <c r="A1271" i="23"/>
  <c r="B1271" i="23" s="1"/>
  <c r="D1271" i="23"/>
  <c r="E1271" i="23"/>
  <c r="F1271" i="23"/>
  <c r="G1271" i="23"/>
  <c r="H1271" i="23"/>
  <c r="I1271" i="23"/>
  <c r="K1271" i="23" s="1"/>
  <c r="J1271" i="23"/>
  <c r="L1271" i="23"/>
  <c r="M1271" i="23"/>
  <c r="A1272" i="23"/>
  <c r="B1272" i="23" s="1"/>
  <c r="D1272" i="23"/>
  <c r="E1272" i="23"/>
  <c r="F1272" i="23"/>
  <c r="G1272" i="23"/>
  <c r="H1272" i="23"/>
  <c r="I1272" i="23"/>
  <c r="K1272" i="23" s="1"/>
  <c r="J1272" i="23"/>
  <c r="L1272" i="23"/>
  <c r="M1272" i="23"/>
  <c r="A1273" i="23"/>
  <c r="C1273" i="23" s="1"/>
  <c r="D1273" i="23"/>
  <c r="E1273" i="23"/>
  <c r="F1273" i="23"/>
  <c r="G1273" i="23"/>
  <c r="H1273" i="23"/>
  <c r="I1273" i="23"/>
  <c r="K1273" i="23" s="1"/>
  <c r="J1273" i="23"/>
  <c r="L1273" i="23"/>
  <c r="M1273" i="23"/>
  <c r="A1274" i="23"/>
  <c r="B1274" i="23" s="1"/>
  <c r="D1274" i="23"/>
  <c r="E1274" i="23"/>
  <c r="F1274" i="23"/>
  <c r="G1274" i="23"/>
  <c r="H1274" i="23"/>
  <c r="I1274" i="23"/>
  <c r="K1274" i="23" s="1"/>
  <c r="J1274" i="23"/>
  <c r="L1274" i="23"/>
  <c r="M1274" i="23"/>
  <c r="A1275" i="23"/>
  <c r="D1275" i="23"/>
  <c r="E1275" i="23"/>
  <c r="F1275" i="23"/>
  <c r="G1275" i="23"/>
  <c r="H1275" i="23"/>
  <c r="I1275" i="23"/>
  <c r="K1275" i="23" s="1"/>
  <c r="J1275" i="23"/>
  <c r="L1275" i="23"/>
  <c r="M1275" i="23"/>
  <c r="A1276" i="23"/>
  <c r="B1276" i="23" s="1"/>
  <c r="D1276" i="23"/>
  <c r="E1276" i="23"/>
  <c r="F1276" i="23"/>
  <c r="G1276" i="23"/>
  <c r="H1276" i="23"/>
  <c r="I1276" i="23"/>
  <c r="K1276" i="23" s="1"/>
  <c r="J1276" i="23"/>
  <c r="L1276" i="23"/>
  <c r="M1276" i="23"/>
  <c r="A1277" i="23"/>
  <c r="C1277" i="23" s="1"/>
  <c r="D1277" i="23"/>
  <c r="E1277" i="23"/>
  <c r="F1277" i="23"/>
  <c r="G1277" i="23"/>
  <c r="H1277" i="23"/>
  <c r="I1277" i="23"/>
  <c r="K1277" i="23" s="1"/>
  <c r="J1277" i="23"/>
  <c r="L1277" i="23"/>
  <c r="M1277" i="23"/>
  <c r="A1278" i="23"/>
  <c r="B1278" i="23" s="1"/>
  <c r="D1278" i="23"/>
  <c r="E1278" i="23"/>
  <c r="F1278" i="23"/>
  <c r="G1278" i="23"/>
  <c r="H1278" i="23"/>
  <c r="I1278" i="23"/>
  <c r="K1278" i="23" s="1"/>
  <c r="J1278" i="23"/>
  <c r="L1278" i="23"/>
  <c r="M1278" i="23"/>
  <c r="A1279" i="23"/>
  <c r="B1279" i="23" s="1"/>
  <c r="D1279" i="23"/>
  <c r="E1279" i="23"/>
  <c r="F1279" i="23"/>
  <c r="G1279" i="23"/>
  <c r="H1279" i="23"/>
  <c r="I1279" i="23"/>
  <c r="K1279" i="23" s="1"/>
  <c r="J1279" i="23"/>
  <c r="L1279" i="23"/>
  <c r="M1279" i="23"/>
  <c r="A1280" i="23"/>
  <c r="B1280" i="23" s="1"/>
  <c r="D1280" i="23"/>
  <c r="E1280" i="23"/>
  <c r="F1280" i="23"/>
  <c r="G1280" i="23"/>
  <c r="H1280" i="23"/>
  <c r="I1280" i="23"/>
  <c r="K1280" i="23" s="1"/>
  <c r="J1280" i="23"/>
  <c r="L1280" i="23"/>
  <c r="M1280" i="23"/>
  <c r="A1281" i="23"/>
  <c r="D1281" i="23"/>
  <c r="E1281" i="23"/>
  <c r="F1281" i="23"/>
  <c r="G1281" i="23"/>
  <c r="H1281" i="23"/>
  <c r="I1281" i="23"/>
  <c r="K1281" i="23" s="1"/>
  <c r="J1281" i="23"/>
  <c r="L1281" i="23"/>
  <c r="M1281" i="23"/>
  <c r="A1282" i="23"/>
  <c r="B1282" i="23" s="1"/>
  <c r="D1282" i="23"/>
  <c r="E1282" i="23"/>
  <c r="F1282" i="23"/>
  <c r="G1282" i="23"/>
  <c r="H1282" i="23"/>
  <c r="I1282" i="23"/>
  <c r="K1282" i="23" s="1"/>
  <c r="J1282" i="23"/>
  <c r="L1282" i="23"/>
  <c r="M1282" i="23"/>
  <c r="A1283" i="23"/>
  <c r="B1283" i="23" s="1"/>
  <c r="D1283" i="23"/>
  <c r="E1283" i="23"/>
  <c r="F1283" i="23"/>
  <c r="G1283" i="23"/>
  <c r="H1283" i="23"/>
  <c r="I1283" i="23"/>
  <c r="K1283" i="23" s="1"/>
  <c r="J1283" i="23"/>
  <c r="L1283" i="23"/>
  <c r="M1283" i="23"/>
  <c r="A1284" i="23"/>
  <c r="B1284" i="23" s="1"/>
  <c r="D1284" i="23"/>
  <c r="E1284" i="23"/>
  <c r="F1284" i="23"/>
  <c r="G1284" i="23"/>
  <c r="H1284" i="23"/>
  <c r="I1284" i="23"/>
  <c r="K1284" i="23" s="1"/>
  <c r="J1284" i="23"/>
  <c r="L1284" i="23"/>
  <c r="M1284" i="23"/>
  <c r="A1285" i="23"/>
  <c r="C1285" i="23" s="1"/>
  <c r="D1285" i="23"/>
  <c r="E1285" i="23"/>
  <c r="F1285" i="23"/>
  <c r="G1285" i="23"/>
  <c r="H1285" i="23"/>
  <c r="I1285" i="23"/>
  <c r="K1285" i="23" s="1"/>
  <c r="J1285" i="23"/>
  <c r="L1285" i="23"/>
  <c r="M1285" i="23"/>
  <c r="A1286" i="23"/>
  <c r="B1286" i="23" s="1"/>
  <c r="D1286" i="23"/>
  <c r="E1286" i="23"/>
  <c r="F1286" i="23"/>
  <c r="G1286" i="23"/>
  <c r="H1286" i="23"/>
  <c r="I1286" i="23"/>
  <c r="K1286" i="23" s="1"/>
  <c r="J1286" i="23"/>
  <c r="L1286" i="23"/>
  <c r="M1286" i="23"/>
  <c r="A1287" i="23"/>
  <c r="D1287" i="23"/>
  <c r="E1287" i="23"/>
  <c r="F1287" i="23"/>
  <c r="G1287" i="23"/>
  <c r="H1287" i="23"/>
  <c r="I1287" i="23"/>
  <c r="K1287" i="23" s="1"/>
  <c r="J1287" i="23"/>
  <c r="L1287" i="23"/>
  <c r="M1287" i="23"/>
  <c r="A1288" i="23"/>
  <c r="B1288" i="23" s="1"/>
  <c r="D1288" i="23"/>
  <c r="E1288" i="23"/>
  <c r="F1288" i="23"/>
  <c r="G1288" i="23"/>
  <c r="H1288" i="23"/>
  <c r="I1288" i="23"/>
  <c r="K1288" i="23" s="1"/>
  <c r="J1288" i="23"/>
  <c r="L1288" i="23"/>
  <c r="M1288" i="23"/>
  <c r="A1289" i="23"/>
  <c r="C1289" i="23" s="1"/>
  <c r="D1289" i="23"/>
  <c r="E1289" i="23"/>
  <c r="F1289" i="23"/>
  <c r="G1289" i="23"/>
  <c r="H1289" i="23"/>
  <c r="I1289" i="23"/>
  <c r="K1289" i="23" s="1"/>
  <c r="J1289" i="23"/>
  <c r="L1289" i="23"/>
  <c r="M1289" i="23"/>
  <c r="A1290" i="23"/>
  <c r="B1290" i="23" s="1"/>
  <c r="D1290" i="23"/>
  <c r="E1290" i="23"/>
  <c r="F1290" i="23"/>
  <c r="G1290" i="23"/>
  <c r="H1290" i="23"/>
  <c r="I1290" i="23"/>
  <c r="K1290" i="23" s="1"/>
  <c r="J1290" i="23"/>
  <c r="L1290" i="23"/>
  <c r="M1290" i="23"/>
  <c r="A1291" i="23"/>
  <c r="B1291" i="23" s="1"/>
  <c r="D1291" i="23"/>
  <c r="E1291" i="23"/>
  <c r="F1291" i="23"/>
  <c r="G1291" i="23"/>
  <c r="H1291" i="23"/>
  <c r="I1291" i="23"/>
  <c r="K1291" i="23" s="1"/>
  <c r="J1291" i="23"/>
  <c r="L1291" i="23"/>
  <c r="M1291" i="23"/>
  <c r="A1292" i="23"/>
  <c r="B1292" i="23" s="1"/>
  <c r="D1292" i="23"/>
  <c r="E1292" i="23"/>
  <c r="F1292" i="23"/>
  <c r="G1292" i="23"/>
  <c r="H1292" i="23"/>
  <c r="I1292" i="23"/>
  <c r="K1292" i="23" s="1"/>
  <c r="J1292" i="23"/>
  <c r="L1292" i="23"/>
  <c r="M1292" i="23"/>
  <c r="A1293" i="23"/>
  <c r="C1293" i="23" s="1"/>
  <c r="D1293" i="23"/>
  <c r="E1293" i="23"/>
  <c r="F1293" i="23"/>
  <c r="G1293" i="23"/>
  <c r="H1293" i="23"/>
  <c r="I1293" i="23"/>
  <c r="K1293" i="23" s="1"/>
  <c r="J1293" i="23"/>
  <c r="L1293" i="23"/>
  <c r="M1293" i="23"/>
  <c r="A1294" i="23"/>
  <c r="B1294" i="23" s="1"/>
  <c r="D1294" i="23"/>
  <c r="E1294" i="23"/>
  <c r="F1294" i="23"/>
  <c r="G1294" i="23"/>
  <c r="H1294" i="23"/>
  <c r="I1294" i="23"/>
  <c r="K1294" i="23" s="1"/>
  <c r="J1294" i="23"/>
  <c r="L1294" i="23"/>
  <c r="M1294" i="23"/>
  <c r="A1295" i="23"/>
  <c r="B1295" i="23" s="1"/>
  <c r="D1295" i="23"/>
  <c r="E1295" i="23"/>
  <c r="F1295" i="23"/>
  <c r="G1295" i="23"/>
  <c r="H1295" i="23"/>
  <c r="I1295" i="23"/>
  <c r="K1295" i="23" s="1"/>
  <c r="J1295" i="23"/>
  <c r="L1295" i="23"/>
  <c r="M1295" i="23"/>
  <c r="A1296" i="23"/>
  <c r="B1296" i="23" s="1"/>
  <c r="D1296" i="23"/>
  <c r="E1296" i="23"/>
  <c r="F1296" i="23"/>
  <c r="G1296" i="23"/>
  <c r="H1296" i="23"/>
  <c r="I1296" i="23"/>
  <c r="K1296" i="23" s="1"/>
  <c r="J1296" i="23"/>
  <c r="L1296" i="23"/>
  <c r="M1296" i="23"/>
  <c r="A1297" i="23"/>
  <c r="D1297" i="23"/>
  <c r="E1297" i="23"/>
  <c r="F1297" i="23"/>
  <c r="G1297" i="23"/>
  <c r="H1297" i="23"/>
  <c r="I1297" i="23"/>
  <c r="K1297" i="23" s="1"/>
  <c r="J1297" i="23"/>
  <c r="L1297" i="23"/>
  <c r="M1297" i="23"/>
  <c r="A1298" i="23"/>
  <c r="B1298" i="23" s="1"/>
  <c r="D1298" i="23"/>
  <c r="E1298" i="23"/>
  <c r="F1298" i="23"/>
  <c r="G1298" i="23"/>
  <c r="H1298" i="23"/>
  <c r="I1298" i="23"/>
  <c r="K1298" i="23" s="1"/>
  <c r="J1298" i="23"/>
  <c r="L1298" i="23"/>
  <c r="M1298" i="23"/>
  <c r="A1299" i="23"/>
  <c r="B1299" i="23" s="1"/>
  <c r="D1299" i="23"/>
  <c r="E1299" i="23"/>
  <c r="F1299" i="23"/>
  <c r="G1299" i="23"/>
  <c r="H1299" i="23"/>
  <c r="I1299" i="23"/>
  <c r="K1299" i="23" s="1"/>
  <c r="J1299" i="23"/>
  <c r="L1299" i="23"/>
  <c r="M1299" i="23"/>
  <c r="A1300" i="23"/>
  <c r="B1300" i="23" s="1"/>
  <c r="D1300" i="23"/>
  <c r="E1300" i="23"/>
  <c r="F1300" i="23"/>
  <c r="G1300" i="23"/>
  <c r="H1300" i="23"/>
  <c r="I1300" i="23"/>
  <c r="K1300" i="23" s="1"/>
  <c r="J1300" i="23"/>
  <c r="L1300" i="23"/>
  <c r="M1300" i="23"/>
  <c r="A1301" i="23"/>
  <c r="C1301" i="23" s="1"/>
  <c r="D1301" i="23"/>
  <c r="E1301" i="23"/>
  <c r="F1301" i="23"/>
  <c r="G1301" i="23"/>
  <c r="H1301" i="23"/>
  <c r="I1301" i="23"/>
  <c r="K1301" i="23" s="1"/>
  <c r="J1301" i="23"/>
  <c r="L1301" i="23"/>
  <c r="M1301" i="23"/>
  <c r="A1302" i="23"/>
  <c r="B1302" i="23" s="1"/>
  <c r="D1302" i="23"/>
  <c r="E1302" i="23"/>
  <c r="F1302" i="23"/>
  <c r="G1302" i="23"/>
  <c r="H1302" i="23"/>
  <c r="I1302" i="23"/>
  <c r="K1302" i="23" s="1"/>
  <c r="J1302" i="23"/>
  <c r="L1302" i="23"/>
  <c r="M1302" i="23"/>
  <c r="A1303" i="23"/>
  <c r="B1303" i="23" s="1"/>
  <c r="D1303" i="23"/>
  <c r="E1303" i="23"/>
  <c r="F1303" i="23"/>
  <c r="G1303" i="23"/>
  <c r="H1303" i="23"/>
  <c r="I1303" i="23"/>
  <c r="K1303" i="23" s="1"/>
  <c r="J1303" i="23"/>
  <c r="L1303" i="23"/>
  <c r="M1303" i="23"/>
  <c r="A1304" i="23"/>
  <c r="B1304" i="23" s="1"/>
  <c r="D1304" i="23"/>
  <c r="E1304" i="23"/>
  <c r="F1304" i="23"/>
  <c r="G1304" i="23"/>
  <c r="H1304" i="23"/>
  <c r="I1304" i="23"/>
  <c r="K1304" i="23" s="1"/>
  <c r="J1304" i="23"/>
  <c r="L1304" i="23"/>
  <c r="M1304" i="23"/>
  <c r="A1305" i="23"/>
  <c r="C1305" i="23" s="1"/>
  <c r="D1305" i="23"/>
  <c r="E1305" i="23"/>
  <c r="F1305" i="23"/>
  <c r="G1305" i="23"/>
  <c r="H1305" i="23"/>
  <c r="I1305" i="23"/>
  <c r="K1305" i="23" s="1"/>
  <c r="J1305" i="23"/>
  <c r="L1305" i="23"/>
  <c r="M1305" i="23"/>
  <c r="A1306" i="23"/>
  <c r="B1306" i="23" s="1"/>
  <c r="D1306" i="23"/>
  <c r="E1306" i="23"/>
  <c r="F1306" i="23"/>
  <c r="G1306" i="23"/>
  <c r="H1306" i="23"/>
  <c r="I1306" i="23"/>
  <c r="K1306" i="23" s="1"/>
  <c r="J1306" i="23"/>
  <c r="L1306" i="23"/>
  <c r="M1306" i="23"/>
  <c r="A1307" i="23"/>
  <c r="B1307" i="23" s="1"/>
  <c r="D1307" i="23"/>
  <c r="E1307" i="23"/>
  <c r="F1307" i="23"/>
  <c r="G1307" i="23"/>
  <c r="H1307" i="23"/>
  <c r="I1307" i="23"/>
  <c r="K1307" i="23" s="1"/>
  <c r="J1307" i="23"/>
  <c r="L1307" i="23"/>
  <c r="M1307" i="23"/>
  <c r="A1308" i="23"/>
  <c r="B1308" i="23" s="1"/>
  <c r="D1308" i="23"/>
  <c r="E1308" i="23"/>
  <c r="F1308" i="23"/>
  <c r="G1308" i="23"/>
  <c r="H1308" i="23"/>
  <c r="I1308" i="23"/>
  <c r="K1308" i="23" s="1"/>
  <c r="J1308" i="23"/>
  <c r="L1308" i="23"/>
  <c r="M1308" i="23"/>
  <c r="A1309" i="23"/>
  <c r="D1309" i="23"/>
  <c r="E1309" i="23"/>
  <c r="F1309" i="23"/>
  <c r="G1309" i="23"/>
  <c r="H1309" i="23"/>
  <c r="I1309" i="23"/>
  <c r="K1309" i="23" s="1"/>
  <c r="J1309" i="23"/>
  <c r="L1309" i="23"/>
  <c r="M1309" i="23"/>
  <c r="A1310" i="23"/>
  <c r="B1310" i="23" s="1"/>
  <c r="D1310" i="23"/>
  <c r="E1310" i="23"/>
  <c r="F1310" i="23"/>
  <c r="G1310" i="23"/>
  <c r="H1310" i="23"/>
  <c r="I1310" i="23"/>
  <c r="K1310" i="23" s="1"/>
  <c r="J1310" i="23"/>
  <c r="L1310" i="23"/>
  <c r="M1310" i="23"/>
  <c r="A1311" i="23"/>
  <c r="C1311" i="23" s="1"/>
  <c r="D1311" i="23"/>
  <c r="E1311" i="23"/>
  <c r="F1311" i="23"/>
  <c r="G1311" i="23"/>
  <c r="H1311" i="23"/>
  <c r="I1311" i="23"/>
  <c r="K1311" i="23" s="1"/>
  <c r="J1311" i="23"/>
  <c r="L1311" i="23"/>
  <c r="M1311" i="23"/>
  <c r="A1312" i="23"/>
  <c r="B1312" i="23" s="1"/>
  <c r="D1312" i="23"/>
  <c r="E1312" i="23"/>
  <c r="F1312" i="23"/>
  <c r="G1312" i="23"/>
  <c r="H1312" i="23"/>
  <c r="I1312" i="23"/>
  <c r="K1312" i="23" s="1"/>
  <c r="J1312" i="23"/>
  <c r="L1312" i="23"/>
  <c r="M1312" i="23"/>
  <c r="A1313" i="23"/>
  <c r="C1313" i="23" s="1"/>
  <c r="D1313" i="23"/>
  <c r="E1313" i="23"/>
  <c r="F1313" i="23"/>
  <c r="G1313" i="23"/>
  <c r="H1313" i="23"/>
  <c r="I1313" i="23"/>
  <c r="K1313" i="23" s="1"/>
  <c r="J1313" i="23"/>
  <c r="L1313" i="23"/>
  <c r="M1313" i="23"/>
  <c r="A1314" i="23"/>
  <c r="D1314" i="23"/>
  <c r="E1314" i="23"/>
  <c r="F1314" i="23"/>
  <c r="G1314" i="23"/>
  <c r="H1314" i="23"/>
  <c r="I1314" i="23"/>
  <c r="K1314" i="23" s="1"/>
  <c r="J1314" i="23"/>
  <c r="L1314" i="23"/>
  <c r="M1314" i="23"/>
  <c r="A1315" i="23"/>
  <c r="B1315" i="23" s="1"/>
  <c r="D1315" i="23"/>
  <c r="E1315" i="23"/>
  <c r="F1315" i="23"/>
  <c r="G1315" i="23"/>
  <c r="H1315" i="23"/>
  <c r="I1315" i="23"/>
  <c r="K1315" i="23" s="1"/>
  <c r="J1315" i="23"/>
  <c r="L1315" i="23"/>
  <c r="M1315" i="23"/>
  <c r="A1316" i="23"/>
  <c r="B1316" i="23" s="1"/>
  <c r="D1316" i="23"/>
  <c r="E1316" i="23"/>
  <c r="F1316" i="23"/>
  <c r="G1316" i="23"/>
  <c r="H1316" i="23"/>
  <c r="I1316" i="23"/>
  <c r="K1316" i="23" s="1"/>
  <c r="J1316" i="23"/>
  <c r="L1316" i="23"/>
  <c r="M1316" i="23"/>
  <c r="A1317" i="23"/>
  <c r="C1317" i="23" s="1"/>
  <c r="B1317" i="23"/>
  <c r="D1317" i="23"/>
  <c r="E1317" i="23"/>
  <c r="F1317" i="23"/>
  <c r="G1317" i="23"/>
  <c r="H1317" i="23"/>
  <c r="I1317" i="23"/>
  <c r="K1317" i="23" s="1"/>
  <c r="J1317" i="23"/>
  <c r="L1317" i="23"/>
  <c r="M1317" i="23"/>
  <c r="A1318" i="23"/>
  <c r="B1318" i="23" s="1"/>
  <c r="D1318" i="23"/>
  <c r="E1318" i="23"/>
  <c r="F1318" i="23"/>
  <c r="G1318" i="23"/>
  <c r="H1318" i="23"/>
  <c r="I1318" i="23"/>
  <c r="K1318" i="23" s="1"/>
  <c r="J1318" i="23"/>
  <c r="L1318" i="23"/>
  <c r="M1318" i="23"/>
  <c r="A1319" i="23"/>
  <c r="C1319" i="23" s="1"/>
  <c r="D1319" i="23"/>
  <c r="E1319" i="23"/>
  <c r="F1319" i="23"/>
  <c r="G1319" i="23"/>
  <c r="H1319" i="23"/>
  <c r="I1319" i="23"/>
  <c r="K1319" i="23" s="1"/>
  <c r="J1319" i="23"/>
  <c r="L1319" i="23"/>
  <c r="M1319" i="23"/>
  <c r="A1320" i="23"/>
  <c r="B1320" i="23" s="1"/>
  <c r="D1320" i="23"/>
  <c r="E1320" i="23"/>
  <c r="F1320" i="23"/>
  <c r="G1320" i="23"/>
  <c r="H1320" i="23"/>
  <c r="I1320" i="23"/>
  <c r="K1320" i="23" s="1"/>
  <c r="J1320" i="23"/>
  <c r="L1320" i="23"/>
  <c r="M1320" i="23"/>
  <c r="A1321" i="23"/>
  <c r="C1321" i="23" s="1"/>
  <c r="D1321" i="23"/>
  <c r="E1321" i="23"/>
  <c r="F1321" i="23"/>
  <c r="G1321" i="23"/>
  <c r="H1321" i="23"/>
  <c r="I1321" i="23"/>
  <c r="K1321" i="23" s="1"/>
  <c r="J1321" i="23"/>
  <c r="L1321" i="23"/>
  <c r="M1321" i="23"/>
  <c r="A1322" i="23"/>
  <c r="B1322" i="23" s="1"/>
  <c r="D1322" i="23"/>
  <c r="E1322" i="23"/>
  <c r="F1322" i="23"/>
  <c r="G1322" i="23"/>
  <c r="H1322" i="23"/>
  <c r="I1322" i="23"/>
  <c r="K1322" i="23" s="1"/>
  <c r="J1322" i="23"/>
  <c r="L1322" i="23"/>
  <c r="M1322" i="23"/>
  <c r="A1323" i="23"/>
  <c r="B1323" i="23" s="1"/>
  <c r="D1323" i="23"/>
  <c r="E1323" i="23"/>
  <c r="F1323" i="23"/>
  <c r="G1323" i="23"/>
  <c r="H1323" i="23"/>
  <c r="I1323" i="23"/>
  <c r="K1323" i="23" s="1"/>
  <c r="J1323" i="23"/>
  <c r="L1323" i="23"/>
  <c r="M1323" i="23"/>
  <c r="A1324" i="23"/>
  <c r="B1324" i="23" s="1"/>
  <c r="D1324" i="23"/>
  <c r="E1324" i="23"/>
  <c r="F1324" i="23"/>
  <c r="G1324" i="23"/>
  <c r="H1324" i="23"/>
  <c r="I1324" i="23"/>
  <c r="K1324" i="23" s="1"/>
  <c r="J1324" i="23"/>
  <c r="L1324" i="23"/>
  <c r="M1324" i="23"/>
  <c r="A1325" i="23"/>
  <c r="C1325" i="23" s="1"/>
  <c r="D1325" i="23"/>
  <c r="E1325" i="23"/>
  <c r="F1325" i="23"/>
  <c r="G1325" i="23"/>
  <c r="H1325" i="23"/>
  <c r="I1325" i="23"/>
  <c r="K1325" i="23" s="1"/>
  <c r="J1325" i="23"/>
  <c r="L1325" i="23"/>
  <c r="M1325" i="23"/>
  <c r="A1326" i="23"/>
  <c r="B1326" i="23" s="1"/>
  <c r="D1326" i="23"/>
  <c r="E1326" i="23"/>
  <c r="F1326" i="23"/>
  <c r="G1326" i="23"/>
  <c r="H1326" i="23"/>
  <c r="I1326" i="23"/>
  <c r="K1326" i="23" s="1"/>
  <c r="J1326" i="23"/>
  <c r="L1326" i="23"/>
  <c r="M1326" i="23"/>
  <c r="A1327" i="23"/>
  <c r="C1327" i="23" s="1"/>
  <c r="D1327" i="23"/>
  <c r="E1327" i="23"/>
  <c r="F1327" i="23"/>
  <c r="G1327" i="23"/>
  <c r="H1327" i="23"/>
  <c r="I1327" i="23"/>
  <c r="K1327" i="23" s="1"/>
  <c r="J1327" i="23"/>
  <c r="L1327" i="23"/>
  <c r="M1327" i="23"/>
  <c r="A1328" i="23"/>
  <c r="D1328" i="23"/>
  <c r="E1328" i="23"/>
  <c r="F1328" i="23"/>
  <c r="G1328" i="23"/>
  <c r="H1328" i="23"/>
  <c r="I1328" i="23"/>
  <c r="K1328" i="23" s="1"/>
  <c r="J1328" i="23"/>
  <c r="L1328" i="23"/>
  <c r="M1328" i="23"/>
  <c r="A1329" i="23"/>
  <c r="D1329" i="23"/>
  <c r="E1329" i="23"/>
  <c r="F1329" i="23"/>
  <c r="G1329" i="23"/>
  <c r="H1329" i="23"/>
  <c r="I1329" i="23"/>
  <c r="K1329" i="23" s="1"/>
  <c r="J1329" i="23"/>
  <c r="L1329" i="23"/>
  <c r="M1329" i="23"/>
  <c r="A1330" i="23"/>
  <c r="B1330" i="23" s="1"/>
  <c r="D1330" i="23"/>
  <c r="E1330" i="23"/>
  <c r="F1330" i="23"/>
  <c r="G1330" i="23"/>
  <c r="H1330" i="23"/>
  <c r="I1330" i="23"/>
  <c r="K1330" i="23" s="1"/>
  <c r="J1330" i="23"/>
  <c r="L1330" i="23"/>
  <c r="M1330" i="23"/>
  <c r="A1331" i="23"/>
  <c r="C1331" i="23" s="1"/>
  <c r="D1331" i="23"/>
  <c r="E1331" i="23"/>
  <c r="F1331" i="23"/>
  <c r="G1331" i="23"/>
  <c r="H1331" i="23"/>
  <c r="I1331" i="23"/>
  <c r="K1331" i="23" s="1"/>
  <c r="J1331" i="23"/>
  <c r="L1331" i="23"/>
  <c r="M1331" i="23"/>
  <c r="A1332" i="23"/>
  <c r="D1332" i="23"/>
  <c r="E1332" i="23"/>
  <c r="F1332" i="23"/>
  <c r="G1332" i="23"/>
  <c r="H1332" i="23"/>
  <c r="I1332" i="23"/>
  <c r="K1332" i="23" s="1"/>
  <c r="J1332" i="23"/>
  <c r="L1332" i="23"/>
  <c r="M1332" i="23"/>
  <c r="A1333" i="23"/>
  <c r="C1333" i="23" s="1"/>
  <c r="D1333" i="23"/>
  <c r="E1333" i="23"/>
  <c r="F1333" i="23"/>
  <c r="G1333" i="23"/>
  <c r="H1333" i="23"/>
  <c r="I1333" i="23"/>
  <c r="K1333" i="23" s="1"/>
  <c r="J1333" i="23"/>
  <c r="L1333" i="23"/>
  <c r="M1333" i="23"/>
  <c r="A1334" i="23"/>
  <c r="D1334" i="23"/>
  <c r="E1334" i="23"/>
  <c r="F1334" i="23"/>
  <c r="G1334" i="23"/>
  <c r="H1334" i="23"/>
  <c r="I1334" i="23"/>
  <c r="K1334" i="23" s="1"/>
  <c r="J1334" i="23"/>
  <c r="L1334" i="23"/>
  <c r="M1334" i="23"/>
  <c r="A1335" i="23"/>
  <c r="B1335" i="23" s="1"/>
  <c r="D1335" i="23"/>
  <c r="E1335" i="23"/>
  <c r="F1335" i="23"/>
  <c r="G1335" i="23"/>
  <c r="H1335" i="23"/>
  <c r="I1335" i="23"/>
  <c r="K1335" i="23" s="1"/>
  <c r="J1335" i="23"/>
  <c r="L1335" i="23"/>
  <c r="M1335" i="23"/>
  <c r="A1336" i="23"/>
  <c r="C1336" i="23" s="1"/>
  <c r="D1336" i="23"/>
  <c r="E1336" i="23"/>
  <c r="F1336" i="23"/>
  <c r="G1336" i="23"/>
  <c r="H1336" i="23"/>
  <c r="I1336" i="23"/>
  <c r="K1336" i="23" s="1"/>
  <c r="J1336" i="23"/>
  <c r="L1336" i="23"/>
  <c r="M1336" i="23"/>
  <c r="A1337" i="23"/>
  <c r="C1337" i="23" s="1"/>
  <c r="D1337" i="23"/>
  <c r="E1337" i="23"/>
  <c r="F1337" i="23"/>
  <c r="G1337" i="23"/>
  <c r="H1337" i="23"/>
  <c r="I1337" i="23"/>
  <c r="K1337" i="23" s="1"/>
  <c r="J1337" i="23"/>
  <c r="L1337" i="23"/>
  <c r="M1337" i="23"/>
  <c r="A1338" i="23"/>
  <c r="B1338" i="23" s="1"/>
  <c r="D1338" i="23"/>
  <c r="E1338" i="23"/>
  <c r="F1338" i="23"/>
  <c r="G1338" i="23"/>
  <c r="H1338" i="23"/>
  <c r="I1338" i="23"/>
  <c r="K1338" i="23" s="1"/>
  <c r="J1338" i="23"/>
  <c r="L1338" i="23"/>
  <c r="M1338" i="23"/>
  <c r="A1339" i="23"/>
  <c r="C1339" i="23" s="1"/>
  <c r="D1339" i="23"/>
  <c r="E1339" i="23"/>
  <c r="F1339" i="23"/>
  <c r="G1339" i="23"/>
  <c r="H1339" i="23"/>
  <c r="I1339" i="23"/>
  <c r="K1339" i="23" s="1"/>
  <c r="J1339" i="23"/>
  <c r="L1339" i="23"/>
  <c r="M1339" i="23"/>
  <c r="A1340" i="23"/>
  <c r="B1340" i="23" s="1"/>
  <c r="D1340" i="23"/>
  <c r="E1340" i="23"/>
  <c r="F1340" i="23"/>
  <c r="G1340" i="23"/>
  <c r="H1340" i="23"/>
  <c r="I1340" i="23"/>
  <c r="K1340" i="23" s="1"/>
  <c r="J1340" i="23"/>
  <c r="L1340" i="23"/>
  <c r="M1340" i="23"/>
  <c r="A1341" i="23"/>
  <c r="C1341" i="23" s="1"/>
  <c r="D1341" i="23"/>
  <c r="E1341" i="23"/>
  <c r="F1341" i="23"/>
  <c r="G1341" i="23"/>
  <c r="H1341" i="23"/>
  <c r="I1341" i="23"/>
  <c r="K1341" i="23" s="1"/>
  <c r="J1341" i="23"/>
  <c r="L1341" i="23"/>
  <c r="M1341" i="23"/>
  <c r="A1342" i="23"/>
  <c r="B1342" i="23" s="1"/>
  <c r="D1342" i="23"/>
  <c r="E1342" i="23"/>
  <c r="F1342" i="23"/>
  <c r="G1342" i="23"/>
  <c r="H1342" i="23"/>
  <c r="I1342" i="23"/>
  <c r="K1342" i="23" s="1"/>
  <c r="J1342" i="23"/>
  <c r="L1342" i="23"/>
  <c r="M1342" i="23"/>
  <c r="A1343" i="23"/>
  <c r="C1343" i="23" s="1"/>
  <c r="D1343" i="23"/>
  <c r="E1343" i="23"/>
  <c r="F1343" i="23"/>
  <c r="G1343" i="23"/>
  <c r="H1343" i="23"/>
  <c r="I1343" i="23"/>
  <c r="K1343" i="23" s="1"/>
  <c r="J1343" i="23"/>
  <c r="L1343" i="23"/>
  <c r="M1343" i="23"/>
  <c r="A1344" i="23"/>
  <c r="D1344" i="23"/>
  <c r="E1344" i="23"/>
  <c r="F1344" i="23"/>
  <c r="G1344" i="23"/>
  <c r="H1344" i="23"/>
  <c r="I1344" i="23"/>
  <c r="K1344" i="23" s="1"/>
  <c r="J1344" i="23"/>
  <c r="L1344" i="23"/>
  <c r="M1344" i="23"/>
  <c r="A1345" i="23"/>
  <c r="D1345" i="23"/>
  <c r="E1345" i="23"/>
  <c r="F1345" i="23"/>
  <c r="G1345" i="23"/>
  <c r="H1345" i="23"/>
  <c r="I1345" i="23"/>
  <c r="K1345" i="23" s="1"/>
  <c r="J1345" i="23"/>
  <c r="L1345" i="23"/>
  <c r="M1345" i="23"/>
  <c r="A1346" i="23"/>
  <c r="B1346" i="23" s="1"/>
  <c r="D1346" i="23"/>
  <c r="E1346" i="23"/>
  <c r="F1346" i="23"/>
  <c r="G1346" i="23"/>
  <c r="H1346" i="23"/>
  <c r="I1346" i="23"/>
  <c r="K1346" i="23" s="1"/>
  <c r="J1346" i="23"/>
  <c r="L1346" i="23"/>
  <c r="M1346" i="23"/>
  <c r="A1347" i="23"/>
  <c r="C1347" i="23" s="1"/>
  <c r="B1347" i="23"/>
  <c r="D1347" i="23"/>
  <c r="E1347" i="23"/>
  <c r="F1347" i="23"/>
  <c r="G1347" i="23"/>
  <c r="H1347" i="23"/>
  <c r="I1347" i="23"/>
  <c r="K1347" i="23" s="1"/>
  <c r="J1347" i="23"/>
  <c r="L1347" i="23"/>
  <c r="M1347" i="23"/>
  <c r="A1348" i="23"/>
  <c r="D1348" i="23"/>
  <c r="E1348" i="23"/>
  <c r="F1348" i="23"/>
  <c r="G1348" i="23"/>
  <c r="H1348" i="23"/>
  <c r="I1348" i="23"/>
  <c r="K1348" i="23" s="1"/>
  <c r="J1348" i="23"/>
  <c r="L1348" i="23"/>
  <c r="M1348" i="23"/>
  <c r="A1349" i="23"/>
  <c r="C1349" i="23" s="1"/>
  <c r="D1349" i="23"/>
  <c r="E1349" i="23"/>
  <c r="F1349" i="23"/>
  <c r="G1349" i="23"/>
  <c r="H1349" i="23"/>
  <c r="I1349" i="23"/>
  <c r="K1349" i="23" s="1"/>
  <c r="J1349" i="23"/>
  <c r="L1349" i="23"/>
  <c r="M1349" i="23"/>
  <c r="A1350" i="23"/>
  <c r="D1350" i="23"/>
  <c r="E1350" i="23"/>
  <c r="F1350" i="23"/>
  <c r="G1350" i="23"/>
  <c r="H1350" i="23"/>
  <c r="I1350" i="23"/>
  <c r="K1350" i="23" s="1"/>
  <c r="J1350" i="23"/>
  <c r="L1350" i="23"/>
  <c r="M1350" i="23"/>
  <c r="A1351" i="23"/>
  <c r="B1351" i="23" s="1"/>
  <c r="D1351" i="23"/>
  <c r="E1351" i="23"/>
  <c r="F1351" i="23"/>
  <c r="G1351" i="23"/>
  <c r="H1351" i="23"/>
  <c r="I1351" i="23"/>
  <c r="K1351" i="23" s="1"/>
  <c r="J1351" i="23"/>
  <c r="L1351" i="23"/>
  <c r="M1351" i="23"/>
  <c r="A1352" i="23"/>
  <c r="C1352" i="23" s="1"/>
  <c r="D1352" i="23"/>
  <c r="E1352" i="23"/>
  <c r="F1352" i="23"/>
  <c r="G1352" i="23"/>
  <c r="H1352" i="23"/>
  <c r="I1352" i="23"/>
  <c r="K1352" i="23" s="1"/>
  <c r="J1352" i="23"/>
  <c r="L1352" i="23"/>
  <c r="M1352" i="23"/>
  <c r="A1353" i="23"/>
  <c r="C1353" i="23" s="1"/>
  <c r="D1353" i="23"/>
  <c r="E1353" i="23"/>
  <c r="F1353" i="23"/>
  <c r="G1353" i="23"/>
  <c r="H1353" i="23"/>
  <c r="I1353" i="23"/>
  <c r="K1353" i="23" s="1"/>
  <c r="J1353" i="23"/>
  <c r="L1353" i="23"/>
  <c r="M1353" i="23"/>
  <c r="A1354" i="23"/>
  <c r="B1354" i="23" s="1"/>
  <c r="D1354" i="23"/>
  <c r="E1354" i="23"/>
  <c r="F1354" i="23"/>
  <c r="G1354" i="23"/>
  <c r="H1354" i="23"/>
  <c r="I1354" i="23"/>
  <c r="K1354" i="23" s="1"/>
  <c r="J1354" i="23"/>
  <c r="L1354" i="23"/>
  <c r="M1354" i="23"/>
  <c r="A1355" i="23"/>
  <c r="B1355" i="23" s="1"/>
  <c r="D1355" i="23"/>
  <c r="E1355" i="23"/>
  <c r="F1355" i="23"/>
  <c r="G1355" i="23"/>
  <c r="H1355" i="23"/>
  <c r="I1355" i="23"/>
  <c r="K1355" i="23" s="1"/>
  <c r="J1355" i="23"/>
  <c r="L1355" i="23"/>
  <c r="M1355" i="23"/>
  <c r="A1356" i="23"/>
  <c r="B1356" i="23" s="1"/>
  <c r="D1356" i="23"/>
  <c r="E1356" i="23"/>
  <c r="F1356" i="23"/>
  <c r="G1356" i="23"/>
  <c r="H1356" i="23"/>
  <c r="I1356" i="23"/>
  <c r="J1356" i="23"/>
  <c r="K1356" i="23"/>
  <c r="L1356" i="23"/>
  <c r="M1356" i="23"/>
  <c r="A1357" i="23"/>
  <c r="C1357" i="23" s="1"/>
  <c r="D1357" i="23"/>
  <c r="E1357" i="23"/>
  <c r="F1357" i="23"/>
  <c r="G1357" i="23"/>
  <c r="H1357" i="23"/>
  <c r="I1357" i="23"/>
  <c r="K1357" i="23" s="1"/>
  <c r="J1357" i="23"/>
  <c r="L1357" i="23"/>
  <c r="M1357" i="23"/>
  <c r="A1358" i="23"/>
  <c r="B1358" i="23" s="1"/>
  <c r="D1358" i="23"/>
  <c r="E1358" i="23"/>
  <c r="F1358" i="23"/>
  <c r="G1358" i="23"/>
  <c r="H1358" i="23"/>
  <c r="I1358" i="23"/>
  <c r="K1358" i="23" s="1"/>
  <c r="J1358" i="23"/>
  <c r="L1358" i="23"/>
  <c r="M1358" i="23"/>
  <c r="A1359" i="23"/>
  <c r="C1359" i="23" s="1"/>
  <c r="D1359" i="23"/>
  <c r="E1359" i="23"/>
  <c r="F1359" i="23"/>
  <c r="G1359" i="23"/>
  <c r="H1359" i="23"/>
  <c r="I1359" i="23"/>
  <c r="K1359" i="23" s="1"/>
  <c r="J1359" i="23"/>
  <c r="L1359" i="23"/>
  <c r="M1359" i="23"/>
  <c r="A1360" i="23"/>
  <c r="D1360" i="23"/>
  <c r="E1360" i="23"/>
  <c r="F1360" i="23"/>
  <c r="G1360" i="23"/>
  <c r="H1360" i="23"/>
  <c r="I1360" i="23"/>
  <c r="K1360" i="23" s="1"/>
  <c r="J1360" i="23"/>
  <c r="L1360" i="23"/>
  <c r="M1360" i="23"/>
  <c r="A1361" i="23"/>
  <c r="D1361" i="23"/>
  <c r="E1361" i="23"/>
  <c r="F1361" i="23"/>
  <c r="G1361" i="23"/>
  <c r="H1361" i="23"/>
  <c r="I1361" i="23"/>
  <c r="K1361" i="23" s="1"/>
  <c r="J1361" i="23"/>
  <c r="L1361" i="23"/>
  <c r="M1361" i="23"/>
  <c r="A1362" i="23"/>
  <c r="B1362" i="23" s="1"/>
  <c r="D1362" i="23"/>
  <c r="E1362" i="23"/>
  <c r="F1362" i="23"/>
  <c r="G1362" i="23"/>
  <c r="H1362" i="23"/>
  <c r="I1362" i="23"/>
  <c r="K1362" i="23" s="1"/>
  <c r="J1362" i="23"/>
  <c r="L1362" i="23"/>
  <c r="M1362" i="23"/>
  <c r="A1363" i="23"/>
  <c r="C1363" i="23" s="1"/>
  <c r="D1363" i="23"/>
  <c r="E1363" i="23"/>
  <c r="F1363" i="23"/>
  <c r="G1363" i="23"/>
  <c r="H1363" i="23"/>
  <c r="I1363" i="23"/>
  <c r="K1363" i="23" s="1"/>
  <c r="J1363" i="23"/>
  <c r="L1363" i="23"/>
  <c r="M1363" i="23"/>
  <c r="A1364" i="23"/>
  <c r="D1364" i="23"/>
  <c r="E1364" i="23"/>
  <c r="F1364" i="23"/>
  <c r="G1364" i="23"/>
  <c r="H1364" i="23"/>
  <c r="I1364" i="23"/>
  <c r="K1364" i="23" s="1"/>
  <c r="J1364" i="23"/>
  <c r="L1364" i="23"/>
  <c r="M1364" i="23"/>
  <c r="A1365" i="23"/>
  <c r="C1365" i="23" s="1"/>
  <c r="D1365" i="23"/>
  <c r="E1365" i="23"/>
  <c r="F1365" i="23"/>
  <c r="G1365" i="23"/>
  <c r="H1365" i="23"/>
  <c r="I1365" i="23"/>
  <c r="K1365" i="23" s="1"/>
  <c r="J1365" i="23"/>
  <c r="L1365" i="23"/>
  <c r="M1365" i="23"/>
  <c r="A1366" i="23"/>
  <c r="D1366" i="23"/>
  <c r="E1366" i="23"/>
  <c r="F1366" i="23"/>
  <c r="G1366" i="23"/>
  <c r="H1366" i="23"/>
  <c r="I1366" i="23"/>
  <c r="K1366" i="23" s="1"/>
  <c r="J1366" i="23"/>
  <c r="L1366" i="23"/>
  <c r="M1366" i="23"/>
  <c r="A1367" i="23"/>
  <c r="B1367" i="23" s="1"/>
  <c r="D1367" i="23"/>
  <c r="E1367" i="23"/>
  <c r="F1367" i="23"/>
  <c r="G1367" i="23"/>
  <c r="H1367" i="23"/>
  <c r="I1367" i="23"/>
  <c r="J1367" i="23"/>
  <c r="K1367" i="23"/>
  <c r="L1367" i="23"/>
  <c r="M1367" i="23"/>
  <c r="A1368" i="23"/>
  <c r="C1368" i="23" s="1"/>
  <c r="D1368" i="23"/>
  <c r="E1368" i="23"/>
  <c r="F1368" i="23"/>
  <c r="G1368" i="23"/>
  <c r="H1368" i="23"/>
  <c r="I1368" i="23"/>
  <c r="K1368" i="23" s="1"/>
  <c r="J1368" i="23"/>
  <c r="L1368" i="23"/>
  <c r="M1368" i="23"/>
  <c r="A1369" i="23"/>
  <c r="C1369" i="23" s="1"/>
  <c r="D1369" i="23"/>
  <c r="E1369" i="23"/>
  <c r="F1369" i="23"/>
  <c r="G1369" i="23"/>
  <c r="H1369" i="23"/>
  <c r="I1369" i="23"/>
  <c r="K1369" i="23" s="1"/>
  <c r="J1369" i="23"/>
  <c r="L1369" i="23"/>
  <c r="M1369" i="23"/>
  <c r="A1370" i="23"/>
  <c r="B1370" i="23" s="1"/>
  <c r="D1370" i="23"/>
  <c r="E1370" i="23"/>
  <c r="F1370" i="23"/>
  <c r="G1370" i="23"/>
  <c r="H1370" i="23"/>
  <c r="I1370" i="23"/>
  <c r="K1370" i="23" s="1"/>
  <c r="J1370" i="23"/>
  <c r="L1370" i="23"/>
  <c r="M1370" i="23"/>
  <c r="A1371" i="23"/>
  <c r="B1371" i="23" s="1"/>
  <c r="D1371" i="23"/>
  <c r="E1371" i="23"/>
  <c r="F1371" i="23"/>
  <c r="G1371" i="23"/>
  <c r="H1371" i="23"/>
  <c r="I1371" i="23"/>
  <c r="K1371" i="23" s="1"/>
  <c r="J1371" i="23"/>
  <c r="L1371" i="23"/>
  <c r="M1371" i="23"/>
  <c r="A1372" i="23"/>
  <c r="B1372" i="23" s="1"/>
  <c r="D1372" i="23"/>
  <c r="E1372" i="23"/>
  <c r="F1372" i="23"/>
  <c r="G1372" i="23"/>
  <c r="H1372" i="23"/>
  <c r="I1372" i="23"/>
  <c r="K1372" i="23" s="1"/>
  <c r="J1372" i="23"/>
  <c r="L1372" i="23"/>
  <c r="M1372" i="23"/>
  <c r="A1373" i="23"/>
  <c r="C1373" i="23" s="1"/>
  <c r="D1373" i="23"/>
  <c r="E1373" i="23"/>
  <c r="F1373" i="23"/>
  <c r="G1373" i="23"/>
  <c r="H1373" i="23"/>
  <c r="I1373" i="23"/>
  <c r="K1373" i="23" s="1"/>
  <c r="J1373" i="23"/>
  <c r="L1373" i="23"/>
  <c r="M1373" i="23"/>
  <c r="A1374" i="23"/>
  <c r="B1374" i="23" s="1"/>
  <c r="D1374" i="23"/>
  <c r="E1374" i="23"/>
  <c r="F1374" i="23"/>
  <c r="G1374" i="23"/>
  <c r="H1374" i="23"/>
  <c r="I1374" i="23"/>
  <c r="K1374" i="23" s="1"/>
  <c r="J1374" i="23"/>
  <c r="L1374" i="23"/>
  <c r="M1374" i="23"/>
  <c r="A1375" i="23"/>
  <c r="C1375" i="23" s="1"/>
  <c r="D1375" i="23"/>
  <c r="E1375" i="23"/>
  <c r="F1375" i="23"/>
  <c r="G1375" i="23"/>
  <c r="H1375" i="23"/>
  <c r="I1375" i="23"/>
  <c r="K1375" i="23" s="1"/>
  <c r="J1375" i="23"/>
  <c r="L1375" i="23"/>
  <c r="M1375" i="23"/>
  <c r="A1376" i="23"/>
  <c r="D1376" i="23"/>
  <c r="E1376" i="23"/>
  <c r="F1376" i="23"/>
  <c r="G1376" i="23"/>
  <c r="H1376" i="23"/>
  <c r="I1376" i="23"/>
  <c r="K1376" i="23" s="1"/>
  <c r="J1376" i="23"/>
  <c r="L1376" i="23"/>
  <c r="M1376" i="23"/>
  <c r="A1377" i="23"/>
  <c r="D1377" i="23"/>
  <c r="E1377" i="23"/>
  <c r="F1377" i="23"/>
  <c r="G1377" i="23"/>
  <c r="H1377" i="23"/>
  <c r="I1377" i="23"/>
  <c r="K1377" i="23" s="1"/>
  <c r="J1377" i="23"/>
  <c r="L1377" i="23"/>
  <c r="M1377" i="23"/>
  <c r="A1378" i="23"/>
  <c r="B1378" i="23" s="1"/>
  <c r="D1378" i="23"/>
  <c r="E1378" i="23"/>
  <c r="F1378" i="23"/>
  <c r="G1378" i="23"/>
  <c r="H1378" i="23"/>
  <c r="I1378" i="23"/>
  <c r="K1378" i="23" s="1"/>
  <c r="J1378" i="23"/>
  <c r="L1378" i="23"/>
  <c r="M1378" i="23"/>
  <c r="A1379" i="23"/>
  <c r="C1379" i="23" s="1"/>
  <c r="D1379" i="23"/>
  <c r="E1379" i="23"/>
  <c r="F1379" i="23"/>
  <c r="G1379" i="23"/>
  <c r="H1379" i="23"/>
  <c r="I1379" i="23"/>
  <c r="K1379" i="23" s="1"/>
  <c r="J1379" i="23"/>
  <c r="L1379" i="23"/>
  <c r="M1379" i="23"/>
  <c r="A1380" i="23"/>
  <c r="D1380" i="23"/>
  <c r="E1380" i="23"/>
  <c r="F1380" i="23"/>
  <c r="G1380" i="23"/>
  <c r="H1380" i="23"/>
  <c r="I1380" i="23"/>
  <c r="K1380" i="23" s="1"/>
  <c r="J1380" i="23"/>
  <c r="L1380" i="23"/>
  <c r="M1380" i="23"/>
  <c r="A1381" i="23"/>
  <c r="C1381" i="23" s="1"/>
  <c r="D1381" i="23"/>
  <c r="E1381" i="23"/>
  <c r="F1381" i="23"/>
  <c r="G1381" i="23"/>
  <c r="H1381" i="23"/>
  <c r="I1381" i="23"/>
  <c r="K1381" i="23" s="1"/>
  <c r="J1381" i="23"/>
  <c r="L1381" i="23"/>
  <c r="M1381" i="23"/>
  <c r="A1382" i="23"/>
  <c r="D1382" i="23"/>
  <c r="E1382" i="23"/>
  <c r="F1382" i="23"/>
  <c r="G1382" i="23"/>
  <c r="H1382" i="23"/>
  <c r="I1382" i="23"/>
  <c r="K1382" i="23" s="1"/>
  <c r="J1382" i="23"/>
  <c r="L1382" i="23"/>
  <c r="M1382" i="23"/>
  <c r="A1383" i="23"/>
  <c r="B1383" i="23" s="1"/>
  <c r="D1383" i="23"/>
  <c r="E1383" i="23"/>
  <c r="F1383" i="23"/>
  <c r="G1383" i="23"/>
  <c r="H1383" i="23"/>
  <c r="I1383" i="23"/>
  <c r="K1383" i="23" s="1"/>
  <c r="J1383" i="23"/>
  <c r="L1383" i="23"/>
  <c r="M1383" i="23"/>
  <c r="A1384" i="23"/>
  <c r="C1384" i="23" s="1"/>
  <c r="D1384" i="23"/>
  <c r="E1384" i="23"/>
  <c r="F1384" i="23"/>
  <c r="G1384" i="23"/>
  <c r="H1384" i="23"/>
  <c r="I1384" i="23"/>
  <c r="K1384" i="23" s="1"/>
  <c r="J1384" i="23"/>
  <c r="L1384" i="23"/>
  <c r="M1384" i="23"/>
  <c r="A1385" i="23"/>
  <c r="C1385" i="23" s="1"/>
  <c r="D1385" i="23"/>
  <c r="E1385" i="23"/>
  <c r="F1385" i="23"/>
  <c r="G1385" i="23"/>
  <c r="H1385" i="23"/>
  <c r="I1385" i="23"/>
  <c r="K1385" i="23" s="1"/>
  <c r="J1385" i="23"/>
  <c r="L1385" i="23"/>
  <c r="M1385" i="23"/>
  <c r="A1386" i="23"/>
  <c r="B1386" i="23" s="1"/>
  <c r="D1386" i="23"/>
  <c r="E1386" i="23"/>
  <c r="F1386" i="23"/>
  <c r="G1386" i="23"/>
  <c r="H1386" i="23"/>
  <c r="I1386" i="23"/>
  <c r="K1386" i="23" s="1"/>
  <c r="J1386" i="23"/>
  <c r="L1386" i="23"/>
  <c r="M1386" i="23"/>
  <c r="A1387" i="23"/>
  <c r="B1387" i="23" s="1"/>
  <c r="D1387" i="23"/>
  <c r="E1387" i="23"/>
  <c r="F1387" i="23"/>
  <c r="G1387" i="23"/>
  <c r="H1387" i="23"/>
  <c r="I1387" i="23"/>
  <c r="K1387" i="23" s="1"/>
  <c r="J1387" i="23"/>
  <c r="L1387" i="23"/>
  <c r="M1387" i="23"/>
  <c r="A1388" i="23"/>
  <c r="B1388" i="23" s="1"/>
  <c r="D1388" i="23"/>
  <c r="E1388" i="23"/>
  <c r="F1388" i="23"/>
  <c r="G1388" i="23"/>
  <c r="H1388" i="23"/>
  <c r="I1388" i="23"/>
  <c r="J1388" i="23"/>
  <c r="K1388" i="23"/>
  <c r="L1388" i="23"/>
  <c r="M1388" i="23"/>
  <c r="A1389" i="23"/>
  <c r="C1389" i="23" s="1"/>
  <c r="D1389" i="23"/>
  <c r="E1389" i="23"/>
  <c r="F1389" i="23"/>
  <c r="G1389" i="23"/>
  <c r="H1389" i="23"/>
  <c r="I1389" i="23"/>
  <c r="K1389" i="23" s="1"/>
  <c r="J1389" i="23"/>
  <c r="L1389" i="23"/>
  <c r="M1389" i="23"/>
  <c r="A1390" i="23"/>
  <c r="B1390" i="23" s="1"/>
  <c r="D1390" i="23"/>
  <c r="E1390" i="23"/>
  <c r="F1390" i="23"/>
  <c r="G1390" i="23"/>
  <c r="H1390" i="23"/>
  <c r="I1390" i="23"/>
  <c r="K1390" i="23" s="1"/>
  <c r="J1390" i="23"/>
  <c r="L1390" i="23"/>
  <c r="M1390" i="23"/>
  <c r="A1391" i="23"/>
  <c r="C1391" i="23" s="1"/>
  <c r="D1391" i="23"/>
  <c r="E1391" i="23"/>
  <c r="F1391" i="23"/>
  <c r="G1391" i="23"/>
  <c r="H1391" i="23"/>
  <c r="I1391" i="23"/>
  <c r="K1391" i="23" s="1"/>
  <c r="J1391" i="23"/>
  <c r="L1391" i="23"/>
  <c r="M1391" i="23"/>
  <c r="A1392" i="23"/>
  <c r="B1392" i="23" s="1"/>
  <c r="D1392" i="23"/>
  <c r="E1392" i="23"/>
  <c r="F1392" i="23"/>
  <c r="G1392" i="23"/>
  <c r="H1392" i="23"/>
  <c r="I1392" i="23"/>
  <c r="K1392" i="23" s="1"/>
  <c r="J1392" i="23"/>
  <c r="L1392" i="23"/>
  <c r="M1392" i="23"/>
  <c r="A1393" i="23"/>
  <c r="D1393" i="23"/>
  <c r="E1393" i="23"/>
  <c r="F1393" i="23"/>
  <c r="G1393" i="23"/>
  <c r="H1393" i="23"/>
  <c r="I1393" i="23"/>
  <c r="K1393" i="23" s="1"/>
  <c r="J1393" i="23"/>
  <c r="L1393" i="23"/>
  <c r="M1393" i="23"/>
  <c r="A1394" i="23"/>
  <c r="B1394" i="23" s="1"/>
  <c r="D1394" i="23"/>
  <c r="E1394" i="23"/>
  <c r="F1394" i="23"/>
  <c r="G1394" i="23"/>
  <c r="H1394" i="23"/>
  <c r="I1394" i="23"/>
  <c r="K1394" i="23" s="1"/>
  <c r="J1394" i="23"/>
  <c r="L1394" i="23"/>
  <c r="M1394" i="23"/>
  <c r="A1395" i="23"/>
  <c r="C1395" i="23" s="1"/>
  <c r="D1395" i="23"/>
  <c r="E1395" i="23"/>
  <c r="F1395" i="23"/>
  <c r="G1395" i="23"/>
  <c r="H1395" i="23"/>
  <c r="I1395" i="23"/>
  <c r="K1395" i="23" s="1"/>
  <c r="J1395" i="23"/>
  <c r="L1395" i="23"/>
  <c r="M1395" i="23"/>
  <c r="A1396" i="23"/>
  <c r="D1396" i="23"/>
  <c r="E1396" i="23"/>
  <c r="F1396" i="23"/>
  <c r="G1396" i="23"/>
  <c r="H1396" i="23"/>
  <c r="I1396" i="23"/>
  <c r="K1396" i="23" s="1"/>
  <c r="J1396" i="23"/>
  <c r="L1396" i="23"/>
  <c r="M1396" i="23"/>
  <c r="A1397" i="23"/>
  <c r="C1397" i="23" s="1"/>
  <c r="D1397" i="23"/>
  <c r="E1397" i="23"/>
  <c r="F1397" i="23"/>
  <c r="G1397" i="23"/>
  <c r="H1397" i="23"/>
  <c r="I1397" i="23"/>
  <c r="K1397" i="23" s="1"/>
  <c r="J1397" i="23"/>
  <c r="L1397" i="23"/>
  <c r="M1397" i="23"/>
  <c r="A1398" i="23"/>
  <c r="D1398" i="23"/>
  <c r="E1398" i="23"/>
  <c r="F1398" i="23"/>
  <c r="G1398" i="23"/>
  <c r="H1398" i="23"/>
  <c r="I1398" i="23"/>
  <c r="K1398" i="23" s="1"/>
  <c r="J1398" i="23"/>
  <c r="L1398" i="23"/>
  <c r="M1398" i="23"/>
  <c r="A1399" i="23"/>
  <c r="B1399" i="23" s="1"/>
  <c r="D1399" i="23"/>
  <c r="E1399" i="23"/>
  <c r="F1399" i="23"/>
  <c r="G1399" i="23"/>
  <c r="H1399" i="23"/>
  <c r="I1399" i="23"/>
  <c r="K1399" i="23" s="1"/>
  <c r="J1399" i="23"/>
  <c r="L1399" i="23"/>
  <c r="M1399" i="23"/>
  <c r="A1400" i="23"/>
  <c r="C1400" i="23" s="1"/>
  <c r="D1400" i="23"/>
  <c r="E1400" i="23"/>
  <c r="F1400" i="23"/>
  <c r="G1400" i="23"/>
  <c r="H1400" i="23"/>
  <c r="I1400" i="23"/>
  <c r="K1400" i="23" s="1"/>
  <c r="J1400" i="23"/>
  <c r="L1400" i="23"/>
  <c r="M1400" i="23"/>
  <c r="A1401" i="23"/>
  <c r="C1401" i="23" s="1"/>
  <c r="D1401" i="23"/>
  <c r="E1401" i="23"/>
  <c r="F1401" i="23"/>
  <c r="G1401" i="23"/>
  <c r="H1401" i="23"/>
  <c r="I1401" i="23"/>
  <c r="K1401" i="23" s="1"/>
  <c r="J1401" i="23"/>
  <c r="L1401" i="23"/>
  <c r="M1401" i="23"/>
  <c r="A1402" i="23"/>
  <c r="B1402" i="23" s="1"/>
  <c r="D1402" i="23"/>
  <c r="E1402" i="23"/>
  <c r="F1402" i="23"/>
  <c r="G1402" i="23"/>
  <c r="H1402" i="23"/>
  <c r="I1402" i="23"/>
  <c r="K1402" i="23" s="1"/>
  <c r="J1402" i="23"/>
  <c r="L1402" i="23"/>
  <c r="M1402" i="23"/>
  <c r="A1403" i="23"/>
  <c r="C1403" i="23" s="1"/>
  <c r="D1403" i="23"/>
  <c r="E1403" i="23"/>
  <c r="F1403" i="23"/>
  <c r="G1403" i="23"/>
  <c r="H1403" i="23"/>
  <c r="I1403" i="23"/>
  <c r="K1403" i="23" s="1"/>
  <c r="J1403" i="23"/>
  <c r="L1403" i="23"/>
  <c r="M1403" i="23"/>
  <c r="A1404" i="23"/>
  <c r="B1404" i="23" s="1"/>
  <c r="D1404" i="23"/>
  <c r="E1404" i="23"/>
  <c r="F1404" i="23"/>
  <c r="G1404" i="23"/>
  <c r="H1404" i="23"/>
  <c r="I1404" i="23"/>
  <c r="K1404" i="23" s="1"/>
  <c r="J1404" i="23"/>
  <c r="L1404" i="23"/>
  <c r="M1404" i="23"/>
  <c r="A1405" i="23"/>
  <c r="C1405" i="23" s="1"/>
  <c r="D1405" i="23"/>
  <c r="E1405" i="23"/>
  <c r="F1405" i="23"/>
  <c r="G1405" i="23"/>
  <c r="H1405" i="23"/>
  <c r="I1405" i="23"/>
  <c r="K1405" i="23" s="1"/>
  <c r="J1405" i="23"/>
  <c r="L1405" i="23"/>
  <c r="M1405" i="23"/>
  <c r="A1406" i="23"/>
  <c r="B1406" i="23" s="1"/>
  <c r="D1406" i="23"/>
  <c r="E1406" i="23"/>
  <c r="F1406" i="23"/>
  <c r="G1406" i="23"/>
  <c r="H1406" i="23"/>
  <c r="I1406" i="23"/>
  <c r="K1406" i="23" s="1"/>
  <c r="J1406" i="23"/>
  <c r="L1406" i="23"/>
  <c r="M1406" i="23"/>
  <c r="A1407" i="23"/>
  <c r="C1407" i="23" s="1"/>
  <c r="D1407" i="23"/>
  <c r="E1407" i="23"/>
  <c r="F1407" i="23"/>
  <c r="G1407" i="23"/>
  <c r="H1407" i="23"/>
  <c r="I1407" i="23"/>
  <c r="K1407" i="23" s="1"/>
  <c r="J1407" i="23"/>
  <c r="L1407" i="23"/>
  <c r="M1407" i="23"/>
  <c r="A1408" i="23"/>
  <c r="B1408" i="23" s="1"/>
  <c r="D1408" i="23"/>
  <c r="E1408" i="23"/>
  <c r="F1408" i="23"/>
  <c r="G1408" i="23"/>
  <c r="H1408" i="23"/>
  <c r="I1408" i="23"/>
  <c r="K1408" i="23" s="1"/>
  <c r="J1408" i="23"/>
  <c r="L1408" i="23"/>
  <c r="M1408" i="23"/>
  <c r="A1409" i="23"/>
  <c r="D1409" i="23"/>
  <c r="E1409" i="23"/>
  <c r="F1409" i="23"/>
  <c r="G1409" i="23"/>
  <c r="H1409" i="23"/>
  <c r="I1409" i="23"/>
  <c r="K1409" i="23" s="1"/>
  <c r="J1409" i="23"/>
  <c r="L1409" i="23"/>
  <c r="M1409" i="23"/>
  <c r="A1410" i="23"/>
  <c r="B1410" i="23" s="1"/>
  <c r="D1410" i="23"/>
  <c r="E1410" i="23"/>
  <c r="F1410" i="23"/>
  <c r="G1410" i="23"/>
  <c r="H1410" i="23"/>
  <c r="I1410" i="23"/>
  <c r="K1410" i="23" s="1"/>
  <c r="J1410" i="23"/>
  <c r="L1410" i="23"/>
  <c r="M1410" i="23"/>
  <c r="A1411" i="23"/>
  <c r="C1411" i="23" s="1"/>
  <c r="B1411" i="23"/>
  <c r="D1411" i="23"/>
  <c r="E1411" i="23"/>
  <c r="F1411" i="23"/>
  <c r="G1411" i="23"/>
  <c r="H1411" i="23"/>
  <c r="I1411" i="23"/>
  <c r="K1411" i="23" s="1"/>
  <c r="J1411" i="23"/>
  <c r="L1411" i="23"/>
  <c r="M1411" i="23"/>
  <c r="A1412" i="23"/>
  <c r="D1412" i="23"/>
  <c r="E1412" i="23"/>
  <c r="F1412" i="23"/>
  <c r="G1412" i="23"/>
  <c r="H1412" i="23"/>
  <c r="I1412" i="23"/>
  <c r="K1412" i="23" s="1"/>
  <c r="J1412" i="23"/>
  <c r="L1412" i="23"/>
  <c r="M1412" i="23"/>
  <c r="A1413" i="23"/>
  <c r="C1413" i="23" s="1"/>
  <c r="D1413" i="23"/>
  <c r="E1413" i="23"/>
  <c r="F1413" i="23"/>
  <c r="G1413" i="23"/>
  <c r="H1413" i="23"/>
  <c r="I1413" i="23"/>
  <c r="K1413" i="23" s="1"/>
  <c r="J1413" i="23"/>
  <c r="L1413" i="23"/>
  <c r="M1413" i="23"/>
  <c r="A1414" i="23"/>
  <c r="D1414" i="23"/>
  <c r="E1414" i="23"/>
  <c r="F1414" i="23"/>
  <c r="G1414" i="23"/>
  <c r="H1414" i="23"/>
  <c r="I1414" i="23"/>
  <c r="K1414" i="23" s="1"/>
  <c r="J1414" i="23"/>
  <c r="L1414" i="23"/>
  <c r="M1414" i="23"/>
  <c r="A1415" i="23"/>
  <c r="B1415" i="23" s="1"/>
  <c r="D1415" i="23"/>
  <c r="E1415" i="23"/>
  <c r="F1415" i="23"/>
  <c r="G1415" i="23"/>
  <c r="H1415" i="23"/>
  <c r="I1415" i="23"/>
  <c r="K1415" i="23" s="1"/>
  <c r="J1415" i="23"/>
  <c r="L1415" i="23"/>
  <c r="M1415" i="23"/>
  <c r="A1416" i="23"/>
  <c r="C1416" i="23" s="1"/>
  <c r="D1416" i="23"/>
  <c r="E1416" i="23"/>
  <c r="F1416" i="23"/>
  <c r="G1416" i="23"/>
  <c r="H1416" i="23"/>
  <c r="I1416" i="23"/>
  <c r="K1416" i="23" s="1"/>
  <c r="J1416" i="23"/>
  <c r="L1416" i="23"/>
  <c r="M1416" i="23"/>
  <c r="A1417" i="23"/>
  <c r="C1417" i="23" s="1"/>
  <c r="D1417" i="23"/>
  <c r="E1417" i="23"/>
  <c r="F1417" i="23"/>
  <c r="G1417" i="23"/>
  <c r="H1417" i="23"/>
  <c r="I1417" i="23"/>
  <c r="K1417" i="23" s="1"/>
  <c r="J1417" i="23"/>
  <c r="L1417" i="23"/>
  <c r="M1417" i="23"/>
  <c r="A1418" i="23"/>
  <c r="B1418" i="23" s="1"/>
  <c r="D1418" i="23"/>
  <c r="E1418" i="23"/>
  <c r="F1418" i="23"/>
  <c r="G1418" i="23"/>
  <c r="H1418" i="23"/>
  <c r="I1418" i="23"/>
  <c r="K1418" i="23" s="1"/>
  <c r="J1418" i="23"/>
  <c r="L1418" i="23"/>
  <c r="M1418" i="23"/>
  <c r="A1419" i="23"/>
  <c r="C1419" i="23" s="1"/>
  <c r="D1419" i="23"/>
  <c r="E1419" i="23"/>
  <c r="F1419" i="23"/>
  <c r="G1419" i="23"/>
  <c r="H1419" i="23"/>
  <c r="I1419" i="23"/>
  <c r="K1419" i="23" s="1"/>
  <c r="J1419" i="23"/>
  <c r="L1419" i="23"/>
  <c r="M1419" i="23"/>
  <c r="A1420" i="23"/>
  <c r="B1420" i="23" s="1"/>
  <c r="D1420" i="23"/>
  <c r="E1420" i="23"/>
  <c r="F1420" i="23"/>
  <c r="G1420" i="23"/>
  <c r="H1420" i="23"/>
  <c r="I1420" i="23"/>
  <c r="K1420" i="23" s="1"/>
  <c r="J1420" i="23"/>
  <c r="L1420" i="23"/>
  <c r="M1420" i="23"/>
  <c r="A1421" i="23"/>
  <c r="C1421" i="23" s="1"/>
  <c r="D1421" i="23"/>
  <c r="E1421" i="23"/>
  <c r="F1421" i="23"/>
  <c r="G1421" i="23"/>
  <c r="H1421" i="23"/>
  <c r="I1421" i="23"/>
  <c r="K1421" i="23" s="1"/>
  <c r="J1421" i="23"/>
  <c r="L1421" i="23"/>
  <c r="M1421" i="23"/>
  <c r="A1422" i="23"/>
  <c r="B1422" i="23" s="1"/>
  <c r="D1422" i="23"/>
  <c r="E1422" i="23"/>
  <c r="F1422" i="23"/>
  <c r="G1422" i="23"/>
  <c r="H1422" i="23"/>
  <c r="I1422" i="23"/>
  <c r="K1422" i="23" s="1"/>
  <c r="J1422" i="23"/>
  <c r="L1422" i="23"/>
  <c r="M1422" i="23"/>
  <c r="A1423" i="23"/>
  <c r="B1423" i="23" s="1"/>
  <c r="D1423" i="23"/>
  <c r="E1423" i="23"/>
  <c r="F1423" i="23"/>
  <c r="G1423" i="23"/>
  <c r="H1423" i="23"/>
  <c r="I1423" i="23"/>
  <c r="K1423" i="23" s="1"/>
  <c r="J1423" i="23"/>
  <c r="L1423" i="23"/>
  <c r="M1423" i="23"/>
  <c r="A1424" i="23"/>
  <c r="B1424" i="23" s="1"/>
  <c r="D1424" i="23"/>
  <c r="E1424" i="23"/>
  <c r="F1424" i="23"/>
  <c r="G1424" i="23"/>
  <c r="H1424" i="23"/>
  <c r="I1424" i="23"/>
  <c r="K1424" i="23" s="1"/>
  <c r="J1424" i="23"/>
  <c r="L1424" i="23"/>
  <c r="M1424" i="23"/>
  <c r="A1425" i="23"/>
  <c r="D1425" i="23"/>
  <c r="E1425" i="23"/>
  <c r="F1425" i="23"/>
  <c r="G1425" i="23"/>
  <c r="H1425" i="23"/>
  <c r="I1425" i="23"/>
  <c r="K1425" i="23" s="1"/>
  <c r="J1425" i="23"/>
  <c r="L1425" i="23"/>
  <c r="M1425" i="23"/>
  <c r="A1426" i="23"/>
  <c r="B1426" i="23" s="1"/>
  <c r="D1426" i="23"/>
  <c r="E1426" i="23"/>
  <c r="F1426" i="23"/>
  <c r="G1426" i="23"/>
  <c r="H1426" i="23"/>
  <c r="I1426" i="23"/>
  <c r="K1426" i="23" s="1"/>
  <c r="J1426" i="23"/>
  <c r="L1426" i="23"/>
  <c r="M1426" i="23"/>
  <c r="A1427" i="23"/>
  <c r="C1427" i="23" s="1"/>
  <c r="D1427" i="23"/>
  <c r="E1427" i="23"/>
  <c r="F1427" i="23"/>
  <c r="G1427" i="23"/>
  <c r="H1427" i="23"/>
  <c r="I1427" i="23"/>
  <c r="K1427" i="23" s="1"/>
  <c r="J1427" i="23"/>
  <c r="L1427" i="23"/>
  <c r="M1427" i="23"/>
  <c r="A1428" i="23"/>
  <c r="D1428" i="23"/>
  <c r="E1428" i="23"/>
  <c r="F1428" i="23"/>
  <c r="G1428" i="23"/>
  <c r="H1428" i="23"/>
  <c r="I1428" i="23"/>
  <c r="K1428" i="23" s="1"/>
  <c r="J1428" i="23"/>
  <c r="L1428" i="23"/>
  <c r="M1428" i="23"/>
  <c r="A1429" i="23"/>
  <c r="C1429" i="23" s="1"/>
  <c r="D1429" i="23"/>
  <c r="E1429" i="23"/>
  <c r="F1429" i="23"/>
  <c r="G1429" i="23"/>
  <c r="H1429" i="23"/>
  <c r="I1429" i="23"/>
  <c r="K1429" i="23" s="1"/>
  <c r="J1429" i="23"/>
  <c r="L1429" i="23"/>
  <c r="M1429" i="23"/>
  <c r="A1430" i="23"/>
  <c r="D1430" i="23"/>
  <c r="E1430" i="23"/>
  <c r="F1430" i="23"/>
  <c r="G1430" i="23"/>
  <c r="H1430" i="23"/>
  <c r="I1430" i="23"/>
  <c r="K1430" i="23" s="1"/>
  <c r="J1430" i="23"/>
  <c r="L1430" i="23"/>
  <c r="M1430" i="23"/>
  <c r="A1431" i="23"/>
  <c r="D1431" i="23"/>
  <c r="E1431" i="23"/>
  <c r="F1431" i="23"/>
  <c r="G1431" i="23"/>
  <c r="H1431" i="23"/>
  <c r="I1431" i="23"/>
  <c r="K1431" i="23" s="1"/>
  <c r="J1431" i="23"/>
  <c r="L1431" i="23"/>
  <c r="M1431" i="23"/>
  <c r="A1432" i="23"/>
  <c r="C1432" i="23" s="1"/>
  <c r="D1432" i="23"/>
  <c r="E1432" i="23"/>
  <c r="F1432" i="23"/>
  <c r="G1432" i="23"/>
  <c r="H1432" i="23"/>
  <c r="I1432" i="23"/>
  <c r="K1432" i="23" s="1"/>
  <c r="J1432" i="23"/>
  <c r="L1432" i="23"/>
  <c r="M1432" i="23"/>
  <c r="A1433" i="23"/>
  <c r="B1433" i="23" s="1"/>
  <c r="D1433" i="23"/>
  <c r="E1433" i="23"/>
  <c r="F1433" i="23"/>
  <c r="G1433" i="23"/>
  <c r="H1433" i="23"/>
  <c r="I1433" i="23"/>
  <c r="K1433" i="23" s="1"/>
  <c r="J1433" i="23"/>
  <c r="L1433" i="23"/>
  <c r="M1433" i="23"/>
  <c r="A1434" i="23"/>
  <c r="C1434" i="23" s="1"/>
  <c r="D1434" i="23"/>
  <c r="E1434" i="23"/>
  <c r="F1434" i="23"/>
  <c r="G1434" i="23"/>
  <c r="H1434" i="23"/>
  <c r="I1434" i="23"/>
  <c r="K1434" i="23" s="1"/>
  <c r="J1434" i="23"/>
  <c r="L1434" i="23"/>
  <c r="M1434" i="23"/>
  <c r="A1435" i="23"/>
  <c r="D1435" i="23"/>
  <c r="E1435" i="23"/>
  <c r="F1435" i="23"/>
  <c r="G1435" i="23"/>
  <c r="H1435" i="23"/>
  <c r="I1435" i="23"/>
  <c r="K1435" i="23" s="1"/>
  <c r="J1435" i="23"/>
  <c r="L1435" i="23"/>
  <c r="M1435" i="23"/>
  <c r="A1436" i="23"/>
  <c r="C1436" i="23" s="1"/>
  <c r="D1436" i="23"/>
  <c r="E1436" i="23"/>
  <c r="F1436" i="23"/>
  <c r="G1436" i="23"/>
  <c r="H1436" i="23"/>
  <c r="I1436" i="23"/>
  <c r="K1436" i="23" s="1"/>
  <c r="J1436" i="23"/>
  <c r="L1436" i="23"/>
  <c r="M1436" i="23"/>
  <c r="A1437" i="23"/>
  <c r="B1437" i="23" s="1"/>
  <c r="D1437" i="23"/>
  <c r="E1437" i="23"/>
  <c r="F1437" i="23"/>
  <c r="G1437" i="23"/>
  <c r="H1437" i="23"/>
  <c r="I1437" i="23"/>
  <c r="K1437" i="23" s="1"/>
  <c r="J1437" i="23"/>
  <c r="L1437" i="23"/>
  <c r="M1437" i="23"/>
  <c r="A1438" i="23"/>
  <c r="C1438" i="23" s="1"/>
  <c r="D1438" i="23"/>
  <c r="E1438" i="23"/>
  <c r="F1438" i="23"/>
  <c r="G1438" i="23"/>
  <c r="H1438" i="23"/>
  <c r="I1438" i="23"/>
  <c r="K1438" i="23" s="1"/>
  <c r="J1438" i="23"/>
  <c r="L1438" i="23"/>
  <c r="M1438" i="23"/>
  <c r="A1439" i="23"/>
  <c r="D1439" i="23"/>
  <c r="E1439" i="23"/>
  <c r="F1439" i="23"/>
  <c r="G1439" i="23"/>
  <c r="H1439" i="23"/>
  <c r="I1439" i="23"/>
  <c r="K1439" i="23" s="1"/>
  <c r="J1439" i="23"/>
  <c r="L1439" i="23"/>
  <c r="M1439" i="23"/>
  <c r="A1440" i="23"/>
  <c r="C1440" i="23" s="1"/>
  <c r="D1440" i="23"/>
  <c r="E1440" i="23"/>
  <c r="F1440" i="23"/>
  <c r="G1440" i="23"/>
  <c r="H1440" i="23"/>
  <c r="I1440" i="23"/>
  <c r="K1440" i="23" s="1"/>
  <c r="J1440" i="23"/>
  <c r="L1440" i="23"/>
  <c r="M1440" i="23"/>
  <c r="A1441" i="23"/>
  <c r="B1441" i="23" s="1"/>
  <c r="D1441" i="23"/>
  <c r="E1441" i="23"/>
  <c r="F1441" i="23"/>
  <c r="G1441" i="23"/>
  <c r="H1441" i="23"/>
  <c r="I1441" i="23"/>
  <c r="K1441" i="23" s="1"/>
  <c r="J1441" i="23"/>
  <c r="L1441" i="23"/>
  <c r="M1441" i="23"/>
  <c r="A1442" i="23"/>
  <c r="C1442" i="23" s="1"/>
  <c r="D1442" i="23"/>
  <c r="E1442" i="23"/>
  <c r="F1442" i="23"/>
  <c r="G1442" i="23"/>
  <c r="H1442" i="23"/>
  <c r="I1442" i="23"/>
  <c r="K1442" i="23" s="1"/>
  <c r="J1442" i="23"/>
  <c r="L1442" i="23"/>
  <c r="M1442" i="23"/>
  <c r="A1443" i="23"/>
  <c r="D1443" i="23"/>
  <c r="E1443" i="23"/>
  <c r="F1443" i="23"/>
  <c r="G1443" i="23"/>
  <c r="H1443" i="23"/>
  <c r="I1443" i="23"/>
  <c r="K1443" i="23" s="1"/>
  <c r="J1443" i="23"/>
  <c r="L1443" i="23"/>
  <c r="M1443" i="23"/>
  <c r="A1444" i="23"/>
  <c r="C1444" i="23" s="1"/>
  <c r="D1444" i="23"/>
  <c r="E1444" i="23"/>
  <c r="F1444" i="23"/>
  <c r="G1444" i="23"/>
  <c r="H1444" i="23"/>
  <c r="I1444" i="23"/>
  <c r="K1444" i="23" s="1"/>
  <c r="J1444" i="23"/>
  <c r="L1444" i="23"/>
  <c r="M1444" i="23"/>
  <c r="A1445" i="23"/>
  <c r="B1445" i="23" s="1"/>
  <c r="D1445" i="23"/>
  <c r="E1445" i="23"/>
  <c r="F1445" i="23"/>
  <c r="G1445" i="23"/>
  <c r="H1445" i="23"/>
  <c r="I1445" i="23"/>
  <c r="K1445" i="23" s="1"/>
  <c r="J1445" i="23"/>
  <c r="L1445" i="23"/>
  <c r="M1445" i="23"/>
  <c r="A1446" i="23"/>
  <c r="B1446" i="23" s="1"/>
  <c r="D1446" i="23"/>
  <c r="E1446" i="23"/>
  <c r="F1446" i="23"/>
  <c r="G1446" i="23"/>
  <c r="H1446" i="23"/>
  <c r="I1446" i="23"/>
  <c r="K1446" i="23" s="1"/>
  <c r="J1446" i="23"/>
  <c r="L1446" i="23"/>
  <c r="M1446" i="23"/>
  <c r="A1447" i="23"/>
  <c r="D1447" i="23"/>
  <c r="E1447" i="23"/>
  <c r="F1447" i="23"/>
  <c r="G1447" i="23"/>
  <c r="H1447" i="23"/>
  <c r="I1447" i="23"/>
  <c r="K1447" i="23" s="1"/>
  <c r="J1447" i="23"/>
  <c r="L1447" i="23"/>
  <c r="M1447" i="23"/>
  <c r="A1448" i="23"/>
  <c r="C1448" i="23" s="1"/>
  <c r="D1448" i="23"/>
  <c r="E1448" i="23"/>
  <c r="F1448" i="23"/>
  <c r="G1448" i="23"/>
  <c r="H1448" i="23"/>
  <c r="I1448" i="23"/>
  <c r="K1448" i="23" s="1"/>
  <c r="J1448" i="23"/>
  <c r="L1448" i="23"/>
  <c r="M1448" i="23"/>
  <c r="A1449" i="23"/>
  <c r="B1449" i="23" s="1"/>
  <c r="D1449" i="23"/>
  <c r="E1449" i="23"/>
  <c r="F1449" i="23"/>
  <c r="G1449" i="23"/>
  <c r="H1449" i="23"/>
  <c r="I1449" i="23"/>
  <c r="K1449" i="23" s="1"/>
  <c r="J1449" i="23"/>
  <c r="L1449" i="23"/>
  <c r="M1449" i="23"/>
  <c r="A1450" i="23"/>
  <c r="C1450" i="23" s="1"/>
  <c r="B1450" i="23"/>
  <c r="D1450" i="23"/>
  <c r="E1450" i="23"/>
  <c r="F1450" i="23"/>
  <c r="G1450" i="23"/>
  <c r="H1450" i="23"/>
  <c r="I1450" i="23"/>
  <c r="K1450" i="23" s="1"/>
  <c r="J1450" i="23"/>
  <c r="L1450" i="23"/>
  <c r="M1450" i="23"/>
  <c r="A1451" i="23"/>
  <c r="D1451" i="23"/>
  <c r="E1451" i="23"/>
  <c r="F1451" i="23"/>
  <c r="G1451" i="23"/>
  <c r="H1451" i="23"/>
  <c r="I1451" i="23"/>
  <c r="K1451" i="23" s="1"/>
  <c r="J1451" i="23"/>
  <c r="L1451" i="23"/>
  <c r="M1451" i="23"/>
  <c r="A1452" i="23"/>
  <c r="C1452" i="23" s="1"/>
  <c r="D1452" i="23"/>
  <c r="E1452" i="23"/>
  <c r="F1452" i="23"/>
  <c r="G1452" i="23"/>
  <c r="H1452" i="23"/>
  <c r="I1452" i="23"/>
  <c r="K1452" i="23" s="1"/>
  <c r="J1452" i="23"/>
  <c r="L1452" i="23"/>
  <c r="M1452" i="23"/>
  <c r="A1453" i="23"/>
  <c r="B1453" i="23" s="1"/>
  <c r="D1453" i="23"/>
  <c r="E1453" i="23"/>
  <c r="F1453" i="23"/>
  <c r="G1453" i="23"/>
  <c r="H1453" i="23"/>
  <c r="I1453" i="23"/>
  <c r="K1453" i="23" s="1"/>
  <c r="J1453" i="23"/>
  <c r="L1453" i="23"/>
  <c r="M1453" i="23"/>
  <c r="A1454" i="23"/>
  <c r="C1454" i="23" s="1"/>
  <c r="D1454" i="23"/>
  <c r="E1454" i="23"/>
  <c r="F1454" i="23"/>
  <c r="G1454" i="23"/>
  <c r="H1454" i="23"/>
  <c r="I1454" i="23"/>
  <c r="K1454" i="23" s="1"/>
  <c r="J1454" i="23"/>
  <c r="L1454" i="23"/>
  <c r="M1454" i="23"/>
  <c r="A1455" i="23"/>
  <c r="D1455" i="23"/>
  <c r="E1455" i="23"/>
  <c r="F1455" i="23"/>
  <c r="G1455" i="23"/>
  <c r="H1455" i="23"/>
  <c r="I1455" i="23"/>
  <c r="K1455" i="23" s="1"/>
  <c r="J1455" i="23"/>
  <c r="L1455" i="23"/>
  <c r="M1455" i="23"/>
  <c r="A1456" i="23"/>
  <c r="B1456" i="23" s="1"/>
  <c r="D1456" i="23"/>
  <c r="E1456" i="23"/>
  <c r="F1456" i="23"/>
  <c r="G1456" i="23"/>
  <c r="H1456" i="23"/>
  <c r="I1456" i="23"/>
  <c r="K1456" i="23" s="1"/>
  <c r="J1456" i="23"/>
  <c r="L1456" i="23"/>
  <c r="M1456" i="23"/>
  <c r="A1457" i="23"/>
  <c r="B1457" i="23" s="1"/>
  <c r="D1457" i="23"/>
  <c r="E1457" i="23"/>
  <c r="F1457" i="23"/>
  <c r="G1457" i="23"/>
  <c r="H1457" i="23"/>
  <c r="I1457" i="23"/>
  <c r="K1457" i="23" s="1"/>
  <c r="J1457" i="23"/>
  <c r="L1457" i="23"/>
  <c r="M1457" i="23"/>
  <c r="A1458" i="23"/>
  <c r="C1458" i="23" s="1"/>
  <c r="D1458" i="23"/>
  <c r="E1458" i="23"/>
  <c r="F1458" i="23"/>
  <c r="G1458" i="23"/>
  <c r="H1458" i="23"/>
  <c r="I1458" i="23"/>
  <c r="K1458" i="23" s="1"/>
  <c r="J1458" i="23"/>
  <c r="L1458" i="23"/>
  <c r="M1458" i="23"/>
  <c r="A1459" i="23"/>
  <c r="D1459" i="23"/>
  <c r="E1459" i="23"/>
  <c r="F1459" i="23"/>
  <c r="G1459" i="23"/>
  <c r="H1459" i="23"/>
  <c r="I1459" i="23"/>
  <c r="K1459" i="23" s="1"/>
  <c r="J1459" i="23"/>
  <c r="L1459" i="23"/>
  <c r="M1459" i="23"/>
  <c r="A1460" i="23"/>
  <c r="B1460" i="23" s="1"/>
  <c r="D1460" i="23"/>
  <c r="E1460" i="23"/>
  <c r="F1460" i="23"/>
  <c r="G1460" i="23"/>
  <c r="H1460" i="23"/>
  <c r="I1460" i="23"/>
  <c r="K1460" i="23" s="1"/>
  <c r="J1460" i="23"/>
  <c r="L1460" i="23"/>
  <c r="M1460" i="23"/>
  <c r="A1461" i="23"/>
  <c r="B1461" i="23" s="1"/>
  <c r="C1461" i="23"/>
  <c r="D1461" i="23"/>
  <c r="E1461" i="23"/>
  <c r="F1461" i="23"/>
  <c r="G1461" i="23"/>
  <c r="H1461" i="23"/>
  <c r="I1461" i="23"/>
  <c r="K1461" i="23" s="1"/>
  <c r="J1461" i="23"/>
  <c r="L1461" i="23"/>
  <c r="M1461" i="23"/>
  <c r="A1462" i="23"/>
  <c r="C1462" i="23" s="1"/>
  <c r="D1462" i="23"/>
  <c r="E1462" i="23"/>
  <c r="F1462" i="23"/>
  <c r="G1462" i="23"/>
  <c r="H1462" i="23"/>
  <c r="I1462" i="23"/>
  <c r="K1462" i="23" s="1"/>
  <c r="J1462" i="23"/>
  <c r="L1462" i="23"/>
  <c r="M1462" i="23"/>
  <c r="A1463" i="23"/>
  <c r="D1463" i="23"/>
  <c r="E1463" i="23"/>
  <c r="F1463" i="23"/>
  <c r="G1463" i="23"/>
  <c r="H1463" i="23"/>
  <c r="I1463" i="23"/>
  <c r="K1463" i="23" s="1"/>
  <c r="J1463" i="23"/>
  <c r="L1463" i="23"/>
  <c r="M1463" i="23"/>
  <c r="A1464" i="23"/>
  <c r="B1464" i="23" s="1"/>
  <c r="D1464" i="23"/>
  <c r="E1464" i="23"/>
  <c r="F1464" i="23"/>
  <c r="G1464" i="23"/>
  <c r="H1464" i="23"/>
  <c r="I1464" i="23"/>
  <c r="K1464" i="23" s="1"/>
  <c r="J1464" i="23"/>
  <c r="L1464" i="23"/>
  <c r="M1464" i="23"/>
  <c r="A1465" i="23"/>
  <c r="C1465" i="23" s="1"/>
  <c r="D1465" i="23"/>
  <c r="E1465" i="23"/>
  <c r="F1465" i="23"/>
  <c r="G1465" i="23"/>
  <c r="H1465" i="23"/>
  <c r="I1465" i="23"/>
  <c r="K1465" i="23" s="1"/>
  <c r="J1465" i="23"/>
  <c r="L1465" i="23"/>
  <c r="M1465" i="23"/>
  <c r="A1466" i="23"/>
  <c r="C1466" i="23" s="1"/>
  <c r="D1466" i="23"/>
  <c r="E1466" i="23"/>
  <c r="F1466" i="23"/>
  <c r="G1466" i="23"/>
  <c r="H1466" i="23"/>
  <c r="I1466" i="23"/>
  <c r="K1466" i="23" s="1"/>
  <c r="J1466" i="23"/>
  <c r="L1466" i="23"/>
  <c r="M1466" i="23"/>
  <c r="A1467" i="23"/>
  <c r="D1467" i="23"/>
  <c r="E1467" i="23"/>
  <c r="F1467" i="23"/>
  <c r="G1467" i="23"/>
  <c r="H1467" i="23"/>
  <c r="I1467" i="23"/>
  <c r="K1467" i="23" s="1"/>
  <c r="J1467" i="23"/>
  <c r="L1467" i="23"/>
  <c r="M1467" i="23"/>
  <c r="A1468" i="23"/>
  <c r="B1468" i="23" s="1"/>
  <c r="D1468" i="23"/>
  <c r="E1468" i="23"/>
  <c r="F1468" i="23"/>
  <c r="G1468" i="23"/>
  <c r="H1468" i="23"/>
  <c r="I1468" i="23"/>
  <c r="K1468" i="23" s="1"/>
  <c r="J1468" i="23"/>
  <c r="L1468" i="23"/>
  <c r="M1468" i="23"/>
  <c r="A1469" i="23"/>
  <c r="B1469" i="23" s="1"/>
  <c r="D1469" i="23"/>
  <c r="E1469" i="23"/>
  <c r="F1469" i="23"/>
  <c r="G1469" i="23"/>
  <c r="H1469" i="23"/>
  <c r="I1469" i="23"/>
  <c r="K1469" i="23" s="1"/>
  <c r="J1469" i="23"/>
  <c r="L1469" i="23"/>
  <c r="M1469" i="23"/>
  <c r="A1470" i="23"/>
  <c r="C1470" i="23" s="1"/>
  <c r="D1470" i="23"/>
  <c r="E1470" i="23"/>
  <c r="F1470" i="23"/>
  <c r="G1470" i="23"/>
  <c r="H1470" i="23"/>
  <c r="I1470" i="23"/>
  <c r="K1470" i="23" s="1"/>
  <c r="J1470" i="23"/>
  <c r="L1470" i="23"/>
  <c r="M1470" i="23"/>
  <c r="A1471" i="23"/>
  <c r="D1471" i="23"/>
  <c r="E1471" i="23"/>
  <c r="F1471" i="23"/>
  <c r="G1471" i="23"/>
  <c r="H1471" i="23"/>
  <c r="I1471" i="23"/>
  <c r="K1471" i="23" s="1"/>
  <c r="J1471" i="23"/>
  <c r="L1471" i="23"/>
  <c r="M1471" i="23"/>
  <c r="A1472" i="23"/>
  <c r="B1472" i="23" s="1"/>
  <c r="D1472" i="23"/>
  <c r="E1472" i="23"/>
  <c r="F1472" i="23"/>
  <c r="G1472" i="23"/>
  <c r="H1472" i="23"/>
  <c r="I1472" i="23"/>
  <c r="K1472" i="23" s="1"/>
  <c r="J1472" i="23"/>
  <c r="L1472" i="23"/>
  <c r="M1472" i="23"/>
  <c r="A1473" i="23"/>
  <c r="B1473" i="23" s="1"/>
  <c r="D1473" i="23"/>
  <c r="E1473" i="23"/>
  <c r="F1473" i="23"/>
  <c r="G1473" i="23"/>
  <c r="H1473" i="23"/>
  <c r="I1473" i="23"/>
  <c r="K1473" i="23" s="1"/>
  <c r="J1473" i="23"/>
  <c r="L1473" i="23"/>
  <c r="M1473" i="23"/>
  <c r="A1474" i="23"/>
  <c r="C1474" i="23" s="1"/>
  <c r="D1474" i="23"/>
  <c r="E1474" i="23"/>
  <c r="F1474" i="23"/>
  <c r="G1474" i="23"/>
  <c r="H1474" i="23"/>
  <c r="I1474" i="23"/>
  <c r="K1474" i="23" s="1"/>
  <c r="J1474" i="23"/>
  <c r="L1474" i="23"/>
  <c r="M1474" i="23"/>
  <c r="A1475" i="23"/>
  <c r="D1475" i="23"/>
  <c r="E1475" i="23"/>
  <c r="F1475" i="23"/>
  <c r="G1475" i="23"/>
  <c r="H1475" i="23"/>
  <c r="I1475" i="23"/>
  <c r="K1475" i="23" s="1"/>
  <c r="J1475" i="23"/>
  <c r="L1475" i="23"/>
  <c r="M1475" i="23"/>
  <c r="A1476" i="23"/>
  <c r="C1476" i="23" s="1"/>
  <c r="D1476" i="23"/>
  <c r="E1476" i="23"/>
  <c r="F1476" i="23"/>
  <c r="G1476" i="23"/>
  <c r="H1476" i="23"/>
  <c r="I1476" i="23"/>
  <c r="K1476" i="23" s="1"/>
  <c r="J1476" i="23"/>
  <c r="L1476" i="23"/>
  <c r="M1476" i="23"/>
  <c r="A1477" i="23"/>
  <c r="B1477" i="23" s="1"/>
  <c r="D1477" i="23"/>
  <c r="E1477" i="23"/>
  <c r="F1477" i="23"/>
  <c r="G1477" i="23"/>
  <c r="H1477" i="23"/>
  <c r="I1477" i="23"/>
  <c r="K1477" i="23" s="1"/>
  <c r="J1477" i="23"/>
  <c r="L1477" i="23"/>
  <c r="M1477" i="23"/>
  <c r="A1478" i="23"/>
  <c r="C1478" i="23" s="1"/>
  <c r="D1478" i="23"/>
  <c r="E1478" i="23"/>
  <c r="F1478" i="23"/>
  <c r="G1478" i="23"/>
  <c r="H1478" i="23"/>
  <c r="I1478" i="23"/>
  <c r="K1478" i="23" s="1"/>
  <c r="J1478" i="23"/>
  <c r="L1478" i="23"/>
  <c r="M1478" i="23"/>
  <c r="A1479" i="23"/>
  <c r="D1479" i="23"/>
  <c r="E1479" i="23"/>
  <c r="F1479" i="23"/>
  <c r="G1479" i="23"/>
  <c r="H1479" i="23"/>
  <c r="I1479" i="23"/>
  <c r="K1479" i="23" s="1"/>
  <c r="J1479" i="23"/>
  <c r="L1479" i="23"/>
  <c r="M1479" i="23"/>
  <c r="A1480" i="23"/>
  <c r="B1480" i="23" s="1"/>
  <c r="D1480" i="23"/>
  <c r="E1480" i="23"/>
  <c r="F1480" i="23"/>
  <c r="G1480" i="23"/>
  <c r="H1480" i="23"/>
  <c r="I1480" i="23"/>
  <c r="K1480" i="23" s="1"/>
  <c r="J1480" i="23"/>
  <c r="L1480" i="23"/>
  <c r="M1480" i="23"/>
  <c r="A1481" i="23"/>
  <c r="C1481" i="23" s="1"/>
  <c r="D1481" i="23"/>
  <c r="E1481" i="23"/>
  <c r="F1481" i="23"/>
  <c r="G1481" i="23"/>
  <c r="H1481" i="23"/>
  <c r="I1481" i="23"/>
  <c r="K1481" i="23" s="1"/>
  <c r="J1481" i="23"/>
  <c r="L1481" i="23"/>
  <c r="M1481" i="23"/>
  <c r="A1482" i="23"/>
  <c r="C1482" i="23" s="1"/>
  <c r="D1482" i="23"/>
  <c r="E1482" i="23"/>
  <c r="F1482" i="23"/>
  <c r="G1482" i="23"/>
  <c r="H1482" i="23"/>
  <c r="I1482" i="23"/>
  <c r="K1482" i="23" s="1"/>
  <c r="J1482" i="23"/>
  <c r="L1482" i="23"/>
  <c r="M1482" i="23"/>
  <c r="A1483" i="23"/>
  <c r="D1483" i="23"/>
  <c r="E1483" i="23"/>
  <c r="F1483" i="23"/>
  <c r="G1483" i="23"/>
  <c r="H1483" i="23"/>
  <c r="I1483" i="23"/>
  <c r="K1483" i="23" s="1"/>
  <c r="J1483" i="23"/>
  <c r="L1483" i="23"/>
  <c r="M1483" i="23"/>
  <c r="A1484" i="23"/>
  <c r="B1484" i="23" s="1"/>
  <c r="D1484" i="23"/>
  <c r="E1484" i="23"/>
  <c r="F1484" i="23"/>
  <c r="G1484" i="23"/>
  <c r="H1484" i="23"/>
  <c r="I1484" i="23"/>
  <c r="K1484" i="23" s="1"/>
  <c r="J1484" i="23"/>
  <c r="L1484" i="23"/>
  <c r="M1484" i="23"/>
  <c r="A1485" i="23"/>
  <c r="B1485" i="23" s="1"/>
  <c r="D1485" i="23"/>
  <c r="E1485" i="23"/>
  <c r="F1485" i="23"/>
  <c r="G1485" i="23"/>
  <c r="H1485" i="23"/>
  <c r="I1485" i="23"/>
  <c r="K1485" i="23" s="1"/>
  <c r="J1485" i="23"/>
  <c r="L1485" i="23"/>
  <c r="M1485" i="23"/>
  <c r="A1486" i="23"/>
  <c r="C1486" i="23" s="1"/>
  <c r="D1486" i="23"/>
  <c r="E1486" i="23"/>
  <c r="F1486" i="23"/>
  <c r="G1486" i="23"/>
  <c r="H1486" i="23"/>
  <c r="I1486" i="23"/>
  <c r="K1486" i="23" s="1"/>
  <c r="J1486" i="23"/>
  <c r="L1486" i="23"/>
  <c r="M1486" i="23"/>
  <c r="A1487" i="23"/>
  <c r="D1487" i="23"/>
  <c r="E1487" i="23"/>
  <c r="F1487" i="23"/>
  <c r="G1487" i="23"/>
  <c r="H1487" i="23"/>
  <c r="I1487" i="23"/>
  <c r="K1487" i="23" s="1"/>
  <c r="J1487" i="23"/>
  <c r="L1487" i="23"/>
  <c r="M1487" i="23"/>
  <c r="A1488" i="23"/>
  <c r="B1488" i="23" s="1"/>
  <c r="D1488" i="23"/>
  <c r="E1488" i="23"/>
  <c r="F1488" i="23"/>
  <c r="G1488" i="23"/>
  <c r="H1488" i="23"/>
  <c r="I1488" i="23"/>
  <c r="K1488" i="23" s="1"/>
  <c r="J1488" i="23"/>
  <c r="L1488" i="23"/>
  <c r="M1488" i="23"/>
  <c r="A1489" i="23"/>
  <c r="B1489" i="23" s="1"/>
  <c r="D1489" i="23"/>
  <c r="E1489" i="23"/>
  <c r="F1489" i="23"/>
  <c r="G1489" i="23"/>
  <c r="H1489" i="23"/>
  <c r="I1489" i="23"/>
  <c r="K1489" i="23" s="1"/>
  <c r="J1489" i="23"/>
  <c r="L1489" i="23"/>
  <c r="M1489" i="23"/>
  <c r="A1490" i="23"/>
  <c r="C1490" i="23" s="1"/>
  <c r="D1490" i="23"/>
  <c r="E1490" i="23"/>
  <c r="F1490" i="23"/>
  <c r="G1490" i="23"/>
  <c r="H1490" i="23"/>
  <c r="I1490" i="23"/>
  <c r="K1490" i="23" s="1"/>
  <c r="J1490" i="23"/>
  <c r="L1490" i="23"/>
  <c r="M1490" i="23"/>
  <c r="A1491" i="23"/>
  <c r="D1491" i="23"/>
  <c r="E1491" i="23"/>
  <c r="F1491" i="23"/>
  <c r="G1491" i="23"/>
  <c r="H1491" i="23"/>
  <c r="I1491" i="23"/>
  <c r="K1491" i="23" s="1"/>
  <c r="J1491" i="23"/>
  <c r="L1491" i="23"/>
  <c r="M1491" i="23"/>
  <c r="A1492" i="23"/>
  <c r="C1492" i="23" s="1"/>
  <c r="D1492" i="23"/>
  <c r="E1492" i="23"/>
  <c r="F1492" i="23"/>
  <c r="G1492" i="23"/>
  <c r="H1492" i="23"/>
  <c r="I1492" i="23"/>
  <c r="K1492" i="23" s="1"/>
  <c r="J1492" i="23"/>
  <c r="L1492" i="23"/>
  <c r="M1492" i="23"/>
  <c r="A1493" i="23"/>
  <c r="B1493" i="23" s="1"/>
  <c r="D1493" i="23"/>
  <c r="E1493" i="23"/>
  <c r="F1493" i="23"/>
  <c r="G1493" i="23"/>
  <c r="H1493" i="23"/>
  <c r="I1493" i="23"/>
  <c r="K1493" i="23" s="1"/>
  <c r="J1493" i="23"/>
  <c r="L1493" i="23"/>
  <c r="M1493" i="23"/>
  <c r="A1494" i="23"/>
  <c r="C1494" i="23" s="1"/>
  <c r="D1494" i="23"/>
  <c r="E1494" i="23"/>
  <c r="F1494" i="23"/>
  <c r="G1494" i="23"/>
  <c r="H1494" i="23"/>
  <c r="I1494" i="23"/>
  <c r="K1494" i="23" s="1"/>
  <c r="J1494" i="23"/>
  <c r="L1494" i="23"/>
  <c r="M1494" i="23"/>
  <c r="A1495" i="23"/>
  <c r="D1495" i="23"/>
  <c r="E1495" i="23"/>
  <c r="F1495" i="23"/>
  <c r="G1495" i="23"/>
  <c r="H1495" i="23"/>
  <c r="I1495" i="23"/>
  <c r="K1495" i="23" s="1"/>
  <c r="J1495" i="23"/>
  <c r="L1495" i="23"/>
  <c r="M1495" i="23"/>
  <c r="A1496" i="23"/>
  <c r="C1496" i="23" s="1"/>
  <c r="D1496" i="23"/>
  <c r="E1496" i="23"/>
  <c r="F1496" i="23"/>
  <c r="G1496" i="23"/>
  <c r="H1496" i="23"/>
  <c r="I1496" i="23"/>
  <c r="K1496" i="23" s="1"/>
  <c r="J1496" i="23"/>
  <c r="L1496" i="23"/>
  <c r="M1496" i="23"/>
  <c r="A1497" i="23"/>
  <c r="C1497" i="23" s="1"/>
  <c r="D1497" i="23"/>
  <c r="E1497" i="23"/>
  <c r="F1497" i="23"/>
  <c r="G1497" i="23"/>
  <c r="H1497" i="23"/>
  <c r="I1497" i="23"/>
  <c r="K1497" i="23" s="1"/>
  <c r="J1497" i="23"/>
  <c r="L1497" i="23"/>
  <c r="M1497" i="23"/>
  <c r="A1498" i="23"/>
  <c r="C1498" i="23" s="1"/>
  <c r="D1498" i="23"/>
  <c r="E1498" i="23"/>
  <c r="F1498" i="23"/>
  <c r="G1498" i="23"/>
  <c r="H1498" i="23"/>
  <c r="I1498" i="23"/>
  <c r="K1498" i="23" s="1"/>
  <c r="J1498" i="23"/>
  <c r="L1498" i="23"/>
  <c r="M1498" i="23"/>
  <c r="A1499" i="23"/>
  <c r="D1499" i="23"/>
  <c r="E1499" i="23"/>
  <c r="F1499" i="23"/>
  <c r="G1499" i="23"/>
  <c r="H1499" i="23"/>
  <c r="I1499" i="23"/>
  <c r="K1499" i="23" s="1"/>
  <c r="J1499" i="23"/>
  <c r="L1499" i="23"/>
  <c r="M1499" i="23"/>
  <c r="A1500" i="23"/>
  <c r="B1500" i="23" s="1"/>
  <c r="D1500" i="23"/>
  <c r="E1500" i="23"/>
  <c r="F1500" i="23"/>
  <c r="G1500" i="23"/>
  <c r="H1500" i="23"/>
  <c r="I1500" i="23"/>
  <c r="K1500" i="23" s="1"/>
  <c r="J1500" i="23"/>
  <c r="L1500" i="23"/>
  <c r="M1500" i="23"/>
  <c r="A1501" i="23"/>
  <c r="B1501" i="23" s="1"/>
  <c r="D1501" i="23"/>
  <c r="E1501" i="23"/>
  <c r="F1501" i="23"/>
  <c r="G1501" i="23"/>
  <c r="H1501" i="23"/>
  <c r="I1501" i="23"/>
  <c r="K1501" i="23" s="1"/>
  <c r="J1501" i="23"/>
  <c r="L1501" i="23"/>
  <c r="M1501" i="23"/>
  <c r="A1502" i="23"/>
  <c r="C1502" i="23" s="1"/>
  <c r="D1502" i="23"/>
  <c r="E1502" i="23"/>
  <c r="F1502" i="23"/>
  <c r="G1502" i="23"/>
  <c r="H1502" i="23"/>
  <c r="I1502" i="23"/>
  <c r="K1502" i="23" s="1"/>
  <c r="J1502" i="23"/>
  <c r="L1502" i="23"/>
  <c r="M1502" i="23"/>
  <c r="A1503" i="23"/>
  <c r="D1503" i="23"/>
  <c r="E1503" i="23"/>
  <c r="F1503" i="23"/>
  <c r="G1503" i="23"/>
  <c r="H1503" i="23"/>
  <c r="I1503" i="23"/>
  <c r="K1503" i="23" s="1"/>
  <c r="J1503" i="23"/>
  <c r="L1503" i="23"/>
  <c r="M1503" i="23"/>
  <c r="A1504" i="23"/>
  <c r="B1504" i="23" s="1"/>
  <c r="D1504" i="23"/>
  <c r="E1504" i="23"/>
  <c r="F1504" i="23"/>
  <c r="G1504" i="23"/>
  <c r="H1504" i="23"/>
  <c r="I1504" i="23"/>
  <c r="K1504" i="23" s="1"/>
  <c r="J1504" i="23"/>
  <c r="L1504" i="23"/>
  <c r="M1504" i="23"/>
  <c r="A1505" i="23"/>
  <c r="B1505" i="23" s="1"/>
  <c r="C1505" i="23"/>
  <c r="D1505" i="23"/>
  <c r="E1505" i="23"/>
  <c r="F1505" i="23"/>
  <c r="G1505" i="23"/>
  <c r="H1505" i="23"/>
  <c r="I1505" i="23"/>
  <c r="K1505" i="23" s="1"/>
  <c r="J1505" i="23"/>
  <c r="L1505" i="23"/>
  <c r="M1505" i="23"/>
  <c r="A1506" i="23"/>
  <c r="C1506" i="23" s="1"/>
  <c r="B1506" i="23"/>
  <c r="D1506" i="23"/>
  <c r="E1506" i="23"/>
  <c r="F1506" i="23"/>
  <c r="G1506" i="23"/>
  <c r="H1506" i="23"/>
  <c r="I1506" i="23"/>
  <c r="K1506" i="23" s="1"/>
  <c r="J1506" i="23"/>
  <c r="L1506" i="23"/>
  <c r="M1506" i="23"/>
  <c r="A1507" i="23"/>
  <c r="D1507" i="23"/>
  <c r="E1507" i="23"/>
  <c r="F1507" i="23"/>
  <c r="G1507" i="23"/>
  <c r="H1507" i="23"/>
  <c r="I1507" i="23"/>
  <c r="K1507" i="23" s="1"/>
  <c r="J1507" i="23"/>
  <c r="L1507" i="23"/>
  <c r="M1507" i="23"/>
  <c r="A1508" i="23"/>
  <c r="C1508" i="23" s="1"/>
  <c r="D1508" i="23"/>
  <c r="E1508" i="23"/>
  <c r="F1508" i="23"/>
  <c r="G1508" i="23"/>
  <c r="H1508" i="23"/>
  <c r="I1508" i="23"/>
  <c r="K1508" i="23" s="1"/>
  <c r="J1508" i="23"/>
  <c r="L1508" i="23"/>
  <c r="M1508" i="23"/>
  <c r="A1509" i="23"/>
  <c r="B1509" i="23" s="1"/>
  <c r="D1509" i="23"/>
  <c r="E1509" i="23"/>
  <c r="F1509" i="23"/>
  <c r="G1509" i="23"/>
  <c r="H1509" i="23"/>
  <c r="I1509" i="23"/>
  <c r="K1509" i="23" s="1"/>
  <c r="J1509" i="23"/>
  <c r="L1509" i="23"/>
  <c r="M1509" i="23"/>
  <c r="A1510" i="23"/>
  <c r="C1510" i="23" s="1"/>
  <c r="D1510" i="23"/>
  <c r="E1510" i="23"/>
  <c r="F1510" i="23"/>
  <c r="G1510" i="23"/>
  <c r="H1510" i="23"/>
  <c r="I1510" i="23"/>
  <c r="K1510" i="23" s="1"/>
  <c r="J1510" i="23"/>
  <c r="L1510" i="23"/>
  <c r="M1510" i="23"/>
  <c r="A1511" i="23"/>
  <c r="D1511" i="23"/>
  <c r="E1511" i="23"/>
  <c r="F1511" i="23"/>
  <c r="G1511" i="23"/>
  <c r="H1511" i="23"/>
  <c r="I1511" i="23"/>
  <c r="K1511" i="23" s="1"/>
  <c r="J1511" i="23"/>
  <c r="L1511" i="23"/>
  <c r="M1511" i="23"/>
  <c r="A1512" i="23"/>
  <c r="B1512" i="23" s="1"/>
  <c r="D1512" i="23"/>
  <c r="E1512" i="23"/>
  <c r="F1512" i="23"/>
  <c r="G1512" i="23"/>
  <c r="H1512" i="23"/>
  <c r="I1512" i="23"/>
  <c r="K1512" i="23" s="1"/>
  <c r="J1512" i="23"/>
  <c r="L1512" i="23"/>
  <c r="M1512" i="23"/>
  <c r="A1513" i="23"/>
  <c r="C1513" i="23" s="1"/>
  <c r="D1513" i="23"/>
  <c r="E1513" i="23"/>
  <c r="F1513" i="23"/>
  <c r="G1513" i="23"/>
  <c r="H1513" i="23"/>
  <c r="I1513" i="23"/>
  <c r="K1513" i="23" s="1"/>
  <c r="J1513" i="23"/>
  <c r="L1513" i="23"/>
  <c r="M1513" i="23"/>
  <c r="A1514" i="23"/>
  <c r="C1514" i="23" s="1"/>
  <c r="D1514" i="23"/>
  <c r="E1514" i="23"/>
  <c r="F1514" i="23"/>
  <c r="G1514" i="23"/>
  <c r="H1514" i="23"/>
  <c r="I1514" i="23"/>
  <c r="K1514" i="23" s="1"/>
  <c r="J1514" i="23"/>
  <c r="L1514" i="23"/>
  <c r="M1514" i="23"/>
  <c r="A1515" i="23"/>
  <c r="D1515" i="23"/>
  <c r="E1515" i="23"/>
  <c r="F1515" i="23"/>
  <c r="G1515" i="23"/>
  <c r="H1515" i="23"/>
  <c r="I1515" i="23"/>
  <c r="K1515" i="23" s="1"/>
  <c r="J1515" i="23"/>
  <c r="L1515" i="23"/>
  <c r="M1515" i="23"/>
  <c r="A1516" i="23"/>
  <c r="B1516" i="23" s="1"/>
  <c r="C1516" i="23"/>
  <c r="D1516" i="23"/>
  <c r="E1516" i="23"/>
  <c r="F1516" i="23"/>
  <c r="G1516" i="23"/>
  <c r="H1516" i="23"/>
  <c r="I1516" i="23"/>
  <c r="K1516" i="23" s="1"/>
  <c r="J1516" i="23"/>
  <c r="L1516" i="23"/>
  <c r="M1516" i="23"/>
  <c r="A1517" i="23"/>
  <c r="C1517" i="23" s="1"/>
  <c r="D1517" i="23"/>
  <c r="E1517" i="23"/>
  <c r="F1517" i="23"/>
  <c r="G1517" i="23"/>
  <c r="H1517" i="23"/>
  <c r="I1517" i="23"/>
  <c r="K1517" i="23" s="1"/>
  <c r="J1517" i="23"/>
  <c r="L1517" i="23"/>
  <c r="M1517" i="23"/>
  <c r="A1518" i="23"/>
  <c r="C1518" i="23" s="1"/>
  <c r="D1518" i="23"/>
  <c r="E1518" i="23"/>
  <c r="F1518" i="23"/>
  <c r="G1518" i="23"/>
  <c r="H1518" i="23"/>
  <c r="I1518" i="23"/>
  <c r="K1518" i="23" s="1"/>
  <c r="J1518" i="23"/>
  <c r="L1518" i="23"/>
  <c r="M1518" i="23"/>
  <c r="A1519" i="23"/>
  <c r="D1519" i="23"/>
  <c r="E1519" i="23"/>
  <c r="F1519" i="23"/>
  <c r="G1519" i="23"/>
  <c r="H1519" i="23"/>
  <c r="I1519" i="23"/>
  <c r="K1519" i="23" s="1"/>
  <c r="J1519" i="23"/>
  <c r="L1519" i="23"/>
  <c r="M1519" i="23"/>
  <c r="A1520" i="23"/>
  <c r="B1520" i="23" s="1"/>
  <c r="D1520" i="23"/>
  <c r="E1520" i="23"/>
  <c r="F1520" i="23"/>
  <c r="G1520" i="23"/>
  <c r="H1520" i="23"/>
  <c r="I1520" i="23"/>
  <c r="K1520" i="23" s="1"/>
  <c r="J1520" i="23"/>
  <c r="L1520" i="23"/>
  <c r="M1520" i="23"/>
  <c r="A1521" i="23"/>
  <c r="B1521" i="23" s="1"/>
  <c r="C1521" i="23"/>
  <c r="D1521" i="23"/>
  <c r="E1521" i="23"/>
  <c r="F1521" i="23"/>
  <c r="G1521" i="23"/>
  <c r="H1521" i="23"/>
  <c r="I1521" i="23"/>
  <c r="K1521" i="23" s="1"/>
  <c r="J1521" i="23"/>
  <c r="L1521" i="23"/>
  <c r="M1521" i="23"/>
  <c r="A1522" i="23"/>
  <c r="C1522" i="23" s="1"/>
  <c r="D1522" i="23"/>
  <c r="E1522" i="23"/>
  <c r="F1522" i="23"/>
  <c r="G1522" i="23"/>
  <c r="H1522" i="23"/>
  <c r="I1522" i="23"/>
  <c r="K1522" i="23" s="1"/>
  <c r="J1522" i="23"/>
  <c r="L1522" i="23"/>
  <c r="M1522" i="23"/>
  <c r="A1523" i="23"/>
  <c r="D1523" i="23"/>
  <c r="E1523" i="23"/>
  <c r="F1523" i="23"/>
  <c r="G1523" i="23"/>
  <c r="H1523" i="23"/>
  <c r="I1523" i="23"/>
  <c r="K1523" i="23" s="1"/>
  <c r="J1523" i="23"/>
  <c r="L1523" i="23"/>
  <c r="M1523" i="23"/>
  <c r="A1524" i="23"/>
  <c r="C1524" i="23" s="1"/>
  <c r="D1524" i="23"/>
  <c r="E1524" i="23"/>
  <c r="F1524" i="23"/>
  <c r="G1524" i="23"/>
  <c r="H1524" i="23"/>
  <c r="I1524" i="23"/>
  <c r="K1524" i="23" s="1"/>
  <c r="J1524" i="23"/>
  <c r="L1524" i="23"/>
  <c r="M1524" i="23"/>
  <c r="A1525" i="23"/>
  <c r="B1525" i="23" s="1"/>
  <c r="D1525" i="23"/>
  <c r="E1525" i="23"/>
  <c r="F1525" i="23"/>
  <c r="G1525" i="23"/>
  <c r="H1525" i="23"/>
  <c r="I1525" i="23"/>
  <c r="K1525" i="23" s="1"/>
  <c r="J1525" i="23"/>
  <c r="L1525" i="23"/>
  <c r="M1525" i="23"/>
  <c r="A1526" i="23"/>
  <c r="C1526" i="23" s="1"/>
  <c r="D1526" i="23"/>
  <c r="E1526" i="23"/>
  <c r="F1526" i="23"/>
  <c r="G1526" i="23"/>
  <c r="H1526" i="23"/>
  <c r="I1526" i="23"/>
  <c r="K1526" i="23" s="1"/>
  <c r="J1526" i="23"/>
  <c r="L1526" i="23"/>
  <c r="M1526" i="23"/>
  <c r="A1527" i="23"/>
  <c r="D1527" i="23"/>
  <c r="E1527" i="23"/>
  <c r="F1527" i="23"/>
  <c r="G1527" i="23"/>
  <c r="H1527" i="23"/>
  <c r="I1527" i="23"/>
  <c r="K1527" i="23" s="1"/>
  <c r="J1527" i="23"/>
  <c r="L1527" i="23"/>
  <c r="M1527" i="23"/>
  <c r="A1528" i="23"/>
  <c r="C1528" i="23" s="1"/>
  <c r="D1528" i="23"/>
  <c r="E1528" i="23"/>
  <c r="F1528" i="23"/>
  <c r="G1528" i="23"/>
  <c r="H1528" i="23"/>
  <c r="I1528" i="23"/>
  <c r="K1528" i="23" s="1"/>
  <c r="J1528" i="23"/>
  <c r="L1528" i="23"/>
  <c r="M1528" i="23"/>
  <c r="A1529" i="23"/>
  <c r="C1529" i="23" s="1"/>
  <c r="D1529" i="23"/>
  <c r="E1529" i="23"/>
  <c r="F1529" i="23"/>
  <c r="G1529" i="23"/>
  <c r="H1529" i="23"/>
  <c r="I1529" i="23"/>
  <c r="K1529" i="23" s="1"/>
  <c r="J1529" i="23"/>
  <c r="L1529" i="23"/>
  <c r="M1529" i="23"/>
  <c r="A1530" i="23"/>
  <c r="D1530" i="23"/>
  <c r="E1530" i="23"/>
  <c r="F1530" i="23"/>
  <c r="G1530" i="23"/>
  <c r="H1530" i="23"/>
  <c r="I1530" i="23"/>
  <c r="K1530" i="23" s="1"/>
  <c r="J1530" i="23"/>
  <c r="L1530" i="23"/>
  <c r="M1530" i="23"/>
  <c r="A1531" i="23"/>
  <c r="D1531" i="23"/>
  <c r="E1531" i="23"/>
  <c r="F1531" i="23"/>
  <c r="G1531" i="23"/>
  <c r="H1531" i="23"/>
  <c r="I1531" i="23"/>
  <c r="K1531" i="23" s="1"/>
  <c r="J1531" i="23"/>
  <c r="L1531" i="23"/>
  <c r="M1531" i="23"/>
  <c r="A1532" i="23"/>
  <c r="B1532" i="23" s="1"/>
  <c r="D1532" i="23"/>
  <c r="E1532" i="23"/>
  <c r="F1532" i="23"/>
  <c r="G1532" i="23"/>
  <c r="H1532" i="23"/>
  <c r="I1532" i="23"/>
  <c r="K1532" i="23" s="1"/>
  <c r="J1532" i="23"/>
  <c r="L1532" i="23"/>
  <c r="M1532" i="23"/>
  <c r="A1533" i="23"/>
  <c r="B1533" i="23" s="1"/>
  <c r="D1533" i="23"/>
  <c r="E1533" i="23"/>
  <c r="F1533" i="23"/>
  <c r="G1533" i="23"/>
  <c r="H1533" i="23"/>
  <c r="I1533" i="23"/>
  <c r="K1533" i="23" s="1"/>
  <c r="J1533" i="23"/>
  <c r="L1533" i="23"/>
  <c r="M1533" i="23"/>
  <c r="A1534" i="23"/>
  <c r="C1534" i="23" s="1"/>
  <c r="D1534" i="23"/>
  <c r="E1534" i="23"/>
  <c r="F1534" i="23"/>
  <c r="G1534" i="23"/>
  <c r="H1534" i="23"/>
  <c r="I1534" i="23"/>
  <c r="K1534" i="23" s="1"/>
  <c r="J1534" i="23"/>
  <c r="L1534" i="23"/>
  <c r="M1534" i="23"/>
  <c r="A1535" i="23"/>
  <c r="D1535" i="23"/>
  <c r="E1535" i="23"/>
  <c r="F1535" i="23"/>
  <c r="G1535" i="23"/>
  <c r="H1535" i="23"/>
  <c r="I1535" i="23"/>
  <c r="K1535" i="23" s="1"/>
  <c r="J1535" i="23"/>
  <c r="L1535" i="23"/>
  <c r="M1535" i="23"/>
  <c r="A1536" i="23"/>
  <c r="C1536" i="23" s="1"/>
  <c r="D1536" i="23"/>
  <c r="E1536" i="23"/>
  <c r="F1536" i="23"/>
  <c r="G1536" i="23"/>
  <c r="H1536" i="23"/>
  <c r="I1536" i="23"/>
  <c r="K1536" i="23" s="1"/>
  <c r="J1536" i="23"/>
  <c r="L1536" i="23"/>
  <c r="M1536" i="23"/>
  <c r="A1537" i="23"/>
  <c r="B1537" i="23" s="1"/>
  <c r="D1537" i="23"/>
  <c r="E1537" i="23"/>
  <c r="F1537" i="23"/>
  <c r="G1537" i="23"/>
  <c r="H1537" i="23"/>
  <c r="I1537" i="23"/>
  <c r="K1537" i="23" s="1"/>
  <c r="J1537" i="23"/>
  <c r="L1537" i="23"/>
  <c r="M1537" i="23"/>
  <c r="A1538" i="23"/>
  <c r="C1538" i="23" s="1"/>
  <c r="D1538" i="23"/>
  <c r="E1538" i="23"/>
  <c r="F1538" i="23"/>
  <c r="G1538" i="23"/>
  <c r="H1538" i="23"/>
  <c r="I1538" i="23"/>
  <c r="K1538" i="23" s="1"/>
  <c r="J1538" i="23"/>
  <c r="L1538" i="23"/>
  <c r="M1538" i="23"/>
  <c r="A1539" i="23"/>
  <c r="D1539" i="23"/>
  <c r="E1539" i="23"/>
  <c r="F1539" i="23"/>
  <c r="G1539" i="23"/>
  <c r="H1539" i="23"/>
  <c r="I1539" i="23"/>
  <c r="K1539" i="23" s="1"/>
  <c r="J1539" i="23"/>
  <c r="L1539" i="23"/>
  <c r="M1539" i="23"/>
  <c r="A1540" i="23"/>
  <c r="C1540" i="23" s="1"/>
  <c r="D1540" i="23"/>
  <c r="E1540" i="23"/>
  <c r="F1540" i="23"/>
  <c r="G1540" i="23"/>
  <c r="H1540" i="23"/>
  <c r="I1540" i="23"/>
  <c r="K1540" i="23" s="1"/>
  <c r="J1540" i="23"/>
  <c r="L1540" i="23"/>
  <c r="M1540" i="23"/>
  <c r="A1541" i="23"/>
  <c r="C1541" i="23" s="1"/>
  <c r="D1541" i="23"/>
  <c r="E1541" i="23"/>
  <c r="F1541" i="23"/>
  <c r="G1541" i="23"/>
  <c r="H1541" i="23"/>
  <c r="I1541" i="23"/>
  <c r="K1541" i="23" s="1"/>
  <c r="J1541" i="23"/>
  <c r="L1541" i="23"/>
  <c r="M1541" i="23"/>
  <c r="A1542" i="23"/>
  <c r="C1542" i="23" s="1"/>
  <c r="D1542" i="23"/>
  <c r="E1542" i="23"/>
  <c r="F1542" i="23"/>
  <c r="G1542" i="23"/>
  <c r="H1542" i="23"/>
  <c r="I1542" i="23"/>
  <c r="K1542" i="23" s="1"/>
  <c r="J1542" i="23"/>
  <c r="L1542" i="23"/>
  <c r="M1542" i="23"/>
  <c r="A1543" i="23"/>
  <c r="D1543" i="23"/>
  <c r="E1543" i="23"/>
  <c r="F1543" i="23"/>
  <c r="G1543" i="23"/>
  <c r="H1543" i="23"/>
  <c r="I1543" i="23"/>
  <c r="K1543" i="23" s="1"/>
  <c r="J1543" i="23"/>
  <c r="L1543" i="23"/>
  <c r="M1543" i="23"/>
  <c r="A1544" i="23"/>
  <c r="B1544" i="23" s="1"/>
  <c r="D1544" i="23"/>
  <c r="E1544" i="23"/>
  <c r="F1544" i="23"/>
  <c r="G1544" i="23"/>
  <c r="H1544" i="23"/>
  <c r="I1544" i="23"/>
  <c r="K1544" i="23" s="1"/>
  <c r="J1544" i="23"/>
  <c r="L1544" i="23"/>
  <c r="M1544" i="23"/>
  <c r="A1545" i="23"/>
  <c r="B1545" i="23" s="1"/>
  <c r="D1545" i="23"/>
  <c r="E1545" i="23"/>
  <c r="F1545" i="23"/>
  <c r="G1545" i="23"/>
  <c r="H1545" i="23"/>
  <c r="I1545" i="23"/>
  <c r="K1545" i="23" s="1"/>
  <c r="J1545" i="23"/>
  <c r="L1545" i="23"/>
  <c r="M1545" i="23"/>
  <c r="A1546" i="23"/>
  <c r="D1546" i="23"/>
  <c r="E1546" i="23"/>
  <c r="F1546" i="23"/>
  <c r="G1546" i="23"/>
  <c r="H1546" i="23"/>
  <c r="I1546" i="23"/>
  <c r="K1546" i="23" s="1"/>
  <c r="J1546" i="23"/>
  <c r="L1546" i="23"/>
  <c r="M1546" i="23"/>
  <c r="A1547" i="23"/>
  <c r="D1547" i="23"/>
  <c r="E1547" i="23"/>
  <c r="F1547" i="23"/>
  <c r="G1547" i="23"/>
  <c r="H1547" i="23"/>
  <c r="I1547" i="23"/>
  <c r="K1547" i="23" s="1"/>
  <c r="J1547" i="23"/>
  <c r="L1547" i="23"/>
  <c r="M1547" i="23"/>
  <c r="A1548" i="23"/>
  <c r="B1548" i="23" s="1"/>
  <c r="C1548" i="23"/>
  <c r="D1548" i="23"/>
  <c r="E1548" i="23"/>
  <c r="F1548" i="23"/>
  <c r="G1548" i="23"/>
  <c r="H1548" i="23"/>
  <c r="I1548" i="23"/>
  <c r="K1548" i="23" s="1"/>
  <c r="J1548" i="23"/>
  <c r="L1548" i="23"/>
  <c r="M1548" i="23"/>
  <c r="A1549" i="23"/>
  <c r="C1549" i="23" s="1"/>
  <c r="D1549" i="23"/>
  <c r="E1549" i="23"/>
  <c r="F1549" i="23"/>
  <c r="G1549" i="23"/>
  <c r="H1549" i="23"/>
  <c r="I1549" i="23"/>
  <c r="K1549" i="23" s="1"/>
  <c r="J1549" i="23"/>
  <c r="L1549" i="23"/>
  <c r="M1549" i="23"/>
  <c r="A1550" i="23"/>
  <c r="C1550" i="23" s="1"/>
  <c r="D1550" i="23"/>
  <c r="E1550" i="23"/>
  <c r="F1550" i="23"/>
  <c r="G1550" i="23"/>
  <c r="H1550" i="23"/>
  <c r="I1550" i="23"/>
  <c r="K1550" i="23" s="1"/>
  <c r="J1550" i="23"/>
  <c r="L1550" i="23"/>
  <c r="M1550" i="23"/>
  <c r="A1551" i="23"/>
  <c r="D1551" i="23"/>
  <c r="E1551" i="23"/>
  <c r="F1551" i="23"/>
  <c r="G1551" i="23"/>
  <c r="H1551" i="23"/>
  <c r="I1551" i="23"/>
  <c r="K1551" i="23" s="1"/>
  <c r="J1551" i="23"/>
  <c r="L1551" i="23"/>
  <c r="M1551" i="23"/>
  <c r="A1552" i="23"/>
  <c r="B1552" i="23" s="1"/>
  <c r="D1552" i="23"/>
  <c r="E1552" i="23"/>
  <c r="F1552" i="23"/>
  <c r="G1552" i="23"/>
  <c r="H1552" i="23"/>
  <c r="I1552" i="23"/>
  <c r="K1552" i="23" s="1"/>
  <c r="J1552" i="23"/>
  <c r="L1552" i="23"/>
  <c r="M1552" i="23"/>
  <c r="A1553" i="23"/>
  <c r="B1553" i="23" s="1"/>
  <c r="D1553" i="23"/>
  <c r="E1553" i="23"/>
  <c r="F1553" i="23"/>
  <c r="G1553" i="23"/>
  <c r="H1553" i="23"/>
  <c r="I1553" i="23"/>
  <c r="K1553" i="23" s="1"/>
  <c r="J1553" i="23"/>
  <c r="L1553" i="23"/>
  <c r="M1553" i="23"/>
  <c r="A1554" i="23"/>
  <c r="C1554" i="23" s="1"/>
  <c r="D1554" i="23"/>
  <c r="E1554" i="23"/>
  <c r="F1554" i="23"/>
  <c r="G1554" i="23"/>
  <c r="H1554" i="23"/>
  <c r="I1554" i="23"/>
  <c r="K1554" i="23" s="1"/>
  <c r="J1554" i="23"/>
  <c r="L1554" i="23"/>
  <c r="M1554" i="23"/>
  <c r="A1555" i="23"/>
  <c r="D1555" i="23"/>
  <c r="E1555" i="23"/>
  <c r="F1555" i="23"/>
  <c r="G1555" i="23"/>
  <c r="H1555" i="23"/>
  <c r="I1555" i="23"/>
  <c r="K1555" i="23" s="1"/>
  <c r="J1555" i="23"/>
  <c r="L1555" i="23"/>
  <c r="M1555" i="23"/>
  <c r="A1556" i="23"/>
  <c r="B1556" i="23" s="1"/>
  <c r="D1556" i="23"/>
  <c r="E1556" i="23"/>
  <c r="F1556" i="23"/>
  <c r="G1556" i="23"/>
  <c r="H1556" i="23"/>
  <c r="I1556" i="23"/>
  <c r="K1556" i="23" s="1"/>
  <c r="J1556" i="23"/>
  <c r="L1556" i="23"/>
  <c r="M1556" i="23"/>
  <c r="A1557" i="23"/>
  <c r="B1557" i="23" s="1"/>
  <c r="D1557" i="23"/>
  <c r="E1557" i="23"/>
  <c r="F1557" i="23"/>
  <c r="G1557" i="23"/>
  <c r="H1557" i="23"/>
  <c r="I1557" i="23"/>
  <c r="K1557" i="23" s="1"/>
  <c r="J1557" i="23"/>
  <c r="L1557" i="23"/>
  <c r="M1557" i="23"/>
  <c r="A1558" i="23"/>
  <c r="C1558" i="23" s="1"/>
  <c r="D1558" i="23"/>
  <c r="E1558" i="23"/>
  <c r="F1558" i="23"/>
  <c r="G1558" i="23"/>
  <c r="H1558" i="23"/>
  <c r="I1558" i="23"/>
  <c r="K1558" i="23" s="1"/>
  <c r="J1558" i="23"/>
  <c r="L1558" i="23"/>
  <c r="M1558" i="23"/>
  <c r="A1559" i="23"/>
  <c r="D1559" i="23"/>
  <c r="E1559" i="23"/>
  <c r="F1559" i="23"/>
  <c r="G1559" i="23"/>
  <c r="H1559" i="23"/>
  <c r="I1559" i="23"/>
  <c r="K1559" i="23" s="1"/>
  <c r="J1559" i="23"/>
  <c r="L1559" i="23"/>
  <c r="M1559" i="23"/>
  <c r="A1560" i="23"/>
  <c r="B1560" i="23" s="1"/>
  <c r="D1560" i="23"/>
  <c r="E1560" i="23"/>
  <c r="F1560" i="23"/>
  <c r="G1560" i="23"/>
  <c r="H1560" i="23"/>
  <c r="I1560" i="23"/>
  <c r="K1560" i="23" s="1"/>
  <c r="J1560" i="23"/>
  <c r="L1560" i="23"/>
  <c r="M1560" i="23"/>
  <c r="A1561" i="23"/>
  <c r="C1561" i="23" s="1"/>
  <c r="D1561" i="23"/>
  <c r="E1561" i="23"/>
  <c r="F1561" i="23"/>
  <c r="G1561" i="23"/>
  <c r="H1561" i="23"/>
  <c r="I1561" i="23"/>
  <c r="K1561" i="23" s="1"/>
  <c r="J1561" i="23"/>
  <c r="L1561" i="23"/>
  <c r="M1561" i="23"/>
  <c r="A1562" i="23"/>
  <c r="D1562" i="23"/>
  <c r="E1562" i="23"/>
  <c r="F1562" i="23"/>
  <c r="G1562" i="23"/>
  <c r="H1562" i="23"/>
  <c r="I1562" i="23"/>
  <c r="K1562" i="23" s="1"/>
  <c r="J1562" i="23"/>
  <c r="L1562" i="23"/>
  <c r="M1562" i="23"/>
  <c r="A1563" i="23"/>
  <c r="D1563" i="23"/>
  <c r="E1563" i="23"/>
  <c r="F1563" i="23"/>
  <c r="G1563" i="23"/>
  <c r="H1563" i="23"/>
  <c r="I1563" i="23"/>
  <c r="K1563" i="23" s="1"/>
  <c r="J1563" i="23"/>
  <c r="L1563" i="23"/>
  <c r="M1563" i="23"/>
  <c r="A1564" i="23"/>
  <c r="B1564" i="23" s="1"/>
  <c r="D1564" i="23"/>
  <c r="E1564" i="23"/>
  <c r="F1564" i="23"/>
  <c r="G1564" i="23"/>
  <c r="H1564" i="23"/>
  <c r="I1564" i="23"/>
  <c r="K1564" i="23" s="1"/>
  <c r="J1564" i="23"/>
  <c r="L1564" i="23"/>
  <c r="M1564" i="23"/>
  <c r="A1565" i="23"/>
  <c r="B1565" i="23" s="1"/>
  <c r="D1565" i="23"/>
  <c r="E1565" i="23"/>
  <c r="F1565" i="23"/>
  <c r="G1565" i="23"/>
  <c r="H1565" i="23"/>
  <c r="I1565" i="23"/>
  <c r="K1565" i="23" s="1"/>
  <c r="J1565" i="23"/>
  <c r="L1565" i="23"/>
  <c r="M1565" i="23"/>
  <c r="A1566" i="23"/>
  <c r="C1566" i="23" s="1"/>
  <c r="D1566" i="23"/>
  <c r="E1566" i="23"/>
  <c r="F1566" i="23"/>
  <c r="G1566" i="23"/>
  <c r="H1566" i="23"/>
  <c r="I1566" i="23"/>
  <c r="K1566" i="23" s="1"/>
  <c r="J1566" i="23"/>
  <c r="L1566" i="23"/>
  <c r="M1566" i="23"/>
  <c r="A1567" i="23"/>
  <c r="D1567" i="23"/>
  <c r="E1567" i="23"/>
  <c r="F1567" i="23"/>
  <c r="G1567" i="23"/>
  <c r="H1567" i="23"/>
  <c r="I1567" i="23"/>
  <c r="K1567" i="23" s="1"/>
  <c r="J1567" i="23"/>
  <c r="L1567" i="23"/>
  <c r="M1567" i="23"/>
  <c r="A1568" i="23"/>
  <c r="C1568" i="23" s="1"/>
  <c r="D1568" i="23"/>
  <c r="E1568" i="23"/>
  <c r="F1568" i="23"/>
  <c r="G1568" i="23"/>
  <c r="H1568" i="23"/>
  <c r="I1568" i="23"/>
  <c r="K1568" i="23" s="1"/>
  <c r="J1568" i="23"/>
  <c r="L1568" i="23"/>
  <c r="M1568" i="23"/>
  <c r="A1569" i="23"/>
  <c r="B1569" i="23" s="1"/>
  <c r="D1569" i="23"/>
  <c r="E1569" i="23"/>
  <c r="F1569" i="23"/>
  <c r="G1569" i="23"/>
  <c r="H1569" i="23"/>
  <c r="I1569" i="23"/>
  <c r="K1569" i="23" s="1"/>
  <c r="J1569" i="23"/>
  <c r="L1569" i="23"/>
  <c r="M1569" i="23"/>
  <c r="A1570" i="23"/>
  <c r="C1570" i="23" s="1"/>
  <c r="D1570" i="23"/>
  <c r="E1570" i="23"/>
  <c r="F1570" i="23"/>
  <c r="G1570" i="23"/>
  <c r="H1570" i="23"/>
  <c r="I1570" i="23"/>
  <c r="K1570" i="23" s="1"/>
  <c r="J1570" i="23"/>
  <c r="L1570" i="23"/>
  <c r="M1570" i="23"/>
  <c r="A1571" i="23"/>
  <c r="D1571" i="23"/>
  <c r="E1571" i="23"/>
  <c r="F1571" i="23"/>
  <c r="G1571" i="23"/>
  <c r="H1571" i="23"/>
  <c r="I1571" i="23"/>
  <c r="K1571" i="23" s="1"/>
  <c r="J1571" i="23"/>
  <c r="L1571" i="23"/>
  <c r="M1571" i="23"/>
  <c r="A1572" i="23"/>
  <c r="B1572" i="23" s="1"/>
  <c r="D1572" i="23"/>
  <c r="E1572" i="23"/>
  <c r="F1572" i="23"/>
  <c r="G1572" i="23"/>
  <c r="H1572" i="23"/>
  <c r="I1572" i="23"/>
  <c r="K1572" i="23" s="1"/>
  <c r="J1572" i="23"/>
  <c r="L1572" i="23"/>
  <c r="M1572" i="23"/>
  <c r="A1573" i="23"/>
  <c r="C1573" i="23" s="1"/>
  <c r="D1573" i="23"/>
  <c r="E1573" i="23"/>
  <c r="F1573" i="23"/>
  <c r="G1573" i="23"/>
  <c r="H1573" i="23"/>
  <c r="I1573" i="23"/>
  <c r="K1573" i="23" s="1"/>
  <c r="J1573" i="23"/>
  <c r="L1573" i="23"/>
  <c r="M1573" i="23"/>
  <c r="A1574" i="23"/>
  <c r="C1574" i="23" s="1"/>
  <c r="D1574" i="23"/>
  <c r="E1574" i="23"/>
  <c r="F1574" i="23"/>
  <c r="G1574" i="23"/>
  <c r="H1574" i="23"/>
  <c r="I1574" i="23"/>
  <c r="K1574" i="23" s="1"/>
  <c r="J1574" i="23"/>
  <c r="L1574" i="23"/>
  <c r="M1574" i="23"/>
  <c r="A1575" i="23"/>
  <c r="D1575" i="23"/>
  <c r="E1575" i="23"/>
  <c r="F1575" i="23"/>
  <c r="G1575" i="23"/>
  <c r="H1575" i="23"/>
  <c r="I1575" i="23"/>
  <c r="K1575" i="23" s="1"/>
  <c r="J1575" i="23"/>
  <c r="L1575" i="23"/>
  <c r="M1575" i="23"/>
  <c r="A1576" i="23"/>
  <c r="D1576" i="23"/>
  <c r="E1576" i="23"/>
  <c r="F1576" i="23"/>
  <c r="G1576" i="23"/>
  <c r="H1576" i="23"/>
  <c r="I1576" i="23"/>
  <c r="K1576" i="23" s="1"/>
  <c r="J1576" i="23"/>
  <c r="L1576" i="23"/>
  <c r="M1576" i="23"/>
  <c r="A1577" i="23"/>
  <c r="B1577" i="23" s="1"/>
  <c r="D1577" i="23"/>
  <c r="E1577" i="23"/>
  <c r="F1577" i="23"/>
  <c r="G1577" i="23"/>
  <c r="H1577" i="23"/>
  <c r="I1577" i="23"/>
  <c r="K1577" i="23" s="1"/>
  <c r="J1577" i="23"/>
  <c r="L1577" i="23"/>
  <c r="M1577" i="23"/>
  <c r="A1578" i="23"/>
  <c r="D1578" i="23"/>
  <c r="E1578" i="23"/>
  <c r="F1578" i="23"/>
  <c r="G1578" i="23"/>
  <c r="H1578" i="23"/>
  <c r="I1578" i="23"/>
  <c r="K1578" i="23" s="1"/>
  <c r="J1578" i="23"/>
  <c r="L1578" i="23"/>
  <c r="M1578" i="23"/>
  <c r="A1579" i="23"/>
  <c r="D1579" i="23"/>
  <c r="E1579" i="23"/>
  <c r="F1579" i="23"/>
  <c r="G1579" i="23"/>
  <c r="H1579" i="23"/>
  <c r="I1579" i="23"/>
  <c r="K1579" i="23" s="1"/>
  <c r="J1579" i="23"/>
  <c r="L1579" i="23"/>
  <c r="M1579" i="23"/>
  <c r="A1580" i="23"/>
  <c r="B1580" i="23" s="1"/>
  <c r="D1580" i="23"/>
  <c r="E1580" i="23"/>
  <c r="F1580" i="23"/>
  <c r="G1580" i="23"/>
  <c r="H1580" i="23"/>
  <c r="I1580" i="23"/>
  <c r="K1580" i="23" s="1"/>
  <c r="J1580" i="23"/>
  <c r="L1580" i="23"/>
  <c r="M1580" i="23"/>
  <c r="A1581" i="23"/>
  <c r="D1581" i="23"/>
  <c r="E1581" i="23"/>
  <c r="F1581" i="23"/>
  <c r="G1581" i="23"/>
  <c r="H1581" i="23"/>
  <c r="I1581" i="23"/>
  <c r="K1581" i="23" s="1"/>
  <c r="J1581" i="23"/>
  <c r="L1581" i="23"/>
  <c r="M1581" i="23"/>
  <c r="A1582" i="23"/>
  <c r="D1582" i="23"/>
  <c r="E1582" i="23"/>
  <c r="F1582" i="23"/>
  <c r="G1582" i="23"/>
  <c r="H1582" i="23"/>
  <c r="I1582" i="23"/>
  <c r="K1582" i="23" s="1"/>
  <c r="J1582" i="23"/>
  <c r="L1582" i="23"/>
  <c r="M1582" i="23"/>
  <c r="A1583" i="23"/>
  <c r="B1583" i="23" s="1"/>
  <c r="D1583" i="23"/>
  <c r="E1583" i="23"/>
  <c r="F1583" i="23"/>
  <c r="G1583" i="23"/>
  <c r="H1583" i="23"/>
  <c r="I1583" i="23"/>
  <c r="K1583" i="23" s="1"/>
  <c r="J1583" i="23"/>
  <c r="L1583" i="23"/>
  <c r="M1583" i="23"/>
  <c r="A1584" i="23"/>
  <c r="B1584" i="23" s="1"/>
  <c r="D1584" i="23"/>
  <c r="E1584" i="23"/>
  <c r="F1584" i="23"/>
  <c r="G1584" i="23"/>
  <c r="H1584" i="23"/>
  <c r="I1584" i="23"/>
  <c r="K1584" i="23" s="1"/>
  <c r="J1584" i="23"/>
  <c r="L1584" i="23"/>
  <c r="M1584" i="23"/>
  <c r="A1585" i="23"/>
  <c r="D1585" i="23"/>
  <c r="E1585" i="23"/>
  <c r="F1585" i="23"/>
  <c r="G1585" i="23"/>
  <c r="H1585" i="23"/>
  <c r="I1585" i="23"/>
  <c r="K1585" i="23" s="1"/>
  <c r="J1585" i="23"/>
  <c r="L1585" i="23"/>
  <c r="M1585" i="23"/>
  <c r="A1586" i="23"/>
  <c r="C1586" i="23" s="1"/>
  <c r="D1586" i="23"/>
  <c r="E1586" i="23"/>
  <c r="F1586" i="23"/>
  <c r="G1586" i="23"/>
  <c r="H1586" i="23"/>
  <c r="I1586" i="23"/>
  <c r="K1586" i="23" s="1"/>
  <c r="J1586" i="23"/>
  <c r="L1586" i="23"/>
  <c r="M1586" i="23"/>
  <c r="A1587" i="23"/>
  <c r="D1587" i="23"/>
  <c r="E1587" i="23"/>
  <c r="F1587" i="23"/>
  <c r="G1587" i="23"/>
  <c r="H1587" i="23"/>
  <c r="I1587" i="23"/>
  <c r="K1587" i="23" s="1"/>
  <c r="J1587" i="23"/>
  <c r="L1587" i="23"/>
  <c r="M1587" i="23"/>
  <c r="A1588" i="23"/>
  <c r="D1588" i="23"/>
  <c r="E1588" i="23"/>
  <c r="F1588" i="23"/>
  <c r="G1588" i="23"/>
  <c r="H1588" i="23"/>
  <c r="I1588" i="23"/>
  <c r="K1588" i="23" s="1"/>
  <c r="J1588" i="23"/>
  <c r="L1588" i="23"/>
  <c r="M1588" i="23"/>
  <c r="A1589" i="23"/>
  <c r="B1589" i="23" s="1"/>
  <c r="D1589" i="23"/>
  <c r="E1589" i="23"/>
  <c r="F1589" i="23"/>
  <c r="G1589" i="23"/>
  <c r="H1589" i="23"/>
  <c r="I1589" i="23"/>
  <c r="K1589" i="23" s="1"/>
  <c r="J1589" i="23"/>
  <c r="L1589" i="23"/>
  <c r="M1589" i="23"/>
  <c r="A1590" i="23"/>
  <c r="C1590" i="23" s="1"/>
  <c r="D1590" i="23"/>
  <c r="E1590" i="23"/>
  <c r="F1590" i="23"/>
  <c r="G1590" i="23"/>
  <c r="H1590" i="23"/>
  <c r="I1590" i="23"/>
  <c r="K1590" i="23" s="1"/>
  <c r="J1590" i="23"/>
  <c r="L1590" i="23"/>
  <c r="M1590" i="23"/>
  <c r="A1591" i="23"/>
  <c r="B1591" i="23" s="1"/>
  <c r="D1591" i="23"/>
  <c r="E1591" i="23"/>
  <c r="F1591" i="23"/>
  <c r="G1591" i="23"/>
  <c r="H1591" i="23"/>
  <c r="I1591" i="23"/>
  <c r="K1591" i="23" s="1"/>
  <c r="J1591" i="23"/>
  <c r="L1591" i="23"/>
  <c r="M1591" i="23"/>
  <c r="A1592" i="23"/>
  <c r="B1592" i="23" s="1"/>
  <c r="D1592" i="23"/>
  <c r="E1592" i="23"/>
  <c r="F1592" i="23"/>
  <c r="G1592" i="23"/>
  <c r="H1592" i="23"/>
  <c r="I1592" i="23"/>
  <c r="K1592" i="23" s="1"/>
  <c r="J1592" i="23"/>
  <c r="L1592" i="23"/>
  <c r="M1592" i="23"/>
  <c r="A1593" i="23"/>
  <c r="B1593" i="23" s="1"/>
  <c r="D1593" i="23"/>
  <c r="E1593" i="23"/>
  <c r="F1593" i="23"/>
  <c r="G1593" i="23"/>
  <c r="H1593" i="23"/>
  <c r="I1593" i="23"/>
  <c r="K1593" i="23" s="1"/>
  <c r="J1593" i="23"/>
  <c r="L1593" i="23"/>
  <c r="M1593" i="23"/>
  <c r="A1594" i="23"/>
  <c r="D1594" i="23"/>
  <c r="E1594" i="23"/>
  <c r="F1594" i="23"/>
  <c r="G1594" i="23"/>
  <c r="H1594" i="23"/>
  <c r="I1594" i="23"/>
  <c r="K1594" i="23" s="1"/>
  <c r="J1594" i="23"/>
  <c r="L1594" i="23"/>
  <c r="M1594" i="23"/>
  <c r="A1595" i="23"/>
  <c r="B1595" i="23" s="1"/>
  <c r="D1595" i="23"/>
  <c r="E1595" i="23"/>
  <c r="F1595" i="23"/>
  <c r="G1595" i="23"/>
  <c r="H1595" i="23"/>
  <c r="I1595" i="23"/>
  <c r="K1595" i="23" s="1"/>
  <c r="J1595" i="23"/>
  <c r="L1595" i="23"/>
  <c r="M1595" i="23"/>
  <c r="A1596" i="23"/>
  <c r="C1596" i="23" s="1"/>
  <c r="D1596" i="23"/>
  <c r="E1596" i="23"/>
  <c r="F1596" i="23"/>
  <c r="G1596" i="23"/>
  <c r="H1596" i="23"/>
  <c r="I1596" i="23"/>
  <c r="K1596" i="23" s="1"/>
  <c r="J1596" i="23"/>
  <c r="L1596" i="23"/>
  <c r="M1596" i="23"/>
  <c r="A1597" i="23"/>
  <c r="D1597" i="23"/>
  <c r="E1597" i="23"/>
  <c r="F1597" i="23"/>
  <c r="G1597" i="23"/>
  <c r="H1597" i="23"/>
  <c r="I1597" i="23"/>
  <c r="K1597" i="23" s="1"/>
  <c r="J1597" i="23"/>
  <c r="L1597" i="23"/>
  <c r="M1597" i="23"/>
  <c r="A1598" i="23"/>
  <c r="D1598" i="23"/>
  <c r="E1598" i="23"/>
  <c r="F1598" i="23"/>
  <c r="G1598" i="23"/>
  <c r="H1598" i="23"/>
  <c r="I1598" i="23"/>
  <c r="K1598" i="23" s="1"/>
  <c r="J1598" i="23"/>
  <c r="L1598" i="23"/>
  <c r="M1598" i="23"/>
  <c r="A1599" i="23"/>
  <c r="B1599" i="23" s="1"/>
  <c r="D1599" i="23"/>
  <c r="E1599" i="23"/>
  <c r="F1599" i="23"/>
  <c r="G1599" i="23"/>
  <c r="H1599" i="23"/>
  <c r="I1599" i="23"/>
  <c r="K1599" i="23" s="1"/>
  <c r="J1599" i="23"/>
  <c r="L1599" i="23"/>
  <c r="M1599" i="23"/>
  <c r="A1600" i="23"/>
  <c r="B1600" i="23" s="1"/>
  <c r="D1600" i="23"/>
  <c r="E1600" i="23"/>
  <c r="F1600" i="23"/>
  <c r="G1600" i="23"/>
  <c r="H1600" i="23"/>
  <c r="I1600" i="23"/>
  <c r="K1600" i="23" s="1"/>
  <c r="J1600" i="23"/>
  <c r="L1600" i="23"/>
  <c r="M1600" i="23"/>
  <c r="A1601" i="23"/>
  <c r="D1601" i="23"/>
  <c r="E1601" i="23"/>
  <c r="F1601" i="23"/>
  <c r="G1601" i="23"/>
  <c r="H1601" i="23"/>
  <c r="I1601" i="23"/>
  <c r="K1601" i="23" s="1"/>
  <c r="J1601" i="23"/>
  <c r="L1601" i="23"/>
  <c r="M1601" i="23"/>
  <c r="A1602" i="23"/>
  <c r="C1602" i="23" s="1"/>
  <c r="D1602" i="23"/>
  <c r="E1602" i="23"/>
  <c r="F1602" i="23"/>
  <c r="G1602" i="23"/>
  <c r="H1602" i="23"/>
  <c r="I1602" i="23"/>
  <c r="K1602" i="23" s="1"/>
  <c r="J1602" i="23"/>
  <c r="L1602" i="23"/>
  <c r="M1602" i="23"/>
  <c r="A1603" i="23"/>
  <c r="D1603" i="23"/>
  <c r="E1603" i="23"/>
  <c r="F1603" i="23"/>
  <c r="G1603" i="23"/>
  <c r="H1603" i="23"/>
  <c r="I1603" i="23"/>
  <c r="K1603" i="23" s="1"/>
  <c r="J1603" i="23"/>
  <c r="L1603" i="23"/>
  <c r="M1603" i="23"/>
  <c r="A1604" i="23"/>
  <c r="D1604" i="23"/>
  <c r="E1604" i="23"/>
  <c r="F1604" i="23"/>
  <c r="G1604" i="23"/>
  <c r="H1604" i="23"/>
  <c r="I1604" i="23"/>
  <c r="K1604" i="23" s="1"/>
  <c r="J1604" i="23"/>
  <c r="L1604" i="23"/>
  <c r="M1604" i="23"/>
  <c r="A1605" i="23"/>
  <c r="B1605" i="23" s="1"/>
  <c r="D1605" i="23"/>
  <c r="E1605" i="23"/>
  <c r="F1605" i="23"/>
  <c r="G1605" i="23"/>
  <c r="H1605" i="23"/>
  <c r="I1605" i="23"/>
  <c r="K1605" i="23" s="1"/>
  <c r="J1605" i="23"/>
  <c r="L1605" i="23"/>
  <c r="M1605" i="23"/>
  <c r="A1606" i="23"/>
  <c r="C1606" i="23" s="1"/>
  <c r="D1606" i="23"/>
  <c r="E1606" i="23"/>
  <c r="F1606" i="23"/>
  <c r="G1606" i="23"/>
  <c r="H1606" i="23"/>
  <c r="I1606" i="23"/>
  <c r="K1606" i="23" s="1"/>
  <c r="J1606" i="23"/>
  <c r="L1606" i="23"/>
  <c r="M1606" i="23"/>
  <c r="A1607" i="23"/>
  <c r="B1607" i="23" s="1"/>
  <c r="D1607" i="23"/>
  <c r="E1607" i="23"/>
  <c r="F1607" i="23"/>
  <c r="G1607" i="23"/>
  <c r="H1607" i="23"/>
  <c r="I1607" i="23"/>
  <c r="K1607" i="23" s="1"/>
  <c r="J1607" i="23"/>
  <c r="L1607" i="23"/>
  <c r="M1607" i="23"/>
  <c r="A1608" i="23"/>
  <c r="B1608" i="23" s="1"/>
  <c r="D1608" i="23"/>
  <c r="E1608" i="23"/>
  <c r="F1608" i="23"/>
  <c r="G1608" i="23"/>
  <c r="H1608" i="23"/>
  <c r="I1608" i="23"/>
  <c r="K1608" i="23" s="1"/>
  <c r="J1608" i="23"/>
  <c r="L1608" i="23"/>
  <c r="M1608" i="23"/>
  <c r="A1609" i="23"/>
  <c r="C1609" i="23" s="1"/>
  <c r="D1609" i="23"/>
  <c r="E1609" i="23"/>
  <c r="F1609" i="23"/>
  <c r="G1609" i="23"/>
  <c r="H1609" i="23"/>
  <c r="I1609" i="23"/>
  <c r="K1609" i="23" s="1"/>
  <c r="J1609" i="23"/>
  <c r="L1609" i="23"/>
  <c r="M1609" i="23"/>
  <c r="A1610" i="23"/>
  <c r="D1610" i="23"/>
  <c r="E1610" i="23"/>
  <c r="F1610" i="23"/>
  <c r="G1610" i="23"/>
  <c r="H1610" i="23"/>
  <c r="I1610" i="23"/>
  <c r="K1610" i="23" s="1"/>
  <c r="J1610" i="23"/>
  <c r="L1610" i="23"/>
  <c r="M1610" i="23"/>
  <c r="A1611" i="23"/>
  <c r="D1611" i="23"/>
  <c r="E1611" i="23"/>
  <c r="F1611" i="23"/>
  <c r="G1611" i="23"/>
  <c r="H1611" i="23"/>
  <c r="I1611" i="23"/>
  <c r="K1611" i="23" s="1"/>
  <c r="J1611" i="23"/>
  <c r="L1611" i="23"/>
  <c r="M1611" i="23"/>
  <c r="A1612" i="23"/>
  <c r="B1612" i="23" s="1"/>
  <c r="D1612" i="23"/>
  <c r="E1612" i="23"/>
  <c r="F1612" i="23"/>
  <c r="G1612" i="23"/>
  <c r="H1612" i="23"/>
  <c r="I1612" i="23"/>
  <c r="K1612" i="23" s="1"/>
  <c r="J1612" i="23"/>
  <c r="L1612" i="23"/>
  <c r="M1612" i="23"/>
  <c r="A1613" i="23"/>
  <c r="D1613" i="23"/>
  <c r="E1613" i="23"/>
  <c r="F1613" i="23"/>
  <c r="G1613" i="23"/>
  <c r="H1613" i="23"/>
  <c r="I1613" i="23"/>
  <c r="K1613" i="23" s="1"/>
  <c r="J1613" i="23"/>
  <c r="L1613" i="23"/>
  <c r="M1613" i="23"/>
  <c r="A1614" i="23"/>
  <c r="D1614" i="23"/>
  <c r="E1614" i="23"/>
  <c r="F1614" i="23"/>
  <c r="G1614" i="23"/>
  <c r="H1614" i="23"/>
  <c r="I1614" i="23"/>
  <c r="K1614" i="23" s="1"/>
  <c r="J1614" i="23"/>
  <c r="L1614" i="23"/>
  <c r="M1614" i="23"/>
  <c r="A1615" i="23"/>
  <c r="B1615" i="23" s="1"/>
  <c r="D1615" i="23"/>
  <c r="E1615" i="23"/>
  <c r="F1615" i="23"/>
  <c r="G1615" i="23"/>
  <c r="H1615" i="23"/>
  <c r="I1615" i="23"/>
  <c r="K1615" i="23" s="1"/>
  <c r="J1615" i="23"/>
  <c r="L1615" i="23"/>
  <c r="M1615" i="23"/>
  <c r="A1616" i="23"/>
  <c r="B1616" i="23" s="1"/>
  <c r="D1616" i="23"/>
  <c r="E1616" i="23"/>
  <c r="F1616" i="23"/>
  <c r="G1616" i="23"/>
  <c r="H1616" i="23"/>
  <c r="I1616" i="23"/>
  <c r="K1616" i="23" s="1"/>
  <c r="J1616" i="23"/>
  <c r="L1616" i="23"/>
  <c r="M1616" i="23"/>
  <c r="A1617" i="23"/>
  <c r="D1617" i="23"/>
  <c r="E1617" i="23"/>
  <c r="F1617" i="23"/>
  <c r="G1617" i="23"/>
  <c r="H1617" i="23"/>
  <c r="I1617" i="23"/>
  <c r="K1617" i="23" s="1"/>
  <c r="J1617" i="23"/>
  <c r="L1617" i="23"/>
  <c r="M1617" i="23"/>
  <c r="A1618" i="23"/>
  <c r="C1618" i="23" s="1"/>
  <c r="D1618" i="23"/>
  <c r="E1618" i="23"/>
  <c r="F1618" i="23"/>
  <c r="G1618" i="23"/>
  <c r="H1618" i="23"/>
  <c r="I1618" i="23"/>
  <c r="K1618" i="23" s="1"/>
  <c r="J1618" i="23"/>
  <c r="L1618" i="23"/>
  <c r="M1618" i="23"/>
  <c r="A1619" i="23"/>
  <c r="D1619" i="23"/>
  <c r="E1619" i="23"/>
  <c r="F1619" i="23"/>
  <c r="G1619" i="23"/>
  <c r="H1619" i="23"/>
  <c r="I1619" i="23"/>
  <c r="K1619" i="23" s="1"/>
  <c r="J1619" i="23"/>
  <c r="L1619" i="23"/>
  <c r="M1619" i="23"/>
  <c r="A1620" i="23"/>
  <c r="C1620" i="23" s="1"/>
  <c r="D1620" i="23"/>
  <c r="E1620" i="23"/>
  <c r="F1620" i="23"/>
  <c r="G1620" i="23"/>
  <c r="H1620" i="23"/>
  <c r="I1620" i="23"/>
  <c r="K1620" i="23" s="1"/>
  <c r="J1620" i="23"/>
  <c r="L1620" i="23"/>
  <c r="M1620" i="23"/>
  <c r="A1621" i="23"/>
  <c r="D1621" i="23"/>
  <c r="E1621" i="23"/>
  <c r="F1621" i="23"/>
  <c r="G1621" i="23"/>
  <c r="H1621" i="23"/>
  <c r="I1621" i="23"/>
  <c r="K1621" i="23" s="1"/>
  <c r="J1621" i="23"/>
  <c r="L1621" i="23"/>
  <c r="M1621" i="23"/>
  <c r="A1622" i="23"/>
  <c r="D1622" i="23"/>
  <c r="E1622" i="23"/>
  <c r="F1622" i="23"/>
  <c r="G1622" i="23"/>
  <c r="H1622" i="23"/>
  <c r="I1622" i="23"/>
  <c r="K1622" i="23" s="1"/>
  <c r="J1622" i="23"/>
  <c r="L1622" i="23"/>
  <c r="M1622" i="23"/>
  <c r="A1623" i="23"/>
  <c r="B1623" i="23" s="1"/>
  <c r="D1623" i="23"/>
  <c r="E1623" i="23"/>
  <c r="F1623" i="23"/>
  <c r="G1623" i="23"/>
  <c r="H1623" i="23"/>
  <c r="I1623" i="23"/>
  <c r="K1623" i="23" s="1"/>
  <c r="J1623" i="23"/>
  <c r="L1623" i="23"/>
  <c r="M1623" i="23"/>
  <c r="A1624" i="23"/>
  <c r="B1624" i="23" s="1"/>
  <c r="D1624" i="23"/>
  <c r="E1624" i="23"/>
  <c r="F1624" i="23"/>
  <c r="G1624" i="23"/>
  <c r="H1624" i="23"/>
  <c r="I1624" i="23"/>
  <c r="K1624" i="23" s="1"/>
  <c r="J1624" i="23"/>
  <c r="L1624" i="23"/>
  <c r="M1624" i="23"/>
  <c r="A1625" i="23"/>
  <c r="B1625" i="23" s="1"/>
  <c r="D1625" i="23"/>
  <c r="E1625" i="23"/>
  <c r="F1625" i="23"/>
  <c r="G1625" i="23"/>
  <c r="H1625" i="23"/>
  <c r="I1625" i="23"/>
  <c r="K1625" i="23" s="1"/>
  <c r="J1625" i="23"/>
  <c r="L1625" i="23"/>
  <c r="M1625" i="23"/>
  <c r="A1626" i="23"/>
  <c r="C1626" i="23" s="1"/>
  <c r="D1626" i="23"/>
  <c r="E1626" i="23"/>
  <c r="F1626" i="23"/>
  <c r="G1626" i="23"/>
  <c r="H1626" i="23"/>
  <c r="I1626" i="23"/>
  <c r="K1626" i="23" s="1"/>
  <c r="J1626" i="23"/>
  <c r="L1626" i="23"/>
  <c r="M1626" i="23"/>
  <c r="A1627" i="23"/>
  <c r="B1627" i="23" s="1"/>
  <c r="D1627" i="23"/>
  <c r="E1627" i="23"/>
  <c r="F1627" i="23"/>
  <c r="G1627" i="23"/>
  <c r="H1627" i="23"/>
  <c r="I1627" i="23"/>
  <c r="K1627" i="23" s="1"/>
  <c r="J1627" i="23"/>
  <c r="L1627" i="23"/>
  <c r="M1627" i="23"/>
  <c r="A1628" i="23"/>
  <c r="B1628" i="23" s="1"/>
  <c r="D1628" i="23"/>
  <c r="E1628" i="23"/>
  <c r="F1628" i="23"/>
  <c r="G1628" i="23"/>
  <c r="H1628" i="23"/>
  <c r="I1628" i="23"/>
  <c r="K1628" i="23" s="1"/>
  <c r="J1628" i="23"/>
  <c r="L1628" i="23"/>
  <c r="M1628" i="23"/>
  <c r="A1629" i="23"/>
  <c r="C1629" i="23" s="1"/>
  <c r="D1629" i="23"/>
  <c r="E1629" i="23"/>
  <c r="F1629" i="23"/>
  <c r="G1629" i="23"/>
  <c r="H1629" i="23"/>
  <c r="I1629" i="23"/>
  <c r="K1629" i="23" s="1"/>
  <c r="J1629" i="23"/>
  <c r="L1629" i="23"/>
  <c r="M1629" i="23"/>
  <c r="A1630" i="23"/>
  <c r="D1630" i="23"/>
  <c r="E1630" i="23"/>
  <c r="F1630" i="23"/>
  <c r="G1630" i="23"/>
  <c r="H1630" i="23"/>
  <c r="I1630" i="23"/>
  <c r="K1630" i="23" s="1"/>
  <c r="J1630" i="23"/>
  <c r="L1630" i="23"/>
  <c r="M1630" i="23"/>
  <c r="A1631" i="23"/>
  <c r="D1631" i="23"/>
  <c r="E1631" i="23"/>
  <c r="F1631" i="23"/>
  <c r="G1631" i="23"/>
  <c r="H1631" i="23"/>
  <c r="I1631" i="23"/>
  <c r="K1631" i="23" s="1"/>
  <c r="J1631" i="23"/>
  <c r="L1631" i="23"/>
  <c r="M1631" i="23"/>
  <c r="A1632" i="23"/>
  <c r="B1632" i="23" s="1"/>
  <c r="D1632" i="23"/>
  <c r="E1632" i="23"/>
  <c r="F1632" i="23"/>
  <c r="G1632" i="23"/>
  <c r="H1632" i="23"/>
  <c r="I1632" i="23"/>
  <c r="K1632" i="23" s="1"/>
  <c r="J1632" i="23"/>
  <c r="L1632" i="23"/>
  <c r="M1632" i="23"/>
  <c r="A1633" i="23"/>
  <c r="D1633" i="23"/>
  <c r="E1633" i="23"/>
  <c r="F1633" i="23"/>
  <c r="G1633" i="23"/>
  <c r="H1633" i="23"/>
  <c r="I1633" i="23"/>
  <c r="K1633" i="23" s="1"/>
  <c r="J1633" i="23"/>
  <c r="L1633" i="23"/>
  <c r="M1633" i="23"/>
  <c r="A1634" i="23"/>
  <c r="C1634" i="23" s="1"/>
  <c r="D1634" i="23"/>
  <c r="E1634" i="23"/>
  <c r="F1634" i="23"/>
  <c r="G1634" i="23"/>
  <c r="H1634" i="23"/>
  <c r="I1634" i="23"/>
  <c r="K1634" i="23" s="1"/>
  <c r="J1634" i="23"/>
  <c r="L1634" i="23"/>
  <c r="M1634" i="23"/>
  <c r="A1635" i="23"/>
  <c r="D1635" i="23"/>
  <c r="E1635" i="23"/>
  <c r="F1635" i="23"/>
  <c r="G1635" i="23"/>
  <c r="H1635" i="23"/>
  <c r="I1635" i="23"/>
  <c r="K1635" i="23" s="1"/>
  <c r="J1635" i="23"/>
  <c r="L1635" i="23"/>
  <c r="M1635" i="23"/>
  <c r="A1636" i="23"/>
  <c r="C1636" i="23" s="1"/>
  <c r="D1636" i="23"/>
  <c r="E1636" i="23"/>
  <c r="F1636" i="23"/>
  <c r="G1636" i="23"/>
  <c r="H1636" i="23"/>
  <c r="I1636" i="23"/>
  <c r="K1636" i="23" s="1"/>
  <c r="J1636" i="23"/>
  <c r="L1636" i="23"/>
  <c r="M1636" i="23"/>
  <c r="A1637" i="23"/>
  <c r="B1637" i="23" s="1"/>
  <c r="D1637" i="23"/>
  <c r="E1637" i="23"/>
  <c r="F1637" i="23"/>
  <c r="G1637" i="23"/>
  <c r="H1637" i="23"/>
  <c r="I1637" i="23"/>
  <c r="K1637" i="23" s="1"/>
  <c r="J1637" i="23"/>
  <c r="L1637" i="23"/>
  <c r="M1637" i="23"/>
  <c r="A1638" i="23"/>
  <c r="C1638" i="23" s="1"/>
  <c r="D1638" i="23"/>
  <c r="E1638" i="23"/>
  <c r="F1638" i="23"/>
  <c r="G1638" i="23"/>
  <c r="H1638" i="23"/>
  <c r="I1638" i="23"/>
  <c r="K1638" i="23" s="1"/>
  <c r="J1638" i="23"/>
  <c r="L1638" i="23"/>
  <c r="M1638" i="23"/>
  <c r="A1639" i="23"/>
  <c r="B1639" i="23" s="1"/>
  <c r="D1639" i="23"/>
  <c r="E1639" i="23"/>
  <c r="F1639" i="23"/>
  <c r="G1639" i="23"/>
  <c r="H1639" i="23"/>
  <c r="I1639" i="23"/>
  <c r="K1639" i="23" s="1"/>
  <c r="J1639" i="23"/>
  <c r="L1639" i="23"/>
  <c r="M1639" i="23"/>
  <c r="A1640" i="23"/>
  <c r="B1640" i="23" s="1"/>
  <c r="D1640" i="23"/>
  <c r="E1640" i="23"/>
  <c r="F1640" i="23"/>
  <c r="G1640" i="23"/>
  <c r="H1640" i="23"/>
  <c r="I1640" i="23"/>
  <c r="K1640" i="23" s="1"/>
  <c r="J1640" i="23"/>
  <c r="L1640" i="23"/>
  <c r="M1640" i="23"/>
  <c r="A1641" i="23"/>
  <c r="B1641" i="23" s="1"/>
  <c r="D1641" i="23"/>
  <c r="E1641" i="23"/>
  <c r="F1641" i="23"/>
  <c r="G1641" i="23"/>
  <c r="H1641" i="23"/>
  <c r="I1641" i="23"/>
  <c r="K1641" i="23" s="1"/>
  <c r="J1641" i="23"/>
  <c r="L1641" i="23"/>
  <c r="M1641" i="23"/>
  <c r="A1642" i="23"/>
  <c r="C1642" i="23" s="1"/>
  <c r="D1642" i="23"/>
  <c r="E1642" i="23"/>
  <c r="F1642" i="23"/>
  <c r="G1642" i="23"/>
  <c r="H1642" i="23"/>
  <c r="I1642" i="23"/>
  <c r="K1642" i="23" s="1"/>
  <c r="J1642" i="23"/>
  <c r="L1642" i="23"/>
  <c r="M1642" i="23"/>
  <c r="A1643" i="23"/>
  <c r="B1643" i="23" s="1"/>
  <c r="D1643" i="23"/>
  <c r="E1643" i="23"/>
  <c r="F1643" i="23"/>
  <c r="G1643" i="23"/>
  <c r="H1643" i="23"/>
  <c r="I1643" i="23"/>
  <c r="K1643" i="23" s="1"/>
  <c r="J1643" i="23"/>
  <c r="L1643" i="23"/>
  <c r="M1643" i="23"/>
  <c r="A1644" i="23"/>
  <c r="C1644" i="23" s="1"/>
  <c r="D1644" i="23"/>
  <c r="E1644" i="23"/>
  <c r="F1644" i="23"/>
  <c r="G1644" i="23"/>
  <c r="H1644" i="23"/>
  <c r="I1644" i="23"/>
  <c r="K1644" i="23" s="1"/>
  <c r="J1644" i="23"/>
  <c r="L1644" i="23"/>
  <c r="M1644" i="23"/>
  <c r="A1645" i="23"/>
  <c r="D1645" i="23"/>
  <c r="E1645" i="23"/>
  <c r="F1645" i="23"/>
  <c r="G1645" i="23"/>
  <c r="H1645" i="23"/>
  <c r="I1645" i="23"/>
  <c r="K1645" i="23" s="1"/>
  <c r="J1645" i="23"/>
  <c r="L1645" i="23"/>
  <c r="M1645" i="23"/>
  <c r="A1646" i="23"/>
  <c r="B1646" i="23" s="1"/>
  <c r="D1646" i="23"/>
  <c r="E1646" i="23"/>
  <c r="F1646" i="23"/>
  <c r="G1646" i="23"/>
  <c r="H1646" i="23"/>
  <c r="I1646" i="23"/>
  <c r="K1646" i="23" s="1"/>
  <c r="J1646" i="23"/>
  <c r="L1646" i="23"/>
  <c r="M1646" i="23"/>
  <c r="A1647" i="23"/>
  <c r="C1647" i="23" s="1"/>
  <c r="D1647" i="23"/>
  <c r="E1647" i="23"/>
  <c r="F1647" i="23"/>
  <c r="G1647" i="23"/>
  <c r="H1647" i="23"/>
  <c r="I1647" i="23"/>
  <c r="K1647" i="23" s="1"/>
  <c r="J1647" i="23"/>
  <c r="L1647" i="23"/>
  <c r="M1647" i="23"/>
  <c r="A1648" i="23"/>
  <c r="C1648" i="23" s="1"/>
  <c r="D1648" i="23"/>
  <c r="E1648" i="23"/>
  <c r="F1648" i="23"/>
  <c r="G1648" i="23"/>
  <c r="H1648" i="23"/>
  <c r="I1648" i="23"/>
  <c r="K1648" i="23" s="1"/>
  <c r="J1648" i="23"/>
  <c r="L1648" i="23"/>
  <c r="M1648" i="23"/>
  <c r="A1649" i="23"/>
  <c r="D1649" i="23"/>
  <c r="E1649" i="23"/>
  <c r="F1649" i="23"/>
  <c r="G1649" i="23"/>
  <c r="H1649" i="23"/>
  <c r="I1649" i="23"/>
  <c r="K1649" i="23" s="1"/>
  <c r="J1649" i="23"/>
  <c r="L1649" i="23"/>
  <c r="M1649" i="23"/>
  <c r="A1650" i="23"/>
  <c r="B1650" i="23" s="1"/>
  <c r="D1650" i="23"/>
  <c r="E1650" i="23"/>
  <c r="F1650" i="23"/>
  <c r="G1650" i="23"/>
  <c r="H1650" i="23"/>
  <c r="I1650" i="23"/>
  <c r="K1650" i="23" s="1"/>
  <c r="J1650" i="23"/>
  <c r="L1650" i="23"/>
  <c r="M1650" i="23"/>
  <c r="A1651" i="23"/>
  <c r="C1651" i="23" s="1"/>
  <c r="D1651" i="23"/>
  <c r="E1651" i="23"/>
  <c r="F1651" i="23"/>
  <c r="G1651" i="23"/>
  <c r="H1651" i="23"/>
  <c r="I1651" i="23"/>
  <c r="K1651" i="23" s="1"/>
  <c r="J1651" i="23"/>
  <c r="L1651" i="23"/>
  <c r="M1651" i="23"/>
  <c r="A1652" i="23"/>
  <c r="C1652" i="23" s="1"/>
  <c r="D1652" i="23"/>
  <c r="E1652" i="23"/>
  <c r="F1652" i="23"/>
  <c r="G1652" i="23"/>
  <c r="H1652" i="23"/>
  <c r="I1652" i="23"/>
  <c r="K1652" i="23" s="1"/>
  <c r="J1652" i="23"/>
  <c r="L1652" i="23"/>
  <c r="M1652" i="23"/>
  <c r="A1653" i="23"/>
  <c r="D1653" i="23"/>
  <c r="E1653" i="23"/>
  <c r="F1653" i="23"/>
  <c r="G1653" i="23"/>
  <c r="H1653" i="23"/>
  <c r="I1653" i="23"/>
  <c r="K1653" i="23" s="1"/>
  <c r="J1653" i="23"/>
  <c r="L1653" i="23"/>
  <c r="M1653" i="23"/>
  <c r="A1654" i="23"/>
  <c r="B1654" i="23" s="1"/>
  <c r="D1654" i="23"/>
  <c r="E1654" i="23"/>
  <c r="F1654" i="23"/>
  <c r="G1654" i="23"/>
  <c r="H1654" i="23"/>
  <c r="I1654" i="23"/>
  <c r="K1654" i="23" s="1"/>
  <c r="J1654" i="23"/>
  <c r="L1654" i="23"/>
  <c r="M1654" i="23"/>
  <c r="A1655" i="23"/>
  <c r="C1655" i="23" s="1"/>
  <c r="D1655" i="23"/>
  <c r="E1655" i="23"/>
  <c r="F1655" i="23"/>
  <c r="G1655" i="23"/>
  <c r="H1655" i="23"/>
  <c r="I1655" i="23"/>
  <c r="K1655" i="23" s="1"/>
  <c r="J1655" i="23"/>
  <c r="L1655" i="23"/>
  <c r="M1655" i="23"/>
  <c r="A1656" i="23"/>
  <c r="C1656" i="23" s="1"/>
  <c r="D1656" i="23"/>
  <c r="E1656" i="23"/>
  <c r="F1656" i="23"/>
  <c r="G1656" i="23"/>
  <c r="H1656" i="23"/>
  <c r="I1656" i="23"/>
  <c r="K1656" i="23" s="1"/>
  <c r="J1656" i="23"/>
  <c r="L1656" i="23"/>
  <c r="M1656" i="23"/>
  <c r="A1657" i="23"/>
  <c r="D1657" i="23"/>
  <c r="E1657" i="23"/>
  <c r="F1657" i="23"/>
  <c r="G1657" i="23"/>
  <c r="H1657" i="23"/>
  <c r="I1657" i="23"/>
  <c r="K1657" i="23" s="1"/>
  <c r="J1657" i="23"/>
  <c r="L1657" i="23"/>
  <c r="M1657" i="23"/>
  <c r="A1658" i="23"/>
  <c r="B1658" i="23" s="1"/>
  <c r="D1658" i="23"/>
  <c r="E1658" i="23"/>
  <c r="F1658" i="23"/>
  <c r="G1658" i="23"/>
  <c r="H1658" i="23"/>
  <c r="I1658" i="23"/>
  <c r="K1658" i="23" s="1"/>
  <c r="J1658" i="23"/>
  <c r="L1658" i="23"/>
  <c r="M1658" i="23"/>
  <c r="A1659" i="23"/>
  <c r="B1659" i="23" s="1"/>
  <c r="D1659" i="23"/>
  <c r="E1659" i="23"/>
  <c r="F1659" i="23"/>
  <c r="G1659" i="23"/>
  <c r="H1659" i="23"/>
  <c r="I1659" i="23"/>
  <c r="K1659" i="23" s="1"/>
  <c r="J1659" i="23"/>
  <c r="L1659" i="23"/>
  <c r="M1659" i="23"/>
  <c r="A1660" i="23"/>
  <c r="C1660" i="23" s="1"/>
  <c r="D1660" i="23"/>
  <c r="E1660" i="23"/>
  <c r="F1660" i="23"/>
  <c r="G1660" i="23"/>
  <c r="H1660" i="23"/>
  <c r="I1660" i="23"/>
  <c r="K1660" i="23" s="1"/>
  <c r="J1660" i="23"/>
  <c r="L1660" i="23"/>
  <c r="M1660" i="23"/>
  <c r="A1661" i="23"/>
  <c r="D1661" i="23"/>
  <c r="E1661" i="23"/>
  <c r="F1661" i="23"/>
  <c r="G1661" i="23"/>
  <c r="H1661" i="23"/>
  <c r="I1661" i="23"/>
  <c r="K1661" i="23" s="1"/>
  <c r="J1661" i="23"/>
  <c r="L1661" i="23"/>
  <c r="M1661" i="23"/>
  <c r="A1662" i="23"/>
  <c r="B1662" i="23" s="1"/>
  <c r="D1662" i="23"/>
  <c r="E1662" i="23"/>
  <c r="F1662" i="23"/>
  <c r="G1662" i="23"/>
  <c r="H1662" i="23"/>
  <c r="I1662" i="23"/>
  <c r="K1662" i="23" s="1"/>
  <c r="J1662" i="23"/>
  <c r="L1662" i="23"/>
  <c r="M1662" i="23"/>
  <c r="A1663" i="23"/>
  <c r="C1663" i="23" s="1"/>
  <c r="D1663" i="23"/>
  <c r="E1663" i="23"/>
  <c r="F1663" i="23"/>
  <c r="G1663" i="23"/>
  <c r="H1663" i="23"/>
  <c r="I1663" i="23"/>
  <c r="K1663" i="23" s="1"/>
  <c r="J1663" i="23"/>
  <c r="L1663" i="23"/>
  <c r="M1663" i="23"/>
  <c r="A1664" i="23"/>
  <c r="C1664" i="23" s="1"/>
  <c r="D1664" i="23"/>
  <c r="E1664" i="23"/>
  <c r="F1664" i="23"/>
  <c r="G1664" i="23"/>
  <c r="H1664" i="23"/>
  <c r="I1664" i="23"/>
  <c r="K1664" i="23" s="1"/>
  <c r="J1664" i="23"/>
  <c r="L1664" i="23"/>
  <c r="M1664" i="23"/>
  <c r="A1665" i="23"/>
  <c r="D1665" i="23"/>
  <c r="E1665" i="23"/>
  <c r="F1665" i="23"/>
  <c r="G1665" i="23"/>
  <c r="H1665" i="23"/>
  <c r="I1665" i="23"/>
  <c r="K1665" i="23" s="1"/>
  <c r="J1665" i="23"/>
  <c r="L1665" i="23"/>
  <c r="M1665" i="23"/>
  <c r="A1666" i="23"/>
  <c r="B1666" i="23" s="1"/>
  <c r="D1666" i="23"/>
  <c r="E1666" i="23"/>
  <c r="F1666" i="23"/>
  <c r="G1666" i="23"/>
  <c r="H1666" i="23"/>
  <c r="I1666" i="23"/>
  <c r="K1666" i="23" s="1"/>
  <c r="J1666" i="23"/>
  <c r="L1666" i="23"/>
  <c r="M1666" i="23"/>
  <c r="A1667" i="23"/>
  <c r="B1667" i="23" s="1"/>
  <c r="D1667" i="23"/>
  <c r="E1667" i="23"/>
  <c r="F1667" i="23"/>
  <c r="G1667" i="23"/>
  <c r="H1667" i="23"/>
  <c r="I1667" i="23"/>
  <c r="K1667" i="23" s="1"/>
  <c r="J1667" i="23"/>
  <c r="L1667" i="23"/>
  <c r="M1667" i="23"/>
  <c r="A1668" i="23"/>
  <c r="C1668" i="23" s="1"/>
  <c r="D1668" i="23"/>
  <c r="E1668" i="23"/>
  <c r="F1668" i="23"/>
  <c r="G1668" i="23"/>
  <c r="H1668" i="23"/>
  <c r="I1668" i="23"/>
  <c r="K1668" i="23" s="1"/>
  <c r="J1668" i="23"/>
  <c r="L1668" i="23"/>
  <c r="M1668" i="23"/>
  <c r="A1669" i="23"/>
  <c r="D1669" i="23"/>
  <c r="E1669" i="23"/>
  <c r="F1669" i="23"/>
  <c r="G1669" i="23"/>
  <c r="H1669" i="23"/>
  <c r="I1669" i="23"/>
  <c r="K1669" i="23" s="1"/>
  <c r="J1669" i="23"/>
  <c r="L1669" i="23"/>
  <c r="M1669" i="23"/>
  <c r="A1670" i="23"/>
  <c r="B1670" i="23" s="1"/>
  <c r="D1670" i="23"/>
  <c r="E1670" i="23"/>
  <c r="F1670" i="23"/>
  <c r="G1670" i="23"/>
  <c r="H1670" i="23"/>
  <c r="I1670" i="23"/>
  <c r="K1670" i="23" s="1"/>
  <c r="J1670" i="23"/>
  <c r="L1670" i="23"/>
  <c r="M1670" i="23"/>
  <c r="A1671" i="23"/>
  <c r="C1671" i="23" s="1"/>
  <c r="D1671" i="23"/>
  <c r="E1671" i="23"/>
  <c r="F1671" i="23"/>
  <c r="G1671" i="23"/>
  <c r="H1671" i="23"/>
  <c r="I1671" i="23"/>
  <c r="K1671" i="23" s="1"/>
  <c r="J1671" i="23"/>
  <c r="L1671" i="23"/>
  <c r="M1671" i="23"/>
  <c r="A1672" i="23"/>
  <c r="C1672" i="23" s="1"/>
  <c r="D1672" i="23"/>
  <c r="E1672" i="23"/>
  <c r="F1672" i="23"/>
  <c r="G1672" i="23"/>
  <c r="H1672" i="23"/>
  <c r="I1672" i="23"/>
  <c r="K1672" i="23" s="1"/>
  <c r="J1672" i="23"/>
  <c r="L1672" i="23"/>
  <c r="M1672" i="23"/>
  <c r="A1673" i="23"/>
  <c r="D1673" i="23"/>
  <c r="E1673" i="23"/>
  <c r="F1673" i="23"/>
  <c r="G1673" i="23"/>
  <c r="H1673" i="23"/>
  <c r="I1673" i="23"/>
  <c r="K1673" i="23" s="1"/>
  <c r="J1673" i="23"/>
  <c r="L1673" i="23"/>
  <c r="M1673" i="23"/>
  <c r="A1674" i="23"/>
  <c r="B1674" i="23" s="1"/>
  <c r="D1674" i="23"/>
  <c r="E1674" i="23"/>
  <c r="F1674" i="23"/>
  <c r="G1674" i="23"/>
  <c r="H1674" i="23"/>
  <c r="I1674" i="23"/>
  <c r="K1674" i="23" s="1"/>
  <c r="J1674" i="23"/>
  <c r="L1674" i="23"/>
  <c r="M1674" i="23"/>
  <c r="A1675" i="23"/>
  <c r="B1675" i="23" s="1"/>
  <c r="D1675" i="23"/>
  <c r="E1675" i="23"/>
  <c r="F1675" i="23"/>
  <c r="G1675" i="23"/>
  <c r="H1675" i="23"/>
  <c r="I1675" i="23"/>
  <c r="K1675" i="23" s="1"/>
  <c r="J1675" i="23"/>
  <c r="L1675" i="23"/>
  <c r="M1675" i="23"/>
  <c r="A1676" i="23"/>
  <c r="C1676" i="23" s="1"/>
  <c r="D1676" i="23"/>
  <c r="E1676" i="23"/>
  <c r="F1676" i="23"/>
  <c r="G1676" i="23"/>
  <c r="H1676" i="23"/>
  <c r="I1676" i="23"/>
  <c r="K1676" i="23" s="1"/>
  <c r="J1676" i="23"/>
  <c r="L1676" i="23"/>
  <c r="M1676" i="23"/>
  <c r="A1677" i="23"/>
  <c r="D1677" i="23"/>
  <c r="E1677" i="23"/>
  <c r="F1677" i="23"/>
  <c r="G1677" i="23"/>
  <c r="H1677" i="23"/>
  <c r="I1677" i="23"/>
  <c r="K1677" i="23" s="1"/>
  <c r="J1677" i="23"/>
  <c r="L1677" i="23"/>
  <c r="M1677" i="23"/>
  <c r="A1678" i="23"/>
  <c r="B1678" i="23" s="1"/>
  <c r="D1678" i="23"/>
  <c r="E1678" i="23"/>
  <c r="F1678" i="23"/>
  <c r="G1678" i="23"/>
  <c r="H1678" i="23"/>
  <c r="I1678" i="23"/>
  <c r="K1678" i="23" s="1"/>
  <c r="J1678" i="23"/>
  <c r="L1678" i="23"/>
  <c r="M1678" i="23"/>
  <c r="A1679" i="23"/>
  <c r="C1679" i="23" s="1"/>
  <c r="D1679" i="23"/>
  <c r="E1679" i="23"/>
  <c r="F1679" i="23"/>
  <c r="G1679" i="23"/>
  <c r="H1679" i="23"/>
  <c r="I1679" i="23"/>
  <c r="K1679" i="23" s="1"/>
  <c r="J1679" i="23"/>
  <c r="L1679" i="23"/>
  <c r="M1679" i="23"/>
  <c r="A1680" i="23"/>
  <c r="C1680" i="23" s="1"/>
  <c r="D1680" i="23"/>
  <c r="E1680" i="23"/>
  <c r="F1680" i="23"/>
  <c r="G1680" i="23"/>
  <c r="H1680" i="23"/>
  <c r="I1680" i="23"/>
  <c r="K1680" i="23" s="1"/>
  <c r="J1680" i="23"/>
  <c r="L1680" i="23"/>
  <c r="M1680" i="23"/>
  <c r="A1681" i="23"/>
  <c r="D1681" i="23"/>
  <c r="E1681" i="23"/>
  <c r="F1681" i="23"/>
  <c r="G1681" i="23"/>
  <c r="H1681" i="23"/>
  <c r="I1681" i="23"/>
  <c r="K1681" i="23" s="1"/>
  <c r="J1681" i="23"/>
  <c r="L1681" i="23"/>
  <c r="M1681" i="23"/>
  <c r="A1682" i="23"/>
  <c r="B1682" i="23" s="1"/>
  <c r="D1682" i="23"/>
  <c r="E1682" i="23"/>
  <c r="F1682" i="23"/>
  <c r="G1682" i="23"/>
  <c r="H1682" i="23"/>
  <c r="I1682" i="23"/>
  <c r="K1682" i="23" s="1"/>
  <c r="J1682" i="23"/>
  <c r="L1682" i="23"/>
  <c r="M1682" i="23"/>
  <c r="A1683" i="23"/>
  <c r="B1683" i="23" s="1"/>
  <c r="D1683" i="23"/>
  <c r="E1683" i="23"/>
  <c r="F1683" i="23"/>
  <c r="G1683" i="23"/>
  <c r="H1683" i="23"/>
  <c r="I1683" i="23"/>
  <c r="K1683" i="23" s="1"/>
  <c r="J1683" i="23"/>
  <c r="L1683" i="23"/>
  <c r="M1683" i="23"/>
  <c r="A1684" i="23"/>
  <c r="C1684" i="23" s="1"/>
  <c r="D1684" i="23"/>
  <c r="E1684" i="23"/>
  <c r="F1684" i="23"/>
  <c r="G1684" i="23"/>
  <c r="H1684" i="23"/>
  <c r="I1684" i="23"/>
  <c r="K1684" i="23" s="1"/>
  <c r="J1684" i="23"/>
  <c r="L1684" i="23"/>
  <c r="M1684" i="23"/>
  <c r="A1685" i="23"/>
  <c r="D1685" i="23"/>
  <c r="E1685" i="23"/>
  <c r="F1685" i="23"/>
  <c r="G1685" i="23"/>
  <c r="H1685" i="23"/>
  <c r="I1685" i="23"/>
  <c r="K1685" i="23" s="1"/>
  <c r="J1685" i="23"/>
  <c r="L1685" i="23"/>
  <c r="M1685" i="23"/>
  <c r="A1686" i="23"/>
  <c r="B1686" i="23" s="1"/>
  <c r="D1686" i="23"/>
  <c r="E1686" i="23"/>
  <c r="F1686" i="23"/>
  <c r="G1686" i="23"/>
  <c r="H1686" i="23"/>
  <c r="I1686" i="23"/>
  <c r="K1686" i="23" s="1"/>
  <c r="J1686" i="23"/>
  <c r="L1686" i="23"/>
  <c r="M1686" i="23"/>
  <c r="A1687" i="23"/>
  <c r="C1687" i="23" s="1"/>
  <c r="D1687" i="23"/>
  <c r="E1687" i="23"/>
  <c r="F1687" i="23"/>
  <c r="G1687" i="23"/>
  <c r="H1687" i="23"/>
  <c r="I1687" i="23"/>
  <c r="K1687" i="23" s="1"/>
  <c r="J1687" i="23"/>
  <c r="L1687" i="23"/>
  <c r="M1687" i="23"/>
  <c r="A1688" i="23"/>
  <c r="C1688" i="23" s="1"/>
  <c r="D1688" i="23"/>
  <c r="E1688" i="23"/>
  <c r="F1688" i="23"/>
  <c r="G1688" i="23"/>
  <c r="H1688" i="23"/>
  <c r="I1688" i="23"/>
  <c r="K1688" i="23" s="1"/>
  <c r="J1688" i="23"/>
  <c r="L1688" i="23"/>
  <c r="M1688" i="23"/>
  <c r="A1689" i="23"/>
  <c r="D1689" i="23"/>
  <c r="E1689" i="23"/>
  <c r="F1689" i="23"/>
  <c r="G1689" i="23"/>
  <c r="H1689" i="23"/>
  <c r="I1689" i="23"/>
  <c r="K1689" i="23" s="1"/>
  <c r="J1689" i="23"/>
  <c r="L1689" i="23"/>
  <c r="M1689" i="23"/>
  <c r="A1690" i="23"/>
  <c r="B1690" i="23" s="1"/>
  <c r="D1690" i="23"/>
  <c r="E1690" i="23"/>
  <c r="F1690" i="23"/>
  <c r="G1690" i="23"/>
  <c r="H1690" i="23"/>
  <c r="I1690" i="23"/>
  <c r="K1690" i="23" s="1"/>
  <c r="J1690" i="23"/>
  <c r="L1690" i="23"/>
  <c r="M1690" i="23"/>
  <c r="A1691" i="23"/>
  <c r="B1691" i="23" s="1"/>
  <c r="D1691" i="23"/>
  <c r="E1691" i="23"/>
  <c r="F1691" i="23"/>
  <c r="G1691" i="23"/>
  <c r="H1691" i="23"/>
  <c r="I1691" i="23"/>
  <c r="K1691" i="23" s="1"/>
  <c r="J1691" i="23"/>
  <c r="L1691" i="23"/>
  <c r="M1691" i="23"/>
  <c r="A1692" i="23"/>
  <c r="C1692" i="23" s="1"/>
  <c r="D1692" i="23"/>
  <c r="E1692" i="23"/>
  <c r="F1692" i="23"/>
  <c r="G1692" i="23"/>
  <c r="H1692" i="23"/>
  <c r="I1692" i="23"/>
  <c r="K1692" i="23" s="1"/>
  <c r="J1692" i="23"/>
  <c r="L1692" i="23"/>
  <c r="M1692" i="23"/>
  <c r="A1693" i="23"/>
  <c r="D1693" i="23"/>
  <c r="E1693" i="23"/>
  <c r="F1693" i="23"/>
  <c r="G1693" i="23"/>
  <c r="H1693" i="23"/>
  <c r="I1693" i="23"/>
  <c r="K1693" i="23" s="1"/>
  <c r="J1693" i="23"/>
  <c r="L1693" i="23"/>
  <c r="M1693" i="23"/>
  <c r="A1694" i="23"/>
  <c r="B1694" i="23" s="1"/>
  <c r="D1694" i="23"/>
  <c r="E1694" i="23"/>
  <c r="F1694" i="23"/>
  <c r="G1694" i="23"/>
  <c r="H1694" i="23"/>
  <c r="I1694" i="23"/>
  <c r="K1694" i="23" s="1"/>
  <c r="J1694" i="23"/>
  <c r="L1694" i="23"/>
  <c r="M1694" i="23"/>
  <c r="A1695" i="23"/>
  <c r="C1695" i="23" s="1"/>
  <c r="D1695" i="23"/>
  <c r="E1695" i="23"/>
  <c r="F1695" i="23"/>
  <c r="G1695" i="23"/>
  <c r="H1695" i="23"/>
  <c r="I1695" i="23"/>
  <c r="K1695" i="23" s="1"/>
  <c r="J1695" i="23"/>
  <c r="L1695" i="23"/>
  <c r="M1695" i="23"/>
  <c r="A1696" i="23"/>
  <c r="C1696" i="23" s="1"/>
  <c r="D1696" i="23"/>
  <c r="E1696" i="23"/>
  <c r="F1696" i="23"/>
  <c r="G1696" i="23"/>
  <c r="H1696" i="23"/>
  <c r="I1696" i="23"/>
  <c r="K1696" i="23" s="1"/>
  <c r="J1696" i="23"/>
  <c r="L1696" i="23"/>
  <c r="M1696" i="23"/>
  <c r="A1697" i="23"/>
  <c r="D1697" i="23"/>
  <c r="E1697" i="23"/>
  <c r="F1697" i="23"/>
  <c r="G1697" i="23"/>
  <c r="H1697" i="23"/>
  <c r="I1697" i="23"/>
  <c r="K1697" i="23" s="1"/>
  <c r="J1697" i="23"/>
  <c r="L1697" i="23"/>
  <c r="M1697" i="23"/>
  <c r="A1698" i="23"/>
  <c r="B1698" i="23" s="1"/>
  <c r="D1698" i="23"/>
  <c r="E1698" i="23"/>
  <c r="F1698" i="23"/>
  <c r="G1698" i="23"/>
  <c r="H1698" i="23"/>
  <c r="I1698" i="23"/>
  <c r="K1698" i="23" s="1"/>
  <c r="J1698" i="23"/>
  <c r="L1698" i="23"/>
  <c r="M1698" i="23"/>
  <c r="A1699" i="23"/>
  <c r="B1699" i="23" s="1"/>
  <c r="D1699" i="23"/>
  <c r="E1699" i="23"/>
  <c r="F1699" i="23"/>
  <c r="G1699" i="23"/>
  <c r="H1699" i="23"/>
  <c r="I1699" i="23"/>
  <c r="K1699" i="23" s="1"/>
  <c r="J1699" i="23"/>
  <c r="L1699" i="23"/>
  <c r="M1699" i="23"/>
  <c r="A1700" i="23"/>
  <c r="C1700" i="23" s="1"/>
  <c r="D1700" i="23"/>
  <c r="E1700" i="23"/>
  <c r="F1700" i="23"/>
  <c r="G1700" i="23"/>
  <c r="H1700" i="23"/>
  <c r="I1700" i="23"/>
  <c r="K1700" i="23" s="1"/>
  <c r="J1700" i="23"/>
  <c r="L1700" i="23"/>
  <c r="M1700" i="23"/>
  <c r="A1701" i="23"/>
  <c r="D1701" i="23"/>
  <c r="E1701" i="23"/>
  <c r="F1701" i="23"/>
  <c r="G1701" i="23"/>
  <c r="H1701" i="23"/>
  <c r="I1701" i="23"/>
  <c r="K1701" i="23" s="1"/>
  <c r="J1701" i="23"/>
  <c r="L1701" i="23"/>
  <c r="M1701" i="23"/>
  <c r="A1702" i="23"/>
  <c r="B1702" i="23" s="1"/>
  <c r="D1702" i="23"/>
  <c r="E1702" i="23"/>
  <c r="F1702" i="23"/>
  <c r="G1702" i="23"/>
  <c r="H1702" i="23"/>
  <c r="I1702" i="23"/>
  <c r="K1702" i="23" s="1"/>
  <c r="J1702" i="23"/>
  <c r="L1702" i="23"/>
  <c r="M1702" i="23"/>
  <c r="A1703" i="23"/>
  <c r="C1703" i="23" s="1"/>
  <c r="D1703" i="23"/>
  <c r="E1703" i="23"/>
  <c r="F1703" i="23"/>
  <c r="G1703" i="23"/>
  <c r="H1703" i="23"/>
  <c r="I1703" i="23"/>
  <c r="K1703" i="23" s="1"/>
  <c r="J1703" i="23"/>
  <c r="L1703" i="23"/>
  <c r="M1703" i="23"/>
  <c r="A1704" i="23"/>
  <c r="C1704" i="23" s="1"/>
  <c r="D1704" i="23"/>
  <c r="E1704" i="23"/>
  <c r="F1704" i="23"/>
  <c r="G1704" i="23"/>
  <c r="H1704" i="23"/>
  <c r="I1704" i="23"/>
  <c r="K1704" i="23" s="1"/>
  <c r="J1704" i="23"/>
  <c r="L1704" i="23"/>
  <c r="M1704" i="23"/>
  <c r="A1705" i="23"/>
  <c r="D1705" i="23"/>
  <c r="E1705" i="23"/>
  <c r="F1705" i="23"/>
  <c r="G1705" i="23"/>
  <c r="H1705" i="23"/>
  <c r="I1705" i="23"/>
  <c r="K1705" i="23" s="1"/>
  <c r="J1705" i="23"/>
  <c r="L1705" i="23"/>
  <c r="M1705" i="23"/>
  <c r="A1706" i="23"/>
  <c r="B1706" i="23" s="1"/>
  <c r="D1706" i="23"/>
  <c r="E1706" i="23"/>
  <c r="F1706" i="23"/>
  <c r="G1706" i="23"/>
  <c r="H1706" i="23"/>
  <c r="I1706" i="23"/>
  <c r="K1706" i="23" s="1"/>
  <c r="J1706" i="23"/>
  <c r="L1706" i="23"/>
  <c r="M1706" i="23"/>
  <c r="A1707" i="23"/>
  <c r="C1707" i="23" s="1"/>
  <c r="D1707" i="23"/>
  <c r="E1707" i="23"/>
  <c r="F1707" i="23"/>
  <c r="G1707" i="23"/>
  <c r="H1707" i="23"/>
  <c r="I1707" i="23"/>
  <c r="K1707" i="23" s="1"/>
  <c r="J1707" i="23"/>
  <c r="L1707" i="23"/>
  <c r="M1707" i="23"/>
  <c r="A1708" i="23"/>
  <c r="C1708" i="23" s="1"/>
  <c r="D1708" i="23"/>
  <c r="E1708" i="23"/>
  <c r="F1708" i="23"/>
  <c r="G1708" i="23"/>
  <c r="H1708" i="23"/>
  <c r="I1708" i="23"/>
  <c r="K1708" i="23" s="1"/>
  <c r="J1708" i="23"/>
  <c r="L1708" i="23"/>
  <c r="M1708" i="23"/>
  <c r="A1709" i="23"/>
  <c r="D1709" i="23"/>
  <c r="E1709" i="23"/>
  <c r="F1709" i="23"/>
  <c r="G1709" i="23"/>
  <c r="H1709" i="23"/>
  <c r="I1709" i="23"/>
  <c r="K1709" i="23" s="1"/>
  <c r="J1709" i="23"/>
  <c r="L1709" i="23"/>
  <c r="M1709" i="23"/>
  <c r="A1710" i="23"/>
  <c r="B1710" i="23" s="1"/>
  <c r="D1710" i="23"/>
  <c r="E1710" i="23"/>
  <c r="F1710" i="23"/>
  <c r="G1710" i="23"/>
  <c r="H1710" i="23"/>
  <c r="I1710" i="23"/>
  <c r="K1710" i="23" s="1"/>
  <c r="J1710" i="23"/>
  <c r="L1710" i="23"/>
  <c r="M1710" i="23"/>
  <c r="A1711" i="23"/>
  <c r="C1711" i="23" s="1"/>
  <c r="D1711" i="23"/>
  <c r="E1711" i="23"/>
  <c r="F1711" i="23"/>
  <c r="G1711" i="23"/>
  <c r="H1711" i="23"/>
  <c r="I1711" i="23"/>
  <c r="K1711" i="23" s="1"/>
  <c r="J1711" i="23"/>
  <c r="L1711" i="23"/>
  <c r="M1711" i="23"/>
  <c r="A1712" i="23"/>
  <c r="C1712" i="23" s="1"/>
  <c r="D1712" i="23"/>
  <c r="E1712" i="23"/>
  <c r="F1712" i="23"/>
  <c r="G1712" i="23"/>
  <c r="H1712" i="23"/>
  <c r="I1712" i="23"/>
  <c r="K1712" i="23" s="1"/>
  <c r="J1712" i="23"/>
  <c r="L1712" i="23"/>
  <c r="M1712" i="23"/>
  <c r="A1713" i="23"/>
  <c r="D1713" i="23"/>
  <c r="E1713" i="23"/>
  <c r="F1713" i="23"/>
  <c r="G1713" i="23"/>
  <c r="H1713" i="23"/>
  <c r="I1713" i="23"/>
  <c r="K1713" i="23" s="1"/>
  <c r="J1713" i="23"/>
  <c r="L1713" i="23"/>
  <c r="M1713" i="23"/>
  <c r="A1714" i="23"/>
  <c r="B1714" i="23" s="1"/>
  <c r="D1714" i="23"/>
  <c r="E1714" i="23"/>
  <c r="F1714" i="23"/>
  <c r="G1714" i="23"/>
  <c r="H1714" i="23"/>
  <c r="I1714" i="23"/>
  <c r="K1714" i="23" s="1"/>
  <c r="J1714" i="23"/>
  <c r="L1714" i="23"/>
  <c r="M1714" i="23"/>
  <c r="A1715" i="23"/>
  <c r="B1715" i="23" s="1"/>
  <c r="D1715" i="23"/>
  <c r="E1715" i="23"/>
  <c r="F1715" i="23"/>
  <c r="G1715" i="23"/>
  <c r="H1715" i="23"/>
  <c r="I1715" i="23"/>
  <c r="K1715" i="23" s="1"/>
  <c r="J1715" i="23"/>
  <c r="L1715" i="23"/>
  <c r="M1715" i="23"/>
  <c r="A1716" i="23"/>
  <c r="C1716" i="23" s="1"/>
  <c r="D1716" i="23"/>
  <c r="E1716" i="23"/>
  <c r="F1716" i="23"/>
  <c r="G1716" i="23"/>
  <c r="H1716" i="23"/>
  <c r="I1716" i="23"/>
  <c r="K1716" i="23" s="1"/>
  <c r="J1716" i="23"/>
  <c r="L1716" i="23"/>
  <c r="M1716" i="23"/>
  <c r="A1717" i="23"/>
  <c r="D1717" i="23"/>
  <c r="E1717" i="23"/>
  <c r="F1717" i="23"/>
  <c r="G1717" i="23"/>
  <c r="H1717" i="23"/>
  <c r="I1717" i="23"/>
  <c r="K1717" i="23" s="1"/>
  <c r="J1717" i="23"/>
  <c r="L1717" i="23"/>
  <c r="M1717" i="23"/>
  <c r="A1718" i="23"/>
  <c r="B1718" i="23" s="1"/>
  <c r="D1718" i="23"/>
  <c r="E1718" i="23"/>
  <c r="F1718" i="23"/>
  <c r="G1718" i="23"/>
  <c r="H1718" i="23"/>
  <c r="I1718" i="23"/>
  <c r="K1718" i="23" s="1"/>
  <c r="J1718" i="23"/>
  <c r="L1718" i="23"/>
  <c r="M1718" i="23"/>
  <c r="A1719" i="23"/>
  <c r="C1719" i="23" s="1"/>
  <c r="D1719" i="23"/>
  <c r="E1719" i="23"/>
  <c r="F1719" i="23"/>
  <c r="G1719" i="23"/>
  <c r="H1719" i="23"/>
  <c r="I1719" i="23"/>
  <c r="K1719" i="23" s="1"/>
  <c r="J1719" i="23"/>
  <c r="L1719" i="23"/>
  <c r="M1719" i="23"/>
  <c r="A1720" i="23"/>
  <c r="C1720" i="23" s="1"/>
  <c r="D1720" i="23"/>
  <c r="E1720" i="23"/>
  <c r="F1720" i="23"/>
  <c r="G1720" i="23"/>
  <c r="H1720" i="23"/>
  <c r="I1720" i="23"/>
  <c r="K1720" i="23" s="1"/>
  <c r="J1720" i="23"/>
  <c r="L1720" i="23"/>
  <c r="M1720" i="23"/>
  <c r="A1721" i="23"/>
  <c r="D1721" i="23"/>
  <c r="E1721" i="23"/>
  <c r="F1721" i="23"/>
  <c r="G1721" i="23"/>
  <c r="H1721" i="23"/>
  <c r="I1721" i="23"/>
  <c r="K1721" i="23" s="1"/>
  <c r="J1721" i="23"/>
  <c r="L1721" i="23"/>
  <c r="M1721" i="23"/>
  <c r="A1722" i="23"/>
  <c r="B1722" i="23" s="1"/>
  <c r="D1722" i="23"/>
  <c r="E1722" i="23"/>
  <c r="F1722" i="23"/>
  <c r="G1722" i="23"/>
  <c r="H1722" i="23"/>
  <c r="I1722" i="23"/>
  <c r="K1722" i="23" s="1"/>
  <c r="J1722" i="23"/>
  <c r="L1722" i="23"/>
  <c r="M1722" i="23"/>
  <c r="A1723" i="23"/>
  <c r="B1723" i="23" s="1"/>
  <c r="D1723" i="23"/>
  <c r="E1723" i="23"/>
  <c r="F1723" i="23"/>
  <c r="G1723" i="23"/>
  <c r="H1723" i="23"/>
  <c r="I1723" i="23"/>
  <c r="K1723" i="23" s="1"/>
  <c r="J1723" i="23"/>
  <c r="L1723" i="23"/>
  <c r="M1723" i="23"/>
  <c r="A1724" i="23"/>
  <c r="C1724" i="23" s="1"/>
  <c r="D1724" i="23"/>
  <c r="E1724" i="23"/>
  <c r="F1724" i="23"/>
  <c r="G1724" i="23"/>
  <c r="H1724" i="23"/>
  <c r="I1724" i="23"/>
  <c r="K1724" i="23" s="1"/>
  <c r="J1724" i="23"/>
  <c r="L1724" i="23"/>
  <c r="M1724" i="23"/>
  <c r="A1725" i="23"/>
  <c r="D1725" i="23"/>
  <c r="E1725" i="23"/>
  <c r="F1725" i="23"/>
  <c r="G1725" i="23"/>
  <c r="H1725" i="23"/>
  <c r="I1725" i="23"/>
  <c r="K1725" i="23" s="1"/>
  <c r="J1725" i="23"/>
  <c r="L1725" i="23"/>
  <c r="M1725" i="23"/>
  <c r="A1726" i="23"/>
  <c r="B1726" i="23" s="1"/>
  <c r="D1726" i="23"/>
  <c r="E1726" i="23"/>
  <c r="F1726" i="23"/>
  <c r="G1726" i="23"/>
  <c r="H1726" i="23"/>
  <c r="I1726" i="23"/>
  <c r="K1726" i="23" s="1"/>
  <c r="J1726" i="23"/>
  <c r="L1726" i="23"/>
  <c r="M1726" i="23"/>
  <c r="A1727" i="23"/>
  <c r="C1727" i="23" s="1"/>
  <c r="B1727" i="23"/>
  <c r="D1727" i="23"/>
  <c r="E1727" i="23"/>
  <c r="F1727" i="23"/>
  <c r="G1727" i="23"/>
  <c r="H1727" i="23"/>
  <c r="I1727" i="23"/>
  <c r="K1727" i="23" s="1"/>
  <c r="J1727" i="23"/>
  <c r="L1727" i="23"/>
  <c r="M1727" i="23"/>
  <c r="A1728" i="23"/>
  <c r="C1728" i="23" s="1"/>
  <c r="D1728" i="23"/>
  <c r="E1728" i="23"/>
  <c r="F1728" i="23"/>
  <c r="G1728" i="23"/>
  <c r="H1728" i="23"/>
  <c r="I1728" i="23"/>
  <c r="K1728" i="23" s="1"/>
  <c r="J1728" i="23"/>
  <c r="L1728" i="23"/>
  <c r="M1728" i="23"/>
  <c r="A1729" i="23"/>
  <c r="D1729" i="23"/>
  <c r="E1729" i="23"/>
  <c r="F1729" i="23"/>
  <c r="G1729" i="23"/>
  <c r="H1729" i="23"/>
  <c r="I1729" i="23"/>
  <c r="K1729" i="23" s="1"/>
  <c r="J1729" i="23"/>
  <c r="L1729" i="23"/>
  <c r="M1729" i="23"/>
  <c r="A1730" i="23"/>
  <c r="B1730" i="23" s="1"/>
  <c r="D1730" i="23"/>
  <c r="E1730" i="23"/>
  <c r="F1730" i="23"/>
  <c r="G1730" i="23"/>
  <c r="H1730" i="23"/>
  <c r="I1730" i="23"/>
  <c r="K1730" i="23" s="1"/>
  <c r="J1730" i="23"/>
  <c r="L1730" i="23"/>
  <c r="M1730" i="23"/>
  <c r="A1731" i="23"/>
  <c r="B1731" i="23" s="1"/>
  <c r="D1731" i="23"/>
  <c r="E1731" i="23"/>
  <c r="F1731" i="23"/>
  <c r="G1731" i="23"/>
  <c r="H1731" i="23"/>
  <c r="I1731" i="23"/>
  <c r="K1731" i="23" s="1"/>
  <c r="J1731" i="23"/>
  <c r="L1731" i="23"/>
  <c r="M1731" i="23"/>
  <c r="A1732" i="23"/>
  <c r="C1732" i="23" s="1"/>
  <c r="D1732" i="23"/>
  <c r="E1732" i="23"/>
  <c r="F1732" i="23"/>
  <c r="G1732" i="23"/>
  <c r="H1732" i="23"/>
  <c r="I1732" i="23"/>
  <c r="K1732" i="23" s="1"/>
  <c r="J1732" i="23"/>
  <c r="L1732" i="23"/>
  <c r="M1732" i="23"/>
  <c r="A1733" i="23"/>
  <c r="D1733" i="23"/>
  <c r="E1733" i="23"/>
  <c r="F1733" i="23"/>
  <c r="G1733" i="23"/>
  <c r="H1733" i="23"/>
  <c r="I1733" i="23"/>
  <c r="K1733" i="23" s="1"/>
  <c r="J1733" i="23"/>
  <c r="L1733" i="23"/>
  <c r="M1733" i="23"/>
  <c r="A1734" i="23"/>
  <c r="B1734" i="23" s="1"/>
  <c r="D1734" i="23"/>
  <c r="E1734" i="23"/>
  <c r="F1734" i="23"/>
  <c r="G1734" i="23"/>
  <c r="H1734" i="23"/>
  <c r="I1734" i="23"/>
  <c r="K1734" i="23" s="1"/>
  <c r="J1734" i="23"/>
  <c r="L1734" i="23"/>
  <c r="M1734" i="23"/>
  <c r="A1735" i="23"/>
  <c r="C1735" i="23" s="1"/>
  <c r="D1735" i="23"/>
  <c r="E1735" i="23"/>
  <c r="F1735" i="23"/>
  <c r="G1735" i="23"/>
  <c r="H1735" i="23"/>
  <c r="I1735" i="23"/>
  <c r="K1735" i="23" s="1"/>
  <c r="J1735" i="23"/>
  <c r="L1735" i="23"/>
  <c r="M1735" i="23"/>
  <c r="A1736" i="23"/>
  <c r="C1736" i="23" s="1"/>
  <c r="D1736" i="23"/>
  <c r="E1736" i="23"/>
  <c r="F1736" i="23"/>
  <c r="G1736" i="23"/>
  <c r="H1736" i="23"/>
  <c r="I1736" i="23"/>
  <c r="K1736" i="23" s="1"/>
  <c r="J1736" i="23"/>
  <c r="L1736" i="23"/>
  <c r="M1736" i="23"/>
  <c r="A1737" i="23"/>
  <c r="D1737" i="23"/>
  <c r="E1737" i="23"/>
  <c r="F1737" i="23"/>
  <c r="G1737" i="23"/>
  <c r="H1737" i="23"/>
  <c r="I1737" i="23"/>
  <c r="K1737" i="23" s="1"/>
  <c r="J1737" i="23"/>
  <c r="L1737" i="23"/>
  <c r="M1737" i="23"/>
  <c r="A1738" i="23"/>
  <c r="B1738" i="23" s="1"/>
  <c r="D1738" i="23"/>
  <c r="E1738" i="23"/>
  <c r="F1738" i="23"/>
  <c r="G1738" i="23"/>
  <c r="H1738" i="23"/>
  <c r="I1738" i="23"/>
  <c r="K1738" i="23" s="1"/>
  <c r="J1738" i="23"/>
  <c r="L1738" i="23"/>
  <c r="M1738" i="23"/>
  <c r="A1739" i="23"/>
  <c r="C1739" i="23" s="1"/>
  <c r="D1739" i="23"/>
  <c r="E1739" i="23"/>
  <c r="F1739" i="23"/>
  <c r="G1739" i="23"/>
  <c r="H1739" i="23"/>
  <c r="I1739" i="23"/>
  <c r="K1739" i="23" s="1"/>
  <c r="J1739" i="23"/>
  <c r="L1739" i="23"/>
  <c r="M1739" i="23"/>
  <c r="A1740" i="23"/>
  <c r="C1740" i="23" s="1"/>
  <c r="D1740" i="23"/>
  <c r="E1740" i="23"/>
  <c r="F1740" i="23"/>
  <c r="G1740" i="23"/>
  <c r="H1740" i="23"/>
  <c r="I1740" i="23"/>
  <c r="K1740" i="23" s="1"/>
  <c r="J1740" i="23"/>
  <c r="L1740" i="23"/>
  <c r="M1740" i="23"/>
  <c r="A1741" i="23"/>
  <c r="D1741" i="23"/>
  <c r="E1741" i="23"/>
  <c r="F1741" i="23"/>
  <c r="G1741" i="23"/>
  <c r="H1741" i="23"/>
  <c r="I1741" i="23"/>
  <c r="K1741" i="23" s="1"/>
  <c r="J1741" i="23"/>
  <c r="L1741" i="23"/>
  <c r="M1741" i="23"/>
  <c r="A1742" i="23"/>
  <c r="B1742" i="23" s="1"/>
  <c r="D1742" i="23"/>
  <c r="E1742" i="23"/>
  <c r="F1742" i="23"/>
  <c r="G1742" i="23"/>
  <c r="H1742" i="23"/>
  <c r="I1742" i="23"/>
  <c r="K1742" i="23" s="1"/>
  <c r="J1742" i="23"/>
  <c r="L1742" i="23"/>
  <c r="M1742" i="23"/>
  <c r="A1743" i="23"/>
  <c r="C1743" i="23" s="1"/>
  <c r="D1743" i="23"/>
  <c r="E1743" i="23"/>
  <c r="F1743" i="23"/>
  <c r="G1743" i="23"/>
  <c r="H1743" i="23"/>
  <c r="I1743" i="23"/>
  <c r="K1743" i="23" s="1"/>
  <c r="J1743" i="23"/>
  <c r="L1743" i="23"/>
  <c r="M1743" i="23"/>
  <c r="A1744" i="23"/>
  <c r="C1744" i="23" s="1"/>
  <c r="D1744" i="23"/>
  <c r="E1744" i="23"/>
  <c r="F1744" i="23"/>
  <c r="G1744" i="23"/>
  <c r="H1744" i="23"/>
  <c r="I1744" i="23"/>
  <c r="K1744" i="23" s="1"/>
  <c r="J1744" i="23"/>
  <c r="L1744" i="23"/>
  <c r="M1744" i="23"/>
  <c r="A1745" i="23"/>
  <c r="D1745" i="23"/>
  <c r="E1745" i="23"/>
  <c r="F1745" i="23"/>
  <c r="G1745" i="23"/>
  <c r="H1745" i="23"/>
  <c r="I1745" i="23"/>
  <c r="K1745" i="23" s="1"/>
  <c r="J1745" i="23"/>
  <c r="L1745" i="23"/>
  <c r="M1745" i="23"/>
  <c r="A1746" i="23"/>
  <c r="B1746" i="23" s="1"/>
  <c r="D1746" i="23"/>
  <c r="E1746" i="23"/>
  <c r="F1746" i="23"/>
  <c r="G1746" i="23"/>
  <c r="H1746" i="23"/>
  <c r="I1746" i="23"/>
  <c r="K1746" i="23" s="1"/>
  <c r="J1746" i="23"/>
  <c r="L1746" i="23"/>
  <c r="M1746" i="23"/>
  <c r="A1747" i="23"/>
  <c r="B1747" i="23" s="1"/>
  <c r="D1747" i="23"/>
  <c r="E1747" i="23"/>
  <c r="F1747" i="23"/>
  <c r="G1747" i="23"/>
  <c r="H1747" i="23"/>
  <c r="I1747" i="23"/>
  <c r="K1747" i="23" s="1"/>
  <c r="J1747" i="23"/>
  <c r="L1747" i="23"/>
  <c r="M1747" i="23"/>
  <c r="A1748" i="23"/>
  <c r="C1748" i="23" s="1"/>
  <c r="D1748" i="23"/>
  <c r="E1748" i="23"/>
  <c r="F1748" i="23"/>
  <c r="G1748" i="23"/>
  <c r="H1748" i="23"/>
  <c r="I1748" i="23"/>
  <c r="K1748" i="23" s="1"/>
  <c r="J1748" i="23"/>
  <c r="L1748" i="23"/>
  <c r="M1748" i="23"/>
  <c r="A1749" i="23"/>
  <c r="D1749" i="23"/>
  <c r="E1749" i="23"/>
  <c r="F1749" i="23"/>
  <c r="G1749" i="23"/>
  <c r="H1749" i="23"/>
  <c r="I1749" i="23"/>
  <c r="K1749" i="23" s="1"/>
  <c r="J1749" i="23"/>
  <c r="L1749" i="23"/>
  <c r="M1749" i="23"/>
  <c r="A1750" i="23"/>
  <c r="B1750" i="23" s="1"/>
  <c r="D1750" i="23"/>
  <c r="E1750" i="23"/>
  <c r="F1750" i="23"/>
  <c r="G1750" i="23"/>
  <c r="H1750" i="23"/>
  <c r="I1750" i="23"/>
  <c r="K1750" i="23" s="1"/>
  <c r="J1750" i="23"/>
  <c r="L1750" i="23"/>
  <c r="M1750" i="23"/>
  <c r="A1751" i="23"/>
  <c r="C1751" i="23" s="1"/>
  <c r="D1751" i="23"/>
  <c r="E1751" i="23"/>
  <c r="F1751" i="23"/>
  <c r="G1751" i="23"/>
  <c r="H1751" i="23"/>
  <c r="I1751" i="23"/>
  <c r="K1751" i="23" s="1"/>
  <c r="J1751" i="23"/>
  <c r="L1751" i="23"/>
  <c r="M1751" i="23"/>
  <c r="A1752" i="23"/>
  <c r="C1752" i="23" s="1"/>
  <c r="D1752" i="23"/>
  <c r="E1752" i="23"/>
  <c r="F1752" i="23"/>
  <c r="G1752" i="23"/>
  <c r="H1752" i="23"/>
  <c r="I1752" i="23"/>
  <c r="K1752" i="23" s="1"/>
  <c r="J1752" i="23"/>
  <c r="L1752" i="23"/>
  <c r="M1752" i="23"/>
  <c r="A1753" i="23"/>
  <c r="D1753" i="23"/>
  <c r="E1753" i="23"/>
  <c r="F1753" i="23"/>
  <c r="G1753" i="23"/>
  <c r="H1753" i="23"/>
  <c r="I1753" i="23"/>
  <c r="K1753" i="23" s="1"/>
  <c r="J1753" i="23"/>
  <c r="L1753" i="23"/>
  <c r="M1753" i="23"/>
  <c r="A1754" i="23"/>
  <c r="B1754" i="23" s="1"/>
  <c r="D1754" i="23"/>
  <c r="E1754" i="23"/>
  <c r="F1754" i="23"/>
  <c r="G1754" i="23"/>
  <c r="H1754" i="23"/>
  <c r="I1754" i="23"/>
  <c r="K1754" i="23" s="1"/>
  <c r="J1754" i="23"/>
  <c r="L1754" i="23"/>
  <c r="M1754" i="23"/>
  <c r="A1755" i="23"/>
  <c r="B1755" i="23" s="1"/>
  <c r="D1755" i="23"/>
  <c r="E1755" i="23"/>
  <c r="F1755" i="23"/>
  <c r="G1755" i="23"/>
  <c r="H1755" i="23"/>
  <c r="I1755" i="23"/>
  <c r="K1755" i="23" s="1"/>
  <c r="J1755" i="23"/>
  <c r="L1755" i="23"/>
  <c r="M1755" i="23"/>
  <c r="A1756" i="23"/>
  <c r="C1756" i="23" s="1"/>
  <c r="D1756" i="23"/>
  <c r="E1756" i="23"/>
  <c r="F1756" i="23"/>
  <c r="G1756" i="23"/>
  <c r="H1756" i="23"/>
  <c r="I1756" i="23"/>
  <c r="K1756" i="23" s="1"/>
  <c r="J1756" i="23"/>
  <c r="L1756" i="23"/>
  <c r="M1756" i="23"/>
  <c r="A1757" i="23"/>
  <c r="D1757" i="23"/>
  <c r="E1757" i="23"/>
  <c r="F1757" i="23"/>
  <c r="G1757" i="23"/>
  <c r="H1757" i="23"/>
  <c r="I1757" i="23"/>
  <c r="K1757" i="23" s="1"/>
  <c r="J1757" i="23"/>
  <c r="L1757" i="23"/>
  <c r="M1757" i="23"/>
  <c r="A1758" i="23"/>
  <c r="B1758" i="23" s="1"/>
  <c r="D1758" i="23"/>
  <c r="E1758" i="23"/>
  <c r="F1758" i="23"/>
  <c r="G1758" i="23"/>
  <c r="H1758" i="23"/>
  <c r="I1758" i="23"/>
  <c r="K1758" i="23" s="1"/>
  <c r="J1758" i="23"/>
  <c r="L1758" i="23"/>
  <c r="M1758" i="23"/>
  <c r="A1759" i="23"/>
  <c r="C1759" i="23" s="1"/>
  <c r="D1759" i="23"/>
  <c r="E1759" i="23"/>
  <c r="F1759" i="23"/>
  <c r="G1759" i="23"/>
  <c r="H1759" i="23"/>
  <c r="I1759" i="23"/>
  <c r="K1759" i="23" s="1"/>
  <c r="J1759" i="23"/>
  <c r="L1759" i="23"/>
  <c r="M1759" i="23"/>
  <c r="A1760" i="23"/>
  <c r="C1760" i="23" s="1"/>
  <c r="D1760" i="23"/>
  <c r="E1760" i="23"/>
  <c r="F1760" i="23"/>
  <c r="G1760" i="23"/>
  <c r="H1760" i="23"/>
  <c r="I1760" i="23"/>
  <c r="K1760" i="23" s="1"/>
  <c r="J1760" i="23"/>
  <c r="L1760" i="23"/>
  <c r="M1760" i="23"/>
  <c r="A1761" i="23"/>
  <c r="D1761" i="23"/>
  <c r="E1761" i="23"/>
  <c r="F1761" i="23"/>
  <c r="G1761" i="23"/>
  <c r="H1761" i="23"/>
  <c r="I1761" i="23"/>
  <c r="K1761" i="23" s="1"/>
  <c r="J1761" i="23"/>
  <c r="L1761" i="23"/>
  <c r="M1761" i="23"/>
  <c r="A1762" i="23"/>
  <c r="B1762" i="23" s="1"/>
  <c r="D1762" i="23"/>
  <c r="E1762" i="23"/>
  <c r="F1762" i="23"/>
  <c r="G1762" i="23"/>
  <c r="H1762" i="23"/>
  <c r="I1762" i="23"/>
  <c r="K1762" i="23" s="1"/>
  <c r="J1762" i="23"/>
  <c r="L1762" i="23"/>
  <c r="M1762" i="23"/>
  <c r="A1763" i="23"/>
  <c r="B1763" i="23" s="1"/>
  <c r="D1763" i="23"/>
  <c r="E1763" i="23"/>
  <c r="F1763" i="23"/>
  <c r="G1763" i="23"/>
  <c r="H1763" i="23"/>
  <c r="I1763" i="23"/>
  <c r="K1763" i="23" s="1"/>
  <c r="J1763" i="23"/>
  <c r="L1763" i="23"/>
  <c r="M1763" i="23"/>
  <c r="A1764" i="23"/>
  <c r="C1764" i="23" s="1"/>
  <c r="D1764" i="23"/>
  <c r="E1764" i="23"/>
  <c r="F1764" i="23"/>
  <c r="G1764" i="23"/>
  <c r="H1764" i="23"/>
  <c r="I1764" i="23"/>
  <c r="K1764" i="23" s="1"/>
  <c r="J1764" i="23"/>
  <c r="L1764" i="23"/>
  <c r="M1764" i="23"/>
  <c r="A1765" i="23"/>
  <c r="D1765" i="23"/>
  <c r="E1765" i="23"/>
  <c r="F1765" i="23"/>
  <c r="G1765" i="23"/>
  <c r="H1765" i="23"/>
  <c r="I1765" i="23"/>
  <c r="K1765" i="23" s="1"/>
  <c r="J1765" i="23"/>
  <c r="L1765" i="23"/>
  <c r="M1765" i="23"/>
  <c r="A1766" i="23"/>
  <c r="B1766" i="23" s="1"/>
  <c r="D1766" i="23"/>
  <c r="E1766" i="23"/>
  <c r="F1766" i="23"/>
  <c r="G1766" i="23"/>
  <c r="H1766" i="23"/>
  <c r="I1766" i="23"/>
  <c r="K1766" i="23" s="1"/>
  <c r="J1766" i="23"/>
  <c r="L1766" i="23"/>
  <c r="M1766" i="23"/>
  <c r="A1767" i="23"/>
  <c r="C1767" i="23" s="1"/>
  <c r="D1767" i="23"/>
  <c r="E1767" i="23"/>
  <c r="F1767" i="23"/>
  <c r="G1767" i="23"/>
  <c r="H1767" i="23"/>
  <c r="I1767" i="23"/>
  <c r="K1767" i="23" s="1"/>
  <c r="J1767" i="23"/>
  <c r="L1767" i="23"/>
  <c r="M1767" i="23"/>
  <c r="A1768" i="23"/>
  <c r="C1768" i="23" s="1"/>
  <c r="D1768" i="23"/>
  <c r="E1768" i="23"/>
  <c r="F1768" i="23"/>
  <c r="G1768" i="23"/>
  <c r="H1768" i="23"/>
  <c r="I1768" i="23"/>
  <c r="K1768" i="23" s="1"/>
  <c r="J1768" i="23"/>
  <c r="L1768" i="23"/>
  <c r="M1768" i="23"/>
  <c r="A1769" i="23"/>
  <c r="D1769" i="23"/>
  <c r="E1769" i="23"/>
  <c r="F1769" i="23"/>
  <c r="G1769" i="23"/>
  <c r="H1769" i="23"/>
  <c r="I1769" i="23"/>
  <c r="K1769" i="23" s="1"/>
  <c r="J1769" i="23"/>
  <c r="L1769" i="23"/>
  <c r="M1769" i="23"/>
  <c r="A1770" i="23"/>
  <c r="B1770" i="23" s="1"/>
  <c r="D1770" i="23"/>
  <c r="E1770" i="23"/>
  <c r="F1770" i="23"/>
  <c r="G1770" i="23"/>
  <c r="H1770" i="23"/>
  <c r="I1770" i="23"/>
  <c r="K1770" i="23" s="1"/>
  <c r="J1770" i="23"/>
  <c r="L1770" i="23"/>
  <c r="M1770" i="23"/>
  <c r="A1771" i="23"/>
  <c r="C1771" i="23" s="1"/>
  <c r="D1771" i="23"/>
  <c r="E1771" i="23"/>
  <c r="F1771" i="23"/>
  <c r="G1771" i="23"/>
  <c r="H1771" i="23"/>
  <c r="I1771" i="23"/>
  <c r="K1771" i="23" s="1"/>
  <c r="J1771" i="23"/>
  <c r="L1771" i="23"/>
  <c r="M1771" i="23"/>
  <c r="A1772" i="23"/>
  <c r="C1772" i="23" s="1"/>
  <c r="D1772" i="23"/>
  <c r="E1772" i="23"/>
  <c r="F1772" i="23"/>
  <c r="G1772" i="23"/>
  <c r="H1772" i="23"/>
  <c r="I1772" i="23"/>
  <c r="K1772" i="23" s="1"/>
  <c r="J1772" i="23"/>
  <c r="L1772" i="23"/>
  <c r="M1772" i="23"/>
  <c r="A1773" i="23"/>
  <c r="D1773" i="23"/>
  <c r="E1773" i="23"/>
  <c r="F1773" i="23"/>
  <c r="G1773" i="23"/>
  <c r="H1773" i="23"/>
  <c r="I1773" i="23"/>
  <c r="K1773" i="23" s="1"/>
  <c r="J1773" i="23"/>
  <c r="L1773" i="23"/>
  <c r="M1773" i="23"/>
  <c r="A1774" i="23"/>
  <c r="B1774" i="23" s="1"/>
  <c r="D1774" i="23"/>
  <c r="E1774" i="23"/>
  <c r="F1774" i="23"/>
  <c r="G1774" i="23"/>
  <c r="H1774" i="23"/>
  <c r="I1774" i="23"/>
  <c r="K1774" i="23" s="1"/>
  <c r="J1774" i="23"/>
  <c r="L1774" i="23"/>
  <c r="M1774" i="23"/>
  <c r="A1775" i="23"/>
  <c r="C1775" i="23" s="1"/>
  <c r="D1775" i="23"/>
  <c r="E1775" i="23"/>
  <c r="F1775" i="23"/>
  <c r="G1775" i="23"/>
  <c r="H1775" i="23"/>
  <c r="I1775" i="23"/>
  <c r="K1775" i="23" s="1"/>
  <c r="J1775" i="23"/>
  <c r="L1775" i="23"/>
  <c r="M1775" i="23"/>
  <c r="A1776" i="23"/>
  <c r="C1776" i="23" s="1"/>
  <c r="D1776" i="23"/>
  <c r="E1776" i="23"/>
  <c r="F1776" i="23"/>
  <c r="G1776" i="23"/>
  <c r="H1776" i="23"/>
  <c r="I1776" i="23"/>
  <c r="K1776" i="23" s="1"/>
  <c r="J1776" i="23"/>
  <c r="L1776" i="23"/>
  <c r="M1776" i="23"/>
  <c r="A1777" i="23"/>
  <c r="D1777" i="23"/>
  <c r="E1777" i="23"/>
  <c r="F1777" i="23"/>
  <c r="G1777" i="23"/>
  <c r="H1777" i="23"/>
  <c r="I1777" i="23"/>
  <c r="K1777" i="23" s="1"/>
  <c r="J1777" i="23"/>
  <c r="L1777" i="23"/>
  <c r="M1777" i="23"/>
  <c r="A1778" i="23"/>
  <c r="B1778" i="23" s="1"/>
  <c r="D1778" i="23"/>
  <c r="E1778" i="23"/>
  <c r="F1778" i="23"/>
  <c r="G1778" i="23"/>
  <c r="H1778" i="23"/>
  <c r="I1778" i="23"/>
  <c r="K1778" i="23" s="1"/>
  <c r="J1778" i="23"/>
  <c r="L1778" i="23"/>
  <c r="M1778" i="23"/>
  <c r="A1779" i="23"/>
  <c r="B1779" i="23" s="1"/>
  <c r="D1779" i="23"/>
  <c r="E1779" i="23"/>
  <c r="F1779" i="23"/>
  <c r="G1779" i="23"/>
  <c r="H1779" i="23"/>
  <c r="I1779" i="23"/>
  <c r="K1779" i="23" s="1"/>
  <c r="J1779" i="23"/>
  <c r="L1779" i="23"/>
  <c r="M1779" i="23"/>
  <c r="A1780" i="23"/>
  <c r="C1780" i="23" s="1"/>
  <c r="D1780" i="23"/>
  <c r="E1780" i="23"/>
  <c r="F1780" i="23"/>
  <c r="G1780" i="23"/>
  <c r="H1780" i="23"/>
  <c r="I1780" i="23"/>
  <c r="K1780" i="23" s="1"/>
  <c r="J1780" i="23"/>
  <c r="L1780" i="23"/>
  <c r="M1780" i="23"/>
  <c r="A1781" i="23"/>
  <c r="D1781" i="23"/>
  <c r="E1781" i="23"/>
  <c r="F1781" i="23"/>
  <c r="G1781" i="23"/>
  <c r="H1781" i="23"/>
  <c r="I1781" i="23"/>
  <c r="K1781" i="23" s="1"/>
  <c r="J1781" i="23"/>
  <c r="L1781" i="23"/>
  <c r="M1781" i="23"/>
  <c r="A1782" i="23"/>
  <c r="B1782" i="23" s="1"/>
  <c r="D1782" i="23"/>
  <c r="E1782" i="23"/>
  <c r="F1782" i="23"/>
  <c r="G1782" i="23"/>
  <c r="H1782" i="23"/>
  <c r="I1782" i="23"/>
  <c r="K1782" i="23" s="1"/>
  <c r="J1782" i="23"/>
  <c r="L1782" i="23"/>
  <c r="M1782" i="23"/>
  <c r="A1783" i="23"/>
  <c r="C1783" i="23" s="1"/>
  <c r="D1783" i="23"/>
  <c r="E1783" i="23"/>
  <c r="F1783" i="23"/>
  <c r="G1783" i="23"/>
  <c r="H1783" i="23"/>
  <c r="I1783" i="23"/>
  <c r="K1783" i="23" s="1"/>
  <c r="J1783" i="23"/>
  <c r="L1783" i="23"/>
  <c r="M1783" i="23"/>
  <c r="A1784" i="23"/>
  <c r="C1784" i="23" s="1"/>
  <c r="D1784" i="23"/>
  <c r="E1784" i="23"/>
  <c r="F1784" i="23"/>
  <c r="G1784" i="23"/>
  <c r="H1784" i="23"/>
  <c r="I1784" i="23"/>
  <c r="K1784" i="23" s="1"/>
  <c r="J1784" i="23"/>
  <c r="L1784" i="23"/>
  <c r="M1784" i="23"/>
  <c r="A1785" i="23"/>
  <c r="D1785" i="23"/>
  <c r="E1785" i="23"/>
  <c r="F1785" i="23"/>
  <c r="G1785" i="23"/>
  <c r="H1785" i="23"/>
  <c r="I1785" i="23"/>
  <c r="K1785" i="23" s="1"/>
  <c r="J1785" i="23"/>
  <c r="L1785" i="23"/>
  <c r="M1785" i="23"/>
  <c r="A1786" i="23"/>
  <c r="B1786" i="23" s="1"/>
  <c r="D1786" i="23"/>
  <c r="E1786" i="23"/>
  <c r="F1786" i="23"/>
  <c r="G1786" i="23"/>
  <c r="H1786" i="23"/>
  <c r="I1786" i="23"/>
  <c r="K1786" i="23" s="1"/>
  <c r="J1786" i="23"/>
  <c r="L1786" i="23"/>
  <c r="M1786" i="23"/>
  <c r="A1787" i="23"/>
  <c r="B1787" i="23" s="1"/>
  <c r="D1787" i="23"/>
  <c r="E1787" i="23"/>
  <c r="F1787" i="23"/>
  <c r="G1787" i="23"/>
  <c r="H1787" i="23"/>
  <c r="I1787" i="23"/>
  <c r="K1787" i="23" s="1"/>
  <c r="J1787" i="23"/>
  <c r="L1787" i="23"/>
  <c r="M1787" i="23"/>
  <c r="A1788" i="23"/>
  <c r="C1788" i="23" s="1"/>
  <c r="D1788" i="23"/>
  <c r="E1788" i="23"/>
  <c r="F1788" i="23"/>
  <c r="G1788" i="23"/>
  <c r="H1788" i="23"/>
  <c r="I1788" i="23"/>
  <c r="K1788" i="23" s="1"/>
  <c r="J1788" i="23"/>
  <c r="L1788" i="23"/>
  <c r="M1788" i="23"/>
  <c r="A1789" i="23"/>
  <c r="D1789" i="23"/>
  <c r="E1789" i="23"/>
  <c r="F1789" i="23"/>
  <c r="G1789" i="23"/>
  <c r="H1789" i="23"/>
  <c r="I1789" i="23"/>
  <c r="K1789" i="23" s="1"/>
  <c r="J1789" i="23"/>
  <c r="L1789" i="23"/>
  <c r="M1789" i="23"/>
  <c r="A1790" i="23"/>
  <c r="B1790" i="23" s="1"/>
  <c r="D1790" i="23"/>
  <c r="E1790" i="23"/>
  <c r="F1790" i="23"/>
  <c r="G1790" i="23"/>
  <c r="H1790" i="23"/>
  <c r="I1790" i="23"/>
  <c r="K1790" i="23" s="1"/>
  <c r="J1790" i="23"/>
  <c r="L1790" i="23"/>
  <c r="M1790" i="23"/>
  <c r="A1791" i="23"/>
  <c r="C1791" i="23" s="1"/>
  <c r="D1791" i="23"/>
  <c r="E1791" i="23"/>
  <c r="F1791" i="23"/>
  <c r="G1791" i="23"/>
  <c r="H1791" i="23"/>
  <c r="I1791" i="23"/>
  <c r="K1791" i="23" s="1"/>
  <c r="J1791" i="23"/>
  <c r="L1791" i="23"/>
  <c r="M1791" i="23"/>
  <c r="A1792" i="23"/>
  <c r="C1792" i="23" s="1"/>
  <c r="D1792" i="23"/>
  <c r="E1792" i="23"/>
  <c r="F1792" i="23"/>
  <c r="G1792" i="23"/>
  <c r="H1792" i="23"/>
  <c r="I1792" i="23"/>
  <c r="K1792" i="23" s="1"/>
  <c r="J1792" i="23"/>
  <c r="L1792" i="23"/>
  <c r="M1792" i="23"/>
  <c r="A1793" i="23"/>
  <c r="D1793" i="23"/>
  <c r="E1793" i="23"/>
  <c r="F1793" i="23"/>
  <c r="G1793" i="23"/>
  <c r="H1793" i="23"/>
  <c r="I1793" i="23"/>
  <c r="K1793" i="23" s="1"/>
  <c r="J1793" i="23"/>
  <c r="L1793" i="23"/>
  <c r="M1793" i="23"/>
  <c r="A1794" i="23"/>
  <c r="B1794" i="23" s="1"/>
  <c r="D1794" i="23"/>
  <c r="E1794" i="23"/>
  <c r="F1794" i="23"/>
  <c r="G1794" i="23"/>
  <c r="H1794" i="23"/>
  <c r="I1794" i="23"/>
  <c r="K1794" i="23" s="1"/>
  <c r="J1794" i="23"/>
  <c r="L1794" i="23"/>
  <c r="M1794" i="23"/>
  <c r="A1795" i="23"/>
  <c r="B1795" i="23" s="1"/>
  <c r="D1795" i="23"/>
  <c r="E1795" i="23"/>
  <c r="F1795" i="23"/>
  <c r="G1795" i="23"/>
  <c r="H1795" i="23"/>
  <c r="I1795" i="23"/>
  <c r="K1795" i="23" s="1"/>
  <c r="J1795" i="23"/>
  <c r="L1795" i="23"/>
  <c r="M1795" i="23"/>
  <c r="A1796" i="23"/>
  <c r="C1796" i="23" s="1"/>
  <c r="D1796" i="23"/>
  <c r="E1796" i="23"/>
  <c r="F1796" i="23"/>
  <c r="G1796" i="23"/>
  <c r="H1796" i="23"/>
  <c r="I1796" i="23"/>
  <c r="K1796" i="23" s="1"/>
  <c r="J1796" i="23"/>
  <c r="L1796" i="23"/>
  <c r="M1796" i="23"/>
  <c r="A1797" i="23"/>
  <c r="D1797" i="23"/>
  <c r="E1797" i="23"/>
  <c r="F1797" i="23"/>
  <c r="G1797" i="23"/>
  <c r="H1797" i="23"/>
  <c r="I1797" i="23"/>
  <c r="K1797" i="23" s="1"/>
  <c r="J1797" i="23"/>
  <c r="L1797" i="23"/>
  <c r="M1797" i="23"/>
  <c r="A1798" i="23"/>
  <c r="B1798" i="23" s="1"/>
  <c r="D1798" i="23"/>
  <c r="E1798" i="23"/>
  <c r="F1798" i="23"/>
  <c r="G1798" i="23"/>
  <c r="H1798" i="23"/>
  <c r="I1798" i="23"/>
  <c r="K1798" i="23" s="1"/>
  <c r="J1798" i="23"/>
  <c r="L1798" i="23"/>
  <c r="M1798" i="23"/>
  <c r="A1799" i="23"/>
  <c r="B1799" i="23" s="1"/>
  <c r="D1799" i="23"/>
  <c r="E1799" i="23"/>
  <c r="F1799" i="23"/>
  <c r="G1799" i="23"/>
  <c r="H1799" i="23"/>
  <c r="I1799" i="23"/>
  <c r="K1799" i="23" s="1"/>
  <c r="J1799" i="23"/>
  <c r="L1799" i="23"/>
  <c r="M1799" i="23"/>
  <c r="A1800" i="23"/>
  <c r="C1800" i="23" s="1"/>
  <c r="D1800" i="23"/>
  <c r="E1800" i="23"/>
  <c r="F1800" i="23"/>
  <c r="G1800" i="23"/>
  <c r="H1800" i="23"/>
  <c r="I1800" i="23"/>
  <c r="K1800" i="23" s="1"/>
  <c r="J1800" i="23"/>
  <c r="L1800" i="23"/>
  <c r="M1800" i="23"/>
  <c r="A1801" i="23"/>
  <c r="D1801" i="23"/>
  <c r="E1801" i="23"/>
  <c r="F1801" i="23"/>
  <c r="G1801" i="23"/>
  <c r="H1801" i="23"/>
  <c r="I1801" i="23"/>
  <c r="K1801" i="23" s="1"/>
  <c r="J1801" i="23"/>
  <c r="L1801" i="23"/>
  <c r="M1801" i="23"/>
  <c r="A1802" i="23"/>
  <c r="B1802" i="23" s="1"/>
  <c r="D1802" i="23"/>
  <c r="E1802" i="23"/>
  <c r="F1802" i="23"/>
  <c r="G1802" i="23"/>
  <c r="H1802" i="23"/>
  <c r="I1802" i="23"/>
  <c r="K1802" i="23" s="1"/>
  <c r="J1802" i="23"/>
  <c r="L1802" i="23"/>
  <c r="M1802" i="23"/>
  <c r="A1803" i="23"/>
  <c r="B1803" i="23" s="1"/>
  <c r="D1803" i="23"/>
  <c r="E1803" i="23"/>
  <c r="F1803" i="23"/>
  <c r="G1803" i="23"/>
  <c r="H1803" i="23"/>
  <c r="I1803" i="23"/>
  <c r="K1803" i="23" s="1"/>
  <c r="J1803" i="23"/>
  <c r="L1803" i="23"/>
  <c r="M1803" i="23"/>
  <c r="A1804" i="23"/>
  <c r="C1804" i="23" s="1"/>
  <c r="D1804" i="23"/>
  <c r="E1804" i="23"/>
  <c r="F1804" i="23"/>
  <c r="G1804" i="23"/>
  <c r="H1804" i="23"/>
  <c r="I1804" i="23"/>
  <c r="K1804" i="23" s="1"/>
  <c r="J1804" i="23"/>
  <c r="L1804" i="23"/>
  <c r="M1804" i="23"/>
  <c r="A1805" i="23"/>
  <c r="D1805" i="23"/>
  <c r="E1805" i="23"/>
  <c r="F1805" i="23"/>
  <c r="G1805" i="23"/>
  <c r="H1805" i="23"/>
  <c r="I1805" i="23"/>
  <c r="K1805" i="23" s="1"/>
  <c r="J1805" i="23"/>
  <c r="L1805" i="23"/>
  <c r="M1805" i="23"/>
  <c r="A1806" i="23"/>
  <c r="B1806" i="23" s="1"/>
  <c r="D1806" i="23"/>
  <c r="E1806" i="23"/>
  <c r="F1806" i="23"/>
  <c r="G1806" i="23"/>
  <c r="H1806" i="23"/>
  <c r="I1806" i="23"/>
  <c r="K1806" i="23" s="1"/>
  <c r="J1806" i="23"/>
  <c r="L1806" i="23"/>
  <c r="M1806" i="23"/>
  <c r="A1807" i="23"/>
  <c r="B1807" i="23" s="1"/>
  <c r="D1807" i="23"/>
  <c r="E1807" i="23"/>
  <c r="F1807" i="23"/>
  <c r="G1807" i="23"/>
  <c r="H1807" i="23"/>
  <c r="I1807" i="23"/>
  <c r="K1807" i="23" s="1"/>
  <c r="J1807" i="23"/>
  <c r="L1807" i="23"/>
  <c r="M1807" i="23"/>
  <c r="A1808" i="23"/>
  <c r="C1808" i="23" s="1"/>
  <c r="D1808" i="23"/>
  <c r="E1808" i="23"/>
  <c r="F1808" i="23"/>
  <c r="G1808" i="23"/>
  <c r="H1808" i="23"/>
  <c r="I1808" i="23"/>
  <c r="K1808" i="23" s="1"/>
  <c r="J1808" i="23"/>
  <c r="L1808" i="23"/>
  <c r="M1808" i="23"/>
  <c r="A1809" i="23"/>
  <c r="D1809" i="23"/>
  <c r="E1809" i="23"/>
  <c r="F1809" i="23"/>
  <c r="G1809" i="23"/>
  <c r="H1809" i="23"/>
  <c r="I1809" i="23"/>
  <c r="K1809" i="23" s="1"/>
  <c r="J1809" i="23"/>
  <c r="L1809" i="23"/>
  <c r="M1809" i="23"/>
  <c r="A1810" i="23"/>
  <c r="B1810" i="23" s="1"/>
  <c r="D1810" i="23"/>
  <c r="E1810" i="23"/>
  <c r="F1810" i="23"/>
  <c r="G1810" i="23"/>
  <c r="H1810" i="23"/>
  <c r="I1810" i="23"/>
  <c r="K1810" i="23" s="1"/>
  <c r="J1810" i="23"/>
  <c r="L1810" i="23"/>
  <c r="M1810" i="23"/>
  <c r="A1811" i="23"/>
  <c r="C1811" i="23" s="1"/>
  <c r="D1811" i="23"/>
  <c r="E1811" i="23"/>
  <c r="F1811" i="23"/>
  <c r="G1811" i="23"/>
  <c r="H1811" i="23"/>
  <c r="I1811" i="23"/>
  <c r="K1811" i="23" s="1"/>
  <c r="J1811" i="23"/>
  <c r="L1811" i="23"/>
  <c r="M1811" i="23"/>
  <c r="A1812" i="23"/>
  <c r="C1812" i="23" s="1"/>
  <c r="D1812" i="23"/>
  <c r="E1812" i="23"/>
  <c r="F1812" i="23"/>
  <c r="G1812" i="23"/>
  <c r="H1812" i="23"/>
  <c r="I1812" i="23"/>
  <c r="K1812" i="23" s="1"/>
  <c r="J1812" i="23"/>
  <c r="L1812" i="23"/>
  <c r="M1812" i="23"/>
  <c r="A1813" i="23"/>
  <c r="D1813" i="23"/>
  <c r="E1813" i="23"/>
  <c r="F1813" i="23"/>
  <c r="G1813" i="23"/>
  <c r="H1813" i="23"/>
  <c r="I1813" i="23"/>
  <c r="K1813" i="23" s="1"/>
  <c r="J1813" i="23"/>
  <c r="L1813" i="23"/>
  <c r="M1813" i="23"/>
  <c r="A1814" i="23"/>
  <c r="B1814" i="23" s="1"/>
  <c r="D1814" i="23"/>
  <c r="E1814" i="23"/>
  <c r="F1814" i="23"/>
  <c r="G1814" i="23"/>
  <c r="H1814" i="23"/>
  <c r="I1814" i="23"/>
  <c r="K1814" i="23" s="1"/>
  <c r="J1814" i="23"/>
  <c r="L1814" i="23"/>
  <c r="M1814" i="23"/>
  <c r="A1815" i="23"/>
  <c r="B1815" i="23" s="1"/>
  <c r="D1815" i="23"/>
  <c r="E1815" i="23"/>
  <c r="F1815" i="23"/>
  <c r="G1815" i="23"/>
  <c r="H1815" i="23"/>
  <c r="I1815" i="23"/>
  <c r="K1815" i="23" s="1"/>
  <c r="J1815" i="23"/>
  <c r="L1815" i="23"/>
  <c r="M1815" i="23"/>
  <c r="A1816" i="23"/>
  <c r="C1816" i="23" s="1"/>
  <c r="D1816" i="23"/>
  <c r="E1816" i="23"/>
  <c r="F1816" i="23"/>
  <c r="G1816" i="23"/>
  <c r="H1816" i="23"/>
  <c r="I1816" i="23"/>
  <c r="K1816" i="23" s="1"/>
  <c r="J1816" i="23"/>
  <c r="L1816" i="23"/>
  <c r="M1816" i="23"/>
  <c r="A1817" i="23"/>
  <c r="D1817" i="23"/>
  <c r="E1817" i="23"/>
  <c r="F1817" i="23"/>
  <c r="G1817" i="23"/>
  <c r="H1817" i="23"/>
  <c r="I1817" i="23"/>
  <c r="K1817" i="23" s="1"/>
  <c r="J1817" i="23"/>
  <c r="L1817" i="23"/>
  <c r="M1817" i="23"/>
  <c r="A1818" i="23"/>
  <c r="B1818" i="23" s="1"/>
  <c r="D1818" i="23"/>
  <c r="E1818" i="23"/>
  <c r="F1818" i="23"/>
  <c r="G1818" i="23"/>
  <c r="H1818" i="23"/>
  <c r="I1818" i="23"/>
  <c r="K1818" i="23" s="1"/>
  <c r="J1818" i="23"/>
  <c r="L1818" i="23"/>
  <c r="M1818" i="23"/>
  <c r="A1819" i="23"/>
  <c r="B1819" i="23" s="1"/>
  <c r="D1819" i="23"/>
  <c r="E1819" i="23"/>
  <c r="F1819" i="23"/>
  <c r="G1819" i="23"/>
  <c r="H1819" i="23"/>
  <c r="I1819" i="23"/>
  <c r="K1819" i="23" s="1"/>
  <c r="J1819" i="23"/>
  <c r="L1819" i="23"/>
  <c r="M1819" i="23"/>
  <c r="A1820" i="23"/>
  <c r="C1820" i="23" s="1"/>
  <c r="D1820" i="23"/>
  <c r="E1820" i="23"/>
  <c r="F1820" i="23"/>
  <c r="G1820" i="23"/>
  <c r="H1820" i="23"/>
  <c r="I1820" i="23"/>
  <c r="K1820" i="23" s="1"/>
  <c r="J1820" i="23"/>
  <c r="L1820" i="23"/>
  <c r="M1820" i="23"/>
  <c r="A1821" i="23"/>
  <c r="D1821" i="23"/>
  <c r="E1821" i="23"/>
  <c r="F1821" i="23"/>
  <c r="G1821" i="23"/>
  <c r="H1821" i="23"/>
  <c r="I1821" i="23"/>
  <c r="K1821" i="23" s="1"/>
  <c r="J1821" i="23"/>
  <c r="L1821" i="23"/>
  <c r="M1821" i="23"/>
  <c r="A1822" i="23"/>
  <c r="B1822" i="23" s="1"/>
  <c r="D1822" i="23"/>
  <c r="E1822" i="23"/>
  <c r="F1822" i="23"/>
  <c r="G1822" i="23"/>
  <c r="H1822" i="23"/>
  <c r="I1822" i="23"/>
  <c r="K1822" i="23" s="1"/>
  <c r="J1822" i="23"/>
  <c r="L1822" i="23"/>
  <c r="M1822" i="23"/>
  <c r="A1823" i="23"/>
  <c r="C1823" i="23" s="1"/>
  <c r="D1823" i="23"/>
  <c r="E1823" i="23"/>
  <c r="F1823" i="23"/>
  <c r="G1823" i="23"/>
  <c r="H1823" i="23"/>
  <c r="I1823" i="23"/>
  <c r="K1823" i="23" s="1"/>
  <c r="J1823" i="23"/>
  <c r="L1823" i="23"/>
  <c r="M1823" i="23"/>
  <c r="A1824" i="23"/>
  <c r="C1824" i="23" s="1"/>
  <c r="D1824" i="23"/>
  <c r="E1824" i="23"/>
  <c r="F1824" i="23"/>
  <c r="G1824" i="23"/>
  <c r="H1824" i="23"/>
  <c r="I1824" i="23"/>
  <c r="K1824" i="23" s="1"/>
  <c r="J1824" i="23"/>
  <c r="L1824" i="23"/>
  <c r="M1824" i="23"/>
  <c r="A1825" i="23"/>
  <c r="D1825" i="23"/>
  <c r="E1825" i="23"/>
  <c r="F1825" i="23"/>
  <c r="G1825" i="23"/>
  <c r="H1825" i="23"/>
  <c r="I1825" i="23"/>
  <c r="K1825" i="23" s="1"/>
  <c r="J1825" i="23"/>
  <c r="L1825" i="23"/>
  <c r="M1825" i="23"/>
  <c r="A1826" i="23"/>
  <c r="B1826" i="23" s="1"/>
  <c r="D1826" i="23"/>
  <c r="E1826" i="23"/>
  <c r="F1826" i="23"/>
  <c r="G1826" i="23"/>
  <c r="H1826" i="23"/>
  <c r="I1826" i="23"/>
  <c r="K1826" i="23" s="1"/>
  <c r="J1826" i="23"/>
  <c r="L1826" i="23"/>
  <c r="M1826" i="23"/>
  <c r="A1827" i="23"/>
  <c r="B1827" i="23" s="1"/>
  <c r="D1827" i="23"/>
  <c r="E1827" i="23"/>
  <c r="F1827" i="23"/>
  <c r="G1827" i="23"/>
  <c r="H1827" i="23"/>
  <c r="I1827" i="23"/>
  <c r="K1827" i="23" s="1"/>
  <c r="J1827" i="23"/>
  <c r="L1827" i="23"/>
  <c r="M1827" i="23"/>
  <c r="A1828" i="23"/>
  <c r="C1828" i="23" s="1"/>
  <c r="D1828" i="23"/>
  <c r="E1828" i="23"/>
  <c r="F1828" i="23"/>
  <c r="G1828" i="23"/>
  <c r="H1828" i="23"/>
  <c r="I1828" i="23"/>
  <c r="K1828" i="23" s="1"/>
  <c r="J1828" i="23"/>
  <c r="L1828" i="23"/>
  <c r="M1828" i="23"/>
  <c r="A1829" i="23"/>
  <c r="D1829" i="23"/>
  <c r="E1829" i="23"/>
  <c r="F1829" i="23"/>
  <c r="G1829" i="23"/>
  <c r="H1829" i="23"/>
  <c r="I1829" i="23"/>
  <c r="K1829" i="23" s="1"/>
  <c r="J1829" i="23"/>
  <c r="L1829" i="23"/>
  <c r="M1829" i="23"/>
  <c r="A1830" i="23"/>
  <c r="B1830" i="23" s="1"/>
  <c r="D1830" i="23"/>
  <c r="E1830" i="23"/>
  <c r="F1830" i="23"/>
  <c r="G1830" i="23"/>
  <c r="H1830" i="23"/>
  <c r="I1830" i="23"/>
  <c r="K1830" i="23" s="1"/>
  <c r="J1830" i="23"/>
  <c r="L1830" i="23"/>
  <c r="M1830" i="23"/>
  <c r="A1831" i="23"/>
  <c r="B1831" i="23" s="1"/>
  <c r="D1831" i="23"/>
  <c r="E1831" i="23"/>
  <c r="F1831" i="23"/>
  <c r="G1831" i="23"/>
  <c r="H1831" i="23"/>
  <c r="I1831" i="23"/>
  <c r="K1831" i="23" s="1"/>
  <c r="J1831" i="23"/>
  <c r="L1831" i="23"/>
  <c r="M1831" i="23"/>
  <c r="A1832" i="23"/>
  <c r="C1832" i="23" s="1"/>
  <c r="D1832" i="23"/>
  <c r="E1832" i="23"/>
  <c r="F1832" i="23"/>
  <c r="G1832" i="23"/>
  <c r="H1832" i="23"/>
  <c r="I1832" i="23"/>
  <c r="K1832" i="23" s="1"/>
  <c r="J1832" i="23"/>
  <c r="L1832" i="23"/>
  <c r="M1832" i="23"/>
  <c r="A1833" i="23"/>
  <c r="D1833" i="23"/>
  <c r="E1833" i="23"/>
  <c r="F1833" i="23"/>
  <c r="G1833" i="23"/>
  <c r="H1833" i="23"/>
  <c r="I1833" i="23"/>
  <c r="K1833" i="23" s="1"/>
  <c r="J1833" i="23"/>
  <c r="L1833" i="23"/>
  <c r="M1833" i="23"/>
  <c r="A1834" i="23"/>
  <c r="B1834" i="23" s="1"/>
  <c r="D1834" i="23"/>
  <c r="E1834" i="23"/>
  <c r="F1834" i="23"/>
  <c r="G1834" i="23"/>
  <c r="H1834" i="23"/>
  <c r="I1834" i="23"/>
  <c r="K1834" i="23" s="1"/>
  <c r="J1834" i="23"/>
  <c r="L1834" i="23"/>
  <c r="M1834" i="23"/>
  <c r="A1835" i="23"/>
  <c r="B1835" i="23" s="1"/>
  <c r="D1835" i="23"/>
  <c r="E1835" i="23"/>
  <c r="F1835" i="23"/>
  <c r="G1835" i="23"/>
  <c r="H1835" i="23"/>
  <c r="I1835" i="23"/>
  <c r="K1835" i="23" s="1"/>
  <c r="J1835" i="23"/>
  <c r="L1835" i="23"/>
  <c r="M1835" i="23"/>
  <c r="A1836" i="23"/>
  <c r="C1836" i="23" s="1"/>
  <c r="D1836" i="23"/>
  <c r="E1836" i="23"/>
  <c r="F1836" i="23"/>
  <c r="G1836" i="23"/>
  <c r="H1836" i="23"/>
  <c r="I1836" i="23"/>
  <c r="K1836" i="23" s="1"/>
  <c r="J1836" i="23"/>
  <c r="L1836" i="23"/>
  <c r="M1836" i="23"/>
  <c r="A1837" i="23"/>
  <c r="D1837" i="23"/>
  <c r="E1837" i="23"/>
  <c r="F1837" i="23"/>
  <c r="G1837" i="23"/>
  <c r="H1837" i="23"/>
  <c r="I1837" i="23"/>
  <c r="K1837" i="23" s="1"/>
  <c r="J1837" i="23"/>
  <c r="L1837" i="23"/>
  <c r="M1837" i="23"/>
  <c r="A1838" i="23"/>
  <c r="B1838" i="23" s="1"/>
  <c r="D1838" i="23"/>
  <c r="E1838" i="23"/>
  <c r="F1838" i="23"/>
  <c r="G1838" i="23"/>
  <c r="H1838" i="23"/>
  <c r="I1838" i="23"/>
  <c r="K1838" i="23" s="1"/>
  <c r="J1838" i="23"/>
  <c r="L1838" i="23"/>
  <c r="M1838" i="23"/>
  <c r="A1839" i="23"/>
  <c r="B1839" i="23" s="1"/>
  <c r="D1839" i="23"/>
  <c r="E1839" i="23"/>
  <c r="F1839" i="23"/>
  <c r="G1839" i="23"/>
  <c r="H1839" i="23"/>
  <c r="I1839" i="23"/>
  <c r="K1839" i="23" s="1"/>
  <c r="J1839" i="23"/>
  <c r="L1839" i="23"/>
  <c r="M1839" i="23"/>
  <c r="A1840" i="23"/>
  <c r="C1840" i="23" s="1"/>
  <c r="D1840" i="23"/>
  <c r="E1840" i="23"/>
  <c r="F1840" i="23"/>
  <c r="G1840" i="23"/>
  <c r="H1840" i="23"/>
  <c r="I1840" i="23"/>
  <c r="K1840" i="23" s="1"/>
  <c r="J1840" i="23"/>
  <c r="L1840" i="23"/>
  <c r="M1840" i="23"/>
  <c r="A1841" i="23"/>
  <c r="D1841" i="23"/>
  <c r="E1841" i="23"/>
  <c r="F1841" i="23"/>
  <c r="G1841" i="23"/>
  <c r="H1841" i="23"/>
  <c r="I1841" i="23"/>
  <c r="K1841" i="23" s="1"/>
  <c r="J1841" i="23"/>
  <c r="L1841" i="23"/>
  <c r="M1841" i="23"/>
  <c r="A1842" i="23"/>
  <c r="B1842" i="23" s="1"/>
  <c r="D1842" i="23"/>
  <c r="E1842" i="23"/>
  <c r="F1842" i="23"/>
  <c r="G1842" i="23"/>
  <c r="H1842" i="23"/>
  <c r="I1842" i="23"/>
  <c r="K1842" i="23" s="1"/>
  <c r="J1842" i="23"/>
  <c r="L1842" i="23"/>
  <c r="M1842" i="23"/>
  <c r="A1843" i="23"/>
  <c r="B1843" i="23" s="1"/>
  <c r="D1843" i="23"/>
  <c r="E1843" i="23"/>
  <c r="F1843" i="23"/>
  <c r="G1843" i="23"/>
  <c r="H1843" i="23"/>
  <c r="I1843" i="23"/>
  <c r="K1843" i="23" s="1"/>
  <c r="J1843" i="23"/>
  <c r="L1843" i="23"/>
  <c r="M1843" i="23"/>
  <c r="A1844" i="23"/>
  <c r="C1844" i="23" s="1"/>
  <c r="D1844" i="23"/>
  <c r="E1844" i="23"/>
  <c r="F1844" i="23"/>
  <c r="G1844" i="23"/>
  <c r="H1844" i="23"/>
  <c r="I1844" i="23"/>
  <c r="K1844" i="23" s="1"/>
  <c r="J1844" i="23"/>
  <c r="L1844" i="23"/>
  <c r="M1844" i="23"/>
  <c r="A1845" i="23"/>
  <c r="D1845" i="23"/>
  <c r="E1845" i="23"/>
  <c r="F1845" i="23"/>
  <c r="G1845" i="23"/>
  <c r="H1845" i="23"/>
  <c r="I1845" i="23"/>
  <c r="K1845" i="23" s="1"/>
  <c r="J1845" i="23"/>
  <c r="L1845" i="23"/>
  <c r="M1845" i="23"/>
  <c r="A1846" i="23"/>
  <c r="B1846" i="23" s="1"/>
  <c r="D1846" i="23"/>
  <c r="E1846" i="23"/>
  <c r="F1846" i="23"/>
  <c r="G1846" i="23"/>
  <c r="H1846" i="23"/>
  <c r="I1846" i="23"/>
  <c r="K1846" i="23" s="1"/>
  <c r="J1846" i="23"/>
  <c r="L1846" i="23"/>
  <c r="M1846" i="23"/>
  <c r="A1847" i="23"/>
  <c r="C1847" i="23" s="1"/>
  <c r="D1847" i="23"/>
  <c r="E1847" i="23"/>
  <c r="F1847" i="23"/>
  <c r="G1847" i="23"/>
  <c r="H1847" i="23"/>
  <c r="I1847" i="23"/>
  <c r="K1847" i="23" s="1"/>
  <c r="J1847" i="23"/>
  <c r="L1847" i="23"/>
  <c r="M1847" i="23"/>
  <c r="A1848" i="23"/>
  <c r="C1848" i="23" s="1"/>
  <c r="D1848" i="23"/>
  <c r="E1848" i="23"/>
  <c r="F1848" i="23"/>
  <c r="G1848" i="23"/>
  <c r="H1848" i="23"/>
  <c r="I1848" i="23"/>
  <c r="K1848" i="23" s="1"/>
  <c r="J1848" i="23"/>
  <c r="L1848" i="23"/>
  <c r="M1848" i="23"/>
  <c r="A1849" i="23"/>
  <c r="D1849" i="23"/>
  <c r="E1849" i="23"/>
  <c r="F1849" i="23"/>
  <c r="G1849" i="23"/>
  <c r="H1849" i="23"/>
  <c r="I1849" i="23"/>
  <c r="K1849" i="23" s="1"/>
  <c r="J1849" i="23"/>
  <c r="L1849" i="23"/>
  <c r="M1849" i="23"/>
  <c r="A1850" i="23"/>
  <c r="B1850" i="23" s="1"/>
  <c r="D1850" i="23"/>
  <c r="E1850" i="23"/>
  <c r="F1850" i="23"/>
  <c r="G1850" i="23"/>
  <c r="H1850" i="23"/>
  <c r="I1850" i="23"/>
  <c r="K1850" i="23" s="1"/>
  <c r="J1850" i="23"/>
  <c r="L1850" i="23"/>
  <c r="M1850" i="23"/>
  <c r="A1851" i="23"/>
  <c r="B1851" i="23" s="1"/>
  <c r="D1851" i="23"/>
  <c r="E1851" i="23"/>
  <c r="F1851" i="23"/>
  <c r="G1851" i="23"/>
  <c r="H1851" i="23"/>
  <c r="I1851" i="23"/>
  <c r="K1851" i="23" s="1"/>
  <c r="J1851" i="23"/>
  <c r="L1851" i="23"/>
  <c r="M1851" i="23"/>
  <c r="A1852" i="23"/>
  <c r="C1852" i="23" s="1"/>
  <c r="D1852" i="23"/>
  <c r="E1852" i="23"/>
  <c r="F1852" i="23"/>
  <c r="G1852" i="23"/>
  <c r="H1852" i="23"/>
  <c r="I1852" i="23"/>
  <c r="K1852" i="23" s="1"/>
  <c r="J1852" i="23"/>
  <c r="L1852" i="23"/>
  <c r="M1852" i="23"/>
  <c r="A1853" i="23"/>
  <c r="D1853" i="23"/>
  <c r="E1853" i="23"/>
  <c r="F1853" i="23"/>
  <c r="G1853" i="23"/>
  <c r="H1853" i="23"/>
  <c r="I1853" i="23"/>
  <c r="K1853" i="23" s="1"/>
  <c r="J1853" i="23"/>
  <c r="L1853" i="23"/>
  <c r="M1853" i="23"/>
  <c r="A1854" i="23"/>
  <c r="B1854" i="23" s="1"/>
  <c r="D1854" i="23"/>
  <c r="E1854" i="23"/>
  <c r="F1854" i="23"/>
  <c r="G1854" i="23"/>
  <c r="H1854" i="23"/>
  <c r="I1854" i="23"/>
  <c r="K1854" i="23" s="1"/>
  <c r="J1854" i="23"/>
  <c r="L1854" i="23"/>
  <c r="M1854" i="23"/>
  <c r="A1855" i="23"/>
  <c r="C1855" i="23" s="1"/>
  <c r="B1855" i="23"/>
  <c r="D1855" i="23"/>
  <c r="E1855" i="23"/>
  <c r="F1855" i="23"/>
  <c r="G1855" i="23"/>
  <c r="H1855" i="23"/>
  <c r="I1855" i="23"/>
  <c r="K1855" i="23" s="1"/>
  <c r="J1855" i="23"/>
  <c r="L1855" i="23"/>
  <c r="M1855" i="23"/>
  <c r="A1856" i="23"/>
  <c r="C1856" i="23" s="1"/>
  <c r="D1856" i="23"/>
  <c r="E1856" i="23"/>
  <c r="F1856" i="23"/>
  <c r="G1856" i="23"/>
  <c r="H1856" i="23"/>
  <c r="I1856" i="23"/>
  <c r="K1856" i="23" s="1"/>
  <c r="J1856" i="23"/>
  <c r="L1856" i="23"/>
  <c r="M1856" i="23"/>
  <c r="A1857" i="23"/>
  <c r="D1857" i="23"/>
  <c r="E1857" i="23"/>
  <c r="F1857" i="23"/>
  <c r="G1857" i="23"/>
  <c r="H1857" i="23"/>
  <c r="I1857" i="23"/>
  <c r="K1857" i="23" s="1"/>
  <c r="J1857" i="23"/>
  <c r="L1857" i="23"/>
  <c r="M1857" i="23"/>
  <c r="A1858" i="23"/>
  <c r="B1858" i="23" s="1"/>
  <c r="D1858" i="23"/>
  <c r="E1858" i="23"/>
  <c r="F1858" i="23"/>
  <c r="G1858" i="23"/>
  <c r="H1858" i="23"/>
  <c r="I1858" i="23"/>
  <c r="K1858" i="23" s="1"/>
  <c r="J1858" i="23"/>
  <c r="L1858" i="23"/>
  <c r="M1858" i="23"/>
  <c r="A1859" i="23"/>
  <c r="B1859" i="23" s="1"/>
  <c r="D1859" i="23"/>
  <c r="E1859" i="23"/>
  <c r="F1859" i="23"/>
  <c r="G1859" i="23"/>
  <c r="H1859" i="23"/>
  <c r="I1859" i="23"/>
  <c r="K1859" i="23" s="1"/>
  <c r="J1859" i="23"/>
  <c r="L1859" i="23"/>
  <c r="M1859" i="23"/>
  <c r="A1860" i="23"/>
  <c r="C1860" i="23" s="1"/>
  <c r="D1860" i="23"/>
  <c r="E1860" i="23"/>
  <c r="F1860" i="23"/>
  <c r="G1860" i="23"/>
  <c r="H1860" i="23"/>
  <c r="I1860" i="23"/>
  <c r="K1860" i="23" s="1"/>
  <c r="J1860" i="23"/>
  <c r="L1860" i="23"/>
  <c r="M1860" i="23"/>
  <c r="A1861" i="23"/>
  <c r="D1861" i="23"/>
  <c r="E1861" i="23"/>
  <c r="F1861" i="23"/>
  <c r="G1861" i="23"/>
  <c r="H1861" i="23"/>
  <c r="I1861" i="23"/>
  <c r="K1861" i="23" s="1"/>
  <c r="J1861" i="23"/>
  <c r="L1861" i="23"/>
  <c r="M1861" i="23"/>
  <c r="A1862" i="23"/>
  <c r="B1862" i="23" s="1"/>
  <c r="D1862" i="23"/>
  <c r="E1862" i="23"/>
  <c r="F1862" i="23"/>
  <c r="G1862" i="23"/>
  <c r="H1862" i="23"/>
  <c r="I1862" i="23"/>
  <c r="K1862" i="23" s="1"/>
  <c r="J1862" i="23"/>
  <c r="L1862" i="23"/>
  <c r="M1862" i="23"/>
  <c r="A1863" i="23"/>
  <c r="C1863" i="23" s="1"/>
  <c r="D1863" i="23"/>
  <c r="E1863" i="23"/>
  <c r="F1863" i="23"/>
  <c r="G1863" i="23"/>
  <c r="H1863" i="23"/>
  <c r="I1863" i="23"/>
  <c r="K1863" i="23" s="1"/>
  <c r="J1863" i="23"/>
  <c r="L1863" i="23"/>
  <c r="M1863" i="23"/>
  <c r="A1864" i="23"/>
  <c r="C1864" i="23" s="1"/>
  <c r="D1864" i="23"/>
  <c r="E1864" i="23"/>
  <c r="F1864" i="23"/>
  <c r="G1864" i="23"/>
  <c r="H1864" i="23"/>
  <c r="I1864" i="23"/>
  <c r="K1864" i="23" s="1"/>
  <c r="J1864" i="23"/>
  <c r="L1864" i="23"/>
  <c r="M1864" i="23"/>
  <c r="A1865" i="23"/>
  <c r="D1865" i="23"/>
  <c r="E1865" i="23"/>
  <c r="F1865" i="23"/>
  <c r="G1865" i="23"/>
  <c r="H1865" i="23"/>
  <c r="I1865" i="23"/>
  <c r="K1865" i="23" s="1"/>
  <c r="J1865" i="23"/>
  <c r="L1865" i="23"/>
  <c r="M1865" i="23"/>
  <c r="A1866" i="23"/>
  <c r="B1866" i="23" s="1"/>
  <c r="D1866" i="23"/>
  <c r="E1866" i="23"/>
  <c r="F1866" i="23"/>
  <c r="G1866" i="23"/>
  <c r="H1866" i="23"/>
  <c r="I1866" i="23"/>
  <c r="K1866" i="23" s="1"/>
  <c r="J1866" i="23"/>
  <c r="L1866" i="23"/>
  <c r="M1866" i="23"/>
  <c r="A1867" i="23"/>
  <c r="B1867" i="23" s="1"/>
  <c r="D1867" i="23"/>
  <c r="E1867" i="23"/>
  <c r="F1867" i="23"/>
  <c r="G1867" i="23"/>
  <c r="H1867" i="23"/>
  <c r="I1867" i="23"/>
  <c r="K1867" i="23" s="1"/>
  <c r="J1867" i="23"/>
  <c r="L1867" i="23"/>
  <c r="M1867" i="23"/>
  <c r="A1868" i="23"/>
  <c r="C1868" i="23" s="1"/>
  <c r="D1868" i="23"/>
  <c r="E1868" i="23"/>
  <c r="F1868" i="23"/>
  <c r="G1868" i="23"/>
  <c r="H1868" i="23"/>
  <c r="I1868" i="23"/>
  <c r="K1868" i="23" s="1"/>
  <c r="J1868" i="23"/>
  <c r="L1868" i="23"/>
  <c r="M1868" i="23"/>
  <c r="A1869" i="23"/>
  <c r="D1869" i="23"/>
  <c r="E1869" i="23"/>
  <c r="F1869" i="23"/>
  <c r="G1869" i="23"/>
  <c r="H1869" i="23"/>
  <c r="I1869" i="23"/>
  <c r="K1869" i="23" s="1"/>
  <c r="J1869" i="23"/>
  <c r="L1869" i="23"/>
  <c r="M1869" i="23"/>
  <c r="A1870" i="23"/>
  <c r="B1870" i="23" s="1"/>
  <c r="D1870" i="23"/>
  <c r="E1870" i="23"/>
  <c r="F1870" i="23"/>
  <c r="G1870" i="23"/>
  <c r="H1870" i="23"/>
  <c r="I1870" i="23"/>
  <c r="K1870" i="23" s="1"/>
  <c r="J1870" i="23"/>
  <c r="L1870" i="23"/>
  <c r="M1870" i="23"/>
  <c r="A1871" i="23"/>
  <c r="B1871" i="23" s="1"/>
  <c r="D1871" i="23"/>
  <c r="E1871" i="23"/>
  <c r="F1871" i="23"/>
  <c r="G1871" i="23"/>
  <c r="H1871" i="23"/>
  <c r="I1871" i="23"/>
  <c r="K1871" i="23" s="1"/>
  <c r="J1871" i="23"/>
  <c r="L1871" i="23"/>
  <c r="M1871" i="23"/>
  <c r="A1872" i="23"/>
  <c r="C1872" i="23" s="1"/>
  <c r="D1872" i="23"/>
  <c r="E1872" i="23"/>
  <c r="F1872" i="23"/>
  <c r="G1872" i="23"/>
  <c r="H1872" i="23"/>
  <c r="I1872" i="23"/>
  <c r="K1872" i="23" s="1"/>
  <c r="J1872" i="23"/>
  <c r="L1872" i="23"/>
  <c r="M1872" i="23"/>
  <c r="A1873" i="23"/>
  <c r="D1873" i="23"/>
  <c r="E1873" i="23"/>
  <c r="F1873" i="23"/>
  <c r="G1873" i="23"/>
  <c r="H1873" i="23"/>
  <c r="I1873" i="23"/>
  <c r="K1873" i="23" s="1"/>
  <c r="J1873" i="23"/>
  <c r="L1873" i="23"/>
  <c r="M1873" i="23"/>
  <c r="A1874" i="23"/>
  <c r="B1874" i="23" s="1"/>
  <c r="D1874" i="23"/>
  <c r="E1874" i="23"/>
  <c r="F1874" i="23"/>
  <c r="G1874" i="23"/>
  <c r="H1874" i="23"/>
  <c r="I1874" i="23"/>
  <c r="K1874" i="23" s="1"/>
  <c r="J1874" i="23"/>
  <c r="L1874" i="23"/>
  <c r="M1874" i="23"/>
  <c r="A1875" i="23"/>
  <c r="B1875" i="23" s="1"/>
  <c r="D1875" i="23"/>
  <c r="E1875" i="23"/>
  <c r="F1875" i="23"/>
  <c r="G1875" i="23"/>
  <c r="H1875" i="23"/>
  <c r="I1875" i="23"/>
  <c r="K1875" i="23" s="1"/>
  <c r="J1875" i="23"/>
  <c r="L1875" i="23"/>
  <c r="M1875" i="23"/>
  <c r="A1876" i="23"/>
  <c r="C1876" i="23" s="1"/>
  <c r="D1876" i="23"/>
  <c r="E1876" i="23"/>
  <c r="F1876" i="23"/>
  <c r="G1876" i="23"/>
  <c r="H1876" i="23"/>
  <c r="I1876" i="23"/>
  <c r="K1876" i="23" s="1"/>
  <c r="J1876" i="23"/>
  <c r="L1876" i="23"/>
  <c r="M1876" i="23"/>
  <c r="A1877" i="23"/>
  <c r="D1877" i="23"/>
  <c r="E1877" i="23"/>
  <c r="F1877" i="23"/>
  <c r="G1877" i="23"/>
  <c r="H1877" i="23"/>
  <c r="I1877" i="23"/>
  <c r="K1877" i="23" s="1"/>
  <c r="J1877" i="23"/>
  <c r="L1877" i="23"/>
  <c r="M1877" i="23"/>
  <c r="A1878" i="23"/>
  <c r="B1878" i="23" s="1"/>
  <c r="D1878" i="23"/>
  <c r="E1878" i="23"/>
  <c r="F1878" i="23"/>
  <c r="G1878" i="23"/>
  <c r="H1878" i="23"/>
  <c r="I1878" i="23"/>
  <c r="K1878" i="23" s="1"/>
  <c r="J1878" i="23"/>
  <c r="L1878" i="23"/>
  <c r="M1878" i="23"/>
  <c r="A1879" i="23"/>
  <c r="C1879" i="23" s="1"/>
  <c r="D1879" i="23"/>
  <c r="E1879" i="23"/>
  <c r="F1879" i="23"/>
  <c r="G1879" i="23"/>
  <c r="H1879" i="23"/>
  <c r="I1879" i="23"/>
  <c r="K1879" i="23" s="1"/>
  <c r="J1879" i="23"/>
  <c r="L1879" i="23"/>
  <c r="M1879" i="23"/>
  <c r="A1880" i="23"/>
  <c r="C1880" i="23" s="1"/>
  <c r="D1880" i="23"/>
  <c r="E1880" i="23"/>
  <c r="F1880" i="23"/>
  <c r="G1880" i="23"/>
  <c r="H1880" i="23"/>
  <c r="I1880" i="23"/>
  <c r="K1880" i="23" s="1"/>
  <c r="J1880" i="23"/>
  <c r="L1880" i="23"/>
  <c r="M1880" i="23"/>
  <c r="A1881" i="23"/>
  <c r="D1881" i="23"/>
  <c r="E1881" i="23"/>
  <c r="F1881" i="23"/>
  <c r="G1881" i="23"/>
  <c r="H1881" i="23"/>
  <c r="I1881" i="23"/>
  <c r="K1881" i="23" s="1"/>
  <c r="J1881" i="23"/>
  <c r="L1881" i="23"/>
  <c r="M1881" i="23"/>
  <c r="A1882" i="23"/>
  <c r="B1882" i="23" s="1"/>
  <c r="D1882" i="23"/>
  <c r="E1882" i="23"/>
  <c r="F1882" i="23"/>
  <c r="G1882" i="23"/>
  <c r="H1882" i="23"/>
  <c r="I1882" i="23"/>
  <c r="K1882" i="23" s="1"/>
  <c r="J1882" i="23"/>
  <c r="L1882" i="23"/>
  <c r="M1882" i="23"/>
  <c r="A1883" i="23"/>
  <c r="B1883" i="23" s="1"/>
  <c r="D1883" i="23"/>
  <c r="E1883" i="23"/>
  <c r="F1883" i="23"/>
  <c r="G1883" i="23"/>
  <c r="H1883" i="23"/>
  <c r="I1883" i="23"/>
  <c r="K1883" i="23" s="1"/>
  <c r="J1883" i="23"/>
  <c r="L1883" i="23"/>
  <c r="M1883" i="23"/>
  <c r="A1884" i="23"/>
  <c r="C1884" i="23" s="1"/>
  <c r="D1884" i="23"/>
  <c r="E1884" i="23"/>
  <c r="F1884" i="23"/>
  <c r="G1884" i="23"/>
  <c r="H1884" i="23"/>
  <c r="I1884" i="23"/>
  <c r="K1884" i="23" s="1"/>
  <c r="J1884" i="23"/>
  <c r="L1884" i="23"/>
  <c r="M1884" i="23"/>
  <c r="A1885" i="23"/>
  <c r="D1885" i="23"/>
  <c r="E1885" i="23"/>
  <c r="F1885" i="23"/>
  <c r="G1885" i="23"/>
  <c r="H1885" i="23"/>
  <c r="I1885" i="23"/>
  <c r="K1885" i="23" s="1"/>
  <c r="J1885" i="23"/>
  <c r="L1885" i="23"/>
  <c r="M1885" i="23"/>
  <c r="A1886" i="23"/>
  <c r="B1886" i="23" s="1"/>
  <c r="D1886" i="23"/>
  <c r="E1886" i="23"/>
  <c r="F1886" i="23"/>
  <c r="G1886" i="23"/>
  <c r="H1886" i="23"/>
  <c r="I1886" i="23"/>
  <c r="K1886" i="23" s="1"/>
  <c r="J1886" i="23"/>
  <c r="L1886" i="23"/>
  <c r="M1886" i="23"/>
  <c r="A1887" i="23"/>
  <c r="B1887" i="23" s="1"/>
  <c r="D1887" i="23"/>
  <c r="E1887" i="23"/>
  <c r="F1887" i="23"/>
  <c r="G1887" i="23"/>
  <c r="H1887" i="23"/>
  <c r="I1887" i="23"/>
  <c r="K1887" i="23" s="1"/>
  <c r="J1887" i="23"/>
  <c r="L1887" i="23"/>
  <c r="M1887" i="23"/>
  <c r="A1888" i="23"/>
  <c r="C1888" i="23" s="1"/>
  <c r="D1888" i="23"/>
  <c r="E1888" i="23"/>
  <c r="F1888" i="23"/>
  <c r="G1888" i="23"/>
  <c r="H1888" i="23"/>
  <c r="I1888" i="23"/>
  <c r="K1888" i="23" s="1"/>
  <c r="J1888" i="23"/>
  <c r="L1888" i="23"/>
  <c r="M1888" i="23"/>
  <c r="A1889" i="23"/>
  <c r="D1889" i="23"/>
  <c r="E1889" i="23"/>
  <c r="F1889" i="23"/>
  <c r="G1889" i="23"/>
  <c r="H1889" i="23"/>
  <c r="I1889" i="23"/>
  <c r="K1889" i="23" s="1"/>
  <c r="J1889" i="23"/>
  <c r="L1889" i="23"/>
  <c r="M1889" i="23"/>
  <c r="A1890" i="23"/>
  <c r="B1890" i="23" s="1"/>
  <c r="D1890" i="23"/>
  <c r="E1890" i="23"/>
  <c r="F1890" i="23"/>
  <c r="G1890" i="23"/>
  <c r="H1890" i="23"/>
  <c r="I1890" i="23"/>
  <c r="K1890" i="23" s="1"/>
  <c r="J1890" i="23"/>
  <c r="L1890" i="23"/>
  <c r="M1890" i="23"/>
  <c r="A1891" i="23"/>
  <c r="B1891" i="23" s="1"/>
  <c r="C1891" i="23"/>
  <c r="D1891" i="23"/>
  <c r="E1891" i="23"/>
  <c r="F1891" i="23"/>
  <c r="G1891" i="23"/>
  <c r="H1891" i="23"/>
  <c r="I1891" i="23"/>
  <c r="K1891" i="23" s="1"/>
  <c r="J1891" i="23"/>
  <c r="L1891" i="23"/>
  <c r="M1891" i="23"/>
  <c r="A1892" i="23"/>
  <c r="C1892" i="23" s="1"/>
  <c r="D1892" i="23"/>
  <c r="E1892" i="23"/>
  <c r="F1892" i="23"/>
  <c r="G1892" i="23"/>
  <c r="H1892" i="23"/>
  <c r="I1892" i="23"/>
  <c r="K1892" i="23" s="1"/>
  <c r="J1892" i="23"/>
  <c r="L1892" i="23"/>
  <c r="M1892" i="23"/>
  <c r="A1893" i="23"/>
  <c r="D1893" i="23"/>
  <c r="E1893" i="23"/>
  <c r="F1893" i="23"/>
  <c r="G1893" i="23"/>
  <c r="H1893" i="23"/>
  <c r="I1893" i="23"/>
  <c r="K1893" i="23" s="1"/>
  <c r="J1893" i="23"/>
  <c r="L1893" i="23"/>
  <c r="M1893" i="23"/>
  <c r="A1894" i="23"/>
  <c r="B1894" i="23" s="1"/>
  <c r="D1894" i="23"/>
  <c r="E1894" i="23"/>
  <c r="F1894" i="23"/>
  <c r="G1894" i="23"/>
  <c r="H1894" i="23"/>
  <c r="I1894" i="23"/>
  <c r="K1894" i="23" s="1"/>
  <c r="J1894" i="23"/>
  <c r="L1894" i="23"/>
  <c r="M1894" i="23"/>
  <c r="A1895" i="23"/>
  <c r="C1895" i="23" s="1"/>
  <c r="D1895" i="23"/>
  <c r="E1895" i="23"/>
  <c r="F1895" i="23"/>
  <c r="G1895" i="23"/>
  <c r="H1895" i="23"/>
  <c r="I1895" i="23"/>
  <c r="K1895" i="23" s="1"/>
  <c r="J1895" i="23"/>
  <c r="L1895" i="23"/>
  <c r="M1895" i="23"/>
  <c r="A1896" i="23"/>
  <c r="C1896" i="23" s="1"/>
  <c r="D1896" i="23"/>
  <c r="E1896" i="23"/>
  <c r="F1896" i="23"/>
  <c r="G1896" i="23"/>
  <c r="H1896" i="23"/>
  <c r="I1896" i="23"/>
  <c r="K1896" i="23" s="1"/>
  <c r="J1896" i="23"/>
  <c r="L1896" i="23"/>
  <c r="M1896" i="23"/>
  <c r="A1897" i="23"/>
  <c r="D1897" i="23"/>
  <c r="E1897" i="23"/>
  <c r="F1897" i="23"/>
  <c r="G1897" i="23"/>
  <c r="H1897" i="23"/>
  <c r="I1897" i="23"/>
  <c r="K1897" i="23" s="1"/>
  <c r="J1897" i="23"/>
  <c r="L1897" i="23"/>
  <c r="M1897" i="23"/>
  <c r="A1898" i="23"/>
  <c r="B1898" i="23" s="1"/>
  <c r="D1898" i="23"/>
  <c r="E1898" i="23"/>
  <c r="F1898" i="23"/>
  <c r="G1898" i="23"/>
  <c r="H1898" i="23"/>
  <c r="I1898" i="23"/>
  <c r="K1898" i="23" s="1"/>
  <c r="J1898" i="23"/>
  <c r="L1898" i="23"/>
  <c r="M1898" i="23"/>
  <c r="A1899" i="23"/>
  <c r="B1899" i="23" s="1"/>
  <c r="D1899" i="23"/>
  <c r="E1899" i="23"/>
  <c r="F1899" i="23"/>
  <c r="G1899" i="23"/>
  <c r="H1899" i="23"/>
  <c r="I1899" i="23"/>
  <c r="K1899" i="23" s="1"/>
  <c r="J1899" i="23"/>
  <c r="L1899" i="23"/>
  <c r="M1899" i="23"/>
  <c r="A1900" i="23"/>
  <c r="C1900" i="23" s="1"/>
  <c r="D1900" i="23"/>
  <c r="E1900" i="23"/>
  <c r="F1900" i="23"/>
  <c r="G1900" i="23"/>
  <c r="H1900" i="23"/>
  <c r="I1900" i="23"/>
  <c r="K1900" i="23" s="1"/>
  <c r="J1900" i="23"/>
  <c r="L1900" i="23"/>
  <c r="M1900" i="23"/>
  <c r="A1901" i="23"/>
  <c r="C1901" i="23" s="1"/>
  <c r="D1901" i="23"/>
  <c r="E1901" i="23"/>
  <c r="F1901" i="23"/>
  <c r="G1901" i="23"/>
  <c r="H1901" i="23"/>
  <c r="I1901" i="23"/>
  <c r="K1901" i="23" s="1"/>
  <c r="J1901" i="23"/>
  <c r="L1901" i="23"/>
  <c r="M1901" i="23"/>
  <c r="A1902" i="23"/>
  <c r="B1902" i="23" s="1"/>
  <c r="D1902" i="23"/>
  <c r="E1902" i="23"/>
  <c r="F1902" i="23"/>
  <c r="G1902" i="23"/>
  <c r="H1902" i="23"/>
  <c r="I1902" i="23"/>
  <c r="K1902" i="23" s="1"/>
  <c r="J1902" i="23"/>
  <c r="L1902" i="23"/>
  <c r="M1902" i="23"/>
  <c r="A1903" i="23"/>
  <c r="B1903" i="23" s="1"/>
  <c r="D1903" i="23"/>
  <c r="E1903" i="23"/>
  <c r="F1903" i="23"/>
  <c r="G1903" i="23"/>
  <c r="H1903" i="23"/>
  <c r="I1903" i="23"/>
  <c r="K1903" i="23" s="1"/>
  <c r="J1903" i="23"/>
  <c r="L1903" i="23"/>
  <c r="M1903" i="23"/>
  <c r="A1904" i="23"/>
  <c r="B1904" i="23" s="1"/>
  <c r="D1904" i="23"/>
  <c r="E1904" i="23"/>
  <c r="F1904" i="23"/>
  <c r="G1904" i="23"/>
  <c r="H1904" i="23"/>
  <c r="I1904" i="23"/>
  <c r="K1904" i="23" s="1"/>
  <c r="J1904" i="23"/>
  <c r="L1904" i="23"/>
  <c r="M1904" i="23"/>
  <c r="A1905" i="23"/>
  <c r="C1905" i="23" s="1"/>
  <c r="D1905" i="23"/>
  <c r="E1905" i="23"/>
  <c r="F1905" i="23"/>
  <c r="G1905" i="23"/>
  <c r="H1905" i="23"/>
  <c r="I1905" i="23"/>
  <c r="K1905" i="23" s="1"/>
  <c r="J1905" i="23"/>
  <c r="L1905" i="23"/>
  <c r="M1905" i="23"/>
  <c r="A1906" i="23"/>
  <c r="B1906" i="23" s="1"/>
  <c r="D1906" i="23"/>
  <c r="E1906" i="23"/>
  <c r="F1906" i="23"/>
  <c r="G1906" i="23"/>
  <c r="H1906" i="23"/>
  <c r="I1906" i="23"/>
  <c r="K1906" i="23" s="1"/>
  <c r="J1906" i="23"/>
  <c r="L1906" i="23"/>
  <c r="M1906" i="23"/>
  <c r="A1907" i="23"/>
  <c r="B1907" i="23" s="1"/>
  <c r="D1907" i="23"/>
  <c r="E1907" i="23"/>
  <c r="F1907" i="23"/>
  <c r="G1907" i="23"/>
  <c r="H1907" i="23"/>
  <c r="I1907" i="23"/>
  <c r="K1907" i="23" s="1"/>
  <c r="J1907" i="23"/>
  <c r="L1907" i="23"/>
  <c r="M1907" i="23"/>
  <c r="A1908" i="23"/>
  <c r="B1908" i="23" s="1"/>
  <c r="D1908" i="23"/>
  <c r="E1908" i="23"/>
  <c r="F1908" i="23"/>
  <c r="G1908" i="23"/>
  <c r="H1908" i="23"/>
  <c r="I1908" i="23"/>
  <c r="K1908" i="23" s="1"/>
  <c r="J1908" i="23"/>
  <c r="L1908" i="23"/>
  <c r="M1908" i="23"/>
  <c r="A1909" i="23"/>
  <c r="C1909" i="23" s="1"/>
  <c r="D1909" i="23"/>
  <c r="E1909" i="23"/>
  <c r="F1909" i="23"/>
  <c r="G1909" i="23"/>
  <c r="H1909" i="23"/>
  <c r="I1909" i="23"/>
  <c r="K1909" i="23" s="1"/>
  <c r="J1909" i="23"/>
  <c r="L1909" i="23"/>
  <c r="M1909" i="23"/>
  <c r="A1910" i="23"/>
  <c r="B1910" i="23" s="1"/>
  <c r="D1910" i="23"/>
  <c r="E1910" i="23"/>
  <c r="F1910" i="23"/>
  <c r="G1910" i="23"/>
  <c r="H1910" i="23"/>
  <c r="I1910" i="23"/>
  <c r="K1910" i="23" s="1"/>
  <c r="J1910" i="23"/>
  <c r="L1910" i="23"/>
  <c r="M1910" i="23"/>
  <c r="A1911" i="23"/>
  <c r="C1911" i="23" s="1"/>
  <c r="D1911" i="23"/>
  <c r="E1911" i="23"/>
  <c r="F1911" i="23"/>
  <c r="G1911" i="23"/>
  <c r="H1911" i="23"/>
  <c r="I1911" i="23"/>
  <c r="K1911" i="23" s="1"/>
  <c r="J1911" i="23"/>
  <c r="L1911" i="23"/>
  <c r="M1911" i="23"/>
  <c r="A1912" i="23"/>
  <c r="B1912" i="23" s="1"/>
  <c r="D1912" i="23"/>
  <c r="E1912" i="23"/>
  <c r="F1912" i="23"/>
  <c r="G1912" i="23"/>
  <c r="H1912" i="23"/>
  <c r="I1912" i="23"/>
  <c r="K1912" i="23" s="1"/>
  <c r="J1912" i="23"/>
  <c r="L1912" i="23"/>
  <c r="M1912" i="23"/>
  <c r="A1913" i="23"/>
  <c r="C1913" i="23" s="1"/>
  <c r="D1913" i="23"/>
  <c r="E1913" i="23"/>
  <c r="F1913" i="23"/>
  <c r="G1913" i="23"/>
  <c r="H1913" i="23"/>
  <c r="I1913" i="23"/>
  <c r="K1913" i="23" s="1"/>
  <c r="J1913" i="23"/>
  <c r="L1913" i="23"/>
  <c r="M1913" i="23"/>
  <c r="A1914" i="23"/>
  <c r="B1914" i="23" s="1"/>
  <c r="D1914" i="23"/>
  <c r="E1914" i="23"/>
  <c r="F1914" i="23"/>
  <c r="G1914" i="23"/>
  <c r="H1914" i="23"/>
  <c r="I1914" i="23"/>
  <c r="K1914" i="23" s="1"/>
  <c r="J1914" i="23"/>
  <c r="L1914" i="23"/>
  <c r="M1914" i="23"/>
  <c r="A1915" i="23"/>
  <c r="C1915" i="23" s="1"/>
  <c r="D1915" i="23"/>
  <c r="E1915" i="23"/>
  <c r="F1915" i="23"/>
  <c r="G1915" i="23"/>
  <c r="H1915" i="23"/>
  <c r="I1915" i="23"/>
  <c r="K1915" i="23" s="1"/>
  <c r="J1915" i="23"/>
  <c r="L1915" i="23"/>
  <c r="M1915" i="23"/>
  <c r="A1916" i="23"/>
  <c r="B1916" i="23" s="1"/>
  <c r="D1916" i="23"/>
  <c r="E1916" i="23"/>
  <c r="F1916" i="23"/>
  <c r="G1916" i="23"/>
  <c r="H1916" i="23"/>
  <c r="I1916" i="23"/>
  <c r="K1916" i="23" s="1"/>
  <c r="J1916" i="23"/>
  <c r="L1916" i="23"/>
  <c r="M1916" i="23"/>
  <c r="A1917" i="23"/>
  <c r="C1917" i="23" s="1"/>
  <c r="D1917" i="23"/>
  <c r="E1917" i="23"/>
  <c r="F1917" i="23"/>
  <c r="G1917" i="23"/>
  <c r="H1917" i="23"/>
  <c r="I1917" i="23"/>
  <c r="K1917" i="23" s="1"/>
  <c r="J1917" i="23"/>
  <c r="L1917" i="23"/>
  <c r="M1917" i="23"/>
  <c r="A1918" i="23"/>
  <c r="B1918" i="23" s="1"/>
  <c r="D1918" i="23"/>
  <c r="E1918" i="23"/>
  <c r="F1918" i="23"/>
  <c r="G1918" i="23"/>
  <c r="H1918" i="23"/>
  <c r="I1918" i="23"/>
  <c r="K1918" i="23" s="1"/>
  <c r="J1918" i="23"/>
  <c r="L1918" i="23"/>
  <c r="M1918" i="23"/>
  <c r="A1919" i="23"/>
  <c r="C1919" i="23" s="1"/>
  <c r="D1919" i="23"/>
  <c r="E1919" i="23"/>
  <c r="F1919" i="23"/>
  <c r="G1919" i="23"/>
  <c r="H1919" i="23"/>
  <c r="I1919" i="23"/>
  <c r="K1919" i="23" s="1"/>
  <c r="J1919" i="23"/>
  <c r="L1919" i="23"/>
  <c r="M1919" i="23"/>
  <c r="A1920" i="23"/>
  <c r="B1920" i="23" s="1"/>
  <c r="D1920" i="23"/>
  <c r="E1920" i="23"/>
  <c r="F1920" i="23"/>
  <c r="G1920" i="23"/>
  <c r="H1920" i="23"/>
  <c r="I1920" i="23"/>
  <c r="K1920" i="23" s="1"/>
  <c r="J1920" i="23"/>
  <c r="L1920" i="23"/>
  <c r="M1920" i="23"/>
  <c r="A1921" i="23"/>
  <c r="C1921" i="23" s="1"/>
  <c r="D1921" i="23"/>
  <c r="E1921" i="23"/>
  <c r="F1921" i="23"/>
  <c r="G1921" i="23"/>
  <c r="H1921" i="23"/>
  <c r="I1921" i="23"/>
  <c r="K1921" i="23" s="1"/>
  <c r="J1921" i="23"/>
  <c r="L1921" i="23"/>
  <c r="M1921" i="23"/>
  <c r="A1922" i="23"/>
  <c r="B1922" i="23" s="1"/>
  <c r="D1922" i="23"/>
  <c r="E1922" i="23"/>
  <c r="F1922" i="23"/>
  <c r="G1922" i="23"/>
  <c r="H1922" i="23"/>
  <c r="I1922" i="23"/>
  <c r="K1922" i="23" s="1"/>
  <c r="J1922" i="23"/>
  <c r="L1922" i="23"/>
  <c r="M1922" i="23"/>
  <c r="A1923" i="23"/>
  <c r="C1923" i="23" s="1"/>
  <c r="D1923" i="23"/>
  <c r="E1923" i="23"/>
  <c r="F1923" i="23"/>
  <c r="G1923" i="23"/>
  <c r="H1923" i="23"/>
  <c r="I1923" i="23"/>
  <c r="K1923" i="23" s="1"/>
  <c r="J1923" i="23"/>
  <c r="L1923" i="23"/>
  <c r="M1923" i="23"/>
  <c r="A1924" i="23"/>
  <c r="B1924" i="23" s="1"/>
  <c r="D1924" i="23"/>
  <c r="E1924" i="23"/>
  <c r="F1924" i="23"/>
  <c r="G1924" i="23"/>
  <c r="H1924" i="23"/>
  <c r="I1924" i="23"/>
  <c r="K1924" i="23" s="1"/>
  <c r="J1924" i="23"/>
  <c r="L1924" i="23"/>
  <c r="M1924" i="23"/>
  <c r="A1925" i="23"/>
  <c r="C1925" i="23" s="1"/>
  <c r="D1925" i="23"/>
  <c r="E1925" i="23"/>
  <c r="F1925" i="23"/>
  <c r="G1925" i="23"/>
  <c r="H1925" i="23"/>
  <c r="I1925" i="23"/>
  <c r="K1925" i="23" s="1"/>
  <c r="J1925" i="23"/>
  <c r="L1925" i="23"/>
  <c r="M1925" i="23"/>
  <c r="A1926" i="23"/>
  <c r="B1926" i="23" s="1"/>
  <c r="D1926" i="23"/>
  <c r="E1926" i="23"/>
  <c r="F1926" i="23"/>
  <c r="G1926" i="23"/>
  <c r="H1926" i="23"/>
  <c r="I1926" i="23"/>
  <c r="K1926" i="23" s="1"/>
  <c r="J1926" i="23"/>
  <c r="L1926" i="23"/>
  <c r="M1926" i="23"/>
  <c r="A1927" i="23"/>
  <c r="B1927" i="23" s="1"/>
  <c r="D1927" i="23"/>
  <c r="E1927" i="23"/>
  <c r="F1927" i="23"/>
  <c r="G1927" i="23"/>
  <c r="H1927" i="23"/>
  <c r="I1927" i="23"/>
  <c r="K1927" i="23" s="1"/>
  <c r="J1927" i="23"/>
  <c r="L1927" i="23"/>
  <c r="M1927" i="23"/>
  <c r="A1928" i="23"/>
  <c r="B1928" i="23" s="1"/>
  <c r="D1928" i="23"/>
  <c r="E1928" i="23"/>
  <c r="F1928" i="23"/>
  <c r="G1928" i="23"/>
  <c r="H1928" i="23"/>
  <c r="I1928" i="23"/>
  <c r="K1928" i="23" s="1"/>
  <c r="J1928" i="23"/>
  <c r="L1928" i="23"/>
  <c r="M1928" i="23"/>
  <c r="A1929" i="23"/>
  <c r="C1929" i="23" s="1"/>
  <c r="D1929" i="23"/>
  <c r="E1929" i="23"/>
  <c r="F1929" i="23"/>
  <c r="G1929" i="23"/>
  <c r="H1929" i="23"/>
  <c r="I1929" i="23"/>
  <c r="K1929" i="23" s="1"/>
  <c r="J1929" i="23"/>
  <c r="L1929" i="23"/>
  <c r="M1929" i="23"/>
  <c r="A1930" i="23"/>
  <c r="B1930" i="23" s="1"/>
  <c r="D1930" i="23"/>
  <c r="E1930" i="23"/>
  <c r="F1930" i="23"/>
  <c r="G1930" i="23"/>
  <c r="H1930" i="23"/>
  <c r="I1930" i="23"/>
  <c r="K1930" i="23" s="1"/>
  <c r="J1930" i="23"/>
  <c r="L1930" i="23"/>
  <c r="M1930" i="23"/>
  <c r="A1931" i="23"/>
  <c r="B1931" i="23" s="1"/>
  <c r="D1931" i="23"/>
  <c r="E1931" i="23"/>
  <c r="F1931" i="23"/>
  <c r="G1931" i="23"/>
  <c r="H1931" i="23"/>
  <c r="I1931" i="23"/>
  <c r="K1931" i="23" s="1"/>
  <c r="J1931" i="23"/>
  <c r="L1931" i="23"/>
  <c r="M1931" i="23"/>
  <c r="A1932" i="23"/>
  <c r="B1932" i="23" s="1"/>
  <c r="D1932" i="23"/>
  <c r="E1932" i="23"/>
  <c r="F1932" i="23"/>
  <c r="G1932" i="23"/>
  <c r="H1932" i="23"/>
  <c r="I1932" i="23"/>
  <c r="K1932" i="23" s="1"/>
  <c r="J1932" i="23"/>
  <c r="L1932" i="23"/>
  <c r="M1932" i="23"/>
  <c r="A1933" i="23"/>
  <c r="C1933" i="23" s="1"/>
  <c r="D1933" i="23"/>
  <c r="E1933" i="23"/>
  <c r="F1933" i="23"/>
  <c r="G1933" i="23"/>
  <c r="H1933" i="23"/>
  <c r="I1933" i="23"/>
  <c r="K1933" i="23" s="1"/>
  <c r="J1933" i="23"/>
  <c r="L1933" i="23"/>
  <c r="M1933" i="23"/>
  <c r="A1934" i="23"/>
  <c r="B1934" i="23" s="1"/>
  <c r="D1934" i="23"/>
  <c r="E1934" i="23"/>
  <c r="F1934" i="23"/>
  <c r="G1934" i="23"/>
  <c r="H1934" i="23"/>
  <c r="I1934" i="23"/>
  <c r="K1934" i="23" s="1"/>
  <c r="J1934" i="23"/>
  <c r="L1934" i="23"/>
  <c r="M1934" i="23"/>
  <c r="A1935" i="23"/>
  <c r="B1935" i="23" s="1"/>
  <c r="D1935" i="23"/>
  <c r="E1935" i="23"/>
  <c r="F1935" i="23"/>
  <c r="G1935" i="23"/>
  <c r="H1935" i="23"/>
  <c r="I1935" i="23"/>
  <c r="K1935" i="23" s="1"/>
  <c r="J1935" i="23"/>
  <c r="L1935" i="23"/>
  <c r="M1935" i="23"/>
  <c r="A1936" i="23"/>
  <c r="B1936" i="23" s="1"/>
  <c r="D1936" i="23"/>
  <c r="E1936" i="23"/>
  <c r="F1936" i="23"/>
  <c r="G1936" i="23"/>
  <c r="H1936" i="23"/>
  <c r="I1936" i="23"/>
  <c r="K1936" i="23" s="1"/>
  <c r="J1936" i="23"/>
  <c r="L1936" i="23"/>
  <c r="M1936" i="23"/>
  <c r="A1937" i="23"/>
  <c r="C1937" i="23" s="1"/>
  <c r="D1937" i="23"/>
  <c r="E1937" i="23"/>
  <c r="F1937" i="23"/>
  <c r="G1937" i="23"/>
  <c r="H1937" i="23"/>
  <c r="I1937" i="23"/>
  <c r="K1937" i="23" s="1"/>
  <c r="J1937" i="23"/>
  <c r="L1937" i="23"/>
  <c r="M1937" i="23"/>
  <c r="A1938" i="23"/>
  <c r="B1938" i="23" s="1"/>
  <c r="D1938" i="23"/>
  <c r="E1938" i="23"/>
  <c r="F1938" i="23"/>
  <c r="G1938" i="23"/>
  <c r="H1938" i="23"/>
  <c r="I1938" i="23"/>
  <c r="K1938" i="23" s="1"/>
  <c r="J1938" i="23"/>
  <c r="L1938" i="23"/>
  <c r="M1938" i="23"/>
  <c r="A1939" i="23"/>
  <c r="B1939" i="23" s="1"/>
  <c r="D1939" i="23"/>
  <c r="E1939" i="23"/>
  <c r="F1939" i="23"/>
  <c r="G1939" i="23"/>
  <c r="H1939" i="23"/>
  <c r="I1939" i="23"/>
  <c r="K1939" i="23" s="1"/>
  <c r="J1939" i="23"/>
  <c r="L1939" i="23"/>
  <c r="M1939" i="23"/>
  <c r="A1940" i="23"/>
  <c r="B1940" i="23" s="1"/>
  <c r="D1940" i="23"/>
  <c r="E1940" i="23"/>
  <c r="F1940" i="23"/>
  <c r="G1940" i="23"/>
  <c r="H1940" i="23"/>
  <c r="I1940" i="23"/>
  <c r="K1940" i="23" s="1"/>
  <c r="J1940" i="23"/>
  <c r="L1940" i="23"/>
  <c r="M1940" i="23"/>
  <c r="A1941" i="23"/>
  <c r="C1941" i="23" s="1"/>
  <c r="D1941" i="23"/>
  <c r="E1941" i="23"/>
  <c r="F1941" i="23"/>
  <c r="G1941" i="23"/>
  <c r="H1941" i="23"/>
  <c r="I1941" i="23"/>
  <c r="K1941" i="23" s="1"/>
  <c r="J1941" i="23"/>
  <c r="L1941" i="23"/>
  <c r="M1941" i="23"/>
  <c r="A1942" i="23"/>
  <c r="B1942" i="23" s="1"/>
  <c r="D1942" i="23"/>
  <c r="E1942" i="23"/>
  <c r="F1942" i="23"/>
  <c r="G1942" i="23"/>
  <c r="H1942" i="23"/>
  <c r="I1942" i="23"/>
  <c r="K1942" i="23" s="1"/>
  <c r="J1942" i="23"/>
  <c r="L1942" i="23"/>
  <c r="M1942" i="23"/>
  <c r="A1943" i="23"/>
  <c r="C1943" i="23" s="1"/>
  <c r="D1943" i="23"/>
  <c r="E1943" i="23"/>
  <c r="F1943" i="23"/>
  <c r="G1943" i="23"/>
  <c r="H1943" i="23"/>
  <c r="I1943" i="23"/>
  <c r="K1943" i="23" s="1"/>
  <c r="J1943" i="23"/>
  <c r="L1943" i="23"/>
  <c r="M1943" i="23"/>
  <c r="A1944" i="23"/>
  <c r="B1944" i="23" s="1"/>
  <c r="D1944" i="23"/>
  <c r="E1944" i="23"/>
  <c r="F1944" i="23"/>
  <c r="G1944" i="23"/>
  <c r="H1944" i="23"/>
  <c r="I1944" i="23"/>
  <c r="K1944" i="23" s="1"/>
  <c r="J1944" i="23"/>
  <c r="L1944" i="23"/>
  <c r="M1944" i="23"/>
  <c r="A1945" i="23"/>
  <c r="C1945" i="23" s="1"/>
  <c r="D1945" i="23"/>
  <c r="E1945" i="23"/>
  <c r="F1945" i="23"/>
  <c r="G1945" i="23"/>
  <c r="H1945" i="23"/>
  <c r="I1945" i="23"/>
  <c r="K1945" i="23" s="1"/>
  <c r="J1945" i="23"/>
  <c r="L1945" i="23"/>
  <c r="M1945" i="23"/>
  <c r="A1946" i="23"/>
  <c r="B1946" i="23" s="1"/>
  <c r="D1946" i="23"/>
  <c r="E1946" i="23"/>
  <c r="F1946" i="23"/>
  <c r="G1946" i="23"/>
  <c r="H1946" i="23"/>
  <c r="I1946" i="23"/>
  <c r="K1946" i="23" s="1"/>
  <c r="J1946" i="23"/>
  <c r="L1946" i="23"/>
  <c r="M1946" i="23"/>
  <c r="A1947" i="23"/>
  <c r="B1947" i="23" s="1"/>
  <c r="D1947" i="23"/>
  <c r="E1947" i="23"/>
  <c r="F1947" i="23"/>
  <c r="G1947" i="23"/>
  <c r="H1947" i="23"/>
  <c r="I1947" i="23"/>
  <c r="K1947" i="23" s="1"/>
  <c r="J1947" i="23"/>
  <c r="L1947" i="23"/>
  <c r="M1947" i="23"/>
  <c r="A1948" i="23"/>
  <c r="C1948" i="23" s="1"/>
  <c r="D1948" i="23"/>
  <c r="E1948" i="23"/>
  <c r="F1948" i="23"/>
  <c r="G1948" i="23"/>
  <c r="H1948" i="23"/>
  <c r="I1948" i="23"/>
  <c r="K1948" i="23" s="1"/>
  <c r="J1948" i="23"/>
  <c r="L1948" i="23"/>
  <c r="M1948" i="23"/>
  <c r="A1949" i="23"/>
  <c r="C1949" i="23" s="1"/>
  <c r="D1949" i="23"/>
  <c r="E1949" i="23"/>
  <c r="F1949" i="23"/>
  <c r="G1949" i="23"/>
  <c r="H1949" i="23"/>
  <c r="I1949" i="23"/>
  <c r="K1949" i="23" s="1"/>
  <c r="J1949" i="23"/>
  <c r="L1949" i="23"/>
  <c r="M1949" i="23"/>
  <c r="A1950" i="23"/>
  <c r="B1950" i="23" s="1"/>
  <c r="C1950" i="23"/>
  <c r="D1950" i="23"/>
  <c r="E1950" i="23"/>
  <c r="F1950" i="23"/>
  <c r="G1950" i="23"/>
  <c r="H1950" i="23"/>
  <c r="I1950" i="23"/>
  <c r="K1950" i="23" s="1"/>
  <c r="J1950" i="23"/>
  <c r="L1950" i="23"/>
  <c r="M1950" i="23"/>
  <c r="A1951" i="23"/>
  <c r="B1951" i="23" s="1"/>
  <c r="D1951" i="23"/>
  <c r="E1951" i="23"/>
  <c r="F1951" i="23"/>
  <c r="G1951" i="23"/>
  <c r="H1951" i="23"/>
  <c r="I1951" i="23"/>
  <c r="K1951" i="23" s="1"/>
  <c r="J1951" i="23"/>
  <c r="L1951" i="23"/>
  <c r="M1951" i="23"/>
  <c r="A1952" i="23"/>
  <c r="B1952" i="23" s="1"/>
  <c r="D1952" i="23"/>
  <c r="E1952" i="23"/>
  <c r="F1952" i="23"/>
  <c r="G1952" i="23"/>
  <c r="H1952" i="23"/>
  <c r="I1952" i="23"/>
  <c r="K1952" i="23" s="1"/>
  <c r="J1952" i="23"/>
  <c r="L1952" i="23"/>
  <c r="M1952" i="23"/>
  <c r="A1953" i="23"/>
  <c r="C1953" i="23" s="1"/>
  <c r="D1953" i="23"/>
  <c r="E1953" i="23"/>
  <c r="F1953" i="23"/>
  <c r="G1953" i="23"/>
  <c r="H1953" i="23"/>
  <c r="I1953" i="23"/>
  <c r="K1953" i="23" s="1"/>
  <c r="J1953" i="23"/>
  <c r="L1953" i="23"/>
  <c r="M1953" i="23"/>
  <c r="A1954" i="23"/>
  <c r="B1954" i="23" s="1"/>
  <c r="D1954" i="23"/>
  <c r="E1954" i="23"/>
  <c r="F1954" i="23"/>
  <c r="G1954" i="23"/>
  <c r="H1954" i="23"/>
  <c r="I1954" i="23"/>
  <c r="K1954" i="23" s="1"/>
  <c r="J1954" i="23"/>
  <c r="L1954" i="23"/>
  <c r="M1954" i="23"/>
  <c r="A1955" i="23"/>
  <c r="B1955" i="23" s="1"/>
  <c r="D1955" i="23"/>
  <c r="E1955" i="23"/>
  <c r="F1955" i="23"/>
  <c r="G1955" i="23"/>
  <c r="H1955" i="23"/>
  <c r="I1955" i="23"/>
  <c r="K1955" i="23" s="1"/>
  <c r="J1955" i="23"/>
  <c r="L1955" i="23"/>
  <c r="M1955" i="23"/>
  <c r="A1956" i="23"/>
  <c r="B1956" i="23" s="1"/>
  <c r="D1956" i="23"/>
  <c r="E1956" i="23"/>
  <c r="F1956" i="23"/>
  <c r="G1956" i="23"/>
  <c r="H1956" i="23"/>
  <c r="I1956" i="23"/>
  <c r="K1956" i="23" s="1"/>
  <c r="J1956" i="23"/>
  <c r="L1956" i="23"/>
  <c r="M1956" i="23"/>
  <c r="A1957" i="23"/>
  <c r="C1957" i="23" s="1"/>
  <c r="D1957" i="23"/>
  <c r="E1957" i="23"/>
  <c r="F1957" i="23"/>
  <c r="G1957" i="23"/>
  <c r="H1957" i="23"/>
  <c r="I1957" i="23"/>
  <c r="K1957" i="23" s="1"/>
  <c r="J1957" i="23"/>
  <c r="L1957" i="23"/>
  <c r="M1957" i="23"/>
  <c r="A1958" i="23"/>
  <c r="B1958" i="23" s="1"/>
  <c r="D1958" i="23"/>
  <c r="E1958" i="23"/>
  <c r="F1958" i="23"/>
  <c r="G1958" i="23"/>
  <c r="H1958" i="23"/>
  <c r="I1958" i="23"/>
  <c r="K1958" i="23" s="1"/>
  <c r="J1958" i="23"/>
  <c r="L1958" i="23"/>
  <c r="M1958" i="23"/>
  <c r="A1959" i="23"/>
  <c r="B1959" i="23" s="1"/>
  <c r="D1959" i="23"/>
  <c r="E1959" i="23"/>
  <c r="F1959" i="23"/>
  <c r="G1959" i="23"/>
  <c r="H1959" i="23"/>
  <c r="I1959" i="23"/>
  <c r="K1959" i="23" s="1"/>
  <c r="J1959" i="23"/>
  <c r="L1959" i="23"/>
  <c r="M1959" i="23"/>
  <c r="A1960" i="23"/>
  <c r="B1960" i="23" s="1"/>
  <c r="D1960" i="23"/>
  <c r="E1960" i="23"/>
  <c r="F1960" i="23"/>
  <c r="G1960" i="23"/>
  <c r="H1960" i="23"/>
  <c r="I1960" i="23"/>
  <c r="K1960" i="23" s="1"/>
  <c r="J1960" i="23"/>
  <c r="L1960" i="23"/>
  <c r="M1960" i="23"/>
  <c r="A1961" i="23"/>
  <c r="C1961" i="23" s="1"/>
  <c r="D1961" i="23"/>
  <c r="E1961" i="23"/>
  <c r="F1961" i="23"/>
  <c r="G1961" i="23"/>
  <c r="H1961" i="23"/>
  <c r="I1961" i="23"/>
  <c r="K1961" i="23" s="1"/>
  <c r="J1961" i="23"/>
  <c r="L1961" i="23"/>
  <c r="M1961" i="23"/>
  <c r="A1962" i="23"/>
  <c r="B1962" i="23" s="1"/>
  <c r="D1962" i="23"/>
  <c r="E1962" i="23"/>
  <c r="F1962" i="23"/>
  <c r="G1962" i="23"/>
  <c r="H1962" i="23"/>
  <c r="I1962" i="23"/>
  <c r="K1962" i="23" s="1"/>
  <c r="J1962" i="23"/>
  <c r="L1962" i="23"/>
  <c r="M1962" i="23"/>
  <c r="A1963" i="23"/>
  <c r="B1963" i="23" s="1"/>
  <c r="D1963" i="23"/>
  <c r="E1963" i="23"/>
  <c r="F1963" i="23"/>
  <c r="G1963" i="23"/>
  <c r="H1963" i="23"/>
  <c r="I1963" i="23"/>
  <c r="K1963" i="23" s="1"/>
  <c r="J1963" i="23"/>
  <c r="L1963" i="23"/>
  <c r="M1963" i="23"/>
  <c r="A1964" i="23"/>
  <c r="C1964" i="23" s="1"/>
  <c r="D1964" i="23"/>
  <c r="E1964" i="23"/>
  <c r="F1964" i="23"/>
  <c r="G1964" i="23"/>
  <c r="H1964" i="23"/>
  <c r="I1964" i="23"/>
  <c r="K1964" i="23" s="1"/>
  <c r="J1964" i="23"/>
  <c r="L1964" i="23"/>
  <c r="M1964" i="23"/>
  <c r="A1965" i="23"/>
  <c r="C1965" i="23" s="1"/>
  <c r="D1965" i="23"/>
  <c r="E1965" i="23"/>
  <c r="F1965" i="23"/>
  <c r="G1965" i="23"/>
  <c r="H1965" i="23"/>
  <c r="I1965" i="23"/>
  <c r="K1965" i="23" s="1"/>
  <c r="J1965" i="23"/>
  <c r="L1965" i="23"/>
  <c r="M1965" i="23"/>
  <c r="A1966" i="23"/>
  <c r="B1966" i="23" s="1"/>
  <c r="D1966" i="23"/>
  <c r="E1966" i="23"/>
  <c r="F1966" i="23"/>
  <c r="G1966" i="23"/>
  <c r="H1966" i="23"/>
  <c r="I1966" i="23"/>
  <c r="K1966" i="23" s="1"/>
  <c r="J1966" i="23"/>
  <c r="L1966" i="23"/>
  <c r="M1966" i="23"/>
  <c r="A1967" i="23"/>
  <c r="B1967" i="23" s="1"/>
  <c r="D1967" i="23"/>
  <c r="E1967" i="23"/>
  <c r="F1967" i="23"/>
  <c r="G1967" i="23"/>
  <c r="H1967" i="23"/>
  <c r="I1967" i="23"/>
  <c r="K1967" i="23" s="1"/>
  <c r="J1967" i="23"/>
  <c r="L1967" i="23"/>
  <c r="M1967" i="23"/>
  <c r="A1968" i="23"/>
  <c r="B1968" i="23" s="1"/>
  <c r="D1968" i="23"/>
  <c r="E1968" i="23"/>
  <c r="F1968" i="23"/>
  <c r="G1968" i="23"/>
  <c r="H1968" i="23"/>
  <c r="I1968" i="23"/>
  <c r="K1968" i="23" s="1"/>
  <c r="J1968" i="23"/>
  <c r="L1968" i="23"/>
  <c r="M1968" i="23"/>
  <c r="A1969" i="23"/>
  <c r="C1969" i="23" s="1"/>
  <c r="D1969" i="23"/>
  <c r="E1969" i="23"/>
  <c r="F1969" i="23"/>
  <c r="G1969" i="23"/>
  <c r="H1969" i="23"/>
  <c r="I1969" i="23"/>
  <c r="K1969" i="23" s="1"/>
  <c r="J1969" i="23"/>
  <c r="L1969" i="23"/>
  <c r="M1969" i="23"/>
  <c r="A1970" i="23"/>
  <c r="B1970" i="23" s="1"/>
  <c r="D1970" i="23"/>
  <c r="E1970" i="23"/>
  <c r="F1970" i="23"/>
  <c r="G1970" i="23"/>
  <c r="H1970" i="23"/>
  <c r="I1970" i="23"/>
  <c r="K1970" i="23" s="1"/>
  <c r="J1970" i="23"/>
  <c r="L1970" i="23"/>
  <c r="M1970" i="23"/>
  <c r="A1971" i="23"/>
  <c r="B1971" i="23" s="1"/>
  <c r="D1971" i="23"/>
  <c r="E1971" i="23"/>
  <c r="F1971" i="23"/>
  <c r="G1971" i="23"/>
  <c r="H1971" i="23"/>
  <c r="I1971" i="23"/>
  <c r="K1971" i="23" s="1"/>
  <c r="J1971" i="23"/>
  <c r="L1971" i="23"/>
  <c r="M1971" i="23"/>
  <c r="A1972" i="23"/>
  <c r="B1972" i="23" s="1"/>
  <c r="D1972" i="23"/>
  <c r="E1972" i="23"/>
  <c r="F1972" i="23"/>
  <c r="G1972" i="23"/>
  <c r="H1972" i="23"/>
  <c r="I1972" i="23"/>
  <c r="K1972" i="23" s="1"/>
  <c r="J1972" i="23"/>
  <c r="L1972" i="23"/>
  <c r="M1972" i="23"/>
  <c r="A1973" i="23"/>
  <c r="C1973" i="23" s="1"/>
  <c r="D1973" i="23"/>
  <c r="E1973" i="23"/>
  <c r="F1973" i="23"/>
  <c r="G1973" i="23"/>
  <c r="H1973" i="23"/>
  <c r="I1973" i="23"/>
  <c r="K1973" i="23" s="1"/>
  <c r="J1973" i="23"/>
  <c r="L1973" i="23"/>
  <c r="M1973" i="23"/>
  <c r="A1974" i="23"/>
  <c r="B1974" i="23" s="1"/>
  <c r="D1974" i="23"/>
  <c r="E1974" i="23"/>
  <c r="F1974" i="23"/>
  <c r="G1974" i="23"/>
  <c r="H1974" i="23"/>
  <c r="I1974" i="23"/>
  <c r="K1974" i="23" s="1"/>
  <c r="J1974" i="23"/>
  <c r="L1974" i="23"/>
  <c r="M1974" i="23"/>
  <c r="A1975" i="23"/>
  <c r="B1975" i="23" s="1"/>
  <c r="C1975" i="23"/>
  <c r="D1975" i="23"/>
  <c r="E1975" i="23"/>
  <c r="F1975" i="23"/>
  <c r="G1975" i="23"/>
  <c r="H1975" i="23"/>
  <c r="I1975" i="23"/>
  <c r="K1975" i="23" s="1"/>
  <c r="J1975" i="23"/>
  <c r="L1975" i="23"/>
  <c r="M1975" i="23"/>
  <c r="A1976" i="23"/>
  <c r="B1976" i="23" s="1"/>
  <c r="D1976" i="23"/>
  <c r="E1976" i="23"/>
  <c r="F1976" i="23"/>
  <c r="G1976" i="23"/>
  <c r="H1976" i="23"/>
  <c r="I1976" i="23"/>
  <c r="K1976" i="23" s="1"/>
  <c r="J1976" i="23"/>
  <c r="L1976" i="23"/>
  <c r="M1976" i="23"/>
  <c r="A1977" i="23"/>
  <c r="C1977" i="23" s="1"/>
  <c r="D1977" i="23"/>
  <c r="E1977" i="23"/>
  <c r="F1977" i="23"/>
  <c r="G1977" i="23"/>
  <c r="H1977" i="23"/>
  <c r="I1977" i="23"/>
  <c r="K1977" i="23" s="1"/>
  <c r="J1977" i="23"/>
  <c r="L1977" i="23"/>
  <c r="M1977" i="23"/>
  <c r="A1978" i="23"/>
  <c r="B1978" i="23" s="1"/>
  <c r="D1978" i="23"/>
  <c r="E1978" i="23"/>
  <c r="F1978" i="23"/>
  <c r="G1978" i="23"/>
  <c r="H1978" i="23"/>
  <c r="I1978" i="23"/>
  <c r="K1978" i="23" s="1"/>
  <c r="J1978" i="23"/>
  <c r="L1978" i="23"/>
  <c r="M1978" i="23"/>
  <c r="A1979" i="23"/>
  <c r="C1979" i="23" s="1"/>
  <c r="D1979" i="23"/>
  <c r="E1979" i="23"/>
  <c r="F1979" i="23"/>
  <c r="G1979" i="23"/>
  <c r="H1979" i="23"/>
  <c r="I1979" i="23"/>
  <c r="K1979" i="23" s="1"/>
  <c r="J1979" i="23"/>
  <c r="L1979" i="23"/>
  <c r="M1979" i="23"/>
  <c r="A1980" i="23"/>
  <c r="B1980" i="23" s="1"/>
  <c r="D1980" i="23"/>
  <c r="E1980" i="23"/>
  <c r="F1980" i="23"/>
  <c r="G1980" i="23"/>
  <c r="H1980" i="23"/>
  <c r="I1980" i="23"/>
  <c r="K1980" i="23" s="1"/>
  <c r="J1980" i="23"/>
  <c r="L1980" i="23"/>
  <c r="M1980" i="23"/>
  <c r="A1981" i="23"/>
  <c r="C1981" i="23" s="1"/>
  <c r="D1981" i="23"/>
  <c r="E1981" i="23"/>
  <c r="F1981" i="23"/>
  <c r="G1981" i="23"/>
  <c r="H1981" i="23"/>
  <c r="I1981" i="23"/>
  <c r="K1981" i="23" s="1"/>
  <c r="J1981" i="23"/>
  <c r="L1981" i="23"/>
  <c r="M1981" i="23"/>
  <c r="A1982" i="23"/>
  <c r="B1982" i="23" s="1"/>
  <c r="D1982" i="23"/>
  <c r="E1982" i="23"/>
  <c r="F1982" i="23"/>
  <c r="G1982" i="23"/>
  <c r="H1982" i="23"/>
  <c r="I1982" i="23"/>
  <c r="K1982" i="23" s="1"/>
  <c r="J1982" i="23"/>
  <c r="L1982" i="23"/>
  <c r="M1982" i="23"/>
  <c r="A1983" i="23"/>
  <c r="C1983" i="23" s="1"/>
  <c r="D1983" i="23"/>
  <c r="E1983" i="23"/>
  <c r="F1983" i="23"/>
  <c r="G1983" i="23"/>
  <c r="H1983" i="23"/>
  <c r="I1983" i="23"/>
  <c r="K1983" i="23" s="1"/>
  <c r="J1983" i="23"/>
  <c r="L1983" i="23"/>
  <c r="M1983" i="23"/>
  <c r="A1984" i="23"/>
  <c r="B1984" i="23" s="1"/>
  <c r="D1984" i="23"/>
  <c r="E1984" i="23"/>
  <c r="F1984" i="23"/>
  <c r="G1984" i="23"/>
  <c r="H1984" i="23"/>
  <c r="I1984" i="23"/>
  <c r="K1984" i="23" s="1"/>
  <c r="J1984" i="23"/>
  <c r="L1984" i="23"/>
  <c r="M1984" i="23"/>
  <c r="A1985" i="23"/>
  <c r="C1985" i="23" s="1"/>
  <c r="D1985" i="23"/>
  <c r="E1985" i="23"/>
  <c r="F1985" i="23"/>
  <c r="G1985" i="23"/>
  <c r="H1985" i="23"/>
  <c r="I1985" i="23"/>
  <c r="K1985" i="23" s="1"/>
  <c r="J1985" i="23"/>
  <c r="L1985" i="23"/>
  <c r="M1985" i="23"/>
  <c r="A1986" i="23"/>
  <c r="B1986" i="23" s="1"/>
  <c r="D1986" i="23"/>
  <c r="E1986" i="23"/>
  <c r="F1986" i="23"/>
  <c r="G1986" i="23"/>
  <c r="H1986" i="23"/>
  <c r="I1986" i="23"/>
  <c r="K1986" i="23" s="1"/>
  <c r="J1986" i="23"/>
  <c r="L1986" i="23"/>
  <c r="M1986" i="23"/>
  <c r="A1987" i="23"/>
  <c r="C1987" i="23" s="1"/>
  <c r="D1987" i="23"/>
  <c r="E1987" i="23"/>
  <c r="F1987" i="23"/>
  <c r="G1987" i="23"/>
  <c r="H1987" i="23"/>
  <c r="I1987" i="23"/>
  <c r="K1987" i="23" s="1"/>
  <c r="J1987" i="23"/>
  <c r="L1987" i="23"/>
  <c r="M1987" i="23"/>
  <c r="A1988" i="23"/>
  <c r="B1988" i="23" s="1"/>
  <c r="D1988" i="23"/>
  <c r="E1988" i="23"/>
  <c r="F1988" i="23"/>
  <c r="G1988" i="23"/>
  <c r="H1988" i="23"/>
  <c r="I1988" i="23"/>
  <c r="K1988" i="23" s="1"/>
  <c r="J1988" i="23"/>
  <c r="L1988" i="23"/>
  <c r="M1988" i="23"/>
  <c r="A1989" i="23"/>
  <c r="C1989" i="23" s="1"/>
  <c r="D1989" i="23"/>
  <c r="E1989" i="23"/>
  <c r="F1989" i="23"/>
  <c r="G1989" i="23"/>
  <c r="H1989" i="23"/>
  <c r="I1989" i="23"/>
  <c r="K1989" i="23" s="1"/>
  <c r="J1989" i="23"/>
  <c r="L1989" i="23"/>
  <c r="M1989" i="23"/>
  <c r="A1990" i="23"/>
  <c r="B1990" i="23" s="1"/>
  <c r="D1990" i="23"/>
  <c r="E1990" i="23"/>
  <c r="F1990" i="23"/>
  <c r="G1990" i="23"/>
  <c r="H1990" i="23"/>
  <c r="I1990" i="23"/>
  <c r="K1990" i="23" s="1"/>
  <c r="J1990" i="23"/>
  <c r="L1990" i="23"/>
  <c r="M1990" i="23"/>
  <c r="A1991" i="23"/>
  <c r="B1991" i="23" s="1"/>
  <c r="D1991" i="23"/>
  <c r="E1991" i="23"/>
  <c r="F1991" i="23"/>
  <c r="G1991" i="23"/>
  <c r="H1991" i="23"/>
  <c r="I1991" i="23"/>
  <c r="K1991" i="23" s="1"/>
  <c r="J1991" i="23"/>
  <c r="L1991" i="23"/>
  <c r="M1991" i="23"/>
  <c r="A1992" i="23"/>
  <c r="B1992" i="23" s="1"/>
  <c r="D1992" i="23"/>
  <c r="E1992" i="23"/>
  <c r="F1992" i="23"/>
  <c r="G1992" i="23"/>
  <c r="H1992" i="23"/>
  <c r="I1992" i="23"/>
  <c r="K1992" i="23" s="1"/>
  <c r="J1992" i="23"/>
  <c r="L1992" i="23"/>
  <c r="M1992" i="23"/>
  <c r="A1993" i="23"/>
  <c r="C1993" i="23" s="1"/>
  <c r="D1993" i="23"/>
  <c r="E1993" i="23"/>
  <c r="F1993" i="23"/>
  <c r="G1993" i="23"/>
  <c r="H1993" i="23"/>
  <c r="I1993" i="23"/>
  <c r="K1993" i="23" s="1"/>
  <c r="J1993" i="23"/>
  <c r="L1993" i="23"/>
  <c r="M1993" i="23"/>
  <c r="A1994" i="23"/>
  <c r="B1994" i="23" s="1"/>
  <c r="D1994" i="23"/>
  <c r="E1994" i="23"/>
  <c r="F1994" i="23"/>
  <c r="G1994" i="23"/>
  <c r="H1994" i="23"/>
  <c r="I1994" i="23"/>
  <c r="K1994" i="23" s="1"/>
  <c r="J1994" i="23"/>
  <c r="L1994" i="23"/>
  <c r="M1994" i="23"/>
  <c r="A1995" i="23"/>
  <c r="B1995" i="23" s="1"/>
  <c r="D1995" i="23"/>
  <c r="E1995" i="23"/>
  <c r="F1995" i="23"/>
  <c r="G1995" i="23"/>
  <c r="H1995" i="23"/>
  <c r="I1995" i="23"/>
  <c r="K1995" i="23" s="1"/>
  <c r="J1995" i="23"/>
  <c r="L1995" i="23"/>
  <c r="M1995" i="23"/>
  <c r="A1996" i="23"/>
  <c r="B1996" i="23" s="1"/>
  <c r="D1996" i="23"/>
  <c r="E1996" i="23"/>
  <c r="F1996" i="23"/>
  <c r="G1996" i="23"/>
  <c r="H1996" i="23"/>
  <c r="I1996" i="23"/>
  <c r="K1996" i="23" s="1"/>
  <c r="J1996" i="23"/>
  <c r="L1996" i="23"/>
  <c r="M1996" i="23"/>
  <c r="A1997" i="23"/>
  <c r="C1997" i="23" s="1"/>
  <c r="D1997" i="23"/>
  <c r="E1997" i="23"/>
  <c r="F1997" i="23"/>
  <c r="G1997" i="23"/>
  <c r="H1997" i="23"/>
  <c r="I1997" i="23"/>
  <c r="K1997" i="23" s="1"/>
  <c r="J1997" i="23"/>
  <c r="L1997" i="23"/>
  <c r="M1997" i="23"/>
  <c r="A1998" i="23"/>
  <c r="B1998" i="23" s="1"/>
  <c r="D1998" i="23"/>
  <c r="E1998" i="23"/>
  <c r="F1998" i="23"/>
  <c r="G1998" i="23"/>
  <c r="H1998" i="23"/>
  <c r="I1998" i="23"/>
  <c r="K1998" i="23" s="1"/>
  <c r="J1998" i="23"/>
  <c r="L1998" i="23"/>
  <c r="M1998" i="23"/>
  <c r="A1999" i="23"/>
  <c r="B1999" i="23" s="1"/>
  <c r="D1999" i="23"/>
  <c r="E1999" i="23"/>
  <c r="F1999" i="23"/>
  <c r="G1999" i="23"/>
  <c r="H1999" i="23"/>
  <c r="I1999" i="23"/>
  <c r="K1999" i="23" s="1"/>
  <c r="J1999" i="23"/>
  <c r="L1999" i="23"/>
  <c r="M1999" i="23"/>
  <c r="A2000" i="23"/>
  <c r="B2000" i="23" s="1"/>
  <c r="D2000" i="23"/>
  <c r="E2000" i="23"/>
  <c r="F2000" i="23"/>
  <c r="G2000" i="23"/>
  <c r="H2000" i="23"/>
  <c r="I2000" i="23"/>
  <c r="K2000" i="23" s="1"/>
  <c r="J2000" i="23"/>
  <c r="L2000" i="23"/>
  <c r="M2000" i="23"/>
  <c r="A2001" i="23"/>
  <c r="C2001" i="23" s="1"/>
  <c r="D2001" i="23"/>
  <c r="E2001" i="23"/>
  <c r="F2001" i="23"/>
  <c r="G2001" i="23"/>
  <c r="H2001" i="23"/>
  <c r="I2001" i="23"/>
  <c r="K2001" i="23" s="1"/>
  <c r="J2001" i="23"/>
  <c r="L2001" i="23"/>
  <c r="M2001" i="23"/>
  <c r="A2002" i="23"/>
  <c r="B2002" i="23" s="1"/>
  <c r="D2002" i="23"/>
  <c r="E2002" i="23"/>
  <c r="F2002" i="23"/>
  <c r="G2002" i="23"/>
  <c r="H2002" i="23"/>
  <c r="I2002" i="23"/>
  <c r="K2002" i="23" s="1"/>
  <c r="J2002" i="23"/>
  <c r="L2002" i="23"/>
  <c r="M2002" i="23"/>
  <c r="A2003" i="23"/>
  <c r="B2003" i="23" s="1"/>
  <c r="D2003" i="23"/>
  <c r="E2003" i="23"/>
  <c r="F2003" i="23"/>
  <c r="G2003" i="23"/>
  <c r="H2003" i="23"/>
  <c r="I2003" i="23"/>
  <c r="K2003" i="23" s="1"/>
  <c r="J2003" i="23"/>
  <c r="L2003" i="23"/>
  <c r="M2003" i="23"/>
  <c r="A2004" i="23"/>
  <c r="B2004" i="23" s="1"/>
  <c r="D2004" i="23"/>
  <c r="E2004" i="23"/>
  <c r="F2004" i="23"/>
  <c r="G2004" i="23"/>
  <c r="H2004" i="23"/>
  <c r="I2004" i="23"/>
  <c r="K2004" i="23" s="1"/>
  <c r="J2004" i="23"/>
  <c r="L2004" i="23"/>
  <c r="M2004" i="23"/>
  <c r="A2005" i="23"/>
  <c r="C2005" i="23" s="1"/>
  <c r="D2005" i="23"/>
  <c r="E2005" i="23"/>
  <c r="F2005" i="23"/>
  <c r="G2005" i="23"/>
  <c r="H2005" i="23"/>
  <c r="I2005" i="23"/>
  <c r="K2005" i="23" s="1"/>
  <c r="J2005" i="23"/>
  <c r="L2005" i="23"/>
  <c r="M2005" i="23"/>
  <c r="A2006" i="23"/>
  <c r="B2006" i="23" s="1"/>
  <c r="D2006" i="23"/>
  <c r="E2006" i="23"/>
  <c r="F2006" i="23"/>
  <c r="G2006" i="23"/>
  <c r="H2006" i="23"/>
  <c r="I2006" i="23"/>
  <c r="K2006" i="23" s="1"/>
  <c r="J2006" i="23"/>
  <c r="L2006" i="23"/>
  <c r="M2006" i="23"/>
  <c r="A2007" i="23"/>
  <c r="C2007" i="23" s="1"/>
  <c r="D2007" i="23"/>
  <c r="E2007" i="23"/>
  <c r="F2007" i="23"/>
  <c r="G2007" i="23"/>
  <c r="H2007" i="23"/>
  <c r="I2007" i="23"/>
  <c r="K2007" i="23" s="1"/>
  <c r="J2007" i="23"/>
  <c r="L2007" i="23"/>
  <c r="M2007" i="23"/>
  <c r="A2008" i="23"/>
  <c r="B2008" i="23" s="1"/>
  <c r="D2008" i="23"/>
  <c r="E2008" i="23"/>
  <c r="F2008" i="23"/>
  <c r="G2008" i="23"/>
  <c r="H2008" i="23"/>
  <c r="I2008" i="23"/>
  <c r="K2008" i="23" s="1"/>
  <c r="J2008" i="23"/>
  <c r="L2008" i="23"/>
  <c r="M2008" i="23"/>
  <c r="A2009" i="23"/>
  <c r="C2009" i="23" s="1"/>
  <c r="D2009" i="23"/>
  <c r="E2009" i="23"/>
  <c r="F2009" i="23"/>
  <c r="G2009" i="23"/>
  <c r="H2009" i="23"/>
  <c r="I2009" i="23"/>
  <c r="K2009" i="23" s="1"/>
  <c r="J2009" i="23"/>
  <c r="L2009" i="23"/>
  <c r="M2009" i="23"/>
  <c r="A2010" i="23"/>
  <c r="B2010" i="23" s="1"/>
  <c r="D2010" i="23"/>
  <c r="E2010" i="23"/>
  <c r="F2010" i="23"/>
  <c r="G2010" i="23"/>
  <c r="H2010" i="23"/>
  <c r="I2010" i="23"/>
  <c r="K2010" i="23" s="1"/>
  <c r="J2010" i="23"/>
  <c r="L2010" i="23"/>
  <c r="M2010" i="23"/>
  <c r="A2011" i="23"/>
  <c r="B2011" i="23" s="1"/>
  <c r="D2011" i="23"/>
  <c r="E2011" i="23"/>
  <c r="F2011" i="23"/>
  <c r="G2011" i="23"/>
  <c r="H2011" i="23"/>
  <c r="I2011" i="23"/>
  <c r="K2011" i="23" s="1"/>
  <c r="J2011" i="23"/>
  <c r="L2011" i="23"/>
  <c r="M2011" i="23"/>
  <c r="A2012" i="23"/>
  <c r="C2012" i="23" s="1"/>
  <c r="D2012" i="23"/>
  <c r="E2012" i="23"/>
  <c r="F2012" i="23"/>
  <c r="G2012" i="23"/>
  <c r="H2012" i="23"/>
  <c r="I2012" i="23"/>
  <c r="K2012" i="23" s="1"/>
  <c r="J2012" i="23"/>
  <c r="L2012" i="23"/>
  <c r="M2012" i="23"/>
  <c r="A2013" i="23"/>
  <c r="C2013" i="23" s="1"/>
  <c r="D2013" i="23"/>
  <c r="E2013" i="23"/>
  <c r="F2013" i="23"/>
  <c r="G2013" i="23"/>
  <c r="H2013" i="23"/>
  <c r="I2013" i="23"/>
  <c r="K2013" i="23" s="1"/>
  <c r="J2013" i="23"/>
  <c r="L2013" i="23"/>
  <c r="M2013" i="23"/>
  <c r="A2014" i="23"/>
  <c r="B2014" i="23" s="1"/>
  <c r="D2014" i="23"/>
  <c r="E2014" i="23"/>
  <c r="F2014" i="23"/>
  <c r="G2014" i="23"/>
  <c r="H2014" i="23"/>
  <c r="I2014" i="23"/>
  <c r="K2014" i="23" s="1"/>
  <c r="J2014" i="23"/>
  <c r="L2014" i="23"/>
  <c r="M2014" i="23"/>
  <c r="A2015" i="23"/>
  <c r="B2015" i="23" s="1"/>
  <c r="D2015" i="23"/>
  <c r="E2015" i="23"/>
  <c r="F2015" i="23"/>
  <c r="G2015" i="23"/>
  <c r="H2015" i="23"/>
  <c r="I2015" i="23"/>
  <c r="K2015" i="23" s="1"/>
  <c r="J2015" i="23"/>
  <c r="L2015" i="23"/>
  <c r="M2015" i="23"/>
  <c r="A2016" i="23"/>
  <c r="B2016" i="23" s="1"/>
  <c r="D2016" i="23"/>
  <c r="E2016" i="23"/>
  <c r="F2016" i="23"/>
  <c r="G2016" i="23"/>
  <c r="H2016" i="23"/>
  <c r="I2016" i="23"/>
  <c r="K2016" i="23" s="1"/>
  <c r="J2016" i="23"/>
  <c r="L2016" i="23"/>
  <c r="M2016" i="23"/>
  <c r="A2017" i="23"/>
  <c r="C2017" i="23" s="1"/>
  <c r="D2017" i="23"/>
  <c r="E2017" i="23"/>
  <c r="F2017" i="23"/>
  <c r="G2017" i="23"/>
  <c r="H2017" i="23"/>
  <c r="I2017" i="23"/>
  <c r="K2017" i="23" s="1"/>
  <c r="J2017" i="23"/>
  <c r="L2017" i="23"/>
  <c r="M2017" i="23"/>
  <c r="A2018" i="23"/>
  <c r="B2018" i="23" s="1"/>
  <c r="D2018" i="23"/>
  <c r="E2018" i="23"/>
  <c r="F2018" i="23"/>
  <c r="G2018" i="23"/>
  <c r="H2018" i="23"/>
  <c r="I2018" i="23"/>
  <c r="K2018" i="23" s="1"/>
  <c r="J2018" i="23"/>
  <c r="L2018" i="23"/>
  <c r="M2018" i="23"/>
  <c r="A2019" i="23"/>
  <c r="B2019" i="23" s="1"/>
  <c r="D2019" i="23"/>
  <c r="E2019" i="23"/>
  <c r="F2019" i="23"/>
  <c r="G2019" i="23"/>
  <c r="H2019" i="23"/>
  <c r="I2019" i="23"/>
  <c r="K2019" i="23" s="1"/>
  <c r="J2019" i="23"/>
  <c r="L2019" i="23"/>
  <c r="M2019" i="23"/>
  <c r="A2020" i="23"/>
  <c r="B2020" i="23" s="1"/>
  <c r="D2020" i="23"/>
  <c r="E2020" i="23"/>
  <c r="F2020" i="23"/>
  <c r="G2020" i="23"/>
  <c r="H2020" i="23"/>
  <c r="I2020" i="23"/>
  <c r="K2020" i="23" s="1"/>
  <c r="J2020" i="23"/>
  <c r="L2020" i="23"/>
  <c r="M2020" i="23"/>
  <c r="A2021" i="23"/>
  <c r="C2021" i="23" s="1"/>
  <c r="D2021" i="23"/>
  <c r="E2021" i="23"/>
  <c r="F2021" i="23"/>
  <c r="G2021" i="23"/>
  <c r="H2021" i="23"/>
  <c r="I2021" i="23"/>
  <c r="K2021" i="23" s="1"/>
  <c r="J2021" i="23"/>
  <c r="L2021" i="23"/>
  <c r="M2021" i="23"/>
  <c r="A2022" i="23"/>
  <c r="B2022" i="23" s="1"/>
  <c r="D2022" i="23"/>
  <c r="E2022" i="23"/>
  <c r="F2022" i="23"/>
  <c r="G2022" i="23"/>
  <c r="H2022" i="23"/>
  <c r="I2022" i="23"/>
  <c r="K2022" i="23" s="1"/>
  <c r="J2022" i="23"/>
  <c r="L2022" i="23"/>
  <c r="M2022" i="23"/>
  <c r="A2023" i="23"/>
  <c r="B2023" i="23" s="1"/>
  <c r="D2023" i="23"/>
  <c r="E2023" i="23"/>
  <c r="F2023" i="23"/>
  <c r="G2023" i="23"/>
  <c r="H2023" i="23"/>
  <c r="I2023" i="23"/>
  <c r="K2023" i="23" s="1"/>
  <c r="J2023" i="23"/>
  <c r="L2023" i="23"/>
  <c r="M2023" i="23"/>
  <c r="A2024" i="23"/>
  <c r="B2024" i="23" s="1"/>
  <c r="D2024" i="23"/>
  <c r="E2024" i="23"/>
  <c r="F2024" i="23"/>
  <c r="G2024" i="23"/>
  <c r="H2024" i="23"/>
  <c r="I2024" i="23"/>
  <c r="K2024" i="23" s="1"/>
  <c r="J2024" i="23"/>
  <c r="L2024" i="23"/>
  <c r="M2024" i="23"/>
  <c r="A2025" i="23"/>
  <c r="C2025" i="23" s="1"/>
  <c r="D2025" i="23"/>
  <c r="E2025" i="23"/>
  <c r="F2025" i="23"/>
  <c r="G2025" i="23"/>
  <c r="H2025" i="23"/>
  <c r="I2025" i="23"/>
  <c r="K2025" i="23" s="1"/>
  <c r="J2025" i="23"/>
  <c r="L2025" i="23"/>
  <c r="M2025" i="23"/>
  <c r="A2026" i="23"/>
  <c r="B2026" i="23" s="1"/>
  <c r="D2026" i="23"/>
  <c r="E2026" i="23"/>
  <c r="F2026" i="23"/>
  <c r="G2026" i="23"/>
  <c r="H2026" i="23"/>
  <c r="I2026" i="23"/>
  <c r="K2026" i="23" s="1"/>
  <c r="J2026" i="23"/>
  <c r="L2026" i="23"/>
  <c r="M2026" i="23"/>
  <c r="A2027" i="23"/>
  <c r="B2027" i="23" s="1"/>
  <c r="D2027" i="23"/>
  <c r="E2027" i="23"/>
  <c r="F2027" i="23"/>
  <c r="G2027" i="23"/>
  <c r="H2027" i="23"/>
  <c r="I2027" i="23"/>
  <c r="K2027" i="23" s="1"/>
  <c r="J2027" i="23"/>
  <c r="L2027" i="23"/>
  <c r="M2027" i="23"/>
  <c r="A2028" i="23"/>
  <c r="B2028" i="23" s="1"/>
  <c r="D2028" i="23"/>
  <c r="E2028" i="23"/>
  <c r="F2028" i="23"/>
  <c r="G2028" i="23"/>
  <c r="H2028" i="23"/>
  <c r="I2028" i="23"/>
  <c r="K2028" i="23" s="1"/>
  <c r="J2028" i="23"/>
  <c r="L2028" i="23"/>
  <c r="M2028" i="23"/>
  <c r="A2029" i="23"/>
  <c r="C2029" i="23" s="1"/>
  <c r="D2029" i="23"/>
  <c r="E2029" i="23"/>
  <c r="F2029" i="23"/>
  <c r="G2029" i="23"/>
  <c r="H2029" i="23"/>
  <c r="I2029" i="23"/>
  <c r="K2029" i="23" s="1"/>
  <c r="J2029" i="23"/>
  <c r="L2029" i="23"/>
  <c r="M2029" i="23"/>
  <c r="A2030" i="23"/>
  <c r="B2030" i="23" s="1"/>
  <c r="D2030" i="23"/>
  <c r="E2030" i="23"/>
  <c r="F2030" i="23"/>
  <c r="G2030" i="23"/>
  <c r="H2030" i="23"/>
  <c r="I2030" i="23"/>
  <c r="K2030" i="23" s="1"/>
  <c r="J2030" i="23"/>
  <c r="L2030" i="23"/>
  <c r="M2030" i="23"/>
  <c r="A2031" i="23"/>
  <c r="C2031" i="23" s="1"/>
  <c r="D2031" i="23"/>
  <c r="E2031" i="23"/>
  <c r="F2031" i="23"/>
  <c r="G2031" i="23"/>
  <c r="H2031" i="23"/>
  <c r="I2031" i="23"/>
  <c r="K2031" i="23" s="1"/>
  <c r="J2031" i="23"/>
  <c r="L2031" i="23"/>
  <c r="M2031" i="23"/>
  <c r="A2032" i="23"/>
  <c r="B2032" i="23" s="1"/>
  <c r="D2032" i="23"/>
  <c r="E2032" i="23"/>
  <c r="F2032" i="23"/>
  <c r="G2032" i="23"/>
  <c r="H2032" i="23"/>
  <c r="I2032" i="23"/>
  <c r="K2032" i="23" s="1"/>
  <c r="J2032" i="23"/>
  <c r="L2032" i="23"/>
  <c r="M2032" i="23"/>
  <c r="A2033" i="23"/>
  <c r="C2033" i="23" s="1"/>
  <c r="D2033" i="23"/>
  <c r="E2033" i="23"/>
  <c r="F2033" i="23"/>
  <c r="G2033" i="23"/>
  <c r="H2033" i="23"/>
  <c r="I2033" i="23"/>
  <c r="K2033" i="23" s="1"/>
  <c r="J2033" i="23"/>
  <c r="L2033" i="23"/>
  <c r="M2033" i="23"/>
  <c r="A2034" i="23"/>
  <c r="B2034" i="23" s="1"/>
  <c r="D2034" i="23"/>
  <c r="E2034" i="23"/>
  <c r="F2034" i="23"/>
  <c r="G2034" i="23"/>
  <c r="H2034" i="23"/>
  <c r="I2034" i="23"/>
  <c r="K2034" i="23" s="1"/>
  <c r="J2034" i="23"/>
  <c r="L2034" i="23"/>
  <c r="M2034" i="23"/>
  <c r="A2035" i="23"/>
  <c r="B2035" i="23" s="1"/>
  <c r="D2035" i="23"/>
  <c r="E2035" i="23"/>
  <c r="F2035" i="23"/>
  <c r="G2035" i="23"/>
  <c r="H2035" i="23"/>
  <c r="I2035" i="23"/>
  <c r="K2035" i="23" s="1"/>
  <c r="J2035" i="23"/>
  <c r="L2035" i="23"/>
  <c r="M2035" i="23"/>
  <c r="A2036" i="23"/>
  <c r="B2036" i="23" s="1"/>
  <c r="D2036" i="23"/>
  <c r="E2036" i="23"/>
  <c r="F2036" i="23"/>
  <c r="G2036" i="23"/>
  <c r="H2036" i="23"/>
  <c r="I2036" i="23"/>
  <c r="K2036" i="23" s="1"/>
  <c r="J2036" i="23"/>
  <c r="L2036" i="23"/>
  <c r="M2036" i="23"/>
  <c r="A2037" i="23"/>
  <c r="C2037" i="23" s="1"/>
  <c r="D2037" i="23"/>
  <c r="E2037" i="23"/>
  <c r="F2037" i="23"/>
  <c r="G2037" i="23"/>
  <c r="H2037" i="23"/>
  <c r="I2037" i="23"/>
  <c r="K2037" i="23" s="1"/>
  <c r="J2037" i="23"/>
  <c r="L2037" i="23"/>
  <c r="M2037" i="23"/>
  <c r="A2038" i="23"/>
  <c r="B2038" i="23" s="1"/>
  <c r="D2038" i="23"/>
  <c r="E2038" i="23"/>
  <c r="F2038" i="23"/>
  <c r="G2038" i="23"/>
  <c r="H2038" i="23"/>
  <c r="I2038" i="23"/>
  <c r="K2038" i="23" s="1"/>
  <c r="J2038" i="23"/>
  <c r="L2038" i="23"/>
  <c r="M2038" i="23"/>
  <c r="A2039" i="23"/>
  <c r="B2039" i="23" s="1"/>
  <c r="D2039" i="23"/>
  <c r="E2039" i="23"/>
  <c r="F2039" i="23"/>
  <c r="G2039" i="23"/>
  <c r="H2039" i="23"/>
  <c r="I2039" i="23"/>
  <c r="K2039" i="23" s="1"/>
  <c r="J2039" i="23"/>
  <c r="L2039" i="23"/>
  <c r="M2039" i="23"/>
  <c r="A2040" i="23"/>
  <c r="B2040" i="23" s="1"/>
  <c r="D2040" i="23"/>
  <c r="E2040" i="23"/>
  <c r="F2040" i="23"/>
  <c r="G2040" i="23"/>
  <c r="H2040" i="23"/>
  <c r="I2040" i="23"/>
  <c r="K2040" i="23" s="1"/>
  <c r="J2040" i="23"/>
  <c r="L2040" i="23"/>
  <c r="M2040" i="23"/>
  <c r="A2041" i="23"/>
  <c r="C2041" i="23" s="1"/>
  <c r="D2041" i="23"/>
  <c r="E2041" i="23"/>
  <c r="F2041" i="23"/>
  <c r="G2041" i="23"/>
  <c r="H2041" i="23"/>
  <c r="I2041" i="23"/>
  <c r="K2041" i="23" s="1"/>
  <c r="J2041" i="23"/>
  <c r="L2041" i="23"/>
  <c r="M2041" i="23"/>
  <c r="A2042" i="23"/>
  <c r="B2042" i="23" s="1"/>
  <c r="D2042" i="23"/>
  <c r="E2042" i="23"/>
  <c r="F2042" i="23"/>
  <c r="G2042" i="23"/>
  <c r="H2042" i="23"/>
  <c r="I2042" i="23"/>
  <c r="K2042" i="23" s="1"/>
  <c r="J2042" i="23"/>
  <c r="L2042" i="23"/>
  <c r="M2042" i="23"/>
  <c r="A2043" i="23"/>
  <c r="B2043" i="23" s="1"/>
  <c r="D2043" i="23"/>
  <c r="E2043" i="23"/>
  <c r="F2043" i="23"/>
  <c r="G2043" i="23"/>
  <c r="H2043" i="23"/>
  <c r="I2043" i="23"/>
  <c r="K2043" i="23" s="1"/>
  <c r="J2043" i="23"/>
  <c r="L2043" i="23"/>
  <c r="M2043" i="23"/>
  <c r="A2044" i="23"/>
  <c r="B2044" i="23" s="1"/>
  <c r="D2044" i="23"/>
  <c r="E2044" i="23"/>
  <c r="F2044" i="23"/>
  <c r="G2044" i="23"/>
  <c r="H2044" i="23"/>
  <c r="I2044" i="23"/>
  <c r="K2044" i="23" s="1"/>
  <c r="J2044" i="23"/>
  <c r="L2044" i="23"/>
  <c r="M2044" i="23"/>
  <c r="A2045" i="23"/>
  <c r="C2045" i="23" s="1"/>
  <c r="D2045" i="23"/>
  <c r="E2045" i="23"/>
  <c r="F2045" i="23"/>
  <c r="G2045" i="23"/>
  <c r="H2045" i="23"/>
  <c r="I2045" i="23"/>
  <c r="K2045" i="23" s="1"/>
  <c r="J2045" i="23"/>
  <c r="L2045" i="23"/>
  <c r="M2045" i="23"/>
  <c r="A2046" i="23"/>
  <c r="B2046" i="23" s="1"/>
  <c r="D2046" i="23"/>
  <c r="E2046" i="23"/>
  <c r="F2046" i="23"/>
  <c r="G2046" i="23"/>
  <c r="H2046" i="23"/>
  <c r="I2046" i="23"/>
  <c r="K2046" i="23" s="1"/>
  <c r="J2046" i="23"/>
  <c r="L2046" i="23"/>
  <c r="M2046" i="23"/>
  <c r="A2047" i="23"/>
  <c r="B2047" i="23" s="1"/>
  <c r="D2047" i="23"/>
  <c r="E2047" i="23"/>
  <c r="F2047" i="23"/>
  <c r="G2047" i="23"/>
  <c r="H2047" i="23"/>
  <c r="I2047" i="23"/>
  <c r="K2047" i="23" s="1"/>
  <c r="J2047" i="23"/>
  <c r="L2047" i="23"/>
  <c r="M2047" i="23"/>
  <c r="A2048" i="23"/>
  <c r="B2048" i="23" s="1"/>
  <c r="D2048" i="23"/>
  <c r="E2048" i="23"/>
  <c r="F2048" i="23"/>
  <c r="G2048" i="23"/>
  <c r="H2048" i="23"/>
  <c r="I2048" i="23"/>
  <c r="K2048" i="23" s="1"/>
  <c r="J2048" i="23"/>
  <c r="L2048" i="23"/>
  <c r="M2048" i="23"/>
  <c r="A2049" i="23"/>
  <c r="C2049" i="23" s="1"/>
  <c r="D2049" i="23"/>
  <c r="E2049" i="23"/>
  <c r="F2049" i="23"/>
  <c r="G2049" i="23"/>
  <c r="H2049" i="23"/>
  <c r="I2049" i="23"/>
  <c r="K2049" i="23" s="1"/>
  <c r="J2049" i="23"/>
  <c r="L2049" i="23"/>
  <c r="M2049" i="23"/>
  <c r="A2050" i="23"/>
  <c r="B2050" i="23" s="1"/>
  <c r="D2050" i="23"/>
  <c r="E2050" i="23"/>
  <c r="F2050" i="23"/>
  <c r="G2050" i="23"/>
  <c r="H2050" i="23"/>
  <c r="I2050" i="23"/>
  <c r="K2050" i="23" s="1"/>
  <c r="J2050" i="23"/>
  <c r="L2050" i="23"/>
  <c r="M2050" i="23"/>
  <c r="A2051" i="23"/>
  <c r="B2051" i="23" s="1"/>
  <c r="D2051" i="23"/>
  <c r="E2051" i="23"/>
  <c r="F2051" i="23"/>
  <c r="G2051" i="23"/>
  <c r="H2051" i="23"/>
  <c r="I2051" i="23"/>
  <c r="K2051" i="23" s="1"/>
  <c r="J2051" i="23"/>
  <c r="L2051" i="23"/>
  <c r="M2051" i="23"/>
  <c r="A2052" i="23"/>
  <c r="B2052" i="23" s="1"/>
  <c r="D2052" i="23"/>
  <c r="E2052" i="23"/>
  <c r="F2052" i="23"/>
  <c r="G2052" i="23"/>
  <c r="H2052" i="23"/>
  <c r="I2052" i="23"/>
  <c r="K2052" i="23" s="1"/>
  <c r="J2052" i="23"/>
  <c r="L2052" i="23"/>
  <c r="M2052" i="23"/>
  <c r="A2053" i="23"/>
  <c r="C2053" i="23" s="1"/>
  <c r="D2053" i="23"/>
  <c r="E2053" i="23"/>
  <c r="F2053" i="23"/>
  <c r="G2053" i="23"/>
  <c r="H2053" i="23"/>
  <c r="I2053" i="23"/>
  <c r="K2053" i="23" s="1"/>
  <c r="J2053" i="23"/>
  <c r="L2053" i="23"/>
  <c r="M2053" i="23"/>
  <c r="A2054" i="23"/>
  <c r="B2054" i="23" s="1"/>
  <c r="D2054" i="23"/>
  <c r="E2054" i="23"/>
  <c r="F2054" i="23"/>
  <c r="G2054" i="23"/>
  <c r="H2054" i="23"/>
  <c r="I2054" i="23"/>
  <c r="K2054" i="23" s="1"/>
  <c r="J2054" i="23"/>
  <c r="L2054" i="23"/>
  <c r="M2054" i="23"/>
  <c r="A2055" i="23"/>
  <c r="B2055" i="23" s="1"/>
  <c r="D2055" i="23"/>
  <c r="E2055" i="23"/>
  <c r="F2055" i="23"/>
  <c r="G2055" i="23"/>
  <c r="H2055" i="23"/>
  <c r="I2055" i="23"/>
  <c r="K2055" i="23" s="1"/>
  <c r="J2055" i="23"/>
  <c r="L2055" i="23"/>
  <c r="M2055" i="23"/>
  <c r="A2056" i="23"/>
  <c r="B2056" i="23" s="1"/>
  <c r="D2056" i="23"/>
  <c r="E2056" i="23"/>
  <c r="F2056" i="23"/>
  <c r="G2056" i="23"/>
  <c r="H2056" i="23"/>
  <c r="I2056" i="23"/>
  <c r="K2056" i="23" s="1"/>
  <c r="J2056" i="23"/>
  <c r="L2056" i="23"/>
  <c r="M2056" i="23"/>
  <c r="A2057" i="23"/>
  <c r="B2057" i="23" s="1"/>
  <c r="D2057" i="23"/>
  <c r="E2057" i="23"/>
  <c r="F2057" i="23"/>
  <c r="G2057" i="23"/>
  <c r="H2057" i="23"/>
  <c r="I2057" i="23"/>
  <c r="K2057" i="23" s="1"/>
  <c r="J2057" i="23"/>
  <c r="L2057" i="23"/>
  <c r="M2057" i="23"/>
  <c r="A2058" i="23"/>
  <c r="B2058" i="23" s="1"/>
  <c r="D2058" i="23"/>
  <c r="E2058" i="23"/>
  <c r="F2058" i="23"/>
  <c r="G2058" i="23"/>
  <c r="H2058" i="23"/>
  <c r="I2058" i="23"/>
  <c r="K2058" i="23" s="1"/>
  <c r="J2058" i="23"/>
  <c r="L2058" i="23"/>
  <c r="M2058" i="23"/>
  <c r="A2059" i="23"/>
  <c r="B2059" i="23" s="1"/>
  <c r="D2059" i="23"/>
  <c r="E2059" i="23"/>
  <c r="F2059" i="23"/>
  <c r="G2059" i="23"/>
  <c r="H2059" i="23"/>
  <c r="I2059" i="23"/>
  <c r="K2059" i="23" s="1"/>
  <c r="J2059" i="23"/>
  <c r="L2059" i="23"/>
  <c r="M2059" i="23"/>
  <c r="A2060" i="23"/>
  <c r="B2060" i="23" s="1"/>
  <c r="D2060" i="23"/>
  <c r="E2060" i="23"/>
  <c r="F2060" i="23"/>
  <c r="G2060" i="23"/>
  <c r="H2060" i="23"/>
  <c r="I2060" i="23"/>
  <c r="K2060" i="23" s="1"/>
  <c r="J2060" i="23"/>
  <c r="L2060" i="23"/>
  <c r="M2060" i="23"/>
  <c r="A2061" i="23"/>
  <c r="B2061" i="23" s="1"/>
  <c r="D2061" i="23"/>
  <c r="E2061" i="23"/>
  <c r="F2061" i="23"/>
  <c r="G2061" i="23"/>
  <c r="H2061" i="23"/>
  <c r="I2061" i="23"/>
  <c r="K2061" i="23" s="1"/>
  <c r="J2061" i="23"/>
  <c r="L2061" i="23"/>
  <c r="M2061" i="23"/>
  <c r="A2062" i="23"/>
  <c r="B2062" i="23" s="1"/>
  <c r="D2062" i="23"/>
  <c r="E2062" i="23"/>
  <c r="F2062" i="23"/>
  <c r="G2062" i="23"/>
  <c r="H2062" i="23"/>
  <c r="I2062" i="23"/>
  <c r="K2062" i="23" s="1"/>
  <c r="J2062" i="23"/>
  <c r="L2062" i="23"/>
  <c r="M2062" i="23"/>
  <c r="A2063" i="23"/>
  <c r="B2063" i="23" s="1"/>
  <c r="D2063" i="23"/>
  <c r="E2063" i="23"/>
  <c r="F2063" i="23"/>
  <c r="G2063" i="23"/>
  <c r="H2063" i="23"/>
  <c r="I2063" i="23"/>
  <c r="K2063" i="23" s="1"/>
  <c r="J2063" i="23"/>
  <c r="L2063" i="23"/>
  <c r="M2063" i="23"/>
  <c r="A2064" i="23"/>
  <c r="B2064" i="23" s="1"/>
  <c r="D2064" i="23"/>
  <c r="E2064" i="23"/>
  <c r="F2064" i="23"/>
  <c r="G2064" i="23"/>
  <c r="H2064" i="23"/>
  <c r="I2064" i="23"/>
  <c r="K2064" i="23" s="1"/>
  <c r="J2064" i="23"/>
  <c r="L2064" i="23"/>
  <c r="M2064" i="23"/>
  <c r="A2065" i="23"/>
  <c r="B2065" i="23" s="1"/>
  <c r="D2065" i="23"/>
  <c r="E2065" i="23"/>
  <c r="F2065" i="23"/>
  <c r="G2065" i="23"/>
  <c r="H2065" i="23"/>
  <c r="I2065" i="23"/>
  <c r="K2065" i="23" s="1"/>
  <c r="J2065" i="23"/>
  <c r="L2065" i="23"/>
  <c r="M2065" i="23"/>
  <c r="A2066" i="23"/>
  <c r="B2066" i="23" s="1"/>
  <c r="D2066" i="23"/>
  <c r="E2066" i="23"/>
  <c r="F2066" i="23"/>
  <c r="G2066" i="23"/>
  <c r="H2066" i="23"/>
  <c r="I2066" i="23"/>
  <c r="K2066" i="23" s="1"/>
  <c r="J2066" i="23"/>
  <c r="L2066" i="23"/>
  <c r="M2066" i="23"/>
  <c r="A2067" i="23"/>
  <c r="B2067" i="23" s="1"/>
  <c r="D2067" i="23"/>
  <c r="E2067" i="23"/>
  <c r="F2067" i="23"/>
  <c r="G2067" i="23"/>
  <c r="H2067" i="23"/>
  <c r="I2067" i="23"/>
  <c r="K2067" i="23" s="1"/>
  <c r="J2067" i="23"/>
  <c r="L2067" i="23"/>
  <c r="M2067" i="23"/>
  <c r="A2068" i="23"/>
  <c r="B2068" i="23" s="1"/>
  <c r="D2068" i="23"/>
  <c r="E2068" i="23"/>
  <c r="F2068" i="23"/>
  <c r="G2068" i="23"/>
  <c r="H2068" i="23"/>
  <c r="I2068" i="23"/>
  <c r="K2068" i="23" s="1"/>
  <c r="J2068" i="23"/>
  <c r="L2068" i="23"/>
  <c r="M2068" i="23"/>
  <c r="A2069" i="23"/>
  <c r="B2069" i="23" s="1"/>
  <c r="D2069" i="23"/>
  <c r="E2069" i="23"/>
  <c r="F2069" i="23"/>
  <c r="G2069" i="23"/>
  <c r="H2069" i="23"/>
  <c r="I2069" i="23"/>
  <c r="K2069" i="23" s="1"/>
  <c r="J2069" i="23"/>
  <c r="L2069" i="23"/>
  <c r="M2069" i="23"/>
  <c r="A2070" i="23"/>
  <c r="B2070" i="23" s="1"/>
  <c r="D2070" i="23"/>
  <c r="E2070" i="23"/>
  <c r="F2070" i="23"/>
  <c r="G2070" i="23"/>
  <c r="H2070" i="23"/>
  <c r="I2070" i="23"/>
  <c r="K2070" i="23" s="1"/>
  <c r="J2070" i="23"/>
  <c r="L2070" i="23"/>
  <c r="M2070" i="23"/>
  <c r="A2071" i="23"/>
  <c r="B2071" i="23" s="1"/>
  <c r="D2071" i="23"/>
  <c r="E2071" i="23"/>
  <c r="F2071" i="23"/>
  <c r="G2071" i="23"/>
  <c r="H2071" i="23"/>
  <c r="I2071" i="23"/>
  <c r="K2071" i="23" s="1"/>
  <c r="J2071" i="23"/>
  <c r="L2071" i="23"/>
  <c r="M2071" i="23"/>
  <c r="A2072" i="23"/>
  <c r="B2072" i="23" s="1"/>
  <c r="D2072" i="23"/>
  <c r="E2072" i="23"/>
  <c r="F2072" i="23"/>
  <c r="G2072" i="23"/>
  <c r="H2072" i="23"/>
  <c r="I2072" i="23"/>
  <c r="K2072" i="23" s="1"/>
  <c r="J2072" i="23"/>
  <c r="L2072" i="23"/>
  <c r="M2072" i="23"/>
  <c r="A2073" i="23"/>
  <c r="B2073" i="23" s="1"/>
  <c r="D2073" i="23"/>
  <c r="E2073" i="23"/>
  <c r="F2073" i="23"/>
  <c r="G2073" i="23"/>
  <c r="H2073" i="23"/>
  <c r="I2073" i="23"/>
  <c r="K2073" i="23" s="1"/>
  <c r="J2073" i="23"/>
  <c r="L2073" i="23"/>
  <c r="M2073" i="23"/>
  <c r="A2074" i="23"/>
  <c r="B2074" i="23" s="1"/>
  <c r="D2074" i="23"/>
  <c r="E2074" i="23"/>
  <c r="F2074" i="23"/>
  <c r="G2074" i="23"/>
  <c r="H2074" i="23"/>
  <c r="I2074" i="23"/>
  <c r="K2074" i="23" s="1"/>
  <c r="J2074" i="23"/>
  <c r="L2074" i="23"/>
  <c r="M2074" i="23"/>
  <c r="A2075" i="23"/>
  <c r="B2075" i="23" s="1"/>
  <c r="D2075" i="23"/>
  <c r="E2075" i="23"/>
  <c r="F2075" i="23"/>
  <c r="G2075" i="23"/>
  <c r="H2075" i="23"/>
  <c r="I2075" i="23"/>
  <c r="K2075" i="23" s="1"/>
  <c r="J2075" i="23"/>
  <c r="L2075" i="23"/>
  <c r="M2075" i="23"/>
  <c r="A2076" i="23"/>
  <c r="B2076" i="23" s="1"/>
  <c r="D2076" i="23"/>
  <c r="E2076" i="23"/>
  <c r="F2076" i="23"/>
  <c r="G2076" i="23"/>
  <c r="H2076" i="23"/>
  <c r="I2076" i="23"/>
  <c r="K2076" i="23" s="1"/>
  <c r="J2076" i="23"/>
  <c r="L2076" i="23"/>
  <c r="M2076" i="23"/>
  <c r="A2077" i="23"/>
  <c r="B2077" i="23" s="1"/>
  <c r="D2077" i="23"/>
  <c r="E2077" i="23"/>
  <c r="F2077" i="23"/>
  <c r="G2077" i="23"/>
  <c r="H2077" i="23"/>
  <c r="I2077" i="23"/>
  <c r="K2077" i="23" s="1"/>
  <c r="J2077" i="23"/>
  <c r="L2077" i="23"/>
  <c r="M2077" i="23"/>
  <c r="A2078" i="23"/>
  <c r="B2078" i="23" s="1"/>
  <c r="D2078" i="23"/>
  <c r="E2078" i="23"/>
  <c r="F2078" i="23"/>
  <c r="G2078" i="23"/>
  <c r="H2078" i="23"/>
  <c r="I2078" i="23"/>
  <c r="K2078" i="23" s="1"/>
  <c r="J2078" i="23"/>
  <c r="L2078" i="23"/>
  <c r="M2078" i="23"/>
  <c r="A2079" i="23"/>
  <c r="B2079" i="23" s="1"/>
  <c r="D2079" i="23"/>
  <c r="E2079" i="23"/>
  <c r="F2079" i="23"/>
  <c r="G2079" i="23"/>
  <c r="H2079" i="23"/>
  <c r="I2079" i="23"/>
  <c r="K2079" i="23" s="1"/>
  <c r="J2079" i="23"/>
  <c r="L2079" i="23"/>
  <c r="M2079" i="23"/>
  <c r="A2080" i="23"/>
  <c r="B2080" i="23" s="1"/>
  <c r="D2080" i="23"/>
  <c r="E2080" i="23"/>
  <c r="F2080" i="23"/>
  <c r="G2080" i="23"/>
  <c r="H2080" i="23"/>
  <c r="I2080" i="23"/>
  <c r="K2080" i="23" s="1"/>
  <c r="J2080" i="23"/>
  <c r="L2080" i="23"/>
  <c r="M2080" i="23"/>
  <c r="A2081" i="23"/>
  <c r="B2081" i="23" s="1"/>
  <c r="D2081" i="23"/>
  <c r="E2081" i="23"/>
  <c r="F2081" i="23"/>
  <c r="G2081" i="23"/>
  <c r="H2081" i="23"/>
  <c r="I2081" i="23"/>
  <c r="K2081" i="23" s="1"/>
  <c r="J2081" i="23"/>
  <c r="L2081" i="23"/>
  <c r="M2081" i="23"/>
  <c r="A2082" i="23"/>
  <c r="B2082" i="23" s="1"/>
  <c r="D2082" i="23"/>
  <c r="E2082" i="23"/>
  <c r="F2082" i="23"/>
  <c r="G2082" i="23"/>
  <c r="H2082" i="23"/>
  <c r="I2082" i="23"/>
  <c r="K2082" i="23" s="1"/>
  <c r="J2082" i="23"/>
  <c r="L2082" i="23"/>
  <c r="M2082" i="23"/>
  <c r="A2083" i="23"/>
  <c r="B2083" i="23" s="1"/>
  <c r="D2083" i="23"/>
  <c r="E2083" i="23"/>
  <c r="F2083" i="23"/>
  <c r="G2083" i="23"/>
  <c r="H2083" i="23"/>
  <c r="I2083" i="23"/>
  <c r="K2083" i="23" s="1"/>
  <c r="J2083" i="23"/>
  <c r="L2083" i="23"/>
  <c r="M2083" i="23"/>
  <c r="A2084" i="23"/>
  <c r="B2084" i="23" s="1"/>
  <c r="D2084" i="23"/>
  <c r="E2084" i="23"/>
  <c r="F2084" i="23"/>
  <c r="G2084" i="23"/>
  <c r="H2084" i="23"/>
  <c r="I2084" i="23"/>
  <c r="K2084" i="23" s="1"/>
  <c r="J2084" i="23"/>
  <c r="L2084" i="23"/>
  <c r="M2084" i="23"/>
  <c r="A2085" i="23"/>
  <c r="B2085" i="23" s="1"/>
  <c r="D2085" i="23"/>
  <c r="E2085" i="23"/>
  <c r="F2085" i="23"/>
  <c r="G2085" i="23"/>
  <c r="H2085" i="23"/>
  <c r="I2085" i="23"/>
  <c r="K2085" i="23" s="1"/>
  <c r="J2085" i="23"/>
  <c r="L2085" i="23"/>
  <c r="M2085" i="23"/>
  <c r="A2086" i="23"/>
  <c r="B2086" i="23" s="1"/>
  <c r="D2086" i="23"/>
  <c r="E2086" i="23"/>
  <c r="F2086" i="23"/>
  <c r="G2086" i="23"/>
  <c r="H2086" i="23"/>
  <c r="I2086" i="23"/>
  <c r="K2086" i="23" s="1"/>
  <c r="J2086" i="23"/>
  <c r="L2086" i="23"/>
  <c r="M2086" i="23"/>
  <c r="A2087" i="23"/>
  <c r="B2087" i="23" s="1"/>
  <c r="D2087" i="23"/>
  <c r="E2087" i="23"/>
  <c r="F2087" i="23"/>
  <c r="G2087" i="23"/>
  <c r="H2087" i="23"/>
  <c r="I2087" i="23"/>
  <c r="K2087" i="23" s="1"/>
  <c r="J2087" i="23"/>
  <c r="L2087" i="23"/>
  <c r="M2087" i="23"/>
  <c r="A2088" i="23"/>
  <c r="B2088" i="23" s="1"/>
  <c r="D2088" i="23"/>
  <c r="E2088" i="23"/>
  <c r="F2088" i="23"/>
  <c r="G2088" i="23"/>
  <c r="H2088" i="23"/>
  <c r="I2088" i="23"/>
  <c r="J2088" i="23"/>
  <c r="K2088" i="23"/>
  <c r="L2088" i="23"/>
  <c r="M2088" i="23"/>
  <c r="A2089" i="23"/>
  <c r="B2089" i="23" s="1"/>
  <c r="D2089" i="23"/>
  <c r="E2089" i="23"/>
  <c r="F2089" i="23"/>
  <c r="G2089" i="23"/>
  <c r="H2089" i="23"/>
  <c r="I2089" i="23"/>
  <c r="K2089" i="23" s="1"/>
  <c r="J2089" i="23"/>
  <c r="L2089" i="23"/>
  <c r="M2089" i="23"/>
  <c r="A2090" i="23"/>
  <c r="B2090" i="23" s="1"/>
  <c r="D2090" i="23"/>
  <c r="E2090" i="23"/>
  <c r="F2090" i="23"/>
  <c r="G2090" i="23"/>
  <c r="H2090" i="23"/>
  <c r="I2090" i="23"/>
  <c r="K2090" i="23" s="1"/>
  <c r="J2090" i="23"/>
  <c r="L2090" i="23"/>
  <c r="M2090" i="23"/>
  <c r="A2091" i="23"/>
  <c r="B2091" i="23" s="1"/>
  <c r="D2091" i="23"/>
  <c r="E2091" i="23"/>
  <c r="F2091" i="23"/>
  <c r="G2091" i="23"/>
  <c r="H2091" i="23"/>
  <c r="I2091" i="23"/>
  <c r="J2091" i="23"/>
  <c r="K2091" i="23"/>
  <c r="L2091" i="23"/>
  <c r="M2091" i="23"/>
  <c r="A2092" i="23"/>
  <c r="C2092" i="23" s="1"/>
  <c r="D2092" i="23"/>
  <c r="E2092" i="23"/>
  <c r="F2092" i="23"/>
  <c r="G2092" i="23"/>
  <c r="H2092" i="23"/>
  <c r="I2092" i="23"/>
  <c r="K2092" i="23" s="1"/>
  <c r="J2092" i="23"/>
  <c r="L2092" i="23"/>
  <c r="M2092" i="23"/>
  <c r="A2093" i="23"/>
  <c r="B2093" i="23" s="1"/>
  <c r="D2093" i="23"/>
  <c r="E2093" i="23"/>
  <c r="F2093" i="23"/>
  <c r="G2093" i="23"/>
  <c r="H2093" i="23"/>
  <c r="I2093" i="23"/>
  <c r="K2093" i="23" s="1"/>
  <c r="J2093" i="23"/>
  <c r="L2093" i="23"/>
  <c r="M2093" i="23"/>
  <c r="A2094" i="23"/>
  <c r="B2094" i="23" s="1"/>
  <c r="D2094" i="23"/>
  <c r="E2094" i="23"/>
  <c r="F2094" i="23"/>
  <c r="G2094" i="23"/>
  <c r="H2094" i="23"/>
  <c r="I2094" i="23"/>
  <c r="K2094" i="23" s="1"/>
  <c r="J2094" i="23"/>
  <c r="L2094" i="23"/>
  <c r="M2094" i="23"/>
  <c r="A2095" i="23"/>
  <c r="B2095" i="23" s="1"/>
  <c r="D2095" i="23"/>
  <c r="E2095" i="23"/>
  <c r="F2095" i="23"/>
  <c r="G2095" i="23"/>
  <c r="H2095" i="23"/>
  <c r="I2095" i="23"/>
  <c r="K2095" i="23" s="1"/>
  <c r="J2095" i="23"/>
  <c r="L2095" i="23"/>
  <c r="M2095" i="23"/>
  <c r="A2096" i="23"/>
  <c r="B2096" i="23" s="1"/>
  <c r="D2096" i="23"/>
  <c r="E2096" i="23"/>
  <c r="F2096" i="23"/>
  <c r="G2096" i="23"/>
  <c r="H2096" i="23"/>
  <c r="I2096" i="23"/>
  <c r="K2096" i="23" s="1"/>
  <c r="J2096" i="23"/>
  <c r="L2096" i="23"/>
  <c r="M2096" i="23"/>
  <c r="A2097" i="23"/>
  <c r="B2097" i="23" s="1"/>
  <c r="D2097" i="23"/>
  <c r="E2097" i="23"/>
  <c r="F2097" i="23"/>
  <c r="G2097" i="23"/>
  <c r="H2097" i="23"/>
  <c r="I2097" i="23"/>
  <c r="K2097" i="23" s="1"/>
  <c r="J2097" i="23"/>
  <c r="L2097" i="23"/>
  <c r="M2097" i="23"/>
  <c r="A2098" i="23"/>
  <c r="B2098" i="23" s="1"/>
  <c r="D2098" i="23"/>
  <c r="E2098" i="23"/>
  <c r="F2098" i="23"/>
  <c r="G2098" i="23"/>
  <c r="H2098" i="23"/>
  <c r="I2098" i="23"/>
  <c r="K2098" i="23" s="1"/>
  <c r="J2098" i="23"/>
  <c r="L2098" i="23"/>
  <c r="M2098" i="23"/>
  <c r="A2099" i="23"/>
  <c r="B2099" i="23" s="1"/>
  <c r="D2099" i="23"/>
  <c r="E2099" i="23"/>
  <c r="F2099" i="23"/>
  <c r="G2099" i="23"/>
  <c r="H2099" i="23"/>
  <c r="I2099" i="23"/>
  <c r="K2099" i="23" s="1"/>
  <c r="J2099" i="23"/>
  <c r="L2099" i="23"/>
  <c r="M2099" i="23"/>
  <c r="A2100" i="23"/>
  <c r="B2100" i="23" s="1"/>
  <c r="D2100" i="23"/>
  <c r="E2100" i="23"/>
  <c r="F2100" i="23"/>
  <c r="G2100" i="23"/>
  <c r="H2100" i="23"/>
  <c r="I2100" i="23"/>
  <c r="K2100" i="23" s="1"/>
  <c r="J2100" i="23"/>
  <c r="L2100" i="23"/>
  <c r="M2100" i="23"/>
  <c r="A2101" i="23"/>
  <c r="B2101" i="23" s="1"/>
  <c r="D2101" i="23"/>
  <c r="E2101" i="23"/>
  <c r="F2101" i="23"/>
  <c r="G2101" i="23"/>
  <c r="H2101" i="23"/>
  <c r="I2101" i="23"/>
  <c r="K2101" i="23" s="1"/>
  <c r="J2101" i="23"/>
  <c r="L2101" i="23"/>
  <c r="M2101" i="23"/>
  <c r="A2102" i="23"/>
  <c r="B2102" i="23" s="1"/>
  <c r="D2102" i="23"/>
  <c r="E2102" i="23"/>
  <c r="F2102" i="23"/>
  <c r="G2102" i="23"/>
  <c r="H2102" i="23"/>
  <c r="I2102" i="23"/>
  <c r="K2102" i="23" s="1"/>
  <c r="J2102" i="23"/>
  <c r="L2102" i="23"/>
  <c r="M2102" i="23"/>
  <c r="A2103" i="23"/>
  <c r="B2103" i="23" s="1"/>
  <c r="D2103" i="23"/>
  <c r="E2103" i="23"/>
  <c r="F2103" i="23"/>
  <c r="G2103" i="23"/>
  <c r="H2103" i="23"/>
  <c r="I2103" i="23"/>
  <c r="K2103" i="23" s="1"/>
  <c r="J2103" i="23"/>
  <c r="L2103" i="23"/>
  <c r="M2103" i="23"/>
  <c r="A2104" i="23"/>
  <c r="B2104" i="23" s="1"/>
  <c r="C2104" i="23"/>
  <c r="D2104" i="23"/>
  <c r="E2104" i="23"/>
  <c r="F2104" i="23"/>
  <c r="G2104" i="23"/>
  <c r="H2104" i="23"/>
  <c r="I2104" i="23"/>
  <c r="K2104" i="23" s="1"/>
  <c r="J2104" i="23"/>
  <c r="L2104" i="23"/>
  <c r="M2104" i="23"/>
  <c r="A2105" i="23"/>
  <c r="B2105" i="23" s="1"/>
  <c r="D2105" i="23"/>
  <c r="E2105" i="23"/>
  <c r="F2105" i="23"/>
  <c r="G2105" i="23"/>
  <c r="H2105" i="23"/>
  <c r="I2105" i="23"/>
  <c r="K2105" i="23" s="1"/>
  <c r="J2105" i="23"/>
  <c r="L2105" i="23"/>
  <c r="M2105" i="23"/>
  <c r="A2106" i="23"/>
  <c r="B2106" i="23" s="1"/>
  <c r="D2106" i="23"/>
  <c r="E2106" i="23"/>
  <c r="F2106" i="23"/>
  <c r="G2106" i="23"/>
  <c r="H2106" i="23"/>
  <c r="I2106" i="23"/>
  <c r="K2106" i="23" s="1"/>
  <c r="J2106" i="23"/>
  <c r="L2106" i="23"/>
  <c r="M2106" i="23"/>
  <c r="A2107" i="23"/>
  <c r="B2107" i="23" s="1"/>
  <c r="D2107" i="23"/>
  <c r="E2107" i="23"/>
  <c r="F2107" i="23"/>
  <c r="G2107" i="23"/>
  <c r="H2107" i="23"/>
  <c r="I2107" i="23"/>
  <c r="K2107" i="23" s="1"/>
  <c r="J2107" i="23"/>
  <c r="L2107" i="23"/>
  <c r="M2107" i="23"/>
  <c r="A2108" i="23"/>
  <c r="C2108" i="23" s="1"/>
  <c r="D2108" i="23"/>
  <c r="E2108" i="23"/>
  <c r="F2108" i="23"/>
  <c r="G2108" i="23"/>
  <c r="H2108" i="23"/>
  <c r="I2108" i="23"/>
  <c r="K2108" i="23" s="1"/>
  <c r="J2108" i="23"/>
  <c r="L2108" i="23"/>
  <c r="M2108" i="23"/>
  <c r="A2109" i="23"/>
  <c r="B2109" i="23" s="1"/>
  <c r="D2109" i="23"/>
  <c r="E2109" i="23"/>
  <c r="F2109" i="23"/>
  <c r="G2109" i="23"/>
  <c r="H2109" i="23"/>
  <c r="I2109" i="23"/>
  <c r="K2109" i="23" s="1"/>
  <c r="J2109" i="23"/>
  <c r="L2109" i="23"/>
  <c r="M2109" i="23"/>
  <c r="A2110" i="23"/>
  <c r="B2110" i="23" s="1"/>
  <c r="D2110" i="23"/>
  <c r="E2110" i="23"/>
  <c r="F2110" i="23"/>
  <c r="G2110" i="23"/>
  <c r="H2110" i="23"/>
  <c r="I2110" i="23"/>
  <c r="K2110" i="23" s="1"/>
  <c r="J2110" i="23"/>
  <c r="L2110" i="23"/>
  <c r="M2110" i="23"/>
  <c r="A2111" i="23"/>
  <c r="B2111" i="23" s="1"/>
  <c r="D2111" i="23"/>
  <c r="E2111" i="23"/>
  <c r="F2111" i="23"/>
  <c r="G2111" i="23"/>
  <c r="H2111" i="23"/>
  <c r="I2111" i="23"/>
  <c r="K2111" i="23" s="1"/>
  <c r="J2111" i="23"/>
  <c r="L2111" i="23"/>
  <c r="M2111" i="23"/>
  <c r="A2112" i="23"/>
  <c r="B2112" i="23" s="1"/>
  <c r="D2112" i="23"/>
  <c r="E2112" i="23"/>
  <c r="F2112" i="23"/>
  <c r="G2112" i="23"/>
  <c r="H2112" i="23"/>
  <c r="I2112" i="23"/>
  <c r="K2112" i="23" s="1"/>
  <c r="J2112" i="23"/>
  <c r="L2112" i="23"/>
  <c r="M2112" i="23"/>
  <c r="A2113" i="23"/>
  <c r="B2113" i="23" s="1"/>
  <c r="D2113" i="23"/>
  <c r="E2113" i="23"/>
  <c r="F2113" i="23"/>
  <c r="G2113" i="23"/>
  <c r="H2113" i="23"/>
  <c r="I2113" i="23"/>
  <c r="K2113" i="23" s="1"/>
  <c r="J2113" i="23"/>
  <c r="L2113" i="23"/>
  <c r="M2113" i="23"/>
  <c r="A2114" i="23"/>
  <c r="B2114" i="23" s="1"/>
  <c r="D2114" i="23"/>
  <c r="E2114" i="23"/>
  <c r="F2114" i="23"/>
  <c r="G2114" i="23"/>
  <c r="H2114" i="23"/>
  <c r="I2114" i="23"/>
  <c r="K2114" i="23" s="1"/>
  <c r="J2114" i="23"/>
  <c r="L2114" i="23"/>
  <c r="M2114" i="23"/>
  <c r="A2115" i="23"/>
  <c r="B2115" i="23" s="1"/>
  <c r="D2115" i="23"/>
  <c r="E2115" i="23"/>
  <c r="F2115" i="23"/>
  <c r="G2115" i="23"/>
  <c r="H2115" i="23"/>
  <c r="I2115" i="23"/>
  <c r="K2115" i="23" s="1"/>
  <c r="J2115" i="23"/>
  <c r="L2115" i="23"/>
  <c r="M2115" i="23"/>
  <c r="A2116" i="23"/>
  <c r="B2116" i="23" s="1"/>
  <c r="D2116" i="23"/>
  <c r="E2116" i="23"/>
  <c r="F2116" i="23"/>
  <c r="G2116" i="23"/>
  <c r="H2116" i="23"/>
  <c r="I2116" i="23"/>
  <c r="K2116" i="23" s="1"/>
  <c r="J2116" i="23"/>
  <c r="L2116" i="23"/>
  <c r="M2116" i="23"/>
  <c r="A2117" i="23"/>
  <c r="B2117" i="23" s="1"/>
  <c r="D2117" i="23"/>
  <c r="E2117" i="23"/>
  <c r="F2117" i="23"/>
  <c r="G2117" i="23"/>
  <c r="H2117" i="23"/>
  <c r="I2117" i="23"/>
  <c r="K2117" i="23" s="1"/>
  <c r="J2117" i="23"/>
  <c r="L2117" i="23"/>
  <c r="M2117" i="23"/>
  <c r="A2118" i="23"/>
  <c r="B2118" i="23" s="1"/>
  <c r="D2118" i="23"/>
  <c r="E2118" i="23"/>
  <c r="F2118" i="23"/>
  <c r="G2118" i="23"/>
  <c r="H2118" i="23"/>
  <c r="I2118" i="23"/>
  <c r="K2118" i="23" s="1"/>
  <c r="J2118" i="23"/>
  <c r="L2118" i="23"/>
  <c r="M2118" i="23"/>
  <c r="A2119" i="23"/>
  <c r="B2119" i="23" s="1"/>
  <c r="D2119" i="23"/>
  <c r="E2119" i="23"/>
  <c r="F2119" i="23"/>
  <c r="G2119" i="23"/>
  <c r="H2119" i="23"/>
  <c r="I2119" i="23"/>
  <c r="K2119" i="23" s="1"/>
  <c r="J2119" i="23"/>
  <c r="L2119" i="23"/>
  <c r="M2119" i="23"/>
  <c r="A2120" i="23"/>
  <c r="B2120" i="23" s="1"/>
  <c r="D2120" i="23"/>
  <c r="E2120" i="23"/>
  <c r="F2120" i="23"/>
  <c r="G2120" i="23"/>
  <c r="H2120" i="23"/>
  <c r="I2120" i="23"/>
  <c r="J2120" i="23"/>
  <c r="K2120" i="23"/>
  <c r="L2120" i="23"/>
  <c r="M2120" i="23"/>
  <c r="A2121" i="23"/>
  <c r="B2121" i="23" s="1"/>
  <c r="D2121" i="23"/>
  <c r="E2121" i="23"/>
  <c r="F2121" i="23"/>
  <c r="G2121" i="23"/>
  <c r="H2121" i="23"/>
  <c r="I2121" i="23"/>
  <c r="K2121" i="23" s="1"/>
  <c r="J2121" i="23"/>
  <c r="L2121" i="23"/>
  <c r="M2121" i="23"/>
  <c r="A2122" i="23"/>
  <c r="B2122" i="23" s="1"/>
  <c r="D2122" i="23"/>
  <c r="E2122" i="23"/>
  <c r="F2122" i="23"/>
  <c r="G2122" i="23"/>
  <c r="H2122" i="23"/>
  <c r="I2122" i="23"/>
  <c r="K2122" i="23" s="1"/>
  <c r="J2122" i="23"/>
  <c r="L2122" i="23"/>
  <c r="M2122" i="23"/>
  <c r="A2123" i="23"/>
  <c r="B2123" i="23" s="1"/>
  <c r="D2123" i="23"/>
  <c r="E2123" i="23"/>
  <c r="F2123" i="23"/>
  <c r="G2123" i="23"/>
  <c r="H2123" i="23"/>
  <c r="I2123" i="23"/>
  <c r="K2123" i="23" s="1"/>
  <c r="J2123" i="23"/>
  <c r="L2123" i="23"/>
  <c r="M2123" i="23"/>
  <c r="A2124" i="23"/>
  <c r="C2124" i="23" s="1"/>
  <c r="D2124" i="23"/>
  <c r="E2124" i="23"/>
  <c r="F2124" i="23"/>
  <c r="G2124" i="23"/>
  <c r="H2124" i="23"/>
  <c r="I2124" i="23"/>
  <c r="K2124" i="23" s="1"/>
  <c r="J2124" i="23"/>
  <c r="L2124" i="23"/>
  <c r="M2124" i="23"/>
  <c r="A2125" i="23"/>
  <c r="B2125" i="23" s="1"/>
  <c r="D2125" i="23"/>
  <c r="E2125" i="23"/>
  <c r="F2125" i="23"/>
  <c r="G2125" i="23"/>
  <c r="H2125" i="23"/>
  <c r="I2125" i="23"/>
  <c r="K2125" i="23" s="1"/>
  <c r="J2125" i="23"/>
  <c r="L2125" i="23"/>
  <c r="M2125" i="23"/>
  <c r="A2126" i="23"/>
  <c r="B2126" i="23" s="1"/>
  <c r="D2126" i="23"/>
  <c r="E2126" i="23"/>
  <c r="F2126" i="23"/>
  <c r="G2126" i="23"/>
  <c r="H2126" i="23"/>
  <c r="I2126" i="23"/>
  <c r="K2126" i="23" s="1"/>
  <c r="J2126" i="23"/>
  <c r="L2126" i="23"/>
  <c r="M2126" i="23"/>
  <c r="A2127" i="23"/>
  <c r="B2127" i="23" s="1"/>
  <c r="D2127" i="23"/>
  <c r="E2127" i="23"/>
  <c r="F2127" i="23"/>
  <c r="G2127" i="23"/>
  <c r="H2127" i="23"/>
  <c r="I2127" i="23"/>
  <c r="K2127" i="23" s="1"/>
  <c r="J2127" i="23"/>
  <c r="L2127" i="23"/>
  <c r="M2127" i="23"/>
  <c r="A2128" i="23"/>
  <c r="B2128" i="23" s="1"/>
  <c r="D2128" i="23"/>
  <c r="E2128" i="23"/>
  <c r="F2128" i="23"/>
  <c r="G2128" i="23"/>
  <c r="H2128" i="23"/>
  <c r="I2128" i="23"/>
  <c r="K2128" i="23" s="1"/>
  <c r="J2128" i="23"/>
  <c r="L2128" i="23"/>
  <c r="M2128" i="23"/>
  <c r="A2129" i="23"/>
  <c r="B2129" i="23" s="1"/>
  <c r="D2129" i="23"/>
  <c r="E2129" i="23"/>
  <c r="F2129" i="23"/>
  <c r="G2129" i="23"/>
  <c r="H2129" i="23"/>
  <c r="I2129" i="23"/>
  <c r="K2129" i="23" s="1"/>
  <c r="J2129" i="23"/>
  <c r="L2129" i="23"/>
  <c r="M2129" i="23"/>
  <c r="A2130" i="23"/>
  <c r="B2130" i="23" s="1"/>
  <c r="D2130" i="23"/>
  <c r="E2130" i="23"/>
  <c r="F2130" i="23"/>
  <c r="G2130" i="23"/>
  <c r="H2130" i="23"/>
  <c r="I2130" i="23"/>
  <c r="K2130" i="23" s="1"/>
  <c r="J2130" i="23"/>
  <c r="L2130" i="23"/>
  <c r="M2130" i="23"/>
  <c r="A2131" i="23"/>
  <c r="B2131" i="23" s="1"/>
  <c r="D2131" i="23"/>
  <c r="E2131" i="23"/>
  <c r="F2131" i="23"/>
  <c r="G2131" i="23"/>
  <c r="H2131" i="23"/>
  <c r="I2131" i="23"/>
  <c r="K2131" i="23" s="1"/>
  <c r="J2131" i="23"/>
  <c r="L2131" i="23"/>
  <c r="M2131" i="23"/>
  <c r="A2132" i="23"/>
  <c r="B2132" i="23" s="1"/>
  <c r="D2132" i="23"/>
  <c r="E2132" i="23"/>
  <c r="F2132" i="23"/>
  <c r="G2132" i="23"/>
  <c r="H2132" i="23"/>
  <c r="I2132" i="23"/>
  <c r="K2132" i="23" s="1"/>
  <c r="J2132" i="23"/>
  <c r="L2132" i="23"/>
  <c r="M2132" i="23"/>
  <c r="A2133" i="23"/>
  <c r="B2133" i="23" s="1"/>
  <c r="D2133" i="23"/>
  <c r="E2133" i="23"/>
  <c r="F2133" i="23"/>
  <c r="G2133" i="23"/>
  <c r="H2133" i="23"/>
  <c r="I2133" i="23"/>
  <c r="K2133" i="23" s="1"/>
  <c r="J2133" i="23"/>
  <c r="L2133" i="23"/>
  <c r="M2133" i="23"/>
  <c r="A2134" i="23"/>
  <c r="B2134" i="23" s="1"/>
  <c r="D2134" i="23"/>
  <c r="E2134" i="23"/>
  <c r="F2134" i="23"/>
  <c r="G2134" i="23"/>
  <c r="H2134" i="23"/>
  <c r="I2134" i="23"/>
  <c r="K2134" i="23" s="1"/>
  <c r="J2134" i="23"/>
  <c r="L2134" i="23"/>
  <c r="M2134" i="23"/>
  <c r="A2135" i="23"/>
  <c r="B2135" i="23" s="1"/>
  <c r="D2135" i="23"/>
  <c r="E2135" i="23"/>
  <c r="F2135" i="23"/>
  <c r="G2135" i="23"/>
  <c r="H2135" i="23"/>
  <c r="I2135" i="23"/>
  <c r="K2135" i="23" s="1"/>
  <c r="J2135" i="23"/>
  <c r="L2135" i="23"/>
  <c r="M2135" i="23"/>
  <c r="A2136" i="23"/>
  <c r="B2136" i="23" s="1"/>
  <c r="D2136" i="23"/>
  <c r="E2136" i="23"/>
  <c r="F2136" i="23"/>
  <c r="G2136" i="23"/>
  <c r="H2136" i="23"/>
  <c r="I2136" i="23"/>
  <c r="K2136" i="23" s="1"/>
  <c r="J2136" i="23"/>
  <c r="L2136" i="23"/>
  <c r="M2136" i="23"/>
  <c r="A2137" i="23"/>
  <c r="B2137" i="23" s="1"/>
  <c r="D2137" i="23"/>
  <c r="E2137" i="23"/>
  <c r="F2137" i="23"/>
  <c r="G2137" i="23"/>
  <c r="H2137" i="23"/>
  <c r="I2137" i="23"/>
  <c r="K2137" i="23" s="1"/>
  <c r="J2137" i="23"/>
  <c r="L2137" i="23"/>
  <c r="M2137" i="23"/>
  <c r="A2138" i="23"/>
  <c r="B2138" i="23" s="1"/>
  <c r="D2138" i="23"/>
  <c r="E2138" i="23"/>
  <c r="F2138" i="23"/>
  <c r="G2138" i="23"/>
  <c r="H2138" i="23"/>
  <c r="I2138" i="23"/>
  <c r="K2138" i="23" s="1"/>
  <c r="J2138" i="23"/>
  <c r="L2138" i="23"/>
  <c r="M2138" i="23"/>
  <c r="A2139" i="23"/>
  <c r="B2139" i="23" s="1"/>
  <c r="D2139" i="23"/>
  <c r="E2139" i="23"/>
  <c r="F2139" i="23"/>
  <c r="G2139" i="23"/>
  <c r="H2139" i="23"/>
  <c r="I2139" i="23"/>
  <c r="K2139" i="23" s="1"/>
  <c r="J2139" i="23"/>
  <c r="L2139" i="23"/>
  <c r="M2139" i="23"/>
  <c r="A2140" i="23"/>
  <c r="C2140" i="23" s="1"/>
  <c r="D2140" i="23"/>
  <c r="E2140" i="23"/>
  <c r="F2140" i="23"/>
  <c r="G2140" i="23"/>
  <c r="H2140" i="23"/>
  <c r="I2140" i="23"/>
  <c r="K2140" i="23" s="1"/>
  <c r="J2140" i="23"/>
  <c r="L2140" i="23"/>
  <c r="M2140" i="23"/>
  <c r="A2141" i="23"/>
  <c r="B2141" i="23" s="1"/>
  <c r="D2141" i="23"/>
  <c r="E2141" i="23"/>
  <c r="F2141" i="23"/>
  <c r="G2141" i="23"/>
  <c r="H2141" i="23"/>
  <c r="I2141" i="23"/>
  <c r="K2141" i="23" s="1"/>
  <c r="J2141" i="23"/>
  <c r="L2141" i="23"/>
  <c r="M2141" i="23"/>
  <c r="A2142" i="23"/>
  <c r="B2142" i="23" s="1"/>
  <c r="D2142" i="23"/>
  <c r="E2142" i="23"/>
  <c r="F2142" i="23"/>
  <c r="G2142" i="23"/>
  <c r="H2142" i="23"/>
  <c r="I2142" i="23"/>
  <c r="K2142" i="23" s="1"/>
  <c r="J2142" i="23"/>
  <c r="L2142" i="23"/>
  <c r="M2142" i="23"/>
  <c r="A2143" i="23"/>
  <c r="B2143" i="23" s="1"/>
  <c r="D2143" i="23"/>
  <c r="E2143" i="23"/>
  <c r="F2143" i="23"/>
  <c r="G2143" i="23"/>
  <c r="H2143" i="23"/>
  <c r="I2143" i="23"/>
  <c r="K2143" i="23" s="1"/>
  <c r="J2143" i="23"/>
  <c r="L2143" i="23"/>
  <c r="M2143" i="23"/>
  <c r="A2144" i="23"/>
  <c r="B2144" i="23" s="1"/>
  <c r="D2144" i="23"/>
  <c r="E2144" i="23"/>
  <c r="F2144" i="23"/>
  <c r="G2144" i="23"/>
  <c r="H2144" i="23"/>
  <c r="I2144" i="23"/>
  <c r="K2144" i="23" s="1"/>
  <c r="J2144" i="23"/>
  <c r="L2144" i="23"/>
  <c r="M2144" i="23"/>
  <c r="A2145" i="23"/>
  <c r="B2145" i="23" s="1"/>
  <c r="D2145" i="23"/>
  <c r="E2145" i="23"/>
  <c r="F2145" i="23"/>
  <c r="G2145" i="23"/>
  <c r="H2145" i="23"/>
  <c r="I2145" i="23"/>
  <c r="K2145" i="23" s="1"/>
  <c r="J2145" i="23"/>
  <c r="L2145" i="23"/>
  <c r="M2145" i="23"/>
  <c r="A2146" i="23"/>
  <c r="B2146" i="23" s="1"/>
  <c r="D2146" i="23"/>
  <c r="E2146" i="23"/>
  <c r="F2146" i="23"/>
  <c r="G2146" i="23"/>
  <c r="H2146" i="23"/>
  <c r="I2146" i="23"/>
  <c r="K2146" i="23" s="1"/>
  <c r="J2146" i="23"/>
  <c r="L2146" i="23"/>
  <c r="M2146" i="23"/>
  <c r="A2147" i="23"/>
  <c r="B2147" i="23" s="1"/>
  <c r="D2147" i="23"/>
  <c r="E2147" i="23"/>
  <c r="F2147" i="23"/>
  <c r="G2147" i="23"/>
  <c r="H2147" i="23"/>
  <c r="I2147" i="23"/>
  <c r="K2147" i="23" s="1"/>
  <c r="J2147" i="23"/>
  <c r="L2147" i="23"/>
  <c r="M2147" i="23"/>
  <c r="A2148" i="23"/>
  <c r="B2148" i="23" s="1"/>
  <c r="D2148" i="23"/>
  <c r="E2148" i="23"/>
  <c r="F2148" i="23"/>
  <c r="G2148" i="23"/>
  <c r="H2148" i="23"/>
  <c r="I2148" i="23"/>
  <c r="K2148" i="23" s="1"/>
  <c r="J2148" i="23"/>
  <c r="L2148" i="23"/>
  <c r="M2148" i="23"/>
  <c r="A2149" i="23"/>
  <c r="B2149" i="23" s="1"/>
  <c r="D2149" i="23"/>
  <c r="E2149" i="23"/>
  <c r="F2149" i="23"/>
  <c r="G2149" i="23"/>
  <c r="H2149" i="23"/>
  <c r="I2149" i="23"/>
  <c r="K2149" i="23" s="1"/>
  <c r="J2149" i="23"/>
  <c r="L2149" i="23"/>
  <c r="M2149" i="23"/>
  <c r="A2150" i="23"/>
  <c r="B2150" i="23" s="1"/>
  <c r="D2150" i="23"/>
  <c r="E2150" i="23"/>
  <c r="F2150" i="23"/>
  <c r="G2150" i="23"/>
  <c r="H2150" i="23"/>
  <c r="I2150" i="23"/>
  <c r="K2150" i="23" s="1"/>
  <c r="J2150" i="23"/>
  <c r="L2150" i="23"/>
  <c r="M2150" i="23"/>
  <c r="A2151" i="23"/>
  <c r="B2151" i="23" s="1"/>
  <c r="D2151" i="23"/>
  <c r="E2151" i="23"/>
  <c r="F2151" i="23"/>
  <c r="G2151" i="23"/>
  <c r="H2151" i="23"/>
  <c r="I2151" i="23"/>
  <c r="K2151" i="23" s="1"/>
  <c r="J2151" i="23"/>
  <c r="L2151" i="23"/>
  <c r="M2151" i="23"/>
  <c r="A2152" i="23"/>
  <c r="B2152" i="23" s="1"/>
  <c r="D2152" i="23"/>
  <c r="E2152" i="23"/>
  <c r="F2152" i="23"/>
  <c r="G2152" i="23"/>
  <c r="H2152" i="23"/>
  <c r="I2152" i="23"/>
  <c r="K2152" i="23" s="1"/>
  <c r="J2152" i="23"/>
  <c r="L2152" i="23"/>
  <c r="M2152" i="23"/>
  <c r="A2153" i="23"/>
  <c r="B2153" i="23" s="1"/>
  <c r="D2153" i="23"/>
  <c r="E2153" i="23"/>
  <c r="F2153" i="23"/>
  <c r="G2153" i="23"/>
  <c r="H2153" i="23"/>
  <c r="I2153" i="23"/>
  <c r="K2153" i="23" s="1"/>
  <c r="J2153" i="23"/>
  <c r="L2153" i="23"/>
  <c r="M2153" i="23"/>
  <c r="A2154" i="23"/>
  <c r="B2154" i="23" s="1"/>
  <c r="D2154" i="23"/>
  <c r="E2154" i="23"/>
  <c r="F2154" i="23"/>
  <c r="G2154" i="23"/>
  <c r="H2154" i="23"/>
  <c r="I2154" i="23"/>
  <c r="K2154" i="23" s="1"/>
  <c r="J2154" i="23"/>
  <c r="L2154" i="23"/>
  <c r="M2154" i="23"/>
  <c r="A2155" i="23"/>
  <c r="B2155" i="23" s="1"/>
  <c r="D2155" i="23"/>
  <c r="E2155" i="23"/>
  <c r="F2155" i="23"/>
  <c r="G2155" i="23"/>
  <c r="H2155" i="23"/>
  <c r="I2155" i="23"/>
  <c r="K2155" i="23" s="1"/>
  <c r="J2155" i="23"/>
  <c r="L2155" i="23"/>
  <c r="M2155" i="23"/>
  <c r="A2156" i="23"/>
  <c r="C2156" i="23" s="1"/>
  <c r="D2156" i="23"/>
  <c r="E2156" i="23"/>
  <c r="F2156" i="23"/>
  <c r="G2156" i="23"/>
  <c r="H2156" i="23"/>
  <c r="I2156" i="23"/>
  <c r="K2156" i="23" s="1"/>
  <c r="J2156" i="23"/>
  <c r="L2156" i="23"/>
  <c r="M2156" i="23"/>
  <c r="A2157" i="23"/>
  <c r="B2157" i="23" s="1"/>
  <c r="D2157" i="23"/>
  <c r="E2157" i="23"/>
  <c r="F2157" i="23"/>
  <c r="G2157" i="23"/>
  <c r="H2157" i="23"/>
  <c r="I2157" i="23"/>
  <c r="K2157" i="23" s="1"/>
  <c r="J2157" i="23"/>
  <c r="L2157" i="23"/>
  <c r="M2157" i="23"/>
  <c r="A2158" i="23"/>
  <c r="B2158" i="23" s="1"/>
  <c r="D2158" i="23"/>
  <c r="E2158" i="23"/>
  <c r="F2158" i="23"/>
  <c r="G2158" i="23"/>
  <c r="H2158" i="23"/>
  <c r="I2158" i="23"/>
  <c r="K2158" i="23" s="1"/>
  <c r="J2158" i="23"/>
  <c r="L2158" i="23"/>
  <c r="M2158" i="23"/>
  <c r="A2159" i="23"/>
  <c r="B2159" i="23" s="1"/>
  <c r="D2159" i="23"/>
  <c r="E2159" i="23"/>
  <c r="F2159" i="23"/>
  <c r="G2159" i="23"/>
  <c r="H2159" i="23"/>
  <c r="I2159" i="23"/>
  <c r="K2159" i="23" s="1"/>
  <c r="J2159" i="23"/>
  <c r="L2159" i="23"/>
  <c r="M2159" i="23"/>
  <c r="A2160" i="23"/>
  <c r="B2160" i="23" s="1"/>
  <c r="D2160" i="23"/>
  <c r="E2160" i="23"/>
  <c r="F2160" i="23"/>
  <c r="G2160" i="23"/>
  <c r="H2160" i="23"/>
  <c r="I2160" i="23"/>
  <c r="K2160" i="23" s="1"/>
  <c r="J2160" i="23"/>
  <c r="L2160" i="23"/>
  <c r="M2160" i="23"/>
  <c r="A2161" i="23"/>
  <c r="B2161" i="23" s="1"/>
  <c r="D2161" i="23"/>
  <c r="E2161" i="23"/>
  <c r="F2161" i="23"/>
  <c r="G2161" i="23"/>
  <c r="H2161" i="23"/>
  <c r="I2161" i="23"/>
  <c r="K2161" i="23" s="1"/>
  <c r="J2161" i="23"/>
  <c r="L2161" i="23"/>
  <c r="M2161" i="23"/>
  <c r="A2162" i="23"/>
  <c r="B2162" i="23" s="1"/>
  <c r="D2162" i="23"/>
  <c r="E2162" i="23"/>
  <c r="F2162" i="23"/>
  <c r="G2162" i="23"/>
  <c r="H2162" i="23"/>
  <c r="I2162" i="23"/>
  <c r="K2162" i="23" s="1"/>
  <c r="J2162" i="23"/>
  <c r="L2162" i="23"/>
  <c r="M2162" i="23"/>
  <c r="A2163" i="23"/>
  <c r="B2163" i="23" s="1"/>
  <c r="D2163" i="23"/>
  <c r="E2163" i="23"/>
  <c r="F2163" i="23"/>
  <c r="G2163" i="23"/>
  <c r="H2163" i="23"/>
  <c r="I2163" i="23"/>
  <c r="K2163" i="23" s="1"/>
  <c r="J2163" i="23"/>
  <c r="L2163" i="23"/>
  <c r="M2163" i="23"/>
  <c r="A2164" i="23"/>
  <c r="B2164" i="23" s="1"/>
  <c r="D2164" i="23"/>
  <c r="E2164" i="23"/>
  <c r="F2164" i="23"/>
  <c r="G2164" i="23"/>
  <c r="H2164" i="23"/>
  <c r="I2164" i="23"/>
  <c r="K2164" i="23" s="1"/>
  <c r="J2164" i="23"/>
  <c r="L2164" i="23"/>
  <c r="M2164" i="23"/>
  <c r="A2165" i="23"/>
  <c r="B2165" i="23" s="1"/>
  <c r="D2165" i="23"/>
  <c r="E2165" i="23"/>
  <c r="F2165" i="23"/>
  <c r="G2165" i="23"/>
  <c r="H2165" i="23"/>
  <c r="I2165" i="23"/>
  <c r="K2165" i="23" s="1"/>
  <c r="J2165" i="23"/>
  <c r="L2165" i="23"/>
  <c r="M2165" i="23"/>
  <c r="A2166" i="23"/>
  <c r="B2166" i="23" s="1"/>
  <c r="D2166" i="23"/>
  <c r="E2166" i="23"/>
  <c r="F2166" i="23"/>
  <c r="G2166" i="23"/>
  <c r="H2166" i="23"/>
  <c r="I2166" i="23"/>
  <c r="K2166" i="23" s="1"/>
  <c r="J2166" i="23"/>
  <c r="L2166" i="23"/>
  <c r="M2166" i="23"/>
  <c r="A2167" i="23"/>
  <c r="B2167" i="23" s="1"/>
  <c r="D2167" i="23"/>
  <c r="E2167" i="23"/>
  <c r="F2167" i="23"/>
  <c r="G2167" i="23"/>
  <c r="H2167" i="23"/>
  <c r="I2167" i="23"/>
  <c r="K2167" i="23" s="1"/>
  <c r="J2167" i="23"/>
  <c r="L2167" i="23"/>
  <c r="M2167" i="23"/>
  <c r="A2168" i="23"/>
  <c r="B2168" i="23" s="1"/>
  <c r="D2168" i="23"/>
  <c r="E2168" i="23"/>
  <c r="F2168" i="23"/>
  <c r="G2168" i="23"/>
  <c r="H2168" i="23"/>
  <c r="I2168" i="23"/>
  <c r="K2168" i="23" s="1"/>
  <c r="J2168" i="23"/>
  <c r="L2168" i="23"/>
  <c r="M2168" i="23"/>
  <c r="A2169" i="23"/>
  <c r="B2169" i="23" s="1"/>
  <c r="D2169" i="23"/>
  <c r="E2169" i="23"/>
  <c r="F2169" i="23"/>
  <c r="G2169" i="23"/>
  <c r="H2169" i="23"/>
  <c r="I2169" i="23"/>
  <c r="K2169" i="23" s="1"/>
  <c r="J2169" i="23"/>
  <c r="L2169" i="23"/>
  <c r="M2169" i="23"/>
  <c r="A2170" i="23"/>
  <c r="B2170" i="23" s="1"/>
  <c r="D2170" i="23"/>
  <c r="E2170" i="23"/>
  <c r="F2170" i="23"/>
  <c r="G2170" i="23"/>
  <c r="H2170" i="23"/>
  <c r="I2170" i="23"/>
  <c r="K2170" i="23" s="1"/>
  <c r="J2170" i="23"/>
  <c r="L2170" i="23"/>
  <c r="M2170" i="23"/>
  <c r="A2171" i="23"/>
  <c r="B2171" i="23" s="1"/>
  <c r="D2171" i="23"/>
  <c r="E2171" i="23"/>
  <c r="F2171" i="23"/>
  <c r="G2171" i="23"/>
  <c r="H2171" i="23"/>
  <c r="I2171" i="23"/>
  <c r="K2171" i="23" s="1"/>
  <c r="J2171" i="23"/>
  <c r="L2171" i="23"/>
  <c r="M2171" i="23"/>
  <c r="A2172" i="23"/>
  <c r="B2172" i="23" s="1"/>
  <c r="D2172" i="23"/>
  <c r="E2172" i="23"/>
  <c r="F2172" i="23"/>
  <c r="G2172" i="23"/>
  <c r="H2172" i="23"/>
  <c r="I2172" i="23"/>
  <c r="K2172" i="23" s="1"/>
  <c r="J2172" i="23"/>
  <c r="L2172" i="23"/>
  <c r="M2172" i="23"/>
  <c r="A2173" i="23"/>
  <c r="B2173" i="23" s="1"/>
  <c r="D2173" i="23"/>
  <c r="E2173" i="23"/>
  <c r="F2173" i="23"/>
  <c r="G2173" i="23"/>
  <c r="H2173" i="23"/>
  <c r="I2173" i="23"/>
  <c r="K2173" i="23" s="1"/>
  <c r="J2173" i="23"/>
  <c r="L2173" i="23"/>
  <c r="M2173" i="23"/>
  <c r="A2174" i="23"/>
  <c r="B2174" i="23" s="1"/>
  <c r="D2174" i="23"/>
  <c r="E2174" i="23"/>
  <c r="F2174" i="23"/>
  <c r="G2174" i="23"/>
  <c r="H2174" i="23"/>
  <c r="I2174" i="23"/>
  <c r="K2174" i="23" s="1"/>
  <c r="J2174" i="23"/>
  <c r="L2174" i="23"/>
  <c r="M2174" i="23"/>
  <c r="A2175" i="23"/>
  <c r="B2175" i="23" s="1"/>
  <c r="D2175" i="23"/>
  <c r="E2175" i="23"/>
  <c r="F2175" i="23"/>
  <c r="G2175" i="23"/>
  <c r="H2175" i="23"/>
  <c r="I2175" i="23"/>
  <c r="J2175" i="23"/>
  <c r="K2175" i="23"/>
  <c r="L2175" i="23"/>
  <c r="M2175" i="23"/>
  <c r="A2176" i="23"/>
  <c r="B2176" i="23" s="1"/>
  <c r="D2176" i="23"/>
  <c r="E2176" i="23"/>
  <c r="F2176" i="23"/>
  <c r="G2176" i="23"/>
  <c r="H2176" i="23"/>
  <c r="I2176" i="23"/>
  <c r="K2176" i="23" s="1"/>
  <c r="J2176" i="23"/>
  <c r="L2176" i="23"/>
  <c r="M2176" i="23"/>
  <c r="A2177" i="23"/>
  <c r="B2177" i="23" s="1"/>
  <c r="D2177" i="23"/>
  <c r="E2177" i="23"/>
  <c r="F2177" i="23"/>
  <c r="G2177" i="23"/>
  <c r="H2177" i="23"/>
  <c r="I2177" i="23"/>
  <c r="K2177" i="23" s="1"/>
  <c r="J2177" i="23"/>
  <c r="L2177" i="23"/>
  <c r="M2177" i="23"/>
  <c r="A2178" i="23"/>
  <c r="B2178" i="23" s="1"/>
  <c r="D2178" i="23"/>
  <c r="E2178" i="23"/>
  <c r="F2178" i="23"/>
  <c r="G2178" i="23"/>
  <c r="H2178" i="23"/>
  <c r="I2178" i="23"/>
  <c r="K2178" i="23" s="1"/>
  <c r="J2178" i="23"/>
  <c r="L2178" i="23"/>
  <c r="M2178" i="23"/>
  <c r="A2179" i="23"/>
  <c r="B2179" i="23" s="1"/>
  <c r="D2179" i="23"/>
  <c r="E2179" i="23"/>
  <c r="F2179" i="23"/>
  <c r="G2179" i="23"/>
  <c r="H2179" i="23"/>
  <c r="I2179" i="23"/>
  <c r="K2179" i="23" s="1"/>
  <c r="J2179" i="23"/>
  <c r="L2179" i="23"/>
  <c r="M2179" i="23"/>
  <c r="A2180" i="23"/>
  <c r="B2180" i="23" s="1"/>
  <c r="D2180" i="23"/>
  <c r="E2180" i="23"/>
  <c r="F2180" i="23"/>
  <c r="G2180" i="23"/>
  <c r="H2180" i="23"/>
  <c r="I2180" i="23"/>
  <c r="K2180" i="23" s="1"/>
  <c r="J2180" i="23"/>
  <c r="L2180" i="23"/>
  <c r="M2180" i="23"/>
  <c r="A2181" i="23"/>
  <c r="B2181" i="23" s="1"/>
  <c r="D2181" i="23"/>
  <c r="E2181" i="23"/>
  <c r="F2181" i="23"/>
  <c r="G2181" i="23"/>
  <c r="H2181" i="23"/>
  <c r="I2181" i="23"/>
  <c r="K2181" i="23" s="1"/>
  <c r="J2181" i="23"/>
  <c r="L2181" i="23"/>
  <c r="M2181" i="23"/>
  <c r="A2182" i="23"/>
  <c r="B2182" i="23" s="1"/>
  <c r="D2182" i="23"/>
  <c r="E2182" i="23"/>
  <c r="F2182" i="23"/>
  <c r="G2182" i="23"/>
  <c r="H2182" i="23"/>
  <c r="I2182" i="23"/>
  <c r="K2182" i="23" s="1"/>
  <c r="J2182" i="23"/>
  <c r="L2182" i="23"/>
  <c r="M2182" i="23"/>
  <c r="A2183" i="23"/>
  <c r="B2183" i="23" s="1"/>
  <c r="D2183" i="23"/>
  <c r="E2183" i="23"/>
  <c r="F2183" i="23"/>
  <c r="G2183" i="23"/>
  <c r="H2183" i="23"/>
  <c r="I2183" i="23"/>
  <c r="K2183" i="23" s="1"/>
  <c r="J2183" i="23"/>
  <c r="L2183" i="23"/>
  <c r="M2183" i="23"/>
  <c r="A2184" i="23"/>
  <c r="B2184" i="23" s="1"/>
  <c r="D2184" i="23"/>
  <c r="E2184" i="23"/>
  <c r="F2184" i="23"/>
  <c r="G2184" i="23"/>
  <c r="H2184" i="23"/>
  <c r="I2184" i="23"/>
  <c r="K2184" i="23" s="1"/>
  <c r="J2184" i="23"/>
  <c r="L2184" i="23"/>
  <c r="M2184" i="23"/>
  <c r="A2185" i="23"/>
  <c r="B2185" i="23" s="1"/>
  <c r="D2185" i="23"/>
  <c r="E2185" i="23"/>
  <c r="F2185" i="23"/>
  <c r="G2185" i="23"/>
  <c r="H2185" i="23"/>
  <c r="I2185" i="23"/>
  <c r="K2185" i="23" s="1"/>
  <c r="J2185" i="23"/>
  <c r="L2185" i="23"/>
  <c r="M2185" i="23"/>
  <c r="A2186" i="23"/>
  <c r="B2186" i="23" s="1"/>
  <c r="D2186" i="23"/>
  <c r="E2186" i="23"/>
  <c r="F2186" i="23"/>
  <c r="G2186" i="23"/>
  <c r="H2186" i="23"/>
  <c r="I2186" i="23"/>
  <c r="K2186" i="23" s="1"/>
  <c r="J2186" i="23"/>
  <c r="L2186" i="23"/>
  <c r="M2186" i="23"/>
  <c r="A2187" i="23"/>
  <c r="B2187" i="23" s="1"/>
  <c r="D2187" i="23"/>
  <c r="E2187" i="23"/>
  <c r="F2187" i="23"/>
  <c r="G2187" i="23"/>
  <c r="H2187" i="23"/>
  <c r="I2187" i="23"/>
  <c r="K2187" i="23" s="1"/>
  <c r="J2187" i="23"/>
  <c r="L2187" i="23"/>
  <c r="M2187" i="23"/>
  <c r="A2188" i="23"/>
  <c r="B2188" i="23" s="1"/>
  <c r="D2188" i="23"/>
  <c r="E2188" i="23"/>
  <c r="F2188" i="23"/>
  <c r="G2188" i="23"/>
  <c r="H2188" i="23"/>
  <c r="I2188" i="23"/>
  <c r="K2188" i="23" s="1"/>
  <c r="J2188" i="23"/>
  <c r="L2188" i="23"/>
  <c r="M2188" i="23"/>
  <c r="A2189" i="23"/>
  <c r="B2189" i="23" s="1"/>
  <c r="D2189" i="23"/>
  <c r="E2189" i="23"/>
  <c r="F2189" i="23"/>
  <c r="G2189" i="23"/>
  <c r="H2189" i="23"/>
  <c r="I2189" i="23"/>
  <c r="K2189" i="23" s="1"/>
  <c r="J2189" i="23"/>
  <c r="L2189" i="23"/>
  <c r="M2189" i="23"/>
  <c r="A2190" i="23"/>
  <c r="B2190" i="23" s="1"/>
  <c r="D2190" i="23"/>
  <c r="E2190" i="23"/>
  <c r="F2190" i="23"/>
  <c r="G2190" i="23"/>
  <c r="H2190" i="23"/>
  <c r="I2190" i="23"/>
  <c r="K2190" i="23" s="1"/>
  <c r="J2190" i="23"/>
  <c r="L2190" i="23"/>
  <c r="M2190" i="23"/>
  <c r="A2191" i="23"/>
  <c r="B2191" i="23" s="1"/>
  <c r="D2191" i="23"/>
  <c r="E2191" i="23"/>
  <c r="F2191" i="23"/>
  <c r="G2191" i="23"/>
  <c r="H2191" i="23"/>
  <c r="I2191" i="23"/>
  <c r="K2191" i="23" s="1"/>
  <c r="J2191" i="23"/>
  <c r="L2191" i="23"/>
  <c r="M2191" i="23"/>
  <c r="A2192" i="23"/>
  <c r="B2192" i="23" s="1"/>
  <c r="D2192" i="23"/>
  <c r="E2192" i="23"/>
  <c r="F2192" i="23"/>
  <c r="G2192" i="23"/>
  <c r="H2192" i="23"/>
  <c r="I2192" i="23"/>
  <c r="K2192" i="23" s="1"/>
  <c r="J2192" i="23"/>
  <c r="L2192" i="23"/>
  <c r="M2192" i="23"/>
  <c r="A2193" i="23"/>
  <c r="B2193" i="23" s="1"/>
  <c r="D2193" i="23"/>
  <c r="E2193" i="23"/>
  <c r="F2193" i="23"/>
  <c r="G2193" i="23"/>
  <c r="H2193" i="23"/>
  <c r="I2193" i="23"/>
  <c r="K2193" i="23" s="1"/>
  <c r="J2193" i="23"/>
  <c r="L2193" i="23"/>
  <c r="M2193" i="23"/>
  <c r="A2194" i="23"/>
  <c r="B2194" i="23" s="1"/>
  <c r="D2194" i="23"/>
  <c r="E2194" i="23"/>
  <c r="F2194" i="23"/>
  <c r="G2194" i="23"/>
  <c r="H2194" i="23"/>
  <c r="I2194" i="23"/>
  <c r="K2194" i="23" s="1"/>
  <c r="J2194" i="23"/>
  <c r="L2194" i="23"/>
  <c r="M2194" i="23"/>
  <c r="A2195" i="23"/>
  <c r="B2195" i="23" s="1"/>
  <c r="D2195" i="23"/>
  <c r="E2195" i="23"/>
  <c r="F2195" i="23"/>
  <c r="G2195" i="23"/>
  <c r="H2195" i="23"/>
  <c r="I2195" i="23"/>
  <c r="K2195" i="23" s="1"/>
  <c r="J2195" i="23"/>
  <c r="L2195" i="23"/>
  <c r="M2195" i="23"/>
  <c r="A2196" i="23"/>
  <c r="B2196" i="23" s="1"/>
  <c r="D2196" i="23"/>
  <c r="E2196" i="23"/>
  <c r="F2196" i="23"/>
  <c r="G2196" i="23"/>
  <c r="H2196" i="23"/>
  <c r="I2196" i="23"/>
  <c r="K2196" i="23" s="1"/>
  <c r="J2196" i="23"/>
  <c r="L2196" i="23"/>
  <c r="M2196" i="23"/>
  <c r="A2197" i="23"/>
  <c r="B2197" i="23" s="1"/>
  <c r="D2197" i="23"/>
  <c r="E2197" i="23"/>
  <c r="F2197" i="23"/>
  <c r="G2197" i="23"/>
  <c r="H2197" i="23"/>
  <c r="I2197" i="23"/>
  <c r="K2197" i="23" s="1"/>
  <c r="J2197" i="23"/>
  <c r="L2197" i="23"/>
  <c r="M2197" i="23"/>
  <c r="A2198" i="23"/>
  <c r="B2198" i="23" s="1"/>
  <c r="D2198" i="23"/>
  <c r="E2198" i="23"/>
  <c r="F2198" i="23"/>
  <c r="G2198" i="23"/>
  <c r="H2198" i="23"/>
  <c r="I2198" i="23"/>
  <c r="K2198" i="23" s="1"/>
  <c r="J2198" i="23"/>
  <c r="L2198" i="23"/>
  <c r="M2198" i="23"/>
  <c r="A2199" i="23"/>
  <c r="B2199" i="23" s="1"/>
  <c r="D2199" i="23"/>
  <c r="E2199" i="23"/>
  <c r="F2199" i="23"/>
  <c r="G2199" i="23"/>
  <c r="H2199" i="23"/>
  <c r="I2199" i="23"/>
  <c r="K2199" i="23" s="1"/>
  <c r="J2199" i="23"/>
  <c r="L2199" i="23"/>
  <c r="M2199" i="23"/>
  <c r="A2200" i="23"/>
  <c r="B2200" i="23" s="1"/>
  <c r="D2200" i="23"/>
  <c r="E2200" i="23"/>
  <c r="F2200" i="23"/>
  <c r="G2200" i="23"/>
  <c r="H2200" i="23"/>
  <c r="I2200" i="23"/>
  <c r="K2200" i="23" s="1"/>
  <c r="J2200" i="23"/>
  <c r="L2200" i="23"/>
  <c r="M2200" i="23"/>
  <c r="A2201" i="23"/>
  <c r="B2201" i="23" s="1"/>
  <c r="D2201" i="23"/>
  <c r="E2201" i="23"/>
  <c r="F2201" i="23"/>
  <c r="G2201" i="23"/>
  <c r="H2201" i="23"/>
  <c r="I2201" i="23"/>
  <c r="K2201" i="23" s="1"/>
  <c r="J2201" i="23"/>
  <c r="L2201" i="23"/>
  <c r="M2201" i="23"/>
  <c r="A2202" i="23"/>
  <c r="B2202" i="23" s="1"/>
  <c r="D2202" i="23"/>
  <c r="E2202" i="23"/>
  <c r="F2202" i="23"/>
  <c r="G2202" i="23"/>
  <c r="H2202" i="23"/>
  <c r="I2202" i="23"/>
  <c r="K2202" i="23" s="1"/>
  <c r="J2202" i="23"/>
  <c r="L2202" i="23"/>
  <c r="M2202" i="23"/>
  <c r="A2203" i="23"/>
  <c r="B2203" i="23" s="1"/>
  <c r="D2203" i="23"/>
  <c r="E2203" i="23"/>
  <c r="F2203" i="23"/>
  <c r="G2203" i="23"/>
  <c r="H2203" i="23"/>
  <c r="I2203" i="23"/>
  <c r="K2203" i="23" s="1"/>
  <c r="J2203" i="23"/>
  <c r="L2203" i="23"/>
  <c r="M2203" i="23"/>
  <c r="A2204" i="23"/>
  <c r="B2204" i="23" s="1"/>
  <c r="D2204" i="23"/>
  <c r="E2204" i="23"/>
  <c r="F2204" i="23"/>
  <c r="G2204" i="23"/>
  <c r="H2204" i="23"/>
  <c r="I2204" i="23"/>
  <c r="K2204" i="23" s="1"/>
  <c r="J2204" i="23"/>
  <c r="L2204" i="23"/>
  <c r="M2204" i="23"/>
  <c r="A2205" i="23"/>
  <c r="B2205" i="23" s="1"/>
  <c r="D2205" i="23"/>
  <c r="E2205" i="23"/>
  <c r="F2205" i="23"/>
  <c r="G2205" i="23"/>
  <c r="H2205" i="23"/>
  <c r="I2205" i="23"/>
  <c r="K2205" i="23" s="1"/>
  <c r="J2205" i="23"/>
  <c r="L2205" i="23"/>
  <c r="M2205" i="23"/>
  <c r="A2206" i="23"/>
  <c r="B2206" i="23" s="1"/>
  <c r="D2206" i="23"/>
  <c r="E2206" i="23"/>
  <c r="F2206" i="23"/>
  <c r="G2206" i="23"/>
  <c r="H2206" i="23"/>
  <c r="I2206" i="23"/>
  <c r="K2206" i="23" s="1"/>
  <c r="J2206" i="23"/>
  <c r="L2206" i="23"/>
  <c r="M2206" i="23"/>
  <c r="A2207" i="23"/>
  <c r="B2207" i="23" s="1"/>
  <c r="D2207" i="23"/>
  <c r="E2207" i="23"/>
  <c r="F2207" i="23"/>
  <c r="G2207" i="23"/>
  <c r="H2207" i="23"/>
  <c r="I2207" i="23"/>
  <c r="K2207" i="23" s="1"/>
  <c r="J2207" i="23"/>
  <c r="L2207" i="23"/>
  <c r="M2207" i="23"/>
  <c r="A2208" i="23"/>
  <c r="B2208" i="23" s="1"/>
  <c r="D2208" i="23"/>
  <c r="E2208" i="23"/>
  <c r="F2208" i="23"/>
  <c r="G2208" i="23"/>
  <c r="H2208" i="23"/>
  <c r="I2208" i="23"/>
  <c r="K2208" i="23" s="1"/>
  <c r="J2208" i="23"/>
  <c r="L2208" i="23"/>
  <c r="M2208" i="23"/>
  <c r="A2209" i="23"/>
  <c r="B2209" i="23" s="1"/>
  <c r="D2209" i="23"/>
  <c r="E2209" i="23"/>
  <c r="F2209" i="23"/>
  <c r="G2209" i="23"/>
  <c r="H2209" i="23"/>
  <c r="I2209" i="23"/>
  <c r="K2209" i="23" s="1"/>
  <c r="J2209" i="23"/>
  <c r="L2209" i="23"/>
  <c r="M2209" i="23"/>
  <c r="A2210" i="23"/>
  <c r="B2210" i="23" s="1"/>
  <c r="D2210" i="23"/>
  <c r="E2210" i="23"/>
  <c r="F2210" i="23"/>
  <c r="G2210" i="23"/>
  <c r="H2210" i="23"/>
  <c r="I2210" i="23"/>
  <c r="K2210" i="23" s="1"/>
  <c r="J2210" i="23"/>
  <c r="L2210" i="23"/>
  <c r="M2210" i="23"/>
  <c r="A2211" i="23"/>
  <c r="B2211" i="23" s="1"/>
  <c r="D2211" i="23"/>
  <c r="E2211" i="23"/>
  <c r="F2211" i="23"/>
  <c r="G2211" i="23"/>
  <c r="H2211" i="23"/>
  <c r="I2211" i="23"/>
  <c r="K2211" i="23" s="1"/>
  <c r="J2211" i="23"/>
  <c r="L2211" i="23"/>
  <c r="M2211" i="23"/>
  <c r="A2212" i="23"/>
  <c r="B2212" i="23" s="1"/>
  <c r="D2212" i="23"/>
  <c r="E2212" i="23"/>
  <c r="F2212" i="23"/>
  <c r="G2212" i="23"/>
  <c r="H2212" i="23"/>
  <c r="I2212" i="23"/>
  <c r="K2212" i="23" s="1"/>
  <c r="J2212" i="23"/>
  <c r="L2212" i="23"/>
  <c r="M2212" i="23"/>
  <c r="A2213" i="23"/>
  <c r="B2213" i="23" s="1"/>
  <c r="D2213" i="23"/>
  <c r="E2213" i="23"/>
  <c r="F2213" i="23"/>
  <c r="G2213" i="23"/>
  <c r="H2213" i="23"/>
  <c r="I2213" i="23"/>
  <c r="K2213" i="23" s="1"/>
  <c r="J2213" i="23"/>
  <c r="L2213" i="23"/>
  <c r="M2213" i="23"/>
  <c r="A2214" i="23"/>
  <c r="B2214" i="23" s="1"/>
  <c r="D2214" i="23"/>
  <c r="E2214" i="23"/>
  <c r="F2214" i="23"/>
  <c r="G2214" i="23"/>
  <c r="H2214" i="23"/>
  <c r="I2214" i="23"/>
  <c r="K2214" i="23" s="1"/>
  <c r="J2214" i="23"/>
  <c r="L2214" i="23"/>
  <c r="M2214" i="23"/>
  <c r="A2215" i="23"/>
  <c r="B2215" i="23" s="1"/>
  <c r="D2215" i="23"/>
  <c r="E2215" i="23"/>
  <c r="F2215" i="23"/>
  <c r="G2215" i="23"/>
  <c r="H2215" i="23"/>
  <c r="I2215" i="23"/>
  <c r="K2215" i="23" s="1"/>
  <c r="J2215" i="23"/>
  <c r="L2215" i="23"/>
  <c r="M2215" i="23"/>
  <c r="A2216" i="23"/>
  <c r="B2216" i="23" s="1"/>
  <c r="D2216" i="23"/>
  <c r="E2216" i="23"/>
  <c r="F2216" i="23"/>
  <c r="G2216" i="23"/>
  <c r="H2216" i="23"/>
  <c r="I2216" i="23"/>
  <c r="J2216" i="23"/>
  <c r="K2216" i="23"/>
  <c r="L2216" i="23"/>
  <c r="M2216" i="23"/>
  <c r="A2217" i="23"/>
  <c r="B2217" i="23" s="1"/>
  <c r="D2217" i="23"/>
  <c r="E2217" i="23"/>
  <c r="F2217" i="23"/>
  <c r="G2217" i="23"/>
  <c r="H2217" i="23"/>
  <c r="I2217" i="23"/>
  <c r="K2217" i="23" s="1"/>
  <c r="J2217" i="23"/>
  <c r="L2217" i="23"/>
  <c r="M2217" i="23"/>
  <c r="A2218" i="23"/>
  <c r="B2218" i="23" s="1"/>
  <c r="D2218" i="23"/>
  <c r="E2218" i="23"/>
  <c r="F2218" i="23"/>
  <c r="G2218" i="23"/>
  <c r="H2218" i="23"/>
  <c r="I2218" i="23"/>
  <c r="K2218" i="23" s="1"/>
  <c r="J2218" i="23"/>
  <c r="L2218" i="23"/>
  <c r="M2218" i="23"/>
  <c r="A2219" i="23"/>
  <c r="B2219" i="23" s="1"/>
  <c r="D2219" i="23"/>
  <c r="E2219" i="23"/>
  <c r="F2219" i="23"/>
  <c r="G2219" i="23"/>
  <c r="H2219" i="23"/>
  <c r="I2219" i="23"/>
  <c r="K2219" i="23" s="1"/>
  <c r="J2219" i="23"/>
  <c r="L2219" i="23"/>
  <c r="M2219" i="23"/>
  <c r="A2220" i="23"/>
  <c r="B2220" i="23" s="1"/>
  <c r="D2220" i="23"/>
  <c r="E2220" i="23"/>
  <c r="F2220" i="23"/>
  <c r="G2220" i="23"/>
  <c r="H2220" i="23"/>
  <c r="I2220" i="23"/>
  <c r="K2220" i="23" s="1"/>
  <c r="J2220" i="23"/>
  <c r="L2220" i="23"/>
  <c r="M2220" i="23"/>
  <c r="A2221" i="23"/>
  <c r="B2221" i="23" s="1"/>
  <c r="D2221" i="23"/>
  <c r="E2221" i="23"/>
  <c r="F2221" i="23"/>
  <c r="G2221" i="23"/>
  <c r="H2221" i="23"/>
  <c r="I2221" i="23"/>
  <c r="K2221" i="23" s="1"/>
  <c r="J2221" i="23"/>
  <c r="L2221" i="23"/>
  <c r="M2221" i="23"/>
  <c r="A2222" i="23"/>
  <c r="B2222" i="23" s="1"/>
  <c r="D2222" i="23"/>
  <c r="E2222" i="23"/>
  <c r="F2222" i="23"/>
  <c r="G2222" i="23"/>
  <c r="H2222" i="23"/>
  <c r="I2222" i="23"/>
  <c r="K2222" i="23" s="1"/>
  <c r="J2222" i="23"/>
  <c r="L2222" i="23"/>
  <c r="M2222" i="23"/>
  <c r="A2223" i="23"/>
  <c r="B2223" i="23" s="1"/>
  <c r="D2223" i="23"/>
  <c r="E2223" i="23"/>
  <c r="F2223" i="23"/>
  <c r="G2223" i="23"/>
  <c r="H2223" i="23"/>
  <c r="I2223" i="23"/>
  <c r="J2223" i="23"/>
  <c r="K2223" i="23"/>
  <c r="L2223" i="23"/>
  <c r="M2223" i="23"/>
  <c r="A2224" i="23"/>
  <c r="B2224" i="23" s="1"/>
  <c r="D2224" i="23"/>
  <c r="E2224" i="23"/>
  <c r="F2224" i="23"/>
  <c r="G2224" i="23"/>
  <c r="H2224" i="23"/>
  <c r="I2224" i="23"/>
  <c r="K2224" i="23" s="1"/>
  <c r="J2224" i="23"/>
  <c r="L2224" i="23"/>
  <c r="M2224" i="23"/>
  <c r="A2225" i="23"/>
  <c r="B2225" i="23" s="1"/>
  <c r="D2225" i="23"/>
  <c r="E2225" i="23"/>
  <c r="F2225" i="23"/>
  <c r="G2225" i="23"/>
  <c r="H2225" i="23"/>
  <c r="I2225" i="23"/>
  <c r="K2225" i="23" s="1"/>
  <c r="J2225" i="23"/>
  <c r="L2225" i="23"/>
  <c r="M2225" i="23"/>
  <c r="A2226" i="23"/>
  <c r="B2226" i="23" s="1"/>
  <c r="D2226" i="23"/>
  <c r="E2226" i="23"/>
  <c r="F2226" i="23"/>
  <c r="G2226" i="23"/>
  <c r="H2226" i="23"/>
  <c r="I2226" i="23"/>
  <c r="K2226" i="23" s="1"/>
  <c r="J2226" i="23"/>
  <c r="L2226" i="23"/>
  <c r="M2226" i="23"/>
  <c r="A2227" i="23"/>
  <c r="B2227" i="23" s="1"/>
  <c r="D2227" i="23"/>
  <c r="E2227" i="23"/>
  <c r="F2227" i="23"/>
  <c r="G2227" i="23"/>
  <c r="H2227" i="23"/>
  <c r="I2227" i="23"/>
  <c r="K2227" i="23" s="1"/>
  <c r="J2227" i="23"/>
  <c r="L2227" i="23"/>
  <c r="M2227" i="23"/>
  <c r="A2228" i="23"/>
  <c r="B2228" i="23" s="1"/>
  <c r="D2228" i="23"/>
  <c r="E2228" i="23"/>
  <c r="F2228" i="23"/>
  <c r="G2228" i="23"/>
  <c r="H2228" i="23"/>
  <c r="I2228" i="23"/>
  <c r="K2228" i="23" s="1"/>
  <c r="J2228" i="23"/>
  <c r="L2228" i="23"/>
  <c r="M2228" i="23"/>
  <c r="A2229" i="23"/>
  <c r="B2229" i="23" s="1"/>
  <c r="D2229" i="23"/>
  <c r="E2229" i="23"/>
  <c r="F2229" i="23"/>
  <c r="G2229" i="23"/>
  <c r="H2229" i="23"/>
  <c r="I2229" i="23"/>
  <c r="K2229" i="23" s="1"/>
  <c r="J2229" i="23"/>
  <c r="L2229" i="23"/>
  <c r="M2229" i="23"/>
  <c r="A2230" i="23"/>
  <c r="B2230" i="23" s="1"/>
  <c r="D2230" i="23"/>
  <c r="E2230" i="23"/>
  <c r="F2230" i="23"/>
  <c r="G2230" i="23"/>
  <c r="H2230" i="23"/>
  <c r="I2230" i="23"/>
  <c r="K2230" i="23" s="1"/>
  <c r="J2230" i="23"/>
  <c r="L2230" i="23"/>
  <c r="M2230" i="23"/>
  <c r="A2231" i="23"/>
  <c r="B2231" i="23" s="1"/>
  <c r="D2231" i="23"/>
  <c r="E2231" i="23"/>
  <c r="F2231" i="23"/>
  <c r="G2231" i="23"/>
  <c r="H2231" i="23"/>
  <c r="I2231" i="23"/>
  <c r="K2231" i="23" s="1"/>
  <c r="J2231" i="23"/>
  <c r="L2231" i="23"/>
  <c r="M2231" i="23"/>
  <c r="A2232" i="23"/>
  <c r="B2232" i="23" s="1"/>
  <c r="D2232" i="23"/>
  <c r="E2232" i="23"/>
  <c r="F2232" i="23"/>
  <c r="G2232" i="23"/>
  <c r="H2232" i="23"/>
  <c r="I2232" i="23"/>
  <c r="K2232" i="23" s="1"/>
  <c r="J2232" i="23"/>
  <c r="L2232" i="23"/>
  <c r="M2232" i="23"/>
  <c r="A2233" i="23"/>
  <c r="B2233" i="23" s="1"/>
  <c r="D2233" i="23"/>
  <c r="E2233" i="23"/>
  <c r="F2233" i="23"/>
  <c r="G2233" i="23"/>
  <c r="H2233" i="23"/>
  <c r="I2233" i="23"/>
  <c r="K2233" i="23" s="1"/>
  <c r="J2233" i="23"/>
  <c r="L2233" i="23"/>
  <c r="M2233" i="23"/>
  <c r="A2234" i="23"/>
  <c r="B2234" i="23" s="1"/>
  <c r="D2234" i="23"/>
  <c r="E2234" i="23"/>
  <c r="F2234" i="23"/>
  <c r="G2234" i="23"/>
  <c r="H2234" i="23"/>
  <c r="I2234" i="23"/>
  <c r="K2234" i="23" s="1"/>
  <c r="J2234" i="23"/>
  <c r="L2234" i="23"/>
  <c r="M2234" i="23"/>
  <c r="A2235" i="23"/>
  <c r="B2235" i="23" s="1"/>
  <c r="D2235" i="23"/>
  <c r="E2235" i="23"/>
  <c r="F2235" i="23"/>
  <c r="G2235" i="23"/>
  <c r="H2235" i="23"/>
  <c r="I2235" i="23"/>
  <c r="K2235" i="23" s="1"/>
  <c r="J2235" i="23"/>
  <c r="L2235" i="23"/>
  <c r="M2235" i="23"/>
  <c r="A2236" i="23"/>
  <c r="B2236" i="23" s="1"/>
  <c r="D2236" i="23"/>
  <c r="E2236" i="23"/>
  <c r="F2236" i="23"/>
  <c r="G2236" i="23"/>
  <c r="H2236" i="23"/>
  <c r="I2236" i="23"/>
  <c r="K2236" i="23" s="1"/>
  <c r="J2236" i="23"/>
  <c r="L2236" i="23"/>
  <c r="M2236" i="23"/>
  <c r="A2237" i="23"/>
  <c r="B2237" i="23" s="1"/>
  <c r="D2237" i="23"/>
  <c r="E2237" i="23"/>
  <c r="F2237" i="23"/>
  <c r="G2237" i="23"/>
  <c r="H2237" i="23"/>
  <c r="I2237" i="23"/>
  <c r="K2237" i="23" s="1"/>
  <c r="J2237" i="23"/>
  <c r="L2237" i="23"/>
  <c r="M2237" i="23"/>
  <c r="A2238" i="23"/>
  <c r="B2238" i="23" s="1"/>
  <c r="D2238" i="23"/>
  <c r="E2238" i="23"/>
  <c r="F2238" i="23"/>
  <c r="G2238" i="23"/>
  <c r="H2238" i="23"/>
  <c r="I2238" i="23"/>
  <c r="K2238" i="23" s="1"/>
  <c r="J2238" i="23"/>
  <c r="L2238" i="23"/>
  <c r="M2238" i="23"/>
  <c r="A2239" i="23"/>
  <c r="B2239" i="23" s="1"/>
  <c r="D2239" i="23"/>
  <c r="E2239" i="23"/>
  <c r="F2239" i="23"/>
  <c r="G2239" i="23"/>
  <c r="H2239" i="23"/>
  <c r="I2239" i="23"/>
  <c r="K2239" i="23" s="1"/>
  <c r="J2239" i="23"/>
  <c r="L2239" i="23"/>
  <c r="M2239" i="23"/>
  <c r="A2240" i="23"/>
  <c r="B2240" i="23" s="1"/>
  <c r="D2240" i="23"/>
  <c r="E2240" i="23"/>
  <c r="F2240" i="23"/>
  <c r="G2240" i="23"/>
  <c r="H2240" i="23"/>
  <c r="I2240" i="23"/>
  <c r="K2240" i="23" s="1"/>
  <c r="J2240" i="23"/>
  <c r="L2240" i="23"/>
  <c r="M2240" i="23"/>
  <c r="A2241" i="23"/>
  <c r="B2241" i="23" s="1"/>
  <c r="D2241" i="23"/>
  <c r="E2241" i="23"/>
  <c r="F2241" i="23"/>
  <c r="G2241" i="23"/>
  <c r="H2241" i="23"/>
  <c r="I2241" i="23"/>
  <c r="K2241" i="23" s="1"/>
  <c r="J2241" i="23"/>
  <c r="L2241" i="23"/>
  <c r="M2241" i="23"/>
  <c r="A2242" i="23"/>
  <c r="B2242" i="23" s="1"/>
  <c r="D2242" i="23"/>
  <c r="E2242" i="23"/>
  <c r="F2242" i="23"/>
  <c r="G2242" i="23"/>
  <c r="H2242" i="23"/>
  <c r="I2242" i="23"/>
  <c r="K2242" i="23" s="1"/>
  <c r="J2242" i="23"/>
  <c r="L2242" i="23"/>
  <c r="M2242" i="23"/>
  <c r="A2243" i="23"/>
  <c r="B2243" i="23" s="1"/>
  <c r="D2243" i="23"/>
  <c r="E2243" i="23"/>
  <c r="F2243" i="23"/>
  <c r="G2243" i="23"/>
  <c r="H2243" i="23"/>
  <c r="I2243" i="23"/>
  <c r="K2243" i="23" s="1"/>
  <c r="J2243" i="23"/>
  <c r="L2243" i="23"/>
  <c r="M2243" i="23"/>
  <c r="A2244" i="23"/>
  <c r="B2244" i="23" s="1"/>
  <c r="D2244" i="23"/>
  <c r="E2244" i="23"/>
  <c r="F2244" i="23"/>
  <c r="G2244" i="23"/>
  <c r="H2244" i="23"/>
  <c r="I2244" i="23"/>
  <c r="K2244" i="23" s="1"/>
  <c r="J2244" i="23"/>
  <c r="L2244" i="23"/>
  <c r="M2244" i="23"/>
  <c r="A2245" i="23"/>
  <c r="B2245" i="23" s="1"/>
  <c r="D2245" i="23"/>
  <c r="E2245" i="23"/>
  <c r="F2245" i="23"/>
  <c r="G2245" i="23"/>
  <c r="H2245" i="23"/>
  <c r="I2245" i="23"/>
  <c r="K2245" i="23" s="1"/>
  <c r="J2245" i="23"/>
  <c r="L2245" i="23"/>
  <c r="M2245" i="23"/>
  <c r="A2246" i="23"/>
  <c r="B2246" i="23" s="1"/>
  <c r="D2246" i="23"/>
  <c r="E2246" i="23"/>
  <c r="F2246" i="23"/>
  <c r="G2246" i="23"/>
  <c r="H2246" i="23"/>
  <c r="I2246" i="23"/>
  <c r="K2246" i="23" s="1"/>
  <c r="J2246" i="23"/>
  <c r="L2246" i="23"/>
  <c r="M2246" i="23"/>
  <c r="A2247" i="23"/>
  <c r="B2247" i="23" s="1"/>
  <c r="D2247" i="23"/>
  <c r="E2247" i="23"/>
  <c r="F2247" i="23"/>
  <c r="G2247" i="23"/>
  <c r="H2247" i="23"/>
  <c r="I2247" i="23"/>
  <c r="K2247" i="23" s="1"/>
  <c r="J2247" i="23"/>
  <c r="L2247" i="23"/>
  <c r="M2247" i="23"/>
  <c r="A2248" i="23"/>
  <c r="B2248" i="23" s="1"/>
  <c r="D2248" i="23"/>
  <c r="E2248" i="23"/>
  <c r="F2248" i="23"/>
  <c r="G2248" i="23"/>
  <c r="H2248" i="23"/>
  <c r="I2248" i="23"/>
  <c r="K2248" i="23" s="1"/>
  <c r="J2248" i="23"/>
  <c r="L2248" i="23"/>
  <c r="M2248" i="23"/>
  <c r="A2249" i="23"/>
  <c r="B2249" i="23" s="1"/>
  <c r="D2249" i="23"/>
  <c r="E2249" i="23"/>
  <c r="F2249" i="23"/>
  <c r="G2249" i="23"/>
  <c r="H2249" i="23"/>
  <c r="I2249" i="23"/>
  <c r="K2249" i="23" s="1"/>
  <c r="J2249" i="23"/>
  <c r="L2249" i="23"/>
  <c r="M2249" i="23"/>
  <c r="A2250" i="23"/>
  <c r="B2250" i="23" s="1"/>
  <c r="D2250" i="23"/>
  <c r="E2250" i="23"/>
  <c r="F2250" i="23"/>
  <c r="G2250" i="23"/>
  <c r="H2250" i="23"/>
  <c r="I2250" i="23"/>
  <c r="K2250" i="23" s="1"/>
  <c r="J2250" i="23"/>
  <c r="L2250" i="23"/>
  <c r="M2250" i="23"/>
  <c r="A2251" i="23"/>
  <c r="B2251" i="23" s="1"/>
  <c r="D2251" i="23"/>
  <c r="E2251" i="23"/>
  <c r="F2251" i="23"/>
  <c r="G2251" i="23"/>
  <c r="H2251" i="23"/>
  <c r="I2251" i="23"/>
  <c r="K2251" i="23" s="1"/>
  <c r="J2251" i="23"/>
  <c r="L2251" i="23"/>
  <c r="M2251" i="23"/>
  <c r="A2252" i="23"/>
  <c r="B2252" i="23" s="1"/>
  <c r="D2252" i="23"/>
  <c r="E2252" i="23"/>
  <c r="F2252" i="23"/>
  <c r="G2252" i="23"/>
  <c r="H2252" i="23"/>
  <c r="I2252" i="23"/>
  <c r="K2252" i="23" s="1"/>
  <c r="J2252" i="23"/>
  <c r="L2252" i="23"/>
  <c r="M2252" i="23"/>
  <c r="A2253" i="23"/>
  <c r="B2253" i="23" s="1"/>
  <c r="D2253" i="23"/>
  <c r="E2253" i="23"/>
  <c r="F2253" i="23"/>
  <c r="G2253" i="23"/>
  <c r="H2253" i="23"/>
  <c r="I2253" i="23"/>
  <c r="K2253" i="23" s="1"/>
  <c r="J2253" i="23"/>
  <c r="L2253" i="23"/>
  <c r="M2253" i="23"/>
  <c r="A2254" i="23"/>
  <c r="B2254" i="23" s="1"/>
  <c r="D2254" i="23"/>
  <c r="E2254" i="23"/>
  <c r="F2254" i="23"/>
  <c r="G2254" i="23"/>
  <c r="H2254" i="23"/>
  <c r="I2254" i="23"/>
  <c r="K2254" i="23" s="1"/>
  <c r="J2254" i="23"/>
  <c r="L2254" i="23"/>
  <c r="M2254" i="23"/>
  <c r="A2255" i="23"/>
  <c r="B2255" i="23" s="1"/>
  <c r="D2255" i="23"/>
  <c r="E2255" i="23"/>
  <c r="F2255" i="23"/>
  <c r="G2255" i="23"/>
  <c r="H2255" i="23"/>
  <c r="I2255" i="23"/>
  <c r="K2255" i="23" s="1"/>
  <c r="J2255" i="23"/>
  <c r="L2255" i="23"/>
  <c r="M2255" i="23"/>
  <c r="A2256" i="23"/>
  <c r="B2256" i="23" s="1"/>
  <c r="D2256" i="23"/>
  <c r="E2256" i="23"/>
  <c r="F2256" i="23"/>
  <c r="G2256" i="23"/>
  <c r="H2256" i="23"/>
  <c r="I2256" i="23"/>
  <c r="K2256" i="23" s="1"/>
  <c r="J2256" i="23"/>
  <c r="L2256" i="23"/>
  <c r="M2256" i="23"/>
  <c r="A2257" i="23"/>
  <c r="B2257" i="23" s="1"/>
  <c r="D2257" i="23"/>
  <c r="E2257" i="23"/>
  <c r="F2257" i="23"/>
  <c r="G2257" i="23"/>
  <c r="H2257" i="23"/>
  <c r="I2257" i="23"/>
  <c r="K2257" i="23" s="1"/>
  <c r="J2257" i="23"/>
  <c r="L2257" i="23"/>
  <c r="M2257" i="23"/>
  <c r="A2258" i="23"/>
  <c r="B2258" i="23" s="1"/>
  <c r="D2258" i="23"/>
  <c r="E2258" i="23"/>
  <c r="F2258" i="23"/>
  <c r="G2258" i="23"/>
  <c r="H2258" i="23"/>
  <c r="I2258" i="23"/>
  <c r="K2258" i="23" s="1"/>
  <c r="J2258" i="23"/>
  <c r="L2258" i="23"/>
  <c r="M2258" i="23"/>
  <c r="A2259" i="23"/>
  <c r="B2259" i="23" s="1"/>
  <c r="D2259" i="23"/>
  <c r="E2259" i="23"/>
  <c r="F2259" i="23"/>
  <c r="G2259" i="23"/>
  <c r="H2259" i="23"/>
  <c r="I2259" i="23"/>
  <c r="K2259" i="23" s="1"/>
  <c r="J2259" i="23"/>
  <c r="L2259" i="23"/>
  <c r="M2259" i="23"/>
  <c r="A2260" i="23"/>
  <c r="B2260" i="23" s="1"/>
  <c r="D2260" i="23"/>
  <c r="E2260" i="23"/>
  <c r="F2260" i="23"/>
  <c r="G2260" i="23"/>
  <c r="H2260" i="23"/>
  <c r="I2260" i="23"/>
  <c r="K2260" i="23" s="1"/>
  <c r="J2260" i="23"/>
  <c r="L2260" i="23"/>
  <c r="M2260" i="23"/>
  <c r="A2261" i="23"/>
  <c r="B2261" i="23" s="1"/>
  <c r="D2261" i="23"/>
  <c r="E2261" i="23"/>
  <c r="F2261" i="23"/>
  <c r="G2261" i="23"/>
  <c r="H2261" i="23"/>
  <c r="I2261" i="23"/>
  <c r="K2261" i="23" s="1"/>
  <c r="J2261" i="23"/>
  <c r="L2261" i="23"/>
  <c r="M2261" i="23"/>
  <c r="A2262" i="23"/>
  <c r="B2262" i="23" s="1"/>
  <c r="D2262" i="23"/>
  <c r="E2262" i="23"/>
  <c r="F2262" i="23"/>
  <c r="G2262" i="23"/>
  <c r="H2262" i="23"/>
  <c r="I2262" i="23"/>
  <c r="K2262" i="23" s="1"/>
  <c r="J2262" i="23"/>
  <c r="L2262" i="23"/>
  <c r="M2262" i="23"/>
  <c r="A2263" i="23"/>
  <c r="B2263" i="23" s="1"/>
  <c r="D2263" i="23"/>
  <c r="E2263" i="23"/>
  <c r="F2263" i="23"/>
  <c r="G2263" i="23"/>
  <c r="H2263" i="23"/>
  <c r="I2263" i="23"/>
  <c r="K2263" i="23" s="1"/>
  <c r="J2263" i="23"/>
  <c r="L2263" i="23"/>
  <c r="M2263" i="23"/>
  <c r="A2264" i="23"/>
  <c r="B2264" i="23" s="1"/>
  <c r="D2264" i="23"/>
  <c r="E2264" i="23"/>
  <c r="F2264" i="23"/>
  <c r="G2264" i="23"/>
  <c r="H2264" i="23"/>
  <c r="I2264" i="23"/>
  <c r="K2264" i="23" s="1"/>
  <c r="J2264" i="23"/>
  <c r="L2264" i="23"/>
  <c r="M2264" i="23"/>
  <c r="A2265" i="23"/>
  <c r="B2265" i="23" s="1"/>
  <c r="D2265" i="23"/>
  <c r="E2265" i="23"/>
  <c r="F2265" i="23"/>
  <c r="G2265" i="23"/>
  <c r="H2265" i="23"/>
  <c r="I2265" i="23"/>
  <c r="K2265" i="23" s="1"/>
  <c r="J2265" i="23"/>
  <c r="L2265" i="23"/>
  <c r="M2265" i="23"/>
  <c r="A2266" i="23"/>
  <c r="B2266" i="23" s="1"/>
  <c r="D2266" i="23"/>
  <c r="E2266" i="23"/>
  <c r="F2266" i="23"/>
  <c r="G2266" i="23"/>
  <c r="H2266" i="23"/>
  <c r="I2266" i="23"/>
  <c r="K2266" i="23" s="1"/>
  <c r="J2266" i="23"/>
  <c r="L2266" i="23"/>
  <c r="M2266" i="23"/>
  <c r="A2267" i="23"/>
  <c r="B2267" i="23" s="1"/>
  <c r="D2267" i="23"/>
  <c r="E2267" i="23"/>
  <c r="F2267" i="23"/>
  <c r="G2267" i="23"/>
  <c r="H2267" i="23"/>
  <c r="I2267" i="23"/>
  <c r="K2267" i="23" s="1"/>
  <c r="J2267" i="23"/>
  <c r="L2267" i="23"/>
  <c r="M2267" i="23"/>
  <c r="A2268" i="23"/>
  <c r="B2268" i="23" s="1"/>
  <c r="D2268" i="23"/>
  <c r="E2268" i="23"/>
  <c r="F2268" i="23"/>
  <c r="G2268" i="23"/>
  <c r="H2268" i="23"/>
  <c r="I2268" i="23"/>
  <c r="K2268" i="23" s="1"/>
  <c r="J2268" i="23"/>
  <c r="L2268" i="23"/>
  <c r="M2268" i="23"/>
  <c r="A2269" i="23"/>
  <c r="B2269" i="23" s="1"/>
  <c r="D2269" i="23"/>
  <c r="E2269" i="23"/>
  <c r="F2269" i="23"/>
  <c r="G2269" i="23"/>
  <c r="H2269" i="23"/>
  <c r="I2269" i="23"/>
  <c r="K2269" i="23" s="1"/>
  <c r="J2269" i="23"/>
  <c r="L2269" i="23"/>
  <c r="M2269" i="23"/>
  <c r="A2270" i="23"/>
  <c r="B2270" i="23" s="1"/>
  <c r="D2270" i="23"/>
  <c r="E2270" i="23"/>
  <c r="F2270" i="23"/>
  <c r="G2270" i="23"/>
  <c r="H2270" i="23"/>
  <c r="I2270" i="23"/>
  <c r="K2270" i="23" s="1"/>
  <c r="J2270" i="23"/>
  <c r="L2270" i="23"/>
  <c r="M2270" i="23"/>
  <c r="A2271" i="23"/>
  <c r="B2271" i="23" s="1"/>
  <c r="D2271" i="23"/>
  <c r="E2271" i="23"/>
  <c r="F2271" i="23"/>
  <c r="G2271" i="23"/>
  <c r="H2271" i="23"/>
  <c r="I2271" i="23"/>
  <c r="K2271" i="23" s="1"/>
  <c r="J2271" i="23"/>
  <c r="L2271" i="23"/>
  <c r="M2271" i="23"/>
  <c r="A2272" i="23"/>
  <c r="B2272" i="23" s="1"/>
  <c r="D2272" i="23"/>
  <c r="E2272" i="23"/>
  <c r="F2272" i="23"/>
  <c r="G2272" i="23"/>
  <c r="H2272" i="23"/>
  <c r="I2272" i="23"/>
  <c r="K2272" i="23" s="1"/>
  <c r="J2272" i="23"/>
  <c r="L2272" i="23"/>
  <c r="M2272" i="23"/>
  <c r="A2273" i="23"/>
  <c r="B2273" i="23" s="1"/>
  <c r="D2273" i="23"/>
  <c r="E2273" i="23"/>
  <c r="F2273" i="23"/>
  <c r="G2273" i="23"/>
  <c r="H2273" i="23"/>
  <c r="I2273" i="23"/>
  <c r="K2273" i="23" s="1"/>
  <c r="J2273" i="23"/>
  <c r="L2273" i="23"/>
  <c r="M2273" i="23"/>
  <c r="A2274" i="23"/>
  <c r="B2274" i="23" s="1"/>
  <c r="D2274" i="23"/>
  <c r="E2274" i="23"/>
  <c r="F2274" i="23"/>
  <c r="G2274" i="23"/>
  <c r="H2274" i="23"/>
  <c r="I2274" i="23"/>
  <c r="K2274" i="23" s="1"/>
  <c r="J2274" i="23"/>
  <c r="L2274" i="23"/>
  <c r="M2274" i="23"/>
  <c r="A2275" i="23"/>
  <c r="B2275" i="23" s="1"/>
  <c r="D2275" i="23"/>
  <c r="E2275" i="23"/>
  <c r="F2275" i="23"/>
  <c r="G2275" i="23"/>
  <c r="H2275" i="23"/>
  <c r="I2275" i="23"/>
  <c r="K2275" i="23" s="1"/>
  <c r="J2275" i="23"/>
  <c r="L2275" i="23"/>
  <c r="M2275" i="23"/>
  <c r="A2276" i="23"/>
  <c r="B2276" i="23" s="1"/>
  <c r="D2276" i="23"/>
  <c r="E2276" i="23"/>
  <c r="F2276" i="23"/>
  <c r="G2276" i="23"/>
  <c r="H2276" i="23"/>
  <c r="I2276" i="23"/>
  <c r="K2276" i="23" s="1"/>
  <c r="J2276" i="23"/>
  <c r="L2276" i="23"/>
  <c r="M2276" i="23"/>
  <c r="A2277" i="23"/>
  <c r="D2277" i="23"/>
  <c r="E2277" i="23"/>
  <c r="F2277" i="23"/>
  <c r="G2277" i="23"/>
  <c r="H2277" i="23"/>
  <c r="I2277" i="23"/>
  <c r="K2277" i="23" s="1"/>
  <c r="J2277" i="23"/>
  <c r="L2277" i="23"/>
  <c r="M2277" i="23"/>
  <c r="A2278" i="23"/>
  <c r="B2278" i="23" s="1"/>
  <c r="D2278" i="23"/>
  <c r="E2278" i="23"/>
  <c r="F2278" i="23"/>
  <c r="G2278" i="23"/>
  <c r="H2278" i="23"/>
  <c r="I2278" i="23"/>
  <c r="K2278" i="23" s="1"/>
  <c r="J2278" i="23"/>
  <c r="L2278" i="23"/>
  <c r="M2278" i="23"/>
  <c r="A2279" i="23"/>
  <c r="B2279" i="23" s="1"/>
  <c r="D2279" i="23"/>
  <c r="E2279" i="23"/>
  <c r="F2279" i="23"/>
  <c r="G2279" i="23"/>
  <c r="H2279" i="23"/>
  <c r="I2279" i="23"/>
  <c r="K2279" i="23" s="1"/>
  <c r="J2279" i="23"/>
  <c r="L2279" i="23"/>
  <c r="M2279" i="23"/>
  <c r="A2280" i="23"/>
  <c r="B2280" i="23" s="1"/>
  <c r="D2280" i="23"/>
  <c r="E2280" i="23"/>
  <c r="F2280" i="23"/>
  <c r="G2280" i="23"/>
  <c r="H2280" i="23"/>
  <c r="I2280" i="23"/>
  <c r="K2280" i="23" s="1"/>
  <c r="J2280" i="23"/>
  <c r="L2280" i="23"/>
  <c r="M2280" i="23"/>
  <c r="A2281" i="23"/>
  <c r="D2281" i="23"/>
  <c r="E2281" i="23"/>
  <c r="F2281" i="23"/>
  <c r="G2281" i="23"/>
  <c r="H2281" i="23"/>
  <c r="I2281" i="23"/>
  <c r="K2281" i="23" s="1"/>
  <c r="J2281" i="23"/>
  <c r="L2281" i="23"/>
  <c r="M2281" i="23"/>
  <c r="A2282" i="23"/>
  <c r="B2282" i="23" s="1"/>
  <c r="D2282" i="23"/>
  <c r="E2282" i="23"/>
  <c r="F2282" i="23"/>
  <c r="G2282" i="23"/>
  <c r="H2282" i="23"/>
  <c r="I2282" i="23"/>
  <c r="K2282" i="23" s="1"/>
  <c r="J2282" i="23"/>
  <c r="L2282" i="23"/>
  <c r="M2282" i="23"/>
  <c r="A2283" i="23"/>
  <c r="B2283" i="23" s="1"/>
  <c r="D2283" i="23"/>
  <c r="E2283" i="23"/>
  <c r="F2283" i="23"/>
  <c r="G2283" i="23"/>
  <c r="H2283" i="23"/>
  <c r="I2283" i="23"/>
  <c r="J2283" i="23"/>
  <c r="K2283" i="23"/>
  <c r="L2283" i="23"/>
  <c r="M2283" i="23"/>
  <c r="A2284" i="23"/>
  <c r="B2284" i="23" s="1"/>
  <c r="D2284" i="23"/>
  <c r="E2284" i="23"/>
  <c r="F2284" i="23"/>
  <c r="G2284" i="23"/>
  <c r="H2284" i="23"/>
  <c r="I2284" i="23"/>
  <c r="K2284" i="23" s="1"/>
  <c r="J2284" i="23"/>
  <c r="L2284" i="23"/>
  <c r="M2284" i="23"/>
  <c r="A2285" i="23"/>
  <c r="D2285" i="23"/>
  <c r="E2285" i="23"/>
  <c r="F2285" i="23"/>
  <c r="G2285" i="23"/>
  <c r="H2285" i="23"/>
  <c r="I2285" i="23"/>
  <c r="K2285" i="23" s="1"/>
  <c r="J2285" i="23"/>
  <c r="L2285" i="23"/>
  <c r="M2285" i="23"/>
  <c r="A2286" i="23"/>
  <c r="B2286" i="23" s="1"/>
  <c r="D2286" i="23"/>
  <c r="E2286" i="23"/>
  <c r="F2286" i="23"/>
  <c r="G2286" i="23"/>
  <c r="H2286" i="23"/>
  <c r="I2286" i="23"/>
  <c r="K2286" i="23" s="1"/>
  <c r="J2286" i="23"/>
  <c r="L2286" i="23"/>
  <c r="M2286" i="23"/>
  <c r="A2287" i="23"/>
  <c r="B2287" i="23" s="1"/>
  <c r="D2287" i="23"/>
  <c r="E2287" i="23"/>
  <c r="F2287" i="23"/>
  <c r="G2287" i="23"/>
  <c r="H2287" i="23"/>
  <c r="I2287" i="23"/>
  <c r="K2287" i="23" s="1"/>
  <c r="J2287" i="23"/>
  <c r="L2287" i="23"/>
  <c r="M2287" i="23"/>
  <c r="A2288" i="23"/>
  <c r="B2288" i="23" s="1"/>
  <c r="D2288" i="23"/>
  <c r="E2288" i="23"/>
  <c r="F2288" i="23"/>
  <c r="G2288" i="23"/>
  <c r="H2288" i="23"/>
  <c r="I2288" i="23"/>
  <c r="K2288" i="23" s="1"/>
  <c r="J2288" i="23"/>
  <c r="L2288" i="23"/>
  <c r="M2288" i="23"/>
  <c r="A2289" i="23"/>
  <c r="D2289" i="23"/>
  <c r="E2289" i="23"/>
  <c r="F2289" i="23"/>
  <c r="G2289" i="23"/>
  <c r="H2289" i="23"/>
  <c r="I2289" i="23"/>
  <c r="K2289" i="23" s="1"/>
  <c r="J2289" i="23"/>
  <c r="L2289" i="23"/>
  <c r="M2289" i="23"/>
  <c r="A2290" i="23"/>
  <c r="B2290" i="23" s="1"/>
  <c r="D2290" i="23"/>
  <c r="E2290" i="23"/>
  <c r="F2290" i="23"/>
  <c r="G2290" i="23"/>
  <c r="H2290" i="23"/>
  <c r="I2290" i="23"/>
  <c r="K2290" i="23" s="1"/>
  <c r="J2290" i="23"/>
  <c r="L2290" i="23"/>
  <c r="M2290" i="23"/>
  <c r="A2291" i="23"/>
  <c r="B2291" i="23" s="1"/>
  <c r="D2291" i="23"/>
  <c r="E2291" i="23"/>
  <c r="F2291" i="23"/>
  <c r="G2291" i="23"/>
  <c r="H2291" i="23"/>
  <c r="I2291" i="23"/>
  <c r="K2291" i="23" s="1"/>
  <c r="J2291" i="23"/>
  <c r="L2291" i="23"/>
  <c r="M2291" i="23"/>
  <c r="A2292" i="23"/>
  <c r="B2292" i="23" s="1"/>
  <c r="D2292" i="23"/>
  <c r="E2292" i="23"/>
  <c r="F2292" i="23"/>
  <c r="G2292" i="23"/>
  <c r="H2292" i="23"/>
  <c r="I2292" i="23"/>
  <c r="K2292" i="23" s="1"/>
  <c r="J2292" i="23"/>
  <c r="L2292" i="23"/>
  <c r="M2292" i="23"/>
  <c r="A2293" i="23"/>
  <c r="D2293" i="23"/>
  <c r="E2293" i="23"/>
  <c r="F2293" i="23"/>
  <c r="G2293" i="23"/>
  <c r="H2293" i="23"/>
  <c r="I2293" i="23"/>
  <c r="K2293" i="23" s="1"/>
  <c r="J2293" i="23"/>
  <c r="L2293" i="23"/>
  <c r="M2293" i="23"/>
  <c r="A2294" i="23"/>
  <c r="B2294" i="23" s="1"/>
  <c r="D2294" i="23"/>
  <c r="E2294" i="23"/>
  <c r="F2294" i="23"/>
  <c r="G2294" i="23"/>
  <c r="H2294" i="23"/>
  <c r="I2294" i="23"/>
  <c r="K2294" i="23" s="1"/>
  <c r="J2294" i="23"/>
  <c r="L2294" i="23"/>
  <c r="M2294" i="23"/>
  <c r="A2295" i="23"/>
  <c r="B2295" i="23" s="1"/>
  <c r="D2295" i="23"/>
  <c r="E2295" i="23"/>
  <c r="F2295" i="23"/>
  <c r="G2295" i="23"/>
  <c r="H2295" i="23"/>
  <c r="I2295" i="23"/>
  <c r="K2295" i="23" s="1"/>
  <c r="J2295" i="23"/>
  <c r="L2295" i="23"/>
  <c r="M2295" i="23"/>
  <c r="A2296" i="23"/>
  <c r="B2296" i="23" s="1"/>
  <c r="D2296" i="23"/>
  <c r="E2296" i="23"/>
  <c r="F2296" i="23"/>
  <c r="G2296" i="23"/>
  <c r="H2296" i="23"/>
  <c r="I2296" i="23"/>
  <c r="J2296" i="23"/>
  <c r="K2296" i="23"/>
  <c r="L2296" i="23"/>
  <c r="M2296" i="23"/>
  <c r="A2297" i="23"/>
  <c r="D2297" i="23"/>
  <c r="E2297" i="23"/>
  <c r="F2297" i="23"/>
  <c r="G2297" i="23"/>
  <c r="H2297" i="23"/>
  <c r="I2297" i="23"/>
  <c r="K2297" i="23" s="1"/>
  <c r="J2297" i="23"/>
  <c r="L2297" i="23"/>
  <c r="M2297" i="23"/>
  <c r="A2298" i="23"/>
  <c r="B2298" i="23" s="1"/>
  <c r="D2298" i="23"/>
  <c r="E2298" i="23"/>
  <c r="F2298" i="23"/>
  <c r="G2298" i="23"/>
  <c r="H2298" i="23"/>
  <c r="I2298" i="23"/>
  <c r="K2298" i="23" s="1"/>
  <c r="J2298" i="23"/>
  <c r="L2298" i="23"/>
  <c r="M2298" i="23"/>
  <c r="A2299" i="23"/>
  <c r="B2299" i="23" s="1"/>
  <c r="D2299" i="23"/>
  <c r="E2299" i="23"/>
  <c r="F2299" i="23"/>
  <c r="G2299" i="23"/>
  <c r="H2299" i="23"/>
  <c r="I2299" i="23"/>
  <c r="K2299" i="23" s="1"/>
  <c r="J2299" i="23"/>
  <c r="L2299" i="23"/>
  <c r="M2299" i="23"/>
  <c r="A2300" i="23"/>
  <c r="B2300" i="23" s="1"/>
  <c r="D2300" i="23"/>
  <c r="E2300" i="23"/>
  <c r="F2300" i="23"/>
  <c r="G2300" i="23"/>
  <c r="H2300" i="23"/>
  <c r="I2300" i="23"/>
  <c r="K2300" i="23" s="1"/>
  <c r="J2300" i="23"/>
  <c r="L2300" i="23"/>
  <c r="M2300" i="23"/>
  <c r="A2301" i="23"/>
  <c r="D2301" i="23"/>
  <c r="E2301" i="23"/>
  <c r="F2301" i="23"/>
  <c r="G2301" i="23"/>
  <c r="H2301" i="23"/>
  <c r="I2301" i="23"/>
  <c r="K2301" i="23" s="1"/>
  <c r="J2301" i="23"/>
  <c r="L2301" i="23"/>
  <c r="M2301" i="23"/>
  <c r="A2302" i="23"/>
  <c r="B2302" i="23" s="1"/>
  <c r="D2302" i="23"/>
  <c r="E2302" i="23"/>
  <c r="F2302" i="23"/>
  <c r="G2302" i="23"/>
  <c r="H2302" i="23"/>
  <c r="I2302" i="23"/>
  <c r="K2302" i="23" s="1"/>
  <c r="J2302" i="23"/>
  <c r="L2302" i="23"/>
  <c r="M2302" i="23"/>
  <c r="A2303" i="23"/>
  <c r="B2303" i="23" s="1"/>
  <c r="D2303" i="23"/>
  <c r="E2303" i="23"/>
  <c r="F2303" i="23"/>
  <c r="G2303" i="23"/>
  <c r="H2303" i="23"/>
  <c r="I2303" i="23"/>
  <c r="K2303" i="23" s="1"/>
  <c r="J2303" i="23"/>
  <c r="L2303" i="23"/>
  <c r="M2303" i="23"/>
  <c r="A2304" i="23"/>
  <c r="B2304" i="23" s="1"/>
  <c r="D2304" i="23"/>
  <c r="E2304" i="23"/>
  <c r="F2304" i="23"/>
  <c r="G2304" i="23"/>
  <c r="H2304" i="23"/>
  <c r="I2304" i="23"/>
  <c r="K2304" i="23" s="1"/>
  <c r="J2304" i="23"/>
  <c r="L2304" i="23"/>
  <c r="M2304" i="23"/>
  <c r="A2305" i="23"/>
  <c r="D2305" i="23"/>
  <c r="E2305" i="23"/>
  <c r="F2305" i="23"/>
  <c r="G2305" i="23"/>
  <c r="H2305" i="23"/>
  <c r="I2305" i="23"/>
  <c r="K2305" i="23" s="1"/>
  <c r="J2305" i="23"/>
  <c r="L2305" i="23"/>
  <c r="M2305" i="23"/>
  <c r="A2306" i="23"/>
  <c r="B2306" i="23" s="1"/>
  <c r="D2306" i="23"/>
  <c r="E2306" i="23"/>
  <c r="F2306" i="23"/>
  <c r="G2306" i="23"/>
  <c r="H2306" i="23"/>
  <c r="I2306" i="23"/>
  <c r="K2306" i="23" s="1"/>
  <c r="J2306" i="23"/>
  <c r="L2306" i="23"/>
  <c r="M2306" i="23"/>
  <c r="A2307" i="23"/>
  <c r="B2307" i="23" s="1"/>
  <c r="D2307" i="23"/>
  <c r="E2307" i="23"/>
  <c r="F2307" i="23"/>
  <c r="G2307" i="23"/>
  <c r="H2307" i="23"/>
  <c r="I2307" i="23"/>
  <c r="K2307" i="23" s="1"/>
  <c r="J2307" i="23"/>
  <c r="L2307" i="23"/>
  <c r="M2307" i="23"/>
  <c r="A2308" i="23"/>
  <c r="B2308" i="23" s="1"/>
  <c r="D2308" i="23"/>
  <c r="E2308" i="23"/>
  <c r="F2308" i="23"/>
  <c r="G2308" i="23"/>
  <c r="H2308" i="23"/>
  <c r="I2308" i="23"/>
  <c r="K2308" i="23" s="1"/>
  <c r="J2308" i="23"/>
  <c r="L2308" i="23"/>
  <c r="M2308" i="23"/>
  <c r="A2309" i="23"/>
  <c r="D2309" i="23"/>
  <c r="E2309" i="23"/>
  <c r="F2309" i="23"/>
  <c r="G2309" i="23"/>
  <c r="H2309" i="23"/>
  <c r="I2309" i="23"/>
  <c r="K2309" i="23" s="1"/>
  <c r="J2309" i="23"/>
  <c r="L2309" i="23"/>
  <c r="M2309" i="23"/>
  <c r="A2310" i="23"/>
  <c r="B2310" i="23" s="1"/>
  <c r="D2310" i="23"/>
  <c r="E2310" i="23"/>
  <c r="F2310" i="23"/>
  <c r="G2310" i="23"/>
  <c r="H2310" i="23"/>
  <c r="I2310" i="23"/>
  <c r="K2310" i="23" s="1"/>
  <c r="J2310" i="23"/>
  <c r="L2310" i="23"/>
  <c r="M2310" i="23"/>
  <c r="A2311" i="23"/>
  <c r="B2311" i="23" s="1"/>
  <c r="D2311" i="23"/>
  <c r="E2311" i="23"/>
  <c r="F2311" i="23"/>
  <c r="G2311" i="23"/>
  <c r="H2311" i="23"/>
  <c r="I2311" i="23"/>
  <c r="K2311" i="23" s="1"/>
  <c r="J2311" i="23"/>
  <c r="L2311" i="23"/>
  <c r="M2311" i="23"/>
  <c r="A2312" i="23"/>
  <c r="B2312" i="23" s="1"/>
  <c r="D2312" i="23"/>
  <c r="E2312" i="23"/>
  <c r="F2312" i="23"/>
  <c r="G2312" i="23"/>
  <c r="H2312" i="23"/>
  <c r="I2312" i="23"/>
  <c r="K2312" i="23" s="1"/>
  <c r="J2312" i="23"/>
  <c r="L2312" i="23"/>
  <c r="M2312" i="23"/>
  <c r="A2313" i="23"/>
  <c r="D2313" i="23"/>
  <c r="E2313" i="23"/>
  <c r="F2313" i="23"/>
  <c r="G2313" i="23"/>
  <c r="H2313" i="23"/>
  <c r="I2313" i="23"/>
  <c r="K2313" i="23" s="1"/>
  <c r="J2313" i="23"/>
  <c r="L2313" i="23"/>
  <c r="M2313" i="23"/>
  <c r="A2314" i="23"/>
  <c r="B2314" i="23" s="1"/>
  <c r="D2314" i="23"/>
  <c r="E2314" i="23"/>
  <c r="F2314" i="23"/>
  <c r="G2314" i="23"/>
  <c r="H2314" i="23"/>
  <c r="I2314" i="23"/>
  <c r="K2314" i="23" s="1"/>
  <c r="J2314" i="23"/>
  <c r="L2314" i="23"/>
  <c r="M2314" i="23"/>
  <c r="A2315" i="23"/>
  <c r="B2315" i="23" s="1"/>
  <c r="D2315" i="23"/>
  <c r="E2315" i="23"/>
  <c r="F2315" i="23"/>
  <c r="G2315" i="23"/>
  <c r="H2315" i="23"/>
  <c r="I2315" i="23"/>
  <c r="K2315" i="23" s="1"/>
  <c r="J2315" i="23"/>
  <c r="L2315" i="23"/>
  <c r="M2315" i="23"/>
  <c r="A2316" i="23"/>
  <c r="B2316" i="23" s="1"/>
  <c r="D2316" i="23"/>
  <c r="E2316" i="23"/>
  <c r="F2316" i="23"/>
  <c r="G2316" i="23"/>
  <c r="H2316" i="23"/>
  <c r="I2316" i="23"/>
  <c r="K2316" i="23" s="1"/>
  <c r="J2316" i="23"/>
  <c r="L2316" i="23"/>
  <c r="M2316" i="23"/>
  <c r="A2317" i="23"/>
  <c r="D2317" i="23"/>
  <c r="E2317" i="23"/>
  <c r="F2317" i="23"/>
  <c r="G2317" i="23"/>
  <c r="H2317" i="23"/>
  <c r="I2317" i="23"/>
  <c r="K2317" i="23" s="1"/>
  <c r="J2317" i="23"/>
  <c r="L2317" i="23"/>
  <c r="M2317" i="23"/>
  <c r="A2318" i="23"/>
  <c r="B2318" i="23" s="1"/>
  <c r="D2318" i="23"/>
  <c r="E2318" i="23"/>
  <c r="F2318" i="23"/>
  <c r="G2318" i="23"/>
  <c r="H2318" i="23"/>
  <c r="I2318" i="23"/>
  <c r="K2318" i="23" s="1"/>
  <c r="J2318" i="23"/>
  <c r="L2318" i="23"/>
  <c r="M2318" i="23"/>
  <c r="A2319" i="23"/>
  <c r="B2319" i="23" s="1"/>
  <c r="D2319" i="23"/>
  <c r="E2319" i="23"/>
  <c r="F2319" i="23"/>
  <c r="G2319" i="23"/>
  <c r="H2319" i="23"/>
  <c r="I2319" i="23"/>
  <c r="K2319" i="23" s="1"/>
  <c r="J2319" i="23"/>
  <c r="L2319" i="23"/>
  <c r="M2319" i="23"/>
  <c r="A2320" i="23"/>
  <c r="B2320" i="23" s="1"/>
  <c r="D2320" i="23"/>
  <c r="E2320" i="23"/>
  <c r="F2320" i="23"/>
  <c r="G2320" i="23"/>
  <c r="H2320" i="23"/>
  <c r="I2320" i="23"/>
  <c r="K2320" i="23" s="1"/>
  <c r="J2320" i="23"/>
  <c r="L2320" i="23"/>
  <c r="M2320" i="23"/>
  <c r="A2321" i="23"/>
  <c r="D2321" i="23"/>
  <c r="E2321" i="23"/>
  <c r="F2321" i="23"/>
  <c r="G2321" i="23"/>
  <c r="H2321" i="23"/>
  <c r="I2321" i="23"/>
  <c r="K2321" i="23" s="1"/>
  <c r="J2321" i="23"/>
  <c r="L2321" i="23"/>
  <c r="M2321" i="23"/>
  <c r="A2322" i="23"/>
  <c r="B2322" i="23" s="1"/>
  <c r="D2322" i="23"/>
  <c r="E2322" i="23"/>
  <c r="F2322" i="23"/>
  <c r="G2322" i="23"/>
  <c r="H2322" i="23"/>
  <c r="I2322" i="23"/>
  <c r="K2322" i="23" s="1"/>
  <c r="J2322" i="23"/>
  <c r="L2322" i="23"/>
  <c r="M2322" i="23"/>
  <c r="A2323" i="23"/>
  <c r="B2323" i="23" s="1"/>
  <c r="D2323" i="23"/>
  <c r="E2323" i="23"/>
  <c r="F2323" i="23"/>
  <c r="G2323" i="23"/>
  <c r="H2323" i="23"/>
  <c r="I2323" i="23"/>
  <c r="K2323" i="23" s="1"/>
  <c r="J2323" i="23"/>
  <c r="L2323" i="23"/>
  <c r="M2323" i="23"/>
  <c r="A2324" i="23"/>
  <c r="B2324" i="23" s="1"/>
  <c r="D2324" i="23"/>
  <c r="E2324" i="23"/>
  <c r="F2324" i="23"/>
  <c r="G2324" i="23"/>
  <c r="H2324" i="23"/>
  <c r="I2324" i="23"/>
  <c r="K2324" i="23" s="1"/>
  <c r="J2324" i="23"/>
  <c r="L2324" i="23"/>
  <c r="M2324" i="23"/>
  <c r="A2325" i="23"/>
  <c r="D2325" i="23"/>
  <c r="E2325" i="23"/>
  <c r="F2325" i="23"/>
  <c r="G2325" i="23"/>
  <c r="H2325" i="23"/>
  <c r="I2325" i="23"/>
  <c r="K2325" i="23" s="1"/>
  <c r="J2325" i="23"/>
  <c r="L2325" i="23"/>
  <c r="M2325" i="23"/>
  <c r="A2326" i="23"/>
  <c r="B2326" i="23" s="1"/>
  <c r="D2326" i="23"/>
  <c r="E2326" i="23"/>
  <c r="F2326" i="23"/>
  <c r="G2326" i="23"/>
  <c r="H2326" i="23"/>
  <c r="I2326" i="23"/>
  <c r="K2326" i="23" s="1"/>
  <c r="J2326" i="23"/>
  <c r="L2326" i="23"/>
  <c r="M2326" i="23"/>
  <c r="A2327" i="23"/>
  <c r="B2327" i="23" s="1"/>
  <c r="D2327" i="23"/>
  <c r="E2327" i="23"/>
  <c r="F2327" i="23"/>
  <c r="G2327" i="23"/>
  <c r="H2327" i="23"/>
  <c r="I2327" i="23"/>
  <c r="K2327" i="23" s="1"/>
  <c r="J2327" i="23"/>
  <c r="L2327" i="23"/>
  <c r="M2327" i="23"/>
  <c r="A2328" i="23"/>
  <c r="B2328" i="23" s="1"/>
  <c r="D2328" i="23"/>
  <c r="E2328" i="23"/>
  <c r="F2328" i="23"/>
  <c r="G2328" i="23"/>
  <c r="H2328" i="23"/>
  <c r="I2328" i="23"/>
  <c r="K2328" i="23" s="1"/>
  <c r="J2328" i="23"/>
  <c r="L2328" i="23"/>
  <c r="M2328" i="23"/>
  <c r="A2329" i="23"/>
  <c r="D2329" i="23"/>
  <c r="E2329" i="23"/>
  <c r="F2329" i="23"/>
  <c r="G2329" i="23"/>
  <c r="H2329" i="23"/>
  <c r="I2329" i="23"/>
  <c r="K2329" i="23" s="1"/>
  <c r="J2329" i="23"/>
  <c r="L2329" i="23"/>
  <c r="M2329" i="23"/>
  <c r="A2330" i="23"/>
  <c r="B2330" i="23" s="1"/>
  <c r="D2330" i="23"/>
  <c r="E2330" i="23"/>
  <c r="F2330" i="23"/>
  <c r="G2330" i="23"/>
  <c r="H2330" i="23"/>
  <c r="I2330" i="23"/>
  <c r="K2330" i="23" s="1"/>
  <c r="J2330" i="23"/>
  <c r="L2330" i="23"/>
  <c r="M2330" i="23"/>
  <c r="A2331" i="23"/>
  <c r="B2331" i="23" s="1"/>
  <c r="D2331" i="23"/>
  <c r="E2331" i="23"/>
  <c r="F2331" i="23"/>
  <c r="G2331" i="23"/>
  <c r="H2331" i="23"/>
  <c r="I2331" i="23"/>
  <c r="J2331" i="23"/>
  <c r="K2331" i="23"/>
  <c r="L2331" i="23"/>
  <c r="M2331" i="23"/>
  <c r="A2332" i="23"/>
  <c r="B2332" i="23" s="1"/>
  <c r="D2332" i="23"/>
  <c r="E2332" i="23"/>
  <c r="F2332" i="23"/>
  <c r="G2332" i="23"/>
  <c r="H2332" i="23"/>
  <c r="I2332" i="23"/>
  <c r="K2332" i="23" s="1"/>
  <c r="J2332" i="23"/>
  <c r="L2332" i="23"/>
  <c r="M2332" i="23"/>
  <c r="A2333" i="23"/>
  <c r="D2333" i="23"/>
  <c r="E2333" i="23"/>
  <c r="F2333" i="23"/>
  <c r="G2333" i="23"/>
  <c r="H2333" i="23"/>
  <c r="I2333" i="23"/>
  <c r="K2333" i="23" s="1"/>
  <c r="J2333" i="23"/>
  <c r="L2333" i="23"/>
  <c r="M2333" i="23"/>
  <c r="A2334" i="23"/>
  <c r="B2334" i="23" s="1"/>
  <c r="D2334" i="23"/>
  <c r="E2334" i="23"/>
  <c r="F2334" i="23"/>
  <c r="G2334" i="23"/>
  <c r="H2334" i="23"/>
  <c r="I2334" i="23"/>
  <c r="K2334" i="23" s="1"/>
  <c r="J2334" i="23"/>
  <c r="L2334" i="23"/>
  <c r="M2334" i="23"/>
  <c r="A2335" i="23"/>
  <c r="B2335" i="23" s="1"/>
  <c r="D2335" i="23"/>
  <c r="E2335" i="23"/>
  <c r="F2335" i="23"/>
  <c r="G2335" i="23"/>
  <c r="H2335" i="23"/>
  <c r="I2335" i="23"/>
  <c r="K2335" i="23" s="1"/>
  <c r="J2335" i="23"/>
  <c r="L2335" i="23"/>
  <c r="M2335" i="23"/>
  <c r="A2336" i="23"/>
  <c r="B2336" i="23" s="1"/>
  <c r="D2336" i="23"/>
  <c r="E2336" i="23"/>
  <c r="F2336" i="23"/>
  <c r="G2336" i="23"/>
  <c r="H2336" i="23"/>
  <c r="I2336" i="23"/>
  <c r="K2336" i="23" s="1"/>
  <c r="J2336" i="23"/>
  <c r="L2336" i="23"/>
  <c r="M2336" i="23"/>
  <c r="A2337" i="23"/>
  <c r="D2337" i="23"/>
  <c r="E2337" i="23"/>
  <c r="F2337" i="23"/>
  <c r="G2337" i="23"/>
  <c r="H2337" i="23"/>
  <c r="I2337" i="23"/>
  <c r="K2337" i="23" s="1"/>
  <c r="J2337" i="23"/>
  <c r="L2337" i="23"/>
  <c r="M2337" i="23"/>
  <c r="A2338" i="23"/>
  <c r="B2338" i="23" s="1"/>
  <c r="D2338" i="23"/>
  <c r="E2338" i="23"/>
  <c r="F2338" i="23"/>
  <c r="G2338" i="23"/>
  <c r="H2338" i="23"/>
  <c r="I2338" i="23"/>
  <c r="K2338" i="23" s="1"/>
  <c r="J2338" i="23"/>
  <c r="L2338" i="23"/>
  <c r="M2338" i="23"/>
  <c r="A2339" i="23"/>
  <c r="B2339" i="23" s="1"/>
  <c r="D2339" i="23"/>
  <c r="E2339" i="23"/>
  <c r="F2339" i="23"/>
  <c r="G2339" i="23"/>
  <c r="H2339" i="23"/>
  <c r="I2339" i="23"/>
  <c r="K2339" i="23" s="1"/>
  <c r="J2339" i="23"/>
  <c r="L2339" i="23"/>
  <c r="M2339" i="23"/>
  <c r="A2340" i="23"/>
  <c r="B2340" i="23" s="1"/>
  <c r="D2340" i="23"/>
  <c r="E2340" i="23"/>
  <c r="F2340" i="23"/>
  <c r="G2340" i="23"/>
  <c r="H2340" i="23"/>
  <c r="I2340" i="23"/>
  <c r="K2340" i="23" s="1"/>
  <c r="J2340" i="23"/>
  <c r="L2340" i="23"/>
  <c r="M2340" i="23"/>
  <c r="A2341" i="23"/>
  <c r="D2341" i="23"/>
  <c r="E2341" i="23"/>
  <c r="F2341" i="23"/>
  <c r="G2341" i="23"/>
  <c r="H2341" i="23"/>
  <c r="I2341" i="23"/>
  <c r="K2341" i="23" s="1"/>
  <c r="J2341" i="23"/>
  <c r="L2341" i="23"/>
  <c r="M2341" i="23"/>
  <c r="A2342" i="23"/>
  <c r="B2342" i="23" s="1"/>
  <c r="D2342" i="23"/>
  <c r="E2342" i="23"/>
  <c r="F2342" i="23"/>
  <c r="G2342" i="23"/>
  <c r="H2342" i="23"/>
  <c r="I2342" i="23"/>
  <c r="K2342" i="23" s="1"/>
  <c r="J2342" i="23"/>
  <c r="L2342" i="23"/>
  <c r="M2342" i="23"/>
  <c r="A2343" i="23"/>
  <c r="B2343" i="23" s="1"/>
  <c r="D2343" i="23"/>
  <c r="E2343" i="23"/>
  <c r="F2343" i="23"/>
  <c r="G2343" i="23"/>
  <c r="H2343" i="23"/>
  <c r="I2343" i="23"/>
  <c r="K2343" i="23" s="1"/>
  <c r="J2343" i="23"/>
  <c r="L2343" i="23"/>
  <c r="M2343" i="23"/>
  <c r="A2344" i="23"/>
  <c r="B2344" i="23" s="1"/>
  <c r="D2344" i="23"/>
  <c r="E2344" i="23"/>
  <c r="F2344" i="23"/>
  <c r="G2344" i="23"/>
  <c r="H2344" i="23"/>
  <c r="I2344" i="23"/>
  <c r="K2344" i="23" s="1"/>
  <c r="J2344" i="23"/>
  <c r="L2344" i="23"/>
  <c r="M2344" i="23"/>
  <c r="A2345" i="23"/>
  <c r="D2345" i="23"/>
  <c r="E2345" i="23"/>
  <c r="F2345" i="23"/>
  <c r="G2345" i="23"/>
  <c r="H2345" i="23"/>
  <c r="I2345" i="23"/>
  <c r="K2345" i="23" s="1"/>
  <c r="J2345" i="23"/>
  <c r="L2345" i="23"/>
  <c r="M2345" i="23"/>
  <c r="A2346" i="23"/>
  <c r="B2346" i="23" s="1"/>
  <c r="D2346" i="23"/>
  <c r="E2346" i="23"/>
  <c r="F2346" i="23"/>
  <c r="G2346" i="23"/>
  <c r="H2346" i="23"/>
  <c r="I2346" i="23"/>
  <c r="K2346" i="23" s="1"/>
  <c r="J2346" i="23"/>
  <c r="L2346" i="23"/>
  <c r="M2346" i="23"/>
  <c r="A2347" i="23"/>
  <c r="B2347" i="23" s="1"/>
  <c r="D2347" i="23"/>
  <c r="E2347" i="23"/>
  <c r="F2347" i="23"/>
  <c r="G2347" i="23"/>
  <c r="H2347" i="23"/>
  <c r="I2347" i="23"/>
  <c r="K2347" i="23" s="1"/>
  <c r="J2347" i="23"/>
  <c r="L2347" i="23"/>
  <c r="M2347" i="23"/>
  <c r="A2348" i="23"/>
  <c r="B2348" i="23" s="1"/>
  <c r="D2348" i="23"/>
  <c r="E2348" i="23"/>
  <c r="F2348" i="23"/>
  <c r="G2348" i="23"/>
  <c r="H2348" i="23"/>
  <c r="I2348" i="23"/>
  <c r="K2348" i="23" s="1"/>
  <c r="J2348" i="23"/>
  <c r="L2348" i="23"/>
  <c r="M2348" i="23"/>
  <c r="A2349" i="23"/>
  <c r="D2349" i="23"/>
  <c r="E2349" i="23"/>
  <c r="F2349" i="23"/>
  <c r="G2349" i="23"/>
  <c r="H2349" i="23"/>
  <c r="I2349" i="23"/>
  <c r="K2349" i="23" s="1"/>
  <c r="J2349" i="23"/>
  <c r="L2349" i="23"/>
  <c r="M2349" i="23"/>
  <c r="A2350" i="23"/>
  <c r="B2350" i="23" s="1"/>
  <c r="D2350" i="23"/>
  <c r="E2350" i="23"/>
  <c r="F2350" i="23"/>
  <c r="G2350" i="23"/>
  <c r="H2350" i="23"/>
  <c r="I2350" i="23"/>
  <c r="K2350" i="23" s="1"/>
  <c r="J2350" i="23"/>
  <c r="L2350" i="23"/>
  <c r="M2350" i="23"/>
  <c r="A2351" i="23"/>
  <c r="B2351" i="23" s="1"/>
  <c r="D2351" i="23"/>
  <c r="E2351" i="23"/>
  <c r="F2351" i="23"/>
  <c r="G2351" i="23"/>
  <c r="H2351" i="23"/>
  <c r="I2351" i="23"/>
  <c r="K2351" i="23" s="1"/>
  <c r="J2351" i="23"/>
  <c r="L2351" i="23"/>
  <c r="M2351" i="23"/>
  <c r="A2352" i="23"/>
  <c r="B2352" i="23" s="1"/>
  <c r="D2352" i="23"/>
  <c r="E2352" i="23"/>
  <c r="F2352" i="23"/>
  <c r="G2352" i="23"/>
  <c r="H2352" i="23"/>
  <c r="I2352" i="23"/>
  <c r="K2352" i="23" s="1"/>
  <c r="J2352" i="23"/>
  <c r="L2352" i="23"/>
  <c r="M2352" i="23"/>
  <c r="A2353" i="23"/>
  <c r="D2353" i="23"/>
  <c r="E2353" i="23"/>
  <c r="F2353" i="23"/>
  <c r="G2353" i="23"/>
  <c r="H2353" i="23"/>
  <c r="I2353" i="23"/>
  <c r="K2353" i="23" s="1"/>
  <c r="J2353" i="23"/>
  <c r="L2353" i="23"/>
  <c r="M2353" i="23"/>
  <c r="A2354" i="23"/>
  <c r="B2354" i="23" s="1"/>
  <c r="D2354" i="23"/>
  <c r="E2354" i="23"/>
  <c r="F2354" i="23"/>
  <c r="G2354" i="23"/>
  <c r="H2354" i="23"/>
  <c r="I2354" i="23"/>
  <c r="K2354" i="23" s="1"/>
  <c r="J2354" i="23"/>
  <c r="L2354" i="23"/>
  <c r="M2354" i="23"/>
  <c r="A2355" i="23"/>
  <c r="B2355" i="23" s="1"/>
  <c r="D2355" i="23"/>
  <c r="E2355" i="23"/>
  <c r="F2355" i="23"/>
  <c r="G2355" i="23"/>
  <c r="H2355" i="23"/>
  <c r="I2355" i="23"/>
  <c r="K2355" i="23" s="1"/>
  <c r="J2355" i="23"/>
  <c r="L2355" i="23"/>
  <c r="M2355" i="23"/>
  <c r="A2356" i="23"/>
  <c r="B2356" i="23" s="1"/>
  <c r="D2356" i="23"/>
  <c r="E2356" i="23"/>
  <c r="F2356" i="23"/>
  <c r="G2356" i="23"/>
  <c r="H2356" i="23"/>
  <c r="I2356" i="23"/>
  <c r="K2356" i="23" s="1"/>
  <c r="J2356" i="23"/>
  <c r="L2356" i="23"/>
  <c r="M2356" i="23"/>
  <c r="A2357" i="23"/>
  <c r="D2357" i="23"/>
  <c r="E2357" i="23"/>
  <c r="F2357" i="23"/>
  <c r="G2357" i="23"/>
  <c r="H2357" i="23"/>
  <c r="I2357" i="23"/>
  <c r="K2357" i="23" s="1"/>
  <c r="J2357" i="23"/>
  <c r="L2357" i="23"/>
  <c r="M2357" i="23"/>
  <c r="A2358" i="23"/>
  <c r="B2358" i="23" s="1"/>
  <c r="D2358" i="23"/>
  <c r="E2358" i="23"/>
  <c r="F2358" i="23"/>
  <c r="G2358" i="23"/>
  <c r="H2358" i="23"/>
  <c r="I2358" i="23"/>
  <c r="K2358" i="23" s="1"/>
  <c r="J2358" i="23"/>
  <c r="L2358" i="23"/>
  <c r="M2358" i="23"/>
  <c r="A2359" i="23"/>
  <c r="B2359" i="23" s="1"/>
  <c r="D2359" i="23"/>
  <c r="E2359" i="23"/>
  <c r="F2359" i="23"/>
  <c r="G2359" i="23"/>
  <c r="H2359" i="23"/>
  <c r="I2359" i="23"/>
  <c r="K2359" i="23" s="1"/>
  <c r="J2359" i="23"/>
  <c r="L2359" i="23"/>
  <c r="M2359" i="23"/>
  <c r="A2360" i="23"/>
  <c r="B2360" i="23" s="1"/>
  <c r="D2360" i="23"/>
  <c r="E2360" i="23"/>
  <c r="F2360" i="23"/>
  <c r="G2360" i="23"/>
  <c r="H2360" i="23"/>
  <c r="I2360" i="23"/>
  <c r="K2360" i="23" s="1"/>
  <c r="J2360" i="23"/>
  <c r="L2360" i="23"/>
  <c r="M2360" i="23"/>
  <c r="A2361" i="23"/>
  <c r="D2361" i="23"/>
  <c r="E2361" i="23"/>
  <c r="F2361" i="23"/>
  <c r="G2361" i="23"/>
  <c r="H2361" i="23"/>
  <c r="I2361" i="23"/>
  <c r="K2361" i="23" s="1"/>
  <c r="J2361" i="23"/>
  <c r="L2361" i="23"/>
  <c r="M2361" i="23"/>
  <c r="A2362" i="23"/>
  <c r="B2362" i="23" s="1"/>
  <c r="D2362" i="23"/>
  <c r="E2362" i="23"/>
  <c r="F2362" i="23"/>
  <c r="G2362" i="23"/>
  <c r="H2362" i="23"/>
  <c r="I2362" i="23"/>
  <c r="K2362" i="23" s="1"/>
  <c r="J2362" i="23"/>
  <c r="L2362" i="23"/>
  <c r="M2362" i="23"/>
  <c r="A2363" i="23"/>
  <c r="B2363" i="23" s="1"/>
  <c r="D2363" i="23"/>
  <c r="E2363" i="23"/>
  <c r="F2363" i="23"/>
  <c r="G2363" i="23"/>
  <c r="H2363" i="23"/>
  <c r="I2363" i="23"/>
  <c r="K2363" i="23" s="1"/>
  <c r="J2363" i="23"/>
  <c r="L2363" i="23"/>
  <c r="M2363" i="23"/>
  <c r="A2364" i="23"/>
  <c r="B2364" i="23" s="1"/>
  <c r="D2364" i="23"/>
  <c r="E2364" i="23"/>
  <c r="F2364" i="23"/>
  <c r="G2364" i="23"/>
  <c r="H2364" i="23"/>
  <c r="I2364" i="23"/>
  <c r="K2364" i="23" s="1"/>
  <c r="J2364" i="23"/>
  <c r="L2364" i="23"/>
  <c r="M2364" i="23"/>
  <c r="A2365" i="23"/>
  <c r="D2365" i="23"/>
  <c r="E2365" i="23"/>
  <c r="F2365" i="23"/>
  <c r="G2365" i="23"/>
  <c r="H2365" i="23"/>
  <c r="I2365" i="23"/>
  <c r="K2365" i="23" s="1"/>
  <c r="J2365" i="23"/>
  <c r="L2365" i="23"/>
  <c r="M2365" i="23"/>
  <c r="A2366" i="23"/>
  <c r="B2366" i="23" s="1"/>
  <c r="D2366" i="23"/>
  <c r="E2366" i="23"/>
  <c r="F2366" i="23"/>
  <c r="G2366" i="23"/>
  <c r="H2366" i="23"/>
  <c r="I2366" i="23"/>
  <c r="K2366" i="23" s="1"/>
  <c r="J2366" i="23"/>
  <c r="L2366" i="23"/>
  <c r="M2366" i="23"/>
  <c r="A2367" i="23"/>
  <c r="B2367" i="23" s="1"/>
  <c r="D2367" i="23"/>
  <c r="E2367" i="23"/>
  <c r="F2367" i="23"/>
  <c r="G2367" i="23"/>
  <c r="H2367" i="23"/>
  <c r="I2367" i="23"/>
  <c r="K2367" i="23" s="1"/>
  <c r="J2367" i="23"/>
  <c r="L2367" i="23"/>
  <c r="M2367" i="23"/>
  <c r="A2368" i="23"/>
  <c r="B2368" i="23" s="1"/>
  <c r="D2368" i="23"/>
  <c r="E2368" i="23"/>
  <c r="F2368" i="23"/>
  <c r="G2368" i="23"/>
  <c r="H2368" i="23"/>
  <c r="I2368" i="23"/>
  <c r="K2368" i="23" s="1"/>
  <c r="J2368" i="23"/>
  <c r="L2368" i="23"/>
  <c r="M2368" i="23"/>
  <c r="A2369" i="23"/>
  <c r="D2369" i="23"/>
  <c r="E2369" i="23"/>
  <c r="F2369" i="23"/>
  <c r="G2369" i="23"/>
  <c r="H2369" i="23"/>
  <c r="I2369" i="23"/>
  <c r="K2369" i="23" s="1"/>
  <c r="J2369" i="23"/>
  <c r="L2369" i="23"/>
  <c r="M2369" i="23"/>
  <c r="A2370" i="23"/>
  <c r="B2370" i="23" s="1"/>
  <c r="D2370" i="23"/>
  <c r="E2370" i="23"/>
  <c r="F2370" i="23"/>
  <c r="G2370" i="23"/>
  <c r="H2370" i="23"/>
  <c r="I2370" i="23"/>
  <c r="K2370" i="23" s="1"/>
  <c r="J2370" i="23"/>
  <c r="L2370" i="23"/>
  <c r="M2370" i="23"/>
  <c r="A2371" i="23"/>
  <c r="B2371" i="23" s="1"/>
  <c r="D2371" i="23"/>
  <c r="E2371" i="23"/>
  <c r="F2371" i="23"/>
  <c r="G2371" i="23"/>
  <c r="H2371" i="23"/>
  <c r="I2371" i="23"/>
  <c r="K2371" i="23" s="1"/>
  <c r="J2371" i="23"/>
  <c r="L2371" i="23"/>
  <c r="M2371" i="23"/>
  <c r="A2372" i="23"/>
  <c r="B2372" i="23" s="1"/>
  <c r="D2372" i="23"/>
  <c r="E2372" i="23"/>
  <c r="F2372" i="23"/>
  <c r="G2372" i="23"/>
  <c r="H2372" i="23"/>
  <c r="I2372" i="23"/>
  <c r="K2372" i="23" s="1"/>
  <c r="J2372" i="23"/>
  <c r="L2372" i="23"/>
  <c r="M2372" i="23"/>
  <c r="A2373" i="23"/>
  <c r="D2373" i="23"/>
  <c r="E2373" i="23"/>
  <c r="F2373" i="23"/>
  <c r="G2373" i="23"/>
  <c r="H2373" i="23"/>
  <c r="I2373" i="23"/>
  <c r="K2373" i="23" s="1"/>
  <c r="J2373" i="23"/>
  <c r="L2373" i="23"/>
  <c r="M2373" i="23"/>
  <c r="A2374" i="23"/>
  <c r="B2374" i="23" s="1"/>
  <c r="D2374" i="23"/>
  <c r="E2374" i="23"/>
  <c r="F2374" i="23"/>
  <c r="G2374" i="23"/>
  <c r="H2374" i="23"/>
  <c r="I2374" i="23"/>
  <c r="K2374" i="23" s="1"/>
  <c r="J2374" i="23"/>
  <c r="L2374" i="23"/>
  <c r="M2374" i="23"/>
  <c r="A2375" i="23"/>
  <c r="B2375" i="23" s="1"/>
  <c r="D2375" i="23"/>
  <c r="E2375" i="23"/>
  <c r="F2375" i="23"/>
  <c r="G2375" i="23"/>
  <c r="H2375" i="23"/>
  <c r="I2375" i="23"/>
  <c r="K2375" i="23" s="1"/>
  <c r="J2375" i="23"/>
  <c r="L2375" i="23"/>
  <c r="M2375" i="23"/>
  <c r="A2376" i="23"/>
  <c r="B2376" i="23" s="1"/>
  <c r="D2376" i="23"/>
  <c r="E2376" i="23"/>
  <c r="F2376" i="23"/>
  <c r="G2376" i="23"/>
  <c r="H2376" i="23"/>
  <c r="I2376" i="23"/>
  <c r="K2376" i="23" s="1"/>
  <c r="J2376" i="23"/>
  <c r="L2376" i="23"/>
  <c r="M2376" i="23"/>
  <c r="A2377" i="23"/>
  <c r="D2377" i="23"/>
  <c r="E2377" i="23"/>
  <c r="F2377" i="23"/>
  <c r="G2377" i="23"/>
  <c r="H2377" i="23"/>
  <c r="I2377" i="23"/>
  <c r="K2377" i="23" s="1"/>
  <c r="J2377" i="23"/>
  <c r="L2377" i="23"/>
  <c r="M2377" i="23"/>
  <c r="A2378" i="23"/>
  <c r="B2378" i="23" s="1"/>
  <c r="D2378" i="23"/>
  <c r="E2378" i="23"/>
  <c r="F2378" i="23"/>
  <c r="G2378" i="23"/>
  <c r="H2378" i="23"/>
  <c r="I2378" i="23"/>
  <c r="K2378" i="23" s="1"/>
  <c r="J2378" i="23"/>
  <c r="L2378" i="23"/>
  <c r="M2378" i="23"/>
  <c r="A2379" i="23"/>
  <c r="B2379" i="23" s="1"/>
  <c r="D2379" i="23"/>
  <c r="E2379" i="23"/>
  <c r="F2379" i="23"/>
  <c r="G2379" i="23"/>
  <c r="H2379" i="23"/>
  <c r="I2379" i="23"/>
  <c r="K2379" i="23" s="1"/>
  <c r="J2379" i="23"/>
  <c r="L2379" i="23"/>
  <c r="M2379" i="23"/>
  <c r="A2380" i="23"/>
  <c r="B2380" i="23" s="1"/>
  <c r="D2380" i="23"/>
  <c r="E2380" i="23"/>
  <c r="F2380" i="23"/>
  <c r="G2380" i="23"/>
  <c r="H2380" i="23"/>
  <c r="I2380" i="23"/>
  <c r="K2380" i="23" s="1"/>
  <c r="J2380" i="23"/>
  <c r="L2380" i="23"/>
  <c r="M2380" i="23"/>
  <c r="A2381" i="23"/>
  <c r="D2381" i="23"/>
  <c r="E2381" i="23"/>
  <c r="F2381" i="23"/>
  <c r="G2381" i="23"/>
  <c r="H2381" i="23"/>
  <c r="I2381" i="23"/>
  <c r="K2381" i="23" s="1"/>
  <c r="J2381" i="23"/>
  <c r="L2381" i="23"/>
  <c r="M2381" i="23"/>
  <c r="A2382" i="23"/>
  <c r="B2382" i="23" s="1"/>
  <c r="D2382" i="23"/>
  <c r="E2382" i="23"/>
  <c r="F2382" i="23"/>
  <c r="G2382" i="23"/>
  <c r="H2382" i="23"/>
  <c r="I2382" i="23"/>
  <c r="K2382" i="23" s="1"/>
  <c r="J2382" i="23"/>
  <c r="L2382" i="23"/>
  <c r="M2382" i="23"/>
  <c r="A2383" i="23"/>
  <c r="B2383" i="23" s="1"/>
  <c r="D2383" i="23"/>
  <c r="E2383" i="23"/>
  <c r="F2383" i="23"/>
  <c r="G2383" i="23"/>
  <c r="H2383" i="23"/>
  <c r="I2383" i="23"/>
  <c r="K2383" i="23" s="1"/>
  <c r="J2383" i="23"/>
  <c r="L2383" i="23"/>
  <c r="M2383" i="23"/>
  <c r="A2384" i="23"/>
  <c r="B2384" i="23" s="1"/>
  <c r="D2384" i="23"/>
  <c r="E2384" i="23"/>
  <c r="F2384" i="23"/>
  <c r="G2384" i="23"/>
  <c r="H2384" i="23"/>
  <c r="I2384" i="23"/>
  <c r="J2384" i="23"/>
  <c r="K2384" i="23"/>
  <c r="L2384" i="23"/>
  <c r="M2384" i="23"/>
  <c r="A2385" i="23"/>
  <c r="C2385" i="23" s="1"/>
  <c r="D2385" i="23"/>
  <c r="E2385" i="23"/>
  <c r="F2385" i="23"/>
  <c r="G2385" i="23"/>
  <c r="H2385" i="23"/>
  <c r="I2385" i="23"/>
  <c r="K2385" i="23" s="1"/>
  <c r="J2385" i="23"/>
  <c r="L2385" i="23"/>
  <c r="M2385" i="23"/>
  <c r="A2386" i="23"/>
  <c r="D2386" i="23"/>
  <c r="E2386" i="23"/>
  <c r="F2386" i="23"/>
  <c r="G2386" i="23"/>
  <c r="H2386" i="23"/>
  <c r="I2386" i="23"/>
  <c r="K2386" i="23" s="1"/>
  <c r="J2386" i="23"/>
  <c r="L2386" i="23"/>
  <c r="M2386" i="23"/>
  <c r="A2387" i="23"/>
  <c r="B2387" i="23" s="1"/>
  <c r="D2387" i="23"/>
  <c r="E2387" i="23"/>
  <c r="F2387" i="23"/>
  <c r="G2387" i="23"/>
  <c r="H2387" i="23"/>
  <c r="I2387" i="23"/>
  <c r="K2387" i="23" s="1"/>
  <c r="J2387" i="23"/>
  <c r="L2387" i="23"/>
  <c r="M2387" i="23"/>
  <c r="A2388" i="23"/>
  <c r="B2388" i="23" s="1"/>
  <c r="D2388" i="23"/>
  <c r="E2388" i="23"/>
  <c r="F2388" i="23"/>
  <c r="G2388" i="23"/>
  <c r="H2388" i="23"/>
  <c r="I2388" i="23"/>
  <c r="K2388" i="23" s="1"/>
  <c r="J2388" i="23"/>
  <c r="L2388" i="23"/>
  <c r="M2388" i="23"/>
  <c r="A2389" i="23"/>
  <c r="C2389" i="23" s="1"/>
  <c r="D2389" i="23"/>
  <c r="E2389" i="23"/>
  <c r="F2389" i="23"/>
  <c r="G2389" i="23"/>
  <c r="H2389" i="23"/>
  <c r="I2389" i="23"/>
  <c r="K2389" i="23" s="1"/>
  <c r="J2389" i="23"/>
  <c r="L2389" i="23"/>
  <c r="M2389" i="23"/>
  <c r="A2390" i="23"/>
  <c r="D2390" i="23"/>
  <c r="E2390" i="23"/>
  <c r="F2390" i="23"/>
  <c r="G2390" i="23"/>
  <c r="H2390" i="23"/>
  <c r="I2390" i="23"/>
  <c r="K2390" i="23" s="1"/>
  <c r="J2390" i="23"/>
  <c r="L2390" i="23"/>
  <c r="M2390" i="23"/>
  <c r="A2391" i="23"/>
  <c r="B2391" i="23" s="1"/>
  <c r="D2391" i="23"/>
  <c r="E2391" i="23"/>
  <c r="F2391" i="23"/>
  <c r="G2391" i="23"/>
  <c r="H2391" i="23"/>
  <c r="I2391" i="23"/>
  <c r="K2391" i="23" s="1"/>
  <c r="J2391" i="23"/>
  <c r="L2391" i="23"/>
  <c r="M2391" i="23"/>
  <c r="A2392" i="23"/>
  <c r="B2392" i="23" s="1"/>
  <c r="D2392" i="23"/>
  <c r="E2392" i="23"/>
  <c r="F2392" i="23"/>
  <c r="G2392" i="23"/>
  <c r="H2392" i="23"/>
  <c r="I2392" i="23"/>
  <c r="K2392" i="23" s="1"/>
  <c r="J2392" i="23"/>
  <c r="L2392" i="23"/>
  <c r="M2392" i="23"/>
  <c r="A2393" i="23"/>
  <c r="C2393" i="23" s="1"/>
  <c r="D2393" i="23"/>
  <c r="E2393" i="23"/>
  <c r="F2393" i="23"/>
  <c r="G2393" i="23"/>
  <c r="H2393" i="23"/>
  <c r="I2393" i="23"/>
  <c r="K2393" i="23" s="1"/>
  <c r="J2393" i="23"/>
  <c r="L2393" i="23"/>
  <c r="M2393" i="23"/>
  <c r="A2394" i="23"/>
  <c r="D2394" i="23"/>
  <c r="E2394" i="23"/>
  <c r="F2394" i="23"/>
  <c r="G2394" i="23"/>
  <c r="H2394" i="23"/>
  <c r="I2394" i="23"/>
  <c r="K2394" i="23" s="1"/>
  <c r="J2394" i="23"/>
  <c r="L2394" i="23"/>
  <c r="M2394" i="23"/>
  <c r="A2395" i="23"/>
  <c r="B2395" i="23" s="1"/>
  <c r="D2395" i="23"/>
  <c r="E2395" i="23"/>
  <c r="F2395" i="23"/>
  <c r="G2395" i="23"/>
  <c r="H2395" i="23"/>
  <c r="I2395" i="23"/>
  <c r="K2395" i="23" s="1"/>
  <c r="J2395" i="23"/>
  <c r="L2395" i="23"/>
  <c r="M2395" i="23"/>
  <c r="A2396" i="23"/>
  <c r="B2396" i="23" s="1"/>
  <c r="D2396" i="23"/>
  <c r="E2396" i="23"/>
  <c r="F2396" i="23"/>
  <c r="G2396" i="23"/>
  <c r="H2396" i="23"/>
  <c r="I2396" i="23"/>
  <c r="K2396" i="23" s="1"/>
  <c r="J2396" i="23"/>
  <c r="L2396" i="23"/>
  <c r="M2396" i="23"/>
  <c r="A2397" i="23"/>
  <c r="C2397" i="23" s="1"/>
  <c r="D2397" i="23"/>
  <c r="E2397" i="23"/>
  <c r="F2397" i="23"/>
  <c r="G2397" i="23"/>
  <c r="H2397" i="23"/>
  <c r="I2397" i="23"/>
  <c r="K2397" i="23" s="1"/>
  <c r="J2397" i="23"/>
  <c r="L2397" i="23"/>
  <c r="M2397" i="23"/>
  <c r="A2398" i="23"/>
  <c r="D2398" i="23"/>
  <c r="E2398" i="23"/>
  <c r="F2398" i="23"/>
  <c r="G2398" i="23"/>
  <c r="H2398" i="23"/>
  <c r="I2398" i="23"/>
  <c r="K2398" i="23" s="1"/>
  <c r="J2398" i="23"/>
  <c r="L2398" i="23"/>
  <c r="M2398" i="23"/>
  <c r="A2399" i="23"/>
  <c r="B2399" i="23" s="1"/>
  <c r="D2399" i="23"/>
  <c r="E2399" i="23"/>
  <c r="F2399" i="23"/>
  <c r="G2399" i="23"/>
  <c r="H2399" i="23"/>
  <c r="I2399" i="23"/>
  <c r="K2399" i="23" s="1"/>
  <c r="J2399" i="23"/>
  <c r="L2399" i="23"/>
  <c r="M2399" i="23"/>
  <c r="A2400" i="23"/>
  <c r="B2400" i="23" s="1"/>
  <c r="D2400" i="23"/>
  <c r="E2400" i="23"/>
  <c r="F2400" i="23"/>
  <c r="G2400" i="23"/>
  <c r="H2400" i="23"/>
  <c r="I2400" i="23"/>
  <c r="K2400" i="23" s="1"/>
  <c r="J2400" i="23"/>
  <c r="L2400" i="23"/>
  <c r="M2400" i="23"/>
  <c r="A2401" i="23"/>
  <c r="C2401" i="23" s="1"/>
  <c r="D2401" i="23"/>
  <c r="E2401" i="23"/>
  <c r="F2401" i="23"/>
  <c r="G2401" i="23"/>
  <c r="H2401" i="23"/>
  <c r="I2401" i="23"/>
  <c r="K2401" i="23" s="1"/>
  <c r="J2401" i="23"/>
  <c r="L2401" i="23"/>
  <c r="M2401" i="23"/>
  <c r="A2402" i="23"/>
  <c r="D2402" i="23"/>
  <c r="E2402" i="23"/>
  <c r="F2402" i="23"/>
  <c r="G2402" i="23"/>
  <c r="H2402" i="23"/>
  <c r="I2402" i="23"/>
  <c r="K2402" i="23" s="1"/>
  <c r="J2402" i="23"/>
  <c r="L2402" i="23"/>
  <c r="M2402" i="23"/>
  <c r="A2403" i="23"/>
  <c r="B2403" i="23" s="1"/>
  <c r="D2403" i="23"/>
  <c r="E2403" i="23"/>
  <c r="F2403" i="23"/>
  <c r="G2403" i="23"/>
  <c r="H2403" i="23"/>
  <c r="I2403" i="23"/>
  <c r="K2403" i="23" s="1"/>
  <c r="J2403" i="23"/>
  <c r="L2403" i="23"/>
  <c r="M2403" i="23"/>
  <c r="A2404" i="23"/>
  <c r="B2404" i="23" s="1"/>
  <c r="D2404" i="23"/>
  <c r="E2404" i="23"/>
  <c r="F2404" i="23"/>
  <c r="G2404" i="23"/>
  <c r="H2404" i="23"/>
  <c r="I2404" i="23"/>
  <c r="K2404" i="23" s="1"/>
  <c r="J2404" i="23"/>
  <c r="L2404" i="23"/>
  <c r="M2404" i="23"/>
  <c r="A2405" i="23"/>
  <c r="C2405" i="23" s="1"/>
  <c r="D2405" i="23"/>
  <c r="E2405" i="23"/>
  <c r="F2405" i="23"/>
  <c r="G2405" i="23"/>
  <c r="H2405" i="23"/>
  <c r="I2405" i="23"/>
  <c r="K2405" i="23" s="1"/>
  <c r="J2405" i="23"/>
  <c r="L2405" i="23"/>
  <c r="M2405" i="23"/>
  <c r="A2406" i="23"/>
  <c r="D2406" i="23"/>
  <c r="E2406" i="23"/>
  <c r="F2406" i="23"/>
  <c r="G2406" i="23"/>
  <c r="H2406" i="23"/>
  <c r="I2406" i="23"/>
  <c r="K2406" i="23" s="1"/>
  <c r="J2406" i="23"/>
  <c r="L2406" i="23"/>
  <c r="M2406" i="23"/>
  <c r="A2407" i="23"/>
  <c r="B2407" i="23" s="1"/>
  <c r="D2407" i="23"/>
  <c r="E2407" i="23"/>
  <c r="F2407" i="23"/>
  <c r="G2407" i="23"/>
  <c r="H2407" i="23"/>
  <c r="I2407" i="23"/>
  <c r="K2407" i="23" s="1"/>
  <c r="J2407" i="23"/>
  <c r="L2407" i="23"/>
  <c r="M2407" i="23"/>
  <c r="A2408" i="23"/>
  <c r="B2408" i="23" s="1"/>
  <c r="D2408" i="23"/>
  <c r="E2408" i="23"/>
  <c r="F2408" i="23"/>
  <c r="G2408" i="23"/>
  <c r="H2408" i="23"/>
  <c r="I2408" i="23"/>
  <c r="K2408" i="23" s="1"/>
  <c r="J2408" i="23"/>
  <c r="L2408" i="23"/>
  <c r="M2408" i="23"/>
  <c r="A2409" i="23"/>
  <c r="C2409" i="23" s="1"/>
  <c r="D2409" i="23"/>
  <c r="E2409" i="23"/>
  <c r="F2409" i="23"/>
  <c r="G2409" i="23"/>
  <c r="H2409" i="23"/>
  <c r="I2409" i="23"/>
  <c r="K2409" i="23" s="1"/>
  <c r="J2409" i="23"/>
  <c r="L2409" i="23"/>
  <c r="M2409" i="23"/>
  <c r="A2410" i="23"/>
  <c r="D2410" i="23"/>
  <c r="E2410" i="23"/>
  <c r="F2410" i="23"/>
  <c r="G2410" i="23"/>
  <c r="H2410" i="23"/>
  <c r="I2410" i="23"/>
  <c r="K2410" i="23" s="1"/>
  <c r="J2410" i="23"/>
  <c r="L2410" i="23"/>
  <c r="M2410" i="23"/>
  <c r="A2411" i="23"/>
  <c r="B2411" i="23" s="1"/>
  <c r="D2411" i="23"/>
  <c r="E2411" i="23"/>
  <c r="F2411" i="23"/>
  <c r="G2411" i="23"/>
  <c r="H2411" i="23"/>
  <c r="I2411" i="23"/>
  <c r="K2411" i="23" s="1"/>
  <c r="J2411" i="23"/>
  <c r="L2411" i="23"/>
  <c r="M2411" i="23"/>
  <c r="A2412" i="23"/>
  <c r="B2412" i="23" s="1"/>
  <c r="D2412" i="23"/>
  <c r="E2412" i="23"/>
  <c r="F2412" i="23"/>
  <c r="G2412" i="23"/>
  <c r="H2412" i="23"/>
  <c r="I2412" i="23"/>
  <c r="K2412" i="23" s="1"/>
  <c r="J2412" i="23"/>
  <c r="L2412" i="23"/>
  <c r="M2412" i="23"/>
  <c r="A2413" i="23"/>
  <c r="C2413" i="23" s="1"/>
  <c r="D2413" i="23"/>
  <c r="E2413" i="23"/>
  <c r="F2413" i="23"/>
  <c r="G2413" i="23"/>
  <c r="H2413" i="23"/>
  <c r="I2413" i="23"/>
  <c r="K2413" i="23" s="1"/>
  <c r="J2413" i="23"/>
  <c r="L2413" i="23"/>
  <c r="M2413" i="23"/>
  <c r="A2414" i="23"/>
  <c r="B2414" i="23" s="1"/>
  <c r="D2414" i="23"/>
  <c r="E2414" i="23"/>
  <c r="F2414" i="23"/>
  <c r="G2414" i="23"/>
  <c r="H2414" i="23"/>
  <c r="I2414" i="23"/>
  <c r="K2414" i="23" s="1"/>
  <c r="J2414" i="23"/>
  <c r="L2414" i="23"/>
  <c r="M2414" i="23"/>
  <c r="A2415" i="23"/>
  <c r="B2415" i="23" s="1"/>
  <c r="D2415" i="23"/>
  <c r="E2415" i="23"/>
  <c r="F2415" i="23"/>
  <c r="G2415" i="23"/>
  <c r="H2415" i="23"/>
  <c r="I2415" i="23"/>
  <c r="K2415" i="23" s="1"/>
  <c r="J2415" i="23"/>
  <c r="L2415" i="23"/>
  <c r="M2415" i="23"/>
  <c r="A2416" i="23"/>
  <c r="B2416" i="23" s="1"/>
  <c r="D2416" i="23"/>
  <c r="E2416" i="23"/>
  <c r="F2416" i="23"/>
  <c r="G2416" i="23"/>
  <c r="H2416" i="23"/>
  <c r="I2416" i="23"/>
  <c r="K2416" i="23" s="1"/>
  <c r="J2416" i="23"/>
  <c r="L2416" i="23"/>
  <c r="M2416" i="23"/>
  <c r="A2417" i="23"/>
  <c r="C2417" i="23" s="1"/>
  <c r="D2417" i="23"/>
  <c r="E2417" i="23"/>
  <c r="F2417" i="23"/>
  <c r="G2417" i="23"/>
  <c r="H2417" i="23"/>
  <c r="I2417" i="23"/>
  <c r="K2417" i="23" s="1"/>
  <c r="J2417" i="23"/>
  <c r="L2417" i="23"/>
  <c r="M2417" i="23"/>
  <c r="A2418" i="23"/>
  <c r="B2418" i="23" s="1"/>
  <c r="D2418" i="23"/>
  <c r="E2418" i="23"/>
  <c r="F2418" i="23"/>
  <c r="G2418" i="23"/>
  <c r="H2418" i="23"/>
  <c r="I2418" i="23"/>
  <c r="K2418" i="23" s="1"/>
  <c r="J2418" i="23"/>
  <c r="L2418" i="23"/>
  <c r="M2418" i="23"/>
  <c r="A2419" i="23"/>
  <c r="B2419" i="23" s="1"/>
  <c r="D2419" i="23"/>
  <c r="E2419" i="23"/>
  <c r="F2419" i="23"/>
  <c r="G2419" i="23"/>
  <c r="H2419" i="23"/>
  <c r="I2419" i="23"/>
  <c r="K2419" i="23" s="1"/>
  <c r="J2419" i="23"/>
  <c r="L2419" i="23"/>
  <c r="M2419" i="23"/>
  <c r="A2420" i="23"/>
  <c r="B2420" i="23" s="1"/>
  <c r="D2420" i="23"/>
  <c r="E2420" i="23"/>
  <c r="F2420" i="23"/>
  <c r="G2420" i="23"/>
  <c r="H2420" i="23"/>
  <c r="I2420" i="23"/>
  <c r="K2420" i="23" s="1"/>
  <c r="J2420" i="23"/>
  <c r="L2420" i="23"/>
  <c r="M2420" i="23"/>
  <c r="A2421" i="23"/>
  <c r="C2421" i="23" s="1"/>
  <c r="D2421" i="23"/>
  <c r="E2421" i="23"/>
  <c r="F2421" i="23"/>
  <c r="G2421" i="23"/>
  <c r="H2421" i="23"/>
  <c r="I2421" i="23"/>
  <c r="K2421" i="23" s="1"/>
  <c r="J2421" i="23"/>
  <c r="L2421" i="23"/>
  <c r="M2421" i="23"/>
  <c r="A2422" i="23"/>
  <c r="B2422" i="23" s="1"/>
  <c r="D2422" i="23"/>
  <c r="E2422" i="23"/>
  <c r="F2422" i="23"/>
  <c r="G2422" i="23"/>
  <c r="H2422" i="23"/>
  <c r="I2422" i="23"/>
  <c r="K2422" i="23" s="1"/>
  <c r="J2422" i="23"/>
  <c r="L2422" i="23"/>
  <c r="M2422" i="23"/>
  <c r="A2423" i="23"/>
  <c r="B2423" i="23" s="1"/>
  <c r="D2423" i="23"/>
  <c r="E2423" i="23"/>
  <c r="F2423" i="23"/>
  <c r="G2423" i="23"/>
  <c r="H2423" i="23"/>
  <c r="I2423" i="23"/>
  <c r="K2423" i="23" s="1"/>
  <c r="J2423" i="23"/>
  <c r="L2423" i="23"/>
  <c r="M2423" i="23"/>
  <c r="A2424" i="23"/>
  <c r="B2424" i="23" s="1"/>
  <c r="D2424" i="23"/>
  <c r="E2424" i="23"/>
  <c r="F2424" i="23"/>
  <c r="G2424" i="23"/>
  <c r="H2424" i="23"/>
  <c r="I2424" i="23"/>
  <c r="K2424" i="23" s="1"/>
  <c r="J2424" i="23"/>
  <c r="L2424" i="23"/>
  <c r="M2424" i="23"/>
  <c r="A2425" i="23"/>
  <c r="C2425" i="23" s="1"/>
  <c r="D2425" i="23"/>
  <c r="E2425" i="23"/>
  <c r="F2425" i="23"/>
  <c r="G2425" i="23"/>
  <c r="H2425" i="23"/>
  <c r="I2425" i="23"/>
  <c r="K2425" i="23" s="1"/>
  <c r="J2425" i="23"/>
  <c r="L2425" i="23"/>
  <c r="M2425" i="23"/>
  <c r="A2426" i="23"/>
  <c r="B2426" i="23" s="1"/>
  <c r="D2426" i="23"/>
  <c r="E2426" i="23"/>
  <c r="F2426" i="23"/>
  <c r="G2426" i="23"/>
  <c r="H2426" i="23"/>
  <c r="I2426" i="23"/>
  <c r="K2426" i="23" s="1"/>
  <c r="J2426" i="23"/>
  <c r="L2426" i="23"/>
  <c r="M2426" i="23"/>
  <c r="A2427" i="23"/>
  <c r="B2427" i="23" s="1"/>
  <c r="D2427" i="23"/>
  <c r="E2427" i="23"/>
  <c r="F2427" i="23"/>
  <c r="G2427" i="23"/>
  <c r="H2427" i="23"/>
  <c r="I2427" i="23"/>
  <c r="K2427" i="23" s="1"/>
  <c r="J2427" i="23"/>
  <c r="L2427" i="23"/>
  <c r="M2427" i="23"/>
  <c r="A2428" i="23"/>
  <c r="B2428" i="23" s="1"/>
  <c r="D2428" i="23"/>
  <c r="E2428" i="23"/>
  <c r="F2428" i="23"/>
  <c r="G2428" i="23"/>
  <c r="H2428" i="23"/>
  <c r="I2428" i="23"/>
  <c r="K2428" i="23" s="1"/>
  <c r="J2428" i="23"/>
  <c r="L2428" i="23"/>
  <c r="M2428" i="23"/>
  <c r="A2429" i="23"/>
  <c r="C2429" i="23" s="1"/>
  <c r="D2429" i="23"/>
  <c r="E2429" i="23"/>
  <c r="F2429" i="23"/>
  <c r="G2429" i="23"/>
  <c r="H2429" i="23"/>
  <c r="I2429" i="23"/>
  <c r="K2429" i="23" s="1"/>
  <c r="J2429" i="23"/>
  <c r="L2429" i="23"/>
  <c r="M2429" i="23"/>
  <c r="A2430" i="23"/>
  <c r="B2430" i="23" s="1"/>
  <c r="D2430" i="23"/>
  <c r="E2430" i="23"/>
  <c r="F2430" i="23"/>
  <c r="G2430" i="23"/>
  <c r="H2430" i="23"/>
  <c r="I2430" i="23"/>
  <c r="K2430" i="23" s="1"/>
  <c r="J2430" i="23"/>
  <c r="L2430" i="23"/>
  <c r="M2430" i="23"/>
  <c r="A2431" i="23"/>
  <c r="D2431" i="23"/>
  <c r="E2431" i="23"/>
  <c r="F2431" i="23"/>
  <c r="G2431" i="23"/>
  <c r="H2431" i="23"/>
  <c r="I2431" i="23"/>
  <c r="K2431" i="23" s="1"/>
  <c r="J2431" i="23"/>
  <c r="L2431" i="23"/>
  <c r="M2431" i="23"/>
  <c r="A2432" i="23"/>
  <c r="D2432" i="23"/>
  <c r="E2432" i="23"/>
  <c r="F2432" i="23"/>
  <c r="G2432" i="23"/>
  <c r="H2432" i="23"/>
  <c r="I2432" i="23"/>
  <c r="K2432" i="23" s="1"/>
  <c r="J2432" i="23"/>
  <c r="L2432" i="23"/>
  <c r="M2432" i="23"/>
  <c r="A2433" i="23"/>
  <c r="D2433" i="23"/>
  <c r="E2433" i="23"/>
  <c r="F2433" i="23"/>
  <c r="G2433" i="23"/>
  <c r="H2433" i="23"/>
  <c r="I2433" i="23"/>
  <c r="K2433" i="23" s="1"/>
  <c r="J2433" i="23"/>
  <c r="L2433" i="23"/>
  <c r="M2433" i="23"/>
  <c r="A2434" i="23"/>
  <c r="B2434" i="23" s="1"/>
  <c r="D2434" i="23"/>
  <c r="E2434" i="23"/>
  <c r="F2434" i="23"/>
  <c r="G2434" i="23"/>
  <c r="H2434" i="23"/>
  <c r="I2434" i="23"/>
  <c r="K2434" i="23" s="1"/>
  <c r="J2434" i="23"/>
  <c r="L2434" i="23"/>
  <c r="M2434" i="23"/>
  <c r="A2435" i="23"/>
  <c r="B2435" i="23" s="1"/>
  <c r="D2435" i="23"/>
  <c r="E2435" i="23"/>
  <c r="F2435" i="23"/>
  <c r="G2435" i="23"/>
  <c r="H2435" i="23"/>
  <c r="I2435" i="23"/>
  <c r="K2435" i="23" s="1"/>
  <c r="J2435" i="23"/>
  <c r="L2435" i="23"/>
  <c r="M2435" i="23"/>
  <c r="A2436" i="23"/>
  <c r="B2436" i="23" s="1"/>
  <c r="D2436" i="23"/>
  <c r="E2436" i="23"/>
  <c r="F2436" i="23"/>
  <c r="G2436" i="23"/>
  <c r="H2436" i="23"/>
  <c r="I2436" i="23"/>
  <c r="K2436" i="23" s="1"/>
  <c r="J2436" i="23"/>
  <c r="L2436" i="23"/>
  <c r="M2436" i="23"/>
  <c r="A2437" i="23"/>
  <c r="C2437" i="23" s="1"/>
  <c r="D2437" i="23"/>
  <c r="E2437" i="23"/>
  <c r="F2437" i="23"/>
  <c r="G2437" i="23"/>
  <c r="H2437" i="23"/>
  <c r="I2437" i="23"/>
  <c r="K2437" i="23" s="1"/>
  <c r="J2437" i="23"/>
  <c r="L2437" i="23"/>
  <c r="M2437" i="23"/>
  <c r="A2438" i="23"/>
  <c r="B2438" i="23" s="1"/>
  <c r="D2438" i="23"/>
  <c r="E2438" i="23"/>
  <c r="F2438" i="23"/>
  <c r="G2438" i="23"/>
  <c r="H2438" i="23"/>
  <c r="I2438" i="23"/>
  <c r="K2438" i="23" s="1"/>
  <c r="J2438" i="23"/>
  <c r="L2438" i="23"/>
  <c r="M2438" i="23"/>
  <c r="A2439" i="23"/>
  <c r="C2439" i="23" s="1"/>
  <c r="D2439" i="23"/>
  <c r="E2439" i="23"/>
  <c r="F2439" i="23"/>
  <c r="G2439" i="23"/>
  <c r="H2439" i="23"/>
  <c r="I2439" i="23"/>
  <c r="K2439" i="23" s="1"/>
  <c r="J2439" i="23"/>
  <c r="L2439" i="23"/>
  <c r="M2439" i="23"/>
  <c r="A2440" i="23"/>
  <c r="D2440" i="23"/>
  <c r="E2440" i="23"/>
  <c r="F2440" i="23"/>
  <c r="G2440" i="23"/>
  <c r="H2440" i="23"/>
  <c r="I2440" i="23"/>
  <c r="K2440" i="23" s="1"/>
  <c r="J2440" i="23"/>
  <c r="L2440" i="23"/>
  <c r="M2440" i="23"/>
  <c r="A2441" i="23"/>
  <c r="D2441" i="23"/>
  <c r="E2441" i="23"/>
  <c r="F2441" i="23"/>
  <c r="G2441" i="23"/>
  <c r="H2441" i="23"/>
  <c r="I2441" i="23"/>
  <c r="K2441" i="23" s="1"/>
  <c r="J2441" i="23"/>
  <c r="L2441" i="23"/>
  <c r="M2441" i="23"/>
  <c r="A2442" i="23"/>
  <c r="B2442" i="23" s="1"/>
  <c r="D2442" i="23"/>
  <c r="E2442" i="23"/>
  <c r="F2442" i="23"/>
  <c r="G2442" i="23"/>
  <c r="H2442" i="23"/>
  <c r="I2442" i="23"/>
  <c r="K2442" i="23" s="1"/>
  <c r="J2442" i="23"/>
  <c r="L2442" i="23"/>
  <c r="M2442" i="23"/>
  <c r="A2443" i="23"/>
  <c r="B2443" i="23" s="1"/>
  <c r="D2443" i="23"/>
  <c r="E2443" i="23"/>
  <c r="F2443" i="23"/>
  <c r="G2443" i="23"/>
  <c r="H2443" i="23"/>
  <c r="I2443" i="23"/>
  <c r="K2443" i="23" s="1"/>
  <c r="J2443" i="23"/>
  <c r="L2443" i="23"/>
  <c r="M2443" i="23"/>
  <c r="A2444" i="23"/>
  <c r="B2444" i="23" s="1"/>
  <c r="D2444" i="23"/>
  <c r="E2444" i="23"/>
  <c r="F2444" i="23"/>
  <c r="G2444" i="23"/>
  <c r="H2444" i="23"/>
  <c r="I2444" i="23"/>
  <c r="K2444" i="23" s="1"/>
  <c r="J2444" i="23"/>
  <c r="L2444" i="23"/>
  <c r="M2444" i="23"/>
  <c r="A2445" i="23"/>
  <c r="C2445" i="23" s="1"/>
  <c r="D2445" i="23"/>
  <c r="E2445" i="23"/>
  <c r="F2445" i="23"/>
  <c r="G2445" i="23"/>
  <c r="H2445" i="23"/>
  <c r="I2445" i="23"/>
  <c r="K2445" i="23" s="1"/>
  <c r="J2445" i="23"/>
  <c r="L2445" i="23"/>
  <c r="M2445" i="23"/>
  <c r="A2446" i="23"/>
  <c r="B2446" i="23" s="1"/>
  <c r="D2446" i="23"/>
  <c r="E2446" i="23"/>
  <c r="F2446" i="23"/>
  <c r="G2446" i="23"/>
  <c r="H2446" i="23"/>
  <c r="I2446" i="23"/>
  <c r="K2446" i="23" s="1"/>
  <c r="J2446" i="23"/>
  <c r="L2446" i="23"/>
  <c r="M2446" i="23"/>
  <c r="A2447" i="23"/>
  <c r="B2447" i="23" s="1"/>
  <c r="D2447" i="23"/>
  <c r="E2447" i="23"/>
  <c r="F2447" i="23"/>
  <c r="G2447" i="23"/>
  <c r="H2447" i="23"/>
  <c r="I2447" i="23"/>
  <c r="K2447" i="23" s="1"/>
  <c r="J2447" i="23"/>
  <c r="L2447" i="23"/>
  <c r="M2447" i="23"/>
  <c r="A2448" i="23"/>
  <c r="B2448" i="23" s="1"/>
  <c r="C2448" i="23"/>
  <c r="D2448" i="23"/>
  <c r="E2448" i="23"/>
  <c r="F2448" i="23"/>
  <c r="G2448" i="23"/>
  <c r="H2448" i="23"/>
  <c r="I2448" i="23"/>
  <c r="K2448" i="23" s="1"/>
  <c r="J2448" i="23"/>
  <c r="L2448" i="23"/>
  <c r="M2448" i="23"/>
  <c r="A2449" i="23"/>
  <c r="C2449" i="23" s="1"/>
  <c r="B2449" i="23"/>
  <c r="D2449" i="23"/>
  <c r="E2449" i="23"/>
  <c r="F2449" i="23"/>
  <c r="G2449" i="23"/>
  <c r="H2449" i="23"/>
  <c r="I2449" i="23"/>
  <c r="K2449" i="23" s="1"/>
  <c r="J2449" i="23"/>
  <c r="L2449" i="23"/>
  <c r="M2449" i="23"/>
  <c r="A2450" i="23"/>
  <c r="B2450" i="23" s="1"/>
  <c r="D2450" i="23"/>
  <c r="E2450" i="23"/>
  <c r="F2450" i="23"/>
  <c r="G2450" i="23"/>
  <c r="H2450" i="23"/>
  <c r="I2450" i="23"/>
  <c r="K2450" i="23" s="1"/>
  <c r="J2450" i="23"/>
  <c r="L2450" i="23"/>
  <c r="M2450" i="23"/>
  <c r="A2451" i="23"/>
  <c r="B2451" i="23" s="1"/>
  <c r="D2451" i="23"/>
  <c r="E2451" i="23"/>
  <c r="F2451" i="23"/>
  <c r="G2451" i="23"/>
  <c r="H2451" i="23"/>
  <c r="I2451" i="23"/>
  <c r="K2451" i="23" s="1"/>
  <c r="J2451" i="23"/>
  <c r="L2451" i="23"/>
  <c r="M2451" i="23"/>
  <c r="A2452" i="23"/>
  <c r="B2452" i="23" s="1"/>
  <c r="D2452" i="23"/>
  <c r="E2452" i="23"/>
  <c r="F2452" i="23"/>
  <c r="G2452" i="23"/>
  <c r="H2452" i="23"/>
  <c r="I2452" i="23"/>
  <c r="K2452" i="23" s="1"/>
  <c r="J2452" i="23"/>
  <c r="L2452" i="23"/>
  <c r="M2452" i="23"/>
  <c r="A2453" i="23"/>
  <c r="C2453" i="23" s="1"/>
  <c r="B2453" i="23"/>
  <c r="D2453" i="23"/>
  <c r="E2453" i="23"/>
  <c r="F2453" i="23"/>
  <c r="G2453" i="23"/>
  <c r="H2453" i="23"/>
  <c r="I2453" i="23"/>
  <c r="K2453" i="23" s="1"/>
  <c r="J2453" i="23"/>
  <c r="L2453" i="23"/>
  <c r="M2453" i="23"/>
  <c r="A2454" i="23"/>
  <c r="B2454" i="23" s="1"/>
  <c r="D2454" i="23"/>
  <c r="E2454" i="23"/>
  <c r="F2454" i="23"/>
  <c r="G2454" i="23"/>
  <c r="H2454" i="23"/>
  <c r="I2454" i="23"/>
  <c r="K2454" i="23" s="1"/>
  <c r="J2454" i="23"/>
  <c r="L2454" i="23"/>
  <c r="M2454" i="23"/>
  <c r="A2455" i="23"/>
  <c r="B2455" i="23" s="1"/>
  <c r="D2455" i="23"/>
  <c r="E2455" i="23"/>
  <c r="F2455" i="23"/>
  <c r="G2455" i="23"/>
  <c r="H2455" i="23"/>
  <c r="I2455" i="23"/>
  <c r="K2455" i="23" s="1"/>
  <c r="J2455" i="23"/>
  <c r="L2455" i="23"/>
  <c r="M2455" i="23"/>
  <c r="A2456" i="23"/>
  <c r="B2456" i="23" s="1"/>
  <c r="D2456" i="23"/>
  <c r="E2456" i="23"/>
  <c r="F2456" i="23"/>
  <c r="G2456" i="23"/>
  <c r="H2456" i="23"/>
  <c r="I2456" i="23"/>
  <c r="K2456" i="23" s="1"/>
  <c r="J2456" i="23"/>
  <c r="L2456" i="23"/>
  <c r="M2456" i="23"/>
  <c r="A2457" i="23"/>
  <c r="B2457" i="23" s="1"/>
  <c r="D2457" i="23"/>
  <c r="E2457" i="23"/>
  <c r="F2457" i="23"/>
  <c r="G2457" i="23"/>
  <c r="H2457" i="23"/>
  <c r="I2457" i="23"/>
  <c r="K2457" i="23" s="1"/>
  <c r="J2457" i="23"/>
  <c r="L2457" i="23"/>
  <c r="M2457" i="23"/>
  <c r="A2458" i="23"/>
  <c r="B2458" i="23" s="1"/>
  <c r="D2458" i="23"/>
  <c r="E2458" i="23"/>
  <c r="F2458" i="23"/>
  <c r="G2458" i="23"/>
  <c r="H2458" i="23"/>
  <c r="I2458" i="23"/>
  <c r="K2458" i="23" s="1"/>
  <c r="J2458" i="23"/>
  <c r="L2458" i="23"/>
  <c r="M2458" i="23"/>
  <c r="A2459" i="23"/>
  <c r="B2459" i="23" s="1"/>
  <c r="D2459" i="23"/>
  <c r="E2459" i="23"/>
  <c r="F2459" i="23"/>
  <c r="G2459" i="23"/>
  <c r="H2459" i="23"/>
  <c r="I2459" i="23"/>
  <c r="K2459" i="23" s="1"/>
  <c r="J2459" i="23"/>
  <c r="L2459" i="23"/>
  <c r="M2459" i="23"/>
  <c r="A2460" i="23"/>
  <c r="B2460" i="23" s="1"/>
  <c r="D2460" i="23"/>
  <c r="E2460" i="23"/>
  <c r="F2460" i="23"/>
  <c r="G2460" i="23"/>
  <c r="H2460" i="23"/>
  <c r="I2460" i="23"/>
  <c r="K2460" i="23" s="1"/>
  <c r="J2460" i="23"/>
  <c r="L2460" i="23"/>
  <c r="M2460" i="23"/>
  <c r="A2461" i="23"/>
  <c r="B2461" i="23" s="1"/>
  <c r="D2461" i="23"/>
  <c r="E2461" i="23"/>
  <c r="F2461" i="23"/>
  <c r="G2461" i="23"/>
  <c r="H2461" i="23"/>
  <c r="I2461" i="23"/>
  <c r="K2461" i="23" s="1"/>
  <c r="J2461" i="23"/>
  <c r="L2461" i="23"/>
  <c r="M2461" i="23"/>
  <c r="A2462" i="23"/>
  <c r="B2462" i="23" s="1"/>
  <c r="D2462" i="23"/>
  <c r="E2462" i="23"/>
  <c r="F2462" i="23"/>
  <c r="G2462" i="23"/>
  <c r="H2462" i="23"/>
  <c r="I2462" i="23"/>
  <c r="K2462" i="23" s="1"/>
  <c r="J2462" i="23"/>
  <c r="L2462" i="23"/>
  <c r="M2462" i="23"/>
  <c r="A2463" i="23"/>
  <c r="B2463" i="23" s="1"/>
  <c r="D2463" i="23"/>
  <c r="E2463" i="23"/>
  <c r="F2463" i="23"/>
  <c r="G2463" i="23"/>
  <c r="H2463" i="23"/>
  <c r="I2463" i="23"/>
  <c r="K2463" i="23" s="1"/>
  <c r="J2463" i="23"/>
  <c r="L2463" i="23"/>
  <c r="M2463" i="23"/>
  <c r="A2464" i="23"/>
  <c r="D2464" i="23"/>
  <c r="E2464" i="23"/>
  <c r="F2464" i="23"/>
  <c r="G2464" i="23"/>
  <c r="H2464" i="23"/>
  <c r="I2464" i="23"/>
  <c r="K2464" i="23" s="1"/>
  <c r="J2464" i="23"/>
  <c r="L2464" i="23"/>
  <c r="M2464" i="23"/>
  <c r="A2465" i="23"/>
  <c r="D2465" i="23"/>
  <c r="E2465" i="23"/>
  <c r="F2465" i="23"/>
  <c r="G2465" i="23"/>
  <c r="H2465" i="23"/>
  <c r="I2465" i="23"/>
  <c r="K2465" i="23" s="1"/>
  <c r="J2465" i="23"/>
  <c r="L2465" i="23"/>
  <c r="M2465" i="23"/>
  <c r="A2466" i="23"/>
  <c r="B2466" i="23" s="1"/>
  <c r="D2466" i="23"/>
  <c r="E2466" i="23"/>
  <c r="F2466" i="23"/>
  <c r="G2466" i="23"/>
  <c r="H2466" i="23"/>
  <c r="I2466" i="23"/>
  <c r="K2466" i="23" s="1"/>
  <c r="J2466" i="23"/>
  <c r="L2466" i="23"/>
  <c r="M2466" i="23"/>
  <c r="A2467" i="23"/>
  <c r="B2467" i="23" s="1"/>
  <c r="D2467" i="23"/>
  <c r="E2467" i="23"/>
  <c r="F2467" i="23"/>
  <c r="G2467" i="23"/>
  <c r="H2467" i="23"/>
  <c r="I2467" i="23"/>
  <c r="K2467" i="23" s="1"/>
  <c r="J2467" i="23"/>
  <c r="L2467" i="23"/>
  <c r="M2467" i="23"/>
  <c r="A2468" i="23"/>
  <c r="D2468" i="23"/>
  <c r="E2468" i="23"/>
  <c r="F2468" i="23"/>
  <c r="G2468" i="23"/>
  <c r="H2468" i="23"/>
  <c r="I2468" i="23"/>
  <c r="K2468" i="23" s="1"/>
  <c r="J2468" i="23"/>
  <c r="L2468" i="23"/>
  <c r="M2468" i="23"/>
  <c r="A2469" i="23"/>
  <c r="D2469" i="23"/>
  <c r="E2469" i="23"/>
  <c r="F2469" i="23"/>
  <c r="G2469" i="23"/>
  <c r="H2469" i="23"/>
  <c r="I2469" i="23"/>
  <c r="K2469" i="23" s="1"/>
  <c r="J2469" i="23"/>
  <c r="L2469" i="23"/>
  <c r="M2469" i="23"/>
  <c r="A2470" i="23"/>
  <c r="B2470" i="23" s="1"/>
  <c r="D2470" i="23"/>
  <c r="E2470" i="23"/>
  <c r="F2470" i="23"/>
  <c r="G2470" i="23"/>
  <c r="H2470" i="23"/>
  <c r="I2470" i="23"/>
  <c r="K2470" i="23" s="1"/>
  <c r="J2470" i="23"/>
  <c r="L2470" i="23"/>
  <c r="M2470" i="23"/>
  <c r="A2471" i="23"/>
  <c r="B2471" i="23" s="1"/>
  <c r="D2471" i="23"/>
  <c r="E2471" i="23"/>
  <c r="F2471" i="23"/>
  <c r="G2471" i="23"/>
  <c r="H2471" i="23"/>
  <c r="I2471" i="23"/>
  <c r="K2471" i="23" s="1"/>
  <c r="J2471" i="23"/>
  <c r="L2471" i="23"/>
  <c r="M2471" i="23"/>
  <c r="A2472" i="23"/>
  <c r="B2472" i="23" s="1"/>
  <c r="D2472" i="23"/>
  <c r="E2472" i="23"/>
  <c r="F2472" i="23"/>
  <c r="G2472" i="23"/>
  <c r="H2472" i="23"/>
  <c r="I2472" i="23"/>
  <c r="K2472" i="23" s="1"/>
  <c r="J2472" i="23"/>
  <c r="L2472" i="23"/>
  <c r="M2472" i="23"/>
  <c r="A2473" i="23"/>
  <c r="B2473" i="23" s="1"/>
  <c r="D2473" i="23"/>
  <c r="E2473" i="23"/>
  <c r="F2473" i="23"/>
  <c r="G2473" i="23"/>
  <c r="H2473" i="23"/>
  <c r="I2473" i="23"/>
  <c r="K2473" i="23" s="1"/>
  <c r="J2473" i="23"/>
  <c r="L2473" i="23"/>
  <c r="M2473" i="23"/>
  <c r="A2474" i="23"/>
  <c r="B2474" i="23" s="1"/>
  <c r="D2474" i="23"/>
  <c r="E2474" i="23"/>
  <c r="F2474" i="23"/>
  <c r="G2474" i="23"/>
  <c r="H2474" i="23"/>
  <c r="I2474" i="23"/>
  <c r="K2474" i="23" s="1"/>
  <c r="J2474" i="23"/>
  <c r="L2474" i="23"/>
  <c r="M2474" i="23"/>
  <c r="A2475" i="23"/>
  <c r="B2475" i="23" s="1"/>
  <c r="D2475" i="23"/>
  <c r="E2475" i="23"/>
  <c r="F2475" i="23"/>
  <c r="G2475" i="23"/>
  <c r="H2475" i="23"/>
  <c r="I2475" i="23"/>
  <c r="K2475" i="23" s="1"/>
  <c r="J2475" i="23"/>
  <c r="L2475" i="23"/>
  <c r="M2475" i="23"/>
  <c r="A2476" i="23"/>
  <c r="B2476" i="23" s="1"/>
  <c r="D2476" i="23"/>
  <c r="E2476" i="23"/>
  <c r="F2476" i="23"/>
  <c r="G2476" i="23"/>
  <c r="H2476" i="23"/>
  <c r="I2476" i="23"/>
  <c r="K2476" i="23" s="1"/>
  <c r="J2476" i="23"/>
  <c r="L2476" i="23"/>
  <c r="M2476" i="23"/>
  <c r="A2477" i="23"/>
  <c r="B2477" i="23" s="1"/>
  <c r="D2477" i="23"/>
  <c r="E2477" i="23"/>
  <c r="F2477" i="23"/>
  <c r="G2477" i="23"/>
  <c r="H2477" i="23"/>
  <c r="I2477" i="23"/>
  <c r="K2477" i="23" s="1"/>
  <c r="J2477" i="23"/>
  <c r="L2477" i="23"/>
  <c r="M2477" i="23"/>
  <c r="A2478" i="23"/>
  <c r="B2478" i="23" s="1"/>
  <c r="D2478" i="23"/>
  <c r="E2478" i="23"/>
  <c r="F2478" i="23"/>
  <c r="G2478" i="23"/>
  <c r="H2478" i="23"/>
  <c r="I2478" i="23"/>
  <c r="K2478" i="23" s="1"/>
  <c r="J2478" i="23"/>
  <c r="L2478" i="23"/>
  <c r="M2478" i="23"/>
  <c r="A2479" i="23"/>
  <c r="B2479" i="23" s="1"/>
  <c r="D2479" i="23"/>
  <c r="E2479" i="23"/>
  <c r="F2479" i="23"/>
  <c r="G2479" i="23"/>
  <c r="H2479" i="23"/>
  <c r="I2479" i="23"/>
  <c r="K2479" i="23" s="1"/>
  <c r="J2479" i="23"/>
  <c r="L2479" i="23"/>
  <c r="M2479" i="23"/>
  <c r="A2480" i="23"/>
  <c r="B2480" i="23" s="1"/>
  <c r="D2480" i="23"/>
  <c r="E2480" i="23"/>
  <c r="F2480" i="23"/>
  <c r="G2480" i="23"/>
  <c r="H2480" i="23"/>
  <c r="I2480" i="23"/>
  <c r="K2480" i="23" s="1"/>
  <c r="J2480" i="23"/>
  <c r="L2480" i="23"/>
  <c r="M2480" i="23"/>
  <c r="A2481" i="23"/>
  <c r="B2481" i="23" s="1"/>
  <c r="D2481" i="23"/>
  <c r="E2481" i="23"/>
  <c r="F2481" i="23"/>
  <c r="G2481" i="23"/>
  <c r="H2481" i="23"/>
  <c r="I2481" i="23"/>
  <c r="K2481" i="23" s="1"/>
  <c r="J2481" i="23"/>
  <c r="L2481" i="23"/>
  <c r="M2481" i="23"/>
  <c r="A2482" i="23"/>
  <c r="B2482" i="23" s="1"/>
  <c r="D2482" i="23"/>
  <c r="E2482" i="23"/>
  <c r="F2482" i="23"/>
  <c r="G2482" i="23"/>
  <c r="H2482" i="23"/>
  <c r="I2482" i="23"/>
  <c r="K2482" i="23" s="1"/>
  <c r="J2482" i="23"/>
  <c r="L2482" i="23"/>
  <c r="M2482" i="23"/>
  <c r="A2483" i="23"/>
  <c r="B2483" i="23" s="1"/>
  <c r="D2483" i="23"/>
  <c r="E2483" i="23"/>
  <c r="F2483" i="23"/>
  <c r="G2483" i="23"/>
  <c r="H2483" i="23"/>
  <c r="I2483" i="23"/>
  <c r="K2483" i="23" s="1"/>
  <c r="J2483" i="23"/>
  <c r="L2483" i="23"/>
  <c r="M2483" i="23"/>
  <c r="A2484" i="23"/>
  <c r="B2484" i="23" s="1"/>
  <c r="D2484" i="23"/>
  <c r="E2484" i="23"/>
  <c r="F2484" i="23"/>
  <c r="G2484" i="23"/>
  <c r="H2484" i="23"/>
  <c r="I2484" i="23"/>
  <c r="K2484" i="23" s="1"/>
  <c r="J2484" i="23"/>
  <c r="L2484" i="23"/>
  <c r="M2484" i="23"/>
  <c r="A2485" i="23"/>
  <c r="B2485" i="23" s="1"/>
  <c r="D2485" i="23"/>
  <c r="E2485" i="23"/>
  <c r="F2485" i="23"/>
  <c r="G2485" i="23"/>
  <c r="H2485" i="23"/>
  <c r="I2485" i="23"/>
  <c r="K2485" i="23" s="1"/>
  <c r="J2485" i="23"/>
  <c r="L2485" i="23"/>
  <c r="M2485" i="23"/>
  <c r="A2486" i="23"/>
  <c r="B2486" i="23" s="1"/>
  <c r="D2486" i="23"/>
  <c r="E2486" i="23"/>
  <c r="F2486" i="23"/>
  <c r="G2486" i="23"/>
  <c r="H2486" i="23"/>
  <c r="I2486" i="23"/>
  <c r="K2486" i="23" s="1"/>
  <c r="J2486" i="23"/>
  <c r="L2486" i="23"/>
  <c r="M2486" i="23"/>
  <c r="A2487" i="23"/>
  <c r="B2487" i="23" s="1"/>
  <c r="D2487" i="23"/>
  <c r="E2487" i="23"/>
  <c r="F2487" i="23"/>
  <c r="G2487" i="23"/>
  <c r="H2487" i="23"/>
  <c r="I2487" i="23"/>
  <c r="K2487" i="23" s="1"/>
  <c r="J2487" i="23"/>
  <c r="L2487" i="23"/>
  <c r="M2487" i="23"/>
  <c r="A2488" i="23"/>
  <c r="B2488" i="23" s="1"/>
  <c r="D2488" i="23"/>
  <c r="E2488" i="23"/>
  <c r="F2488" i="23"/>
  <c r="G2488" i="23"/>
  <c r="H2488" i="23"/>
  <c r="I2488" i="23"/>
  <c r="J2488" i="23"/>
  <c r="K2488" i="23"/>
  <c r="L2488" i="23"/>
  <c r="M2488" i="23"/>
  <c r="A2489" i="23"/>
  <c r="B2489" i="23" s="1"/>
  <c r="D2489" i="23"/>
  <c r="E2489" i="23"/>
  <c r="F2489" i="23"/>
  <c r="G2489" i="23"/>
  <c r="H2489" i="23"/>
  <c r="I2489" i="23"/>
  <c r="K2489" i="23" s="1"/>
  <c r="J2489" i="23"/>
  <c r="L2489" i="23"/>
  <c r="M2489" i="23"/>
  <c r="A2490" i="23"/>
  <c r="B2490" i="23" s="1"/>
  <c r="D2490" i="23"/>
  <c r="E2490" i="23"/>
  <c r="F2490" i="23"/>
  <c r="G2490" i="23"/>
  <c r="H2490" i="23"/>
  <c r="I2490" i="23"/>
  <c r="K2490" i="23" s="1"/>
  <c r="J2490" i="23"/>
  <c r="L2490" i="23"/>
  <c r="M2490" i="23"/>
  <c r="A2491" i="23"/>
  <c r="B2491" i="23" s="1"/>
  <c r="D2491" i="23"/>
  <c r="E2491" i="23"/>
  <c r="F2491" i="23"/>
  <c r="G2491" i="23"/>
  <c r="H2491" i="23"/>
  <c r="I2491" i="23"/>
  <c r="K2491" i="23" s="1"/>
  <c r="J2491" i="23"/>
  <c r="L2491" i="23"/>
  <c r="M2491" i="23"/>
  <c r="A2492" i="23"/>
  <c r="B2492" i="23" s="1"/>
  <c r="D2492" i="23"/>
  <c r="E2492" i="23"/>
  <c r="F2492" i="23"/>
  <c r="G2492" i="23"/>
  <c r="H2492" i="23"/>
  <c r="I2492" i="23"/>
  <c r="K2492" i="23" s="1"/>
  <c r="J2492" i="23"/>
  <c r="L2492" i="23"/>
  <c r="M2492" i="23"/>
  <c r="A2493" i="23"/>
  <c r="B2493" i="23" s="1"/>
  <c r="D2493" i="23"/>
  <c r="E2493" i="23"/>
  <c r="F2493" i="23"/>
  <c r="G2493" i="23"/>
  <c r="H2493" i="23"/>
  <c r="I2493" i="23"/>
  <c r="K2493" i="23" s="1"/>
  <c r="J2493" i="23"/>
  <c r="L2493" i="23"/>
  <c r="M2493" i="23"/>
  <c r="A2494" i="23"/>
  <c r="B2494" i="23" s="1"/>
  <c r="D2494" i="23"/>
  <c r="E2494" i="23"/>
  <c r="F2494" i="23"/>
  <c r="G2494" i="23"/>
  <c r="H2494" i="23"/>
  <c r="I2494" i="23"/>
  <c r="K2494" i="23" s="1"/>
  <c r="J2494" i="23"/>
  <c r="L2494" i="23"/>
  <c r="M2494" i="23"/>
  <c r="A2495" i="23"/>
  <c r="B2495" i="23" s="1"/>
  <c r="D2495" i="23"/>
  <c r="E2495" i="23"/>
  <c r="F2495" i="23"/>
  <c r="G2495" i="23"/>
  <c r="H2495" i="23"/>
  <c r="I2495" i="23"/>
  <c r="K2495" i="23" s="1"/>
  <c r="J2495" i="23"/>
  <c r="L2495" i="23"/>
  <c r="M2495" i="23"/>
  <c r="A2496" i="23"/>
  <c r="D2496" i="23"/>
  <c r="E2496" i="23"/>
  <c r="F2496" i="23"/>
  <c r="G2496" i="23"/>
  <c r="H2496" i="23"/>
  <c r="I2496" i="23"/>
  <c r="K2496" i="23" s="1"/>
  <c r="J2496" i="23"/>
  <c r="L2496" i="23"/>
  <c r="M2496" i="23"/>
  <c r="A2497" i="23"/>
  <c r="C2497" i="23" s="1"/>
  <c r="D2497" i="23"/>
  <c r="E2497" i="23"/>
  <c r="F2497" i="23"/>
  <c r="G2497" i="23"/>
  <c r="H2497" i="23"/>
  <c r="I2497" i="23"/>
  <c r="K2497" i="23" s="1"/>
  <c r="J2497" i="23"/>
  <c r="L2497" i="23"/>
  <c r="M2497" i="23"/>
  <c r="A2498" i="23"/>
  <c r="B2498" i="23" s="1"/>
  <c r="D2498" i="23"/>
  <c r="E2498" i="23"/>
  <c r="F2498" i="23"/>
  <c r="G2498" i="23"/>
  <c r="H2498" i="23"/>
  <c r="I2498" i="23"/>
  <c r="K2498" i="23" s="1"/>
  <c r="J2498" i="23"/>
  <c r="L2498" i="23"/>
  <c r="M2498" i="23"/>
  <c r="A2499" i="23"/>
  <c r="B2499" i="23" s="1"/>
  <c r="D2499" i="23"/>
  <c r="E2499" i="23"/>
  <c r="F2499" i="23"/>
  <c r="G2499" i="23"/>
  <c r="H2499" i="23"/>
  <c r="I2499" i="23"/>
  <c r="K2499" i="23" s="1"/>
  <c r="J2499" i="23"/>
  <c r="L2499" i="23"/>
  <c r="M2499" i="23"/>
  <c r="A2500" i="23"/>
  <c r="D2500" i="23"/>
  <c r="E2500" i="23"/>
  <c r="F2500" i="23"/>
  <c r="G2500" i="23"/>
  <c r="H2500" i="23"/>
  <c r="I2500" i="23"/>
  <c r="K2500" i="23" s="1"/>
  <c r="J2500" i="23"/>
  <c r="L2500" i="23"/>
  <c r="M2500" i="23"/>
  <c r="A2501" i="23"/>
  <c r="D2501" i="23"/>
  <c r="E2501" i="23"/>
  <c r="F2501" i="23"/>
  <c r="G2501" i="23"/>
  <c r="H2501" i="23"/>
  <c r="I2501" i="23"/>
  <c r="K2501" i="23" s="1"/>
  <c r="J2501" i="23"/>
  <c r="L2501" i="23"/>
  <c r="M2501" i="23"/>
  <c r="A2502" i="23"/>
  <c r="B2502" i="23" s="1"/>
  <c r="D2502" i="23"/>
  <c r="E2502" i="23"/>
  <c r="F2502" i="23"/>
  <c r="G2502" i="23"/>
  <c r="H2502" i="23"/>
  <c r="I2502" i="23"/>
  <c r="K2502" i="23" s="1"/>
  <c r="J2502" i="23"/>
  <c r="L2502" i="23"/>
  <c r="M2502" i="23"/>
  <c r="A2503" i="23"/>
  <c r="B2503" i="23" s="1"/>
  <c r="D2503" i="23"/>
  <c r="E2503" i="23"/>
  <c r="F2503" i="23"/>
  <c r="G2503" i="23"/>
  <c r="H2503" i="23"/>
  <c r="I2503" i="23"/>
  <c r="K2503" i="23" s="1"/>
  <c r="J2503" i="23"/>
  <c r="L2503" i="23"/>
  <c r="M2503" i="23"/>
  <c r="A2504" i="23"/>
  <c r="B2504" i="23" s="1"/>
  <c r="D2504" i="23"/>
  <c r="E2504" i="23"/>
  <c r="F2504" i="23"/>
  <c r="G2504" i="23"/>
  <c r="H2504" i="23"/>
  <c r="I2504" i="23"/>
  <c r="K2504" i="23" s="1"/>
  <c r="J2504" i="23"/>
  <c r="L2504" i="23"/>
  <c r="M2504" i="23"/>
  <c r="A2505" i="23"/>
  <c r="B2505" i="23" s="1"/>
  <c r="D2505" i="23"/>
  <c r="E2505" i="23"/>
  <c r="F2505" i="23"/>
  <c r="G2505" i="23"/>
  <c r="H2505" i="23"/>
  <c r="I2505" i="23"/>
  <c r="K2505" i="23" s="1"/>
  <c r="J2505" i="23"/>
  <c r="L2505" i="23"/>
  <c r="M2505" i="23"/>
  <c r="A2506" i="23"/>
  <c r="B2506" i="23" s="1"/>
  <c r="D2506" i="23"/>
  <c r="E2506" i="23"/>
  <c r="F2506" i="23"/>
  <c r="G2506" i="23"/>
  <c r="H2506" i="23"/>
  <c r="I2506" i="23"/>
  <c r="K2506" i="23" s="1"/>
  <c r="J2506" i="23"/>
  <c r="L2506" i="23"/>
  <c r="M2506" i="23"/>
  <c r="A2507" i="23"/>
  <c r="B2507" i="23" s="1"/>
  <c r="D2507" i="23"/>
  <c r="E2507" i="23"/>
  <c r="F2507" i="23"/>
  <c r="G2507" i="23"/>
  <c r="H2507" i="23"/>
  <c r="I2507" i="23"/>
  <c r="K2507" i="23" s="1"/>
  <c r="J2507" i="23"/>
  <c r="L2507" i="23"/>
  <c r="M2507" i="23"/>
  <c r="A2508" i="23"/>
  <c r="B2508" i="23" s="1"/>
  <c r="D2508" i="23"/>
  <c r="E2508" i="23"/>
  <c r="F2508" i="23"/>
  <c r="G2508" i="23"/>
  <c r="H2508" i="23"/>
  <c r="I2508" i="23"/>
  <c r="K2508" i="23" s="1"/>
  <c r="J2508" i="23"/>
  <c r="L2508" i="23"/>
  <c r="M2508" i="23"/>
  <c r="A2509" i="23"/>
  <c r="B2509" i="23" s="1"/>
  <c r="D2509" i="23"/>
  <c r="E2509" i="23"/>
  <c r="F2509" i="23"/>
  <c r="G2509" i="23"/>
  <c r="H2509" i="23"/>
  <c r="I2509" i="23"/>
  <c r="K2509" i="23" s="1"/>
  <c r="J2509" i="23"/>
  <c r="L2509" i="23"/>
  <c r="M2509" i="23"/>
  <c r="A2510" i="23"/>
  <c r="B2510" i="23" s="1"/>
  <c r="D2510" i="23"/>
  <c r="E2510" i="23"/>
  <c r="F2510" i="23"/>
  <c r="G2510" i="23"/>
  <c r="H2510" i="23"/>
  <c r="I2510" i="23"/>
  <c r="K2510" i="23" s="1"/>
  <c r="J2510" i="23"/>
  <c r="L2510" i="23"/>
  <c r="M2510" i="23"/>
  <c r="A2511" i="23"/>
  <c r="B2511" i="23" s="1"/>
  <c r="D2511" i="23"/>
  <c r="E2511" i="23"/>
  <c r="F2511" i="23"/>
  <c r="G2511" i="23"/>
  <c r="H2511" i="23"/>
  <c r="I2511" i="23"/>
  <c r="K2511" i="23" s="1"/>
  <c r="J2511" i="23"/>
  <c r="L2511" i="23"/>
  <c r="M2511" i="23"/>
  <c r="A2512" i="23"/>
  <c r="B2512" i="23" s="1"/>
  <c r="D2512" i="23"/>
  <c r="E2512" i="23"/>
  <c r="F2512" i="23"/>
  <c r="G2512" i="23"/>
  <c r="H2512" i="23"/>
  <c r="I2512" i="23"/>
  <c r="K2512" i="23" s="1"/>
  <c r="J2512" i="23"/>
  <c r="L2512" i="23"/>
  <c r="M2512" i="23"/>
  <c r="A2513" i="23"/>
  <c r="B2513" i="23" s="1"/>
  <c r="D2513" i="23"/>
  <c r="E2513" i="23"/>
  <c r="F2513" i="23"/>
  <c r="G2513" i="23"/>
  <c r="H2513" i="23"/>
  <c r="I2513" i="23"/>
  <c r="K2513" i="23" s="1"/>
  <c r="J2513" i="23"/>
  <c r="L2513" i="23"/>
  <c r="M2513" i="23"/>
  <c r="A2514" i="23"/>
  <c r="B2514" i="23" s="1"/>
  <c r="D2514" i="23"/>
  <c r="E2514" i="23"/>
  <c r="F2514" i="23"/>
  <c r="G2514" i="23"/>
  <c r="H2514" i="23"/>
  <c r="I2514" i="23"/>
  <c r="K2514" i="23" s="1"/>
  <c r="J2514" i="23"/>
  <c r="L2514" i="23"/>
  <c r="M2514" i="23"/>
  <c r="A2515" i="23"/>
  <c r="B2515" i="23" s="1"/>
  <c r="D2515" i="23"/>
  <c r="E2515" i="23"/>
  <c r="F2515" i="23"/>
  <c r="G2515" i="23"/>
  <c r="H2515" i="23"/>
  <c r="I2515" i="23"/>
  <c r="K2515" i="23" s="1"/>
  <c r="J2515" i="23"/>
  <c r="L2515" i="23"/>
  <c r="M2515" i="23"/>
  <c r="A2516" i="23"/>
  <c r="B2516" i="23" s="1"/>
  <c r="D2516" i="23"/>
  <c r="E2516" i="23"/>
  <c r="F2516" i="23"/>
  <c r="G2516" i="23"/>
  <c r="H2516" i="23"/>
  <c r="I2516" i="23"/>
  <c r="K2516" i="23" s="1"/>
  <c r="J2516" i="23"/>
  <c r="L2516" i="23"/>
  <c r="M2516" i="23"/>
  <c r="A2517" i="23"/>
  <c r="B2517" i="23" s="1"/>
  <c r="D2517" i="23"/>
  <c r="E2517" i="23"/>
  <c r="F2517" i="23"/>
  <c r="G2517" i="23"/>
  <c r="H2517" i="23"/>
  <c r="I2517" i="23"/>
  <c r="K2517" i="23" s="1"/>
  <c r="J2517" i="23"/>
  <c r="L2517" i="23"/>
  <c r="M2517" i="23"/>
  <c r="A2518" i="23"/>
  <c r="B2518" i="23" s="1"/>
  <c r="D2518" i="23"/>
  <c r="E2518" i="23"/>
  <c r="F2518" i="23"/>
  <c r="G2518" i="23"/>
  <c r="H2518" i="23"/>
  <c r="I2518" i="23"/>
  <c r="K2518" i="23" s="1"/>
  <c r="J2518" i="23"/>
  <c r="L2518" i="23"/>
  <c r="M2518" i="23"/>
  <c r="A2519" i="23"/>
  <c r="B2519" i="23" s="1"/>
  <c r="D2519" i="23"/>
  <c r="E2519" i="23"/>
  <c r="F2519" i="23"/>
  <c r="G2519" i="23"/>
  <c r="H2519" i="23"/>
  <c r="I2519" i="23"/>
  <c r="K2519" i="23" s="1"/>
  <c r="J2519" i="23"/>
  <c r="L2519" i="23"/>
  <c r="M2519" i="23"/>
  <c r="A2520" i="23"/>
  <c r="B2520" i="23" s="1"/>
  <c r="D2520" i="23"/>
  <c r="E2520" i="23"/>
  <c r="F2520" i="23"/>
  <c r="G2520" i="23"/>
  <c r="H2520" i="23"/>
  <c r="I2520" i="23"/>
  <c r="K2520" i="23" s="1"/>
  <c r="J2520" i="23"/>
  <c r="L2520" i="23"/>
  <c r="M2520" i="23"/>
  <c r="A2521" i="23"/>
  <c r="B2521" i="23" s="1"/>
  <c r="D2521" i="23"/>
  <c r="E2521" i="23"/>
  <c r="F2521" i="23"/>
  <c r="G2521" i="23"/>
  <c r="H2521" i="23"/>
  <c r="I2521" i="23"/>
  <c r="K2521" i="23" s="1"/>
  <c r="J2521" i="23"/>
  <c r="L2521" i="23"/>
  <c r="M2521" i="23"/>
  <c r="A2522" i="23"/>
  <c r="B2522" i="23" s="1"/>
  <c r="D2522" i="23"/>
  <c r="E2522" i="23"/>
  <c r="F2522" i="23"/>
  <c r="G2522" i="23"/>
  <c r="H2522" i="23"/>
  <c r="I2522" i="23"/>
  <c r="K2522" i="23" s="1"/>
  <c r="J2522" i="23"/>
  <c r="L2522" i="23"/>
  <c r="M2522" i="23"/>
  <c r="A2523" i="23"/>
  <c r="B2523" i="23" s="1"/>
  <c r="D2523" i="23"/>
  <c r="E2523" i="23"/>
  <c r="F2523" i="23"/>
  <c r="G2523" i="23"/>
  <c r="H2523" i="23"/>
  <c r="I2523" i="23"/>
  <c r="K2523" i="23" s="1"/>
  <c r="J2523" i="23"/>
  <c r="L2523" i="23"/>
  <c r="M2523" i="23"/>
  <c r="A2524" i="23"/>
  <c r="B2524" i="23" s="1"/>
  <c r="D2524" i="23"/>
  <c r="E2524" i="23"/>
  <c r="F2524" i="23"/>
  <c r="G2524" i="23"/>
  <c r="H2524" i="23"/>
  <c r="I2524" i="23"/>
  <c r="K2524" i="23" s="1"/>
  <c r="J2524" i="23"/>
  <c r="L2524" i="23"/>
  <c r="M2524" i="23"/>
  <c r="A2525" i="23"/>
  <c r="B2525" i="23" s="1"/>
  <c r="D2525" i="23"/>
  <c r="E2525" i="23"/>
  <c r="F2525" i="23"/>
  <c r="G2525" i="23"/>
  <c r="H2525" i="23"/>
  <c r="I2525" i="23"/>
  <c r="K2525" i="23" s="1"/>
  <c r="J2525" i="23"/>
  <c r="L2525" i="23"/>
  <c r="M2525" i="23"/>
  <c r="A2526" i="23"/>
  <c r="B2526" i="23" s="1"/>
  <c r="D2526" i="23"/>
  <c r="E2526" i="23"/>
  <c r="F2526" i="23"/>
  <c r="G2526" i="23"/>
  <c r="H2526" i="23"/>
  <c r="I2526" i="23"/>
  <c r="K2526" i="23" s="1"/>
  <c r="J2526" i="23"/>
  <c r="L2526" i="23"/>
  <c r="M2526" i="23"/>
  <c r="A2527" i="23"/>
  <c r="B2527" i="23" s="1"/>
  <c r="D2527" i="23"/>
  <c r="E2527" i="23"/>
  <c r="F2527" i="23"/>
  <c r="G2527" i="23"/>
  <c r="H2527" i="23"/>
  <c r="I2527" i="23"/>
  <c r="K2527" i="23" s="1"/>
  <c r="J2527" i="23"/>
  <c r="L2527" i="23"/>
  <c r="M2527" i="23"/>
  <c r="A2528" i="23"/>
  <c r="B2528" i="23" s="1"/>
  <c r="D2528" i="23"/>
  <c r="E2528" i="23"/>
  <c r="F2528" i="23"/>
  <c r="G2528" i="23"/>
  <c r="H2528" i="23"/>
  <c r="I2528" i="23"/>
  <c r="K2528" i="23" s="1"/>
  <c r="J2528" i="23"/>
  <c r="L2528" i="23"/>
  <c r="M2528" i="23"/>
  <c r="A2529" i="23"/>
  <c r="B2529" i="23" s="1"/>
  <c r="C2529" i="23"/>
  <c r="D2529" i="23"/>
  <c r="E2529" i="23"/>
  <c r="F2529" i="23"/>
  <c r="G2529" i="23"/>
  <c r="H2529" i="23"/>
  <c r="I2529" i="23"/>
  <c r="J2529" i="23"/>
  <c r="K2529" i="23"/>
  <c r="L2529" i="23"/>
  <c r="M2529" i="23"/>
  <c r="A2530" i="23"/>
  <c r="B2530" i="23" s="1"/>
  <c r="D2530" i="23"/>
  <c r="E2530" i="23"/>
  <c r="F2530" i="23"/>
  <c r="G2530" i="23"/>
  <c r="H2530" i="23"/>
  <c r="I2530" i="23"/>
  <c r="K2530" i="23" s="1"/>
  <c r="J2530" i="23"/>
  <c r="L2530" i="23"/>
  <c r="M2530" i="23"/>
  <c r="A2531" i="23"/>
  <c r="B2531" i="23" s="1"/>
  <c r="D2531" i="23"/>
  <c r="E2531" i="23"/>
  <c r="F2531" i="23"/>
  <c r="G2531" i="23"/>
  <c r="H2531" i="23"/>
  <c r="I2531" i="23"/>
  <c r="K2531" i="23" s="1"/>
  <c r="J2531" i="23"/>
  <c r="L2531" i="23"/>
  <c r="M2531" i="23"/>
  <c r="A2532" i="23"/>
  <c r="B2532" i="23" s="1"/>
  <c r="D2532" i="23"/>
  <c r="E2532" i="23"/>
  <c r="F2532" i="23"/>
  <c r="G2532" i="23"/>
  <c r="H2532" i="23"/>
  <c r="I2532" i="23"/>
  <c r="J2532" i="23"/>
  <c r="K2532" i="23"/>
  <c r="L2532" i="23"/>
  <c r="M2532" i="23"/>
  <c r="A2533" i="23"/>
  <c r="B2533" i="23" s="1"/>
  <c r="D2533" i="23"/>
  <c r="E2533" i="23"/>
  <c r="F2533" i="23"/>
  <c r="G2533" i="23"/>
  <c r="H2533" i="23"/>
  <c r="I2533" i="23"/>
  <c r="K2533" i="23" s="1"/>
  <c r="J2533" i="23"/>
  <c r="L2533" i="23"/>
  <c r="M2533" i="23"/>
  <c r="A2534" i="23"/>
  <c r="B2534" i="23" s="1"/>
  <c r="D2534" i="23"/>
  <c r="E2534" i="23"/>
  <c r="F2534" i="23"/>
  <c r="G2534" i="23"/>
  <c r="H2534" i="23"/>
  <c r="I2534" i="23"/>
  <c r="K2534" i="23" s="1"/>
  <c r="J2534" i="23"/>
  <c r="L2534" i="23"/>
  <c r="M2534" i="23"/>
  <c r="A2535" i="23"/>
  <c r="B2535" i="23" s="1"/>
  <c r="D2535" i="23"/>
  <c r="E2535" i="23"/>
  <c r="F2535" i="23"/>
  <c r="G2535" i="23"/>
  <c r="H2535" i="23"/>
  <c r="I2535" i="23"/>
  <c r="K2535" i="23" s="1"/>
  <c r="J2535" i="23"/>
  <c r="L2535" i="23"/>
  <c r="M2535" i="23"/>
  <c r="A2536" i="23"/>
  <c r="B2536" i="23" s="1"/>
  <c r="D2536" i="23"/>
  <c r="E2536" i="23"/>
  <c r="F2536" i="23"/>
  <c r="G2536" i="23"/>
  <c r="H2536" i="23"/>
  <c r="I2536" i="23"/>
  <c r="J2536" i="23"/>
  <c r="K2536" i="23"/>
  <c r="L2536" i="23"/>
  <c r="M2536" i="23"/>
  <c r="A2537" i="23"/>
  <c r="B2537" i="23" s="1"/>
  <c r="D2537" i="23"/>
  <c r="E2537" i="23"/>
  <c r="F2537" i="23"/>
  <c r="G2537" i="23"/>
  <c r="H2537" i="23"/>
  <c r="I2537" i="23"/>
  <c r="K2537" i="23" s="1"/>
  <c r="J2537" i="23"/>
  <c r="L2537" i="23"/>
  <c r="M2537" i="23"/>
  <c r="A2538" i="23"/>
  <c r="B2538" i="23" s="1"/>
  <c r="D2538" i="23"/>
  <c r="E2538" i="23"/>
  <c r="F2538" i="23"/>
  <c r="G2538" i="23"/>
  <c r="H2538" i="23"/>
  <c r="I2538" i="23"/>
  <c r="K2538" i="23" s="1"/>
  <c r="J2538" i="23"/>
  <c r="L2538" i="23"/>
  <c r="M2538" i="23"/>
  <c r="A2539" i="23"/>
  <c r="B2539" i="23" s="1"/>
  <c r="D2539" i="23"/>
  <c r="E2539" i="23"/>
  <c r="F2539" i="23"/>
  <c r="G2539" i="23"/>
  <c r="H2539" i="23"/>
  <c r="I2539" i="23"/>
  <c r="K2539" i="23" s="1"/>
  <c r="J2539" i="23"/>
  <c r="L2539" i="23"/>
  <c r="M2539" i="23"/>
  <c r="A2540" i="23"/>
  <c r="B2540" i="23" s="1"/>
  <c r="D2540" i="23"/>
  <c r="E2540" i="23"/>
  <c r="F2540" i="23"/>
  <c r="G2540" i="23"/>
  <c r="H2540" i="23"/>
  <c r="I2540" i="23"/>
  <c r="K2540" i="23" s="1"/>
  <c r="J2540" i="23"/>
  <c r="L2540" i="23"/>
  <c r="M2540" i="23"/>
  <c r="A2541" i="23"/>
  <c r="B2541" i="23" s="1"/>
  <c r="D2541" i="23"/>
  <c r="E2541" i="23"/>
  <c r="F2541" i="23"/>
  <c r="G2541" i="23"/>
  <c r="H2541" i="23"/>
  <c r="I2541" i="23"/>
  <c r="K2541" i="23" s="1"/>
  <c r="J2541" i="23"/>
  <c r="L2541" i="23"/>
  <c r="M2541" i="23"/>
  <c r="A2542" i="23"/>
  <c r="B2542" i="23" s="1"/>
  <c r="D2542" i="23"/>
  <c r="E2542" i="23"/>
  <c r="F2542" i="23"/>
  <c r="G2542" i="23"/>
  <c r="H2542" i="23"/>
  <c r="I2542" i="23"/>
  <c r="K2542" i="23" s="1"/>
  <c r="J2542" i="23"/>
  <c r="L2542" i="23"/>
  <c r="M2542" i="23"/>
  <c r="A2543" i="23"/>
  <c r="B2543" i="23" s="1"/>
  <c r="D2543" i="23"/>
  <c r="E2543" i="23"/>
  <c r="F2543" i="23"/>
  <c r="G2543" i="23"/>
  <c r="H2543" i="23"/>
  <c r="I2543" i="23"/>
  <c r="K2543" i="23" s="1"/>
  <c r="J2543" i="23"/>
  <c r="L2543" i="23"/>
  <c r="M2543" i="23"/>
  <c r="A2544" i="23"/>
  <c r="B2544" i="23" s="1"/>
  <c r="D2544" i="23"/>
  <c r="E2544" i="23"/>
  <c r="F2544" i="23"/>
  <c r="G2544" i="23"/>
  <c r="H2544" i="23"/>
  <c r="I2544" i="23"/>
  <c r="K2544" i="23" s="1"/>
  <c r="J2544" i="23"/>
  <c r="L2544" i="23"/>
  <c r="M2544" i="23"/>
  <c r="A2545" i="23"/>
  <c r="B2545" i="23" s="1"/>
  <c r="D2545" i="23"/>
  <c r="E2545" i="23"/>
  <c r="F2545" i="23"/>
  <c r="G2545" i="23"/>
  <c r="H2545" i="23"/>
  <c r="I2545" i="23"/>
  <c r="J2545" i="23"/>
  <c r="K2545" i="23"/>
  <c r="L2545" i="23"/>
  <c r="M2545" i="23"/>
  <c r="A2546" i="23"/>
  <c r="B2546" i="23" s="1"/>
  <c r="D2546" i="23"/>
  <c r="E2546" i="23"/>
  <c r="F2546" i="23"/>
  <c r="G2546" i="23"/>
  <c r="H2546" i="23"/>
  <c r="I2546" i="23"/>
  <c r="K2546" i="23" s="1"/>
  <c r="J2546" i="23"/>
  <c r="L2546" i="23"/>
  <c r="M2546" i="23"/>
  <c r="A2547" i="23"/>
  <c r="B2547" i="23" s="1"/>
  <c r="D2547" i="23"/>
  <c r="E2547" i="23"/>
  <c r="F2547" i="23"/>
  <c r="G2547" i="23"/>
  <c r="H2547" i="23"/>
  <c r="I2547" i="23"/>
  <c r="K2547" i="23" s="1"/>
  <c r="J2547" i="23"/>
  <c r="L2547" i="23"/>
  <c r="M2547" i="23"/>
  <c r="A2548" i="23"/>
  <c r="B2548" i="23" s="1"/>
  <c r="D2548" i="23"/>
  <c r="E2548" i="23"/>
  <c r="F2548" i="23"/>
  <c r="G2548" i="23"/>
  <c r="H2548" i="23"/>
  <c r="I2548" i="23"/>
  <c r="K2548" i="23" s="1"/>
  <c r="J2548" i="23"/>
  <c r="L2548" i="23"/>
  <c r="M2548" i="23"/>
  <c r="A2549" i="23"/>
  <c r="B2549" i="23" s="1"/>
  <c r="D2549" i="23"/>
  <c r="E2549" i="23"/>
  <c r="F2549" i="23"/>
  <c r="G2549" i="23"/>
  <c r="H2549" i="23"/>
  <c r="I2549" i="23"/>
  <c r="K2549" i="23" s="1"/>
  <c r="J2549" i="23"/>
  <c r="L2549" i="23"/>
  <c r="M2549" i="23"/>
  <c r="A2550" i="23"/>
  <c r="B2550" i="23" s="1"/>
  <c r="D2550" i="23"/>
  <c r="E2550" i="23"/>
  <c r="F2550" i="23"/>
  <c r="G2550" i="23"/>
  <c r="H2550" i="23"/>
  <c r="I2550" i="23"/>
  <c r="K2550" i="23" s="1"/>
  <c r="J2550" i="23"/>
  <c r="L2550" i="23"/>
  <c r="M2550" i="23"/>
  <c r="A2551" i="23"/>
  <c r="B2551" i="23" s="1"/>
  <c r="D2551" i="23"/>
  <c r="E2551" i="23"/>
  <c r="F2551" i="23"/>
  <c r="G2551" i="23"/>
  <c r="H2551" i="23"/>
  <c r="I2551" i="23"/>
  <c r="K2551" i="23" s="1"/>
  <c r="J2551" i="23"/>
  <c r="L2551" i="23"/>
  <c r="M2551" i="23"/>
  <c r="A2552" i="23"/>
  <c r="B2552" i="23" s="1"/>
  <c r="D2552" i="23"/>
  <c r="E2552" i="23"/>
  <c r="F2552" i="23"/>
  <c r="G2552" i="23"/>
  <c r="H2552" i="23"/>
  <c r="I2552" i="23"/>
  <c r="J2552" i="23"/>
  <c r="K2552" i="23"/>
  <c r="L2552" i="23"/>
  <c r="M2552" i="23"/>
  <c r="A2553" i="23"/>
  <c r="B2553" i="23" s="1"/>
  <c r="D2553" i="23"/>
  <c r="E2553" i="23"/>
  <c r="F2553" i="23"/>
  <c r="G2553" i="23"/>
  <c r="H2553" i="23"/>
  <c r="I2553" i="23"/>
  <c r="K2553" i="23" s="1"/>
  <c r="J2553" i="23"/>
  <c r="L2553" i="23"/>
  <c r="M2553" i="23"/>
  <c r="A2554" i="23"/>
  <c r="B2554" i="23" s="1"/>
  <c r="D2554" i="23"/>
  <c r="E2554" i="23"/>
  <c r="F2554" i="23"/>
  <c r="G2554" i="23"/>
  <c r="H2554" i="23"/>
  <c r="I2554" i="23"/>
  <c r="K2554" i="23" s="1"/>
  <c r="J2554" i="23"/>
  <c r="L2554" i="23"/>
  <c r="M2554" i="23"/>
  <c r="A2555" i="23"/>
  <c r="B2555" i="23" s="1"/>
  <c r="D2555" i="23"/>
  <c r="E2555" i="23"/>
  <c r="F2555" i="23"/>
  <c r="G2555" i="23"/>
  <c r="H2555" i="23"/>
  <c r="I2555" i="23"/>
  <c r="K2555" i="23" s="1"/>
  <c r="J2555" i="23"/>
  <c r="L2555" i="23"/>
  <c r="M2555" i="23"/>
  <c r="A2556" i="23"/>
  <c r="B2556" i="23" s="1"/>
  <c r="D2556" i="23"/>
  <c r="E2556" i="23"/>
  <c r="F2556" i="23"/>
  <c r="G2556" i="23"/>
  <c r="H2556" i="23"/>
  <c r="I2556" i="23"/>
  <c r="K2556" i="23" s="1"/>
  <c r="J2556" i="23"/>
  <c r="L2556" i="23"/>
  <c r="M2556" i="23"/>
  <c r="A2557" i="23"/>
  <c r="B2557" i="23" s="1"/>
  <c r="D2557" i="23"/>
  <c r="E2557" i="23"/>
  <c r="F2557" i="23"/>
  <c r="G2557" i="23"/>
  <c r="H2557" i="23"/>
  <c r="I2557" i="23"/>
  <c r="K2557" i="23" s="1"/>
  <c r="J2557" i="23"/>
  <c r="L2557" i="23"/>
  <c r="M2557" i="23"/>
  <c r="A2558" i="23"/>
  <c r="B2558" i="23" s="1"/>
  <c r="D2558" i="23"/>
  <c r="E2558" i="23"/>
  <c r="F2558" i="23"/>
  <c r="G2558" i="23"/>
  <c r="H2558" i="23"/>
  <c r="I2558" i="23"/>
  <c r="K2558" i="23" s="1"/>
  <c r="J2558" i="23"/>
  <c r="L2558" i="23"/>
  <c r="M2558" i="23"/>
  <c r="A2559" i="23"/>
  <c r="B2559" i="23" s="1"/>
  <c r="D2559" i="23"/>
  <c r="E2559" i="23"/>
  <c r="F2559" i="23"/>
  <c r="G2559" i="23"/>
  <c r="H2559" i="23"/>
  <c r="I2559" i="23"/>
  <c r="K2559" i="23" s="1"/>
  <c r="J2559" i="23"/>
  <c r="L2559" i="23"/>
  <c r="M2559" i="23"/>
  <c r="A2560" i="23"/>
  <c r="B2560" i="23" s="1"/>
  <c r="D2560" i="23"/>
  <c r="E2560" i="23"/>
  <c r="F2560" i="23"/>
  <c r="G2560" i="23"/>
  <c r="H2560" i="23"/>
  <c r="I2560" i="23"/>
  <c r="K2560" i="23" s="1"/>
  <c r="J2560" i="23"/>
  <c r="L2560" i="23"/>
  <c r="M2560" i="23"/>
  <c r="A2561" i="23"/>
  <c r="B2561" i="23" s="1"/>
  <c r="D2561" i="23"/>
  <c r="E2561" i="23"/>
  <c r="F2561" i="23"/>
  <c r="G2561" i="23"/>
  <c r="H2561" i="23"/>
  <c r="I2561" i="23"/>
  <c r="K2561" i="23" s="1"/>
  <c r="J2561" i="23"/>
  <c r="L2561" i="23"/>
  <c r="M2561" i="23"/>
  <c r="A2562" i="23"/>
  <c r="D2562" i="23"/>
  <c r="E2562" i="23"/>
  <c r="F2562" i="23"/>
  <c r="G2562" i="23"/>
  <c r="H2562" i="23"/>
  <c r="I2562" i="23"/>
  <c r="K2562" i="23" s="1"/>
  <c r="J2562" i="23"/>
  <c r="L2562" i="23"/>
  <c r="M2562" i="23"/>
  <c r="A2563" i="23"/>
  <c r="B2563" i="23" s="1"/>
  <c r="D2563" i="23"/>
  <c r="E2563" i="23"/>
  <c r="F2563" i="23"/>
  <c r="G2563" i="23"/>
  <c r="H2563" i="23"/>
  <c r="I2563" i="23"/>
  <c r="K2563" i="23" s="1"/>
  <c r="J2563" i="23"/>
  <c r="L2563" i="23"/>
  <c r="M2563" i="23"/>
  <c r="A2564" i="23"/>
  <c r="B2564" i="23" s="1"/>
  <c r="D2564" i="23"/>
  <c r="E2564" i="23"/>
  <c r="F2564" i="23"/>
  <c r="G2564" i="23"/>
  <c r="H2564" i="23"/>
  <c r="I2564" i="23"/>
  <c r="K2564" i="23" s="1"/>
  <c r="J2564" i="23"/>
  <c r="L2564" i="23"/>
  <c r="M2564" i="23"/>
  <c r="A2565" i="23"/>
  <c r="B2565" i="23" s="1"/>
  <c r="D2565" i="23"/>
  <c r="E2565" i="23"/>
  <c r="F2565" i="23"/>
  <c r="G2565" i="23"/>
  <c r="H2565" i="23"/>
  <c r="I2565" i="23"/>
  <c r="K2565" i="23" s="1"/>
  <c r="J2565" i="23"/>
  <c r="L2565" i="23"/>
  <c r="M2565" i="23"/>
  <c r="A2566" i="23"/>
  <c r="D2566" i="23"/>
  <c r="E2566" i="23"/>
  <c r="F2566" i="23"/>
  <c r="G2566" i="23"/>
  <c r="H2566" i="23"/>
  <c r="I2566" i="23"/>
  <c r="K2566" i="23" s="1"/>
  <c r="J2566" i="23"/>
  <c r="L2566" i="23"/>
  <c r="M2566" i="23"/>
  <c r="A2567" i="23"/>
  <c r="B2567" i="23" s="1"/>
  <c r="D2567" i="23"/>
  <c r="E2567" i="23"/>
  <c r="F2567" i="23"/>
  <c r="G2567" i="23"/>
  <c r="H2567" i="23"/>
  <c r="I2567" i="23"/>
  <c r="K2567" i="23" s="1"/>
  <c r="J2567" i="23"/>
  <c r="L2567" i="23"/>
  <c r="M2567" i="23"/>
  <c r="A2568" i="23"/>
  <c r="B2568" i="23" s="1"/>
  <c r="D2568" i="23"/>
  <c r="E2568" i="23"/>
  <c r="F2568" i="23"/>
  <c r="G2568" i="23"/>
  <c r="H2568" i="23"/>
  <c r="I2568" i="23"/>
  <c r="K2568" i="23" s="1"/>
  <c r="J2568" i="23"/>
  <c r="L2568" i="23"/>
  <c r="M2568" i="23"/>
  <c r="A2569" i="23"/>
  <c r="B2569" i="23" s="1"/>
  <c r="D2569" i="23"/>
  <c r="E2569" i="23"/>
  <c r="F2569" i="23"/>
  <c r="G2569" i="23"/>
  <c r="H2569" i="23"/>
  <c r="I2569" i="23"/>
  <c r="K2569" i="23" s="1"/>
  <c r="J2569" i="23"/>
  <c r="L2569" i="23"/>
  <c r="M2569" i="23"/>
  <c r="A2570" i="23"/>
  <c r="D2570" i="23"/>
  <c r="E2570" i="23"/>
  <c r="F2570" i="23"/>
  <c r="G2570" i="23"/>
  <c r="H2570" i="23"/>
  <c r="I2570" i="23"/>
  <c r="K2570" i="23" s="1"/>
  <c r="J2570" i="23"/>
  <c r="L2570" i="23"/>
  <c r="M2570" i="23"/>
  <c r="A2571" i="23"/>
  <c r="B2571" i="23" s="1"/>
  <c r="D2571" i="23"/>
  <c r="E2571" i="23"/>
  <c r="F2571" i="23"/>
  <c r="G2571" i="23"/>
  <c r="H2571" i="23"/>
  <c r="I2571" i="23"/>
  <c r="K2571" i="23" s="1"/>
  <c r="J2571" i="23"/>
  <c r="L2571" i="23"/>
  <c r="M2571" i="23"/>
  <c r="A2572" i="23"/>
  <c r="B2572" i="23" s="1"/>
  <c r="D2572" i="23"/>
  <c r="E2572" i="23"/>
  <c r="F2572" i="23"/>
  <c r="G2572" i="23"/>
  <c r="H2572" i="23"/>
  <c r="I2572" i="23"/>
  <c r="K2572" i="23" s="1"/>
  <c r="J2572" i="23"/>
  <c r="L2572" i="23"/>
  <c r="M2572" i="23"/>
  <c r="A2573" i="23"/>
  <c r="B2573" i="23" s="1"/>
  <c r="D2573" i="23"/>
  <c r="E2573" i="23"/>
  <c r="F2573" i="23"/>
  <c r="G2573" i="23"/>
  <c r="H2573" i="23"/>
  <c r="I2573" i="23"/>
  <c r="K2573" i="23" s="1"/>
  <c r="J2573" i="23"/>
  <c r="L2573" i="23"/>
  <c r="M2573" i="23"/>
  <c r="A2574" i="23"/>
  <c r="D2574" i="23"/>
  <c r="E2574" i="23"/>
  <c r="F2574" i="23"/>
  <c r="G2574" i="23"/>
  <c r="H2574" i="23"/>
  <c r="I2574" i="23"/>
  <c r="K2574" i="23" s="1"/>
  <c r="J2574" i="23"/>
  <c r="L2574" i="23"/>
  <c r="M2574" i="23"/>
  <c r="A2575" i="23"/>
  <c r="B2575" i="23" s="1"/>
  <c r="D2575" i="23"/>
  <c r="E2575" i="23"/>
  <c r="F2575" i="23"/>
  <c r="G2575" i="23"/>
  <c r="H2575" i="23"/>
  <c r="I2575" i="23"/>
  <c r="K2575" i="23" s="1"/>
  <c r="J2575" i="23"/>
  <c r="L2575" i="23"/>
  <c r="M2575" i="23"/>
  <c r="A2576" i="23"/>
  <c r="B2576" i="23" s="1"/>
  <c r="D2576" i="23"/>
  <c r="E2576" i="23"/>
  <c r="F2576" i="23"/>
  <c r="G2576" i="23"/>
  <c r="H2576" i="23"/>
  <c r="I2576" i="23"/>
  <c r="J2576" i="23"/>
  <c r="K2576" i="23"/>
  <c r="L2576" i="23"/>
  <c r="M2576" i="23"/>
  <c r="A2577" i="23"/>
  <c r="C2577" i="23" s="1"/>
  <c r="D2577" i="23"/>
  <c r="E2577" i="23"/>
  <c r="F2577" i="23"/>
  <c r="G2577" i="23"/>
  <c r="H2577" i="23"/>
  <c r="I2577" i="23"/>
  <c r="K2577" i="23" s="1"/>
  <c r="J2577" i="23"/>
  <c r="L2577" i="23"/>
  <c r="M2577" i="23"/>
  <c r="A2578" i="23"/>
  <c r="D2578" i="23"/>
  <c r="E2578" i="23"/>
  <c r="F2578" i="23"/>
  <c r="G2578" i="23"/>
  <c r="H2578" i="23"/>
  <c r="I2578" i="23"/>
  <c r="K2578" i="23" s="1"/>
  <c r="J2578" i="23"/>
  <c r="L2578" i="23"/>
  <c r="M2578" i="23"/>
  <c r="A2579" i="23"/>
  <c r="B2579" i="23" s="1"/>
  <c r="D2579" i="23"/>
  <c r="E2579" i="23"/>
  <c r="F2579" i="23"/>
  <c r="G2579" i="23"/>
  <c r="H2579" i="23"/>
  <c r="I2579" i="23"/>
  <c r="K2579" i="23" s="1"/>
  <c r="J2579" i="23"/>
  <c r="L2579" i="23"/>
  <c r="M2579" i="23"/>
  <c r="A2580" i="23"/>
  <c r="B2580" i="23" s="1"/>
  <c r="D2580" i="23"/>
  <c r="E2580" i="23"/>
  <c r="F2580" i="23"/>
  <c r="G2580" i="23"/>
  <c r="H2580" i="23"/>
  <c r="I2580" i="23"/>
  <c r="K2580" i="23" s="1"/>
  <c r="J2580" i="23"/>
  <c r="L2580" i="23"/>
  <c r="M2580" i="23"/>
  <c r="A2581" i="23"/>
  <c r="B2581" i="23" s="1"/>
  <c r="D2581" i="23"/>
  <c r="E2581" i="23"/>
  <c r="F2581" i="23"/>
  <c r="G2581" i="23"/>
  <c r="H2581" i="23"/>
  <c r="I2581" i="23"/>
  <c r="K2581" i="23" s="1"/>
  <c r="J2581" i="23"/>
  <c r="L2581" i="23"/>
  <c r="M2581" i="23"/>
  <c r="A2582" i="23"/>
  <c r="D2582" i="23"/>
  <c r="E2582" i="23"/>
  <c r="F2582" i="23"/>
  <c r="G2582" i="23"/>
  <c r="H2582" i="23"/>
  <c r="I2582" i="23"/>
  <c r="K2582" i="23" s="1"/>
  <c r="J2582" i="23"/>
  <c r="L2582" i="23"/>
  <c r="M2582" i="23"/>
  <c r="A2583" i="23"/>
  <c r="B2583" i="23" s="1"/>
  <c r="D2583" i="23"/>
  <c r="E2583" i="23"/>
  <c r="F2583" i="23"/>
  <c r="G2583" i="23"/>
  <c r="H2583" i="23"/>
  <c r="I2583" i="23"/>
  <c r="K2583" i="23" s="1"/>
  <c r="J2583" i="23"/>
  <c r="L2583" i="23"/>
  <c r="M2583" i="23"/>
  <c r="A2584" i="23"/>
  <c r="B2584" i="23" s="1"/>
  <c r="D2584" i="23"/>
  <c r="E2584" i="23"/>
  <c r="F2584" i="23"/>
  <c r="G2584" i="23"/>
  <c r="H2584" i="23"/>
  <c r="I2584" i="23"/>
  <c r="K2584" i="23" s="1"/>
  <c r="J2584" i="23"/>
  <c r="L2584" i="23"/>
  <c r="M2584" i="23"/>
  <c r="A2585" i="23"/>
  <c r="B2585" i="23" s="1"/>
  <c r="D2585" i="23"/>
  <c r="E2585" i="23"/>
  <c r="F2585" i="23"/>
  <c r="G2585" i="23"/>
  <c r="H2585" i="23"/>
  <c r="I2585" i="23"/>
  <c r="K2585" i="23" s="1"/>
  <c r="J2585" i="23"/>
  <c r="L2585" i="23"/>
  <c r="M2585" i="23"/>
  <c r="A2586" i="23"/>
  <c r="D2586" i="23"/>
  <c r="E2586" i="23"/>
  <c r="F2586" i="23"/>
  <c r="G2586" i="23"/>
  <c r="H2586" i="23"/>
  <c r="I2586" i="23"/>
  <c r="K2586" i="23" s="1"/>
  <c r="J2586" i="23"/>
  <c r="L2586" i="23"/>
  <c r="M2586" i="23"/>
  <c r="A2587" i="23"/>
  <c r="B2587" i="23" s="1"/>
  <c r="D2587" i="23"/>
  <c r="E2587" i="23"/>
  <c r="F2587" i="23"/>
  <c r="G2587" i="23"/>
  <c r="H2587" i="23"/>
  <c r="I2587" i="23"/>
  <c r="K2587" i="23" s="1"/>
  <c r="J2587" i="23"/>
  <c r="L2587" i="23"/>
  <c r="M2587" i="23"/>
  <c r="A2588" i="23"/>
  <c r="B2588" i="23" s="1"/>
  <c r="D2588" i="23"/>
  <c r="E2588" i="23"/>
  <c r="F2588" i="23"/>
  <c r="G2588" i="23"/>
  <c r="H2588" i="23"/>
  <c r="I2588" i="23"/>
  <c r="K2588" i="23" s="1"/>
  <c r="J2588" i="23"/>
  <c r="L2588" i="23"/>
  <c r="M2588" i="23"/>
  <c r="A2589" i="23"/>
  <c r="B2589" i="23" s="1"/>
  <c r="D2589" i="23"/>
  <c r="E2589" i="23"/>
  <c r="F2589" i="23"/>
  <c r="G2589" i="23"/>
  <c r="H2589" i="23"/>
  <c r="I2589" i="23"/>
  <c r="K2589" i="23" s="1"/>
  <c r="J2589" i="23"/>
  <c r="L2589" i="23"/>
  <c r="M2589" i="23"/>
  <c r="A2590" i="23"/>
  <c r="D2590" i="23"/>
  <c r="E2590" i="23"/>
  <c r="F2590" i="23"/>
  <c r="G2590" i="23"/>
  <c r="H2590" i="23"/>
  <c r="I2590" i="23"/>
  <c r="K2590" i="23" s="1"/>
  <c r="J2590" i="23"/>
  <c r="L2590" i="23"/>
  <c r="M2590" i="23"/>
  <c r="A2591" i="23"/>
  <c r="B2591" i="23" s="1"/>
  <c r="D2591" i="23"/>
  <c r="E2591" i="23"/>
  <c r="F2591" i="23"/>
  <c r="G2591" i="23"/>
  <c r="H2591" i="23"/>
  <c r="I2591" i="23"/>
  <c r="K2591" i="23" s="1"/>
  <c r="J2591" i="23"/>
  <c r="L2591" i="23"/>
  <c r="M2591" i="23"/>
  <c r="A2592" i="23"/>
  <c r="B2592" i="23" s="1"/>
  <c r="D2592" i="23"/>
  <c r="E2592" i="23"/>
  <c r="F2592" i="23"/>
  <c r="G2592" i="23"/>
  <c r="H2592" i="23"/>
  <c r="I2592" i="23"/>
  <c r="K2592" i="23" s="1"/>
  <c r="J2592" i="23"/>
  <c r="L2592" i="23"/>
  <c r="M2592" i="23"/>
  <c r="A2593" i="23"/>
  <c r="B2593" i="23" s="1"/>
  <c r="D2593" i="23"/>
  <c r="E2593" i="23"/>
  <c r="F2593" i="23"/>
  <c r="G2593" i="23"/>
  <c r="H2593" i="23"/>
  <c r="I2593" i="23"/>
  <c r="K2593" i="23" s="1"/>
  <c r="J2593" i="23"/>
  <c r="L2593" i="23"/>
  <c r="M2593" i="23"/>
  <c r="A2594" i="23"/>
  <c r="D2594" i="23"/>
  <c r="E2594" i="23"/>
  <c r="F2594" i="23"/>
  <c r="G2594" i="23"/>
  <c r="H2594" i="23"/>
  <c r="I2594" i="23"/>
  <c r="K2594" i="23" s="1"/>
  <c r="J2594" i="23"/>
  <c r="L2594" i="23"/>
  <c r="M2594" i="23"/>
  <c r="A2595" i="23"/>
  <c r="B2595" i="23" s="1"/>
  <c r="D2595" i="23"/>
  <c r="E2595" i="23"/>
  <c r="F2595" i="23"/>
  <c r="G2595" i="23"/>
  <c r="H2595" i="23"/>
  <c r="I2595" i="23"/>
  <c r="K2595" i="23" s="1"/>
  <c r="J2595" i="23"/>
  <c r="L2595" i="23"/>
  <c r="M2595" i="23"/>
  <c r="A2596" i="23"/>
  <c r="B2596" i="23" s="1"/>
  <c r="D2596" i="23"/>
  <c r="E2596" i="23"/>
  <c r="F2596" i="23"/>
  <c r="G2596" i="23"/>
  <c r="H2596" i="23"/>
  <c r="I2596" i="23"/>
  <c r="K2596" i="23" s="1"/>
  <c r="J2596" i="23"/>
  <c r="L2596" i="23"/>
  <c r="M2596" i="23"/>
  <c r="A2597" i="23"/>
  <c r="B2597" i="23" s="1"/>
  <c r="D2597" i="23"/>
  <c r="E2597" i="23"/>
  <c r="F2597" i="23"/>
  <c r="G2597" i="23"/>
  <c r="H2597" i="23"/>
  <c r="I2597" i="23"/>
  <c r="K2597" i="23" s="1"/>
  <c r="J2597" i="23"/>
  <c r="L2597" i="23"/>
  <c r="M2597" i="23"/>
  <c r="A2598" i="23"/>
  <c r="D2598" i="23"/>
  <c r="E2598" i="23"/>
  <c r="F2598" i="23"/>
  <c r="G2598" i="23"/>
  <c r="H2598" i="23"/>
  <c r="I2598" i="23"/>
  <c r="K2598" i="23" s="1"/>
  <c r="J2598" i="23"/>
  <c r="L2598" i="23"/>
  <c r="M2598" i="23"/>
  <c r="A2599" i="23"/>
  <c r="B2599" i="23" s="1"/>
  <c r="D2599" i="23"/>
  <c r="E2599" i="23"/>
  <c r="F2599" i="23"/>
  <c r="G2599" i="23"/>
  <c r="H2599" i="23"/>
  <c r="I2599" i="23"/>
  <c r="K2599" i="23" s="1"/>
  <c r="J2599" i="23"/>
  <c r="L2599" i="23"/>
  <c r="M2599" i="23"/>
  <c r="A2600" i="23"/>
  <c r="B2600" i="23" s="1"/>
  <c r="D2600" i="23"/>
  <c r="E2600" i="23"/>
  <c r="F2600" i="23"/>
  <c r="G2600" i="23"/>
  <c r="H2600" i="23"/>
  <c r="I2600" i="23"/>
  <c r="K2600" i="23" s="1"/>
  <c r="J2600" i="23"/>
  <c r="L2600" i="23"/>
  <c r="M2600" i="23"/>
  <c r="A2601" i="23"/>
  <c r="B2601" i="23" s="1"/>
  <c r="D2601" i="23"/>
  <c r="E2601" i="23"/>
  <c r="F2601" i="23"/>
  <c r="G2601" i="23"/>
  <c r="H2601" i="23"/>
  <c r="I2601" i="23"/>
  <c r="K2601" i="23" s="1"/>
  <c r="J2601" i="23"/>
  <c r="L2601" i="23"/>
  <c r="M2601" i="23"/>
  <c r="A2602" i="23"/>
  <c r="D2602" i="23"/>
  <c r="E2602" i="23"/>
  <c r="F2602" i="23"/>
  <c r="G2602" i="23"/>
  <c r="H2602" i="23"/>
  <c r="I2602" i="23"/>
  <c r="K2602" i="23" s="1"/>
  <c r="J2602" i="23"/>
  <c r="L2602" i="23"/>
  <c r="M2602" i="23"/>
  <c r="A2603" i="23"/>
  <c r="B2603" i="23" s="1"/>
  <c r="D2603" i="23"/>
  <c r="E2603" i="23"/>
  <c r="F2603" i="23"/>
  <c r="G2603" i="23"/>
  <c r="H2603" i="23"/>
  <c r="I2603" i="23"/>
  <c r="K2603" i="23" s="1"/>
  <c r="J2603" i="23"/>
  <c r="L2603" i="23"/>
  <c r="M2603" i="23"/>
  <c r="A2604" i="23"/>
  <c r="B2604" i="23" s="1"/>
  <c r="D2604" i="23"/>
  <c r="E2604" i="23"/>
  <c r="F2604" i="23"/>
  <c r="G2604" i="23"/>
  <c r="H2604" i="23"/>
  <c r="I2604" i="23"/>
  <c r="K2604" i="23" s="1"/>
  <c r="J2604" i="23"/>
  <c r="L2604" i="23"/>
  <c r="M2604" i="23"/>
  <c r="A2605" i="23"/>
  <c r="B2605" i="23" s="1"/>
  <c r="D2605" i="23"/>
  <c r="E2605" i="23"/>
  <c r="F2605" i="23"/>
  <c r="G2605" i="23"/>
  <c r="H2605" i="23"/>
  <c r="I2605" i="23"/>
  <c r="K2605" i="23" s="1"/>
  <c r="J2605" i="23"/>
  <c r="L2605" i="23"/>
  <c r="M2605" i="23"/>
  <c r="A2606" i="23"/>
  <c r="D2606" i="23"/>
  <c r="E2606" i="23"/>
  <c r="F2606" i="23"/>
  <c r="G2606" i="23"/>
  <c r="H2606" i="23"/>
  <c r="I2606" i="23"/>
  <c r="K2606" i="23" s="1"/>
  <c r="J2606" i="23"/>
  <c r="L2606" i="23"/>
  <c r="M2606" i="23"/>
  <c r="A2607" i="23"/>
  <c r="B2607" i="23" s="1"/>
  <c r="D2607" i="23"/>
  <c r="E2607" i="23"/>
  <c r="F2607" i="23"/>
  <c r="G2607" i="23"/>
  <c r="H2607" i="23"/>
  <c r="I2607" i="23"/>
  <c r="K2607" i="23" s="1"/>
  <c r="J2607" i="23"/>
  <c r="L2607" i="23"/>
  <c r="M2607" i="23"/>
  <c r="A2608" i="23"/>
  <c r="B2608" i="23" s="1"/>
  <c r="D2608" i="23"/>
  <c r="E2608" i="23"/>
  <c r="F2608" i="23"/>
  <c r="G2608" i="23"/>
  <c r="H2608" i="23"/>
  <c r="I2608" i="23"/>
  <c r="K2608" i="23" s="1"/>
  <c r="J2608" i="23"/>
  <c r="L2608" i="23"/>
  <c r="M2608" i="23"/>
  <c r="A2609" i="23"/>
  <c r="C2609" i="23" s="1"/>
  <c r="B2609" i="23"/>
  <c r="D2609" i="23"/>
  <c r="E2609" i="23"/>
  <c r="F2609" i="23"/>
  <c r="G2609" i="23"/>
  <c r="H2609" i="23"/>
  <c r="I2609" i="23"/>
  <c r="K2609" i="23" s="1"/>
  <c r="J2609" i="23"/>
  <c r="L2609" i="23"/>
  <c r="M2609" i="23"/>
  <c r="A2610" i="23"/>
  <c r="D2610" i="23"/>
  <c r="E2610" i="23"/>
  <c r="F2610" i="23"/>
  <c r="G2610" i="23"/>
  <c r="H2610" i="23"/>
  <c r="I2610" i="23"/>
  <c r="K2610" i="23" s="1"/>
  <c r="J2610" i="23"/>
  <c r="L2610" i="23"/>
  <c r="M2610" i="23"/>
  <c r="A2611" i="23"/>
  <c r="B2611" i="23" s="1"/>
  <c r="D2611" i="23"/>
  <c r="E2611" i="23"/>
  <c r="F2611" i="23"/>
  <c r="G2611" i="23"/>
  <c r="H2611" i="23"/>
  <c r="I2611" i="23"/>
  <c r="K2611" i="23" s="1"/>
  <c r="J2611" i="23"/>
  <c r="L2611" i="23"/>
  <c r="M2611" i="23"/>
  <c r="A2612" i="23"/>
  <c r="B2612" i="23" s="1"/>
  <c r="D2612" i="23"/>
  <c r="E2612" i="23"/>
  <c r="F2612" i="23"/>
  <c r="G2612" i="23"/>
  <c r="H2612" i="23"/>
  <c r="I2612" i="23"/>
  <c r="K2612" i="23" s="1"/>
  <c r="J2612" i="23"/>
  <c r="L2612" i="23"/>
  <c r="M2612" i="23"/>
  <c r="A2613" i="23"/>
  <c r="B2613" i="23" s="1"/>
  <c r="D2613" i="23"/>
  <c r="E2613" i="23"/>
  <c r="F2613" i="23"/>
  <c r="G2613" i="23"/>
  <c r="H2613" i="23"/>
  <c r="I2613" i="23"/>
  <c r="K2613" i="23" s="1"/>
  <c r="J2613" i="23"/>
  <c r="L2613" i="23"/>
  <c r="M2613" i="23"/>
  <c r="A2614" i="23"/>
  <c r="D2614" i="23"/>
  <c r="E2614" i="23"/>
  <c r="F2614" i="23"/>
  <c r="G2614" i="23"/>
  <c r="H2614" i="23"/>
  <c r="I2614" i="23"/>
  <c r="K2614" i="23" s="1"/>
  <c r="J2614" i="23"/>
  <c r="L2614" i="23"/>
  <c r="M2614" i="23"/>
  <c r="A2615" i="23"/>
  <c r="B2615" i="23" s="1"/>
  <c r="D2615" i="23"/>
  <c r="E2615" i="23"/>
  <c r="F2615" i="23"/>
  <c r="G2615" i="23"/>
  <c r="H2615" i="23"/>
  <c r="I2615" i="23"/>
  <c r="K2615" i="23" s="1"/>
  <c r="J2615" i="23"/>
  <c r="L2615" i="23"/>
  <c r="M2615" i="23"/>
  <c r="A2616" i="23"/>
  <c r="B2616" i="23" s="1"/>
  <c r="D2616" i="23"/>
  <c r="E2616" i="23"/>
  <c r="F2616" i="23"/>
  <c r="G2616" i="23"/>
  <c r="H2616" i="23"/>
  <c r="I2616" i="23"/>
  <c r="K2616" i="23" s="1"/>
  <c r="J2616" i="23"/>
  <c r="L2616" i="23"/>
  <c r="M2616" i="23"/>
  <c r="A2617" i="23"/>
  <c r="B2617" i="23" s="1"/>
  <c r="D2617" i="23"/>
  <c r="E2617" i="23"/>
  <c r="F2617" i="23"/>
  <c r="G2617" i="23"/>
  <c r="H2617" i="23"/>
  <c r="I2617" i="23"/>
  <c r="K2617" i="23" s="1"/>
  <c r="J2617" i="23"/>
  <c r="L2617" i="23"/>
  <c r="M2617" i="23"/>
  <c r="A2618" i="23"/>
  <c r="D2618" i="23"/>
  <c r="E2618" i="23"/>
  <c r="F2618" i="23"/>
  <c r="G2618" i="23"/>
  <c r="H2618" i="23"/>
  <c r="I2618" i="23"/>
  <c r="K2618" i="23" s="1"/>
  <c r="J2618" i="23"/>
  <c r="L2618" i="23"/>
  <c r="M2618" i="23"/>
  <c r="A2619" i="23"/>
  <c r="B2619" i="23" s="1"/>
  <c r="D2619" i="23"/>
  <c r="E2619" i="23"/>
  <c r="F2619" i="23"/>
  <c r="G2619" i="23"/>
  <c r="H2619" i="23"/>
  <c r="I2619" i="23"/>
  <c r="K2619" i="23" s="1"/>
  <c r="J2619" i="23"/>
  <c r="L2619" i="23"/>
  <c r="M2619" i="23"/>
  <c r="A2620" i="23"/>
  <c r="B2620" i="23" s="1"/>
  <c r="D2620" i="23"/>
  <c r="E2620" i="23"/>
  <c r="F2620" i="23"/>
  <c r="G2620" i="23"/>
  <c r="H2620" i="23"/>
  <c r="I2620" i="23"/>
  <c r="K2620" i="23" s="1"/>
  <c r="J2620" i="23"/>
  <c r="L2620" i="23"/>
  <c r="M2620" i="23"/>
  <c r="A2621" i="23"/>
  <c r="B2621" i="23" s="1"/>
  <c r="D2621" i="23"/>
  <c r="E2621" i="23"/>
  <c r="F2621" i="23"/>
  <c r="G2621" i="23"/>
  <c r="H2621" i="23"/>
  <c r="I2621" i="23"/>
  <c r="J2621" i="23"/>
  <c r="K2621" i="23"/>
  <c r="L2621" i="23"/>
  <c r="M2621" i="23"/>
  <c r="A2622" i="23"/>
  <c r="D2622" i="23"/>
  <c r="E2622" i="23"/>
  <c r="F2622" i="23"/>
  <c r="G2622" i="23"/>
  <c r="H2622" i="23"/>
  <c r="I2622" i="23"/>
  <c r="K2622" i="23" s="1"/>
  <c r="J2622" i="23"/>
  <c r="L2622" i="23"/>
  <c r="M2622" i="23"/>
  <c r="A2623" i="23"/>
  <c r="B2623" i="23" s="1"/>
  <c r="D2623" i="23"/>
  <c r="E2623" i="23"/>
  <c r="F2623" i="23"/>
  <c r="G2623" i="23"/>
  <c r="H2623" i="23"/>
  <c r="I2623" i="23"/>
  <c r="K2623" i="23" s="1"/>
  <c r="J2623" i="23"/>
  <c r="L2623" i="23"/>
  <c r="M2623" i="23"/>
  <c r="A2624" i="23"/>
  <c r="B2624" i="23" s="1"/>
  <c r="D2624" i="23"/>
  <c r="E2624" i="23"/>
  <c r="F2624" i="23"/>
  <c r="G2624" i="23"/>
  <c r="H2624" i="23"/>
  <c r="I2624" i="23"/>
  <c r="K2624" i="23" s="1"/>
  <c r="J2624" i="23"/>
  <c r="L2624" i="23"/>
  <c r="M2624" i="23"/>
  <c r="A2625" i="23"/>
  <c r="B2625" i="23" s="1"/>
  <c r="D2625" i="23"/>
  <c r="E2625" i="23"/>
  <c r="F2625" i="23"/>
  <c r="G2625" i="23"/>
  <c r="H2625" i="23"/>
  <c r="I2625" i="23"/>
  <c r="K2625" i="23" s="1"/>
  <c r="J2625" i="23"/>
  <c r="L2625" i="23"/>
  <c r="M2625" i="23"/>
  <c r="A2626" i="23"/>
  <c r="D2626" i="23"/>
  <c r="E2626" i="23"/>
  <c r="F2626" i="23"/>
  <c r="G2626" i="23"/>
  <c r="H2626" i="23"/>
  <c r="I2626" i="23"/>
  <c r="K2626" i="23" s="1"/>
  <c r="J2626" i="23"/>
  <c r="L2626" i="23"/>
  <c r="M2626" i="23"/>
  <c r="A2627" i="23"/>
  <c r="B2627" i="23" s="1"/>
  <c r="D2627" i="23"/>
  <c r="E2627" i="23"/>
  <c r="F2627" i="23"/>
  <c r="G2627" i="23"/>
  <c r="H2627" i="23"/>
  <c r="I2627" i="23"/>
  <c r="K2627" i="23" s="1"/>
  <c r="J2627" i="23"/>
  <c r="L2627" i="23"/>
  <c r="M2627" i="23"/>
  <c r="A2628" i="23"/>
  <c r="B2628" i="23" s="1"/>
  <c r="D2628" i="23"/>
  <c r="E2628" i="23"/>
  <c r="F2628" i="23"/>
  <c r="G2628" i="23"/>
  <c r="H2628" i="23"/>
  <c r="I2628" i="23"/>
  <c r="K2628" i="23" s="1"/>
  <c r="J2628" i="23"/>
  <c r="L2628" i="23"/>
  <c r="M2628" i="23"/>
  <c r="A2629" i="23"/>
  <c r="B2629" i="23" s="1"/>
  <c r="D2629" i="23"/>
  <c r="E2629" i="23"/>
  <c r="F2629" i="23"/>
  <c r="G2629" i="23"/>
  <c r="H2629" i="23"/>
  <c r="I2629" i="23"/>
  <c r="K2629" i="23" s="1"/>
  <c r="J2629" i="23"/>
  <c r="L2629" i="23"/>
  <c r="M2629" i="23"/>
  <c r="A2630" i="23"/>
  <c r="D2630" i="23"/>
  <c r="E2630" i="23"/>
  <c r="F2630" i="23"/>
  <c r="G2630" i="23"/>
  <c r="H2630" i="23"/>
  <c r="I2630" i="23"/>
  <c r="K2630" i="23" s="1"/>
  <c r="J2630" i="23"/>
  <c r="L2630" i="23"/>
  <c r="M2630" i="23"/>
  <c r="A2631" i="23"/>
  <c r="B2631" i="23" s="1"/>
  <c r="D2631" i="23"/>
  <c r="E2631" i="23"/>
  <c r="F2631" i="23"/>
  <c r="G2631" i="23"/>
  <c r="H2631" i="23"/>
  <c r="I2631" i="23"/>
  <c r="K2631" i="23" s="1"/>
  <c r="J2631" i="23"/>
  <c r="L2631" i="23"/>
  <c r="M2631" i="23"/>
  <c r="A2632" i="23"/>
  <c r="B2632" i="23" s="1"/>
  <c r="D2632" i="23"/>
  <c r="E2632" i="23"/>
  <c r="F2632" i="23"/>
  <c r="G2632" i="23"/>
  <c r="H2632" i="23"/>
  <c r="I2632" i="23"/>
  <c r="K2632" i="23" s="1"/>
  <c r="J2632" i="23"/>
  <c r="L2632" i="23"/>
  <c r="M2632" i="23"/>
  <c r="A2633" i="23"/>
  <c r="B2633" i="23" s="1"/>
  <c r="D2633" i="23"/>
  <c r="E2633" i="23"/>
  <c r="F2633" i="23"/>
  <c r="G2633" i="23"/>
  <c r="H2633" i="23"/>
  <c r="I2633" i="23"/>
  <c r="K2633" i="23" s="1"/>
  <c r="J2633" i="23"/>
  <c r="L2633" i="23"/>
  <c r="M2633" i="23"/>
  <c r="A2634" i="23"/>
  <c r="D2634" i="23"/>
  <c r="E2634" i="23"/>
  <c r="F2634" i="23"/>
  <c r="G2634" i="23"/>
  <c r="H2634" i="23"/>
  <c r="I2634" i="23"/>
  <c r="K2634" i="23" s="1"/>
  <c r="J2634" i="23"/>
  <c r="L2634" i="23"/>
  <c r="M2634" i="23"/>
  <c r="A2635" i="23"/>
  <c r="B2635" i="23" s="1"/>
  <c r="D2635" i="23"/>
  <c r="E2635" i="23"/>
  <c r="F2635" i="23"/>
  <c r="G2635" i="23"/>
  <c r="H2635" i="23"/>
  <c r="I2635" i="23"/>
  <c r="K2635" i="23" s="1"/>
  <c r="J2635" i="23"/>
  <c r="L2635" i="23"/>
  <c r="M2635" i="23"/>
  <c r="A2636" i="23"/>
  <c r="B2636" i="23" s="1"/>
  <c r="D2636" i="23"/>
  <c r="E2636" i="23"/>
  <c r="F2636" i="23"/>
  <c r="G2636" i="23"/>
  <c r="H2636" i="23"/>
  <c r="I2636" i="23"/>
  <c r="K2636" i="23" s="1"/>
  <c r="J2636" i="23"/>
  <c r="L2636" i="23"/>
  <c r="M2636" i="23"/>
  <c r="A2637" i="23"/>
  <c r="C2637" i="23" s="1"/>
  <c r="D2637" i="23"/>
  <c r="E2637" i="23"/>
  <c r="F2637" i="23"/>
  <c r="G2637" i="23"/>
  <c r="H2637" i="23"/>
  <c r="I2637" i="23"/>
  <c r="K2637" i="23" s="1"/>
  <c r="J2637" i="23"/>
  <c r="L2637" i="23"/>
  <c r="M2637" i="23"/>
  <c r="A2638" i="23"/>
  <c r="D2638" i="23"/>
  <c r="E2638" i="23"/>
  <c r="F2638" i="23"/>
  <c r="G2638" i="23"/>
  <c r="H2638" i="23"/>
  <c r="I2638" i="23"/>
  <c r="K2638" i="23" s="1"/>
  <c r="J2638" i="23"/>
  <c r="L2638" i="23"/>
  <c r="M2638" i="23"/>
  <c r="A2639" i="23"/>
  <c r="B2639" i="23" s="1"/>
  <c r="D2639" i="23"/>
  <c r="E2639" i="23"/>
  <c r="F2639" i="23"/>
  <c r="G2639" i="23"/>
  <c r="H2639" i="23"/>
  <c r="I2639" i="23"/>
  <c r="K2639" i="23" s="1"/>
  <c r="J2639" i="23"/>
  <c r="L2639" i="23"/>
  <c r="M2639" i="23"/>
  <c r="A2640" i="23"/>
  <c r="B2640" i="23" s="1"/>
  <c r="D2640" i="23"/>
  <c r="E2640" i="23"/>
  <c r="F2640" i="23"/>
  <c r="G2640" i="23"/>
  <c r="H2640" i="23"/>
  <c r="I2640" i="23"/>
  <c r="K2640" i="23" s="1"/>
  <c r="J2640" i="23"/>
  <c r="L2640" i="23"/>
  <c r="M2640" i="23"/>
  <c r="A2641" i="23"/>
  <c r="B2641" i="23" s="1"/>
  <c r="D2641" i="23"/>
  <c r="E2641" i="23"/>
  <c r="F2641" i="23"/>
  <c r="G2641" i="23"/>
  <c r="H2641" i="23"/>
  <c r="I2641" i="23"/>
  <c r="K2641" i="23" s="1"/>
  <c r="J2641" i="23"/>
  <c r="L2641" i="23"/>
  <c r="M2641" i="23"/>
  <c r="A2642" i="23"/>
  <c r="D2642" i="23"/>
  <c r="E2642" i="23"/>
  <c r="F2642" i="23"/>
  <c r="G2642" i="23"/>
  <c r="H2642" i="23"/>
  <c r="I2642" i="23"/>
  <c r="K2642" i="23" s="1"/>
  <c r="J2642" i="23"/>
  <c r="L2642" i="23"/>
  <c r="M2642" i="23"/>
  <c r="A2643" i="23"/>
  <c r="B2643" i="23" s="1"/>
  <c r="D2643" i="23"/>
  <c r="E2643" i="23"/>
  <c r="F2643" i="23"/>
  <c r="G2643" i="23"/>
  <c r="H2643" i="23"/>
  <c r="I2643" i="23"/>
  <c r="K2643" i="23" s="1"/>
  <c r="J2643" i="23"/>
  <c r="L2643" i="23"/>
  <c r="M2643" i="23"/>
  <c r="A2644" i="23"/>
  <c r="B2644" i="23" s="1"/>
  <c r="D2644" i="23"/>
  <c r="E2644" i="23"/>
  <c r="F2644" i="23"/>
  <c r="G2644" i="23"/>
  <c r="H2644" i="23"/>
  <c r="I2644" i="23"/>
  <c r="K2644" i="23" s="1"/>
  <c r="J2644" i="23"/>
  <c r="L2644" i="23"/>
  <c r="M2644" i="23"/>
  <c r="A2645" i="23"/>
  <c r="B2645" i="23" s="1"/>
  <c r="D2645" i="23"/>
  <c r="E2645" i="23"/>
  <c r="F2645" i="23"/>
  <c r="G2645" i="23"/>
  <c r="H2645" i="23"/>
  <c r="I2645" i="23"/>
  <c r="K2645" i="23" s="1"/>
  <c r="J2645" i="23"/>
  <c r="L2645" i="23"/>
  <c r="M2645" i="23"/>
  <c r="A2646" i="23"/>
  <c r="D2646" i="23"/>
  <c r="E2646" i="23"/>
  <c r="F2646" i="23"/>
  <c r="G2646" i="23"/>
  <c r="H2646" i="23"/>
  <c r="I2646" i="23"/>
  <c r="K2646" i="23" s="1"/>
  <c r="J2646" i="23"/>
  <c r="L2646" i="23"/>
  <c r="M2646" i="23"/>
  <c r="A2647" i="23"/>
  <c r="B2647" i="23" s="1"/>
  <c r="D2647" i="23"/>
  <c r="E2647" i="23"/>
  <c r="F2647" i="23"/>
  <c r="G2647" i="23"/>
  <c r="H2647" i="23"/>
  <c r="I2647" i="23"/>
  <c r="K2647" i="23" s="1"/>
  <c r="J2647" i="23"/>
  <c r="L2647" i="23"/>
  <c r="M2647" i="23"/>
  <c r="A2648" i="23"/>
  <c r="B2648" i="23" s="1"/>
  <c r="D2648" i="23"/>
  <c r="E2648" i="23"/>
  <c r="F2648" i="23"/>
  <c r="G2648" i="23"/>
  <c r="H2648" i="23"/>
  <c r="I2648" i="23"/>
  <c r="K2648" i="23" s="1"/>
  <c r="J2648" i="23"/>
  <c r="L2648" i="23"/>
  <c r="M2648" i="23"/>
  <c r="A2649" i="23"/>
  <c r="B2649" i="23" s="1"/>
  <c r="D2649" i="23"/>
  <c r="E2649" i="23"/>
  <c r="F2649" i="23"/>
  <c r="G2649" i="23"/>
  <c r="H2649" i="23"/>
  <c r="I2649" i="23"/>
  <c r="K2649" i="23" s="1"/>
  <c r="J2649" i="23"/>
  <c r="L2649" i="23"/>
  <c r="M2649" i="23"/>
  <c r="A2650" i="23"/>
  <c r="D2650" i="23"/>
  <c r="E2650" i="23"/>
  <c r="F2650" i="23"/>
  <c r="G2650" i="23"/>
  <c r="H2650" i="23"/>
  <c r="I2650" i="23"/>
  <c r="K2650" i="23" s="1"/>
  <c r="J2650" i="23"/>
  <c r="L2650" i="23"/>
  <c r="M2650" i="23"/>
  <c r="A2651" i="23"/>
  <c r="B2651" i="23" s="1"/>
  <c r="D2651" i="23"/>
  <c r="E2651" i="23"/>
  <c r="F2651" i="23"/>
  <c r="G2651" i="23"/>
  <c r="H2651" i="23"/>
  <c r="I2651" i="23"/>
  <c r="K2651" i="23" s="1"/>
  <c r="J2651" i="23"/>
  <c r="L2651" i="23"/>
  <c r="M2651" i="23"/>
  <c r="A2652" i="23"/>
  <c r="B2652" i="23" s="1"/>
  <c r="D2652" i="23"/>
  <c r="E2652" i="23"/>
  <c r="F2652" i="23"/>
  <c r="G2652" i="23"/>
  <c r="H2652" i="23"/>
  <c r="I2652" i="23"/>
  <c r="K2652" i="23" s="1"/>
  <c r="J2652" i="23"/>
  <c r="L2652" i="23"/>
  <c r="M2652" i="23"/>
  <c r="A2653" i="23"/>
  <c r="C2653" i="23" s="1"/>
  <c r="D2653" i="23"/>
  <c r="E2653" i="23"/>
  <c r="F2653" i="23"/>
  <c r="G2653" i="23"/>
  <c r="H2653" i="23"/>
  <c r="I2653" i="23"/>
  <c r="K2653" i="23" s="1"/>
  <c r="J2653" i="23"/>
  <c r="L2653" i="23"/>
  <c r="M2653" i="23"/>
  <c r="A2654" i="23"/>
  <c r="D2654" i="23"/>
  <c r="E2654" i="23"/>
  <c r="F2654" i="23"/>
  <c r="G2654" i="23"/>
  <c r="H2654" i="23"/>
  <c r="I2654" i="23"/>
  <c r="K2654" i="23" s="1"/>
  <c r="J2654" i="23"/>
  <c r="L2654" i="23"/>
  <c r="M2654" i="23"/>
  <c r="A2655" i="23"/>
  <c r="B2655" i="23" s="1"/>
  <c r="D2655" i="23"/>
  <c r="E2655" i="23"/>
  <c r="F2655" i="23"/>
  <c r="G2655" i="23"/>
  <c r="H2655" i="23"/>
  <c r="I2655" i="23"/>
  <c r="K2655" i="23" s="1"/>
  <c r="J2655" i="23"/>
  <c r="L2655" i="23"/>
  <c r="M2655" i="23"/>
  <c r="A2656" i="23"/>
  <c r="B2656" i="23" s="1"/>
  <c r="D2656" i="23"/>
  <c r="E2656" i="23"/>
  <c r="F2656" i="23"/>
  <c r="G2656" i="23"/>
  <c r="H2656" i="23"/>
  <c r="I2656" i="23"/>
  <c r="K2656" i="23" s="1"/>
  <c r="J2656" i="23"/>
  <c r="L2656" i="23"/>
  <c r="M2656" i="23"/>
  <c r="A2657" i="23"/>
  <c r="B2657" i="23" s="1"/>
  <c r="D2657" i="23"/>
  <c r="E2657" i="23"/>
  <c r="F2657" i="23"/>
  <c r="G2657" i="23"/>
  <c r="H2657" i="23"/>
  <c r="I2657" i="23"/>
  <c r="K2657" i="23" s="1"/>
  <c r="J2657" i="23"/>
  <c r="L2657" i="23"/>
  <c r="M2657" i="23"/>
  <c r="A2658" i="23"/>
  <c r="D2658" i="23"/>
  <c r="E2658" i="23"/>
  <c r="F2658" i="23"/>
  <c r="G2658" i="23"/>
  <c r="H2658" i="23"/>
  <c r="I2658" i="23"/>
  <c r="K2658" i="23" s="1"/>
  <c r="J2658" i="23"/>
  <c r="L2658" i="23"/>
  <c r="M2658" i="23"/>
  <c r="A2659" i="23"/>
  <c r="B2659" i="23" s="1"/>
  <c r="D2659" i="23"/>
  <c r="E2659" i="23"/>
  <c r="F2659" i="23"/>
  <c r="G2659" i="23"/>
  <c r="H2659" i="23"/>
  <c r="I2659" i="23"/>
  <c r="K2659" i="23" s="1"/>
  <c r="J2659" i="23"/>
  <c r="L2659" i="23"/>
  <c r="M2659" i="23"/>
  <c r="A2660" i="23"/>
  <c r="B2660" i="23" s="1"/>
  <c r="D2660" i="23"/>
  <c r="E2660" i="23"/>
  <c r="F2660" i="23"/>
  <c r="G2660" i="23"/>
  <c r="H2660" i="23"/>
  <c r="I2660" i="23"/>
  <c r="K2660" i="23" s="1"/>
  <c r="J2660" i="23"/>
  <c r="L2660" i="23"/>
  <c r="M2660" i="23"/>
  <c r="A2661" i="23"/>
  <c r="B2661" i="23" s="1"/>
  <c r="D2661" i="23"/>
  <c r="E2661" i="23"/>
  <c r="F2661" i="23"/>
  <c r="G2661" i="23"/>
  <c r="H2661" i="23"/>
  <c r="I2661" i="23"/>
  <c r="K2661" i="23" s="1"/>
  <c r="J2661" i="23"/>
  <c r="L2661" i="23"/>
  <c r="M2661" i="23"/>
  <c r="A2662" i="23"/>
  <c r="D2662" i="23"/>
  <c r="E2662" i="23"/>
  <c r="F2662" i="23"/>
  <c r="G2662" i="23"/>
  <c r="H2662" i="23"/>
  <c r="I2662" i="23"/>
  <c r="K2662" i="23" s="1"/>
  <c r="J2662" i="23"/>
  <c r="L2662" i="23"/>
  <c r="M2662" i="23"/>
  <c r="A2663" i="23"/>
  <c r="B2663" i="23" s="1"/>
  <c r="D2663" i="23"/>
  <c r="E2663" i="23"/>
  <c r="F2663" i="23"/>
  <c r="G2663" i="23"/>
  <c r="H2663" i="23"/>
  <c r="I2663" i="23"/>
  <c r="K2663" i="23" s="1"/>
  <c r="J2663" i="23"/>
  <c r="L2663" i="23"/>
  <c r="M2663" i="23"/>
  <c r="A2664" i="23"/>
  <c r="B2664" i="23" s="1"/>
  <c r="D2664" i="23"/>
  <c r="E2664" i="23"/>
  <c r="F2664" i="23"/>
  <c r="G2664" i="23"/>
  <c r="H2664" i="23"/>
  <c r="I2664" i="23"/>
  <c r="K2664" i="23" s="1"/>
  <c r="J2664" i="23"/>
  <c r="L2664" i="23"/>
  <c r="M2664" i="23"/>
  <c r="A2665" i="23"/>
  <c r="B2665" i="23" s="1"/>
  <c r="D2665" i="23"/>
  <c r="E2665" i="23"/>
  <c r="F2665" i="23"/>
  <c r="G2665" i="23"/>
  <c r="H2665" i="23"/>
  <c r="I2665" i="23"/>
  <c r="K2665" i="23" s="1"/>
  <c r="J2665" i="23"/>
  <c r="L2665" i="23"/>
  <c r="M2665" i="23"/>
  <c r="A2666" i="23"/>
  <c r="D2666" i="23"/>
  <c r="E2666" i="23"/>
  <c r="F2666" i="23"/>
  <c r="G2666" i="23"/>
  <c r="H2666" i="23"/>
  <c r="I2666" i="23"/>
  <c r="K2666" i="23" s="1"/>
  <c r="J2666" i="23"/>
  <c r="L2666" i="23"/>
  <c r="M2666" i="23"/>
  <c r="A2667" i="23"/>
  <c r="B2667" i="23" s="1"/>
  <c r="D2667" i="23"/>
  <c r="E2667" i="23"/>
  <c r="F2667" i="23"/>
  <c r="G2667" i="23"/>
  <c r="H2667" i="23"/>
  <c r="I2667" i="23"/>
  <c r="K2667" i="23" s="1"/>
  <c r="J2667" i="23"/>
  <c r="L2667" i="23"/>
  <c r="M2667" i="23"/>
  <c r="A2668" i="23"/>
  <c r="B2668" i="23" s="1"/>
  <c r="C2668" i="23"/>
  <c r="D2668" i="23"/>
  <c r="E2668" i="23"/>
  <c r="F2668" i="23"/>
  <c r="G2668" i="23"/>
  <c r="H2668" i="23"/>
  <c r="I2668" i="23"/>
  <c r="K2668" i="23" s="1"/>
  <c r="J2668" i="23"/>
  <c r="L2668" i="23"/>
  <c r="M2668" i="23"/>
  <c r="A2669" i="23"/>
  <c r="C2669" i="23" s="1"/>
  <c r="D2669" i="23"/>
  <c r="E2669" i="23"/>
  <c r="F2669" i="23"/>
  <c r="G2669" i="23"/>
  <c r="H2669" i="23"/>
  <c r="I2669" i="23"/>
  <c r="K2669" i="23" s="1"/>
  <c r="J2669" i="23"/>
  <c r="L2669" i="23"/>
  <c r="M2669" i="23"/>
  <c r="A2670" i="23"/>
  <c r="D2670" i="23"/>
  <c r="E2670" i="23"/>
  <c r="F2670" i="23"/>
  <c r="G2670" i="23"/>
  <c r="H2670" i="23"/>
  <c r="I2670" i="23"/>
  <c r="K2670" i="23" s="1"/>
  <c r="J2670" i="23"/>
  <c r="L2670" i="23"/>
  <c r="M2670" i="23"/>
  <c r="A2671" i="23"/>
  <c r="B2671" i="23" s="1"/>
  <c r="D2671" i="23"/>
  <c r="E2671" i="23"/>
  <c r="F2671" i="23"/>
  <c r="G2671" i="23"/>
  <c r="H2671" i="23"/>
  <c r="I2671" i="23"/>
  <c r="K2671" i="23" s="1"/>
  <c r="J2671" i="23"/>
  <c r="L2671" i="23"/>
  <c r="M2671" i="23"/>
  <c r="A2672" i="23"/>
  <c r="B2672" i="23" s="1"/>
  <c r="D2672" i="23"/>
  <c r="E2672" i="23"/>
  <c r="F2672" i="23"/>
  <c r="G2672" i="23"/>
  <c r="H2672" i="23"/>
  <c r="I2672" i="23"/>
  <c r="K2672" i="23" s="1"/>
  <c r="J2672" i="23"/>
  <c r="L2672" i="23"/>
  <c r="M2672" i="23"/>
  <c r="A2673" i="23"/>
  <c r="B2673" i="23" s="1"/>
  <c r="D2673" i="23"/>
  <c r="E2673" i="23"/>
  <c r="F2673" i="23"/>
  <c r="G2673" i="23"/>
  <c r="H2673" i="23"/>
  <c r="I2673" i="23"/>
  <c r="K2673" i="23" s="1"/>
  <c r="J2673" i="23"/>
  <c r="L2673" i="23"/>
  <c r="M2673" i="23"/>
  <c r="A2674" i="23"/>
  <c r="D2674" i="23"/>
  <c r="E2674" i="23"/>
  <c r="F2674" i="23"/>
  <c r="G2674" i="23"/>
  <c r="H2674" i="23"/>
  <c r="I2674" i="23"/>
  <c r="K2674" i="23" s="1"/>
  <c r="J2674" i="23"/>
  <c r="L2674" i="23"/>
  <c r="M2674" i="23"/>
  <c r="A2675" i="23"/>
  <c r="B2675" i="23" s="1"/>
  <c r="D2675" i="23"/>
  <c r="E2675" i="23"/>
  <c r="F2675" i="23"/>
  <c r="G2675" i="23"/>
  <c r="H2675" i="23"/>
  <c r="I2675" i="23"/>
  <c r="K2675" i="23" s="1"/>
  <c r="J2675" i="23"/>
  <c r="L2675" i="23"/>
  <c r="M2675" i="23"/>
  <c r="A2676" i="23"/>
  <c r="B2676" i="23" s="1"/>
  <c r="D2676" i="23"/>
  <c r="E2676" i="23"/>
  <c r="F2676" i="23"/>
  <c r="G2676" i="23"/>
  <c r="H2676" i="23"/>
  <c r="I2676" i="23"/>
  <c r="K2676" i="23" s="1"/>
  <c r="J2676" i="23"/>
  <c r="L2676" i="23"/>
  <c r="M2676" i="23"/>
  <c r="A2677" i="23"/>
  <c r="B2677" i="23" s="1"/>
  <c r="D2677" i="23"/>
  <c r="E2677" i="23"/>
  <c r="F2677" i="23"/>
  <c r="G2677" i="23"/>
  <c r="H2677" i="23"/>
  <c r="I2677" i="23"/>
  <c r="K2677" i="23" s="1"/>
  <c r="J2677" i="23"/>
  <c r="L2677" i="23"/>
  <c r="M2677" i="23"/>
  <c r="A2678" i="23"/>
  <c r="D2678" i="23"/>
  <c r="E2678" i="23"/>
  <c r="F2678" i="23"/>
  <c r="G2678" i="23"/>
  <c r="H2678" i="23"/>
  <c r="I2678" i="23"/>
  <c r="K2678" i="23" s="1"/>
  <c r="J2678" i="23"/>
  <c r="L2678" i="23"/>
  <c r="M2678" i="23"/>
  <c r="A2679" i="23"/>
  <c r="B2679" i="23" s="1"/>
  <c r="D2679" i="23"/>
  <c r="E2679" i="23"/>
  <c r="F2679" i="23"/>
  <c r="G2679" i="23"/>
  <c r="H2679" i="23"/>
  <c r="I2679" i="23"/>
  <c r="K2679" i="23" s="1"/>
  <c r="J2679" i="23"/>
  <c r="L2679" i="23"/>
  <c r="M2679" i="23"/>
  <c r="A2680" i="23"/>
  <c r="B2680" i="23" s="1"/>
  <c r="D2680" i="23"/>
  <c r="E2680" i="23"/>
  <c r="F2680" i="23"/>
  <c r="G2680" i="23"/>
  <c r="H2680" i="23"/>
  <c r="I2680" i="23"/>
  <c r="K2680" i="23" s="1"/>
  <c r="J2680" i="23"/>
  <c r="L2680" i="23"/>
  <c r="M2680" i="23"/>
  <c r="A2681" i="23"/>
  <c r="B2681" i="23" s="1"/>
  <c r="D2681" i="23"/>
  <c r="E2681" i="23"/>
  <c r="F2681" i="23"/>
  <c r="G2681" i="23"/>
  <c r="H2681" i="23"/>
  <c r="I2681" i="23"/>
  <c r="K2681" i="23" s="1"/>
  <c r="J2681" i="23"/>
  <c r="L2681" i="23"/>
  <c r="M2681" i="23"/>
  <c r="A2682" i="23"/>
  <c r="D2682" i="23"/>
  <c r="E2682" i="23"/>
  <c r="F2682" i="23"/>
  <c r="G2682" i="23"/>
  <c r="H2682" i="23"/>
  <c r="I2682" i="23"/>
  <c r="K2682" i="23" s="1"/>
  <c r="J2682" i="23"/>
  <c r="L2682" i="23"/>
  <c r="M2682" i="23"/>
  <c r="A2683" i="23"/>
  <c r="B2683" i="23" s="1"/>
  <c r="D2683" i="23"/>
  <c r="E2683" i="23"/>
  <c r="F2683" i="23"/>
  <c r="G2683" i="23"/>
  <c r="H2683" i="23"/>
  <c r="I2683" i="23"/>
  <c r="K2683" i="23" s="1"/>
  <c r="J2683" i="23"/>
  <c r="L2683" i="23"/>
  <c r="M2683" i="23"/>
  <c r="A2684" i="23"/>
  <c r="B2684" i="23" s="1"/>
  <c r="D2684" i="23"/>
  <c r="E2684" i="23"/>
  <c r="F2684" i="23"/>
  <c r="G2684" i="23"/>
  <c r="H2684" i="23"/>
  <c r="I2684" i="23"/>
  <c r="K2684" i="23" s="1"/>
  <c r="J2684" i="23"/>
  <c r="L2684" i="23"/>
  <c r="M2684" i="23"/>
  <c r="A2685" i="23"/>
  <c r="C2685" i="23" s="1"/>
  <c r="D2685" i="23"/>
  <c r="E2685" i="23"/>
  <c r="F2685" i="23"/>
  <c r="G2685" i="23"/>
  <c r="H2685" i="23"/>
  <c r="I2685" i="23"/>
  <c r="K2685" i="23" s="1"/>
  <c r="J2685" i="23"/>
  <c r="L2685" i="23"/>
  <c r="M2685" i="23"/>
  <c r="A2686" i="23"/>
  <c r="D2686" i="23"/>
  <c r="E2686" i="23"/>
  <c r="F2686" i="23"/>
  <c r="G2686" i="23"/>
  <c r="H2686" i="23"/>
  <c r="I2686" i="23"/>
  <c r="K2686" i="23" s="1"/>
  <c r="J2686" i="23"/>
  <c r="L2686" i="23"/>
  <c r="M2686" i="23"/>
  <c r="A2687" i="23"/>
  <c r="B2687" i="23" s="1"/>
  <c r="D2687" i="23"/>
  <c r="E2687" i="23"/>
  <c r="F2687" i="23"/>
  <c r="G2687" i="23"/>
  <c r="H2687" i="23"/>
  <c r="I2687" i="23"/>
  <c r="K2687" i="23" s="1"/>
  <c r="J2687" i="23"/>
  <c r="L2687" i="23"/>
  <c r="M2687" i="23"/>
  <c r="A2688" i="23"/>
  <c r="B2688" i="23" s="1"/>
  <c r="D2688" i="23"/>
  <c r="E2688" i="23"/>
  <c r="F2688" i="23"/>
  <c r="G2688" i="23"/>
  <c r="H2688" i="23"/>
  <c r="I2688" i="23"/>
  <c r="K2688" i="23" s="1"/>
  <c r="J2688" i="23"/>
  <c r="L2688" i="23"/>
  <c r="M2688" i="23"/>
  <c r="A2689" i="23"/>
  <c r="B2689" i="23" s="1"/>
  <c r="D2689" i="23"/>
  <c r="E2689" i="23"/>
  <c r="F2689" i="23"/>
  <c r="G2689" i="23"/>
  <c r="H2689" i="23"/>
  <c r="I2689" i="23"/>
  <c r="K2689" i="23" s="1"/>
  <c r="J2689" i="23"/>
  <c r="L2689" i="23"/>
  <c r="M2689" i="23"/>
  <c r="A2690" i="23"/>
  <c r="D2690" i="23"/>
  <c r="E2690" i="23"/>
  <c r="F2690" i="23"/>
  <c r="G2690" i="23"/>
  <c r="H2690" i="23"/>
  <c r="I2690" i="23"/>
  <c r="K2690" i="23" s="1"/>
  <c r="J2690" i="23"/>
  <c r="L2690" i="23"/>
  <c r="M2690" i="23"/>
  <c r="A2691" i="23"/>
  <c r="B2691" i="23" s="1"/>
  <c r="D2691" i="23"/>
  <c r="E2691" i="23"/>
  <c r="F2691" i="23"/>
  <c r="G2691" i="23"/>
  <c r="H2691" i="23"/>
  <c r="I2691" i="23"/>
  <c r="K2691" i="23" s="1"/>
  <c r="J2691" i="23"/>
  <c r="L2691" i="23"/>
  <c r="M2691" i="23"/>
  <c r="A2692" i="23"/>
  <c r="B2692" i="23" s="1"/>
  <c r="D2692" i="23"/>
  <c r="E2692" i="23"/>
  <c r="F2692" i="23"/>
  <c r="G2692" i="23"/>
  <c r="H2692" i="23"/>
  <c r="I2692" i="23"/>
  <c r="K2692" i="23" s="1"/>
  <c r="J2692" i="23"/>
  <c r="L2692" i="23"/>
  <c r="M2692" i="23"/>
  <c r="A2693" i="23"/>
  <c r="B2693" i="23" s="1"/>
  <c r="D2693" i="23"/>
  <c r="E2693" i="23"/>
  <c r="F2693" i="23"/>
  <c r="G2693" i="23"/>
  <c r="H2693" i="23"/>
  <c r="I2693" i="23"/>
  <c r="K2693" i="23" s="1"/>
  <c r="J2693" i="23"/>
  <c r="L2693" i="23"/>
  <c r="M2693" i="23"/>
  <c r="A2694" i="23"/>
  <c r="D2694" i="23"/>
  <c r="E2694" i="23"/>
  <c r="F2694" i="23"/>
  <c r="G2694" i="23"/>
  <c r="H2694" i="23"/>
  <c r="I2694" i="23"/>
  <c r="K2694" i="23" s="1"/>
  <c r="J2694" i="23"/>
  <c r="L2694" i="23"/>
  <c r="M2694" i="23"/>
  <c r="A2695" i="23"/>
  <c r="B2695" i="23" s="1"/>
  <c r="D2695" i="23"/>
  <c r="E2695" i="23"/>
  <c r="F2695" i="23"/>
  <c r="G2695" i="23"/>
  <c r="H2695" i="23"/>
  <c r="I2695" i="23"/>
  <c r="K2695" i="23" s="1"/>
  <c r="J2695" i="23"/>
  <c r="L2695" i="23"/>
  <c r="M2695" i="23"/>
  <c r="A2696" i="23"/>
  <c r="B2696" i="23" s="1"/>
  <c r="D2696" i="23"/>
  <c r="E2696" i="23"/>
  <c r="F2696" i="23"/>
  <c r="G2696" i="23"/>
  <c r="H2696" i="23"/>
  <c r="I2696" i="23"/>
  <c r="K2696" i="23" s="1"/>
  <c r="J2696" i="23"/>
  <c r="L2696" i="23"/>
  <c r="M2696" i="23"/>
  <c r="A2697" i="23"/>
  <c r="B2697" i="23" s="1"/>
  <c r="C2697" i="23"/>
  <c r="D2697" i="23"/>
  <c r="E2697" i="23"/>
  <c r="F2697" i="23"/>
  <c r="G2697" i="23"/>
  <c r="H2697" i="23"/>
  <c r="I2697" i="23"/>
  <c r="K2697" i="23" s="1"/>
  <c r="J2697" i="23"/>
  <c r="L2697" i="23"/>
  <c r="M2697" i="23"/>
  <c r="A2698" i="23"/>
  <c r="D2698" i="23"/>
  <c r="E2698" i="23"/>
  <c r="F2698" i="23"/>
  <c r="G2698" i="23"/>
  <c r="H2698" i="23"/>
  <c r="I2698" i="23"/>
  <c r="K2698" i="23" s="1"/>
  <c r="J2698" i="23"/>
  <c r="L2698" i="23"/>
  <c r="M2698" i="23"/>
  <c r="A2699" i="23"/>
  <c r="B2699" i="23" s="1"/>
  <c r="D2699" i="23"/>
  <c r="E2699" i="23"/>
  <c r="F2699" i="23"/>
  <c r="G2699" i="23"/>
  <c r="H2699" i="23"/>
  <c r="I2699" i="23"/>
  <c r="K2699" i="23" s="1"/>
  <c r="J2699" i="23"/>
  <c r="L2699" i="23"/>
  <c r="M2699" i="23"/>
  <c r="A2700" i="23"/>
  <c r="B2700" i="23" s="1"/>
  <c r="D2700" i="23"/>
  <c r="E2700" i="23"/>
  <c r="F2700" i="23"/>
  <c r="G2700" i="23"/>
  <c r="H2700" i="23"/>
  <c r="I2700" i="23"/>
  <c r="K2700" i="23" s="1"/>
  <c r="J2700" i="23"/>
  <c r="L2700" i="23"/>
  <c r="M2700" i="23"/>
  <c r="A2701" i="23"/>
  <c r="C2701" i="23" s="1"/>
  <c r="D2701" i="23"/>
  <c r="E2701" i="23"/>
  <c r="F2701" i="23"/>
  <c r="G2701" i="23"/>
  <c r="H2701" i="23"/>
  <c r="I2701" i="23"/>
  <c r="K2701" i="23" s="1"/>
  <c r="J2701" i="23"/>
  <c r="L2701" i="23"/>
  <c r="M2701" i="23"/>
  <c r="A2702" i="23"/>
  <c r="D2702" i="23"/>
  <c r="E2702" i="23"/>
  <c r="F2702" i="23"/>
  <c r="G2702" i="23"/>
  <c r="H2702" i="23"/>
  <c r="I2702" i="23"/>
  <c r="K2702" i="23" s="1"/>
  <c r="J2702" i="23"/>
  <c r="L2702" i="23"/>
  <c r="M2702" i="23"/>
  <c r="A2703" i="23"/>
  <c r="B2703" i="23" s="1"/>
  <c r="D2703" i="23"/>
  <c r="E2703" i="23"/>
  <c r="F2703" i="23"/>
  <c r="G2703" i="23"/>
  <c r="H2703" i="23"/>
  <c r="I2703" i="23"/>
  <c r="K2703" i="23" s="1"/>
  <c r="J2703" i="23"/>
  <c r="L2703" i="23"/>
  <c r="M2703" i="23"/>
  <c r="A2704" i="23"/>
  <c r="B2704" i="23" s="1"/>
  <c r="D2704" i="23"/>
  <c r="E2704" i="23"/>
  <c r="F2704" i="23"/>
  <c r="G2704" i="23"/>
  <c r="H2704" i="23"/>
  <c r="I2704" i="23"/>
  <c r="K2704" i="23" s="1"/>
  <c r="J2704" i="23"/>
  <c r="L2704" i="23"/>
  <c r="M2704" i="23"/>
  <c r="A2705" i="23"/>
  <c r="B2705" i="23" s="1"/>
  <c r="D2705" i="23"/>
  <c r="E2705" i="23"/>
  <c r="F2705" i="23"/>
  <c r="G2705" i="23"/>
  <c r="H2705" i="23"/>
  <c r="I2705" i="23"/>
  <c r="K2705" i="23" s="1"/>
  <c r="J2705" i="23"/>
  <c r="L2705" i="23"/>
  <c r="M2705" i="23"/>
  <c r="A2706" i="23"/>
  <c r="D2706" i="23"/>
  <c r="E2706" i="23"/>
  <c r="F2706" i="23"/>
  <c r="G2706" i="23"/>
  <c r="H2706" i="23"/>
  <c r="I2706" i="23"/>
  <c r="K2706" i="23" s="1"/>
  <c r="J2706" i="23"/>
  <c r="L2706" i="23"/>
  <c r="M2706" i="23"/>
  <c r="A2707" i="23"/>
  <c r="B2707" i="23" s="1"/>
  <c r="D2707" i="23"/>
  <c r="E2707" i="23"/>
  <c r="F2707" i="23"/>
  <c r="G2707" i="23"/>
  <c r="H2707" i="23"/>
  <c r="I2707" i="23"/>
  <c r="K2707" i="23" s="1"/>
  <c r="J2707" i="23"/>
  <c r="L2707" i="23"/>
  <c r="M2707" i="23"/>
  <c r="A2708" i="23"/>
  <c r="B2708" i="23" s="1"/>
  <c r="D2708" i="23"/>
  <c r="E2708" i="23"/>
  <c r="F2708" i="23"/>
  <c r="G2708" i="23"/>
  <c r="H2708" i="23"/>
  <c r="I2708" i="23"/>
  <c r="K2708" i="23" s="1"/>
  <c r="J2708" i="23"/>
  <c r="L2708" i="23"/>
  <c r="M2708" i="23"/>
  <c r="A2709" i="23"/>
  <c r="B2709" i="23" s="1"/>
  <c r="D2709" i="23"/>
  <c r="E2709" i="23"/>
  <c r="F2709" i="23"/>
  <c r="G2709" i="23"/>
  <c r="H2709" i="23"/>
  <c r="I2709" i="23"/>
  <c r="K2709" i="23" s="1"/>
  <c r="J2709" i="23"/>
  <c r="L2709" i="23"/>
  <c r="M2709" i="23"/>
  <c r="A2710" i="23"/>
  <c r="D2710" i="23"/>
  <c r="E2710" i="23"/>
  <c r="F2710" i="23"/>
  <c r="G2710" i="23"/>
  <c r="H2710" i="23"/>
  <c r="I2710" i="23"/>
  <c r="K2710" i="23" s="1"/>
  <c r="J2710" i="23"/>
  <c r="L2710" i="23"/>
  <c r="M2710" i="23"/>
  <c r="A2711" i="23"/>
  <c r="B2711" i="23" s="1"/>
  <c r="D2711" i="23"/>
  <c r="E2711" i="23"/>
  <c r="F2711" i="23"/>
  <c r="G2711" i="23"/>
  <c r="H2711" i="23"/>
  <c r="I2711" i="23"/>
  <c r="K2711" i="23" s="1"/>
  <c r="J2711" i="23"/>
  <c r="L2711" i="23"/>
  <c r="M2711" i="23"/>
  <c r="A2712" i="23"/>
  <c r="B2712" i="23" s="1"/>
  <c r="D2712" i="23"/>
  <c r="E2712" i="23"/>
  <c r="F2712" i="23"/>
  <c r="G2712" i="23"/>
  <c r="H2712" i="23"/>
  <c r="I2712" i="23"/>
  <c r="K2712" i="23" s="1"/>
  <c r="J2712" i="23"/>
  <c r="L2712" i="23"/>
  <c r="M2712" i="23"/>
  <c r="A2713" i="23"/>
  <c r="B2713" i="23" s="1"/>
  <c r="D2713" i="23"/>
  <c r="E2713" i="23"/>
  <c r="F2713" i="23"/>
  <c r="G2713" i="23"/>
  <c r="H2713" i="23"/>
  <c r="I2713" i="23"/>
  <c r="K2713" i="23" s="1"/>
  <c r="J2713" i="23"/>
  <c r="L2713" i="23"/>
  <c r="M2713" i="23"/>
  <c r="A2714" i="23"/>
  <c r="D2714" i="23"/>
  <c r="E2714" i="23"/>
  <c r="F2714" i="23"/>
  <c r="G2714" i="23"/>
  <c r="H2714" i="23"/>
  <c r="I2714" i="23"/>
  <c r="K2714" i="23" s="1"/>
  <c r="J2714" i="23"/>
  <c r="L2714" i="23"/>
  <c r="M2714" i="23"/>
  <c r="A2715" i="23"/>
  <c r="B2715" i="23" s="1"/>
  <c r="D2715" i="23"/>
  <c r="E2715" i="23"/>
  <c r="F2715" i="23"/>
  <c r="G2715" i="23"/>
  <c r="H2715" i="23"/>
  <c r="I2715" i="23"/>
  <c r="K2715" i="23" s="1"/>
  <c r="J2715" i="23"/>
  <c r="L2715" i="23"/>
  <c r="M2715" i="23"/>
  <c r="A2716" i="23"/>
  <c r="B2716" i="23" s="1"/>
  <c r="D2716" i="23"/>
  <c r="E2716" i="23"/>
  <c r="F2716" i="23"/>
  <c r="G2716" i="23"/>
  <c r="H2716" i="23"/>
  <c r="I2716" i="23"/>
  <c r="K2716" i="23" s="1"/>
  <c r="J2716" i="23"/>
  <c r="L2716" i="23"/>
  <c r="M2716" i="23"/>
  <c r="A2717" i="23"/>
  <c r="B2717" i="23" s="1"/>
  <c r="D2717" i="23"/>
  <c r="E2717" i="23"/>
  <c r="F2717" i="23"/>
  <c r="G2717" i="23"/>
  <c r="H2717" i="23"/>
  <c r="I2717" i="23"/>
  <c r="K2717" i="23" s="1"/>
  <c r="J2717" i="23"/>
  <c r="L2717" i="23"/>
  <c r="M2717" i="23"/>
  <c r="A2718" i="23"/>
  <c r="D2718" i="23"/>
  <c r="E2718" i="23"/>
  <c r="F2718" i="23"/>
  <c r="G2718" i="23"/>
  <c r="H2718" i="23"/>
  <c r="I2718" i="23"/>
  <c r="K2718" i="23" s="1"/>
  <c r="J2718" i="23"/>
  <c r="L2718" i="23"/>
  <c r="M2718" i="23"/>
  <c r="A2719" i="23"/>
  <c r="B2719" i="23" s="1"/>
  <c r="D2719" i="23"/>
  <c r="E2719" i="23"/>
  <c r="F2719" i="23"/>
  <c r="G2719" i="23"/>
  <c r="H2719" i="23"/>
  <c r="I2719" i="23"/>
  <c r="K2719" i="23" s="1"/>
  <c r="J2719" i="23"/>
  <c r="L2719" i="23"/>
  <c r="M2719" i="23"/>
  <c r="A2720" i="23"/>
  <c r="B2720" i="23" s="1"/>
  <c r="D2720" i="23"/>
  <c r="E2720" i="23"/>
  <c r="F2720" i="23"/>
  <c r="G2720" i="23"/>
  <c r="H2720" i="23"/>
  <c r="I2720" i="23"/>
  <c r="K2720" i="23" s="1"/>
  <c r="J2720" i="23"/>
  <c r="L2720" i="23"/>
  <c r="M2720" i="23"/>
  <c r="A2721" i="23"/>
  <c r="B2721" i="23" s="1"/>
  <c r="D2721" i="23"/>
  <c r="E2721" i="23"/>
  <c r="F2721" i="23"/>
  <c r="G2721" i="23"/>
  <c r="H2721" i="23"/>
  <c r="I2721" i="23"/>
  <c r="K2721" i="23" s="1"/>
  <c r="J2721" i="23"/>
  <c r="L2721" i="23"/>
  <c r="M2721" i="23"/>
  <c r="A2722" i="23"/>
  <c r="D2722" i="23"/>
  <c r="E2722" i="23"/>
  <c r="F2722" i="23"/>
  <c r="G2722" i="23"/>
  <c r="H2722" i="23"/>
  <c r="I2722" i="23"/>
  <c r="K2722" i="23" s="1"/>
  <c r="J2722" i="23"/>
  <c r="L2722" i="23"/>
  <c r="M2722" i="23"/>
  <c r="A2723" i="23"/>
  <c r="B2723" i="23" s="1"/>
  <c r="D2723" i="23"/>
  <c r="E2723" i="23"/>
  <c r="F2723" i="23"/>
  <c r="G2723" i="23"/>
  <c r="H2723" i="23"/>
  <c r="I2723" i="23"/>
  <c r="K2723" i="23" s="1"/>
  <c r="J2723" i="23"/>
  <c r="L2723" i="23"/>
  <c r="M2723" i="23"/>
  <c r="A2724" i="23"/>
  <c r="B2724" i="23" s="1"/>
  <c r="D2724" i="23"/>
  <c r="E2724" i="23"/>
  <c r="F2724" i="23"/>
  <c r="G2724" i="23"/>
  <c r="H2724" i="23"/>
  <c r="I2724" i="23"/>
  <c r="K2724" i="23" s="1"/>
  <c r="J2724" i="23"/>
  <c r="L2724" i="23"/>
  <c r="M2724" i="23"/>
  <c r="A2725" i="23"/>
  <c r="B2725" i="23" s="1"/>
  <c r="D2725" i="23"/>
  <c r="E2725" i="23"/>
  <c r="F2725" i="23"/>
  <c r="G2725" i="23"/>
  <c r="H2725" i="23"/>
  <c r="I2725" i="23"/>
  <c r="K2725" i="23" s="1"/>
  <c r="J2725" i="23"/>
  <c r="L2725" i="23"/>
  <c r="M2725" i="23"/>
  <c r="A2726" i="23"/>
  <c r="D2726" i="23"/>
  <c r="E2726" i="23"/>
  <c r="F2726" i="23"/>
  <c r="G2726" i="23"/>
  <c r="H2726" i="23"/>
  <c r="I2726" i="23"/>
  <c r="K2726" i="23" s="1"/>
  <c r="J2726" i="23"/>
  <c r="L2726" i="23"/>
  <c r="M2726" i="23"/>
  <c r="A2727" i="23"/>
  <c r="B2727" i="23" s="1"/>
  <c r="D2727" i="23"/>
  <c r="E2727" i="23"/>
  <c r="F2727" i="23"/>
  <c r="G2727" i="23"/>
  <c r="H2727" i="23"/>
  <c r="I2727" i="23"/>
  <c r="K2727" i="23" s="1"/>
  <c r="J2727" i="23"/>
  <c r="L2727" i="23"/>
  <c r="M2727" i="23"/>
  <c r="A2728" i="23"/>
  <c r="B2728" i="23" s="1"/>
  <c r="D2728" i="23"/>
  <c r="E2728" i="23"/>
  <c r="F2728" i="23"/>
  <c r="G2728" i="23"/>
  <c r="H2728" i="23"/>
  <c r="I2728" i="23"/>
  <c r="K2728" i="23" s="1"/>
  <c r="J2728" i="23"/>
  <c r="L2728" i="23"/>
  <c r="M2728" i="23"/>
  <c r="A2729" i="23"/>
  <c r="B2729" i="23" s="1"/>
  <c r="D2729" i="23"/>
  <c r="E2729" i="23"/>
  <c r="F2729" i="23"/>
  <c r="G2729" i="23"/>
  <c r="H2729" i="23"/>
  <c r="I2729" i="23"/>
  <c r="K2729" i="23" s="1"/>
  <c r="J2729" i="23"/>
  <c r="L2729" i="23"/>
  <c r="M2729" i="23"/>
  <c r="A2730" i="23"/>
  <c r="D2730" i="23"/>
  <c r="E2730" i="23"/>
  <c r="F2730" i="23"/>
  <c r="G2730" i="23"/>
  <c r="H2730" i="23"/>
  <c r="I2730" i="23"/>
  <c r="K2730" i="23" s="1"/>
  <c r="J2730" i="23"/>
  <c r="L2730" i="23"/>
  <c r="M2730" i="23"/>
  <c r="A2731" i="23"/>
  <c r="B2731" i="23" s="1"/>
  <c r="D2731" i="23"/>
  <c r="E2731" i="23"/>
  <c r="F2731" i="23"/>
  <c r="G2731" i="23"/>
  <c r="H2731" i="23"/>
  <c r="I2731" i="23"/>
  <c r="K2731" i="23" s="1"/>
  <c r="J2731" i="23"/>
  <c r="L2731" i="23"/>
  <c r="M2731" i="23"/>
  <c r="A2732" i="23"/>
  <c r="B2732" i="23" s="1"/>
  <c r="D2732" i="23"/>
  <c r="E2732" i="23"/>
  <c r="F2732" i="23"/>
  <c r="G2732" i="23"/>
  <c r="H2732" i="23"/>
  <c r="I2732" i="23"/>
  <c r="K2732" i="23" s="1"/>
  <c r="J2732" i="23"/>
  <c r="L2732" i="23"/>
  <c r="M2732" i="23"/>
  <c r="A2733" i="23"/>
  <c r="B2733" i="23" s="1"/>
  <c r="D2733" i="23"/>
  <c r="E2733" i="23"/>
  <c r="F2733" i="23"/>
  <c r="G2733" i="23"/>
  <c r="H2733" i="23"/>
  <c r="I2733" i="23"/>
  <c r="K2733" i="23" s="1"/>
  <c r="J2733" i="23"/>
  <c r="L2733" i="23"/>
  <c r="M2733" i="23"/>
  <c r="A2734" i="23"/>
  <c r="D2734" i="23"/>
  <c r="E2734" i="23"/>
  <c r="F2734" i="23"/>
  <c r="G2734" i="23"/>
  <c r="H2734" i="23"/>
  <c r="I2734" i="23"/>
  <c r="K2734" i="23" s="1"/>
  <c r="J2734" i="23"/>
  <c r="L2734" i="23"/>
  <c r="M2734" i="23"/>
  <c r="A2735" i="23"/>
  <c r="B2735" i="23" s="1"/>
  <c r="D2735" i="23"/>
  <c r="E2735" i="23"/>
  <c r="F2735" i="23"/>
  <c r="G2735" i="23"/>
  <c r="H2735" i="23"/>
  <c r="I2735" i="23"/>
  <c r="K2735" i="23" s="1"/>
  <c r="J2735" i="23"/>
  <c r="L2735" i="23"/>
  <c r="M2735" i="23"/>
  <c r="A2736" i="23"/>
  <c r="B2736" i="23" s="1"/>
  <c r="D2736" i="23"/>
  <c r="E2736" i="23"/>
  <c r="F2736" i="23"/>
  <c r="G2736" i="23"/>
  <c r="H2736" i="23"/>
  <c r="I2736" i="23"/>
  <c r="K2736" i="23" s="1"/>
  <c r="J2736" i="23"/>
  <c r="L2736" i="23"/>
  <c r="M2736" i="23"/>
  <c r="A2737" i="23"/>
  <c r="B2737" i="23" s="1"/>
  <c r="D2737" i="23"/>
  <c r="E2737" i="23"/>
  <c r="F2737" i="23"/>
  <c r="G2737" i="23"/>
  <c r="H2737" i="23"/>
  <c r="I2737" i="23"/>
  <c r="K2737" i="23" s="1"/>
  <c r="J2737" i="23"/>
  <c r="L2737" i="23"/>
  <c r="M2737" i="23"/>
  <c r="A2738" i="23"/>
  <c r="D2738" i="23"/>
  <c r="E2738" i="23"/>
  <c r="F2738" i="23"/>
  <c r="G2738" i="23"/>
  <c r="H2738" i="23"/>
  <c r="I2738" i="23"/>
  <c r="K2738" i="23" s="1"/>
  <c r="J2738" i="23"/>
  <c r="L2738" i="23"/>
  <c r="M2738" i="23"/>
  <c r="A2739" i="23"/>
  <c r="B2739" i="23" s="1"/>
  <c r="D2739" i="23"/>
  <c r="E2739" i="23"/>
  <c r="F2739" i="23"/>
  <c r="G2739" i="23"/>
  <c r="H2739" i="23"/>
  <c r="I2739" i="23"/>
  <c r="K2739" i="23" s="1"/>
  <c r="J2739" i="23"/>
  <c r="L2739" i="23"/>
  <c r="M2739" i="23"/>
  <c r="A2740" i="23"/>
  <c r="B2740" i="23" s="1"/>
  <c r="D2740" i="23"/>
  <c r="E2740" i="23"/>
  <c r="F2740" i="23"/>
  <c r="G2740" i="23"/>
  <c r="H2740" i="23"/>
  <c r="I2740" i="23"/>
  <c r="K2740" i="23" s="1"/>
  <c r="J2740" i="23"/>
  <c r="L2740" i="23"/>
  <c r="M2740" i="23"/>
  <c r="A2741" i="23"/>
  <c r="B2741" i="23" s="1"/>
  <c r="D2741" i="23"/>
  <c r="E2741" i="23"/>
  <c r="F2741" i="23"/>
  <c r="G2741" i="23"/>
  <c r="H2741" i="23"/>
  <c r="I2741" i="23"/>
  <c r="K2741" i="23" s="1"/>
  <c r="J2741" i="23"/>
  <c r="L2741" i="23"/>
  <c r="M2741" i="23"/>
  <c r="A2742" i="23"/>
  <c r="D2742" i="23"/>
  <c r="E2742" i="23"/>
  <c r="F2742" i="23"/>
  <c r="G2742" i="23"/>
  <c r="H2742" i="23"/>
  <c r="I2742" i="23"/>
  <c r="K2742" i="23" s="1"/>
  <c r="J2742" i="23"/>
  <c r="L2742" i="23"/>
  <c r="M2742" i="23"/>
  <c r="A2743" i="23"/>
  <c r="B2743" i="23" s="1"/>
  <c r="D2743" i="23"/>
  <c r="E2743" i="23"/>
  <c r="F2743" i="23"/>
  <c r="G2743" i="23"/>
  <c r="H2743" i="23"/>
  <c r="I2743" i="23"/>
  <c r="K2743" i="23" s="1"/>
  <c r="J2743" i="23"/>
  <c r="L2743" i="23"/>
  <c r="M2743" i="23"/>
  <c r="A2744" i="23"/>
  <c r="B2744" i="23" s="1"/>
  <c r="D2744" i="23"/>
  <c r="E2744" i="23"/>
  <c r="F2744" i="23"/>
  <c r="G2744" i="23"/>
  <c r="H2744" i="23"/>
  <c r="I2744" i="23"/>
  <c r="K2744" i="23" s="1"/>
  <c r="J2744" i="23"/>
  <c r="L2744" i="23"/>
  <c r="M2744" i="23"/>
  <c r="A2745" i="23"/>
  <c r="B2745" i="23" s="1"/>
  <c r="D2745" i="23"/>
  <c r="E2745" i="23"/>
  <c r="F2745" i="23"/>
  <c r="G2745" i="23"/>
  <c r="H2745" i="23"/>
  <c r="I2745" i="23"/>
  <c r="K2745" i="23" s="1"/>
  <c r="J2745" i="23"/>
  <c r="L2745" i="23"/>
  <c r="M2745" i="23"/>
  <c r="A2746" i="23"/>
  <c r="D2746" i="23"/>
  <c r="E2746" i="23"/>
  <c r="F2746" i="23"/>
  <c r="G2746" i="23"/>
  <c r="H2746" i="23"/>
  <c r="I2746" i="23"/>
  <c r="K2746" i="23" s="1"/>
  <c r="J2746" i="23"/>
  <c r="L2746" i="23"/>
  <c r="M2746" i="23"/>
  <c r="A2747" i="23"/>
  <c r="B2747" i="23" s="1"/>
  <c r="D2747" i="23"/>
  <c r="E2747" i="23"/>
  <c r="F2747" i="23"/>
  <c r="G2747" i="23"/>
  <c r="H2747" i="23"/>
  <c r="I2747" i="23"/>
  <c r="K2747" i="23" s="1"/>
  <c r="J2747" i="23"/>
  <c r="L2747" i="23"/>
  <c r="M2747" i="23"/>
  <c r="A2748" i="23"/>
  <c r="B2748" i="23" s="1"/>
  <c r="D2748" i="23"/>
  <c r="E2748" i="23"/>
  <c r="F2748" i="23"/>
  <c r="G2748" i="23"/>
  <c r="H2748" i="23"/>
  <c r="I2748" i="23"/>
  <c r="K2748" i="23" s="1"/>
  <c r="J2748" i="23"/>
  <c r="L2748" i="23"/>
  <c r="M2748" i="23"/>
  <c r="A2749" i="23"/>
  <c r="B2749" i="23" s="1"/>
  <c r="D2749" i="23"/>
  <c r="E2749" i="23"/>
  <c r="F2749" i="23"/>
  <c r="G2749" i="23"/>
  <c r="H2749" i="23"/>
  <c r="I2749" i="23"/>
  <c r="K2749" i="23" s="1"/>
  <c r="J2749" i="23"/>
  <c r="L2749" i="23"/>
  <c r="M2749" i="23"/>
  <c r="A2750" i="23"/>
  <c r="D2750" i="23"/>
  <c r="E2750" i="23"/>
  <c r="F2750" i="23"/>
  <c r="G2750" i="23"/>
  <c r="H2750" i="23"/>
  <c r="I2750" i="23"/>
  <c r="K2750" i="23" s="1"/>
  <c r="J2750" i="23"/>
  <c r="L2750" i="23"/>
  <c r="M2750" i="23"/>
  <c r="A2751" i="23"/>
  <c r="B2751" i="23" s="1"/>
  <c r="D2751" i="23"/>
  <c r="E2751" i="23"/>
  <c r="F2751" i="23"/>
  <c r="G2751" i="23"/>
  <c r="H2751" i="23"/>
  <c r="I2751" i="23"/>
  <c r="K2751" i="23" s="1"/>
  <c r="J2751" i="23"/>
  <c r="L2751" i="23"/>
  <c r="M2751" i="23"/>
  <c r="A2752" i="23"/>
  <c r="B2752" i="23" s="1"/>
  <c r="D2752" i="23"/>
  <c r="E2752" i="23"/>
  <c r="F2752" i="23"/>
  <c r="G2752" i="23"/>
  <c r="H2752" i="23"/>
  <c r="I2752" i="23"/>
  <c r="K2752" i="23" s="1"/>
  <c r="J2752" i="23"/>
  <c r="L2752" i="23"/>
  <c r="M2752" i="23"/>
  <c r="A2753" i="23"/>
  <c r="B2753" i="23" s="1"/>
  <c r="D2753" i="23"/>
  <c r="E2753" i="23"/>
  <c r="F2753" i="23"/>
  <c r="G2753" i="23"/>
  <c r="H2753" i="23"/>
  <c r="I2753" i="23"/>
  <c r="K2753" i="23" s="1"/>
  <c r="J2753" i="23"/>
  <c r="L2753" i="23"/>
  <c r="M2753" i="23"/>
  <c r="A2754" i="23"/>
  <c r="D2754" i="23"/>
  <c r="E2754" i="23"/>
  <c r="F2754" i="23"/>
  <c r="G2754" i="23"/>
  <c r="H2754" i="23"/>
  <c r="I2754" i="23"/>
  <c r="K2754" i="23" s="1"/>
  <c r="J2754" i="23"/>
  <c r="L2754" i="23"/>
  <c r="M2754" i="23"/>
  <c r="A2755" i="23"/>
  <c r="B2755" i="23" s="1"/>
  <c r="D2755" i="23"/>
  <c r="E2755" i="23"/>
  <c r="F2755" i="23"/>
  <c r="G2755" i="23"/>
  <c r="H2755" i="23"/>
  <c r="I2755" i="23"/>
  <c r="K2755" i="23" s="1"/>
  <c r="J2755" i="23"/>
  <c r="L2755" i="23"/>
  <c r="M2755" i="23"/>
  <c r="A2756" i="23"/>
  <c r="B2756" i="23" s="1"/>
  <c r="D2756" i="23"/>
  <c r="E2756" i="23"/>
  <c r="F2756" i="23"/>
  <c r="G2756" i="23"/>
  <c r="H2756" i="23"/>
  <c r="I2756" i="23"/>
  <c r="K2756" i="23" s="1"/>
  <c r="J2756" i="23"/>
  <c r="L2756" i="23"/>
  <c r="M2756" i="23"/>
  <c r="A2757" i="23"/>
  <c r="B2757" i="23" s="1"/>
  <c r="D2757" i="23"/>
  <c r="E2757" i="23"/>
  <c r="F2757" i="23"/>
  <c r="G2757" i="23"/>
  <c r="H2757" i="23"/>
  <c r="I2757" i="23"/>
  <c r="K2757" i="23" s="1"/>
  <c r="J2757" i="23"/>
  <c r="L2757" i="23"/>
  <c r="M2757" i="23"/>
  <c r="A2758" i="23"/>
  <c r="D2758" i="23"/>
  <c r="E2758" i="23"/>
  <c r="F2758" i="23"/>
  <c r="G2758" i="23"/>
  <c r="H2758" i="23"/>
  <c r="I2758" i="23"/>
  <c r="K2758" i="23" s="1"/>
  <c r="J2758" i="23"/>
  <c r="L2758" i="23"/>
  <c r="M2758" i="23"/>
  <c r="A2759" i="23"/>
  <c r="B2759" i="23" s="1"/>
  <c r="D2759" i="23"/>
  <c r="E2759" i="23"/>
  <c r="F2759" i="23"/>
  <c r="G2759" i="23"/>
  <c r="H2759" i="23"/>
  <c r="I2759" i="23"/>
  <c r="K2759" i="23" s="1"/>
  <c r="J2759" i="23"/>
  <c r="L2759" i="23"/>
  <c r="M2759" i="23"/>
  <c r="A2760" i="23"/>
  <c r="B2760" i="23" s="1"/>
  <c r="D2760" i="23"/>
  <c r="E2760" i="23"/>
  <c r="F2760" i="23"/>
  <c r="G2760" i="23"/>
  <c r="H2760" i="23"/>
  <c r="I2760" i="23"/>
  <c r="K2760" i="23" s="1"/>
  <c r="J2760" i="23"/>
  <c r="L2760" i="23"/>
  <c r="M2760" i="23"/>
  <c r="A2761" i="23"/>
  <c r="B2761" i="23" s="1"/>
  <c r="D2761" i="23"/>
  <c r="E2761" i="23"/>
  <c r="F2761" i="23"/>
  <c r="G2761" i="23"/>
  <c r="H2761" i="23"/>
  <c r="I2761" i="23"/>
  <c r="K2761" i="23" s="1"/>
  <c r="J2761" i="23"/>
  <c r="L2761" i="23"/>
  <c r="M2761" i="23"/>
  <c r="A2762" i="23"/>
  <c r="D2762" i="23"/>
  <c r="E2762" i="23"/>
  <c r="F2762" i="23"/>
  <c r="G2762" i="23"/>
  <c r="H2762" i="23"/>
  <c r="I2762" i="23"/>
  <c r="K2762" i="23" s="1"/>
  <c r="J2762" i="23"/>
  <c r="L2762" i="23"/>
  <c r="M2762" i="23"/>
  <c r="A2763" i="23"/>
  <c r="B2763" i="23" s="1"/>
  <c r="D2763" i="23"/>
  <c r="E2763" i="23"/>
  <c r="F2763" i="23"/>
  <c r="G2763" i="23"/>
  <c r="H2763" i="23"/>
  <c r="I2763" i="23"/>
  <c r="K2763" i="23" s="1"/>
  <c r="J2763" i="23"/>
  <c r="L2763" i="23"/>
  <c r="M2763" i="23"/>
  <c r="A2764" i="23"/>
  <c r="B2764" i="23" s="1"/>
  <c r="D2764" i="23"/>
  <c r="E2764" i="23"/>
  <c r="F2764" i="23"/>
  <c r="G2764" i="23"/>
  <c r="H2764" i="23"/>
  <c r="I2764" i="23"/>
  <c r="K2764" i="23" s="1"/>
  <c r="J2764" i="23"/>
  <c r="L2764" i="23"/>
  <c r="M2764" i="23"/>
  <c r="A2765" i="23"/>
  <c r="B2765" i="23" s="1"/>
  <c r="D2765" i="23"/>
  <c r="E2765" i="23"/>
  <c r="F2765" i="23"/>
  <c r="G2765" i="23"/>
  <c r="H2765" i="23"/>
  <c r="I2765" i="23"/>
  <c r="K2765" i="23" s="1"/>
  <c r="J2765" i="23"/>
  <c r="L2765" i="23"/>
  <c r="M2765" i="23"/>
  <c r="A2766" i="23"/>
  <c r="D2766" i="23"/>
  <c r="E2766" i="23"/>
  <c r="F2766" i="23"/>
  <c r="G2766" i="23"/>
  <c r="H2766" i="23"/>
  <c r="I2766" i="23"/>
  <c r="K2766" i="23" s="1"/>
  <c r="J2766" i="23"/>
  <c r="L2766" i="23"/>
  <c r="M2766" i="23"/>
  <c r="A2767" i="23"/>
  <c r="B2767" i="23" s="1"/>
  <c r="D2767" i="23"/>
  <c r="E2767" i="23"/>
  <c r="F2767" i="23"/>
  <c r="G2767" i="23"/>
  <c r="H2767" i="23"/>
  <c r="I2767" i="23"/>
  <c r="K2767" i="23" s="1"/>
  <c r="J2767" i="23"/>
  <c r="L2767" i="23"/>
  <c r="M2767" i="23"/>
  <c r="A2768" i="23"/>
  <c r="B2768" i="23" s="1"/>
  <c r="D2768" i="23"/>
  <c r="E2768" i="23"/>
  <c r="F2768" i="23"/>
  <c r="G2768" i="23"/>
  <c r="H2768" i="23"/>
  <c r="I2768" i="23"/>
  <c r="K2768" i="23" s="1"/>
  <c r="J2768" i="23"/>
  <c r="L2768" i="23"/>
  <c r="M2768" i="23"/>
  <c r="A2769" i="23"/>
  <c r="B2769" i="23" s="1"/>
  <c r="D2769" i="23"/>
  <c r="E2769" i="23"/>
  <c r="F2769" i="23"/>
  <c r="G2769" i="23"/>
  <c r="H2769" i="23"/>
  <c r="I2769" i="23"/>
  <c r="K2769" i="23" s="1"/>
  <c r="J2769" i="23"/>
  <c r="L2769" i="23"/>
  <c r="M2769" i="23"/>
  <c r="A2770" i="23"/>
  <c r="D2770" i="23"/>
  <c r="E2770" i="23"/>
  <c r="F2770" i="23"/>
  <c r="G2770" i="23"/>
  <c r="H2770" i="23"/>
  <c r="I2770" i="23"/>
  <c r="K2770" i="23" s="1"/>
  <c r="J2770" i="23"/>
  <c r="L2770" i="23"/>
  <c r="M2770" i="23"/>
  <c r="A2771" i="23"/>
  <c r="B2771" i="23" s="1"/>
  <c r="D2771" i="23"/>
  <c r="E2771" i="23"/>
  <c r="F2771" i="23"/>
  <c r="G2771" i="23"/>
  <c r="H2771" i="23"/>
  <c r="I2771" i="23"/>
  <c r="K2771" i="23" s="1"/>
  <c r="J2771" i="23"/>
  <c r="L2771" i="23"/>
  <c r="M2771" i="23"/>
  <c r="A2772" i="23"/>
  <c r="B2772" i="23" s="1"/>
  <c r="D2772" i="23"/>
  <c r="E2772" i="23"/>
  <c r="F2772" i="23"/>
  <c r="G2772" i="23"/>
  <c r="H2772" i="23"/>
  <c r="I2772" i="23"/>
  <c r="K2772" i="23" s="1"/>
  <c r="J2772" i="23"/>
  <c r="L2772" i="23"/>
  <c r="M2772" i="23"/>
  <c r="A2773" i="23"/>
  <c r="B2773" i="23" s="1"/>
  <c r="D2773" i="23"/>
  <c r="E2773" i="23"/>
  <c r="F2773" i="23"/>
  <c r="G2773" i="23"/>
  <c r="H2773" i="23"/>
  <c r="I2773" i="23"/>
  <c r="K2773" i="23" s="1"/>
  <c r="J2773" i="23"/>
  <c r="L2773" i="23"/>
  <c r="M2773" i="23"/>
  <c r="A2774" i="23"/>
  <c r="D2774" i="23"/>
  <c r="E2774" i="23"/>
  <c r="F2774" i="23"/>
  <c r="G2774" i="23"/>
  <c r="H2774" i="23"/>
  <c r="I2774" i="23"/>
  <c r="K2774" i="23" s="1"/>
  <c r="J2774" i="23"/>
  <c r="L2774" i="23"/>
  <c r="M2774" i="23"/>
  <c r="A2775" i="23"/>
  <c r="B2775" i="23" s="1"/>
  <c r="D2775" i="23"/>
  <c r="E2775" i="23"/>
  <c r="F2775" i="23"/>
  <c r="G2775" i="23"/>
  <c r="H2775" i="23"/>
  <c r="I2775" i="23"/>
  <c r="K2775" i="23" s="1"/>
  <c r="J2775" i="23"/>
  <c r="L2775" i="23"/>
  <c r="M2775" i="23"/>
  <c r="A2776" i="23"/>
  <c r="B2776" i="23" s="1"/>
  <c r="D2776" i="23"/>
  <c r="E2776" i="23"/>
  <c r="F2776" i="23"/>
  <c r="G2776" i="23"/>
  <c r="H2776" i="23"/>
  <c r="I2776" i="23"/>
  <c r="K2776" i="23" s="1"/>
  <c r="J2776" i="23"/>
  <c r="L2776" i="23"/>
  <c r="M2776" i="23"/>
  <c r="A2777" i="23"/>
  <c r="B2777" i="23" s="1"/>
  <c r="D2777" i="23"/>
  <c r="E2777" i="23"/>
  <c r="F2777" i="23"/>
  <c r="G2777" i="23"/>
  <c r="H2777" i="23"/>
  <c r="I2777" i="23"/>
  <c r="K2777" i="23" s="1"/>
  <c r="J2777" i="23"/>
  <c r="L2777" i="23"/>
  <c r="M2777" i="23"/>
  <c r="A2778" i="23"/>
  <c r="D2778" i="23"/>
  <c r="E2778" i="23"/>
  <c r="F2778" i="23"/>
  <c r="G2778" i="23"/>
  <c r="H2778" i="23"/>
  <c r="I2778" i="23"/>
  <c r="K2778" i="23" s="1"/>
  <c r="J2778" i="23"/>
  <c r="L2778" i="23"/>
  <c r="M2778" i="23"/>
  <c r="A2779" i="23"/>
  <c r="B2779" i="23" s="1"/>
  <c r="D2779" i="23"/>
  <c r="E2779" i="23"/>
  <c r="F2779" i="23"/>
  <c r="G2779" i="23"/>
  <c r="H2779" i="23"/>
  <c r="I2779" i="23"/>
  <c r="K2779" i="23" s="1"/>
  <c r="J2779" i="23"/>
  <c r="L2779" i="23"/>
  <c r="M2779" i="23"/>
  <c r="A2780" i="23"/>
  <c r="B2780" i="23" s="1"/>
  <c r="D2780" i="23"/>
  <c r="E2780" i="23"/>
  <c r="F2780" i="23"/>
  <c r="G2780" i="23"/>
  <c r="H2780" i="23"/>
  <c r="I2780" i="23"/>
  <c r="K2780" i="23" s="1"/>
  <c r="J2780" i="23"/>
  <c r="L2780" i="23"/>
  <c r="M2780" i="23"/>
  <c r="A2781" i="23"/>
  <c r="B2781" i="23" s="1"/>
  <c r="C2781" i="23"/>
  <c r="D2781" i="23"/>
  <c r="E2781" i="23"/>
  <c r="F2781" i="23"/>
  <c r="G2781" i="23"/>
  <c r="H2781" i="23"/>
  <c r="I2781" i="23"/>
  <c r="K2781" i="23" s="1"/>
  <c r="J2781" i="23"/>
  <c r="L2781" i="23"/>
  <c r="M2781" i="23"/>
  <c r="A2782" i="23"/>
  <c r="D2782" i="23"/>
  <c r="E2782" i="23"/>
  <c r="F2782" i="23"/>
  <c r="G2782" i="23"/>
  <c r="H2782" i="23"/>
  <c r="I2782" i="23"/>
  <c r="K2782" i="23" s="1"/>
  <c r="J2782" i="23"/>
  <c r="L2782" i="23"/>
  <c r="M2782" i="23"/>
  <c r="A2783" i="23"/>
  <c r="B2783" i="23" s="1"/>
  <c r="D2783" i="23"/>
  <c r="E2783" i="23"/>
  <c r="F2783" i="23"/>
  <c r="G2783" i="23"/>
  <c r="H2783" i="23"/>
  <c r="I2783" i="23"/>
  <c r="K2783" i="23" s="1"/>
  <c r="J2783" i="23"/>
  <c r="L2783" i="23"/>
  <c r="M2783" i="23"/>
  <c r="A2784" i="23"/>
  <c r="B2784" i="23" s="1"/>
  <c r="D2784" i="23"/>
  <c r="E2784" i="23"/>
  <c r="F2784" i="23"/>
  <c r="G2784" i="23"/>
  <c r="H2784" i="23"/>
  <c r="I2784" i="23"/>
  <c r="K2784" i="23" s="1"/>
  <c r="J2784" i="23"/>
  <c r="L2784" i="23"/>
  <c r="M2784" i="23"/>
  <c r="A2785" i="23"/>
  <c r="B2785" i="23" s="1"/>
  <c r="D2785" i="23"/>
  <c r="E2785" i="23"/>
  <c r="F2785" i="23"/>
  <c r="G2785" i="23"/>
  <c r="H2785" i="23"/>
  <c r="I2785" i="23"/>
  <c r="K2785" i="23" s="1"/>
  <c r="J2785" i="23"/>
  <c r="L2785" i="23"/>
  <c r="M2785" i="23"/>
  <c r="A2786" i="23"/>
  <c r="D2786" i="23"/>
  <c r="E2786" i="23"/>
  <c r="F2786" i="23"/>
  <c r="G2786" i="23"/>
  <c r="H2786" i="23"/>
  <c r="I2786" i="23"/>
  <c r="K2786" i="23" s="1"/>
  <c r="J2786" i="23"/>
  <c r="L2786" i="23"/>
  <c r="M2786" i="23"/>
  <c r="A2787" i="23"/>
  <c r="B2787" i="23" s="1"/>
  <c r="D2787" i="23"/>
  <c r="E2787" i="23"/>
  <c r="F2787" i="23"/>
  <c r="G2787" i="23"/>
  <c r="H2787" i="23"/>
  <c r="I2787" i="23"/>
  <c r="K2787" i="23" s="1"/>
  <c r="J2787" i="23"/>
  <c r="L2787" i="23"/>
  <c r="M2787" i="23"/>
  <c r="A2788" i="23"/>
  <c r="B2788" i="23" s="1"/>
  <c r="D2788" i="23"/>
  <c r="E2788" i="23"/>
  <c r="F2788" i="23"/>
  <c r="G2788" i="23"/>
  <c r="H2788" i="23"/>
  <c r="I2788" i="23"/>
  <c r="K2788" i="23" s="1"/>
  <c r="J2788" i="23"/>
  <c r="L2788" i="23"/>
  <c r="M2788" i="23"/>
  <c r="A2789" i="23"/>
  <c r="B2789" i="23" s="1"/>
  <c r="D2789" i="23"/>
  <c r="E2789" i="23"/>
  <c r="F2789" i="23"/>
  <c r="G2789" i="23"/>
  <c r="H2789" i="23"/>
  <c r="I2789" i="23"/>
  <c r="K2789" i="23" s="1"/>
  <c r="J2789" i="23"/>
  <c r="L2789" i="23"/>
  <c r="M2789" i="23"/>
  <c r="A2790" i="23"/>
  <c r="D2790" i="23"/>
  <c r="E2790" i="23"/>
  <c r="F2790" i="23"/>
  <c r="G2790" i="23"/>
  <c r="H2790" i="23"/>
  <c r="I2790" i="23"/>
  <c r="K2790" i="23" s="1"/>
  <c r="J2790" i="23"/>
  <c r="L2790" i="23"/>
  <c r="M2790" i="23"/>
  <c r="A2791" i="23"/>
  <c r="B2791" i="23" s="1"/>
  <c r="D2791" i="23"/>
  <c r="E2791" i="23"/>
  <c r="F2791" i="23"/>
  <c r="G2791" i="23"/>
  <c r="H2791" i="23"/>
  <c r="I2791" i="23"/>
  <c r="K2791" i="23" s="1"/>
  <c r="J2791" i="23"/>
  <c r="L2791" i="23"/>
  <c r="M2791" i="23"/>
  <c r="A2792" i="23"/>
  <c r="B2792" i="23" s="1"/>
  <c r="D2792" i="23"/>
  <c r="E2792" i="23"/>
  <c r="F2792" i="23"/>
  <c r="G2792" i="23"/>
  <c r="H2792" i="23"/>
  <c r="I2792" i="23"/>
  <c r="K2792" i="23" s="1"/>
  <c r="J2792" i="23"/>
  <c r="L2792" i="23"/>
  <c r="M2792" i="23"/>
  <c r="A2793" i="23"/>
  <c r="B2793" i="23" s="1"/>
  <c r="D2793" i="23"/>
  <c r="E2793" i="23"/>
  <c r="F2793" i="23"/>
  <c r="G2793" i="23"/>
  <c r="H2793" i="23"/>
  <c r="I2793" i="23"/>
  <c r="K2793" i="23" s="1"/>
  <c r="J2793" i="23"/>
  <c r="L2793" i="23"/>
  <c r="M2793" i="23"/>
  <c r="A2794" i="23"/>
  <c r="D2794" i="23"/>
  <c r="E2794" i="23"/>
  <c r="F2794" i="23"/>
  <c r="G2794" i="23"/>
  <c r="H2794" i="23"/>
  <c r="I2794" i="23"/>
  <c r="K2794" i="23" s="1"/>
  <c r="J2794" i="23"/>
  <c r="L2794" i="23"/>
  <c r="M2794" i="23"/>
  <c r="A2795" i="23"/>
  <c r="B2795" i="23" s="1"/>
  <c r="D2795" i="23"/>
  <c r="E2795" i="23"/>
  <c r="F2795" i="23"/>
  <c r="G2795" i="23"/>
  <c r="H2795" i="23"/>
  <c r="I2795" i="23"/>
  <c r="K2795" i="23" s="1"/>
  <c r="J2795" i="23"/>
  <c r="L2795" i="23"/>
  <c r="M2795" i="23"/>
  <c r="A2796" i="23"/>
  <c r="B2796" i="23" s="1"/>
  <c r="D2796" i="23"/>
  <c r="E2796" i="23"/>
  <c r="F2796" i="23"/>
  <c r="G2796" i="23"/>
  <c r="H2796" i="23"/>
  <c r="I2796" i="23"/>
  <c r="K2796" i="23" s="1"/>
  <c r="J2796" i="23"/>
  <c r="L2796" i="23"/>
  <c r="M2796" i="23"/>
  <c r="A2797" i="23"/>
  <c r="B2797" i="23" s="1"/>
  <c r="D2797" i="23"/>
  <c r="E2797" i="23"/>
  <c r="F2797" i="23"/>
  <c r="G2797" i="23"/>
  <c r="H2797" i="23"/>
  <c r="I2797" i="23"/>
  <c r="K2797" i="23" s="1"/>
  <c r="J2797" i="23"/>
  <c r="L2797" i="23"/>
  <c r="M2797" i="23"/>
  <c r="A2798" i="23"/>
  <c r="D2798" i="23"/>
  <c r="E2798" i="23"/>
  <c r="F2798" i="23"/>
  <c r="G2798" i="23"/>
  <c r="H2798" i="23"/>
  <c r="I2798" i="23"/>
  <c r="K2798" i="23" s="1"/>
  <c r="J2798" i="23"/>
  <c r="L2798" i="23"/>
  <c r="M2798" i="23"/>
  <c r="A2799" i="23"/>
  <c r="B2799" i="23" s="1"/>
  <c r="D2799" i="23"/>
  <c r="E2799" i="23"/>
  <c r="F2799" i="23"/>
  <c r="G2799" i="23"/>
  <c r="H2799" i="23"/>
  <c r="I2799" i="23"/>
  <c r="K2799" i="23" s="1"/>
  <c r="J2799" i="23"/>
  <c r="L2799" i="23"/>
  <c r="M2799" i="23"/>
  <c r="A2800" i="23"/>
  <c r="B2800" i="23" s="1"/>
  <c r="D2800" i="23"/>
  <c r="E2800" i="23"/>
  <c r="F2800" i="23"/>
  <c r="G2800" i="23"/>
  <c r="H2800" i="23"/>
  <c r="I2800" i="23"/>
  <c r="K2800" i="23" s="1"/>
  <c r="J2800" i="23"/>
  <c r="L2800" i="23"/>
  <c r="M2800" i="23"/>
  <c r="A2801" i="23"/>
  <c r="B2801" i="23" s="1"/>
  <c r="D2801" i="23"/>
  <c r="E2801" i="23"/>
  <c r="F2801" i="23"/>
  <c r="G2801" i="23"/>
  <c r="H2801" i="23"/>
  <c r="I2801" i="23"/>
  <c r="K2801" i="23" s="1"/>
  <c r="J2801" i="23"/>
  <c r="L2801" i="23"/>
  <c r="M2801" i="23"/>
  <c r="A2802" i="23"/>
  <c r="D2802" i="23"/>
  <c r="E2802" i="23"/>
  <c r="F2802" i="23"/>
  <c r="G2802" i="23"/>
  <c r="H2802" i="23"/>
  <c r="I2802" i="23"/>
  <c r="K2802" i="23" s="1"/>
  <c r="J2802" i="23"/>
  <c r="L2802" i="23"/>
  <c r="M2802" i="23"/>
  <c r="A2803" i="23"/>
  <c r="B2803" i="23" s="1"/>
  <c r="D2803" i="23"/>
  <c r="E2803" i="23"/>
  <c r="F2803" i="23"/>
  <c r="G2803" i="23"/>
  <c r="H2803" i="23"/>
  <c r="I2803" i="23"/>
  <c r="K2803" i="23" s="1"/>
  <c r="J2803" i="23"/>
  <c r="L2803" i="23"/>
  <c r="M2803" i="23"/>
  <c r="A2804" i="23"/>
  <c r="B2804" i="23" s="1"/>
  <c r="D2804" i="23"/>
  <c r="E2804" i="23"/>
  <c r="F2804" i="23"/>
  <c r="G2804" i="23"/>
  <c r="H2804" i="23"/>
  <c r="I2804" i="23"/>
  <c r="K2804" i="23" s="1"/>
  <c r="J2804" i="23"/>
  <c r="L2804" i="23"/>
  <c r="M2804" i="23"/>
  <c r="A2805" i="23"/>
  <c r="B2805" i="23" s="1"/>
  <c r="D2805" i="23"/>
  <c r="E2805" i="23"/>
  <c r="F2805" i="23"/>
  <c r="G2805" i="23"/>
  <c r="H2805" i="23"/>
  <c r="I2805" i="23"/>
  <c r="K2805" i="23" s="1"/>
  <c r="J2805" i="23"/>
  <c r="L2805" i="23"/>
  <c r="M2805" i="23"/>
  <c r="A2806" i="23"/>
  <c r="D2806" i="23"/>
  <c r="E2806" i="23"/>
  <c r="F2806" i="23"/>
  <c r="G2806" i="23"/>
  <c r="H2806" i="23"/>
  <c r="I2806" i="23"/>
  <c r="K2806" i="23" s="1"/>
  <c r="J2806" i="23"/>
  <c r="L2806" i="23"/>
  <c r="M2806" i="23"/>
  <c r="A2807" i="23"/>
  <c r="B2807" i="23" s="1"/>
  <c r="D2807" i="23"/>
  <c r="E2807" i="23"/>
  <c r="F2807" i="23"/>
  <c r="G2807" i="23"/>
  <c r="H2807" i="23"/>
  <c r="I2807" i="23"/>
  <c r="K2807" i="23" s="1"/>
  <c r="J2807" i="23"/>
  <c r="L2807" i="23"/>
  <c r="M2807" i="23"/>
  <c r="A2808" i="23"/>
  <c r="B2808" i="23" s="1"/>
  <c r="D2808" i="23"/>
  <c r="E2808" i="23"/>
  <c r="F2808" i="23"/>
  <c r="G2808" i="23"/>
  <c r="H2808" i="23"/>
  <c r="I2808" i="23"/>
  <c r="K2808" i="23" s="1"/>
  <c r="J2808" i="23"/>
  <c r="L2808" i="23"/>
  <c r="M2808" i="23"/>
  <c r="A2809" i="23"/>
  <c r="B2809" i="23" s="1"/>
  <c r="D2809" i="23"/>
  <c r="E2809" i="23"/>
  <c r="F2809" i="23"/>
  <c r="G2809" i="23"/>
  <c r="H2809" i="23"/>
  <c r="I2809" i="23"/>
  <c r="K2809" i="23" s="1"/>
  <c r="J2809" i="23"/>
  <c r="L2809" i="23"/>
  <c r="M2809" i="23"/>
  <c r="A2810" i="23"/>
  <c r="D2810" i="23"/>
  <c r="E2810" i="23"/>
  <c r="F2810" i="23"/>
  <c r="G2810" i="23"/>
  <c r="H2810" i="23"/>
  <c r="I2810" i="23"/>
  <c r="K2810" i="23" s="1"/>
  <c r="J2810" i="23"/>
  <c r="L2810" i="23"/>
  <c r="M2810" i="23"/>
  <c r="A2811" i="23"/>
  <c r="B2811" i="23" s="1"/>
  <c r="D2811" i="23"/>
  <c r="E2811" i="23"/>
  <c r="F2811" i="23"/>
  <c r="G2811" i="23"/>
  <c r="H2811" i="23"/>
  <c r="I2811" i="23"/>
  <c r="K2811" i="23" s="1"/>
  <c r="J2811" i="23"/>
  <c r="L2811" i="23"/>
  <c r="M2811" i="23"/>
  <c r="A2812" i="23"/>
  <c r="B2812" i="23" s="1"/>
  <c r="D2812" i="23"/>
  <c r="E2812" i="23"/>
  <c r="F2812" i="23"/>
  <c r="G2812" i="23"/>
  <c r="H2812" i="23"/>
  <c r="I2812" i="23"/>
  <c r="K2812" i="23" s="1"/>
  <c r="J2812" i="23"/>
  <c r="L2812" i="23"/>
  <c r="M2812" i="23"/>
  <c r="A2813" i="23"/>
  <c r="B2813" i="23" s="1"/>
  <c r="D2813" i="23"/>
  <c r="E2813" i="23"/>
  <c r="F2813" i="23"/>
  <c r="G2813" i="23"/>
  <c r="H2813" i="23"/>
  <c r="I2813" i="23"/>
  <c r="K2813" i="23" s="1"/>
  <c r="J2813" i="23"/>
  <c r="L2813" i="23"/>
  <c r="M2813" i="23"/>
  <c r="A2814" i="23"/>
  <c r="D2814" i="23"/>
  <c r="E2814" i="23"/>
  <c r="F2814" i="23"/>
  <c r="G2814" i="23"/>
  <c r="H2814" i="23"/>
  <c r="I2814" i="23"/>
  <c r="K2814" i="23" s="1"/>
  <c r="J2814" i="23"/>
  <c r="L2814" i="23"/>
  <c r="M2814" i="23"/>
  <c r="A2815" i="23"/>
  <c r="B2815" i="23" s="1"/>
  <c r="D2815" i="23"/>
  <c r="E2815" i="23"/>
  <c r="F2815" i="23"/>
  <c r="G2815" i="23"/>
  <c r="H2815" i="23"/>
  <c r="I2815" i="23"/>
  <c r="K2815" i="23" s="1"/>
  <c r="J2815" i="23"/>
  <c r="L2815" i="23"/>
  <c r="M2815" i="23"/>
  <c r="A2816" i="23"/>
  <c r="B2816" i="23" s="1"/>
  <c r="D2816" i="23"/>
  <c r="E2816" i="23"/>
  <c r="F2816" i="23"/>
  <c r="G2816" i="23"/>
  <c r="H2816" i="23"/>
  <c r="I2816" i="23"/>
  <c r="K2816" i="23" s="1"/>
  <c r="J2816" i="23"/>
  <c r="L2816" i="23"/>
  <c r="M2816" i="23"/>
  <c r="A2817" i="23"/>
  <c r="B2817" i="23" s="1"/>
  <c r="D2817" i="23"/>
  <c r="E2817" i="23"/>
  <c r="F2817" i="23"/>
  <c r="G2817" i="23"/>
  <c r="H2817" i="23"/>
  <c r="I2817" i="23"/>
  <c r="K2817" i="23" s="1"/>
  <c r="J2817" i="23"/>
  <c r="L2817" i="23"/>
  <c r="M2817" i="23"/>
  <c r="A2818" i="23"/>
  <c r="D2818" i="23"/>
  <c r="E2818" i="23"/>
  <c r="F2818" i="23"/>
  <c r="G2818" i="23"/>
  <c r="H2818" i="23"/>
  <c r="I2818" i="23"/>
  <c r="K2818" i="23" s="1"/>
  <c r="J2818" i="23"/>
  <c r="L2818" i="23"/>
  <c r="M2818" i="23"/>
  <c r="A2819" i="23"/>
  <c r="B2819" i="23" s="1"/>
  <c r="D2819" i="23"/>
  <c r="E2819" i="23"/>
  <c r="F2819" i="23"/>
  <c r="G2819" i="23"/>
  <c r="H2819" i="23"/>
  <c r="I2819" i="23"/>
  <c r="K2819" i="23" s="1"/>
  <c r="J2819" i="23"/>
  <c r="L2819" i="23"/>
  <c r="M2819" i="23"/>
  <c r="A2820" i="23"/>
  <c r="B2820" i="23" s="1"/>
  <c r="D2820" i="23"/>
  <c r="E2820" i="23"/>
  <c r="F2820" i="23"/>
  <c r="G2820" i="23"/>
  <c r="H2820" i="23"/>
  <c r="I2820" i="23"/>
  <c r="K2820" i="23" s="1"/>
  <c r="J2820" i="23"/>
  <c r="L2820" i="23"/>
  <c r="M2820" i="23"/>
  <c r="A2821" i="23"/>
  <c r="B2821" i="23" s="1"/>
  <c r="D2821" i="23"/>
  <c r="E2821" i="23"/>
  <c r="F2821" i="23"/>
  <c r="G2821" i="23"/>
  <c r="H2821" i="23"/>
  <c r="I2821" i="23"/>
  <c r="K2821" i="23" s="1"/>
  <c r="J2821" i="23"/>
  <c r="L2821" i="23"/>
  <c r="M2821" i="23"/>
  <c r="A2822" i="23"/>
  <c r="D2822" i="23"/>
  <c r="E2822" i="23"/>
  <c r="F2822" i="23"/>
  <c r="G2822" i="23"/>
  <c r="H2822" i="23"/>
  <c r="I2822" i="23"/>
  <c r="K2822" i="23" s="1"/>
  <c r="J2822" i="23"/>
  <c r="L2822" i="23"/>
  <c r="M2822" i="23"/>
  <c r="A2823" i="23"/>
  <c r="B2823" i="23" s="1"/>
  <c r="D2823" i="23"/>
  <c r="E2823" i="23"/>
  <c r="F2823" i="23"/>
  <c r="G2823" i="23"/>
  <c r="H2823" i="23"/>
  <c r="I2823" i="23"/>
  <c r="K2823" i="23" s="1"/>
  <c r="J2823" i="23"/>
  <c r="L2823" i="23"/>
  <c r="M2823" i="23"/>
  <c r="A2824" i="23"/>
  <c r="B2824" i="23" s="1"/>
  <c r="D2824" i="23"/>
  <c r="E2824" i="23"/>
  <c r="F2824" i="23"/>
  <c r="G2824" i="23"/>
  <c r="H2824" i="23"/>
  <c r="I2824" i="23"/>
  <c r="K2824" i="23" s="1"/>
  <c r="J2824" i="23"/>
  <c r="L2824" i="23"/>
  <c r="M2824" i="23"/>
  <c r="A2825" i="23"/>
  <c r="B2825" i="23" s="1"/>
  <c r="D2825" i="23"/>
  <c r="E2825" i="23"/>
  <c r="F2825" i="23"/>
  <c r="G2825" i="23"/>
  <c r="H2825" i="23"/>
  <c r="I2825" i="23"/>
  <c r="K2825" i="23" s="1"/>
  <c r="J2825" i="23"/>
  <c r="L2825" i="23"/>
  <c r="M2825" i="23"/>
  <c r="A2826" i="23"/>
  <c r="D2826" i="23"/>
  <c r="E2826" i="23"/>
  <c r="F2826" i="23"/>
  <c r="G2826" i="23"/>
  <c r="H2826" i="23"/>
  <c r="I2826" i="23"/>
  <c r="K2826" i="23" s="1"/>
  <c r="J2826" i="23"/>
  <c r="L2826" i="23"/>
  <c r="M2826" i="23"/>
  <c r="A2827" i="23"/>
  <c r="B2827" i="23" s="1"/>
  <c r="D2827" i="23"/>
  <c r="E2827" i="23"/>
  <c r="F2827" i="23"/>
  <c r="G2827" i="23"/>
  <c r="H2827" i="23"/>
  <c r="I2827" i="23"/>
  <c r="K2827" i="23" s="1"/>
  <c r="J2827" i="23"/>
  <c r="L2827" i="23"/>
  <c r="M2827" i="23"/>
  <c r="A2828" i="23"/>
  <c r="B2828" i="23" s="1"/>
  <c r="D2828" i="23"/>
  <c r="E2828" i="23"/>
  <c r="F2828" i="23"/>
  <c r="G2828" i="23"/>
  <c r="H2828" i="23"/>
  <c r="I2828" i="23"/>
  <c r="K2828" i="23" s="1"/>
  <c r="J2828" i="23"/>
  <c r="L2828" i="23"/>
  <c r="M2828" i="23"/>
  <c r="A2829" i="23"/>
  <c r="B2829" i="23" s="1"/>
  <c r="D2829" i="23"/>
  <c r="E2829" i="23"/>
  <c r="F2829" i="23"/>
  <c r="G2829" i="23"/>
  <c r="H2829" i="23"/>
  <c r="I2829" i="23"/>
  <c r="K2829" i="23" s="1"/>
  <c r="J2829" i="23"/>
  <c r="L2829" i="23"/>
  <c r="M2829" i="23"/>
  <c r="A2830" i="23"/>
  <c r="D2830" i="23"/>
  <c r="E2830" i="23"/>
  <c r="F2830" i="23"/>
  <c r="G2830" i="23"/>
  <c r="H2830" i="23"/>
  <c r="I2830" i="23"/>
  <c r="K2830" i="23" s="1"/>
  <c r="J2830" i="23"/>
  <c r="L2830" i="23"/>
  <c r="M2830" i="23"/>
  <c r="A2831" i="23"/>
  <c r="B2831" i="23" s="1"/>
  <c r="D2831" i="23"/>
  <c r="E2831" i="23"/>
  <c r="F2831" i="23"/>
  <c r="G2831" i="23"/>
  <c r="H2831" i="23"/>
  <c r="I2831" i="23"/>
  <c r="K2831" i="23" s="1"/>
  <c r="J2831" i="23"/>
  <c r="L2831" i="23"/>
  <c r="M2831" i="23"/>
  <c r="A2832" i="23"/>
  <c r="B2832" i="23" s="1"/>
  <c r="D2832" i="23"/>
  <c r="E2832" i="23"/>
  <c r="F2832" i="23"/>
  <c r="G2832" i="23"/>
  <c r="H2832" i="23"/>
  <c r="I2832" i="23"/>
  <c r="K2832" i="23" s="1"/>
  <c r="J2832" i="23"/>
  <c r="L2832" i="23"/>
  <c r="M2832" i="23"/>
  <c r="A2833" i="23"/>
  <c r="D2833" i="23"/>
  <c r="E2833" i="23"/>
  <c r="F2833" i="23"/>
  <c r="G2833" i="23"/>
  <c r="H2833" i="23"/>
  <c r="I2833" i="23"/>
  <c r="K2833" i="23" s="1"/>
  <c r="J2833" i="23"/>
  <c r="L2833" i="23"/>
  <c r="M2833" i="23"/>
  <c r="A2834" i="23"/>
  <c r="D2834" i="23"/>
  <c r="E2834" i="23"/>
  <c r="F2834" i="23"/>
  <c r="G2834" i="23"/>
  <c r="H2834" i="23"/>
  <c r="I2834" i="23"/>
  <c r="K2834" i="23" s="1"/>
  <c r="J2834" i="23"/>
  <c r="L2834" i="23"/>
  <c r="M2834" i="23"/>
  <c r="A2835" i="23"/>
  <c r="B2835" i="23" s="1"/>
  <c r="D2835" i="23"/>
  <c r="E2835" i="23"/>
  <c r="F2835" i="23"/>
  <c r="G2835" i="23"/>
  <c r="H2835" i="23"/>
  <c r="I2835" i="23"/>
  <c r="K2835" i="23" s="1"/>
  <c r="J2835" i="23"/>
  <c r="L2835" i="23"/>
  <c r="M2835" i="23"/>
  <c r="A2836" i="23"/>
  <c r="D2836" i="23"/>
  <c r="E2836" i="23"/>
  <c r="F2836" i="23"/>
  <c r="G2836" i="23"/>
  <c r="H2836" i="23"/>
  <c r="I2836" i="23"/>
  <c r="K2836" i="23" s="1"/>
  <c r="J2836" i="23"/>
  <c r="L2836" i="23"/>
  <c r="M2836" i="23"/>
  <c r="A2837" i="23"/>
  <c r="D2837" i="23"/>
  <c r="E2837" i="23"/>
  <c r="F2837" i="23"/>
  <c r="G2837" i="23"/>
  <c r="H2837" i="23"/>
  <c r="I2837" i="23"/>
  <c r="K2837" i="23" s="1"/>
  <c r="J2837" i="23"/>
  <c r="L2837" i="23"/>
  <c r="M2837" i="23"/>
  <c r="A2838" i="23"/>
  <c r="D2838" i="23"/>
  <c r="E2838" i="23"/>
  <c r="F2838" i="23"/>
  <c r="G2838" i="23"/>
  <c r="H2838" i="23"/>
  <c r="I2838" i="23"/>
  <c r="K2838" i="23" s="1"/>
  <c r="J2838" i="23"/>
  <c r="L2838" i="23"/>
  <c r="M2838" i="23"/>
  <c r="A2839" i="23"/>
  <c r="B2839" i="23" s="1"/>
  <c r="D2839" i="23"/>
  <c r="E2839" i="23"/>
  <c r="F2839" i="23"/>
  <c r="G2839" i="23"/>
  <c r="H2839" i="23"/>
  <c r="I2839" i="23"/>
  <c r="K2839" i="23" s="1"/>
  <c r="J2839" i="23"/>
  <c r="L2839" i="23"/>
  <c r="M2839" i="23"/>
  <c r="A2840" i="23"/>
  <c r="B2840" i="23" s="1"/>
  <c r="D2840" i="23"/>
  <c r="E2840" i="23"/>
  <c r="F2840" i="23"/>
  <c r="G2840" i="23"/>
  <c r="H2840" i="23"/>
  <c r="I2840" i="23"/>
  <c r="K2840" i="23" s="1"/>
  <c r="J2840" i="23"/>
  <c r="L2840" i="23"/>
  <c r="M2840" i="23"/>
  <c r="A2841" i="23"/>
  <c r="B2841" i="23" s="1"/>
  <c r="D2841" i="23"/>
  <c r="E2841" i="23"/>
  <c r="F2841" i="23"/>
  <c r="G2841" i="23"/>
  <c r="H2841" i="23"/>
  <c r="I2841" i="23"/>
  <c r="K2841" i="23" s="1"/>
  <c r="J2841" i="23"/>
  <c r="L2841" i="23"/>
  <c r="M2841" i="23"/>
  <c r="A2842" i="23"/>
  <c r="D2842" i="23"/>
  <c r="E2842" i="23"/>
  <c r="F2842" i="23"/>
  <c r="G2842" i="23"/>
  <c r="H2842" i="23"/>
  <c r="I2842" i="23"/>
  <c r="K2842" i="23" s="1"/>
  <c r="J2842" i="23"/>
  <c r="L2842" i="23"/>
  <c r="M2842" i="23"/>
  <c r="A2843" i="23"/>
  <c r="B2843" i="23" s="1"/>
  <c r="D2843" i="23"/>
  <c r="E2843" i="23"/>
  <c r="F2843" i="23"/>
  <c r="G2843" i="23"/>
  <c r="H2843" i="23"/>
  <c r="I2843" i="23"/>
  <c r="K2843" i="23" s="1"/>
  <c r="J2843" i="23"/>
  <c r="L2843" i="23"/>
  <c r="M2843" i="23"/>
  <c r="A2844" i="23"/>
  <c r="B2844" i="23" s="1"/>
  <c r="D2844" i="23"/>
  <c r="E2844" i="23"/>
  <c r="F2844" i="23"/>
  <c r="G2844" i="23"/>
  <c r="H2844" i="23"/>
  <c r="I2844" i="23"/>
  <c r="K2844" i="23" s="1"/>
  <c r="J2844" i="23"/>
  <c r="L2844" i="23"/>
  <c r="M2844" i="23"/>
  <c r="A2845" i="23"/>
  <c r="B2845" i="23" s="1"/>
  <c r="D2845" i="23"/>
  <c r="E2845" i="23"/>
  <c r="F2845" i="23"/>
  <c r="G2845" i="23"/>
  <c r="H2845" i="23"/>
  <c r="I2845" i="23"/>
  <c r="K2845" i="23" s="1"/>
  <c r="J2845" i="23"/>
  <c r="L2845" i="23"/>
  <c r="M2845" i="23"/>
  <c r="A2846" i="23"/>
  <c r="D2846" i="23"/>
  <c r="E2846" i="23"/>
  <c r="F2846" i="23"/>
  <c r="G2846" i="23"/>
  <c r="H2846" i="23"/>
  <c r="I2846" i="23"/>
  <c r="K2846" i="23" s="1"/>
  <c r="J2846" i="23"/>
  <c r="L2846" i="23"/>
  <c r="M2846" i="23"/>
  <c r="A2847" i="23"/>
  <c r="B2847" i="23" s="1"/>
  <c r="D2847" i="23"/>
  <c r="E2847" i="23"/>
  <c r="F2847" i="23"/>
  <c r="G2847" i="23"/>
  <c r="H2847" i="23"/>
  <c r="I2847" i="23"/>
  <c r="K2847" i="23" s="1"/>
  <c r="J2847" i="23"/>
  <c r="L2847" i="23"/>
  <c r="M2847" i="23"/>
  <c r="A2848" i="23"/>
  <c r="B2848" i="23" s="1"/>
  <c r="D2848" i="23"/>
  <c r="E2848" i="23"/>
  <c r="F2848" i="23"/>
  <c r="G2848" i="23"/>
  <c r="H2848" i="23"/>
  <c r="I2848" i="23"/>
  <c r="K2848" i="23" s="1"/>
  <c r="J2848" i="23"/>
  <c r="L2848" i="23"/>
  <c r="M2848" i="23"/>
  <c r="A2849" i="23"/>
  <c r="C2849" i="23" s="1"/>
  <c r="D2849" i="23"/>
  <c r="E2849" i="23"/>
  <c r="F2849" i="23"/>
  <c r="G2849" i="23"/>
  <c r="H2849" i="23"/>
  <c r="I2849" i="23"/>
  <c r="K2849" i="23" s="1"/>
  <c r="J2849" i="23"/>
  <c r="L2849" i="23"/>
  <c r="M2849" i="23"/>
  <c r="A2850" i="23"/>
  <c r="D2850" i="23"/>
  <c r="E2850" i="23"/>
  <c r="F2850" i="23"/>
  <c r="G2850" i="23"/>
  <c r="H2850" i="23"/>
  <c r="I2850" i="23"/>
  <c r="K2850" i="23" s="1"/>
  <c r="J2850" i="23"/>
  <c r="L2850" i="23"/>
  <c r="M2850" i="23"/>
  <c r="A2851" i="23"/>
  <c r="B2851" i="23" s="1"/>
  <c r="D2851" i="23"/>
  <c r="E2851" i="23"/>
  <c r="F2851" i="23"/>
  <c r="G2851" i="23"/>
  <c r="H2851" i="23"/>
  <c r="I2851" i="23"/>
  <c r="K2851" i="23" s="1"/>
  <c r="J2851" i="23"/>
  <c r="L2851" i="23"/>
  <c r="M2851" i="23"/>
  <c r="A2852" i="23"/>
  <c r="D2852" i="23"/>
  <c r="E2852" i="23"/>
  <c r="F2852" i="23"/>
  <c r="G2852" i="23"/>
  <c r="H2852" i="23"/>
  <c r="I2852" i="23"/>
  <c r="K2852" i="23" s="1"/>
  <c r="J2852" i="23"/>
  <c r="L2852" i="23"/>
  <c r="M2852" i="23"/>
  <c r="A2853" i="23"/>
  <c r="D2853" i="23"/>
  <c r="E2853" i="23"/>
  <c r="F2853" i="23"/>
  <c r="G2853" i="23"/>
  <c r="H2853" i="23"/>
  <c r="I2853" i="23"/>
  <c r="K2853" i="23" s="1"/>
  <c r="J2853" i="23"/>
  <c r="L2853" i="23"/>
  <c r="M2853" i="23"/>
  <c r="A2854" i="23"/>
  <c r="D2854" i="23"/>
  <c r="E2854" i="23"/>
  <c r="F2854" i="23"/>
  <c r="G2854" i="23"/>
  <c r="H2854" i="23"/>
  <c r="I2854" i="23"/>
  <c r="K2854" i="23" s="1"/>
  <c r="J2854" i="23"/>
  <c r="L2854" i="23"/>
  <c r="M2854" i="23"/>
  <c r="A2855" i="23"/>
  <c r="B2855" i="23" s="1"/>
  <c r="D2855" i="23"/>
  <c r="E2855" i="23"/>
  <c r="F2855" i="23"/>
  <c r="G2855" i="23"/>
  <c r="H2855" i="23"/>
  <c r="I2855" i="23"/>
  <c r="K2855" i="23" s="1"/>
  <c r="J2855" i="23"/>
  <c r="L2855" i="23"/>
  <c r="M2855" i="23"/>
  <c r="A2856" i="23"/>
  <c r="B2856" i="23" s="1"/>
  <c r="D2856" i="23"/>
  <c r="E2856" i="23"/>
  <c r="F2856" i="23"/>
  <c r="G2856" i="23"/>
  <c r="H2856" i="23"/>
  <c r="I2856" i="23"/>
  <c r="K2856" i="23" s="1"/>
  <c r="J2856" i="23"/>
  <c r="L2856" i="23"/>
  <c r="M2856" i="23"/>
  <c r="A2857" i="23"/>
  <c r="B2857" i="23" s="1"/>
  <c r="D2857" i="23"/>
  <c r="E2857" i="23"/>
  <c r="F2857" i="23"/>
  <c r="G2857" i="23"/>
  <c r="H2857" i="23"/>
  <c r="I2857" i="23"/>
  <c r="K2857" i="23" s="1"/>
  <c r="J2857" i="23"/>
  <c r="L2857" i="23"/>
  <c r="M2857" i="23"/>
  <c r="A2858" i="23"/>
  <c r="D2858" i="23"/>
  <c r="E2858" i="23"/>
  <c r="F2858" i="23"/>
  <c r="G2858" i="23"/>
  <c r="H2858" i="23"/>
  <c r="I2858" i="23"/>
  <c r="K2858" i="23" s="1"/>
  <c r="J2858" i="23"/>
  <c r="L2858" i="23"/>
  <c r="M2858" i="23"/>
  <c r="A2859" i="23"/>
  <c r="B2859" i="23" s="1"/>
  <c r="D2859" i="23"/>
  <c r="E2859" i="23"/>
  <c r="F2859" i="23"/>
  <c r="G2859" i="23"/>
  <c r="H2859" i="23"/>
  <c r="I2859" i="23"/>
  <c r="K2859" i="23" s="1"/>
  <c r="J2859" i="23"/>
  <c r="L2859" i="23"/>
  <c r="M2859" i="23"/>
  <c r="A2860" i="23"/>
  <c r="B2860" i="23" s="1"/>
  <c r="D2860" i="23"/>
  <c r="E2860" i="23"/>
  <c r="F2860" i="23"/>
  <c r="G2860" i="23"/>
  <c r="H2860" i="23"/>
  <c r="I2860" i="23"/>
  <c r="K2860" i="23" s="1"/>
  <c r="J2860" i="23"/>
  <c r="L2860" i="23"/>
  <c r="M2860" i="23"/>
  <c r="A2861" i="23"/>
  <c r="B2861" i="23" s="1"/>
  <c r="D2861" i="23"/>
  <c r="E2861" i="23"/>
  <c r="F2861" i="23"/>
  <c r="G2861" i="23"/>
  <c r="H2861" i="23"/>
  <c r="I2861" i="23"/>
  <c r="K2861" i="23" s="1"/>
  <c r="J2861" i="23"/>
  <c r="L2861" i="23"/>
  <c r="M2861" i="23"/>
  <c r="A2862" i="23"/>
  <c r="D2862" i="23"/>
  <c r="E2862" i="23"/>
  <c r="F2862" i="23"/>
  <c r="G2862" i="23"/>
  <c r="H2862" i="23"/>
  <c r="I2862" i="23"/>
  <c r="K2862" i="23" s="1"/>
  <c r="J2862" i="23"/>
  <c r="L2862" i="23"/>
  <c r="M2862" i="23"/>
  <c r="A2863" i="23"/>
  <c r="B2863" i="23" s="1"/>
  <c r="D2863" i="23"/>
  <c r="E2863" i="23"/>
  <c r="F2863" i="23"/>
  <c r="G2863" i="23"/>
  <c r="H2863" i="23"/>
  <c r="I2863" i="23"/>
  <c r="K2863" i="23" s="1"/>
  <c r="J2863" i="23"/>
  <c r="L2863" i="23"/>
  <c r="M2863" i="23"/>
  <c r="A2864" i="23"/>
  <c r="B2864" i="23" s="1"/>
  <c r="D2864" i="23"/>
  <c r="E2864" i="23"/>
  <c r="F2864" i="23"/>
  <c r="G2864" i="23"/>
  <c r="H2864" i="23"/>
  <c r="I2864" i="23"/>
  <c r="K2864" i="23" s="1"/>
  <c r="J2864" i="23"/>
  <c r="L2864" i="23"/>
  <c r="M2864" i="23"/>
  <c r="A2865" i="23"/>
  <c r="C2865" i="23" s="1"/>
  <c r="D2865" i="23"/>
  <c r="E2865" i="23"/>
  <c r="F2865" i="23"/>
  <c r="G2865" i="23"/>
  <c r="H2865" i="23"/>
  <c r="I2865" i="23"/>
  <c r="K2865" i="23" s="1"/>
  <c r="J2865" i="23"/>
  <c r="L2865" i="23"/>
  <c r="M2865" i="23"/>
  <c r="A2866" i="23"/>
  <c r="D2866" i="23"/>
  <c r="E2866" i="23"/>
  <c r="F2866" i="23"/>
  <c r="G2866" i="23"/>
  <c r="H2866" i="23"/>
  <c r="I2866" i="23"/>
  <c r="K2866" i="23" s="1"/>
  <c r="J2866" i="23"/>
  <c r="L2866" i="23"/>
  <c r="M2866" i="23"/>
  <c r="A2867" i="23"/>
  <c r="B2867" i="23" s="1"/>
  <c r="D2867" i="23"/>
  <c r="E2867" i="23"/>
  <c r="F2867" i="23"/>
  <c r="G2867" i="23"/>
  <c r="H2867" i="23"/>
  <c r="I2867" i="23"/>
  <c r="K2867" i="23" s="1"/>
  <c r="J2867" i="23"/>
  <c r="L2867" i="23"/>
  <c r="M2867" i="23"/>
  <c r="A2868" i="23"/>
  <c r="D2868" i="23"/>
  <c r="E2868" i="23"/>
  <c r="F2868" i="23"/>
  <c r="G2868" i="23"/>
  <c r="H2868" i="23"/>
  <c r="I2868" i="23"/>
  <c r="K2868" i="23" s="1"/>
  <c r="J2868" i="23"/>
  <c r="L2868" i="23"/>
  <c r="M2868" i="23"/>
  <c r="A2869" i="23"/>
  <c r="C2869" i="23" s="1"/>
  <c r="D2869" i="23"/>
  <c r="E2869" i="23"/>
  <c r="F2869" i="23"/>
  <c r="G2869" i="23"/>
  <c r="H2869" i="23"/>
  <c r="I2869" i="23"/>
  <c r="K2869" i="23" s="1"/>
  <c r="J2869" i="23"/>
  <c r="L2869" i="23"/>
  <c r="M2869" i="23"/>
  <c r="A2870" i="23"/>
  <c r="D2870" i="23"/>
  <c r="E2870" i="23"/>
  <c r="F2870" i="23"/>
  <c r="G2870" i="23"/>
  <c r="H2870" i="23"/>
  <c r="I2870" i="23"/>
  <c r="K2870" i="23" s="1"/>
  <c r="J2870" i="23"/>
  <c r="L2870" i="23"/>
  <c r="M2870" i="23"/>
  <c r="A2871" i="23"/>
  <c r="B2871" i="23" s="1"/>
  <c r="D2871" i="23"/>
  <c r="E2871" i="23"/>
  <c r="F2871" i="23"/>
  <c r="G2871" i="23"/>
  <c r="H2871" i="23"/>
  <c r="I2871" i="23"/>
  <c r="K2871" i="23" s="1"/>
  <c r="J2871" i="23"/>
  <c r="L2871" i="23"/>
  <c r="M2871" i="23"/>
  <c r="A2872" i="23"/>
  <c r="B2872" i="23" s="1"/>
  <c r="D2872" i="23"/>
  <c r="E2872" i="23"/>
  <c r="F2872" i="23"/>
  <c r="G2872" i="23"/>
  <c r="H2872" i="23"/>
  <c r="I2872" i="23"/>
  <c r="K2872" i="23" s="1"/>
  <c r="J2872" i="23"/>
  <c r="L2872" i="23"/>
  <c r="M2872" i="23"/>
  <c r="A2873" i="23"/>
  <c r="B2873" i="23" s="1"/>
  <c r="D2873" i="23"/>
  <c r="E2873" i="23"/>
  <c r="F2873" i="23"/>
  <c r="G2873" i="23"/>
  <c r="H2873" i="23"/>
  <c r="I2873" i="23"/>
  <c r="K2873" i="23" s="1"/>
  <c r="J2873" i="23"/>
  <c r="L2873" i="23"/>
  <c r="M2873" i="23"/>
  <c r="A2874" i="23"/>
  <c r="D2874" i="23"/>
  <c r="E2874" i="23"/>
  <c r="F2874" i="23"/>
  <c r="G2874" i="23"/>
  <c r="H2874" i="23"/>
  <c r="I2874" i="23"/>
  <c r="K2874" i="23" s="1"/>
  <c r="J2874" i="23"/>
  <c r="L2874" i="23"/>
  <c r="M2874" i="23"/>
  <c r="A2875" i="23"/>
  <c r="B2875" i="23" s="1"/>
  <c r="D2875" i="23"/>
  <c r="E2875" i="23"/>
  <c r="F2875" i="23"/>
  <c r="G2875" i="23"/>
  <c r="H2875" i="23"/>
  <c r="I2875" i="23"/>
  <c r="K2875" i="23" s="1"/>
  <c r="J2875" i="23"/>
  <c r="L2875" i="23"/>
  <c r="M2875" i="23"/>
  <c r="A2876" i="23"/>
  <c r="B2876" i="23" s="1"/>
  <c r="D2876" i="23"/>
  <c r="E2876" i="23"/>
  <c r="F2876" i="23"/>
  <c r="G2876" i="23"/>
  <c r="H2876" i="23"/>
  <c r="I2876" i="23"/>
  <c r="K2876" i="23" s="1"/>
  <c r="J2876" i="23"/>
  <c r="L2876" i="23"/>
  <c r="M2876" i="23"/>
  <c r="A2877" i="23"/>
  <c r="B2877" i="23" s="1"/>
  <c r="D2877" i="23"/>
  <c r="E2877" i="23"/>
  <c r="F2877" i="23"/>
  <c r="G2877" i="23"/>
  <c r="H2877" i="23"/>
  <c r="I2877" i="23"/>
  <c r="K2877" i="23" s="1"/>
  <c r="J2877" i="23"/>
  <c r="L2877" i="23"/>
  <c r="M2877" i="23"/>
  <c r="A2878" i="23"/>
  <c r="D2878" i="23"/>
  <c r="E2878" i="23"/>
  <c r="F2878" i="23"/>
  <c r="G2878" i="23"/>
  <c r="H2878" i="23"/>
  <c r="I2878" i="23"/>
  <c r="K2878" i="23" s="1"/>
  <c r="J2878" i="23"/>
  <c r="L2878" i="23"/>
  <c r="M2878" i="23"/>
  <c r="A2879" i="23"/>
  <c r="B2879" i="23" s="1"/>
  <c r="D2879" i="23"/>
  <c r="E2879" i="23"/>
  <c r="F2879" i="23"/>
  <c r="G2879" i="23"/>
  <c r="H2879" i="23"/>
  <c r="I2879" i="23"/>
  <c r="K2879" i="23" s="1"/>
  <c r="J2879" i="23"/>
  <c r="L2879" i="23"/>
  <c r="M2879" i="23"/>
  <c r="A2880" i="23"/>
  <c r="B2880" i="23" s="1"/>
  <c r="D2880" i="23"/>
  <c r="E2880" i="23"/>
  <c r="F2880" i="23"/>
  <c r="G2880" i="23"/>
  <c r="H2880" i="23"/>
  <c r="I2880" i="23"/>
  <c r="K2880" i="23" s="1"/>
  <c r="J2880" i="23"/>
  <c r="L2880" i="23"/>
  <c r="M2880" i="23"/>
  <c r="A2881" i="23"/>
  <c r="B2881" i="23" s="1"/>
  <c r="D2881" i="23"/>
  <c r="E2881" i="23"/>
  <c r="F2881" i="23"/>
  <c r="G2881" i="23"/>
  <c r="H2881" i="23"/>
  <c r="I2881" i="23"/>
  <c r="K2881" i="23" s="1"/>
  <c r="J2881" i="23"/>
  <c r="L2881" i="23"/>
  <c r="M2881" i="23"/>
  <c r="A2882" i="23"/>
  <c r="D2882" i="23"/>
  <c r="E2882" i="23"/>
  <c r="F2882" i="23"/>
  <c r="G2882" i="23"/>
  <c r="H2882" i="23"/>
  <c r="I2882" i="23"/>
  <c r="K2882" i="23" s="1"/>
  <c r="J2882" i="23"/>
  <c r="L2882" i="23"/>
  <c r="M2882" i="23"/>
  <c r="A2883" i="23"/>
  <c r="B2883" i="23" s="1"/>
  <c r="D2883" i="23"/>
  <c r="E2883" i="23"/>
  <c r="F2883" i="23"/>
  <c r="G2883" i="23"/>
  <c r="H2883" i="23"/>
  <c r="I2883" i="23"/>
  <c r="K2883" i="23" s="1"/>
  <c r="J2883" i="23"/>
  <c r="L2883" i="23"/>
  <c r="M2883" i="23"/>
  <c r="A2884" i="23"/>
  <c r="B2884" i="23" s="1"/>
  <c r="D2884" i="23"/>
  <c r="E2884" i="23"/>
  <c r="F2884" i="23"/>
  <c r="G2884" i="23"/>
  <c r="H2884" i="23"/>
  <c r="I2884" i="23"/>
  <c r="K2884" i="23" s="1"/>
  <c r="J2884" i="23"/>
  <c r="L2884" i="23"/>
  <c r="M2884" i="23"/>
  <c r="A2885" i="23"/>
  <c r="C2885" i="23" s="1"/>
  <c r="D2885" i="23"/>
  <c r="E2885" i="23"/>
  <c r="F2885" i="23"/>
  <c r="G2885" i="23"/>
  <c r="H2885" i="23"/>
  <c r="I2885" i="23"/>
  <c r="K2885" i="23" s="1"/>
  <c r="J2885" i="23"/>
  <c r="L2885" i="23"/>
  <c r="M2885" i="23"/>
  <c r="A2886" i="23"/>
  <c r="D2886" i="23"/>
  <c r="E2886" i="23"/>
  <c r="F2886" i="23"/>
  <c r="G2886" i="23"/>
  <c r="H2886" i="23"/>
  <c r="I2886" i="23"/>
  <c r="K2886" i="23" s="1"/>
  <c r="J2886" i="23"/>
  <c r="L2886" i="23"/>
  <c r="M2886" i="23"/>
  <c r="A2887" i="23"/>
  <c r="B2887" i="23" s="1"/>
  <c r="D2887" i="23"/>
  <c r="E2887" i="23"/>
  <c r="F2887" i="23"/>
  <c r="G2887" i="23"/>
  <c r="H2887" i="23"/>
  <c r="I2887" i="23"/>
  <c r="K2887" i="23" s="1"/>
  <c r="J2887" i="23"/>
  <c r="L2887" i="23"/>
  <c r="M2887" i="23"/>
  <c r="A2888" i="23"/>
  <c r="B2888" i="23" s="1"/>
  <c r="D2888" i="23"/>
  <c r="E2888" i="23"/>
  <c r="F2888" i="23"/>
  <c r="G2888" i="23"/>
  <c r="H2888" i="23"/>
  <c r="I2888" i="23"/>
  <c r="K2888" i="23" s="1"/>
  <c r="J2888" i="23"/>
  <c r="L2888" i="23"/>
  <c r="M2888" i="23"/>
  <c r="A2889" i="23"/>
  <c r="B2889" i="23" s="1"/>
  <c r="D2889" i="23"/>
  <c r="E2889" i="23"/>
  <c r="F2889" i="23"/>
  <c r="G2889" i="23"/>
  <c r="H2889" i="23"/>
  <c r="I2889" i="23"/>
  <c r="K2889" i="23" s="1"/>
  <c r="J2889" i="23"/>
  <c r="L2889" i="23"/>
  <c r="M2889" i="23"/>
  <c r="A2890" i="23"/>
  <c r="D2890" i="23"/>
  <c r="E2890" i="23"/>
  <c r="F2890" i="23"/>
  <c r="G2890" i="23"/>
  <c r="H2890" i="23"/>
  <c r="I2890" i="23"/>
  <c r="K2890" i="23" s="1"/>
  <c r="J2890" i="23"/>
  <c r="L2890" i="23"/>
  <c r="M2890" i="23"/>
  <c r="A2891" i="23"/>
  <c r="B2891" i="23" s="1"/>
  <c r="D2891" i="23"/>
  <c r="E2891" i="23"/>
  <c r="F2891" i="23"/>
  <c r="G2891" i="23"/>
  <c r="H2891" i="23"/>
  <c r="I2891" i="23"/>
  <c r="K2891" i="23" s="1"/>
  <c r="J2891" i="23"/>
  <c r="L2891" i="23"/>
  <c r="M2891" i="23"/>
  <c r="A2892" i="23"/>
  <c r="B2892" i="23" s="1"/>
  <c r="D2892" i="23"/>
  <c r="E2892" i="23"/>
  <c r="F2892" i="23"/>
  <c r="G2892" i="23"/>
  <c r="H2892" i="23"/>
  <c r="I2892" i="23"/>
  <c r="J2892" i="23"/>
  <c r="K2892" i="23"/>
  <c r="L2892" i="23"/>
  <c r="M2892" i="23"/>
  <c r="A2893" i="23"/>
  <c r="B2893" i="23" s="1"/>
  <c r="D2893" i="23"/>
  <c r="E2893" i="23"/>
  <c r="F2893" i="23"/>
  <c r="G2893" i="23"/>
  <c r="H2893" i="23"/>
  <c r="I2893" i="23"/>
  <c r="K2893" i="23" s="1"/>
  <c r="J2893" i="23"/>
  <c r="L2893" i="23"/>
  <c r="M2893" i="23"/>
  <c r="A2894" i="23"/>
  <c r="D2894" i="23"/>
  <c r="E2894" i="23"/>
  <c r="F2894" i="23"/>
  <c r="G2894" i="23"/>
  <c r="H2894" i="23"/>
  <c r="I2894" i="23"/>
  <c r="K2894" i="23" s="1"/>
  <c r="J2894" i="23"/>
  <c r="L2894" i="23"/>
  <c r="M2894" i="23"/>
  <c r="A2895" i="23"/>
  <c r="B2895" i="23" s="1"/>
  <c r="D2895" i="23"/>
  <c r="E2895" i="23"/>
  <c r="F2895" i="23"/>
  <c r="G2895" i="23"/>
  <c r="H2895" i="23"/>
  <c r="I2895" i="23"/>
  <c r="K2895" i="23" s="1"/>
  <c r="J2895" i="23"/>
  <c r="L2895" i="23"/>
  <c r="M2895" i="23"/>
  <c r="A2896" i="23"/>
  <c r="B2896" i="23" s="1"/>
  <c r="D2896" i="23"/>
  <c r="E2896" i="23"/>
  <c r="F2896" i="23"/>
  <c r="G2896" i="23"/>
  <c r="H2896" i="23"/>
  <c r="I2896" i="23"/>
  <c r="K2896" i="23" s="1"/>
  <c r="J2896" i="23"/>
  <c r="L2896" i="23"/>
  <c r="M2896" i="23"/>
  <c r="A2897" i="23"/>
  <c r="B2897" i="23" s="1"/>
  <c r="D2897" i="23"/>
  <c r="E2897" i="23"/>
  <c r="F2897" i="23"/>
  <c r="G2897" i="23"/>
  <c r="H2897" i="23"/>
  <c r="I2897" i="23"/>
  <c r="K2897" i="23" s="1"/>
  <c r="J2897" i="23"/>
  <c r="L2897" i="23"/>
  <c r="M2897" i="23"/>
  <c r="A2898" i="23"/>
  <c r="D2898" i="23"/>
  <c r="E2898" i="23"/>
  <c r="F2898" i="23"/>
  <c r="G2898" i="23"/>
  <c r="H2898" i="23"/>
  <c r="I2898" i="23"/>
  <c r="K2898" i="23" s="1"/>
  <c r="J2898" i="23"/>
  <c r="L2898" i="23"/>
  <c r="M2898" i="23"/>
  <c r="A2899" i="23"/>
  <c r="B2899" i="23" s="1"/>
  <c r="D2899" i="23"/>
  <c r="E2899" i="23"/>
  <c r="F2899" i="23"/>
  <c r="G2899" i="23"/>
  <c r="H2899" i="23"/>
  <c r="I2899" i="23"/>
  <c r="K2899" i="23" s="1"/>
  <c r="J2899" i="23"/>
  <c r="L2899" i="23"/>
  <c r="M2899" i="23"/>
  <c r="A2900" i="23"/>
  <c r="B2900" i="23" s="1"/>
  <c r="D2900" i="23"/>
  <c r="E2900" i="23"/>
  <c r="F2900" i="23"/>
  <c r="G2900" i="23"/>
  <c r="H2900" i="23"/>
  <c r="I2900" i="23"/>
  <c r="K2900" i="23" s="1"/>
  <c r="J2900" i="23"/>
  <c r="L2900" i="23"/>
  <c r="M2900" i="23"/>
  <c r="A2901" i="23"/>
  <c r="C2901" i="23" s="1"/>
  <c r="D2901" i="23"/>
  <c r="E2901" i="23"/>
  <c r="F2901" i="23"/>
  <c r="G2901" i="23"/>
  <c r="H2901" i="23"/>
  <c r="I2901" i="23"/>
  <c r="K2901" i="23" s="1"/>
  <c r="J2901" i="23"/>
  <c r="L2901" i="23"/>
  <c r="M2901" i="23"/>
  <c r="A2902" i="23"/>
  <c r="D2902" i="23"/>
  <c r="E2902" i="23"/>
  <c r="F2902" i="23"/>
  <c r="G2902" i="23"/>
  <c r="H2902" i="23"/>
  <c r="I2902" i="23"/>
  <c r="K2902" i="23" s="1"/>
  <c r="J2902" i="23"/>
  <c r="L2902" i="23"/>
  <c r="M2902" i="23"/>
  <c r="A2903" i="23"/>
  <c r="B2903" i="23" s="1"/>
  <c r="D2903" i="23"/>
  <c r="E2903" i="23"/>
  <c r="F2903" i="23"/>
  <c r="G2903" i="23"/>
  <c r="H2903" i="23"/>
  <c r="I2903" i="23"/>
  <c r="K2903" i="23" s="1"/>
  <c r="J2903" i="23"/>
  <c r="L2903" i="23"/>
  <c r="M2903" i="23"/>
  <c r="A2904" i="23"/>
  <c r="B2904" i="23" s="1"/>
  <c r="D2904" i="23"/>
  <c r="E2904" i="23"/>
  <c r="F2904" i="23"/>
  <c r="G2904" i="23"/>
  <c r="H2904" i="23"/>
  <c r="I2904" i="23"/>
  <c r="K2904" i="23" s="1"/>
  <c r="J2904" i="23"/>
  <c r="L2904" i="23"/>
  <c r="M2904" i="23"/>
  <c r="A2905" i="23"/>
  <c r="B2905" i="23" s="1"/>
  <c r="D2905" i="23"/>
  <c r="E2905" i="23"/>
  <c r="F2905" i="23"/>
  <c r="G2905" i="23"/>
  <c r="H2905" i="23"/>
  <c r="I2905" i="23"/>
  <c r="K2905" i="23" s="1"/>
  <c r="J2905" i="23"/>
  <c r="L2905" i="23"/>
  <c r="M2905" i="23"/>
  <c r="A2906" i="23"/>
  <c r="D2906" i="23"/>
  <c r="E2906" i="23"/>
  <c r="F2906" i="23"/>
  <c r="G2906" i="23"/>
  <c r="H2906" i="23"/>
  <c r="I2906" i="23"/>
  <c r="K2906" i="23" s="1"/>
  <c r="J2906" i="23"/>
  <c r="L2906" i="23"/>
  <c r="M2906" i="23"/>
  <c r="A2907" i="23"/>
  <c r="B2907" i="23" s="1"/>
  <c r="D2907" i="23"/>
  <c r="E2907" i="23"/>
  <c r="F2907" i="23"/>
  <c r="G2907" i="23"/>
  <c r="H2907" i="23"/>
  <c r="I2907" i="23"/>
  <c r="K2907" i="23" s="1"/>
  <c r="J2907" i="23"/>
  <c r="L2907" i="23"/>
  <c r="M2907" i="23"/>
  <c r="A2908" i="23"/>
  <c r="B2908" i="23" s="1"/>
  <c r="D2908" i="23"/>
  <c r="E2908" i="23"/>
  <c r="F2908" i="23"/>
  <c r="G2908" i="23"/>
  <c r="H2908" i="23"/>
  <c r="I2908" i="23"/>
  <c r="K2908" i="23" s="1"/>
  <c r="J2908" i="23"/>
  <c r="L2908" i="23"/>
  <c r="M2908" i="23"/>
  <c r="A2909" i="23"/>
  <c r="B2909" i="23" s="1"/>
  <c r="D2909" i="23"/>
  <c r="E2909" i="23"/>
  <c r="F2909" i="23"/>
  <c r="G2909" i="23"/>
  <c r="H2909" i="23"/>
  <c r="I2909" i="23"/>
  <c r="K2909" i="23" s="1"/>
  <c r="J2909" i="23"/>
  <c r="L2909" i="23"/>
  <c r="M2909" i="23"/>
  <c r="A2910" i="23"/>
  <c r="D2910" i="23"/>
  <c r="E2910" i="23"/>
  <c r="F2910" i="23"/>
  <c r="G2910" i="23"/>
  <c r="H2910" i="23"/>
  <c r="I2910" i="23"/>
  <c r="K2910" i="23" s="1"/>
  <c r="J2910" i="23"/>
  <c r="L2910" i="23"/>
  <c r="M2910" i="23"/>
  <c r="A2911" i="23"/>
  <c r="B2911" i="23" s="1"/>
  <c r="D2911" i="23"/>
  <c r="E2911" i="23"/>
  <c r="F2911" i="23"/>
  <c r="G2911" i="23"/>
  <c r="H2911" i="23"/>
  <c r="I2911" i="23"/>
  <c r="K2911" i="23" s="1"/>
  <c r="J2911" i="23"/>
  <c r="L2911" i="23"/>
  <c r="M2911" i="23"/>
  <c r="A2912" i="23"/>
  <c r="B2912" i="23" s="1"/>
  <c r="D2912" i="23"/>
  <c r="E2912" i="23"/>
  <c r="F2912" i="23"/>
  <c r="G2912" i="23"/>
  <c r="H2912" i="23"/>
  <c r="I2912" i="23"/>
  <c r="K2912" i="23" s="1"/>
  <c r="J2912" i="23"/>
  <c r="L2912" i="23"/>
  <c r="M2912" i="23"/>
  <c r="A2913" i="23"/>
  <c r="B2913" i="23" s="1"/>
  <c r="D2913" i="23"/>
  <c r="E2913" i="23"/>
  <c r="F2913" i="23"/>
  <c r="G2913" i="23"/>
  <c r="H2913" i="23"/>
  <c r="I2913" i="23"/>
  <c r="K2913" i="23" s="1"/>
  <c r="J2913" i="23"/>
  <c r="L2913" i="23"/>
  <c r="M2913" i="23"/>
  <c r="A2914" i="23"/>
  <c r="D2914" i="23"/>
  <c r="E2914" i="23"/>
  <c r="F2914" i="23"/>
  <c r="G2914" i="23"/>
  <c r="H2914" i="23"/>
  <c r="I2914" i="23"/>
  <c r="K2914" i="23" s="1"/>
  <c r="J2914" i="23"/>
  <c r="L2914" i="23"/>
  <c r="M2914" i="23"/>
  <c r="A2915" i="23"/>
  <c r="B2915" i="23" s="1"/>
  <c r="D2915" i="23"/>
  <c r="E2915" i="23"/>
  <c r="F2915" i="23"/>
  <c r="G2915" i="23"/>
  <c r="H2915" i="23"/>
  <c r="I2915" i="23"/>
  <c r="K2915" i="23" s="1"/>
  <c r="J2915" i="23"/>
  <c r="L2915" i="23"/>
  <c r="M2915" i="23"/>
  <c r="A2916" i="23"/>
  <c r="B2916" i="23" s="1"/>
  <c r="D2916" i="23"/>
  <c r="E2916" i="23"/>
  <c r="F2916" i="23"/>
  <c r="G2916" i="23"/>
  <c r="H2916" i="23"/>
  <c r="I2916" i="23"/>
  <c r="K2916" i="23" s="1"/>
  <c r="J2916" i="23"/>
  <c r="L2916" i="23"/>
  <c r="M2916" i="23"/>
  <c r="A2917" i="23"/>
  <c r="C2917" i="23" s="1"/>
  <c r="D2917" i="23"/>
  <c r="E2917" i="23"/>
  <c r="F2917" i="23"/>
  <c r="G2917" i="23"/>
  <c r="H2917" i="23"/>
  <c r="I2917" i="23"/>
  <c r="K2917" i="23" s="1"/>
  <c r="J2917" i="23"/>
  <c r="L2917" i="23"/>
  <c r="M2917" i="23"/>
  <c r="A2918" i="23"/>
  <c r="D2918" i="23"/>
  <c r="E2918" i="23"/>
  <c r="F2918" i="23"/>
  <c r="G2918" i="23"/>
  <c r="H2918" i="23"/>
  <c r="I2918" i="23"/>
  <c r="K2918" i="23" s="1"/>
  <c r="J2918" i="23"/>
  <c r="L2918" i="23"/>
  <c r="M2918" i="23"/>
  <c r="A2919" i="23"/>
  <c r="B2919" i="23" s="1"/>
  <c r="D2919" i="23"/>
  <c r="E2919" i="23"/>
  <c r="F2919" i="23"/>
  <c r="G2919" i="23"/>
  <c r="H2919" i="23"/>
  <c r="I2919" i="23"/>
  <c r="K2919" i="23" s="1"/>
  <c r="J2919" i="23"/>
  <c r="L2919" i="23"/>
  <c r="M2919" i="23"/>
  <c r="A2920" i="23"/>
  <c r="B2920" i="23" s="1"/>
  <c r="D2920" i="23"/>
  <c r="E2920" i="23"/>
  <c r="F2920" i="23"/>
  <c r="G2920" i="23"/>
  <c r="H2920" i="23"/>
  <c r="I2920" i="23"/>
  <c r="K2920" i="23" s="1"/>
  <c r="J2920" i="23"/>
  <c r="L2920" i="23"/>
  <c r="M2920" i="23"/>
  <c r="A2921" i="23"/>
  <c r="B2921" i="23" s="1"/>
  <c r="D2921" i="23"/>
  <c r="E2921" i="23"/>
  <c r="F2921" i="23"/>
  <c r="G2921" i="23"/>
  <c r="H2921" i="23"/>
  <c r="I2921" i="23"/>
  <c r="K2921" i="23" s="1"/>
  <c r="J2921" i="23"/>
  <c r="L2921" i="23"/>
  <c r="M2921" i="23"/>
  <c r="A2922" i="23"/>
  <c r="D2922" i="23"/>
  <c r="E2922" i="23"/>
  <c r="F2922" i="23"/>
  <c r="G2922" i="23"/>
  <c r="H2922" i="23"/>
  <c r="I2922" i="23"/>
  <c r="K2922" i="23" s="1"/>
  <c r="J2922" i="23"/>
  <c r="L2922" i="23"/>
  <c r="M2922" i="23"/>
  <c r="A2923" i="23"/>
  <c r="B2923" i="23" s="1"/>
  <c r="D2923" i="23"/>
  <c r="E2923" i="23"/>
  <c r="F2923" i="23"/>
  <c r="G2923" i="23"/>
  <c r="H2923" i="23"/>
  <c r="I2923" i="23"/>
  <c r="K2923" i="23" s="1"/>
  <c r="J2923" i="23"/>
  <c r="L2923" i="23"/>
  <c r="M2923" i="23"/>
  <c r="A2924" i="23"/>
  <c r="B2924" i="23" s="1"/>
  <c r="D2924" i="23"/>
  <c r="E2924" i="23"/>
  <c r="F2924" i="23"/>
  <c r="G2924" i="23"/>
  <c r="H2924" i="23"/>
  <c r="I2924" i="23"/>
  <c r="K2924" i="23" s="1"/>
  <c r="J2924" i="23"/>
  <c r="L2924" i="23"/>
  <c r="M2924" i="23"/>
  <c r="A2925" i="23"/>
  <c r="B2925" i="23" s="1"/>
  <c r="D2925" i="23"/>
  <c r="E2925" i="23"/>
  <c r="F2925" i="23"/>
  <c r="G2925" i="23"/>
  <c r="H2925" i="23"/>
  <c r="I2925" i="23"/>
  <c r="K2925" i="23" s="1"/>
  <c r="J2925" i="23"/>
  <c r="L2925" i="23"/>
  <c r="M2925" i="23"/>
  <c r="A2926" i="23"/>
  <c r="D2926" i="23"/>
  <c r="E2926" i="23"/>
  <c r="F2926" i="23"/>
  <c r="G2926" i="23"/>
  <c r="H2926" i="23"/>
  <c r="I2926" i="23"/>
  <c r="K2926" i="23" s="1"/>
  <c r="J2926" i="23"/>
  <c r="L2926" i="23"/>
  <c r="M2926" i="23"/>
  <c r="A2927" i="23"/>
  <c r="B2927" i="23" s="1"/>
  <c r="D2927" i="23"/>
  <c r="E2927" i="23"/>
  <c r="F2927" i="23"/>
  <c r="G2927" i="23"/>
  <c r="H2927" i="23"/>
  <c r="I2927" i="23"/>
  <c r="K2927" i="23" s="1"/>
  <c r="J2927" i="23"/>
  <c r="L2927" i="23"/>
  <c r="M2927" i="23"/>
  <c r="A2928" i="23"/>
  <c r="B2928" i="23" s="1"/>
  <c r="D2928" i="23"/>
  <c r="E2928" i="23"/>
  <c r="F2928" i="23"/>
  <c r="G2928" i="23"/>
  <c r="H2928" i="23"/>
  <c r="I2928" i="23"/>
  <c r="K2928" i="23" s="1"/>
  <c r="J2928" i="23"/>
  <c r="L2928" i="23"/>
  <c r="M2928" i="23"/>
  <c r="A2929" i="23"/>
  <c r="B2929" i="23" s="1"/>
  <c r="D2929" i="23"/>
  <c r="E2929" i="23"/>
  <c r="F2929" i="23"/>
  <c r="G2929" i="23"/>
  <c r="H2929" i="23"/>
  <c r="I2929" i="23"/>
  <c r="K2929" i="23" s="1"/>
  <c r="J2929" i="23"/>
  <c r="L2929" i="23"/>
  <c r="M2929" i="23"/>
  <c r="A2930" i="23"/>
  <c r="D2930" i="23"/>
  <c r="E2930" i="23"/>
  <c r="F2930" i="23"/>
  <c r="G2930" i="23"/>
  <c r="H2930" i="23"/>
  <c r="I2930" i="23"/>
  <c r="K2930" i="23" s="1"/>
  <c r="J2930" i="23"/>
  <c r="L2930" i="23"/>
  <c r="M2930" i="23"/>
  <c r="A2931" i="23"/>
  <c r="B2931" i="23" s="1"/>
  <c r="D2931" i="23"/>
  <c r="E2931" i="23"/>
  <c r="F2931" i="23"/>
  <c r="G2931" i="23"/>
  <c r="H2931" i="23"/>
  <c r="I2931" i="23"/>
  <c r="K2931" i="23" s="1"/>
  <c r="J2931" i="23"/>
  <c r="L2931" i="23"/>
  <c r="M2931" i="23"/>
  <c r="A2932" i="23"/>
  <c r="B2932" i="23" s="1"/>
  <c r="D2932" i="23"/>
  <c r="E2932" i="23"/>
  <c r="F2932" i="23"/>
  <c r="G2932" i="23"/>
  <c r="H2932" i="23"/>
  <c r="I2932" i="23"/>
  <c r="K2932" i="23" s="1"/>
  <c r="J2932" i="23"/>
  <c r="L2932" i="23"/>
  <c r="M2932" i="23"/>
  <c r="A2933" i="23"/>
  <c r="C2933" i="23" s="1"/>
  <c r="D2933" i="23"/>
  <c r="E2933" i="23"/>
  <c r="F2933" i="23"/>
  <c r="G2933" i="23"/>
  <c r="H2933" i="23"/>
  <c r="I2933" i="23"/>
  <c r="K2933" i="23" s="1"/>
  <c r="J2933" i="23"/>
  <c r="L2933" i="23"/>
  <c r="M2933" i="23"/>
  <c r="A2934" i="23"/>
  <c r="D2934" i="23"/>
  <c r="E2934" i="23"/>
  <c r="F2934" i="23"/>
  <c r="G2934" i="23"/>
  <c r="H2934" i="23"/>
  <c r="I2934" i="23"/>
  <c r="K2934" i="23" s="1"/>
  <c r="J2934" i="23"/>
  <c r="L2934" i="23"/>
  <c r="M2934" i="23"/>
  <c r="A2935" i="23"/>
  <c r="B2935" i="23" s="1"/>
  <c r="D2935" i="23"/>
  <c r="E2935" i="23"/>
  <c r="F2935" i="23"/>
  <c r="G2935" i="23"/>
  <c r="H2935" i="23"/>
  <c r="I2935" i="23"/>
  <c r="K2935" i="23" s="1"/>
  <c r="J2935" i="23"/>
  <c r="L2935" i="23"/>
  <c r="M2935" i="23"/>
  <c r="A2936" i="23"/>
  <c r="B2936" i="23" s="1"/>
  <c r="D2936" i="23"/>
  <c r="E2936" i="23"/>
  <c r="F2936" i="23"/>
  <c r="G2936" i="23"/>
  <c r="H2936" i="23"/>
  <c r="I2936" i="23"/>
  <c r="K2936" i="23" s="1"/>
  <c r="J2936" i="23"/>
  <c r="L2936" i="23"/>
  <c r="M2936" i="23"/>
  <c r="A2937" i="23"/>
  <c r="B2937" i="23" s="1"/>
  <c r="D2937" i="23"/>
  <c r="E2937" i="23"/>
  <c r="F2937" i="23"/>
  <c r="G2937" i="23"/>
  <c r="H2937" i="23"/>
  <c r="I2937" i="23"/>
  <c r="K2937" i="23" s="1"/>
  <c r="J2937" i="23"/>
  <c r="L2937" i="23"/>
  <c r="M2937" i="23"/>
  <c r="A2938" i="23"/>
  <c r="D2938" i="23"/>
  <c r="E2938" i="23"/>
  <c r="F2938" i="23"/>
  <c r="G2938" i="23"/>
  <c r="H2938" i="23"/>
  <c r="I2938" i="23"/>
  <c r="K2938" i="23" s="1"/>
  <c r="J2938" i="23"/>
  <c r="L2938" i="23"/>
  <c r="M2938" i="23"/>
  <c r="A2939" i="23"/>
  <c r="B2939" i="23" s="1"/>
  <c r="D2939" i="23"/>
  <c r="E2939" i="23"/>
  <c r="F2939" i="23"/>
  <c r="G2939" i="23"/>
  <c r="H2939" i="23"/>
  <c r="I2939" i="23"/>
  <c r="K2939" i="23" s="1"/>
  <c r="J2939" i="23"/>
  <c r="L2939" i="23"/>
  <c r="M2939" i="23"/>
  <c r="A2940" i="23"/>
  <c r="B2940" i="23" s="1"/>
  <c r="D2940" i="23"/>
  <c r="E2940" i="23"/>
  <c r="F2940" i="23"/>
  <c r="G2940" i="23"/>
  <c r="H2940" i="23"/>
  <c r="I2940" i="23"/>
  <c r="K2940" i="23" s="1"/>
  <c r="J2940" i="23"/>
  <c r="L2940" i="23"/>
  <c r="M2940" i="23"/>
  <c r="A2941" i="23"/>
  <c r="C2941" i="23" s="1"/>
  <c r="D2941" i="23"/>
  <c r="E2941" i="23"/>
  <c r="F2941" i="23"/>
  <c r="G2941" i="23"/>
  <c r="H2941" i="23"/>
  <c r="I2941" i="23"/>
  <c r="K2941" i="23" s="1"/>
  <c r="J2941" i="23"/>
  <c r="L2941" i="23"/>
  <c r="M2941" i="23"/>
  <c r="A2942" i="23"/>
  <c r="D2942" i="23"/>
  <c r="E2942" i="23"/>
  <c r="F2942" i="23"/>
  <c r="G2942" i="23"/>
  <c r="H2942" i="23"/>
  <c r="I2942" i="23"/>
  <c r="K2942" i="23" s="1"/>
  <c r="J2942" i="23"/>
  <c r="L2942" i="23"/>
  <c r="M2942" i="23"/>
  <c r="A2943" i="23"/>
  <c r="B2943" i="23" s="1"/>
  <c r="D2943" i="23"/>
  <c r="E2943" i="23"/>
  <c r="F2943" i="23"/>
  <c r="G2943" i="23"/>
  <c r="H2943" i="23"/>
  <c r="I2943" i="23"/>
  <c r="K2943" i="23" s="1"/>
  <c r="J2943" i="23"/>
  <c r="L2943" i="23"/>
  <c r="M2943" i="23"/>
  <c r="A2944" i="23"/>
  <c r="B2944" i="23" s="1"/>
  <c r="D2944" i="23"/>
  <c r="E2944" i="23"/>
  <c r="F2944" i="23"/>
  <c r="G2944" i="23"/>
  <c r="H2944" i="23"/>
  <c r="I2944" i="23"/>
  <c r="K2944" i="23" s="1"/>
  <c r="J2944" i="23"/>
  <c r="L2944" i="23"/>
  <c r="M2944" i="23"/>
  <c r="A2945" i="23"/>
  <c r="B2945" i="23" s="1"/>
  <c r="D2945" i="23"/>
  <c r="E2945" i="23"/>
  <c r="F2945" i="23"/>
  <c r="G2945" i="23"/>
  <c r="H2945" i="23"/>
  <c r="I2945" i="23"/>
  <c r="K2945" i="23" s="1"/>
  <c r="J2945" i="23"/>
  <c r="L2945" i="23"/>
  <c r="M2945" i="23"/>
  <c r="A2946" i="23"/>
  <c r="D2946" i="23"/>
  <c r="E2946" i="23"/>
  <c r="F2946" i="23"/>
  <c r="G2946" i="23"/>
  <c r="H2946" i="23"/>
  <c r="I2946" i="23"/>
  <c r="K2946" i="23" s="1"/>
  <c r="J2946" i="23"/>
  <c r="L2946" i="23"/>
  <c r="M2946" i="23"/>
  <c r="A2947" i="23"/>
  <c r="B2947" i="23" s="1"/>
  <c r="D2947" i="23"/>
  <c r="E2947" i="23"/>
  <c r="F2947" i="23"/>
  <c r="G2947" i="23"/>
  <c r="H2947" i="23"/>
  <c r="I2947" i="23"/>
  <c r="K2947" i="23" s="1"/>
  <c r="J2947" i="23"/>
  <c r="L2947" i="23"/>
  <c r="M2947" i="23"/>
  <c r="A2948" i="23"/>
  <c r="B2948" i="23" s="1"/>
  <c r="D2948" i="23"/>
  <c r="E2948" i="23"/>
  <c r="F2948" i="23"/>
  <c r="G2948" i="23"/>
  <c r="H2948" i="23"/>
  <c r="I2948" i="23"/>
  <c r="K2948" i="23" s="1"/>
  <c r="J2948" i="23"/>
  <c r="L2948" i="23"/>
  <c r="M2948" i="23"/>
  <c r="A2949" i="23"/>
  <c r="D2949" i="23"/>
  <c r="E2949" i="23"/>
  <c r="F2949" i="23"/>
  <c r="G2949" i="23"/>
  <c r="H2949" i="23"/>
  <c r="I2949" i="23"/>
  <c r="K2949" i="23" s="1"/>
  <c r="J2949" i="23"/>
  <c r="L2949" i="23"/>
  <c r="M2949" i="23"/>
  <c r="A2950" i="23"/>
  <c r="D2950" i="23"/>
  <c r="E2950" i="23"/>
  <c r="F2950" i="23"/>
  <c r="G2950" i="23"/>
  <c r="H2950" i="23"/>
  <c r="I2950" i="23"/>
  <c r="K2950" i="23" s="1"/>
  <c r="J2950" i="23"/>
  <c r="L2950" i="23"/>
  <c r="M2950" i="23"/>
  <c r="A2951" i="23"/>
  <c r="B2951" i="23" s="1"/>
  <c r="D2951" i="23"/>
  <c r="E2951" i="23"/>
  <c r="F2951" i="23"/>
  <c r="G2951" i="23"/>
  <c r="H2951" i="23"/>
  <c r="I2951" i="23"/>
  <c r="K2951" i="23" s="1"/>
  <c r="J2951" i="23"/>
  <c r="L2951" i="23"/>
  <c r="M2951" i="23"/>
  <c r="A2952" i="23"/>
  <c r="B2952" i="23" s="1"/>
  <c r="D2952" i="23"/>
  <c r="E2952" i="23"/>
  <c r="F2952" i="23"/>
  <c r="G2952" i="23"/>
  <c r="H2952" i="23"/>
  <c r="I2952" i="23"/>
  <c r="K2952" i="23" s="1"/>
  <c r="J2952" i="23"/>
  <c r="L2952" i="23"/>
  <c r="M2952" i="23"/>
  <c r="A2953" i="23"/>
  <c r="B2953" i="23" s="1"/>
  <c r="D2953" i="23"/>
  <c r="E2953" i="23"/>
  <c r="F2953" i="23"/>
  <c r="G2953" i="23"/>
  <c r="H2953" i="23"/>
  <c r="I2953" i="23"/>
  <c r="K2953" i="23" s="1"/>
  <c r="J2953" i="23"/>
  <c r="L2953" i="23"/>
  <c r="M2953" i="23"/>
  <c r="A2954" i="23"/>
  <c r="D2954" i="23"/>
  <c r="E2954" i="23"/>
  <c r="F2954" i="23"/>
  <c r="G2954" i="23"/>
  <c r="H2954" i="23"/>
  <c r="I2954" i="23"/>
  <c r="K2954" i="23" s="1"/>
  <c r="J2954" i="23"/>
  <c r="L2954" i="23"/>
  <c r="M2954" i="23"/>
  <c r="A2955" i="23"/>
  <c r="B2955" i="23" s="1"/>
  <c r="D2955" i="23"/>
  <c r="E2955" i="23"/>
  <c r="F2955" i="23"/>
  <c r="G2955" i="23"/>
  <c r="H2955" i="23"/>
  <c r="I2955" i="23"/>
  <c r="K2955" i="23" s="1"/>
  <c r="J2955" i="23"/>
  <c r="L2955" i="23"/>
  <c r="M2955" i="23"/>
  <c r="A2956" i="23"/>
  <c r="B2956" i="23" s="1"/>
  <c r="D2956" i="23"/>
  <c r="E2956" i="23"/>
  <c r="F2956" i="23"/>
  <c r="G2956" i="23"/>
  <c r="H2956" i="23"/>
  <c r="I2956" i="23"/>
  <c r="K2956" i="23" s="1"/>
  <c r="J2956" i="23"/>
  <c r="L2956" i="23"/>
  <c r="M2956" i="23"/>
  <c r="A2957" i="23"/>
  <c r="C2957" i="23" s="1"/>
  <c r="D2957" i="23"/>
  <c r="E2957" i="23"/>
  <c r="F2957" i="23"/>
  <c r="G2957" i="23"/>
  <c r="H2957" i="23"/>
  <c r="I2957" i="23"/>
  <c r="K2957" i="23" s="1"/>
  <c r="J2957" i="23"/>
  <c r="L2957" i="23"/>
  <c r="M2957" i="23"/>
  <c r="A2958" i="23"/>
  <c r="D2958" i="23"/>
  <c r="E2958" i="23"/>
  <c r="F2958" i="23"/>
  <c r="G2958" i="23"/>
  <c r="H2958" i="23"/>
  <c r="I2958" i="23"/>
  <c r="K2958" i="23" s="1"/>
  <c r="J2958" i="23"/>
  <c r="L2958" i="23"/>
  <c r="M2958" i="23"/>
  <c r="A2959" i="23"/>
  <c r="B2959" i="23" s="1"/>
  <c r="D2959" i="23"/>
  <c r="E2959" i="23"/>
  <c r="F2959" i="23"/>
  <c r="G2959" i="23"/>
  <c r="H2959" i="23"/>
  <c r="I2959" i="23"/>
  <c r="K2959" i="23" s="1"/>
  <c r="J2959" i="23"/>
  <c r="L2959" i="23"/>
  <c r="M2959" i="23"/>
  <c r="A2960" i="23"/>
  <c r="B2960" i="23" s="1"/>
  <c r="D2960" i="23"/>
  <c r="E2960" i="23"/>
  <c r="F2960" i="23"/>
  <c r="G2960" i="23"/>
  <c r="H2960" i="23"/>
  <c r="I2960" i="23"/>
  <c r="K2960" i="23" s="1"/>
  <c r="J2960" i="23"/>
  <c r="L2960" i="23"/>
  <c r="M2960" i="23"/>
  <c r="A2961" i="23"/>
  <c r="B2961" i="23" s="1"/>
  <c r="D2961" i="23"/>
  <c r="E2961" i="23"/>
  <c r="F2961" i="23"/>
  <c r="G2961" i="23"/>
  <c r="H2961" i="23"/>
  <c r="I2961" i="23"/>
  <c r="K2961" i="23" s="1"/>
  <c r="J2961" i="23"/>
  <c r="L2961" i="23"/>
  <c r="M2961" i="23"/>
  <c r="A2962" i="23"/>
  <c r="D2962" i="23"/>
  <c r="E2962" i="23"/>
  <c r="F2962" i="23"/>
  <c r="G2962" i="23"/>
  <c r="H2962" i="23"/>
  <c r="I2962" i="23"/>
  <c r="K2962" i="23" s="1"/>
  <c r="J2962" i="23"/>
  <c r="L2962" i="23"/>
  <c r="M2962" i="23"/>
  <c r="A2963" i="23"/>
  <c r="B2963" i="23" s="1"/>
  <c r="D2963" i="23"/>
  <c r="E2963" i="23"/>
  <c r="F2963" i="23"/>
  <c r="G2963" i="23"/>
  <c r="H2963" i="23"/>
  <c r="I2963" i="23"/>
  <c r="K2963" i="23" s="1"/>
  <c r="J2963" i="23"/>
  <c r="L2963" i="23"/>
  <c r="M2963" i="23"/>
  <c r="A2964" i="23"/>
  <c r="B2964" i="23" s="1"/>
  <c r="D2964" i="23"/>
  <c r="E2964" i="23"/>
  <c r="F2964" i="23"/>
  <c r="G2964" i="23"/>
  <c r="H2964" i="23"/>
  <c r="I2964" i="23"/>
  <c r="K2964" i="23" s="1"/>
  <c r="J2964" i="23"/>
  <c r="L2964" i="23"/>
  <c r="M2964" i="23"/>
  <c r="A2965" i="23"/>
  <c r="C2965" i="23" s="1"/>
  <c r="D2965" i="23"/>
  <c r="E2965" i="23"/>
  <c r="F2965" i="23"/>
  <c r="G2965" i="23"/>
  <c r="H2965" i="23"/>
  <c r="I2965" i="23"/>
  <c r="K2965" i="23" s="1"/>
  <c r="J2965" i="23"/>
  <c r="L2965" i="23"/>
  <c r="M2965" i="23"/>
  <c r="A2966" i="23"/>
  <c r="D2966" i="23"/>
  <c r="E2966" i="23"/>
  <c r="F2966" i="23"/>
  <c r="G2966" i="23"/>
  <c r="H2966" i="23"/>
  <c r="I2966" i="23"/>
  <c r="K2966" i="23" s="1"/>
  <c r="J2966" i="23"/>
  <c r="L2966" i="23"/>
  <c r="M2966" i="23"/>
  <c r="A2967" i="23"/>
  <c r="B2967" i="23" s="1"/>
  <c r="D2967" i="23"/>
  <c r="E2967" i="23"/>
  <c r="F2967" i="23"/>
  <c r="G2967" i="23"/>
  <c r="H2967" i="23"/>
  <c r="I2967" i="23"/>
  <c r="K2967" i="23" s="1"/>
  <c r="J2967" i="23"/>
  <c r="L2967" i="23"/>
  <c r="M2967" i="23"/>
  <c r="A2968" i="23"/>
  <c r="B2968" i="23" s="1"/>
  <c r="D2968" i="23"/>
  <c r="E2968" i="23"/>
  <c r="F2968" i="23"/>
  <c r="G2968" i="23"/>
  <c r="H2968" i="23"/>
  <c r="I2968" i="23"/>
  <c r="K2968" i="23" s="1"/>
  <c r="J2968" i="23"/>
  <c r="L2968" i="23"/>
  <c r="M2968" i="23"/>
  <c r="A2969" i="23"/>
  <c r="D2969" i="23"/>
  <c r="E2969" i="23"/>
  <c r="F2969" i="23"/>
  <c r="G2969" i="23"/>
  <c r="H2969" i="23"/>
  <c r="I2969" i="23"/>
  <c r="K2969" i="23" s="1"/>
  <c r="J2969" i="23"/>
  <c r="L2969" i="23"/>
  <c r="M2969" i="23"/>
  <c r="A2970" i="23"/>
  <c r="D2970" i="23"/>
  <c r="E2970" i="23"/>
  <c r="F2970" i="23"/>
  <c r="G2970" i="23"/>
  <c r="H2970" i="23"/>
  <c r="I2970" i="23"/>
  <c r="K2970" i="23" s="1"/>
  <c r="J2970" i="23"/>
  <c r="L2970" i="23"/>
  <c r="M2970" i="23"/>
  <c r="A2971" i="23"/>
  <c r="B2971" i="23" s="1"/>
  <c r="D2971" i="23"/>
  <c r="E2971" i="23"/>
  <c r="F2971" i="23"/>
  <c r="G2971" i="23"/>
  <c r="H2971" i="23"/>
  <c r="I2971" i="23"/>
  <c r="K2971" i="23" s="1"/>
  <c r="J2971" i="23"/>
  <c r="L2971" i="23"/>
  <c r="M2971" i="23"/>
  <c r="A2972" i="23"/>
  <c r="B2972" i="23" s="1"/>
  <c r="D2972" i="23"/>
  <c r="E2972" i="23"/>
  <c r="F2972" i="23"/>
  <c r="G2972" i="23"/>
  <c r="H2972" i="23"/>
  <c r="I2972" i="23"/>
  <c r="K2972" i="23" s="1"/>
  <c r="J2972" i="23"/>
  <c r="L2972" i="23"/>
  <c r="M2972" i="23"/>
  <c r="A2973" i="23"/>
  <c r="C2973" i="23" s="1"/>
  <c r="D2973" i="23"/>
  <c r="E2973" i="23"/>
  <c r="F2973" i="23"/>
  <c r="G2973" i="23"/>
  <c r="H2973" i="23"/>
  <c r="I2973" i="23"/>
  <c r="K2973" i="23" s="1"/>
  <c r="J2973" i="23"/>
  <c r="L2973" i="23"/>
  <c r="M2973" i="23"/>
  <c r="A2974" i="23"/>
  <c r="D2974" i="23"/>
  <c r="E2974" i="23"/>
  <c r="F2974" i="23"/>
  <c r="G2974" i="23"/>
  <c r="H2974" i="23"/>
  <c r="I2974" i="23"/>
  <c r="K2974" i="23" s="1"/>
  <c r="J2974" i="23"/>
  <c r="L2974" i="23"/>
  <c r="M2974" i="23"/>
  <c r="A2975" i="23"/>
  <c r="B2975" i="23" s="1"/>
  <c r="D2975" i="23"/>
  <c r="E2975" i="23"/>
  <c r="F2975" i="23"/>
  <c r="G2975" i="23"/>
  <c r="H2975" i="23"/>
  <c r="I2975" i="23"/>
  <c r="K2975" i="23" s="1"/>
  <c r="J2975" i="23"/>
  <c r="L2975" i="23"/>
  <c r="M2975" i="23"/>
  <c r="A2976" i="23"/>
  <c r="B2976" i="23" s="1"/>
  <c r="D2976" i="23"/>
  <c r="E2976" i="23"/>
  <c r="F2976" i="23"/>
  <c r="G2976" i="23"/>
  <c r="H2976" i="23"/>
  <c r="I2976" i="23"/>
  <c r="K2976" i="23" s="1"/>
  <c r="J2976" i="23"/>
  <c r="L2976" i="23"/>
  <c r="M2976" i="23"/>
  <c r="A2977" i="23"/>
  <c r="B2977" i="23" s="1"/>
  <c r="D2977" i="23"/>
  <c r="E2977" i="23"/>
  <c r="F2977" i="23"/>
  <c r="G2977" i="23"/>
  <c r="H2977" i="23"/>
  <c r="I2977" i="23"/>
  <c r="K2977" i="23" s="1"/>
  <c r="J2977" i="23"/>
  <c r="L2977" i="23"/>
  <c r="M2977" i="23"/>
  <c r="A2978" i="23"/>
  <c r="D2978" i="23"/>
  <c r="E2978" i="23"/>
  <c r="F2978" i="23"/>
  <c r="G2978" i="23"/>
  <c r="H2978" i="23"/>
  <c r="I2978" i="23"/>
  <c r="K2978" i="23" s="1"/>
  <c r="J2978" i="23"/>
  <c r="L2978" i="23"/>
  <c r="M2978" i="23"/>
  <c r="A2979" i="23"/>
  <c r="B2979" i="23" s="1"/>
  <c r="D2979" i="23"/>
  <c r="E2979" i="23"/>
  <c r="F2979" i="23"/>
  <c r="G2979" i="23"/>
  <c r="H2979" i="23"/>
  <c r="I2979" i="23"/>
  <c r="K2979" i="23" s="1"/>
  <c r="J2979" i="23"/>
  <c r="L2979" i="23"/>
  <c r="M2979" i="23"/>
  <c r="A2980" i="23"/>
  <c r="B2980" i="23" s="1"/>
  <c r="D2980" i="23"/>
  <c r="E2980" i="23"/>
  <c r="F2980" i="23"/>
  <c r="G2980" i="23"/>
  <c r="H2980" i="23"/>
  <c r="I2980" i="23"/>
  <c r="K2980" i="23" s="1"/>
  <c r="J2980" i="23"/>
  <c r="L2980" i="23"/>
  <c r="M2980" i="23"/>
  <c r="A2981" i="23"/>
  <c r="C2981" i="23" s="1"/>
  <c r="D2981" i="23"/>
  <c r="E2981" i="23"/>
  <c r="F2981" i="23"/>
  <c r="G2981" i="23"/>
  <c r="H2981" i="23"/>
  <c r="I2981" i="23"/>
  <c r="K2981" i="23" s="1"/>
  <c r="J2981" i="23"/>
  <c r="L2981" i="23"/>
  <c r="M2981" i="23"/>
  <c r="A2982" i="23"/>
  <c r="D2982" i="23"/>
  <c r="E2982" i="23"/>
  <c r="F2982" i="23"/>
  <c r="G2982" i="23"/>
  <c r="H2982" i="23"/>
  <c r="I2982" i="23"/>
  <c r="K2982" i="23" s="1"/>
  <c r="J2982" i="23"/>
  <c r="L2982" i="23"/>
  <c r="M2982" i="23"/>
  <c r="A2983" i="23"/>
  <c r="B2983" i="23" s="1"/>
  <c r="D2983" i="23"/>
  <c r="E2983" i="23"/>
  <c r="F2983" i="23"/>
  <c r="G2983" i="23"/>
  <c r="H2983" i="23"/>
  <c r="I2983" i="23"/>
  <c r="K2983" i="23" s="1"/>
  <c r="J2983" i="23"/>
  <c r="L2983" i="23"/>
  <c r="M2983" i="23"/>
  <c r="A2984" i="23"/>
  <c r="B2984" i="23" s="1"/>
  <c r="D2984" i="23"/>
  <c r="E2984" i="23"/>
  <c r="F2984" i="23"/>
  <c r="G2984" i="23"/>
  <c r="H2984" i="23"/>
  <c r="I2984" i="23"/>
  <c r="K2984" i="23" s="1"/>
  <c r="J2984" i="23"/>
  <c r="L2984" i="23"/>
  <c r="M2984" i="23"/>
  <c r="A2985" i="23"/>
  <c r="B2985" i="23" s="1"/>
  <c r="D2985" i="23"/>
  <c r="E2985" i="23"/>
  <c r="F2985" i="23"/>
  <c r="G2985" i="23"/>
  <c r="H2985" i="23"/>
  <c r="I2985" i="23"/>
  <c r="K2985" i="23" s="1"/>
  <c r="J2985" i="23"/>
  <c r="L2985" i="23"/>
  <c r="M2985" i="23"/>
  <c r="A2986" i="23"/>
  <c r="D2986" i="23"/>
  <c r="E2986" i="23"/>
  <c r="F2986" i="23"/>
  <c r="G2986" i="23"/>
  <c r="H2986" i="23"/>
  <c r="I2986" i="23"/>
  <c r="K2986" i="23" s="1"/>
  <c r="J2986" i="23"/>
  <c r="L2986" i="23"/>
  <c r="M2986" i="23"/>
  <c r="A2987" i="23"/>
  <c r="B2987" i="23" s="1"/>
  <c r="D2987" i="23"/>
  <c r="E2987" i="23"/>
  <c r="F2987" i="23"/>
  <c r="G2987" i="23"/>
  <c r="H2987" i="23"/>
  <c r="I2987" i="23"/>
  <c r="K2987" i="23" s="1"/>
  <c r="J2987" i="23"/>
  <c r="L2987" i="23"/>
  <c r="M2987" i="23"/>
  <c r="A2988" i="23"/>
  <c r="B2988" i="23" s="1"/>
  <c r="D2988" i="23"/>
  <c r="E2988" i="23"/>
  <c r="F2988" i="23"/>
  <c r="G2988" i="23"/>
  <c r="H2988" i="23"/>
  <c r="I2988" i="23"/>
  <c r="K2988" i="23" s="1"/>
  <c r="J2988" i="23"/>
  <c r="L2988" i="23"/>
  <c r="M2988" i="23"/>
  <c r="A2989" i="23"/>
  <c r="C2989" i="23" s="1"/>
  <c r="D2989" i="23"/>
  <c r="E2989" i="23"/>
  <c r="F2989" i="23"/>
  <c r="G2989" i="23"/>
  <c r="H2989" i="23"/>
  <c r="I2989" i="23"/>
  <c r="K2989" i="23" s="1"/>
  <c r="J2989" i="23"/>
  <c r="L2989" i="23"/>
  <c r="M2989" i="23"/>
  <c r="A2990" i="23"/>
  <c r="D2990" i="23"/>
  <c r="E2990" i="23"/>
  <c r="F2990" i="23"/>
  <c r="G2990" i="23"/>
  <c r="H2990" i="23"/>
  <c r="I2990" i="23"/>
  <c r="K2990" i="23" s="1"/>
  <c r="J2990" i="23"/>
  <c r="L2990" i="23"/>
  <c r="M2990" i="23"/>
  <c r="A2991" i="23"/>
  <c r="B2991" i="23" s="1"/>
  <c r="D2991" i="23"/>
  <c r="E2991" i="23"/>
  <c r="F2991" i="23"/>
  <c r="G2991" i="23"/>
  <c r="H2991" i="23"/>
  <c r="I2991" i="23"/>
  <c r="K2991" i="23" s="1"/>
  <c r="J2991" i="23"/>
  <c r="L2991" i="23"/>
  <c r="M2991" i="23"/>
  <c r="A2992" i="23"/>
  <c r="B2992" i="23" s="1"/>
  <c r="D2992" i="23"/>
  <c r="E2992" i="23"/>
  <c r="F2992" i="23"/>
  <c r="G2992" i="23"/>
  <c r="H2992" i="23"/>
  <c r="I2992" i="23"/>
  <c r="K2992" i="23" s="1"/>
  <c r="J2992" i="23"/>
  <c r="L2992" i="23"/>
  <c r="M2992" i="23"/>
  <c r="A2993" i="23"/>
  <c r="B2993" i="23" s="1"/>
  <c r="D2993" i="23"/>
  <c r="E2993" i="23"/>
  <c r="F2993" i="23"/>
  <c r="G2993" i="23"/>
  <c r="H2993" i="23"/>
  <c r="I2993" i="23"/>
  <c r="K2993" i="23" s="1"/>
  <c r="J2993" i="23"/>
  <c r="L2993" i="23"/>
  <c r="M2993" i="23"/>
  <c r="A2994" i="23"/>
  <c r="D2994" i="23"/>
  <c r="E2994" i="23"/>
  <c r="F2994" i="23"/>
  <c r="G2994" i="23"/>
  <c r="H2994" i="23"/>
  <c r="I2994" i="23"/>
  <c r="K2994" i="23" s="1"/>
  <c r="J2994" i="23"/>
  <c r="L2994" i="23"/>
  <c r="M2994" i="23"/>
  <c r="A2995" i="23"/>
  <c r="B2995" i="23" s="1"/>
  <c r="D2995" i="23"/>
  <c r="E2995" i="23"/>
  <c r="F2995" i="23"/>
  <c r="G2995" i="23"/>
  <c r="H2995" i="23"/>
  <c r="I2995" i="23"/>
  <c r="K2995" i="23" s="1"/>
  <c r="J2995" i="23"/>
  <c r="L2995" i="23"/>
  <c r="M2995" i="23"/>
  <c r="A2996" i="23"/>
  <c r="B2996" i="23" s="1"/>
  <c r="D2996" i="23"/>
  <c r="E2996" i="23"/>
  <c r="F2996" i="23"/>
  <c r="G2996" i="23"/>
  <c r="H2996" i="23"/>
  <c r="I2996" i="23"/>
  <c r="K2996" i="23" s="1"/>
  <c r="J2996" i="23"/>
  <c r="L2996" i="23"/>
  <c r="M2996" i="23"/>
  <c r="A2997" i="23"/>
  <c r="C2997" i="23" s="1"/>
  <c r="D2997" i="23"/>
  <c r="E2997" i="23"/>
  <c r="F2997" i="23"/>
  <c r="G2997" i="23"/>
  <c r="H2997" i="23"/>
  <c r="I2997" i="23"/>
  <c r="K2997" i="23" s="1"/>
  <c r="J2997" i="23"/>
  <c r="L2997" i="23"/>
  <c r="M2997" i="23"/>
  <c r="A2998" i="23"/>
  <c r="D2998" i="23"/>
  <c r="E2998" i="23"/>
  <c r="F2998" i="23"/>
  <c r="G2998" i="23"/>
  <c r="H2998" i="23"/>
  <c r="I2998" i="23"/>
  <c r="K2998" i="23" s="1"/>
  <c r="J2998" i="23"/>
  <c r="L2998" i="23"/>
  <c r="M2998" i="23"/>
  <c r="A2999" i="23"/>
  <c r="B2999" i="23" s="1"/>
  <c r="D2999" i="23"/>
  <c r="E2999" i="23"/>
  <c r="F2999" i="23"/>
  <c r="G2999" i="23"/>
  <c r="H2999" i="23"/>
  <c r="I2999" i="23"/>
  <c r="K2999" i="23" s="1"/>
  <c r="J2999" i="23"/>
  <c r="L2999" i="23"/>
  <c r="M2999" i="23"/>
  <c r="A3000" i="23"/>
  <c r="B3000" i="23" s="1"/>
  <c r="D3000" i="23"/>
  <c r="E3000" i="23"/>
  <c r="F3000" i="23"/>
  <c r="G3000" i="23"/>
  <c r="H3000" i="23"/>
  <c r="I3000" i="23"/>
  <c r="K3000" i="23" s="1"/>
  <c r="J3000" i="23"/>
  <c r="L3000" i="23"/>
  <c r="M3000" i="23"/>
  <c r="A3001" i="23"/>
  <c r="B3001" i="23" s="1"/>
  <c r="D3001" i="23"/>
  <c r="E3001" i="23"/>
  <c r="F3001" i="23"/>
  <c r="G3001" i="23"/>
  <c r="H3001" i="23"/>
  <c r="I3001" i="23"/>
  <c r="K3001" i="23" s="1"/>
  <c r="J3001" i="23"/>
  <c r="L3001" i="23"/>
  <c r="M3001" i="23"/>
  <c r="A3002" i="23"/>
  <c r="D3002" i="23"/>
  <c r="E3002" i="23"/>
  <c r="F3002" i="23"/>
  <c r="G3002" i="23"/>
  <c r="H3002" i="23"/>
  <c r="I3002" i="23"/>
  <c r="K3002" i="23" s="1"/>
  <c r="J3002" i="23"/>
  <c r="L3002" i="23"/>
  <c r="M3002" i="23"/>
  <c r="A3003" i="23"/>
  <c r="B3003" i="23" s="1"/>
  <c r="D3003" i="23"/>
  <c r="E3003" i="23"/>
  <c r="F3003" i="23"/>
  <c r="G3003" i="23"/>
  <c r="H3003" i="23"/>
  <c r="I3003" i="23"/>
  <c r="K3003" i="23" s="1"/>
  <c r="J3003" i="23"/>
  <c r="L3003" i="23"/>
  <c r="M3003" i="23"/>
  <c r="A3004" i="23"/>
  <c r="B3004" i="23" s="1"/>
  <c r="D3004" i="23"/>
  <c r="E3004" i="23"/>
  <c r="F3004" i="23"/>
  <c r="G3004" i="23"/>
  <c r="H3004" i="23"/>
  <c r="I3004" i="23"/>
  <c r="K3004" i="23" s="1"/>
  <c r="J3004" i="23"/>
  <c r="L3004" i="23"/>
  <c r="M3004" i="23"/>
  <c r="A3005" i="23"/>
  <c r="C3005" i="23" s="1"/>
  <c r="D3005" i="23"/>
  <c r="E3005" i="23"/>
  <c r="F3005" i="23"/>
  <c r="G3005" i="23"/>
  <c r="H3005" i="23"/>
  <c r="I3005" i="23"/>
  <c r="K3005" i="23" s="1"/>
  <c r="J3005" i="23"/>
  <c r="L3005" i="23"/>
  <c r="M3005" i="23"/>
  <c r="A3006" i="23"/>
  <c r="D3006" i="23"/>
  <c r="E3006" i="23"/>
  <c r="F3006" i="23"/>
  <c r="G3006" i="23"/>
  <c r="H3006" i="23"/>
  <c r="I3006" i="23"/>
  <c r="K3006" i="23" s="1"/>
  <c r="J3006" i="23"/>
  <c r="L3006" i="23"/>
  <c r="M3006" i="23"/>
  <c r="A3007" i="23"/>
  <c r="B3007" i="23" s="1"/>
  <c r="D3007" i="23"/>
  <c r="E3007" i="23"/>
  <c r="F3007" i="23"/>
  <c r="G3007" i="23"/>
  <c r="H3007" i="23"/>
  <c r="I3007" i="23"/>
  <c r="K3007" i="23" s="1"/>
  <c r="J3007" i="23"/>
  <c r="L3007" i="23"/>
  <c r="M3007" i="23"/>
  <c r="A3008" i="23"/>
  <c r="B3008" i="23" s="1"/>
  <c r="D3008" i="23"/>
  <c r="E3008" i="23"/>
  <c r="F3008" i="23"/>
  <c r="G3008" i="23"/>
  <c r="H3008" i="23"/>
  <c r="I3008" i="23"/>
  <c r="K3008" i="23" s="1"/>
  <c r="J3008" i="23"/>
  <c r="L3008" i="23"/>
  <c r="M3008" i="23"/>
  <c r="A3009" i="23"/>
  <c r="B3009" i="23" s="1"/>
  <c r="D3009" i="23"/>
  <c r="E3009" i="23"/>
  <c r="F3009" i="23"/>
  <c r="G3009" i="23"/>
  <c r="H3009" i="23"/>
  <c r="I3009" i="23"/>
  <c r="K3009" i="23" s="1"/>
  <c r="J3009" i="23"/>
  <c r="L3009" i="23"/>
  <c r="M3009" i="23"/>
  <c r="A3010" i="23"/>
  <c r="D3010" i="23"/>
  <c r="E3010" i="23"/>
  <c r="F3010" i="23"/>
  <c r="G3010" i="23"/>
  <c r="H3010" i="23"/>
  <c r="I3010" i="23"/>
  <c r="K3010" i="23" s="1"/>
  <c r="J3010" i="23"/>
  <c r="L3010" i="23"/>
  <c r="M3010" i="23"/>
  <c r="A3011" i="23"/>
  <c r="B3011" i="23" s="1"/>
  <c r="D3011" i="23"/>
  <c r="E3011" i="23"/>
  <c r="F3011" i="23"/>
  <c r="G3011" i="23"/>
  <c r="H3011" i="23"/>
  <c r="I3011" i="23"/>
  <c r="K3011" i="23" s="1"/>
  <c r="J3011" i="23"/>
  <c r="L3011" i="23"/>
  <c r="M3011" i="23"/>
  <c r="A3012" i="23"/>
  <c r="B3012" i="23" s="1"/>
  <c r="D3012" i="23"/>
  <c r="E3012" i="23"/>
  <c r="F3012" i="23"/>
  <c r="G3012" i="23"/>
  <c r="H3012" i="23"/>
  <c r="I3012" i="23"/>
  <c r="K3012" i="23" s="1"/>
  <c r="J3012" i="23"/>
  <c r="L3012" i="23"/>
  <c r="M3012" i="23"/>
  <c r="A3013" i="23"/>
  <c r="C3013" i="23" s="1"/>
  <c r="D3013" i="23"/>
  <c r="E3013" i="23"/>
  <c r="F3013" i="23"/>
  <c r="G3013" i="23"/>
  <c r="H3013" i="23"/>
  <c r="I3013" i="23"/>
  <c r="K3013" i="23" s="1"/>
  <c r="J3013" i="23"/>
  <c r="L3013" i="23"/>
  <c r="M3013" i="23"/>
  <c r="A3014" i="23"/>
  <c r="D3014" i="23"/>
  <c r="E3014" i="23"/>
  <c r="F3014" i="23"/>
  <c r="G3014" i="23"/>
  <c r="H3014" i="23"/>
  <c r="I3014" i="23"/>
  <c r="K3014" i="23" s="1"/>
  <c r="J3014" i="23"/>
  <c r="L3014" i="23"/>
  <c r="M3014" i="23"/>
  <c r="A3015" i="23"/>
  <c r="B3015" i="23" s="1"/>
  <c r="D3015" i="23"/>
  <c r="E3015" i="23"/>
  <c r="F3015" i="23"/>
  <c r="G3015" i="23"/>
  <c r="H3015" i="23"/>
  <c r="I3015" i="23"/>
  <c r="K3015" i="23" s="1"/>
  <c r="J3015" i="23"/>
  <c r="L3015" i="23"/>
  <c r="M3015" i="23"/>
  <c r="A3016" i="23"/>
  <c r="B3016" i="23" s="1"/>
  <c r="D3016" i="23"/>
  <c r="E3016" i="23"/>
  <c r="F3016" i="23"/>
  <c r="G3016" i="23"/>
  <c r="H3016" i="23"/>
  <c r="I3016" i="23"/>
  <c r="K3016" i="23" s="1"/>
  <c r="J3016" i="23"/>
  <c r="L3016" i="23"/>
  <c r="M3016" i="23"/>
  <c r="A3017" i="23"/>
  <c r="B3017" i="23" s="1"/>
  <c r="D3017" i="23"/>
  <c r="E3017" i="23"/>
  <c r="F3017" i="23"/>
  <c r="G3017" i="23"/>
  <c r="H3017" i="23"/>
  <c r="I3017" i="23"/>
  <c r="K3017" i="23" s="1"/>
  <c r="J3017" i="23"/>
  <c r="L3017" i="23"/>
  <c r="M3017" i="23"/>
  <c r="A3018" i="23"/>
  <c r="D3018" i="23"/>
  <c r="E3018" i="23"/>
  <c r="F3018" i="23"/>
  <c r="G3018" i="23"/>
  <c r="H3018" i="23"/>
  <c r="I3018" i="23"/>
  <c r="K3018" i="23" s="1"/>
  <c r="J3018" i="23"/>
  <c r="L3018" i="23"/>
  <c r="M3018" i="23"/>
  <c r="A3019" i="23"/>
  <c r="B3019" i="23" s="1"/>
  <c r="D3019" i="23"/>
  <c r="E3019" i="23"/>
  <c r="F3019" i="23"/>
  <c r="G3019" i="23"/>
  <c r="H3019" i="23"/>
  <c r="I3019" i="23"/>
  <c r="K3019" i="23" s="1"/>
  <c r="J3019" i="23"/>
  <c r="L3019" i="23"/>
  <c r="M3019" i="23"/>
  <c r="A3020" i="23"/>
  <c r="B3020" i="23" s="1"/>
  <c r="D3020" i="23"/>
  <c r="E3020" i="23"/>
  <c r="F3020" i="23"/>
  <c r="G3020" i="23"/>
  <c r="H3020" i="23"/>
  <c r="I3020" i="23"/>
  <c r="K3020" i="23" s="1"/>
  <c r="J3020" i="23"/>
  <c r="L3020" i="23"/>
  <c r="M3020" i="23"/>
  <c r="A3021" i="23"/>
  <c r="C3021" i="23" s="1"/>
  <c r="D3021" i="23"/>
  <c r="E3021" i="23"/>
  <c r="F3021" i="23"/>
  <c r="G3021" i="23"/>
  <c r="H3021" i="23"/>
  <c r="I3021" i="23"/>
  <c r="K3021" i="23" s="1"/>
  <c r="J3021" i="23"/>
  <c r="L3021" i="23"/>
  <c r="M3021" i="23"/>
  <c r="A3022" i="23"/>
  <c r="D3022" i="23"/>
  <c r="E3022" i="23"/>
  <c r="F3022" i="23"/>
  <c r="G3022" i="23"/>
  <c r="H3022" i="23"/>
  <c r="I3022" i="23"/>
  <c r="K3022" i="23" s="1"/>
  <c r="J3022" i="23"/>
  <c r="L3022" i="23"/>
  <c r="M3022" i="23"/>
  <c r="A3023" i="23"/>
  <c r="B3023" i="23" s="1"/>
  <c r="D3023" i="23"/>
  <c r="E3023" i="23"/>
  <c r="F3023" i="23"/>
  <c r="G3023" i="23"/>
  <c r="H3023" i="23"/>
  <c r="I3023" i="23"/>
  <c r="K3023" i="23" s="1"/>
  <c r="J3023" i="23"/>
  <c r="L3023" i="23"/>
  <c r="M3023" i="23"/>
  <c r="A3024" i="23"/>
  <c r="B3024" i="23" s="1"/>
  <c r="D3024" i="23"/>
  <c r="E3024" i="23"/>
  <c r="F3024" i="23"/>
  <c r="G3024" i="23"/>
  <c r="H3024" i="23"/>
  <c r="I3024" i="23"/>
  <c r="K3024" i="23" s="1"/>
  <c r="J3024" i="23"/>
  <c r="L3024" i="23"/>
  <c r="M3024" i="23"/>
  <c r="A3025" i="23"/>
  <c r="B3025" i="23" s="1"/>
  <c r="D3025" i="23"/>
  <c r="E3025" i="23"/>
  <c r="F3025" i="23"/>
  <c r="G3025" i="23"/>
  <c r="H3025" i="23"/>
  <c r="I3025" i="23"/>
  <c r="K3025" i="23" s="1"/>
  <c r="J3025" i="23"/>
  <c r="L3025" i="23"/>
  <c r="M3025" i="23"/>
  <c r="A3026" i="23"/>
  <c r="D3026" i="23"/>
  <c r="E3026" i="23"/>
  <c r="F3026" i="23"/>
  <c r="G3026" i="23"/>
  <c r="H3026" i="23"/>
  <c r="I3026" i="23"/>
  <c r="K3026" i="23" s="1"/>
  <c r="J3026" i="23"/>
  <c r="L3026" i="23"/>
  <c r="M3026" i="23"/>
  <c r="A3027" i="23"/>
  <c r="B3027" i="23" s="1"/>
  <c r="D3027" i="23"/>
  <c r="E3027" i="23"/>
  <c r="F3027" i="23"/>
  <c r="G3027" i="23"/>
  <c r="H3027" i="23"/>
  <c r="I3027" i="23"/>
  <c r="K3027" i="23" s="1"/>
  <c r="J3027" i="23"/>
  <c r="L3027" i="23"/>
  <c r="M3027" i="23"/>
  <c r="A3028" i="23"/>
  <c r="B3028" i="23" s="1"/>
  <c r="D3028" i="23"/>
  <c r="E3028" i="23"/>
  <c r="F3028" i="23"/>
  <c r="G3028" i="23"/>
  <c r="H3028" i="23"/>
  <c r="I3028" i="23"/>
  <c r="K3028" i="23" s="1"/>
  <c r="J3028" i="23"/>
  <c r="L3028" i="23"/>
  <c r="M3028" i="23"/>
  <c r="A3029" i="23"/>
  <c r="C3029" i="23" s="1"/>
  <c r="D3029" i="23"/>
  <c r="E3029" i="23"/>
  <c r="F3029" i="23"/>
  <c r="G3029" i="23"/>
  <c r="H3029" i="23"/>
  <c r="I3029" i="23"/>
  <c r="K3029" i="23" s="1"/>
  <c r="J3029" i="23"/>
  <c r="L3029" i="23"/>
  <c r="M3029" i="23"/>
  <c r="A3030" i="23"/>
  <c r="D3030" i="23"/>
  <c r="E3030" i="23"/>
  <c r="F3030" i="23"/>
  <c r="G3030" i="23"/>
  <c r="H3030" i="23"/>
  <c r="I3030" i="23"/>
  <c r="K3030" i="23" s="1"/>
  <c r="J3030" i="23"/>
  <c r="L3030" i="23"/>
  <c r="M3030" i="23"/>
  <c r="A3031" i="23"/>
  <c r="B3031" i="23" s="1"/>
  <c r="D3031" i="23"/>
  <c r="E3031" i="23"/>
  <c r="F3031" i="23"/>
  <c r="G3031" i="23"/>
  <c r="H3031" i="23"/>
  <c r="I3031" i="23"/>
  <c r="K3031" i="23" s="1"/>
  <c r="J3031" i="23"/>
  <c r="L3031" i="23"/>
  <c r="M3031" i="23"/>
  <c r="A3032" i="23"/>
  <c r="B3032" i="23" s="1"/>
  <c r="D3032" i="23"/>
  <c r="E3032" i="23"/>
  <c r="F3032" i="23"/>
  <c r="G3032" i="23"/>
  <c r="H3032" i="23"/>
  <c r="I3032" i="23"/>
  <c r="K3032" i="23" s="1"/>
  <c r="J3032" i="23"/>
  <c r="L3032" i="23"/>
  <c r="M3032" i="23"/>
  <c r="A3033" i="23"/>
  <c r="B3033" i="23" s="1"/>
  <c r="D3033" i="23"/>
  <c r="E3033" i="23"/>
  <c r="F3033" i="23"/>
  <c r="G3033" i="23"/>
  <c r="H3033" i="23"/>
  <c r="I3033" i="23"/>
  <c r="K3033" i="23" s="1"/>
  <c r="J3033" i="23"/>
  <c r="L3033" i="23"/>
  <c r="M3033" i="23"/>
  <c r="A3034" i="23"/>
  <c r="D3034" i="23"/>
  <c r="E3034" i="23"/>
  <c r="F3034" i="23"/>
  <c r="G3034" i="23"/>
  <c r="H3034" i="23"/>
  <c r="I3034" i="23"/>
  <c r="K3034" i="23" s="1"/>
  <c r="J3034" i="23"/>
  <c r="L3034" i="23"/>
  <c r="M3034" i="23"/>
  <c r="A3035" i="23"/>
  <c r="B3035" i="23" s="1"/>
  <c r="D3035" i="23"/>
  <c r="E3035" i="23"/>
  <c r="F3035" i="23"/>
  <c r="G3035" i="23"/>
  <c r="H3035" i="23"/>
  <c r="I3035" i="23"/>
  <c r="K3035" i="23" s="1"/>
  <c r="J3035" i="23"/>
  <c r="L3035" i="23"/>
  <c r="M3035" i="23"/>
  <c r="A3036" i="23"/>
  <c r="B3036" i="23" s="1"/>
  <c r="D3036" i="23"/>
  <c r="E3036" i="23"/>
  <c r="F3036" i="23"/>
  <c r="G3036" i="23"/>
  <c r="H3036" i="23"/>
  <c r="I3036" i="23"/>
  <c r="K3036" i="23" s="1"/>
  <c r="J3036" i="23"/>
  <c r="L3036" i="23"/>
  <c r="M3036" i="23"/>
  <c r="A3037" i="23"/>
  <c r="C3037" i="23" s="1"/>
  <c r="D3037" i="23"/>
  <c r="E3037" i="23"/>
  <c r="F3037" i="23"/>
  <c r="G3037" i="23"/>
  <c r="H3037" i="23"/>
  <c r="I3037" i="23"/>
  <c r="K3037" i="23" s="1"/>
  <c r="J3037" i="23"/>
  <c r="L3037" i="23"/>
  <c r="M3037" i="23"/>
  <c r="A3038" i="23"/>
  <c r="D3038" i="23"/>
  <c r="E3038" i="23"/>
  <c r="F3038" i="23"/>
  <c r="G3038" i="23"/>
  <c r="H3038" i="23"/>
  <c r="I3038" i="23"/>
  <c r="K3038" i="23" s="1"/>
  <c r="J3038" i="23"/>
  <c r="L3038" i="23"/>
  <c r="M3038" i="23"/>
  <c r="A3039" i="23"/>
  <c r="B3039" i="23" s="1"/>
  <c r="D3039" i="23"/>
  <c r="E3039" i="23"/>
  <c r="F3039" i="23"/>
  <c r="G3039" i="23"/>
  <c r="H3039" i="23"/>
  <c r="I3039" i="23"/>
  <c r="K3039" i="23" s="1"/>
  <c r="J3039" i="23"/>
  <c r="L3039" i="23"/>
  <c r="M3039" i="23"/>
  <c r="A3040" i="23"/>
  <c r="B3040" i="23" s="1"/>
  <c r="D3040" i="23"/>
  <c r="E3040" i="23"/>
  <c r="F3040" i="23"/>
  <c r="G3040" i="23"/>
  <c r="H3040" i="23"/>
  <c r="I3040" i="23"/>
  <c r="K3040" i="23" s="1"/>
  <c r="J3040" i="23"/>
  <c r="L3040" i="23"/>
  <c r="M3040" i="23"/>
  <c r="A3041" i="23"/>
  <c r="B3041" i="23" s="1"/>
  <c r="D3041" i="23"/>
  <c r="E3041" i="23"/>
  <c r="F3041" i="23"/>
  <c r="G3041" i="23"/>
  <c r="H3041" i="23"/>
  <c r="I3041" i="23"/>
  <c r="K3041" i="23" s="1"/>
  <c r="J3041" i="23"/>
  <c r="L3041" i="23"/>
  <c r="M3041" i="23"/>
  <c r="A3042" i="23"/>
  <c r="D3042" i="23"/>
  <c r="E3042" i="23"/>
  <c r="F3042" i="23"/>
  <c r="G3042" i="23"/>
  <c r="H3042" i="23"/>
  <c r="I3042" i="23"/>
  <c r="K3042" i="23" s="1"/>
  <c r="J3042" i="23"/>
  <c r="L3042" i="23"/>
  <c r="M3042" i="23"/>
  <c r="A3043" i="23"/>
  <c r="B3043" i="23" s="1"/>
  <c r="D3043" i="23"/>
  <c r="E3043" i="23"/>
  <c r="F3043" i="23"/>
  <c r="G3043" i="23"/>
  <c r="H3043" i="23"/>
  <c r="I3043" i="23"/>
  <c r="K3043" i="23" s="1"/>
  <c r="J3043" i="23"/>
  <c r="L3043" i="23"/>
  <c r="M3043" i="23"/>
  <c r="A3044" i="23"/>
  <c r="B3044" i="23" s="1"/>
  <c r="D3044" i="23"/>
  <c r="E3044" i="23"/>
  <c r="F3044" i="23"/>
  <c r="G3044" i="23"/>
  <c r="H3044" i="23"/>
  <c r="I3044" i="23"/>
  <c r="K3044" i="23" s="1"/>
  <c r="J3044" i="23"/>
  <c r="L3044" i="23"/>
  <c r="M3044" i="23"/>
  <c r="A3045" i="23"/>
  <c r="C3045" i="23" s="1"/>
  <c r="D3045" i="23"/>
  <c r="E3045" i="23"/>
  <c r="F3045" i="23"/>
  <c r="G3045" i="23"/>
  <c r="H3045" i="23"/>
  <c r="I3045" i="23"/>
  <c r="K3045" i="23" s="1"/>
  <c r="J3045" i="23"/>
  <c r="L3045" i="23"/>
  <c r="M3045" i="23"/>
  <c r="A3046" i="23"/>
  <c r="D3046" i="23"/>
  <c r="E3046" i="23"/>
  <c r="F3046" i="23"/>
  <c r="G3046" i="23"/>
  <c r="H3046" i="23"/>
  <c r="I3046" i="23"/>
  <c r="K3046" i="23" s="1"/>
  <c r="J3046" i="23"/>
  <c r="L3046" i="23"/>
  <c r="M3046" i="23"/>
  <c r="A3047" i="23"/>
  <c r="B3047" i="23" s="1"/>
  <c r="D3047" i="23"/>
  <c r="E3047" i="23"/>
  <c r="F3047" i="23"/>
  <c r="G3047" i="23"/>
  <c r="H3047" i="23"/>
  <c r="I3047" i="23"/>
  <c r="K3047" i="23" s="1"/>
  <c r="J3047" i="23"/>
  <c r="L3047" i="23"/>
  <c r="M3047" i="23"/>
  <c r="A3048" i="23"/>
  <c r="B3048" i="23" s="1"/>
  <c r="D3048" i="23"/>
  <c r="E3048" i="23"/>
  <c r="F3048" i="23"/>
  <c r="G3048" i="23"/>
  <c r="H3048" i="23"/>
  <c r="I3048" i="23"/>
  <c r="K3048" i="23" s="1"/>
  <c r="J3048" i="23"/>
  <c r="L3048" i="23"/>
  <c r="M3048" i="23"/>
  <c r="A3049" i="23"/>
  <c r="B3049" i="23" s="1"/>
  <c r="D3049" i="23"/>
  <c r="E3049" i="23"/>
  <c r="F3049" i="23"/>
  <c r="G3049" i="23"/>
  <c r="H3049" i="23"/>
  <c r="I3049" i="23"/>
  <c r="K3049" i="23" s="1"/>
  <c r="J3049" i="23"/>
  <c r="L3049" i="23"/>
  <c r="M3049" i="23"/>
  <c r="A3050" i="23"/>
  <c r="D3050" i="23"/>
  <c r="E3050" i="23"/>
  <c r="F3050" i="23"/>
  <c r="G3050" i="23"/>
  <c r="H3050" i="23"/>
  <c r="I3050" i="23"/>
  <c r="K3050" i="23" s="1"/>
  <c r="J3050" i="23"/>
  <c r="L3050" i="23"/>
  <c r="M3050" i="23"/>
  <c r="A3051" i="23"/>
  <c r="B3051" i="23" s="1"/>
  <c r="D3051" i="23"/>
  <c r="E3051" i="23"/>
  <c r="F3051" i="23"/>
  <c r="G3051" i="23"/>
  <c r="H3051" i="23"/>
  <c r="I3051" i="23"/>
  <c r="K3051" i="23" s="1"/>
  <c r="J3051" i="23"/>
  <c r="L3051" i="23"/>
  <c r="M3051" i="23"/>
  <c r="A3052" i="23"/>
  <c r="B3052" i="23" s="1"/>
  <c r="D3052" i="23"/>
  <c r="E3052" i="23"/>
  <c r="F3052" i="23"/>
  <c r="G3052" i="23"/>
  <c r="H3052" i="23"/>
  <c r="I3052" i="23"/>
  <c r="K3052" i="23" s="1"/>
  <c r="J3052" i="23"/>
  <c r="L3052" i="23"/>
  <c r="M3052" i="23"/>
  <c r="A3053" i="23"/>
  <c r="C3053" i="23" s="1"/>
  <c r="D3053" i="23"/>
  <c r="E3053" i="23"/>
  <c r="F3053" i="23"/>
  <c r="G3053" i="23"/>
  <c r="H3053" i="23"/>
  <c r="I3053" i="23"/>
  <c r="K3053" i="23" s="1"/>
  <c r="J3053" i="23"/>
  <c r="L3053" i="23"/>
  <c r="M3053" i="23"/>
  <c r="A3054" i="23"/>
  <c r="D3054" i="23"/>
  <c r="E3054" i="23"/>
  <c r="F3054" i="23"/>
  <c r="G3054" i="23"/>
  <c r="H3054" i="23"/>
  <c r="I3054" i="23"/>
  <c r="K3054" i="23" s="1"/>
  <c r="J3054" i="23"/>
  <c r="L3054" i="23"/>
  <c r="M3054" i="23"/>
  <c r="A3055" i="23"/>
  <c r="B3055" i="23" s="1"/>
  <c r="D3055" i="23"/>
  <c r="E3055" i="23"/>
  <c r="F3055" i="23"/>
  <c r="G3055" i="23"/>
  <c r="H3055" i="23"/>
  <c r="I3055" i="23"/>
  <c r="K3055" i="23" s="1"/>
  <c r="J3055" i="23"/>
  <c r="L3055" i="23"/>
  <c r="M3055" i="23"/>
  <c r="A3056" i="23"/>
  <c r="B3056" i="23" s="1"/>
  <c r="D3056" i="23"/>
  <c r="E3056" i="23"/>
  <c r="F3056" i="23"/>
  <c r="G3056" i="23"/>
  <c r="H3056" i="23"/>
  <c r="I3056" i="23"/>
  <c r="K3056" i="23" s="1"/>
  <c r="J3056" i="23"/>
  <c r="L3056" i="23"/>
  <c r="M3056" i="23"/>
  <c r="A3057" i="23"/>
  <c r="B3057" i="23" s="1"/>
  <c r="D3057" i="23"/>
  <c r="E3057" i="23"/>
  <c r="F3057" i="23"/>
  <c r="G3057" i="23"/>
  <c r="H3057" i="23"/>
  <c r="I3057" i="23"/>
  <c r="K3057" i="23" s="1"/>
  <c r="J3057" i="23"/>
  <c r="L3057" i="23"/>
  <c r="M3057" i="23"/>
  <c r="A3058" i="23"/>
  <c r="D3058" i="23"/>
  <c r="E3058" i="23"/>
  <c r="F3058" i="23"/>
  <c r="G3058" i="23"/>
  <c r="H3058" i="23"/>
  <c r="I3058" i="23"/>
  <c r="K3058" i="23" s="1"/>
  <c r="J3058" i="23"/>
  <c r="L3058" i="23"/>
  <c r="M3058" i="23"/>
  <c r="A3059" i="23"/>
  <c r="B3059" i="23" s="1"/>
  <c r="D3059" i="23"/>
  <c r="E3059" i="23"/>
  <c r="F3059" i="23"/>
  <c r="G3059" i="23"/>
  <c r="H3059" i="23"/>
  <c r="I3059" i="23"/>
  <c r="K3059" i="23" s="1"/>
  <c r="J3059" i="23"/>
  <c r="L3059" i="23"/>
  <c r="M3059" i="23"/>
  <c r="A3060" i="23"/>
  <c r="B3060" i="23" s="1"/>
  <c r="D3060" i="23"/>
  <c r="E3060" i="23"/>
  <c r="F3060" i="23"/>
  <c r="G3060" i="23"/>
  <c r="H3060" i="23"/>
  <c r="I3060" i="23"/>
  <c r="K3060" i="23" s="1"/>
  <c r="J3060" i="23"/>
  <c r="L3060" i="23"/>
  <c r="M3060" i="23"/>
  <c r="A3061" i="23"/>
  <c r="C3061" i="23" s="1"/>
  <c r="D3061" i="23"/>
  <c r="E3061" i="23"/>
  <c r="F3061" i="23"/>
  <c r="G3061" i="23"/>
  <c r="H3061" i="23"/>
  <c r="I3061" i="23"/>
  <c r="K3061" i="23" s="1"/>
  <c r="J3061" i="23"/>
  <c r="L3061" i="23"/>
  <c r="M3061" i="23"/>
  <c r="A3062" i="23"/>
  <c r="D3062" i="23"/>
  <c r="E3062" i="23"/>
  <c r="F3062" i="23"/>
  <c r="G3062" i="23"/>
  <c r="H3062" i="23"/>
  <c r="I3062" i="23"/>
  <c r="K3062" i="23" s="1"/>
  <c r="J3062" i="23"/>
  <c r="L3062" i="23"/>
  <c r="M3062" i="23"/>
  <c r="A3063" i="23"/>
  <c r="B3063" i="23" s="1"/>
  <c r="D3063" i="23"/>
  <c r="E3063" i="23"/>
  <c r="F3063" i="23"/>
  <c r="G3063" i="23"/>
  <c r="H3063" i="23"/>
  <c r="I3063" i="23"/>
  <c r="K3063" i="23" s="1"/>
  <c r="J3063" i="23"/>
  <c r="L3063" i="23"/>
  <c r="M3063" i="23"/>
  <c r="A3064" i="23"/>
  <c r="B3064" i="23" s="1"/>
  <c r="D3064" i="23"/>
  <c r="E3064" i="23"/>
  <c r="F3064" i="23"/>
  <c r="G3064" i="23"/>
  <c r="H3064" i="23"/>
  <c r="I3064" i="23"/>
  <c r="K3064" i="23" s="1"/>
  <c r="J3064" i="23"/>
  <c r="L3064" i="23"/>
  <c r="M3064" i="23"/>
  <c r="A3065" i="23"/>
  <c r="B3065" i="23" s="1"/>
  <c r="D3065" i="23"/>
  <c r="E3065" i="23"/>
  <c r="F3065" i="23"/>
  <c r="G3065" i="23"/>
  <c r="H3065" i="23"/>
  <c r="I3065" i="23"/>
  <c r="K3065" i="23" s="1"/>
  <c r="J3065" i="23"/>
  <c r="L3065" i="23"/>
  <c r="M3065" i="23"/>
  <c r="A3066" i="23"/>
  <c r="D3066" i="23"/>
  <c r="E3066" i="23"/>
  <c r="F3066" i="23"/>
  <c r="G3066" i="23"/>
  <c r="H3066" i="23"/>
  <c r="I3066" i="23"/>
  <c r="K3066" i="23" s="1"/>
  <c r="J3066" i="23"/>
  <c r="L3066" i="23"/>
  <c r="M3066" i="23"/>
  <c r="A3067" i="23"/>
  <c r="B3067" i="23" s="1"/>
  <c r="D3067" i="23"/>
  <c r="E3067" i="23"/>
  <c r="F3067" i="23"/>
  <c r="G3067" i="23"/>
  <c r="H3067" i="23"/>
  <c r="I3067" i="23"/>
  <c r="K3067" i="23" s="1"/>
  <c r="J3067" i="23"/>
  <c r="L3067" i="23"/>
  <c r="M3067" i="23"/>
  <c r="A3068" i="23"/>
  <c r="B3068" i="23" s="1"/>
  <c r="D3068" i="23"/>
  <c r="E3068" i="23"/>
  <c r="F3068" i="23"/>
  <c r="G3068" i="23"/>
  <c r="H3068" i="23"/>
  <c r="I3068" i="23"/>
  <c r="K3068" i="23" s="1"/>
  <c r="J3068" i="23"/>
  <c r="L3068" i="23"/>
  <c r="M3068" i="23"/>
  <c r="A3069" i="23"/>
  <c r="C3069" i="23" s="1"/>
  <c r="D3069" i="23"/>
  <c r="E3069" i="23"/>
  <c r="F3069" i="23"/>
  <c r="G3069" i="23"/>
  <c r="H3069" i="23"/>
  <c r="I3069" i="23"/>
  <c r="K3069" i="23" s="1"/>
  <c r="J3069" i="23"/>
  <c r="L3069" i="23"/>
  <c r="M3069" i="23"/>
  <c r="A3070" i="23"/>
  <c r="D3070" i="23"/>
  <c r="E3070" i="23"/>
  <c r="F3070" i="23"/>
  <c r="G3070" i="23"/>
  <c r="H3070" i="23"/>
  <c r="I3070" i="23"/>
  <c r="K3070" i="23" s="1"/>
  <c r="J3070" i="23"/>
  <c r="L3070" i="23"/>
  <c r="M3070" i="23"/>
  <c r="A3071" i="23"/>
  <c r="B3071" i="23" s="1"/>
  <c r="D3071" i="23"/>
  <c r="E3071" i="23"/>
  <c r="F3071" i="23"/>
  <c r="G3071" i="23"/>
  <c r="H3071" i="23"/>
  <c r="I3071" i="23"/>
  <c r="K3071" i="23" s="1"/>
  <c r="J3071" i="23"/>
  <c r="L3071" i="23"/>
  <c r="M3071" i="23"/>
  <c r="A3072" i="23"/>
  <c r="B3072" i="23" s="1"/>
  <c r="D3072" i="23"/>
  <c r="E3072" i="23"/>
  <c r="F3072" i="23"/>
  <c r="G3072" i="23"/>
  <c r="H3072" i="23"/>
  <c r="I3072" i="23"/>
  <c r="K3072" i="23" s="1"/>
  <c r="J3072" i="23"/>
  <c r="L3072" i="23"/>
  <c r="M3072" i="23"/>
  <c r="A3073" i="23"/>
  <c r="B3073" i="23" s="1"/>
  <c r="D3073" i="23"/>
  <c r="E3073" i="23"/>
  <c r="F3073" i="23"/>
  <c r="G3073" i="23"/>
  <c r="H3073" i="23"/>
  <c r="I3073" i="23"/>
  <c r="K3073" i="23" s="1"/>
  <c r="J3073" i="23"/>
  <c r="L3073" i="23"/>
  <c r="M3073" i="23"/>
  <c r="A3074" i="23"/>
  <c r="D3074" i="23"/>
  <c r="E3074" i="23"/>
  <c r="F3074" i="23"/>
  <c r="G3074" i="23"/>
  <c r="H3074" i="23"/>
  <c r="I3074" i="23"/>
  <c r="K3074" i="23" s="1"/>
  <c r="J3074" i="23"/>
  <c r="L3074" i="23"/>
  <c r="M3074" i="23"/>
  <c r="A3075" i="23"/>
  <c r="B3075" i="23" s="1"/>
  <c r="D3075" i="23"/>
  <c r="E3075" i="23"/>
  <c r="F3075" i="23"/>
  <c r="G3075" i="23"/>
  <c r="H3075" i="23"/>
  <c r="I3075" i="23"/>
  <c r="K3075" i="23" s="1"/>
  <c r="J3075" i="23"/>
  <c r="L3075" i="23"/>
  <c r="M3075" i="23"/>
  <c r="A3076" i="23"/>
  <c r="B3076" i="23" s="1"/>
  <c r="D3076" i="23"/>
  <c r="E3076" i="23"/>
  <c r="F3076" i="23"/>
  <c r="G3076" i="23"/>
  <c r="H3076" i="23"/>
  <c r="I3076" i="23"/>
  <c r="K3076" i="23" s="1"/>
  <c r="J3076" i="23"/>
  <c r="L3076" i="23"/>
  <c r="M3076" i="23"/>
  <c r="A3077" i="23"/>
  <c r="C3077" i="23" s="1"/>
  <c r="D3077" i="23"/>
  <c r="E3077" i="23"/>
  <c r="F3077" i="23"/>
  <c r="G3077" i="23"/>
  <c r="H3077" i="23"/>
  <c r="I3077" i="23"/>
  <c r="K3077" i="23" s="1"/>
  <c r="J3077" i="23"/>
  <c r="L3077" i="23"/>
  <c r="M3077" i="23"/>
  <c r="A3078" i="23"/>
  <c r="D3078" i="23"/>
  <c r="E3078" i="23"/>
  <c r="F3078" i="23"/>
  <c r="G3078" i="23"/>
  <c r="H3078" i="23"/>
  <c r="I3078" i="23"/>
  <c r="K3078" i="23" s="1"/>
  <c r="J3078" i="23"/>
  <c r="L3078" i="23"/>
  <c r="M3078" i="23"/>
  <c r="A3079" i="23"/>
  <c r="B3079" i="23" s="1"/>
  <c r="D3079" i="23"/>
  <c r="E3079" i="23"/>
  <c r="F3079" i="23"/>
  <c r="G3079" i="23"/>
  <c r="H3079" i="23"/>
  <c r="I3079" i="23"/>
  <c r="K3079" i="23" s="1"/>
  <c r="J3079" i="23"/>
  <c r="L3079" i="23"/>
  <c r="M3079" i="23"/>
  <c r="A3080" i="23"/>
  <c r="B3080" i="23" s="1"/>
  <c r="D3080" i="23"/>
  <c r="E3080" i="23"/>
  <c r="F3080" i="23"/>
  <c r="G3080" i="23"/>
  <c r="H3080" i="23"/>
  <c r="I3080" i="23"/>
  <c r="K3080" i="23" s="1"/>
  <c r="J3080" i="23"/>
  <c r="L3080" i="23"/>
  <c r="M3080" i="23"/>
  <c r="A3081" i="23"/>
  <c r="B3081" i="23" s="1"/>
  <c r="D3081" i="23"/>
  <c r="E3081" i="23"/>
  <c r="F3081" i="23"/>
  <c r="G3081" i="23"/>
  <c r="H3081" i="23"/>
  <c r="I3081" i="23"/>
  <c r="K3081" i="23" s="1"/>
  <c r="J3081" i="23"/>
  <c r="L3081" i="23"/>
  <c r="M3081" i="23"/>
  <c r="A3082" i="23"/>
  <c r="D3082" i="23"/>
  <c r="E3082" i="23"/>
  <c r="F3082" i="23"/>
  <c r="G3082" i="23"/>
  <c r="H3082" i="23"/>
  <c r="I3082" i="23"/>
  <c r="K3082" i="23" s="1"/>
  <c r="J3082" i="23"/>
  <c r="L3082" i="23"/>
  <c r="M3082" i="23"/>
  <c r="A3083" i="23"/>
  <c r="B3083" i="23" s="1"/>
  <c r="D3083" i="23"/>
  <c r="E3083" i="23"/>
  <c r="F3083" i="23"/>
  <c r="G3083" i="23"/>
  <c r="H3083" i="23"/>
  <c r="I3083" i="23"/>
  <c r="K3083" i="23" s="1"/>
  <c r="J3083" i="23"/>
  <c r="L3083" i="23"/>
  <c r="M3083" i="23"/>
  <c r="A3084" i="23"/>
  <c r="B3084" i="23" s="1"/>
  <c r="D3084" i="23"/>
  <c r="E3084" i="23"/>
  <c r="F3084" i="23"/>
  <c r="G3084" i="23"/>
  <c r="H3084" i="23"/>
  <c r="I3084" i="23"/>
  <c r="J3084" i="23"/>
  <c r="K3084" i="23"/>
  <c r="L3084" i="23"/>
  <c r="M3084" i="23"/>
  <c r="A3085" i="23"/>
  <c r="C3085" i="23" s="1"/>
  <c r="D3085" i="23"/>
  <c r="E3085" i="23"/>
  <c r="F3085" i="23"/>
  <c r="G3085" i="23"/>
  <c r="H3085" i="23"/>
  <c r="I3085" i="23"/>
  <c r="K3085" i="23" s="1"/>
  <c r="J3085" i="23"/>
  <c r="L3085" i="23"/>
  <c r="M3085" i="23"/>
  <c r="A3086" i="23"/>
  <c r="D3086" i="23"/>
  <c r="E3086" i="23"/>
  <c r="F3086" i="23"/>
  <c r="G3086" i="23"/>
  <c r="H3086" i="23"/>
  <c r="I3086" i="23"/>
  <c r="K3086" i="23" s="1"/>
  <c r="J3086" i="23"/>
  <c r="L3086" i="23"/>
  <c r="M3086" i="23"/>
  <c r="A3087" i="23"/>
  <c r="B3087" i="23" s="1"/>
  <c r="D3087" i="23"/>
  <c r="E3087" i="23"/>
  <c r="F3087" i="23"/>
  <c r="G3087" i="23"/>
  <c r="H3087" i="23"/>
  <c r="I3087" i="23"/>
  <c r="K3087" i="23" s="1"/>
  <c r="J3087" i="23"/>
  <c r="L3087" i="23"/>
  <c r="M3087" i="23"/>
  <c r="A3088" i="23"/>
  <c r="B3088" i="23" s="1"/>
  <c r="D3088" i="23"/>
  <c r="E3088" i="23"/>
  <c r="F3088" i="23"/>
  <c r="G3088" i="23"/>
  <c r="H3088" i="23"/>
  <c r="I3088" i="23"/>
  <c r="K3088" i="23" s="1"/>
  <c r="J3088" i="23"/>
  <c r="L3088" i="23"/>
  <c r="M3088" i="23"/>
  <c r="A3089" i="23"/>
  <c r="B3089" i="23" s="1"/>
  <c r="D3089" i="23"/>
  <c r="E3089" i="23"/>
  <c r="F3089" i="23"/>
  <c r="G3089" i="23"/>
  <c r="H3089" i="23"/>
  <c r="I3089" i="23"/>
  <c r="K3089" i="23" s="1"/>
  <c r="J3089" i="23"/>
  <c r="L3089" i="23"/>
  <c r="M3089" i="23"/>
  <c r="A3090" i="23"/>
  <c r="D3090" i="23"/>
  <c r="E3090" i="23"/>
  <c r="F3090" i="23"/>
  <c r="G3090" i="23"/>
  <c r="H3090" i="23"/>
  <c r="I3090" i="23"/>
  <c r="K3090" i="23" s="1"/>
  <c r="J3090" i="23"/>
  <c r="L3090" i="23"/>
  <c r="M3090" i="23"/>
  <c r="A3091" i="23"/>
  <c r="B3091" i="23" s="1"/>
  <c r="D3091" i="23"/>
  <c r="E3091" i="23"/>
  <c r="F3091" i="23"/>
  <c r="G3091" i="23"/>
  <c r="H3091" i="23"/>
  <c r="I3091" i="23"/>
  <c r="K3091" i="23" s="1"/>
  <c r="J3091" i="23"/>
  <c r="L3091" i="23"/>
  <c r="M3091" i="23"/>
  <c r="A3092" i="23"/>
  <c r="B3092" i="23" s="1"/>
  <c r="C3092" i="23"/>
  <c r="D3092" i="23"/>
  <c r="E3092" i="23"/>
  <c r="F3092" i="23"/>
  <c r="G3092" i="23"/>
  <c r="H3092" i="23"/>
  <c r="I3092" i="23"/>
  <c r="K3092" i="23" s="1"/>
  <c r="J3092" i="23"/>
  <c r="L3092" i="23"/>
  <c r="M3092" i="23"/>
  <c r="A3093" i="23"/>
  <c r="C3093" i="23" s="1"/>
  <c r="D3093" i="23"/>
  <c r="E3093" i="23"/>
  <c r="F3093" i="23"/>
  <c r="G3093" i="23"/>
  <c r="H3093" i="23"/>
  <c r="I3093" i="23"/>
  <c r="K3093" i="23" s="1"/>
  <c r="J3093" i="23"/>
  <c r="L3093" i="23"/>
  <c r="M3093" i="23"/>
  <c r="A3094" i="23"/>
  <c r="D3094" i="23"/>
  <c r="E3094" i="23"/>
  <c r="F3094" i="23"/>
  <c r="G3094" i="23"/>
  <c r="H3094" i="23"/>
  <c r="I3094" i="23"/>
  <c r="K3094" i="23" s="1"/>
  <c r="J3094" i="23"/>
  <c r="L3094" i="23"/>
  <c r="M3094" i="23"/>
  <c r="A3095" i="23"/>
  <c r="B3095" i="23" s="1"/>
  <c r="D3095" i="23"/>
  <c r="E3095" i="23"/>
  <c r="F3095" i="23"/>
  <c r="G3095" i="23"/>
  <c r="H3095" i="23"/>
  <c r="I3095" i="23"/>
  <c r="K3095" i="23" s="1"/>
  <c r="J3095" i="23"/>
  <c r="L3095" i="23"/>
  <c r="M3095" i="23"/>
  <c r="A3096" i="23"/>
  <c r="B3096" i="23" s="1"/>
  <c r="D3096" i="23"/>
  <c r="E3096" i="23"/>
  <c r="F3096" i="23"/>
  <c r="G3096" i="23"/>
  <c r="H3096" i="23"/>
  <c r="I3096" i="23"/>
  <c r="K3096" i="23" s="1"/>
  <c r="J3096" i="23"/>
  <c r="L3096" i="23"/>
  <c r="M3096" i="23"/>
  <c r="A3097" i="23"/>
  <c r="B3097" i="23" s="1"/>
  <c r="D3097" i="23"/>
  <c r="E3097" i="23"/>
  <c r="F3097" i="23"/>
  <c r="G3097" i="23"/>
  <c r="H3097" i="23"/>
  <c r="I3097" i="23"/>
  <c r="K3097" i="23" s="1"/>
  <c r="J3097" i="23"/>
  <c r="L3097" i="23"/>
  <c r="M3097" i="23"/>
  <c r="A3098" i="23"/>
  <c r="D3098" i="23"/>
  <c r="E3098" i="23"/>
  <c r="F3098" i="23"/>
  <c r="G3098" i="23"/>
  <c r="H3098" i="23"/>
  <c r="I3098" i="23"/>
  <c r="K3098" i="23" s="1"/>
  <c r="J3098" i="23"/>
  <c r="L3098" i="23"/>
  <c r="M3098" i="23"/>
  <c r="A3099" i="23"/>
  <c r="B3099" i="23" s="1"/>
  <c r="D3099" i="23"/>
  <c r="E3099" i="23"/>
  <c r="F3099" i="23"/>
  <c r="G3099" i="23"/>
  <c r="H3099" i="23"/>
  <c r="I3099" i="23"/>
  <c r="K3099" i="23" s="1"/>
  <c r="J3099" i="23"/>
  <c r="L3099" i="23"/>
  <c r="M3099" i="23"/>
  <c r="A3100" i="23"/>
  <c r="B3100" i="23" s="1"/>
  <c r="D3100" i="23"/>
  <c r="E3100" i="23"/>
  <c r="F3100" i="23"/>
  <c r="G3100" i="23"/>
  <c r="H3100" i="23"/>
  <c r="I3100" i="23"/>
  <c r="K3100" i="23" s="1"/>
  <c r="J3100" i="23"/>
  <c r="L3100" i="23"/>
  <c r="M3100" i="23"/>
  <c r="A3101" i="23"/>
  <c r="C3101" i="23" s="1"/>
  <c r="D3101" i="23"/>
  <c r="E3101" i="23"/>
  <c r="F3101" i="23"/>
  <c r="G3101" i="23"/>
  <c r="H3101" i="23"/>
  <c r="I3101" i="23"/>
  <c r="K3101" i="23" s="1"/>
  <c r="J3101" i="23"/>
  <c r="L3101" i="23"/>
  <c r="M3101" i="23"/>
  <c r="A3102" i="23"/>
  <c r="D3102" i="23"/>
  <c r="E3102" i="23"/>
  <c r="F3102" i="23"/>
  <c r="G3102" i="23"/>
  <c r="H3102" i="23"/>
  <c r="I3102" i="23"/>
  <c r="K3102" i="23" s="1"/>
  <c r="J3102" i="23"/>
  <c r="L3102" i="23"/>
  <c r="M3102" i="23"/>
  <c r="A3103" i="23"/>
  <c r="B3103" i="23" s="1"/>
  <c r="D3103" i="23"/>
  <c r="E3103" i="23"/>
  <c r="F3103" i="23"/>
  <c r="G3103" i="23"/>
  <c r="H3103" i="23"/>
  <c r="I3103" i="23"/>
  <c r="K3103" i="23" s="1"/>
  <c r="J3103" i="23"/>
  <c r="L3103" i="23"/>
  <c r="M3103" i="23"/>
  <c r="A3104" i="23"/>
  <c r="B3104" i="23" s="1"/>
  <c r="D3104" i="23"/>
  <c r="E3104" i="23"/>
  <c r="F3104" i="23"/>
  <c r="G3104" i="23"/>
  <c r="H3104" i="23"/>
  <c r="I3104" i="23"/>
  <c r="K3104" i="23" s="1"/>
  <c r="J3104" i="23"/>
  <c r="L3104" i="23"/>
  <c r="M3104" i="23"/>
  <c r="A3105" i="23"/>
  <c r="B3105" i="23" s="1"/>
  <c r="D3105" i="23"/>
  <c r="E3105" i="23"/>
  <c r="F3105" i="23"/>
  <c r="G3105" i="23"/>
  <c r="H3105" i="23"/>
  <c r="I3105" i="23"/>
  <c r="K3105" i="23" s="1"/>
  <c r="J3105" i="23"/>
  <c r="L3105" i="23"/>
  <c r="M3105" i="23"/>
  <c r="A3106" i="23"/>
  <c r="D3106" i="23"/>
  <c r="E3106" i="23"/>
  <c r="F3106" i="23"/>
  <c r="G3106" i="23"/>
  <c r="H3106" i="23"/>
  <c r="I3106" i="23"/>
  <c r="K3106" i="23" s="1"/>
  <c r="J3106" i="23"/>
  <c r="L3106" i="23"/>
  <c r="M3106" i="23"/>
  <c r="A3107" i="23"/>
  <c r="B3107" i="23" s="1"/>
  <c r="D3107" i="23"/>
  <c r="E3107" i="23"/>
  <c r="F3107" i="23"/>
  <c r="G3107" i="23"/>
  <c r="H3107" i="23"/>
  <c r="I3107" i="23"/>
  <c r="K3107" i="23" s="1"/>
  <c r="J3107" i="23"/>
  <c r="L3107" i="23"/>
  <c r="M3107" i="23"/>
  <c r="A3108" i="23"/>
  <c r="B3108" i="23" s="1"/>
  <c r="D3108" i="23"/>
  <c r="E3108" i="23"/>
  <c r="F3108" i="23"/>
  <c r="G3108" i="23"/>
  <c r="H3108" i="23"/>
  <c r="I3108" i="23"/>
  <c r="K3108" i="23" s="1"/>
  <c r="J3108" i="23"/>
  <c r="L3108" i="23"/>
  <c r="M3108" i="23"/>
  <c r="A3109" i="23"/>
  <c r="C3109" i="23" s="1"/>
  <c r="D3109" i="23"/>
  <c r="E3109" i="23"/>
  <c r="F3109" i="23"/>
  <c r="G3109" i="23"/>
  <c r="H3109" i="23"/>
  <c r="I3109" i="23"/>
  <c r="K3109" i="23" s="1"/>
  <c r="J3109" i="23"/>
  <c r="L3109" i="23"/>
  <c r="M3109" i="23"/>
  <c r="A3110" i="23"/>
  <c r="D3110" i="23"/>
  <c r="E3110" i="23"/>
  <c r="F3110" i="23"/>
  <c r="G3110" i="23"/>
  <c r="H3110" i="23"/>
  <c r="I3110" i="23"/>
  <c r="K3110" i="23" s="1"/>
  <c r="J3110" i="23"/>
  <c r="L3110" i="23"/>
  <c r="M3110" i="23"/>
  <c r="A3111" i="23"/>
  <c r="B3111" i="23" s="1"/>
  <c r="D3111" i="23"/>
  <c r="E3111" i="23"/>
  <c r="F3111" i="23"/>
  <c r="G3111" i="23"/>
  <c r="H3111" i="23"/>
  <c r="I3111" i="23"/>
  <c r="K3111" i="23" s="1"/>
  <c r="J3111" i="23"/>
  <c r="L3111" i="23"/>
  <c r="M3111" i="23"/>
  <c r="A3112" i="23"/>
  <c r="B3112" i="23" s="1"/>
  <c r="D3112" i="23"/>
  <c r="E3112" i="23"/>
  <c r="F3112" i="23"/>
  <c r="G3112" i="23"/>
  <c r="H3112" i="23"/>
  <c r="I3112" i="23"/>
  <c r="K3112" i="23" s="1"/>
  <c r="J3112" i="23"/>
  <c r="L3112" i="23"/>
  <c r="M3112" i="23"/>
  <c r="A3113" i="23"/>
  <c r="B3113" i="23" s="1"/>
  <c r="D3113" i="23"/>
  <c r="E3113" i="23"/>
  <c r="F3113" i="23"/>
  <c r="G3113" i="23"/>
  <c r="H3113" i="23"/>
  <c r="I3113" i="23"/>
  <c r="K3113" i="23" s="1"/>
  <c r="J3113" i="23"/>
  <c r="L3113" i="23"/>
  <c r="M3113" i="23"/>
  <c r="A3114" i="23"/>
  <c r="D3114" i="23"/>
  <c r="E3114" i="23"/>
  <c r="F3114" i="23"/>
  <c r="G3114" i="23"/>
  <c r="H3114" i="23"/>
  <c r="I3114" i="23"/>
  <c r="K3114" i="23" s="1"/>
  <c r="J3114" i="23"/>
  <c r="L3114" i="23"/>
  <c r="M3114" i="23"/>
  <c r="A3115" i="23"/>
  <c r="B3115" i="23" s="1"/>
  <c r="D3115" i="23"/>
  <c r="E3115" i="23"/>
  <c r="F3115" i="23"/>
  <c r="G3115" i="23"/>
  <c r="H3115" i="23"/>
  <c r="I3115" i="23"/>
  <c r="K3115" i="23" s="1"/>
  <c r="J3115" i="23"/>
  <c r="L3115" i="23"/>
  <c r="M3115" i="23"/>
  <c r="A3116" i="23"/>
  <c r="B3116" i="23" s="1"/>
  <c r="D3116" i="23"/>
  <c r="E3116" i="23"/>
  <c r="F3116" i="23"/>
  <c r="G3116" i="23"/>
  <c r="H3116" i="23"/>
  <c r="I3116" i="23"/>
  <c r="K3116" i="23" s="1"/>
  <c r="J3116" i="23"/>
  <c r="L3116" i="23"/>
  <c r="M3116" i="23"/>
  <c r="A3117" i="23"/>
  <c r="C3117" i="23" s="1"/>
  <c r="D3117" i="23"/>
  <c r="E3117" i="23"/>
  <c r="F3117" i="23"/>
  <c r="G3117" i="23"/>
  <c r="H3117" i="23"/>
  <c r="I3117" i="23"/>
  <c r="K3117" i="23" s="1"/>
  <c r="J3117" i="23"/>
  <c r="L3117" i="23"/>
  <c r="M3117" i="23"/>
  <c r="A3118" i="23"/>
  <c r="D3118" i="23"/>
  <c r="E3118" i="23"/>
  <c r="F3118" i="23"/>
  <c r="G3118" i="23"/>
  <c r="H3118" i="23"/>
  <c r="I3118" i="23"/>
  <c r="K3118" i="23" s="1"/>
  <c r="J3118" i="23"/>
  <c r="L3118" i="23"/>
  <c r="M3118" i="23"/>
  <c r="A3119" i="23"/>
  <c r="B3119" i="23" s="1"/>
  <c r="D3119" i="23"/>
  <c r="E3119" i="23"/>
  <c r="F3119" i="23"/>
  <c r="G3119" i="23"/>
  <c r="H3119" i="23"/>
  <c r="I3119" i="23"/>
  <c r="K3119" i="23" s="1"/>
  <c r="J3119" i="23"/>
  <c r="L3119" i="23"/>
  <c r="M3119" i="23"/>
  <c r="A3120" i="23"/>
  <c r="B3120" i="23" s="1"/>
  <c r="D3120" i="23"/>
  <c r="E3120" i="23"/>
  <c r="F3120" i="23"/>
  <c r="G3120" i="23"/>
  <c r="H3120" i="23"/>
  <c r="I3120" i="23"/>
  <c r="K3120" i="23" s="1"/>
  <c r="J3120" i="23"/>
  <c r="L3120" i="23"/>
  <c r="M3120" i="23"/>
  <c r="A3121" i="23"/>
  <c r="B3121" i="23" s="1"/>
  <c r="D3121" i="23"/>
  <c r="E3121" i="23"/>
  <c r="F3121" i="23"/>
  <c r="G3121" i="23"/>
  <c r="H3121" i="23"/>
  <c r="I3121" i="23"/>
  <c r="K3121" i="23" s="1"/>
  <c r="J3121" i="23"/>
  <c r="L3121" i="23"/>
  <c r="M3121" i="23"/>
  <c r="A3122" i="23"/>
  <c r="D3122" i="23"/>
  <c r="E3122" i="23"/>
  <c r="F3122" i="23"/>
  <c r="G3122" i="23"/>
  <c r="H3122" i="23"/>
  <c r="I3122" i="23"/>
  <c r="K3122" i="23" s="1"/>
  <c r="J3122" i="23"/>
  <c r="L3122" i="23"/>
  <c r="M3122" i="23"/>
  <c r="A3123" i="23"/>
  <c r="B3123" i="23" s="1"/>
  <c r="D3123" i="23"/>
  <c r="E3123" i="23"/>
  <c r="F3123" i="23"/>
  <c r="G3123" i="23"/>
  <c r="H3123" i="23"/>
  <c r="I3123" i="23"/>
  <c r="K3123" i="23" s="1"/>
  <c r="J3123" i="23"/>
  <c r="L3123" i="23"/>
  <c r="M3123" i="23"/>
  <c r="A3124" i="23"/>
  <c r="B3124" i="23" s="1"/>
  <c r="D3124" i="23"/>
  <c r="E3124" i="23"/>
  <c r="F3124" i="23"/>
  <c r="G3124" i="23"/>
  <c r="H3124" i="23"/>
  <c r="I3124" i="23"/>
  <c r="K3124" i="23" s="1"/>
  <c r="J3124" i="23"/>
  <c r="L3124" i="23"/>
  <c r="M3124" i="23"/>
  <c r="A3125" i="23"/>
  <c r="C3125" i="23" s="1"/>
  <c r="D3125" i="23"/>
  <c r="E3125" i="23"/>
  <c r="F3125" i="23"/>
  <c r="G3125" i="23"/>
  <c r="H3125" i="23"/>
  <c r="I3125" i="23"/>
  <c r="K3125" i="23" s="1"/>
  <c r="J3125" i="23"/>
  <c r="L3125" i="23"/>
  <c r="M3125" i="23"/>
  <c r="A3126" i="23"/>
  <c r="D3126" i="23"/>
  <c r="E3126" i="23"/>
  <c r="F3126" i="23"/>
  <c r="G3126" i="23"/>
  <c r="H3126" i="23"/>
  <c r="I3126" i="23"/>
  <c r="K3126" i="23" s="1"/>
  <c r="J3126" i="23"/>
  <c r="L3126" i="23"/>
  <c r="M3126" i="23"/>
  <c r="A3127" i="23"/>
  <c r="B3127" i="23" s="1"/>
  <c r="D3127" i="23"/>
  <c r="E3127" i="23"/>
  <c r="F3127" i="23"/>
  <c r="G3127" i="23"/>
  <c r="H3127" i="23"/>
  <c r="I3127" i="23"/>
  <c r="K3127" i="23" s="1"/>
  <c r="J3127" i="23"/>
  <c r="L3127" i="23"/>
  <c r="M3127" i="23"/>
  <c r="A3128" i="23"/>
  <c r="B3128" i="23" s="1"/>
  <c r="D3128" i="23"/>
  <c r="E3128" i="23"/>
  <c r="F3128" i="23"/>
  <c r="G3128" i="23"/>
  <c r="H3128" i="23"/>
  <c r="I3128" i="23"/>
  <c r="K3128" i="23" s="1"/>
  <c r="J3128" i="23"/>
  <c r="L3128" i="23"/>
  <c r="M3128" i="23"/>
  <c r="A3129" i="23"/>
  <c r="B3129" i="23" s="1"/>
  <c r="D3129" i="23"/>
  <c r="E3129" i="23"/>
  <c r="F3129" i="23"/>
  <c r="G3129" i="23"/>
  <c r="H3129" i="23"/>
  <c r="I3129" i="23"/>
  <c r="K3129" i="23" s="1"/>
  <c r="J3129" i="23"/>
  <c r="L3129" i="23"/>
  <c r="M3129" i="23"/>
  <c r="A3130" i="23"/>
  <c r="D3130" i="23"/>
  <c r="E3130" i="23"/>
  <c r="F3130" i="23"/>
  <c r="G3130" i="23"/>
  <c r="H3130" i="23"/>
  <c r="I3130" i="23"/>
  <c r="K3130" i="23" s="1"/>
  <c r="J3130" i="23"/>
  <c r="L3130" i="23"/>
  <c r="M3130" i="23"/>
  <c r="A3131" i="23"/>
  <c r="B3131" i="23" s="1"/>
  <c r="D3131" i="23"/>
  <c r="E3131" i="23"/>
  <c r="F3131" i="23"/>
  <c r="G3131" i="23"/>
  <c r="H3131" i="23"/>
  <c r="I3131" i="23"/>
  <c r="K3131" i="23" s="1"/>
  <c r="J3131" i="23"/>
  <c r="L3131" i="23"/>
  <c r="M3131" i="23"/>
  <c r="A3132" i="23"/>
  <c r="B3132" i="23" s="1"/>
  <c r="D3132" i="23"/>
  <c r="E3132" i="23"/>
  <c r="F3132" i="23"/>
  <c r="G3132" i="23"/>
  <c r="H3132" i="23"/>
  <c r="I3132" i="23"/>
  <c r="K3132" i="23" s="1"/>
  <c r="J3132" i="23"/>
  <c r="L3132" i="23"/>
  <c r="M3132" i="23"/>
  <c r="A3133" i="23"/>
  <c r="C3133" i="23" s="1"/>
  <c r="D3133" i="23"/>
  <c r="E3133" i="23"/>
  <c r="F3133" i="23"/>
  <c r="G3133" i="23"/>
  <c r="H3133" i="23"/>
  <c r="I3133" i="23"/>
  <c r="K3133" i="23" s="1"/>
  <c r="J3133" i="23"/>
  <c r="L3133" i="23"/>
  <c r="M3133" i="23"/>
  <c r="A3134" i="23"/>
  <c r="D3134" i="23"/>
  <c r="E3134" i="23"/>
  <c r="F3134" i="23"/>
  <c r="G3134" i="23"/>
  <c r="H3134" i="23"/>
  <c r="I3134" i="23"/>
  <c r="K3134" i="23" s="1"/>
  <c r="J3134" i="23"/>
  <c r="L3134" i="23"/>
  <c r="M3134" i="23"/>
  <c r="A3135" i="23"/>
  <c r="B3135" i="23" s="1"/>
  <c r="D3135" i="23"/>
  <c r="E3135" i="23"/>
  <c r="F3135" i="23"/>
  <c r="G3135" i="23"/>
  <c r="H3135" i="23"/>
  <c r="I3135" i="23"/>
  <c r="K3135" i="23" s="1"/>
  <c r="J3135" i="23"/>
  <c r="L3135" i="23"/>
  <c r="M3135" i="23"/>
  <c r="A3136" i="23"/>
  <c r="B3136" i="23" s="1"/>
  <c r="D3136" i="23"/>
  <c r="E3136" i="23"/>
  <c r="F3136" i="23"/>
  <c r="G3136" i="23"/>
  <c r="H3136" i="23"/>
  <c r="I3136" i="23"/>
  <c r="K3136" i="23" s="1"/>
  <c r="J3136" i="23"/>
  <c r="L3136" i="23"/>
  <c r="M3136" i="23"/>
  <c r="A3137" i="23"/>
  <c r="B3137" i="23" s="1"/>
  <c r="D3137" i="23"/>
  <c r="E3137" i="23"/>
  <c r="F3137" i="23"/>
  <c r="G3137" i="23"/>
  <c r="H3137" i="23"/>
  <c r="I3137" i="23"/>
  <c r="K3137" i="23" s="1"/>
  <c r="J3137" i="23"/>
  <c r="L3137" i="23"/>
  <c r="M3137" i="23"/>
  <c r="A3138" i="23"/>
  <c r="D3138" i="23"/>
  <c r="E3138" i="23"/>
  <c r="F3138" i="23"/>
  <c r="G3138" i="23"/>
  <c r="H3138" i="23"/>
  <c r="I3138" i="23"/>
  <c r="K3138" i="23" s="1"/>
  <c r="J3138" i="23"/>
  <c r="L3138" i="23"/>
  <c r="M3138" i="23"/>
  <c r="A3139" i="23"/>
  <c r="B3139" i="23" s="1"/>
  <c r="D3139" i="23"/>
  <c r="E3139" i="23"/>
  <c r="F3139" i="23"/>
  <c r="G3139" i="23"/>
  <c r="H3139" i="23"/>
  <c r="I3139" i="23"/>
  <c r="K3139" i="23" s="1"/>
  <c r="J3139" i="23"/>
  <c r="L3139" i="23"/>
  <c r="M3139" i="23"/>
  <c r="A3140" i="23"/>
  <c r="B3140" i="23" s="1"/>
  <c r="D3140" i="23"/>
  <c r="E3140" i="23"/>
  <c r="F3140" i="23"/>
  <c r="G3140" i="23"/>
  <c r="H3140" i="23"/>
  <c r="I3140" i="23"/>
  <c r="K3140" i="23" s="1"/>
  <c r="J3140" i="23"/>
  <c r="L3140" i="23"/>
  <c r="M3140" i="23"/>
  <c r="A3141" i="23"/>
  <c r="C3141" i="23" s="1"/>
  <c r="D3141" i="23"/>
  <c r="E3141" i="23"/>
  <c r="F3141" i="23"/>
  <c r="G3141" i="23"/>
  <c r="H3141" i="23"/>
  <c r="I3141" i="23"/>
  <c r="K3141" i="23" s="1"/>
  <c r="J3141" i="23"/>
  <c r="L3141" i="23"/>
  <c r="M3141" i="23"/>
  <c r="A3142" i="23"/>
  <c r="D3142" i="23"/>
  <c r="E3142" i="23"/>
  <c r="F3142" i="23"/>
  <c r="G3142" i="23"/>
  <c r="H3142" i="23"/>
  <c r="I3142" i="23"/>
  <c r="K3142" i="23" s="1"/>
  <c r="J3142" i="23"/>
  <c r="L3142" i="23"/>
  <c r="M3142" i="23"/>
  <c r="A3143" i="23"/>
  <c r="B3143" i="23" s="1"/>
  <c r="D3143" i="23"/>
  <c r="E3143" i="23"/>
  <c r="F3143" i="23"/>
  <c r="G3143" i="23"/>
  <c r="H3143" i="23"/>
  <c r="I3143" i="23"/>
  <c r="K3143" i="23" s="1"/>
  <c r="J3143" i="23"/>
  <c r="L3143" i="23"/>
  <c r="M3143" i="23"/>
  <c r="A3144" i="23"/>
  <c r="B3144" i="23" s="1"/>
  <c r="D3144" i="23"/>
  <c r="E3144" i="23"/>
  <c r="F3144" i="23"/>
  <c r="G3144" i="23"/>
  <c r="H3144" i="23"/>
  <c r="I3144" i="23"/>
  <c r="K3144" i="23" s="1"/>
  <c r="J3144" i="23"/>
  <c r="L3144" i="23"/>
  <c r="M3144" i="23"/>
  <c r="A3145" i="23"/>
  <c r="B3145" i="23" s="1"/>
  <c r="D3145" i="23"/>
  <c r="E3145" i="23"/>
  <c r="F3145" i="23"/>
  <c r="G3145" i="23"/>
  <c r="H3145" i="23"/>
  <c r="I3145" i="23"/>
  <c r="K3145" i="23" s="1"/>
  <c r="J3145" i="23"/>
  <c r="L3145" i="23"/>
  <c r="M3145" i="23"/>
  <c r="A3146" i="23"/>
  <c r="D3146" i="23"/>
  <c r="E3146" i="23"/>
  <c r="F3146" i="23"/>
  <c r="G3146" i="23"/>
  <c r="H3146" i="23"/>
  <c r="I3146" i="23"/>
  <c r="K3146" i="23" s="1"/>
  <c r="J3146" i="23"/>
  <c r="L3146" i="23"/>
  <c r="M3146" i="23"/>
  <c r="A3147" i="23"/>
  <c r="B3147" i="23" s="1"/>
  <c r="D3147" i="23"/>
  <c r="E3147" i="23"/>
  <c r="F3147" i="23"/>
  <c r="G3147" i="23"/>
  <c r="H3147" i="23"/>
  <c r="I3147" i="23"/>
  <c r="K3147" i="23" s="1"/>
  <c r="J3147" i="23"/>
  <c r="L3147" i="23"/>
  <c r="M3147" i="23"/>
  <c r="A3148" i="23"/>
  <c r="B3148" i="23" s="1"/>
  <c r="D3148" i="23"/>
  <c r="E3148" i="23"/>
  <c r="F3148" i="23"/>
  <c r="G3148" i="23"/>
  <c r="H3148" i="23"/>
  <c r="I3148" i="23"/>
  <c r="K3148" i="23" s="1"/>
  <c r="J3148" i="23"/>
  <c r="L3148" i="23"/>
  <c r="M3148" i="23"/>
  <c r="A3149" i="23"/>
  <c r="C3149" i="23" s="1"/>
  <c r="D3149" i="23"/>
  <c r="E3149" i="23"/>
  <c r="F3149" i="23"/>
  <c r="G3149" i="23"/>
  <c r="H3149" i="23"/>
  <c r="I3149" i="23"/>
  <c r="K3149" i="23" s="1"/>
  <c r="J3149" i="23"/>
  <c r="L3149" i="23"/>
  <c r="M3149" i="23"/>
  <c r="A3150" i="23"/>
  <c r="D3150" i="23"/>
  <c r="E3150" i="23"/>
  <c r="F3150" i="23"/>
  <c r="G3150" i="23"/>
  <c r="H3150" i="23"/>
  <c r="I3150" i="23"/>
  <c r="K3150" i="23" s="1"/>
  <c r="J3150" i="23"/>
  <c r="L3150" i="23"/>
  <c r="M3150" i="23"/>
  <c r="A3151" i="23"/>
  <c r="B3151" i="23" s="1"/>
  <c r="D3151" i="23"/>
  <c r="E3151" i="23"/>
  <c r="F3151" i="23"/>
  <c r="G3151" i="23"/>
  <c r="H3151" i="23"/>
  <c r="I3151" i="23"/>
  <c r="K3151" i="23" s="1"/>
  <c r="J3151" i="23"/>
  <c r="L3151" i="23"/>
  <c r="M3151" i="23"/>
  <c r="A3152" i="23"/>
  <c r="B3152" i="23" s="1"/>
  <c r="D3152" i="23"/>
  <c r="E3152" i="23"/>
  <c r="F3152" i="23"/>
  <c r="G3152" i="23"/>
  <c r="H3152" i="23"/>
  <c r="I3152" i="23"/>
  <c r="K3152" i="23" s="1"/>
  <c r="J3152" i="23"/>
  <c r="L3152" i="23"/>
  <c r="M3152" i="23"/>
  <c r="A3153" i="23"/>
  <c r="B3153" i="23" s="1"/>
  <c r="D3153" i="23"/>
  <c r="E3153" i="23"/>
  <c r="F3153" i="23"/>
  <c r="G3153" i="23"/>
  <c r="H3153" i="23"/>
  <c r="I3153" i="23"/>
  <c r="K3153" i="23" s="1"/>
  <c r="J3153" i="23"/>
  <c r="L3153" i="23"/>
  <c r="M3153" i="23"/>
  <c r="A3154" i="23"/>
  <c r="D3154" i="23"/>
  <c r="E3154" i="23"/>
  <c r="F3154" i="23"/>
  <c r="G3154" i="23"/>
  <c r="H3154" i="23"/>
  <c r="I3154" i="23"/>
  <c r="K3154" i="23" s="1"/>
  <c r="J3154" i="23"/>
  <c r="L3154" i="23"/>
  <c r="M3154" i="23"/>
  <c r="A3155" i="23"/>
  <c r="B3155" i="23" s="1"/>
  <c r="D3155" i="23"/>
  <c r="E3155" i="23"/>
  <c r="F3155" i="23"/>
  <c r="G3155" i="23"/>
  <c r="H3155" i="23"/>
  <c r="I3155" i="23"/>
  <c r="K3155" i="23" s="1"/>
  <c r="J3155" i="23"/>
  <c r="L3155" i="23"/>
  <c r="M3155" i="23"/>
  <c r="A3156" i="23"/>
  <c r="B3156" i="23" s="1"/>
  <c r="D3156" i="23"/>
  <c r="E3156" i="23"/>
  <c r="F3156" i="23"/>
  <c r="G3156" i="23"/>
  <c r="H3156" i="23"/>
  <c r="I3156" i="23"/>
  <c r="K3156" i="23" s="1"/>
  <c r="J3156" i="23"/>
  <c r="L3156" i="23"/>
  <c r="M3156" i="23"/>
  <c r="A3157" i="23"/>
  <c r="B3157" i="23" s="1"/>
  <c r="D3157" i="23"/>
  <c r="E3157" i="23"/>
  <c r="F3157" i="23"/>
  <c r="G3157" i="23"/>
  <c r="H3157" i="23"/>
  <c r="I3157" i="23"/>
  <c r="K3157" i="23" s="1"/>
  <c r="J3157" i="23"/>
  <c r="L3157" i="23"/>
  <c r="M3157" i="23"/>
  <c r="A3158" i="23"/>
  <c r="D3158" i="23"/>
  <c r="E3158" i="23"/>
  <c r="F3158" i="23"/>
  <c r="G3158" i="23"/>
  <c r="H3158" i="23"/>
  <c r="I3158" i="23"/>
  <c r="K3158" i="23" s="1"/>
  <c r="J3158" i="23"/>
  <c r="L3158" i="23"/>
  <c r="M3158" i="23"/>
  <c r="A3159" i="23"/>
  <c r="B3159" i="23" s="1"/>
  <c r="D3159" i="23"/>
  <c r="E3159" i="23"/>
  <c r="F3159" i="23"/>
  <c r="G3159" i="23"/>
  <c r="H3159" i="23"/>
  <c r="I3159" i="23"/>
  <c r="K3159" i="23" s="1"/>
  <c r="J3159" i="23"/>
  <c r="L3159" i="23"/>
  <c r="M3159" i="23"/>
  <c r="A3160" i="23"/>
  <c r="B3160" i="23" s="1"/>
  <c r="D3160" i="23"/>
  <c r="E3160" i="23"/>
  <c r="F3160" i="23"/>
  <c r="G3160" i="23"/>
  <c r="H3160" i="23"/>
  <c r="I3160" i="23"/>
  <c r="K3160" i="23" s="1"/>
  <c r="J3160" i="23"/>
  <c r="L3160" i="23"/>
  <c r="M3160" i="23"/>
  <c r="A3161" i="23"/>
  <c r="B3161" i="23" s="1"/>
  <c r="D3161" i="23"/>
  <c r="E3161" i="23"/>
  <c r="F3161" i="23"/>
  <c r="G3161" i="23"/>
  <c r="H3161" i="23"/>
  <c r="I3161" i="23"/>
  <c r="K3161" i="23" s="1"/>
  <c r="J3161" i="23"/>
  <c r="L3161" i="23"/>
  <c r="M3161" i="23"/>
  <c r="A3162" i="23"/>
  <c r="D3162" i="23"/>
  <c r="E3162" i="23"/>
  <c r="F3162" i="23"/>
  <c r="G3162" i="23"/>
  <c r="H3162" i="23"/>
  <c r="I3162" i="23"/>
  <c r="K3162" i="23" s="1"/>
  <c r="J3162" i="23"/>
  <c r="L3162" i="23"/>
  <c r="M3162" i="23"/>
  <c r="A3163" i="23"/>
  <c r="B3163" i="23" s="1"/>
  <c r="D3163" i="23"/>
  <c r="E3163" i="23"/>
  <c r="F3163" i="23"/>
  <c r="G3163" i="23"/>
  <c r="H3163" i="23"/>
  <c r="I3163" i="23"/>
  <c r="K3163" i="23" s="1"/>
  <c r="J3163" i="23"/>
  <c r="L3163" i="23"/>
  <c r="M3163" i="23"/>
  <c r="A3164" i="23"/>
  <c r="B3164" i="23" s="1"/>
  <c r="D3164" i="23"/>
  <c r="E3164" i="23"/>
  <c r="F3164" i="23"/>
  <c r="G3164" i="23"/>
  <c r="H3164" i="23"/>
  <c r="I3164" i="23"/>
  <c r="K3164" i="23" s="1"/>
  <c r="J3164" i="23"/>
  <c r="L3164" i="23"/>
  <c r="M3164" i="23"/>
  <c r="A3165" i="23"/>
  <c r="C3165" i="23" s="1"/>
  <c r="D3165" i="23"/>
  <c r="E3165" i="23"/>
  <c r="F3165" i="23"/>
  <c r="G3165" i="23"/>
  <c r="H3165" i="23"/>
  <c r="I3165" i="23"/>
  <c r="K3165" i="23" s="1"/>
  <c r="J3165" i="23"/>
  <c r="L3165" i="23"/>
  <c r="M3165" i="23"/>
  <c r="A3166" i="23"/>
  <c r="D3166" i="23"/>
  <c r="E3166" i="23"/>
  <c r="F3166" i="23"/>
  <c r="G3166" i="23"/>
  <c r="H3166" i="23"/>
  <c r="I3166" i="23"/>
  <c r="K3166" i="23" s="1"/>
  <c r="J3166" i="23"/>
  <c r="L3166" i="23"/>
  <c r="M3166" i="23"/>
  <c r="A3167" i="23"/>
  <c r="D3167" i="23"/>
  <c r="E3167" i="23"/>
  <c r="F3167" i="23"/>
  <c r="G3167" i="23"/>
  <c r="H3167" i="23"/>
  <c r="I3167" i="23"/>
  <c r="K3167" i="23" s="1"/>
  <c r="J3167" i="23"/>
  <c r="L3167" i="23"/>
  <c r="M3167" i="23"/>
  <c r="A3168" i="23"/>
  <c r="B3168" i="23" s="1"/>
  <c r="D3168" i="23"/>
  <c r="E3168" i="23"/>
  <c r="F3168" i="23"/>
  <c r="G3168" i="23"/>
  <c r="H3168" i="23"/>
  <c r="I3168" i="23"/>
  <c r="K3168" i="23" s="1"/>
  <c r="J3168" i="23"/>
  <c r="L3168" i="23"/>
  <c r="M3168" i="23"/>
  <c r="A3169" i="23"/>
  <c r="B3169" i="23" s="1"/>
  <c r="D3169" i="23"/>
  <c r="E3169" i="23"/>
  <c r="F3169" i="23"/>
  <c r="G3169" i="23"/>
  <c r="H3169" i="23"/>
  <c r="I3169" i="23"/>
  <c r="K3169" i="23" s="1"/>
  <c r="J3169" i="23"/>
  <c r="L3169" i="23"/>
  <c r="M3169" i="23"/>
  <c r="A3170" i="23"/>
  <c r="C3170" i="23" s="1"/>
  <c r="D3170" i="23"/>
  <c r="E3170" i="23"/>
  <c r="F3170" i="23"/>
  <c r="G3170" i="23"/>
  <c r="H3170" i="23"/>
  <c r="I3170" i="23"/>
  <c r="K3170" i="23" s="1"/>
  <c r="J3170" i="23"/>
  <c r="L3170" i="23"/>
  <c r="M3170" i="23"/>
  <c r="A3171" i="23"/>
  <c r="D3171" i="23"/>
  <c r="E3171" i="23"/>
  <c r="F3171" i="23"/>
  <c r="G3171" i="23"/>
  <c r="H3171" i="23"/>
  <c r="I3171" i="23"/>
  <c r="K3171" i="23" s="1"/>
  <c r="J3171" i="23"/>
  <c r="L3171" i="23"/>
  <c r="M3171" i="23"/>
  <c r="A3172" i="23"/>
  <c r="B3172" i="23" s="1"/>
  <c r="D3172" i="23"/>
  <c r="E3172" i="23"/>
  <c r="F3172" i="23"/>
  <c r="G3172" i="23"/>
  <c r="H3172" i="23"/>
  <c r="I3172" i="23"/>
  <c r="K3172" i="23" s="1"/>
  <c r="J3172" i="23"/>
  <c r="L3172" i="23"/>
  <c r="M3172" i="23"/>
  <c r="A3173" i="23"/>
  <c r="B3173" i="23" s="1"/>
  <c r="D3173" i="23"/>
  <c r="E3173" i="23"/>
  <c r="F3173" i="23"/>
  <c r="G3173" i="23"/>
  <c r="H3173" i="23"/>
  <c r="I3173" i="23"/>
  <c r="K3173" i="23" s="1"/>
  <c r="J3173" i="23"/>
  <c r="L3173" i="23"/>
  <c r="M3173" i="23"/>
  <c r="A3174" i="23"/>
  <c r="C3174" i="23" s="1"/>
  <c r="D3174" i="23"/>
  <c r="E3174" i="23"/>
  <c r="F3174" i="23"/>
  <c r="G3174" i="23"/>
  <c r="H3174" i="23"/>
  <c r="I3174" i="23"/>
  <c r="K3174" i="23" s="1"/>
  <c r="J3174" i="23"/>
  <c r="L3174" i="23"/>
  <c r="M3174" i="23"/>
  <c r="A3175" i="23"/>
  <c r="D3175" i="23"/>
  <c r="E3175" i="23"/>
  <c r="F3175" i="23"/>
  <c r="G3175" i="23"/>
  <c r="H3175" i="23"/>
  <c r="I3175" i="23"/>
  <c r="K3175" i="23" s="1"/>
  <c r="J3175" i="23"/>
  <c r="L3175" i="23"/>
  <c r="M3175" i="23"/>
  <c r="A3176" i="23"/>
  <c r="B3176" i="23" s="1"/>
  <c r="D3176" i="23"/>
  <c r="E3176" i="23"/>
  <c r="F3176" i="23"/>
  <c r="G3176" i="23"/>
  <c r="H3176" i="23"/>
  <c r="I3176" i="23"/>
  <c r="K3176" i="23" s="1"/>
  <c r="J3176" i="23"/>
  <c r="L3176" i="23"/>
  <c r="M3176" i="23"/>
  <c r="A3177" i="23"/>
  <c r="C3177" i="23" s="1"/>
  <c r="D3177" i="23"/>
  <c r="E3177" i="23"/>
  <c r="F3177" i="23"/>
  <c r="G3177" i="23"/>
  <c r="H3177" i="23"/>
  <c r="I3177" i="23"/>
  <c r="K3177" i="23" s="1"/>
  <c r="J3177" i="23"/>
  <c r="L3177" i="23"/>
  <c r="M3177" i="23"/>
  <c r="A3178" i="23"/>
  <c r="C3178" i="23" s="1"/>
  <c r="D3178" i="23"/>
  <c r="E3178" i="23"/>
  <c r="F3178" i="23"/>
  <c r="G3178" i="23"/>
  <c r="H3178" i="23"/>
  <c r="I3178" i="23"/>
  <c r="K3178" i="23" s="1"/>
  <c r="J3178" i="23"/>
  <c r="L3178" i="23"/>
  <c r="M3178" i="23"/>
  <c r="A3179" i="23"/>
  <c r="D3179" i="23"/>
  <c r="E3179" i="23"/>
  <c r="F3179" i="23"/>
  <c r="G3179" i="23"/>
  <c r="H3179" i="23"/>
  <c r="I3179" i="23"/>
  <c r="K3179" i="23" s="1"/>
  <c r="J3179" i="23"/>
  <c r="L3179" i="23"/>
  <c r="M3179" i="23"/>
  <c r="A3180" i="23"/>
  <c r="B3180" i="23" s="1"/>
  <c r="D3180" i="23"/>
  <c r="E3180" i="23"/>
  <c r="F3180" i="23"/>
  <c r="G3180" i="23"/>
  <c r="H3180" i="23"/>
  <c r="I3180" i="23"/>
  <c r="K3180" i="23" s="1"/>
  <c r="J3180" i="23"/>
  <c r="L3180" i="23"/>
  <c r="M3180" i="23"/>
  <c r="A3181" i="23"/>
  <c r="B3181" i="23" s="1"/>
  <c r="D3181" i="23"/>
  <c r="E3181" i="23"/>
  <c r="F3181" i="23"/>
  <c r="G3181" i="23"/>
  <c r="H3181" i="23"/>
  <c r="I3181" i="23"/>
  <c r="K3181" i="23" s="1"/>
  <c r="J3181" i="23"/>
  <c r="L3181" i="23"/>
  <c r="M3181" i="23"/>
  <c r="A3182" i="23"/>
  <c r="C3182" i="23" s="1"/>
  <c r="D3182" i="23"/>
  <c r="E3182" i="23"/>
  <c r="F3182" i="23"/>
  <c r="G3182" i="23"/>
  <c r="H3182" i="23"/>
  <c r="I3182" i="23"/>
  <c r="K3182" i="23" s="1"/>
  <c r="J3182" i="23"/>
  <c r="L3182" i="23"/>
  <c r="M3182" i="23"/>
  <c r="A3183" i="23"/>
  <c r="D3183" i="23"/>
  <c r="E3183" i="23"/>
  <c r="F3183" i="23"/>
  <c r="G3183" i="23"/>
  <c r="H3183" i="23"/>
  <c r="I3183" i="23"/>
  <c r="K3183" i="23" s="1"/>
  <c r="J3183" i="23"/>
  <c r="L3183" i="23"/>
  <c r="M3183" i="23"/>
  <c r="A3184" i="23"/>
  <c r="B3184" i="23" s="1"/>
  <c r="D3184" i="23"/>
  <c r="E3184" i="23"/>
  <c r="F3184" i="23"/>
  <c r="G3184" i="23"/>
  <c r="H3184" i="23"/>
  <c r="I3184" i="23"/>
  <c r="K3184" i="23" s="1"/>
  <c r="J3184" i="23"/>
  <c r="L3184" i="23"/>
  <c r="M3184" i="23"/>
  <c r="A3185" i="23"/>
  <c r="B3185" i="23" s="1"/>
  <c r="D3185" i="23"/>
  <c r="E3185" i="23"/>
  <c r="F3185" i="23"/>
  <c r="G3185" i="23"/>
  <c r="H3185" i="23"/>
  <c r="I3185" i="23"/>
  <c r="K3185" i="23" s="1"/>
  <c r="J3185" i="23"/>
  <c r="L3185" i="23"/>
  <c r="M3185" i="23"/>
  <c r="A3186" i="23"/>
  <c r="C3186" i="23" s="1"/>
  <c r="D3186" i="23"/>
  <c r="E3186" i="23"/>
  <c r="F3186" i="23"/>
  <c r="G3186" i="23"/>
  <c r="H3186" i="23"/>
  <c r="I3186" i="23"/>
  <c r="K3186" i="23" s="1"/>
  <c r="J3186" i="23"/>
  <c r="L3186" i="23"/>
  <c r="M3186" i="23"/>
  <c r="A3187" i="23"/>
  <c r="D3187" i="23"/>
  <c r="E3187" i="23"/>
  <c r="F3187" i="23"/>
  <c r="G3187" i="23"/>
  <c r="H3187" i="23"/>
  <c r="I3187" i="23"/>
  <c r="K3187" i="23" s="1"/>
  <c r="J3187" i="23"/>
  <c r="L3187" i="23"/>
  <c r="M3187" i="23"/>
  <c r="A3188" i="23"/>
  <c r="B3188" i="23" s="1"/>
  <c r="D3188" i="23"/>
  <c r="E3188" i="23"/>
  <c r="F3188" i="23"/>
  <c r="G3188" i="23"/>
  <c r="H3188" i="23"/>
  <c r="I3188" i="23"/>
  <c r="K3188" i="23" s="1"/>
  <c r="J3188" i="23"/>
  <c r="L3188" i="23"/>
  <c r="M3188" i="23"/>
  <c r="A3189" i="23"/>
  <c r="B3189" i="23" s="1"/>
  <c r="D3189" i="23"/>
  <c r="E3189" i="23"/>
  <c r="F3189" i="23"/>
  <c r="G3189" i="23"/>
  <c r="H3189" i="23"/>
  <c r="I3189" i="23"/>
  <c r="K3189" i="23" s="1"/>
  <c r="J3189" i="23"/>
  <c r="L3189" i="23"/>
  <c r="M3189" i="23"/>
  <c r="A3190" i="23"/>
  <c r="C3190" i="23" s="1"/>
  <c r="D3190" i="23"/>
  <c r="E3190" i="23"/>
  <c r="F3190" i="23"/>
  <c r="G3190" i="23"/>
  <c r="H3190" i="23"/>
  <c r="I3190" i="23"/>
  <c r="K3190" i="23" s="1"/>
  <c r="J3190" i="23"/>
  <c r="L3190" i="23"/>
  <c r="M3190" i="23"/>
  <c r="A3191" i="23"/>
  <c r="D3191" i="23"/>
  <c r="E3191" i="23"/>
  <c r="F3191" i="23"/>
  <c r="G3191" i="23"/>
  <c r="H3191" i="23"/>
  <c r="I3191" i="23"/>
  <c r="K3191" i="23" s="1"/>
  <c r="J3191" i="23"/>
  <c r="L3191" i="23"/>
  <c r="M3191" i="23"/>
  <c r="A3192" i="23"/>
  <c r="B3192" i="23" s="1"/>
  <c r="D3192" i="23"/>
  <c r="E3192" i="23"/>
  <c r="F3192" i="23"/>
  <c r="G3192" i="23"/>
  <c r="H3192" i="23"/>
  <c r="I3192" i="23"/>
  <c r="K3192" i="23" s="1"/>
  <c r="J3192" i="23"/>
  <c r="L3192" i="23"/>
  <c r="M3192" i="23"/>
  <c r="A3193" i="23"/>
  <c r="B3193" i="23" s="1"/>
  <c r="D3193" i="23"/>
  <c r="E3193" i="23"/>
  <c r="F3193" i="23"/>
  <c r="G3193" i="23"/>
  <c r="H3193" i="23"/>
  <c r="I3193" i="23"/>
  <c r="K3193" i="23" s="1"/>
  <c r="J3193" i="23"/>
  <c r="L3193" i="23"/>
  <c r="M3193" i="23"/>
  <c r="A3194" i="23"/>
  <c r="C3194" i="23" s="1"/>
  <c r="D3194" i="23"/>
  <c r="E3194" i="23"/>
  <c r="F3194" i="23"/>
  <c r="G3194" i="23"/>
  <c r="H3194" i="23"/>
  <c r="I3194" i="23"/>
  <c r="K3194" i="23" s="1"/>
  <c r="J3194" i="23"/>
  <c r="L3194" i="23"/>
  <c r="M3194" i="23"/>
  <c r="A3195" i="23"/>
  <c r="D3195" i="23"/>
  <c r="E3195" i="23"/>
  <c r="F3195" i="23"/>
  <c r="G3195" i="23"/>
  <c r="H3195" i="23"/>
  <c r="I3195" i="23"/>
  <c r="K3195" i="23" s="1"/>
  <c r="J3195" i="23"/>
  <c r="L3195" i="23"/>
  <c r="M3195" i="23"/>
  <c r="A3196" i="23"/>
  <c r="B3196" i="23" s="1"/>
  <c r="D3196" i="23"/>
  <c r="E3196" i="23"/>
  <c r="F3196" i="23"/>
  <c r="G3196" i="23"/>
  <c r="H3196" i="23"/>
  <c r="I3196" i="23"/>
  <c r="J3196" i="23"/>
  <c r="K3196" i="23"/>
  <c r="L3196" i="23"/>
  <c r="M3196" i="23"/>
  <c r="A3197" i="23"/>
  <c r="C3197" i="23" s="1"/>
  <c r="D3197" i="23"/>
  <c r="E3197" i="23"/>
  <c r="F3197" i="23"/>
  <c r="G3197" i="23"/>
  <c r="H3197" i="23"/>
  <c r="I3197" i="23"/>
  <c r="K3197" i="23" s="1"/>
  <c r="J3197" i="23"/>
  <c r="L3197" i="23"/>
  <c r="M3197" i="23"/>
  <c r="A3198" i="23"/>
  <c r="C3198" i="23" s="1"/>
  <c r="D3198" i="23"/>
  <c r="E3198" i="23"/>
  <c r="F3198" i="23"/>
  <c r="G3198" i="23"/>
  <c r="H3198" i="23"/>
  <c r="I3198" i="23"/>
  <c r="K3198" i="23" s="1"/>
  <c r="J3198" i="23"/>
  <c r="L3198" i="23"/>
  <c r="M3198" i="23"/>
  <c r="A3199" i="23"/>
  <c r="D3199" i="23"/>
  <c r="E3199" i="23"/>
  <c r="F3199" i="23"/>
  <c r="G3199" i="23"/>
  <c r="H3199" i="23"/>
  <c r="I3199" i="23"/>
  <c r="K3199" i="23" s="1"/>
  <c r="J3199" i="23"/>
  <c r="L3199" i="23"/>
  <c r="M3199" i="23"/>
  <c r="A3200" i="23"/>
  <c r="B3200" i="23" s="1"/>
  <c r="D3200" i="23"/>
  <c r="E3200" i="23"/>
  <c r="F3200" i="23"/>
  <c r="G3200" i="23"/>
  <c r="H3200" i="23"/>
  <c r="I3200" i="23"/>
  <c r="K3200" i="23" s="1"/>
  <c r="J3200" i="23"/>
  <c r="L3200" i="23"/>
  <c r="M3200" i="23"/>
  <c r="A3201" i="23"/>
  <c r="B3201" i="23" s="1"/>
  <c r="D3201" i="23"/>
  <c r="E3201" i="23"/>
  <c r="F3201" i="23"/>
  <c r="G3201" i="23"/>
  <c r="H3201" i="23"/>
  <c r="I3201" i="23"/>
  <c r="K3201" i="23" s="1"/>
  <c r="J3201" i="23"/>
  <c r="L3201" i="23"/>
  <c r="M3201" i="23"/>
  <c r="A3202" i="23"/>
  <c r="C3202" i="23" s="1"/>
  <c r="D3202" i="23"/>
  <c r="E3202" i="23"/>
  <c r="F3202" i="23"/>
  <c r="G3202" i="23"/>
  <c r="H3202" i="23"/>
  <c r="I3202" i="23"/>
  <c r="K3202" i="23" s="1"/>
  <c r="J3202" i="23"/>
  <c r="L3202" i="23"/>
  <c r="M3202" i="23"/>
  <c r="A3203" i="23"/>
  <c r="D3203" i="23"/>
  <c r="E3203" i="23"/>
  <c r="F3203" i="23"/>
  <c r="G3203" i="23"/>
  <c r="H3203" i="23"/>
  <c r="I3203" i="23"/>
  <c r="K3203" i="23" s="1"/>
  <c r="J3203" i="23"/>
  <c r="L3203" i="23"/>
  <c r="M3203" i="23"/>
  <c r="A3204" i="23"/>
  <c r="B3204" i="23" s="1"/>
  <c r="D3204" i="23"/>
  <c r="E3204" i="23"/>
  <c r="F3204" i="23"/>
  <c r="G3204" i="23"/>
  <c r="H3204" i="23"/>
  <c r="I3204" i="23"/>
  <c r="K3204" i="23" s="1"/>
  <c r="J3204" i="23"/>
  <c r="L3204" i="23"/>
  <c r="M3204" i="23"/>
  <c r="A3205" i="23"/>
  <c r="B3205" i="23" s="1"/>
  <c r="D3205" i="23"/>
  <c r="E3205" i="23"/>
  <c r="F3205" i="23"/>
  <c r="G3205" i="23"/>
  <c r="H3205" i="23"/>
  <c r="I3205" i="23"/>
  <c r="K3205" i="23" s="1"/>
  <c r="J3205" i="23"/>
  <c r="L3205" i="23"/>
  <c r="M3205" i="23"/>
  <c r="A3206" i="23"/>
  <c r="C3206" i="23" s="1"/>
  <c r="D3206" i="23"/>
  <c r="E3206" i="23"/>
  <c r="F3206" i="23"/>
  <c r="G3206" i="23"/>
  <c r="H3206" i="23"/>
  <c r="I3206" i="23"/>
  <c r="K3206" i="23" s="1"/>
  <c r="J3206" i="23"/>
  <c r="L3206" i="23"/>
  <c r="M3206" i="23"/>
  <c r="A3207" i="23"/>
  <c r="D3207" i="23"/>
  <c r="E3207" i="23"/>
  <c r="F3207" i="23"/>
  <c r="G3207" i="23"/>
  <c r="H3207" i="23"/>
  <c r="I3207" i="23"/>
  <c r="K3207" i="23" s="1"/>
  <c r="J3207" i="23"/>
  <c r="L3207" i="23"/>
  <c r="M3207" i="23"/>
  <c r="A3208" i="23"/>
  <c r="B3208" i="23" s="1"/>
  <c r="D3208" i="23"/>
  <c r="E3208" i="23"/>
  <c r="F3208" i="23"/>
  <c r="G3208" i="23"/>
  <c r="H3208" i="23"/>
  <c r="I3208" i="23"/>
  <c r="K3208" i="23" s="1"/>
  <c r="J3208" i="23"/>
  <c r="L3208" i="23"/>
  <c r="M3208" i="23"/>
  <c r="A3209" i="23"/>
  <c r="C3209" i="23" s="1"/>
  <c r="D3209" i="23"/>
  <c r="E3209" i="23"/>
  <c r="F3209" i="23"/>
  <c r="G3209" i="23"/>
  <c r="H3209" i="23"/>
  <c r="I3209" i="23"/>
  <c r="K3209" i="23" s="1"/>
  <c r="J3209" i="23"/>
  <c r="L3209" i="23"/>
  <c r="M3209" i="23"/>
  <c r="A3210" i="23"/>
  <c r="C3210" i="23" s="1"/>
  <c r="D3210" i="23"/>
  <c r="E3210" i="23"/>
  <c r="F3210" i="23"/>
  <c r="G3210" i="23"/>
  <c r="H3210" i="23"/>
  <c r="I3210" i="23"/>
  <c r="K3210" i="23" s="1"/>
  <c r="J3210" i="23"/>
  <c r="L3210" i="23"/>
  <c r="M3210" i="23"/>
  <c r="A3211" i="23"/>
  <c r="D3211" i="23"/>
  <c r="E3211" i="23"/>
  <c r="F3211" i="23"/>
  <c r="G3211" i="23"/>
  <c r="H3211" i="23"/>
  <c r="I3211" i="23"/>
  <c r="K3211" i="23" s="1"/>
  <c r="J3211" i="23"/>
  <c r="L3211" i="23"/>
  <c r="M3211" i="23"/>
  <c r="A3212" i="23"/>
  <c r="B3212" i="23" s="1"/>
  <c r="D3212" i="23"/>
  <c r="E3212" i="23"/>
  <c r="F3212" i="23"/>
  <c r="G3212" i="23"/>
  <c r="H3212" i="23"/>
  <c r="I3212" i="23"/>
  <c r="K3212" i="23" s="1"/>
  <c r="J3212" i="23"/>
  <c r="L3212" i="23"/>
  <c r="M3212" i="23"/>
  <c r="A3213" i="23"/>
  <c r="B3213" i="23" s="1"/>
  <c r="C3213" i="23"/>
  <c r="D3213" i="23"/>
  <c r="E3213" i="23"/>
  <c r="F3213" i="23"/>
  <c r="G3213" i="23"/>
  <c r="H3213" i="23"/>
  <c r="I3213" i="23"/>
  <c r="K3213" i="23" s="1"/>
  <c r="J3213" i="23"/>
  <c r="L3213" i="23"/>
  <c r="M3213" i="23"/>
  <c r="A3214" i="23"/>
  <c r="C3214" i="23" s="1"/>
  <c r="D3214" i="23"/>
  <c r="E3214" i="23"/>
  <c r="F3214" i="23"/>
  <c r="G3214" i="23"/>
  <c r="H3214" i="23"/>
  <c r="I3214" i="23"/>
  <c r="K3214" i="23" s="1"/>
  <c r="J3214" i="23"/>
  <c r="L3214" i="23"/>
  <c r="M3214" i="23"/>
  <c r="A3215" i="23"/>
  <c r="D3215" i="23"/>
  <c r="E3215" i="23"/>
  <c r="F3215" i="23"/>
  <c r="G3215" i="23"/>
  <c r="H3215" i="23"/>
  <c r="I3215" i="23"/>
  <c r="K3215" i="23" s="1"/>
  <c r="J3215" i="23"/>
  <c r="L3215" i="23"/>
  <c r="M3215" i="23"/>
  <c r="A3216" i="23"/>
  <c r="B3216" i="23" s="1"/>
  <c r="D3216" i="23"/>
  <c r="E3216" i="23"/>
  <c r="F3216" i="23"/>
  <c r="G3216" i="23"/>
  <c r="H3216" i="23"/>
  <c r="I3216" i="23"/>
  <c r="K3216" i="23" s="1"/>
  <c r="J3216" i="23"/>
  <c r="L3216" i="23"/>
  <c r="M3216" i="23"/>
  <c r="A3217" i="23"/>
  <c r="B3217" i="23" s="1"/>
  <c r="D3217" i="23"/>
  <c r="E3217" i="23"/>
  <c r="F3217" i="23"/>
  <c r="G3217" i="23"/>
  <c r="H3217" i="23"/>
  <c r="I3217" i="23"/>
  <c r="K3217" i="23" s="1"/>
  <c r="J3217" i="23"/>
  <c r="L3217" i="23"/>
  <c r="M3217" i="23"/>
  <c r="A3218" i="23"/>
  <c r="C3218" i="23" s="1"/>
  <c r="D3218" i="23"/>
  <c r="E3218" i="23"/>
  <c r="F3218" i="23"/>
  <c r="G3218" i="23"/>
  <c r="H3218" i="23"/>
  <c r="I3218" i="23"/>
  <c r="K3218" i="23" s="1"/>
  <c r="J3218" i="23"/>
  <c r="L3218" i="23"/>
  <c r="M3218" i="23"/>
  <c r="A3219" i="23"/>
  <c r="D3219" i="23"/>
  <c r="E3219" i="23"/>
  <c r="F3219" i="23"/>
  <c r="G3219" i="23"/>
  <c r="H3219" i="23"/>
  <c r="I3219" i="23"/>
  <c r="K3219" i="23" s="1"/>
  <c r="J3219" i="23"/>
  <c r="L3219" i="23"/>
  <c r="M3219" i="23"/>
  <c r="A3220" i="23"/>
  <c r="B3220" i="23" s="1"/>
  <c r="D3220" i="23"/>
  <c r="E3220" i="23"/>
  <c r="F3220" i="23"/>
  <c r="G3220" i="23"/>
  <c r="H3220" i="23"/>
  <c r="I3220" i="23"/>
  <c r="K3220" i="23" s="1"/>
  <c r="J3220" i="23"/>
  <c r="L3220" i="23"/>
  <c r="M3220" i="23"/>
  <c r="A3221" i="23"/>
  <c r="B3221" i="23" s="1"/>
  <c r="D3221" i="23"/>
  <c r="E3221" i="23"/>
  <c r="F3221" i="23"/>
  <c r="G3221" i="23"/>
  <c r="H3221" i="23"/>
  <c r="I3221" i="23"/>
  <c r="K3221" i="23" s="1"/>
  <c r="J3221" i="23"/>
  <c r="L3221" i="23"/>
  <c r="M3221" i="23"/>
  <c r="A3222" i="23"/>
  <c r="C3222" i="23" s="1"/>
  <c r="D3222" i="23"/>
  <c r="E3222" i="23"/>
  <c r="F3222" i="23"/>
  <c r="G3222" i="23"/>
  <c r="H3222" i="23"/>
  <c r="I3222" i="23"/>
  <c r="K3222" i="23" s="1"/>
  <c r="J3222" i="23"/>
  <c r="L3222" i="23"/>
  <c r="M3222" i="23"/>
  <c r="A3223" i="23"/>
  <c r="D3223" i="23"/>
  <c r="E3223" i="23"/>
  <c r="F3223" i="23"/>
  <c r="G3223" i="23"/>
  <c r="H3223" i="23"/>
  <c r="I3223" i="23"/>
  <c r="K3223" i="23" s="1"/>
  <c r="J3223" i="23"/>
  <c r="L3223" i="23"/>
  <c r="M3223" i="23"/>
  <c r="A3224" i="23"/>
  <c r="B3224" i="23" s="1"/>
  <c r="D3224" i="23"/>
  <c r="E3224" i="23"/>
  <c r="F3224" i="23"/>
  <c r="G3224" i="23"/>
  <c r="H3224" i="23"/>
  <c r="I3224" i="23"/>
  <c r="K3224" i="23" s="1"/>
  <c r="J3224" i="23"/>
  <c r="L3224" i="23"/>
  <c r="M3224" i="23"/>
  <c r="A3225" i="23"/>
  <c r="B3225" i="23" s="1"/>
  <c r="D3225" i="23"/>
  <c r="E3225" i="23"/>
  <c r="F3225" i="23"/>
  <c r="G3225" i="23"/>
  <c r="H3225" i="23"/>
  <c r="I3225" i="23"/>
  <c r="K3225" i="23" s="1"/>
  <c r="J3225" i="23"/>
  <c r="L3225" i="23"/>
  <c r="M3225" i="23"/>
  <c r="A3226" i="23"/>
  <c r="C3226" i="23" s="1"/>
  <c r="D3226" i="23"/>
  <c r="E3226" i="23"/>
  <c r="F3226" i="23"/>
  <c r="G3226" i="23"/>
  <c r="H3226" i="23"/>
  <c r="I3226" i="23"/>
  <c r="K3226" i="23" s="1"/>
  <c r="J3226" i="23"/>
  <c r="L3226" i="23"/>
  <c r="M3226" i="23"/>
  <c r="A3227" i="23"/>
  <c r="D3227" i="23"/>
  <c r="E3227" i="23"/>
  <c r="F3227" i="23"/>
  <c r="G3227" i="23"/>
  <c r="H3227" i="23"/>
  <c r="I3227" i="23"/>
  <c r="K3227" i="23" s="1"/>
  <c r="J3227" i="23"/>
  <c r="L3227" i="23"/>
  <c r="M3227" i="23"/>
  <c r="A3228" i="23"/>
  <c r="B3228" i="23" s="1"/>
  <c r="D3228" i="23"/>
  <c r="E3228" i="23"/>
  <c r="F3228" i="23"/>
  <c r="G3228" i="23"/>
  <c r="H3228" i="23"/>
  <c r="I3228" i="23"/>
  <c r="K3228" i="23" s="1"/>
  <c r="J3228" i="23"/>
  <c r="L3228" i="23"/>
  <c r="M3228" i="23"/>
  <c r="A3229" i="23"/>
  <c r="C3229" i="23" s="1"/>
  <c r="D3229" i="23"/>
  <c r="E3229" i="23"/>
  <c r="F3229" i="23"/>
  <c r="G3229" i="23"/>
  <c r="H3229" i="23"/>
  <c r="I3229" i="23"/>
  <c r="K3229" i="23" s="1"/>
  <c r="J3229" i="23"/>
  <c r="L3229" i="23"/>
  <c r="M3229" i="23"/>
  <c r="A3230" i="23"/>
  <c r="C3230" i="23" s="1"/>
  <c r="D3230" i="23"/>
  <c r="E3230" i="23"/>
  <c r="F3230" i="23"/>
  <c r="G3230" i="23"/>
  <c r="H3230" i="23"/>
  <c r="I3230" i="23"/>
  <c r="K3230" i="23" s="1"/>
  <c r="J3230" i="23"/>
  <c r="L3230" i="23"/>
  <c r="M3230" i="23"/>
  <c r="A3231" i="23"/>
  <c r="D3231" i="23"/>
  <c r="E3231" i="23"/>
  <c r="F3231" i="23"/>
  <c r="G3231" i="23"/>
  <c r="H3231" i="23"/>
  <c r="I3231" i="23"/>
  <c r="K3231" i="23" s="1"/>
  <c r="J3231" i="23"/>
  <c r="L3231" i="23"/>
  <c r="M3231" i="23"/>
  <c r="A3232" i="23"/>
  <c r="B3232" i="23" s="1"/>
  <c r="D3232" i="23"/>
  <c r="E3232" i="23"/>
  <c r="F3232" i="23"/>
  <c r="G3232" i="23"/>
  <c r="H3232" i="23"/>
  <c r="I3232" i="23"/>
  <c r="K3232" i="23" s="1"/>
  <c r="J3232" i="23"/>
  <c r="L3232" i="23"/>
  <c r="M3232" i="23"/>
  <c r="A3233" i="23"/>
  <c r="B3233" i="23" s="1"/>
  <c r="D3233" i="23"/>
  <c r="E3233" i="23"/>
  <c r="F3233" i="23"/>
  <c r="G3233" i="23"/>
  <c r="H3233" i="23"/>
  <c r="I3233" i="23"/>
  <c r="K3233" i="23" s="1"/>
  <c r="J3233" i="23"/>
  <c r="L3233" i="23"/>
  <c r="M3233" i="23"/>
  <c r="A3234" i="23"/>
  <c r="C3234" i="23" s="1"/>
  <c r="D3234" i="23"/>
  <c r="E3234" i="23"/>
  <c r="F3234" i="23"/>
  <c r="G3234" i="23"/>
  <c r="H3234" i="23"/>
  <c r="I3234" i="23"/>
  <c r="K3234" i="23" s="1"/>
  <c r="J3234" i="23"/>
  <c r="L3234" i="23"/>
  <c r="M3234" i="23"/>
  <c r="A3235" i="23"/>
  <c r="D3235" i="23"/>
  <c r="E3235" i="23"/>
  <c r="F3235" i="23"/>
  <c r="G3235" i="23"/>
  <c r="H3235" i="23"/>
  <c r="I3235" i="23"/>
  <c r="K3235" i="23" s="1"/>
  <c r="J3235" i="23"/>
  <c r="L3235" i="23"/>
  <c r="M3235" i="23"/>
  <c r="A3236" i="23"/>
  <c r="B3236" i="23" s="1"/>
  <c r="C3236" i="23"/>
  <c r="D3236" i="23"/>
  <c r="E3236" i="23"/>
  <c r="F3236" i="23"/>
  <c r="G3236" i="23"/>
  <c r="H3236" i="23"/>
  <c r="I3236" i="23"/>
  <c r="J3236" i="23"/>
  <c r="K3236" i="23"/>
  <c r="L3236" i="23"/>
  <c r="M3236" i="23"/>
  <c r="A3237" i="23"/>
  <c r="C3237" i="23" s="1"/>
  <c r="B3237" i="23"/>
  <c r="D3237" i="23"/>
  <c r="E3237" i="23"/>
  <c r="F3237" i="23"/>
  <c r="G3237" i="23"/>
  <c r="H3237" i="23"/>
  <c r="I3237" i="23"/>
  <c r="K3237" i="23" s="1"/>
  <c r="J3237" i="23"/>
  <c r="L3237" i="23"/>
  <c r="M3237" i="23"/>
  <c r="A3238" i="23"/>
  <c r="C3238" i="23" s="1"/>
  <c r="D3238" i="23"/>
  <c r="E3238" i="23"/>
  <c r="F3238" i="23"/>
  <c r="G3238" i="23"/>
  <c r="H3238" i="23"/>
  <c r="I3238" i="23"/>
  <c r="K3238" i="23" s="1"/>
  <c r="J3238" i="23"/>
  <c r="L3238" i="23"/>
  <c r="M3238" i="23"/>
  <c r="A3239" i="23"/>
  <c r="D3239" i="23"/>
  <c r="E3239" i="23"/>
  <c r="F3239" i="23"/>
  <c r="G3239" i="23"/>
  <c r="H3239" i="23"/>
  <c r="I3239" i="23"/>
  <c r="K3239" i="23" s="1"/>
  <c r="J3239" i="23"/>
  <c r="L3239" i="23"/>
  <c r="M3239" i="23"/>
  <c r="A3240" i="23"/>
  <c r="B3240" i="23" s="1"/>
  <c r="D3240" i="23"/>
  <c r="E3240" i="23"/>
  <c r="F3240" i="23"/>
  <c r="G3240" i="23"/>
  <c r="H3240" i="23"/>
  <c r="I3240" i="23"/>
  <c r="K3240" i="23" s="1"/>
  <c r="J3240" i="23"/>
  <c r="L3240" i="23"/>
  <c r="M3240" i="23"/>
  <c r="A3241" i="23"/>
  <c r="C3241" i="23" s="1"/>
  <c r="D3241" i="23"/>
  <c r="E3241" i="23"/>
  <c r="F3241" i="23"/>
  <c r="G3241" i="23"/>
  <c r="H3241" i="23"/>
  <c r="I3241" i="23"/>
  <c r="K3241" i="23" s="1"/>
  <c r="J3241" i="23"/>
  <c r="L3241" i="23"/>
  <c r="M3241" i="23"/>
  <c r="A3242" i="23"/>
  <c r="C3242" i="23" s="1"/>
  <c r="D3242" i="23"/>
  <c r="E3242" i="23"/>
  <c r="F3242" i="23"/>
  <c r="G3242" i="23"/>
  <c r="H3242" i="23"/>
  <c r="I3242" i="23"/>
  <c r="K3242" i="23" s="1"/>
  <c r="J3242" i="23"/>
  <c r="L3242" i="23"/>
  <c r="M3242" i="23"/>
  <c r="A3243" i="23"/>
  <c r="D3243" i="23"/>
  <c r="E3243" i="23"/>
  <c r="F3243" i="23"/>
  <c r="G3243" i="23"/>
  <c r="H3243" i="23"/>
  <c r="I3243" i="23"/>
  <c r="K3243" i="23" s="1"/>
  <c r="J3243" i="23"/>
  <c r="L3243" i="23"/>
  <c r="M3243" i="23"/>
  <c r="A3244" i="23"/>
  <c r="B3244" i="23" s="1"/>
  <c r="D3244" i="23"/>
  <c r="E3244" i="23"/>
  <c r="F3244" i="23"/>
  <c r="G3244" i="23"/>
  <c r="H3244" i="23"/>
  <c r="I3244" i="23"/>
  <c r="K3244" i="23" s="1"/>
  <c r="J3244" i="23"/>
  <c r="L3244" i="23"/>
  <c r="M3244" i="23"/>
  <c r="A3245" i="23"/>
  <c r="B3245" i="23" s="1"/>
  <c r="D3245" i="23"/>
  <c r="E3245" i="23"/>
  <c r="F3245" i="23"/>
  <c r="G3245" i="23"/>
  <c r="H3245" i="23"/>
  <c r="I3245" i="23"/>
  <c r="K3245" i="23" s="1"/>
  <c r="J3245" i="23"/>
  <c r="L3245" i="23"/>
  <c r="M3245" i="23"/>
  <c r="A3246" i="23"/>
  <c r="C3246" i="23" s="1"/>
  <c r="D3246" i="23"/>
  <c r="E3246" i="23"/>
  <c r="F3246" i="23"/>
  <c r="G3246" i="23"/>
  <c r="H3246" i="23"/>
  <c r="I3246" i="23"/>
  <c r="K3246" i="23" s="1"/>
  <c r="J3246" i="23"/>
  <c r="L3246" i="23"/>
  <c r="M3246" i="23"/>
  <c r="A3247" i="23"/>
  <c r="D3247" i="23"/>
  <c r="E3247" i="23"/>
  <c r="F3247" i="23"/>
  <c r="G3247" i="23"/>
  <c r="H3247" i="23"/>
  <c r="I3247" i="23"/>
  <c r="K3247" i="23" s="1"/>
  <c r="J3247" i="23"/>
  <c r="L3247" i="23"/>
  <c r="M3247" i="23"/>
  <c r="A3248" i="23"/>
  <c r="B3248" i="23" s="1"/>
  <c r="D3248" i="23"/>
  <c r="E3248" i="23"/>
  <c r="F3248" i="23"/>
  <c r="G3248" i="23"/>
  <c r="H3248" i="23"/>
  <c r="I3248" i="23"/>
  <c r="K3248" i="23" s="1"/>
  <c r="J3248" i="23"/>
  <c r="L3248" i="23"/>
  <c r="M3248" i="23"/>
  <c r="A3249" i="23"/>
  <c r="B3249" i="23" s="1"/>
  <c r="D3249" i="23"/>
  <c r="E3249" i="23"/>
  <c r="F3249" i="23"/>
  <c r="G3249" i="23"/>
  <c r="H3249" i="23"/>
  <c r="I3249" i="23"/>
  <c r="K3249" i="23" s="1"/>
  <c r="J3249" i="23"/>
  <c r="L3249" i="23"/>
  <c r="M3249" i="23"/>
  <c r="A3250" i="23"/>
  <c r="C3250" i="23" s="1"/>
  <c r="D3250" i="23"/>
  <c r="E3250" i="23"/>
  <c r="F3250" i="23"/>
  <c r="G3250" i="23"/>
  <c r="H3250" i="23"/>
  <c r="I3250" i="23"/>
  <c r="K3250" i="23" s="1"/>
  <c r="J3250" i="23"/>
  <c r="L3250" i="23"/>
  <c r="M3250" i="23"/>
  <c r="A3251" i="23"/>
  <c r="D3251" i="23"/>
  <c r="E3251" i="23"/>
  <c r="F3251" i="23"/>
  <c r="G3251" i="23"/>
  <c r="H3251" i="23"/>
  <c r="I3251" i="23"/>
  <c r="K3251" i="23" s="1"/>
  <c r="J3251" i="23"/>
  <c r="L3251" i="23"/>
  <c r="M3251" i="23"/>
  <c r="A3252" i="23"/>
  <c r="B3252" i="23" s="1"/>
  <c r="D3252" i="23"/>
  <c r="E3252" i="23"/>
  <c r="F3252" i="23"/>
  <c r="G3252" i="23"/>
  <c r="H3252" i="23"/>
  <c r="I3252" i="23"/>
  <c r="K3252" i="23" s="1"/>
  <c r="J3252" i="23"/>
  <c r="L3252" i="23"/>
  <c r="M3252" i="23"/>
  <c r="A3253" i="23"/>
  <c r="B3253" i="23" s="1"/>
  <c r="D3253" i="23"/>
  <c r="E3253" i="23"/>
  <c r="F3253" i="23"/>
  <c r="G3253" i="23"/>
  <c r="H3253" i="23"/>
  <c r="I3253" i="23"/>
  <c r="K3253" i="23" s="1"/>
  <c r="J3253" i="23"/>
  <c r="L3253" i="23"/>
  <c r="M3253" i="23"/>
  <c r="A3254" i="23"/>
  <c r="C3254" i="23" s="1"/>
  <c r="D3254" i="23"/>
  <c r="E3254" i="23"/>
  <c r="F3254" i="23"/>
  <c r="G3254" i="23"/>
  <c r="H3254" i="23"/>
  <c r="I3254" i="23"/>
  <c r="K3254" i="23" s="1"/>
  <c r="J3254" i="23"/>
  <c r="L3254" i="23"/>
  <c r="M3254" i="23"/>
  <c r="A3255" i="23"/>
  <c r="D3255" i="23"/>
  <c r="E3255" i="23"/>
  <c r="F3255" i="23"/>
  <c r="G3255" i="23"/>
  <c r="H3255" i="23"/>
  <c r="I3255" i="23"/>
  <c r="K3255" i="23" s="1"/>
  <c r="J3255" i="23"/>
  <c r="L3255" i="23"/>
  <c r="M3255" i="23"/>
  <c r="A3256" i="23"/>
  <c r="B3256" i="23" s="1"/>
  <c r="D3256" i="23"/>
  <c r="E3256" i="23"/>
  <c r="F3256" i="23"/>
  <c r="G3256" i="23"/>
  <c r="H3256" i="23"/>
  <c r="I3256" i="23"/>
  <c r="K3256" i="23" s="1"/>
  <c r="J3256" i="23"/>
  <c r="L3256" i="23"/>
  <c r="M3256" i="23"/>
  <c r="A3257" i="23"/>
  <c r="B3257" i="23" s="1"/>
  <c r="D3257" i="23"/>
  <c r="E3257" i="23"/>
  <c r="F3257" i="23"/>
  <c r="G3257" i="23"/>
  <c r="H3257" i="23"/>
  <c r="I3257" i="23"/>
  <c r="K3257" i="23" s="1"/>
  <c r="J3257" i="23"/>
  <c r="L3257" i="23"/>
  <c r="M3257" i="23"/>
  <c r="A3258" i="23"/>
  <c r="C3258" i="23" s="1"/>
  <c r="D3258" i="23"/>
  <c r="E3258" i="23"/>
  <c r="F3258" i="23"/>
  <c r="G3258" i="23"/>
  <c r="H3258" i="23"/>
  <c r="I3258" i="23"/>
  <c r="K3258" i="23" s="1"/>
  <c r="J3258" i="23"/>
  <c r="L3258" i="23"/>
  <c r="M3258" i="23"/>
  <c r="A3259" i="23"/>
  <c r="D3259" i="23"/>
  <c r="E3259" i="23"/>
  <c r="F3259" i="23"/>
  <c r="G3259" i="23"/>
  <c r="H3259" i="23"/>
  <c r="I3259" i="23"/>
  <c r="K3259" i="23" s="1"/>
  <c r="J3259" i="23"/>
  <c r="L3259" i="23"/>
  <c r="M3259" i="23"/>
  <c r="A3260" i="23"/>
  <c r="B3260" i="23" s="1"/>
  <c r="D3260" i="23"/>
  <c r="E3260" i="23"/>
  <c r="F3260" i="23"/>
  <c r="G3260" i="23"/>
  <c r="H3260" i="23"/>
  <c r="I3260" i="23"/>
  <c r="K3260" i="23" s="1"/>
  <c r="J3260" i="23"/>
  <c r="L3260" i="23"/>
  <c r="M3260" i="23"/>
  <c r="A3261" i="23"/>
  <c r="C3261" i="23" s="1"/>
  <c r="D3261" i="23"/>
  <c r="E3261" i="23"/>
  <c r="F3261" i="23"/>
  <c r="G3261" i="23"/>
  <c r="H3261" i="23"/>
  <c r="I3261" i="23"/>
  <c r="K3261" i="23" s="1"/>
  <c r="J3261" i="23"/>
  <c r="L3261" i="23"/>
  <c r="M3261" i="23"/>
  <c r="A3262" i="23"/>
  <c r="C3262" i="23" s="1"/>
  <c r="D3262" i="23"/>
  <c r="E3262" i="23"/>
  <c r="F3262" i="23"/>
  <c r="G3262" i="23"/>
  <c r="H3262" i="23"/>
  <c r="I3262" i="23"/>
  <c r="K3262" i="23" s="1"/>
  <c r="J3262" i="23"/>
  <c r="L3262" i="23"/>
  <c r="M3262" i="23"/>
  <c r="A3263" i="23"/>
  <c r="D3263" i="23"/>
  <c r="E3263" i="23"/>
  <c r="F3263" i="23"/>
  <c r="G3263" i="23"/>
  <c r="H3263" i="23"/>
  <c r="I3263" i="23"/>
  <c r="K3263" i="23" s="1"/>
  <c r="J3263" i="23"/>
  <c r="L3263" i="23"/>
  <c r="M3263" i="23"/>
  <c r="A3264" i="23"/>
  <c r="B3264" i="23" s="1"/>
  <c r="D3264" i="23"/>
  <c r="E3264" i="23"/>
  <c r="F3264" i="23"/>
  <c r="G3264" i="23"/>
  <c r="H3264" i="23"/>
  <c r="I3264" i="23"/>
  <c r="K3264" i="23" s="1"/>
  <c r="J3264" i="23"/>
  <c r="L3264" i="23"/>
  <c r="M3264" i="23"/>
  <c r="A3265" i="23"/>
  <c r="B3265" i="23" s="1"/>
  <c r="D3265" i="23"/>
  <c r="E3265" i="23"/>
  <c r="F3265" i="23"/>
  <c r="G3265" i="23"/>
  <c r="H3265" i="23"/>
  <c r="I3265" i="23"/>
  <c r="K3265" i="23" s="1"/>
  <c r="J3265" i="23"/>
  <c r="L3265" i="23"/>
  <c r="M3265" i="23"/>
  <c r="A3266" i="23"/>
  <c r="C3266" i="23" s="1"/>
  <c r="D3266" i="23"/>
  <c r="E3266" i="23"/>
  <c r="F3266" i="23"/>
  <c r="G3266" i="23"/>
  <c r="H3266" i="23"/>
  <c r="I3266" i="23"/>
  <c r="K3266" i="23" s="1"/>
  <c r="J3266" i="23"/>
  <c r="L3266" i="23"/>
  <c r="M3266" i="23"/>
  <c r="A3267" i="23"/>
  <c r="D3267" i="23"/>
  <c r="E3267" i="23"/>
  <c r="F3267" i="23"/>
  <c r="G3267" i="23"/>
  <c r="H3267" i="23"/>
  <c r="I3267" i="23"/>
  <c r="K3267" i="23" s="1"/>
  <c r="J3267" i="23"/>
  <c r="L3267" i="23"/>
  <c r="M3267" i="23"/>
  <c r="A3268" i="23"/>
  <c r="B3268" i="23" s="1"/>
  <c r="D3268" i="23"/>
  <c r="E3268" i="23"/>
  <c r="F3268" i="23"/>
  <c r="G3268" i="23"/>
  <c r="H3268" i="23"/>
  <c r="I3268" i="23"/>
  <c r="K3268" i="23" s="1"/>
  <c r="J3268" i="23"/>
  <c r="L3268" i="23"/>
  <c r="M3268" i="23"/>
  <c r="A3269" i="23"/>
  <c r="B3269" i="23" s="1"/>
  <c r="D3269" i="23"/>
  <c r="E3269" i="23"/>
  <c r="F3269" i="23"/>
  <c r="G3269" i="23"/>
  <c r="H3269" i="23"/>
  <c r="I3269" i="23"/>
  <c r="K3269" i="23" s="1"/>
  <c r="J3269" i="23"/>
  <c r="L3269" i="23"/>
  <c r="M3269" i="23"/>
  <c r="A3270" i="23"/>
  <c r="C3270" i="23" s="1"/>
  <c r="D3270" i="23"/>
  <c r="E3270" i="23"/>
  <c r="F3270" i="23"/>
  <c r="G3270" i="23"/>
  <c r="H3270" i="23"/>
  <c r="I3270" i="23"/>
  <c r="K3270" i="23" s="1"/>
  <c r="J3270" i="23"/>
  <c r="L3270" i="23"/>
  <c r="M3270" i="23"/>
  <c r="A3271" i="23"/>
  <c r="D3271" i="23"/>
  <c r="E3271" i="23"/>
  <c r="F3271" i="23"/>
  <c r="G3271" i="23"/>
  <c r="H3271" i="23"/>
  <c r="I3271" i="23"/>
  <c r="K3271" i="23" s="1"/>
  <c r="J3271" i="23"/>
  <c r="L3271" i="23"/>
  <c r="M3271" i="23"/>
  <c r="A3272" i="23"/>
  <c r="B3272" i="23" s="1"/>
  <c r="C3272" i="23"/>
  <c r="D3272" i="23"/>
  <c r="E3272" i="23"/>
  <c r="F3272" i="23"/>
  <c r="G3272" i="23"/>
  <c r="H3272" i="23"/>
  <c r="I3272" i="23"/>
  <c r="K3272" i="23" s="1"/>
  <c r="J3272" i="23"/>
  <c r="L3272" i="23"/>
  <c r="M3272" i="23"/>
  <c r="A3273" i="23"/>
  <c r="C3273" i="23" s="1"/>
  <c r="D3273" i="23"/>
  <c r="E3273" i="23"/>
  <c r="F3273" i="23"/>
  <c r="G3273" i="23"/>
  <c r="H3273" i="23"/>
  <c r="I3273" i="23"/>
  <c r="K3273" i="23" s="1"/>
  <c r="J3273" i="23"/>
  <c r="L3273" i="23"/>
  <c r="M3273" i="23"/>
  <c r="A3274" i="23"/>
  <c r="C3274" i="23" s="1"/>
  <c r="D3274" i="23"/>
  <c r="E3274" i="23"/>
  <c r="F3274" i="23"/>
  <c r="G3274" i="23"/>
  <c r="H3274" i="23"/>
  <c r="I3274" i="23"/>
  <c r="K3274" i="23" s="1"/>
  <c r="J3274" i="23"/>
  <c r="L3274" i="23"/>
  <c r="M3274" i="23"/>
  <c r="A3275" i="23"/>
  <c r="D3275" i="23"/>
  <c r="E3275" i="23"/>
  <c r="F3275" i="23"/>
  <c r="G3275" i="23"/>
  <c r="H3275" i="23"/>
  <c r="I3275" i="23"/>
  <c r="K3275" i="23" s="1"/>
  <c r="J3275" i="23"/>
  <c r="L3275" i="23"/>
  <c r="M3275" i="23"/>
  <c r="A3276" i="23"/>
  <c r="B3276" i="23" s="1"/>
  <c r="D3276" i="23"/>
  <c r="E3276" i="23"/>
  <c r="F3276" i="23"/>
  <c r="G3276" i="23"/>
  <c r="H3276" i="23"/>
  <c r="I3276" i="23"/>
  <c r="K3276" i="23" s="1"/>
  <c r="J3276" i="23"/>
  <c r="L3276" i="23"/>
  <c r="M3276" i="23"/>
  <c r="A3277" i="23"/>
  <c r="B3277" i="23" s="1"/>
  <c r="D3277" i="23"/>
  <c r="E3277" i="23"/>
  <c r="F3277" i="23"/>
  <c r="G3277" i="23"/>
  <c r="H3277" i="23"/>
  <c r="I3277" i="23"/>
  <c r="K3277" i="23" s="1"/>
  <c r="J3277" i="23"/>
  <c r="L3277" i="23"/>
  <c r="M3277" i="23"/>
  <c r="A3278" i="23"/>
  <c r="B3278" i="23" s="1"/>
  <c r="D3278" i="23"/>
  <c r="E3278" i="23"/>
  <c r="F3278" i="23"/>
  <c r="G3278" i="23"/>
  <c r="H3278" i="23"/>
  <c r="I3278" i="23"/>
  <c r="K3278" i="23" s="1"/>
  <c r="J3278" i="23"/>
  <c r="L3278" i="23"/>
  <c r="M3278" i="23"/>
  <c r="A3279" i="23"/>
  <c r="C3279" i="23" s="1"/>
  <c r="D3279" i="23"/>
  <c r="E3279" i="23"/>
  <c r="F3279" i="23"/>
  <c r="G3279" i="23"/>
  <c r="H3279" i="23"/>
  <c r="I3279" i="23"/>
  <c r="K3279" i="23" s="1"/>
  <c r="J3279" i="23"/>
  <c r="L3279" i="23"/>
  <c r="M3279" i="23"/>
  <c r="A3280" i="23"/>
  <c r="B3280" i="23" s="1"/>
  <c r="D3280" i="23"/>
  <c r="E3280" i="23"/>
  <c r="F3280" i="23"/>
  <c r="G3280" i="23"/>
  <c r="H3280" i="23"/>
  <c r="I3280" i="23"/>
  <c r="K3280" i="23" s="1"/>
  <c r="J3280" i="23"/>
  <c r="L3280" i="23"/>
  <c r="M3280" i="23"/>
  <c r="A3281" i="23"/>
  <c r="C3281" i="23" s="1"/>
  <c r="D3281" i="23"/>
  <c r="E3281" i="23"/>
  <c r="F3281" i="23"/>
  <c r="G3281" i="23"/>
  <c r="H3281" i="23"/>
  <c r="I3281" i="23"/>
  <c r="K3281" i="23" s="1"/>
  <c r="J3281" i="23"/>
  <c r="L3281" i="23"/>
  <c r="M3281" i="23"/>
  <c r="A3282" i="23"/>
  <c r="B3282" i="23" s="1"/>
  <c r="D3282" i="23"/>
  <c r="E3282" i="23"/>
  <c r="F3282" i="23"/>
  <c r="G3282" i="23"/>
  <c r="H3282" i="23"/>
  <c r="I3282" i="23"/>
  <c r="K3282" i="23" s="1"/>
  <c r="J3282" i="23"/>
  <c r="L3282" i="23"/>
  <c r="M3282" i="23"/>
  <c r="A3283" i="23"/>
  <c r="C3283" i="23" s="1"/>
  <c r="D3283" i="23"/>
  <c r="E3283" i="23"/>
  <c r="F3283" i="23"/>
  <c r="G3283" i="23"/>
  <c r="H3283" i="23"/>
  <c r="I3283" i="23"/>
  <c r="K3283" i="23" s="1"/>
  <c r="J3283" i="23"/>
  <c r="L3283" i="23"/>
  <c r="M3283" i="23"/>
  <c r="A3284" i="23"/>
  <c r="B3284" i="23" s="1"/>
  <c r="D3284" i="23"/>
  <c r="E3284" i="23"/>
  <c r="F3284" i="23"/>
  <c r="G3284" i="23"/>
  <c r="H3284" i="23"/>
  <c r="I3284" i="23"/>
  <c r="K3284" i="23" s="1"/>
  <c r="J3284" i="23"/>
  <c r="L3284" i="23"/>
  <c r="M3284" i="23"/>
  <c r="A3285" i="23"/>
  <c r="B3285" i="23" s="1"/>
  <c r="D3285" i="23"/>
  <c r="E3285" i="23"/>
  <c r="F3285" i="23"/>
  <c r="G3285" i="23"/>
  <c r="H3285" i="23"/>
  <c r="I3285" i="23"/>
  <c r="K3285" i="23" s="1"/>
  <c r="J3285" i="23"/>
  <c r="L3285" i="23"/>
  <c r="M3285" i="23"/>
  <c r="A3286" i="23"/>
  <c r="C3286" i="23" s="1"/>
  <c r="D3286" i="23"/>
  <c r="E3286" i="23"/>
  <c r="F3286" i="23"/>
  <c r="G3286" i="23"/>
  <c r="H3286" i="23"/>
  <c r="I3286" i="23"/>
  <c r="K3286" i="23" s="1"/>
  <c r="J3286" i="23"/>
  <c r="L3286" i="23"/>
  <c r="M3286" i="23"/>
  <c r="A3287" i="23"/>
  <c r="C3287" i="23" s="1"/>
  <c r="D3287" i="23"/>
  <c r="E3287" i="23"/>
  <c r="F3287" i="23"/>
  <c r="G3287" i="23"/>
  <c r="H3287" i="23"/>
  <c r="I3287" i="23"/>
  <c r="K3287" i="23" s="1"/>
  <c r="J3287" i="23"/>
  <c r="L3287" i="23"/>
  <c r="M3287" i="23"/>
  <c r="A3288" i="23"/>
  <c r="B3288" i="23" s="1"/>
  <c r="D3288" i="23"/>
  <c r="E3288" i="23"/>
  <c r="F3288" i="23"/>
  <c r="G3288" i="23"/>
  <c r="H3288" i="23"/>
  <c r="I3288" i="23"/>
  <c r="K3288" i="23" s="1"/>
  <c r="J3288" i="23"/>
  <c r="L3288" i="23"/>
  <c r="M3288" i="23"/>
  <c r="A3289" i="23"/>
  <c r="B3289" i="23" s="1"/>
  <c r="D3289" i="23"/>
  <c r="E3289" i="23"/>
  <c r="F3289" i="23"/>
  <c r="G3289" i="23"/>
  <c r="H3289" i="23"/>
  <c r="I3289" i="23"/>
  <c r="K3289" i="23" s="1"/>
  <c r="J3289" i="23"/>
  <c r="L3289" i="23"/>
  <c r="M3289" i="23"/>
  <c r="A3290" i="23"/>
  <c r="B3290" i="23" s="1"/>
  <c r="D3290" i="23"/>
  <c r="E3290" i="23"/>
  <c r="F3290" i="23"/>
  <c r="G3290" i="23"/>
  <c r="H3290" i="23"/>
  <c r="I3290" i="23"/>
  <c r="K3290" i="23" s="1"/>
  <c r="J3290" i="23"/>
  <c r="L3290" i="23"/>
  <c r="M3290" i="23"/>
  <c r="A3291" i="23"/>
  <c r="C3291" i="23" s="1"/>
  <c r="D3291" i="23"/>
  <c r="E3291" i="23"/>
  <c r="F3291" i="23"/>
  <c r="G3291" i="23"/>
  <c r="H3291" i="23"/>
  <c r="I3291" i="23"/>
  <c r="K3291" i="23" s="1"/>
  <c r="J3291" i="23"/>
  <c r="L3291" i="23"/>
  <c r="M3291" i="23"/>
  <c r="A3292" i="23"/>
  <c r="B3292" i="23" s="1"/>
  <c r="D3292" i="23"/>
  <c r="E3292" i="23"/>
  <c r="F3292" i="23"/>
  <c r="G3292" i="23"/>
  <c r="H3292" i="23"/>
  <c r="I3292" i="23"/>
  <c r="K3292" i="23" s="1"/>
  <c r="J3292" i="23"/>
  <c r="L3292" i="23"/>
  <c r="M3292" i="23"/>
  <c r="A3293" i="23"/>
  <c r="B3293" i="23" s="1"/>
  <c r="D3293" i="23"/>
  <c r="E3293" i="23"/>
  <c r="F3293" i="23"/>
  <c r="G3293" i="23"/>
  <c r="H3293" i="23"/>
  <c r="I3293" i="23"/>
  <c r="K3293" i="23" s="1"/>
  <c r="J3293" i="23"/>
  <c r="L3293" i="23"/>
  <c r="M3293" i="23"/>
  <c r="A3294" i="23"/>
  <c r="B3294" i="23" s="1"/>
  <c r="D3294" i="23"/>
  <c r="E3294" i="23"/>
  <c r="F3294" i="23"/>
  <c r="G3294" i="23"/>
  <c r="H3294" i="23"/>
  <c r="I3294" i="23"/>
  <c r="K3294" i="23" s="1"/>
  <c r="J3294" i="23"/>
  <c r="L3294" i="23"/>
  <c r="M3294" i="23"/>
  <c r="A3295" i="23"/>
  <c r="C3295" i="23" s="1"/>
  <c r="D3295" i="23"/>
  <c r="E3295" i="23"/>
  <c r="F3295" i="23"/>
  <c r="G3295" i="23"/>
  <c r="H3295" i="23"/>
  <c r="I3295" i="23"/>
  <c r="K3295" i="23" s="1"/>
  <c r="J3295" i="23"/>
  <c r="L3295" i="23"/>
  <c r="M3295" i="23"/>
  <c r="A3296" i="23"/>
  <c r="B3296" i="23" s="1"/>
  <c r="D3296" i="23"/>
  <c r="E3296" i="23"/>
  <c r="F3296" i="23"/>
  <c r="G3296" i="23"/>
  <c r="H3296" i="23"/>
  <c r="I3296" i="23"/>
  <c r="K3296" i="23" s="1"/>
  <c r="J3296" i="23"/>
  <c r="L3296" i="23"/>
  <c r="M3296" i="23"/>
  <c r="A3297" i="23"/>
  <c r="C3297" i="23" s="1"/>
  <c r="D3297" i="23"/>
  <c r="E3297" i="23"/>
  <c r="F3297" i="23"/>
  <c r="G3297" i="23"/>
  <c r="H3297" i="23"/>
  <c r="I3297" i="23"/>
  <c r="K3297" i="23" s="1"/>
  <c r="J3297" i="23"/>
  <c r="L3297" i="23"/>
  <c r="M3297" i="23"/>
  <c r="A3298" i="23"/>
  <c r="B3298" i="23" s="1"/>
  <c r="D3298" i="23"/>
  <c r="E3298" i="23"/>
  <c r="F3298" i="23"/>
  <c r="G3298" i="23"/>
  <c r="H3298" i="23"/>
  <c r="I3298" i="23"/>
  <c r="K3298" i="23" s="1"/>
  <c r="J3298" i="23"/>
  <c r="L3298" i="23"/>
  <c r="M3298" i="23"/>
  <c r="A3299" i="23"/>
  <c r="C3299" i="23" s="1"/>
  <c r="D3299" i="23"/>
  <c r="E3299" i="23"/>
  <c r="F3299" i="23"/>
  <c r="G3299" i="23"/>
  <c r="H3299" i="23"/>
  <c r="I3299" i="23"/>
  <c r="K3299" i="23" s="1"/>
  <c r="J3299" i="23"/>
  <c r="L3299" i="23"/>
  <c r="M3299" i="23"/>
  <c r="A3300" i="23"/>
  <c r="B3300" i="23" s="1"/>
  <c r="D3300" i="23"/>
  <c r="E3300" i="23"/>
  <c r="F3300" i="23"/>
  <c r="G3300" i="23"/>
  <c r="H3300" i="23"/>
  <c r="I3300" i="23"/>
  <c r="K3300" i="23" s="1"/>
  <c r="J3300" i="23"/>
  <c r="L3300" i="23"/>
  <c r="M3300" i="23"/>
  <c r="A3301" i="23"/>
  <c r="B3301" i="23" s="1"/>
  <c r="D3301" i="23"/>
  <c r="E3301" i="23"/>
  <c r="F3301" i="23"/>
  <c r="G3301" i="23"/>
  <c r="H3301" i="23"/>
  <c r="I3301" i="23"/>
  <c r="K3301" i="23" s="1"/>
  <c r="J3301" i="23"/>
  <c r="L3301" i="23"/>
  <c r="M3301" i="23"/>
  <c r="A3302" i="23"/>
  <c r="C3302" i="23" s="1"/>
  <c r="D3302" i="23"/>
  <c r="E3302" i="23"/>
  <c r="F3302" i="23"/>
  <c r="G3302" i="23"/>
  <c r="H3302" i="23"/>
  <c r="I3302" i="23"/>
  <c r="K3302" i="23" s="1"/>
  <c r="J3302" i="23"/>
  <c r="L3302" i="23"/>
  <c r="M3302" i="23"/>
  <c r="A3303" i="23"/>
  <c r="C3303" i="23" s="1"/>
  <c r="D3303" i="23"/>
  <c r="E3303" i="23"/>
  <c r="F3303" i="23"/>
  <c r="G3303" i="23"/>
  <c r="H3303" i="23"/>
  <c r="I3303" i="23"/>
  <c r="K3303" i="23" s="1"/>
  <c r="J3303" i="23"/>
  <c r="L3303" i="23"/>
  <c r="M3303" i="23"/>
  <c r="A3304" i="23"/>
  <c r="B3304" i="23" s="1"/>
  <c r="D3304" i="23"/>
  <c r="E3304" i="23"/>
  <c r="F3304" i="23"/>
  <c r="G3304" i="23"/>
  <c r="H3304" i="23"/>
  <c r="I3304" i="23"/>
  <c r="K3304" i="23" s="1"/>
  <c r="J3304" i="23"/>
  <c r="L3304" i="23"/>
  <c r="M3304" i="23"/>
  <c r="A3305" i="23"/>
  <c r="B3305" i="23" s="1"/>
  <c r="D3305" i="23"/>
  <c r="E3305" i="23"/>
  <c r="F3305" i="23"/>
  <c r="G3305" i="23"/>
  <c r="H3305" i="23"/>
  <c r="I3305" i="23"/>
  <c r="J3305" i="23"/>
  <c r="K3305" i="23"/>
  <c r="L3305" i="23"/>
  <c r="M3305" i="23"/>
  <c r="A3306" i="23"/>
  <c r="B3306" i="23" s="1"/>
  <c r="D3306" i="23"/>
  <c r="E3306" i="23"/>
  <c r="F3306" i="23"/>
  <c r="G3306" i="23"/>
  <c r="H3306" i="23"/>
  <c r="I3306" i="23"/>
  <c r="K3306" i="23" s="1"/>
  <c r="J3306" i="23"/>
  <c r="L3306" i="23"/>
  <c r="M3306" i="23"/>
  <c r="A3307" i="23"/>
  <c r="C3307" i="23" s="1"/>
  <c r="D3307" i="23"/>
  <c r="E3307" i="23"/>
  <c r="F3307" i="23"/>
  <c r="G3307" i="23"/>
  <c r="H3307" i="23"/>
  <c r="I3307" i="23"/>
  <c r="K3307" i="23" s="1"/>
  <c r="J3307" i="23"/>
  <c r="L3307" i="23"/>
  <c r="M3307" i="23"/>
  <c r="A3308" i="23"/>
  <c r="B3308" i="23" s="1"/>
  <c r="D3308" i="23"/>
  <c r="E3308" i="23"/>
  <c r="F3308" i="23"/>
  <c r="G3308" i="23"/>
  <c r="H3308" i="23"/>
  <c r="I3308" i="23"/>
  <c r="K3308" i="23" s="1"/>
  <c r="J3308" i="23"/>
  <c r="L3308" i="23"/>
  <c r="M3308" i="23"/>
  <c r="A3309" i="23"/>
  <c r="B3309" i="23" s="1"/>
  <c r="D3309" i="23"/>
  <c r="E3309" i="23"/>
  <c r="F3309" i="23"/>
  <c r="G3309" i="23"/>
  <c r="H3309" i="23"/>
  <c r="I3309" i="23"/>
  <c r="K3309" i="23" s="1"/>
  <c r="J3309" i="23"/>
  <c r="L3309" i="23"/>
  <c r="M3309" i="23"/>
  <c r="A3310" i="23"/>
  <c r="B3310" i="23" s="1"/>
  <c r="D3310" i="23"/>
  <c r="E3310" i="23"/>
  <c r="F3310" i="23"/>
  <c r="G3310" i="23"/>
  <c r="H3310" i="23"/>
  <c r="I3310" i="23"/>
  <c r="K3310" i="23" s="1"/>
  <c r="J3310" i="23"/>
  <c r="L3310" i="23"/>
  <c r="M3310" i="23"/>
  <c r="A3311" i="23"/>
  <c r="C3311" i="23" s="1"/>
  <c r="D3311" i="23"/>
  <c r="E3311" i="23"/>
  <c r="F3311" i="23"/>
  <c r="G3311" i="23"/>
  <c r="H3311" i="23"/>
  <c r="I3311" i="23"/>
  <c r="K3311" i="23" s="1"/>
  <c r="J3311" i="23"/>
  <c r="L3311" i="23"/>
  <c r="M3311" i="23"/>
  <c r="A3312" i="23"/>
  <c r="B3312" i="23" s="1"/>
  <c r="D3312" i="23"/>
  <c r="E3312" i="23"/>
  <c r="F3312" i="23"/>
  <c r="G3312" i="23"/>
  <c r="H3312" i="23"/>
  <c r="I3312" i="23"/>
  <c r="K3312" i="23" s="1"/>
  <c r="J3312" i="23"/>
  <c r="L3312" i="23"/>
  <c r="M3312" i="23"/>
  <c r="A3313" i="23"/>
  <c r="C3313" i="23" s="1"/>
  <c r="D3313" i="23"/>
  <c r="E3313" i="23"/>
  <c r="F3313" i="23"/>
  <c r="G3313" i="23"/>
  <c r="H3313" i="23"/>
  <c r="I3313" i="23"/>
  <c r="K3313" i="23" s="1"/>
  <c r="J3313" i="23"/>
  <c r="L3313" i="23"/>
  <c r="M3313" i="23"/>
  <c r="A3314" i="23"/>
  <c r="B3314" i="23" s="1"/>
  <c r="D3314" i="23"/>
  <c r="E3314" i="23"/>
  <c r="F3314" i="23"/>
  <c r="G3314" i="23"/>
  <c r="H3314" i="23"/>
  <c r="I3314" i="23"/>
  <c r="K3314" i="23" s="1"/>
  <c r="J3314" i="23"/>
  <c r="L3314" i="23"/>
  <c r="M3314" i="23"/>
  <c r="A3315" i="23"/>
  <c r="C3315" i="23" s="1"/>
  <c r="D3315" i="23"/>
  <c r="E3315" i="23"/>
  <c r="F3315" i="23"/>
  <c r="G3315" i="23"/>
  <c r="H3315" i="23"/>
  <c r="I3315" i="23"/>
  <c r="K3315" i="23" s="1"/>
  <c r="J3315" i="23"/>
  <c r="L3315" i="23"/>
  <c r="M3315" i="23"/>
  <c r="A3316" i="23"/>
  <c r="B3316" i="23" s="1"/>
  <c r="D3316" i="23"/>
  <c r="E3316" i="23"/>
  <c r="F3316" i="23"/>
  <c r="G3316" i="23"/>
  <c r="H3316" i="23"/>
  <c r="I3316" i="23"/>
  <c r="K3316" i="23" s="1"/>
  <c r="J3316" i="23"/>
  <c r="L3316" i="23"/>
  <c r="M3316" i="23"/>
  <c r="A3317" i="23"/>
  <c r="B3317" i="23" s="1"/>
  <c r="D3317" i="23"/>
  <c r="E3317" i="23"/>
  <c r="F3317" i="23"/>
  <c r="G3317" i="23"/>
  <c r="H3317" i="23"/>
  <c r="I3317" i="23"/>
  <c r="K3317" i="23" s="1"/>
  <c r="J3317" i="23"/>
  <c r="L3317" i="23"/>
  <c r="M3317" i="23"/>
  <c r="A3318" i="23"/>
  <c r="C3318" i="23" s="1"/>
  <c r="D3318" i="23"/>
  <c r="E3318" i="23"/>
  <c r="F3318" i="23"/>
  <c r="G3318" i="23"/>
  <c r="H3318" i="23"/>
  <c r="I3318" i="23"/>
  <c r="K3318" i="23" s="1"/>
  <c r="J3318" i="23"/>
  <c r="L3318" i="23"/>
  <c r="M3318" i="23"/>
  <c r="A3319" i="23"/>
  <c r="C3319" i="23" s="1"/>
  <c r="D3319" i="23"/>
  <c r="E3319" i="23"/>
  <c r="F3319" i="23"/>
  <c r="G3319" i="23"/>
  <c r="H3319" i="23"/>
  <c r="I3319" i="23"/>
  <c r="K3319" i="23" s="1"/>
  <c r="J3319" i="23"/>
  <c r="L3319" i="23"/>
  <c r="M3319" i="23"/>
  <c r="A3320" i="23"/>
  <c r="B3320" i="23" s="1"/>
  <c r="D3320" i="23"/>
  <c r="E3320" i="23"/>
  <c r="F3320" i="23"/>
  <c r="G3320" i="23"/>
  <c r="H3320" i="23"/>
  <c r="I3320" i="23"/>
  <c r="K3320" i="23" s="1"/>
  <c r="J3320" i="23"/>
  <c r="L3320" i="23"/>
  <c r="M3320" i="23"/>
  <c r="A3321" i="23"/>
  <c r="B3321" i="23" s="1"/>
  <c r="D3321" i="23"/>
  <c r="E3321" i="23"/>
  <c r="F3321" i="23"/>
  <c r="G3321" i="23"/>
  <c r="H3321" i="23"/>
  <c r="I3321" i="23"/>
  <c r="K3321" i="23" s="1"/>
  <c r="J3321" i="23"/>
  <c r="L3321" i="23"/>
  <c r="M3321" i="23"/>
  <c r="A3322" i="23"/>
  <c r="B3322" i="23" s="1"/>
  <c r="D3322" i="23"/>
  <c r="E3322" i="23"/>
  <c r="F3322" i="23"/>
  <c r="G3322" i="23"/>
  <c r="H3322" i="23"/>
  <c r="I3322" i="23"/>
  <c r="K3322" i="23" s="1"/>
  <c r="J3322" i="23"/>
  <c r="L3322" i="23"/>
  <c r="M3322" i="23"/>
  <c r="A3323" i="23"/>
  <c r="C3323" i="23" s="1"/>
  <c r="D3323" i="23"/>
  <c r="E3323" i="23"/>
  <c r="F3323" i="23"/>
  <c r="G3323" i="23"/>
  <c r="H3323" i="23"/>
  <c r="I3323" i="23"/>
  <c r="K3323" i="23" s="1"/>
  <c r="J3323" i="23"/>
  <c r="L3323" i="23"/>
  <c r="M3323" i="23"/>
  <c r="A3324" i="23"/>
  <c r="B3324" i="23" s="1"/>
  <c r="D3324" i="23"/>
  <c r="E3324" i="23"/>
  <c r="F3324" i="23"/>
  <c r="G3324" i="23"/>
  <c r="H3324" i="23"/>
  <c r="I3324" i="23"/>
  <c r="K3324" i="23" s="1"/>
  <c r="J3324" i="23"/>
  <c r="L3324" i="23"/>
  <c r="M3324" i="23"/>
  <c r="A3325" i="23"/>
  <c r="B3325" i="23" s="1"/>
  <c r="D3325" i="23"/>
  <c r="E3325" i="23"/>
  <c r="F3325" i="23"/>
  <c r="G3325" i="23"/>
  <c r="H3325" i="23"/>
  <c r="I3325" i="23"/>
  <c r="K3325" i="23" s="1"/>
  <c r="J3325" i="23"/>
  <c r="L3325" i="23"/>
  <c r="M3325" i="23"/>
  <c r="A3326" i="23"/>
  <c r="B3326" i="23" s="1"/>
  <c r="D3326" i="23"/>
  <c r="E3326" i="23"/>
  <c r="F3326" i="23"/>
  <c r="G3326" i="23"/>
  <c r="H3326" i="23"/>
  <c r="I3326" i="23"/>
  <c r="K3326" i="23" s="1"/>
  <c r="J3326" i="23"/>
  <c r="L3326" i="23"/>
  <c r="M3326" i="23"/>
  <c r="A3327" i="23"/>
  <c r="C3327" i="23" s="1"/>
  <c r="D3327" i="23"/>
  <c r="E3327" i="23"/>
  <c r="F3327" i="23"/>
  <c r="G3327" i="23"/>
  <c r="H3327" i="23"/>
  <c r="I3327" i="23"/>
  <c r="K3327" i="23" s="1"/>
  <c r="J3327" i="23"/>
  <c r="L3327" i="23"/>
  <c r="M3327" i="23"/>
  <c r="A3328" i="23"/>
  <c r="B3328" i="23" s="1"/>
  <c r="D3328" i="23"/>
  <c r="E3328" i="23"/>
  <c r="F3328" i="23"/>
  <c r="G3328" i="23"/>
  <c r="H3328" i="23"/>
  <c r="I3328" i="23"/>
  <c r="K3328" i="23" s="1"/>
  <c r="J3328" i="23"/>
  <c r="L3328" i="23"/>
  <c r="M3328" i="23"/>
  <c r="A3329" i="23"/>
  <c r="C3329" i="23" s="1"/>
  <c r="D3329" i="23"/>
  <c r="E3329" i="23"/>
  <c r="F3329" i="23"/>
  <c r="G3329" i="23"/>
  <c r="H3329" i="23"/>
  <c r="I3329" i="23"/>
  <c r="K3329" i="23" s="1"/>
  <c r="J3329" i="23"/>
  <c r="L3329" i="23"/>
  <c r="M3329" i="23"/>
  <c r="A3330" i="23"/>
  <c r="B3330" i="23" s="1"/>
  <c r="D3330" i="23"/>
  <c r="E3330" i="23"/>
  <c r="F3330" i="23"/>
  <c r="G3330" i="23"/>
  <c r="H3330" i="23"/>
  <c r="I3330" i="23"/>
  <c r="K3330" i="23" s="1"/>
  <c r="J3330" i="23"/>
  <c r="L3330" i="23"/>
  <c r="M3330" i="23"/>
  <c r="A3331" i="23"/>
  <c r="C3331" i="23" s="1"/>
  <c r="D3331" i="23"/>
  <c r="E3331" i="23"/>
  <c r="F3331" i="23"/>
  <c r="G3331" i="23"/>
  <c r="H3331" i="23"/>
  <c r="I3331" i="23"/>
  <c r="K3331" i="23" s="1"/>
  <c r="J3331" i="23"/>
  <c r="L3331" i="23"/>
  <c r="M3331" i="23"/>
  <c r="A3332" i="23"/>
  <c r="B3332" i="23" s="1"/>
  <c r="D3332" i="23"/>
  <c r="E3332" i="23"/>
  <c r="F3332" i="23"/>
  <c r="G3332" i="23"/>
  <c r="H3332" i="23"/>
  <c r="I3332" i="23"/>
  <c r="K3332" i="23" s="1"/>
  <c r="J3332" i="23"/>
  <c r="L3332" i="23"/>
  <c r="M3332" i="23"/>
  <c r="A3333" i="23"/>
  <c r="B3333" i="23" s="1"/>
  <c r="D3333" i="23"/>
  <c r="E3333" i="23"/>
  <c r="F3333" i="23"/>
  <c r="G3333" i="23"/>
  <c r="H3333" i="23"/>
  <c r="I3333" i="23"/>
  <c r="K3333" i="23" s="1"/>
  <c r="J3333" i="23"/>
  <c r="L3333" i="23"/>
  <c r="M3333" i="23"/>
  <c r="A3334" i="23"/>
  <c r="C3334" i="23" s="1"/>
  <c r="D3334" i="23"/>
  <c r="E3334" i="23"/>
  <c r="F3334" i="23"/>
  <c r="G3334" i="23"/>
  <c r="H3334" i="23"/>
  <c r="I3334" i="23"/>
  <c r="K3334" i="23" s="1"/>
  <c r="J3334" i="23"/>
  <c r="L3334" i="23"/>
  <c r="M3334" i="23"/>
  <c r="A3335" i="23"/>
  <c r="C3335" i="23" s="1"/>
  <c r="D3335" i="23"/>
  <c r="E3335" i="23"/>
  <c r="F3335" i="23"/>
  <c r="G3335" i="23"/>
  <c r="H3335" i="23"/>
  <c r="I3335" i="23"/>
  <c r="K3335" i="23" s="1"/>
  <c r="J3335" i="23"/>
  <c r="L3335" i="23"/>
  <c r="M3335" i="23"/>
  <c r="A3336" i="23"/>
  <c r="B3336" i="23" s="1"/>
  <c r="D3336" i="23"/>
  <c r="E3336" i="23"/>
  <c r="F3336" i="23"/>
  <c r="G3336" i="23"/>
  <c r="H3336" i="23"/>
  <c r="I3336" i="23"/>
  <c r="K3336" i="23" s="1"/>
  <c r="J3336" i="23"/>
  <c r="L3336" i="23"/>
  <c r="M3336" i="23"/>
  <c r="A3337" i="23"/>
  <c r="B3337" i="23" s="1"/>
  <c r="D3337" i="23"/>
  <c r="E3337" i="23"/>
  <c r="F3337" i="23"/>
  <c r="G3337" i="23"/>
  <c r="H3337" i="23"/>
  <c r="I3337" i="23"/>
  <c r="K3337" i="23" s="1"/>
  <c r="J3337" i="23"/>
  <c r="L3337" i="23"/>
  <c r="M3337" i="23"/>
  <c r="A3338" i="23"/>
  <c r="B3338" i="23" s="1"/>
  <c r="D3338" i="23"/>
  <c r="E3338" i="23"/>
  <c r="F3338" i="23"/>
  <c r="G3338" i="23"/>
  <c r="H3338" i="23"/>
  <c r="I3338" i="23"/>
  <c r="K3338" i="23" s="1"/>
  <c r="J3338" i="23"/>
  <c r="L3338" i="23"/>
  <c r="M3338" i="23"/>
  <c r="A3339" i="23"/>
  <c r="C3339" i="23" s="1"/>
  <c r="D3339" i="23"/>
  <c r="E3339" i="23"/>
  <c r="F3339" i="23"/>
  <c r="G3339" i="23"/>
  <c r="H3339" i="23"/>
  <c r="I3339" i="23"/>
  <c r="K3339" i="23" s="1"/>
  <c r="J3339" i="23"/>
  <c r="L3339" i="23"/>
  <c r="M3339" i="23"/>
  <c r="A3340" i="23"/>
  <c r="B3340" i="23" s="1"/>
  <c r="D3340" i="23"/>
  <c r="E3340" i="23"/>
  <c r="F3340" i="23"/>
  <c r="G3340" i="23"/>
  <c r="H3340" i="23"/>
  <c r="I3340" i="23"/>
  <c r="K3340" i="23" s="1"/>
  <c r="J3340" i="23"/>
  <c r="L3340" i="23"/>
  <c r="M3340" i="23"/>
  <c r="A3341" i="23"/>
  <c r="B3341" i="23" s="1"/>
  <c r="D3341" i="23"/>
  <c r="E3341" i="23"/>
  <c r="F3341" i="23"/>
  <c r="G3341" i="23"/>
  <c r="H3341" i="23"/>
  <c r="I3341" i="23"/>
  <c r="K3341" i="23" s="1"/>
  <c r="J3341" i="23"/>
  <c r="L3341" i="23"/>
  <c r="M3341" i="23"/>
  <c r="A3342" i="23"/>
  <c r="B3342" i="23" s="1"/>
  <c r="D3342" i="23"/>
  <c r="E3342" i="23"/>
  <c r="F3342" i="23"/>
  <c r="G3342" i="23"/>
  <c r="H3342" i="23"/>
  <c r="I3342" i="23"/>
  <c r="K3342" i="23" s="1"/>
  <c r="J3342" i="23"/>
  <c r="L3342" i="23"/>
  <c r="M3342" i="23"/>
  <c r="A3343" i="23"/>
  <c r="C3343" i="23" s="1"/>
  <c r="D3343" i="23"/>
  <c r="E3343" i="23"/>
  <c r="F3343" i="23"/>
  <c r="G3343" i="23"/>
  <c r="H3343" i="23"/>
  <c r="I3343" i="23"/>
  <c r="K3343" i="23" s="1"/>
  <c r="J3343" i="23"/>
  <c r="L3343" i="23"/>
  <c r="M3343" i="23"/>
  <c r="A3344" i="23"/>
  <c r="B3344" i="23" s="1"/>
  <c r="D3344" i="23"/>
  <c r="E3344" i="23"/>
  <c r="F3344" i="23"/>
  <c r="G3344" i="23"/>
  <c r="H3344" i="23"/>
  <c r="I3344" i="23"/>
  <c r="K3344" i="23" s="1"/>
  <c r="J3344" i="23"/>
  <c r="L3344" i="23"/>
  <c r="M3344" i="23"/>
  <c r="A3345" i="23"/>
  <c r="C3345" i="23" s="1"/>
  <c r="D3345" i="23"/>
  <c r="E3345" i="23"/>
  <c r="F3345" i="23"/>
  <c r="G3345" i="23"/>
  <c r="H3345" i="23"/>
  <c r="I3345" i="23"/>
  <c r="K3345" i="23" s="1"/>
  <c r="J3345" i="23"/>
  <c r="L3345" i="23"/>
  <c r="M3345" i="23"/>
  <c r="A3346" i="23"/>
  <c r="B3346" i="23" s="1"/>
  <c r="D3346" i="23"/>
  <c r="E3346" i="23"/>
  <c r="F3346" i="23"/>
  <c r="G3346" i="23"/>
  <c r="H3346" i="23"/>
  <c r="I3346" i="23"/>
  <c r="K3346" i="23" s="1"/>
  <c r="J3346" i="23"/>
  <c r="L3346" i="23"/>
  <c r="M3346" i="23"/>
  <c r="A3347" i="23"/>
  <c r="C3347" i="23" s="1"/>
  <c r="D3347" i="23"/>
  <c r="E3347" i="23"/>
  <c r="F3347" i="23"/>
  <c r="G3347" i="23"/>
  <c r="H3347" i="23"/>
  <c r="I3347" i="23"/>
  <c r="K3347" i="23" s="1"/>
  <c r="J3347" i="23"/>
  <c r="L3347" i="23"/>
  <c r="M3347" i="23"/>
  <c r="A3348" i="23"/>
  <c r="B3348" i="23" s="1"/>
  <c r="D3348" i="23"/>
  <c r="E3348" i="23"/>
  <c r="F3348" i="23"/>
  <c r="G3348" i="23"/>
  <c r="H3348" i="23"/>
  <c r="I3348" i="23"/>
  <c r="K3348" i="23" s="1"/>
  <c r="J3348" i="23"/>
  <c r="L3348" i="23"/>
  <c r="M3348" i="23"/>
  <c r="A3349" i="23"/>
  <c r="B3349" i="23" s="1"/>
  <c r="D3349" i="23"/>
  <c r="E3349" i="23"/>
  <c r="F3349" i="23"/>
  <c r="G3349" i="23"/>
  <c r="H3349" i="23"/>
  <c r="I3349" i="23"/>
  <c r="K3349" i="23" s="1"/>
  <c r="J3349" i="23"/>
  <c r="L3349" i="23"/>
  <c r="M3349" i="23"/>
  <c r="A3350" i="23"/>
  <c r="C3350" i="23" s="1"/>
  <c r="B3350" i="23"/>
  <c r="D3350" i="23"/>
  <c r="E3350" i="23"/>
  <c r="F3350" i="23"/>
  <c r="G3350" i="23"/>
  <c r="H3350" i="23"/>
  <c r="I3350" i="23"/>
  <c r="K3350" i="23" s="1"/>
  <c r="J3350" i="23"/>
  <c r="L3350" i="23"/>
  <c r="M3350" i="23"/>
  <c r="A3351" i="23"/>
  <c r="C3351" i="23" s="1"/>
  <c r="D3351" i="23"/>
  <c r="E3351" i="23"/>
  <c r="F3351" i="23"/>
  <c r="G3351" i="23"/>
  <c r="H3351" i="23"/>
  <c r="I3351" i="23"/>
  <c r="K3351" i="23" s="1"/>
  <c r="J3351" i="23"/>
  <c r="L3351" i="23"/>
  <c r="M3351" i="23"/>
  <c r="A3352" i="23"/>
  <c r="C3352" i="23" s="1"/>
  <c r="D3352" i="23"/>
  <c r="E3352" i="23"/>
  <c r="F3352" i="23"/>
  <c r="G3352" i="23"/>
  <c r="H3352" i="23"/>
  <c r="I3352" i="23"/>
  <c r="K3352" i="23" s="1"/>
  <c r="J3352" i="23"/>
  <c r="L3352" i="23"/>
  <c r="M3352" i="23"/>
  <c r="A3353" i="23"/>
  <c r="B3353" i="23" s="1"/>
  <c r="D3353" i="23"/>
  <c r="E3353" i="23"/>
  <c r="F3353" i="23"/>
  <c r="G3353" i="23"/>
  <c r="H3353" i="23"/>
  <c r="I3353" i="23"/>
  <c r="K3353" i="23" s="1"/>
  <c r="J3353" i="23"/>
  <c r="L3353" i="23"/>
  <c r="M3353" i="23"/>
  <c r="A3354" i="23"/>
  <c r="B3354" i="23" s="1"/>
  <c r="D3354" i="23"/>
  <c r="E3354" i="23"/>
  <c r="F3354" i="23"/>
  <c r="G3354" i="23"/>
  <c r="H3354" i="23"/>
  <c r="I3354" i="23"/>
  <c r="K3354" i="23" s="1"/>
  <c r="J3354" i="23"/>
  <c r="L3354" i="23"/>
  <c r="M3354" i="23"/>
  <c r="A3355" i="23"/>
  <c r="C3355" i="23" s="1"/>
  <c r="D3355" i="23"/>
  <c r="E3355" i="23"/>
  <c r="F3355" i="23"/>
  <c r="G3355" i="23"/>
  <c r="H3355" i="23"/>
  <c r="I3355" i="23"/>
  <c r="K3355" i="23" s="1"/>
  <c r="J3355" i="23"/>
  <c r="L3355" i="23"/>
  <c r="M3355" i="23"/>
  <c r="A3356" i="23"/>
  <c r="C3356" i="23" s="1"/>
  <c r="D3356" i="23"/>
  <c r="E3356" i="23"/>
  <c r="F3356" i="23"/>
  <c r="G3356" i="23"/>
  <c r="H3356" i="23"/>
  <c r="I3356" i="23"/>
  <c r="K3356" i="23" s="1"/>
  <c r="J3356" i="23"/>
  <c r="L3356" i="23"/>
  <c r="M3356" i="23"/>
  <c r="A3357" i="23"/>
  <c r="B3357" i="23" s="1"/>
  <c r="D3357" i="23"/>
  <c r="E3357" i="23"/>
  <c r="F3357" i="23"/>
  <c r="G3357" i="23"/>
  <c r="H3357" i="23"/>
  <c r="I3357" i="23"/>
  <c r="K3357" i="23" s="1"/>
  <c r="J3357" i="23"/>
  <c r="L3357" i="23"/>
  <c r="M3357" i="23"/>
  <c r="A3358" i="23"/>
  <c r="B3358" i="23" s="1"/>
  <c r="D3358" i="23"/>
  <c r="E3358" i="23"/>
  <c r="F3358" i="23"/>
  <c r="G3358" i="23"/>
  <c r="H3358" i="23"/>
  <c r="I3358" i="23"/>
  <c r="K3358" i="23" s="1"/>
  <c r="J3358" i="23"/>
  <c r="L3358" i="23"/>
  <c r="M3358" i="23"/>
  <c r="A3359" i="23"/>
  <c r="B3359" i="23" s="1"/>
  <c r="D3359" i="23"/>
  <c r="E3359" i="23"/>
  <c r="F3359" i="23"/>
  <c r="G3359" i="23"/>
  <c r="H3359" i="23"/>
  <c r="I3359" i="23"/>
  <c r="K3359" i="23" s="1"/>
  <c r="J3359" i="23"/>
  <c r="L3359" i="23"/>
  <c r="M3359" i="23"/>
  <c r="A3360" i="23"/>
  <c r="C3360" i="23" s="1"/>
  <c r="D3360" i="23"/>
  <c r="E3360" i="23"/>
  <c r="F3360" i="23"/>
  <c r="G3360" i="23"/>
  <c r="H3360" i="23"/>
  <c r="I3360" i="23"/>
  <c r="K3360" i="23" s="1"/>
  <c r="J3360" i="23"/>
  <c r="L3360" i="23"/>
  <c r="M3360" i="23"/>
  <c r="A3361" i="23"/>
  <c r="B3361" i="23" s="1"/>
  <c r="D3361" i="23"/>
  <c r="E3361" i="23"/>
  <c r="F3361" i="23"/>
  <c r="G3361" i="23"/>
  <c r="H3361" i="23"/>
  <c r="I3361" i="23"/>
  <c r="K3361" i="23" s="1"/>
  <c r="J3361" i="23"/>
  <c r="L3361" i="23"/>
  <c r="M3361" i="23"/>
  <c r="A3362" i="23"/>
  <c r="B3362" i="23" s="1"/>
  <c r="D3362" i="23"/>
  <c r="E3362" i="23"/>
  <c r="F3362" i="23"/>
  <c r="G3362" i="23"/>
  <c r="H3362" i="23"/>
  <c r="I3362" i="23"/>
  <c r="K3362" i="23" s="1"/>
  <c r="J3362" i="23"/>
  <c r="L3362" i="23"/>
  <c r="M3362" i="23"/>
  <c r="A3363" i="23"/>
  <c r="C3363" i="23" s="1"/>
  <c r="D3363" i="23"/>
  <c r="E3363" i="23"/>
  <c r="F3363" i="23"/>
  <c r="G3363" i="23"/>
  <c r="H3363" i="23"/>
  <c r="I3363" i="23"/>
  <c r="K3363" i="23" s="1"/>
  <c r="J3363" i="23"/>
  <c r="L3363" i="23"/>
  <c r="M3363" i="23"/>
  <c r="A3364" i="23"/>
  <c r="C3364" i="23" s="1"/>
  <c r="D3364" i="23"/>
  <c r="E3364" i="23"/>
  <c r="F3364" i="23"/>
  <c r="G3364" i="23"/>
  <c r="H3364" i="23"/>
  <c r="I3364" i="23"/>
  <c r="K3364" i="23" s="1"/>
  <c r="J3364" i="23"/>
  <c r="L3364" i="23"/>
  <c r="M3364" i="23"/>
  <c r="A3365" i="23"/>
  <c r="B3365" i="23" s="1"/>
  <c r="D3365" i="23"/>
  <c r="E3365" i="23"/>
  <c r="F3365" i="23"/>
  <c r="G3365" i="23"/>
  <c r="H3365" i="23"/>
  <c r="I3365" i="23"/>
  <c r="K3365" i="23" s="1"/>
  <c r="J3365" i="23"/>
  <c r="L3365" i="23"/>
  <c r="M3365" i="23"/>
  <c r="A3366" i="23"/>
  <c r="B3366" i="23" s="1"/>
  <c r="D3366" i="23"/>
  <c r="E3366" i="23"/>
  <c r="F3366" i="23"/>
  <c r="G3366" i="23"/>
  <c r="H3366" i="23"/>
  <c r="I3366" i="23"/>
  <c r="K3366" i="23" s="1"/>
  <c r="J3366" i="23"/>
  <c r="L3366" i="23"/>
  <c r="M3366" i="23"/>
  <c r="A3367" i="23"/>
  <c r="C3367" i="23" s="1"/>
  <c r="D3367" i="23"/>
  <c r="E3367" i="23"/>
  <c r="F3367" i="23"/>
  <c r="G3367" i="23"/>
  <c r="H3367" i="23"/>
  <c r="I3367" i="23"/>
  <c r="K3367" i="23" s="1"/>
  <c r="J3367" i="23"/>
  <c r="L3367" i="23"/>
  <c r="M3367" i="23"/>
  <c r="A3368" i="23"/>
  <c r="C3368" i="23" s="1"/>
  <c r="D3368" i="23"/>
  <c r="E3368" i="23"/>
  <c r="F3368" i="23"/>
  <c r="G3368" i="23"/>
  <c r="H3368" i="23"/>
  <c r="I3368" i="23"/>
  <c r="K3368" i="23" s="1"/>
  <c r="J3368" i="23"/>
  <c r="L3368" i="23"/>
  <c r="M3368" i="23"/>
  <c r="A3369" i="23"/>
  <c r="B3369" i="23" s="1"/>
  <c r="D3369" i="23"/>
  <c r="E3369" i="23"/>
  <c r="F3369" i="23"/>
  <c r="G3369" i="23"/>
  <c r="H3369" i="23"/>
  <c r="I3369" i="23"/>
  <c r="K3369" i="23" s="1"/>
  <c r="J3369" i="23"/>
  <c r="L3369" i="23"/>
  <c r="M3369" i="23"/>
  <c r="A3370" i="23"/>
  <c r="B3370" i="23" s="1"/>
  <c r="D3370" i="23"/>
  <c r="E3370" i="23"/>
  <c r="F3370" i="23"/>
  <c r="G3370" i="23"/>
  <c r="H3370" i="23"/>
  <c r="I3370" i="23"/>
  <c r="K3370" i="23" s="1"/>
  <c r="J3370" i="23"/>
  <c r="L3370" i="23"/>
  <c r="M3370" i="23"/>
  <c r="A3371" i="23"/>
  <c r="C3371" i="23" s="1"/>
  <c r="D3371" i="23"/>
  <c r="E3371" i="23"/>
  <c r="F3371" i="23"/>
  <c r="G3371" i="23"/>
  <c r="H3371" i="23"/>
  <c r="I3371" i="23"/>
  <c r="K3371" i="23" s="1"/>
  <c r="J3371" i="23"/>
  <c r="L3371" i="23"/>
  <c r="M3371" i="23"/>
  <c r="A3372" i="23"/>
  <c r="C3372" i="23" s="1"/>
  <c r="D3372" i="23"/>
  <c r="E3372" i="23"/>
  <c r="F3372" i="23"/>
  <c r="G3372" i="23"/>
  <c r="H3372" i="23"/>
  <c r="I3372" i="23"/>
  <c r="K3372" i="23" s="1"/>
  <c r="J3372" i="23"/>
  <c r="L3372" i="23"/>
  <c r="M3372" i="23"/>
  <c r="A3373" i="23"/>
  <c r="B3373" i="23" s="1"/>
  <c r="D3373" i="23"/>
  <c r="E3373" i="23"/>
  <c r="F3373" i="23"/>
  <c r="G3373" i="23"/>
  <c r="H3373" i="23"/>
  <c r="I3373" i="23"/>
  <c r="K3373" i="23" s="1"/>
  <c r="J3373" i="23"/>
  <c r="L3373" i="23"/>
  <c r="M3373" i="23"/>
  <c r="A3374" i="23"/>
  <c r="B3374" i="23" s="1"/>
  <c r="D3374" i="23"/>
  <c r="E3374" i="23"/>
  <c r="F3374" i="23"/>
  <c r="G3374" i="23"/>
  <c r="H3374" i="23"/>
  <c r="I3374" i="23"/>
  <c r="K3374" i="23" s="1"/>
  <c r="J3374" i="23"/>
  <c r="L3374" i="23"/>
  <c r="M3374" i="23"/>
  <c r="A3375" i="23"/>
  <c r="B3375" i="23" s="1"/>
  <c r="C3375" i="23"/>
  <c r="D3375" i="23"/>
  <c r="E3375" i="23"/>
  <c r="F3375" i="23"/>
  <c r="G3375" i="23"/>
  <c r="H3375" i="23"/>
  <c r="I3375" i="23"/>
  <c r="J3375" i="23"/>
  <c r="K3375" i="23"/>
  <c r="L3375" i="23"/>
  <c r="M3375" i="23"/>
  <c r="A3376" i="23"/>
  <c r="C3376" i="23" s="1"/>
  <c r="D3376" i="23"/>
  <c r="E3376" i="23"/>
  <c r="F3376" i="23"/>
  <c r="G3376" i="23"/>
  <c r="H3376" i="23"/>
  <c r="I3376" i="23"/>
  <c r="K3376" i="23" s="1"/>
  <c r="J3376" i="23"/>
  <c r="L3376" i="23"/>
  <c r="M3376" i="23"/>
  <c r="A3377" i="23"/>
  <c r="B3377" i="23" s="1"/>
  <c r="D3377" i="23"/>
  <c r="E3377" i="23"/>
  <c r="F3377" i="23"/>
  <c r="G3377" i="23"/>
  <c r="H3377" i="23"/>
  <c r="I3377" i="23"/>
  <c r="K3377" i="23" s="1"/>
  <c r="J3377" i="23"/>
  <c r="L3377" i="23"/>
  <c r="M3377" i="23"/>
  <c r="A3378" i="23"/>
  <c r="B3378" i="23" s="1"/>
  <c r="D3378" i="23"/>
  <c r="E3378" i="23"/>
  <c r="F3378" i="23"/>
  <c r="G3378" i="23"/>
  <c r="H3378" i="23"/>
  <c r="I3378" i="23"/>
  <c r="K3378" i="23" s="1"/>
  <c r="J3378" i="23"/>
  <c r="L3378" i="23"/>
  <c r="M3378" i="23"/>
  <c r="A3379" i="23"/>
  <c r="C3379" i="23" s="1"/>
  <c r="D3379" i="23"/>
  <c r="E3379" i="23"/>
  <c r="F3379" i="23"/>
  <c r="G3379" i="23"/>
  <c r="H3379" i="23"/>
  <c r="I3379" i="23"/>
  <c r="K3379" i="23" s="1"/>
  <c r="J3379" i="23"/>
  <c r="L3379" i="23"/>
  <c r="M3379" i="23"/>
  <c r="A3380" i="23"/>
  <c r="C3380" i="23" s="1"/>
  <c r="D3380" i="23"/>
  <c r="E3380" i="23"/>
  <c r="F3380" i="23"/>
  <c r="G3380" i="23"/>
  <c r="H3380" i="23"/>
  <c r="I3380" i="23"/>
  <c r="K3380" i="23" s="1"/>
  <c r="J3380" i="23"/>
  <c r="L3380" i="23"/>
  <c r="M3380" i="23"/>
  <c r="A3381" i="23"/>
  <c r="B3381" i="23" s="1"/>
  <c r="D3381" i="23"/>
  <c r="E3381" i="23"/>
  <c r="F3381" i="23"/>
  <c r="G3381" i="23"/>
  <c r="H3381" i="23"/>
  <c r="I3381" i="23"/>
  <c r="K3381" i="23" s="1"/>
  <c r="J3381" i="23"/>
  <c r="L3381" i="23"/>
  <c r="M3381" i="23"/>
  <c r="A3382" i="23"/>
  <c r="B3382" i="23" s="1"/>
  <c r="D3382" i="23"/>
  <c r="E3382" i="23"/>
  <c r="F3382" i="23"/>
  <c r="G3382" i="23"/>
  <c r="H3382" i="23"/>
  <c r="I3382" i="23"/>
  <c r="K3382" i="23" s="1"/>
  <c r="J3382" i="23"/>
  <c r="L3382" i="23"/>
  <c r="M3382" i="23"/>
  <c r="A3383" i="23"/>
  <c r="B3383" i="23" s="1"/>
  <c r="D3383" i="23"/>
  <c r="E3383" i="23"/>
  <c r="F3383" i="23"/>
  <c r="G3383" i="23"/>
  <c r="H3383" i="23"/>
  <c r="I3383" i="23"/>
  <c r="K3383" i="23" s="1"/>
  <c r="J3383" i="23"/>
  <c r="L3383" i="23"/>
  <c r="M3383" i="23"/>
  <c r="A3384" i="23"/>
  <c r="C3384" i="23" s="1"/>
  <c r="D3384" i="23"/>
  <c r="E3384" i="23"/>
  <c r="F3384" i="23"/>
  <c r="G3384" i="23"/>
  <c r="H3384" i="23"/>
  <c r="I3384" i="23"/>
  <c r="K3384" i="23" s="1"/>
  <c r="J3384" i="23"/>
  <c r="L3384" i="23"/>
  <c r="M3384" i="23"/>
  <c r="A3385" i="23"/>
  <c r="B3385" i="23" s="1"/>
  <c r="D3385" i="23"/>
  <c r="E3385" i="23"/>
  <c r="F3385" i="23"/>
  <c r="G3385" i="23"/>
  <c r="H3385" i="23"/>
  <c r="I3385" i="23"/>
  <c r="K3385" i="23" s="1"/>
  <c r="J3385" i="23"/>
  <c r="L3385" i="23"/>
  <c r="M3385" i="23"/>
  <c r="A3386" i="23"/>
  <c r="B3386" i="23" s="1"/>
  <c r="D3386" i="23"/>
  <c r="E3386" i="23"/>
  <c r="F3386" i="23"/>
  <c r="G3386" i="23"/>
  <c r="H3386" i="23"/>
  <c r="I3386" i="23"/>
  <c r="K3386" i="23" s="1"/>
  <c r="J3386" i="23"/>
  <c r="L3386" i="23"/>
  <c r="M3386" i="23"/>
  <c r="A3387" i="23"/>
  <c r="C3387" i="23" s="1"/>
  <c r="D3387" i="23"/>
  <c r="E3387" i="23"/>
  <c r="F3387" i="23"/>
  <c r="G3387" i="23"/>
  <c r="H3387" i="23"/>
  <c r="I3387" i="23"/>
  <c r="K3387" i="23" s="1"/>
  <c r="J3387" i="23"/>
  <c r="L3387" i="23"/>
  <c r="M3387" i="23"/>
  <c r="A3388" i="23"/>
  <c r="C3388" i="23" s="1"/>
  <c r="D3388" i="23"/>
  <c r="E3388" i="23"/>
  <c r="F3388" i="23"/>
  <c r="G3388" i="23"/>
  <c r="H3388" i="23"/>
  <c r="I3388" i="23"/>
  <c r="K3388" i="23" s="1"/>
  <c r="J3388" i="23"/>
  <c r="L3388" i="23"/>
  <c r="M3388" i="23"/>
  <c r="A3389" i="23"/>
  <c r="B3389" i="23" s="1"/>
  <c r="D3389" i="23"/>
  <c r="E3389" i="23"/>
  <c r="F3389" i="23"/>
  <c r="G3389" i="23"/>
  <c r="H3389" i="23"/>
  <c r="I3389" i="23"/>
  <c r="K3389" i="23" s="1"/>
  <c r="J3389" i="23"/>
  <c r="L3389" i="23"/>
  <c r="M3389" i="23"/>
  <c r="A3390" i="23"/>
  <c r="B3390" i="23" s="1"/>
  <c r="D3390" i="23"/>
  <c r="E3390" i="23"/>
  <c r="F3390" i="23"/>
  <c r="G3390" i="23"/>
  <c r="H3390" i="23"/>
  <c r="I3390" i="23"/>
  <c r="K3390" i="23" s="1"/>
  <c r="J3390" i="23"/>
  <c r="L3390" i="23"/>
  <c r="M3390" i="23"/>
  <c r="A3391" i="23"/>
  <c r="B3391" i="23" s="1"/>
  <c r="D3391" i="23"/>
  <c r="E3391" i="23"/>
  <c r="F3391" i="23"/>
  <c r="G3391" i="23"/>
  <c r="H3391" i="23"/>
  <c r="I3391" i="23"/>
  <c r="K3391" i="23" s="1"/>
  <c r="J3391" i="23"/>
  <c r="L3391" i="23"/>
  <c r="M3391" i="23"/>
  <c r="A3392" i="23"/>
  <c r="C3392" i="23" s="1"/>
  <c r="D3392" i="23"/>
  <c r="E3392" i="23"/>
  <c r="F3392" i="23"/>
  <c r="G3392" i="23"/>
  <c r="H3392" i="23"/>
  <c r="I3392" i="23"/>
  <c r="K3392" i="23" s="1"/>
  <c r="J3392" i="23"/>
  <c r="L3392" i="23"/>
  <c r="M3392" i="23"/>
  <c r="A3393" i="23"/>
  <c r="B3393" i="23" s="1"/>
  <c r="D3393" i="23"/>
  <c r="E3393" i="23"/>
  <c r="F3393" i="23"/>
  <c r="G3393" i="23"/>
  <c r="H3393" i="23"/>
  <c r="I3393" i="23"/>
  <c r="K3393" i="23" s="1"/>
  <c r="J3393" i="23"/>
  <c r="L3393" i="23"/>
  <c r="M3393" i="23"/>
  <c r="A3394" i="23"/>
  <c r="B3394" i="23" s="1"/>
  <c r="D3394" i="23"/>
  <c r="E3394" i="23"/>
  <c r="F3394" i="23"/>
  <c r="G3394" i="23"/>
  <c r="H3394" i="23"/>
  <c r="I3394" i="23"/>
  <c r="K3394" i="23" s="1"/>
  <c r="J3394" i="23"/>
  <c r="L3394" i="23"/>
  <c r="M3394" i="23"/>
  <c r="A3395" i="23"/>
  <c r="C3395" i="23" s="1"/>
  <c r="D3395" i="23"/>
  <c r="E3395" i="23"/>
  <c r="F3395" i="23"/>
  <c r="G3395" i="23"/>
  <c r="H3395" i="23"/>
  <c r="I3395" i="23"/>
  <c r="K3395" i="23" s="1"/>
  <c r="J3395" i="23"/>
  <c r="L3395" i="23"/>
  <c r="M3395" i="23"/>
  <c r="A3396" i="23"/>
  <c r="C3396" i="23" s="1"/>
  <c r="D3396" i="23"/>
  <c r="E3396" i="23"/>
  <c r="F3396" i="23"/>
  <c r="G3396" i="23"/>
  <c r="H3396" i="23"/>
  <c r="I3396" i="23"/>
  <c r="K3396" i="23" s="1"/>
  <c r="J3396" i="23"/>
  <c r="L3396" i="23"/>
  <c r="M3396" i="23"/>
  <c r="A3397" i="23"/>
  <c r="B3397" i="23" s="1"/>
  <c r="D3397" i="23"/>
  <c r="E3397" i="23"/>
  <c r="F3397" i="23"/>
  <c r="G3397" i="23"/>
  <c r="H3397" i="23"/>
  <c r="I3397" i="23"/>
  <c r="K3397" i="23" s="1"/>
  <c r="J3397" i="23"/>
  <c r="L3397" i="23"/>
  <c r="M3397" i="23"/>
  <c r="A3398" i="23"/>
  <c r="B3398" i="23" s="1"/>
  <c r="D3398" i="23"/>
  <c r="E3398" i="23"/>
  <c r="F3398" i="23"/>
  <c r="G3398" i="23"/>
  <c r="H3398" i="23"/>
  <c r="I3398" i="23"/>
  <c r="K3398" i="23" s="1"/>
  <c r="J3398" i="23"/>
  <c r="L3398" i="23"/>
  <c r="M3398" i="23"/>
  <c r="A3399" i="23"/>
  <c r="C3399" i="23" s="1"/>
  <c r="B3399" i="23"/>
  <c r="D3399" i="23"/>
  <c r="E3399" i="23"/>
  <c r="F3399" i="23"/>
  <c r="G3399" i="23"/>
  <c r="H3399" i="23"/>
  <c r="I3399" i="23"/>
  <c r="K3399" i="23" s="1"/>
  <c r="J3399" i="23"/>
  <c r="L3399" i="23"/>
  <c r="M3399" i="23"/>
  <c r="A3400" i="23"/>
  <c r="C3400" i="23" s="1"/>
  <c r="D3400" i="23"/>
  <c r="E3400" i="23"/>
  <c r="F3400" i="23"/>
  <c r="G3400" i="23"/>
  <c r="H3400" i="23"/>
  <c r="I3400" i="23"/>
  <c r="K3400" i="23" s="1"/>
  <c r="J3400" i="23"/>
  <c r="L3400" i="23"/>
  <c r="M3400" i="23"/>
  <c r="A3401" i="23"/>
  <c r="B3401" i="23" s="1"/>
  <c r="D3401" i="23"/>
  <c r="E3401" i="23"/>
  <c r="F3401" i="23"/>
  <c r="G3401" i="23"/>
  <c r="H3401" i="23"/>
  <c r="I3401" i="23"/>
  <c r="K3401" i="23" s="1"/>
  <c r="J3401" i="23"/>
  <c r="L3401" i="23"/>
  <c r="M3401" i="23"/>
  <c r="A3402" i="23"/>
  <c r="B3402" i="23" s="1"/>
  <c r="D3402" i="23"/>
  <c r="E3402" i="23"/>
  <c r="F3402" i="23"/>
  <c r="G3402" i="23"/>
  <c r="H3402" i="23"/>
  <c r="I3402" i="23"/>
  <c r="K3402" i="23" s="1"/>
  <c r="J3402" i="23"/>
  <c r="L3402" i="23"/>
  <c r="M3402" i="23"/>
  <c r="A3403" i="23"/>
  <c r="C3403" i="23" s="1"/>
  <c r="D3403" i="23"/>
  <c r="E3403" i="23"/>
  <c r="F3403" i="23"/>
  <c r="G3403" i="23"/>
  <c r="H3403" i="23"/>
  <c r="I3403" i="23"/>
  <c r="K3403" i="23" s="1"/>
  <c r="J3403" i="23"/>
  <c r="L3403" i="23"/>
  <c r="M3403" i="23"/>
  <c r="A3404" i="23"/>
  <c r="C3404" i="23" s="1"/>
  <c r="D3404" i="23"/>
  <c r="E3404" i="23"/>
  <c r="F3404" i="23"/>
  <c r="G3404" i="23"/>
  <c r="H3404" i="23"/>
  <c r="I3404" i="23"/>
  <c r="K3404" i="23" s="1"/>
  <c r="J3404" i="23"/>
  <c r="L3404" i="23"/>
  <c r="M3404" i="23"/>
  <c r="A3405" i="23"/>
  <c r="B3405" i="23" s="1"/>
  <c r="D3405" i="23"/>
  <c r="E3405" i="23"/>
  <c r="F3405" i="23"/>
  <c r="G3405" i="23"/>
  <c r="H3405" i="23"/>
  <c r="I3405" i="23"/>
  <c r="K3405" i="23" s="1"/>
  <c r="J3405" i="23"/>
  <c r="L3405" i="23"/>
  <c r="M3405" i="23"/>
  <c r="A3406" i="23"/>
  <c r="B3406" i="23" s="1"/>
  <c r="D3406" i="23"/>
  <c r="E3406" i="23"/>
  <c r="F3406" i="23"/>
  <c r="G3406" i="23"/>
  <c r="H3406" i="23"/>
  <c r="I3406" i="23"/>
  <c r="K3406" i="23" s="1"/>
  <c r="J3406" i="23"/>
  <c r="L3406" i="23"/>
  <c r="M3406" i="23"/>
  <c r="A3407" i="23"/>
  <c r="B3407" i="23" s="1"/>
  <c r="D3407" i="23"/>
  <c r="E3407" i="23"/>
  <c r="F3407" i="23"/>
  <c r="G3407" i="23"/>
  <c r="H3407" i="23"/>
  <c r="I3407" i="23"/>
  <c r="K3407" i="23" s="1"/>
  <c r="J3407" i="23"/>
  <c r="L3407" i="23"/>
  <c r="M3407" i="23"/>
  <c r="A3408" i="23"/>
  <c r="C3408" i="23" s="1"/>
  <c r="D3408" i="23"/>
  <c r="E3408" i="23"/>
  <c r="F3408" i="23"/>
  <c r="G3408" i="23"/>
  <c r="H3408" i="23"/>
  <c r="I3408" i="23"/>
  <c r="K3408" i="23" s="1"/>
  <c r="J3408" i="23"/>
  <c r="L3408" i="23"/>
  <c r="M3408" i="23"/>
  <c r="A3409" i="23"/>
  <c r="B3409" i="23" s="1"/>
  <c r="D3409" i="23"/>
  <c r="E3409" i="23"/>
  <c r="F3409" i="23"/>
  <c r="G3409" i="23"/>
  <c r="H3409" i="23"/>
  <c r="I3409" i="23"/>
  <c r="K3409" i="23" s="1"/>
  <c r="J3409" i="23"/>
  <c r="L3409" i="23"/>
  <c r="M3409" i="23"/>
  <c r="A3410" i="23"/>
  <c r="B3410" i="23" s="1"/>
  <c r="D3410" i="23"/>
  <c r="E3410" i="23"/>
  <c r="F3410" i="23"/>
  <c r="G3410" i="23"/>
  <c r="H3410" i="23"/>
  <c r="I3410" i="23"/>
  <c r="K3410" i="23" s="1"/>
  <c r="J3410" i="23"/>
  <c r="L3410" i="23"/>
  <c r="M3410" i="23"/>
  <c r="A3411" i="23"/>
  <c r="C3411" i="23" s="1"/>
  <c r="D3411" i="23"/>
  <c r="E3411" i="23"/>
  <c r="F3411" i="23"/>
  <c r="G3411" i="23"/>
  <c r="H3411" i="23"/>
  <c r="I3411" i="23"/>
  <c r="K3411" i="23" s="1"/>
  <c r="J3411" i="23"/>
  <c r="L3411" i="23"/>
  <c r="M3411" i="23"/>
  <c r="A3412" i="23"/>
  <c r="C3412" i="23" s="1"/>
  <c r="D3412" i="23"/>
  <c r="E3412" i="23"/>
  <c r="F3412" i="23"/>
  <c r="G3412" i="23"/>
  <c r="H3412" i="23"/>
  <c r="I3412" i="23"/>
  <c r="K3412" i="23" s="1"/>
  <c r="J3412" i="23"/>
  <c r="L3412" i="23"/>
  <c r="M3412" i="23"/>
  <c r="A3413" i="23"/>
  <c r="B3413" i="23" s="1"/>
  <c r="D3413" i="23"/>
  <c r="E3413" i="23"/>
  <c r="F3413" i="23"/>
  <c r="G3413" i="23"/>
  <c r="H3413" i="23"/>
  <c r="I3413" i="23"/>
  <c r="K3413" i="23" s="1"/>
  <c r="J3413" i="23"/>
  <c r="L3413" i="23"/>
  <c r="M3413" i="23"/>
  <c r="A3414" i="23"/>
  <c r="B3414" i="23" s="1"/>
  <c r="D3414" i="23"/>
  <c r="E3414" i="23"/>
  <c r="F3414" i="23"/>
  <c r="G3414" i="23"/>
  <c r="H3414" i="23"/>
  <c r="I3414" i="23"/>
  <c r="K3414" i="23" s="1"/>
  <c r="J3414" i="23"/>
  <c r="L3414" i="23"/>
  <c r="M3414" i="23"/>
  <c r="A3415" i="23"/>
  <c r="C3415" i="23" s="1"/>
  <c r="D3415" i="23"/>
  <c r="E3415" i="23"/>
  <c r="F3415" i="23"/>
  <c r="G3415" i="23"/>
  <c r="H3415" i="23"/>
  <c r="I3415" i="23"/>
  <c r="K3415" i="23" s="1"/>
  <c r="J3415" i="23"/>
  <c r="L3415" i="23"/>
  <c r="M3415" i="23"/>
  <c r="A3416" i="23"/>
  <c r="C3416" i="23" s="1"/>
  <c r="D3416" i="23"/>
  <c r="E3416" i="23"/>
  <c r="F3416" i="23"/>
  <c r="G3416" i="23"/>
  <c r="H3416" i="23"/>
  <c r="I3416" i="23"/>
  <c r="K3416" i="23" s="1"/>
  <c r="J3416" i="23"/>
  <c r="L3416" i="23"/>
  <c r="M3416" i="23"/>
  <c r="A3417" i="23"/>
  <c r="B3417" i="23" s="1"/>
  <c r="D3417" i="23"/>
  <c r="E3417" i="23"/>
  <c r="F3417" i="23"/>
  <c r="G3417" i="23"/>
  <c r="H3417" i="23"/>
  <c r="I3417" i="23"/>
  <c r="K3417" i="23" s="1"/>
  <c r="J3417" i="23"/>
  <c r="L3417" i="23"/>
  <c r="M3417" i="23"/>
  <c r="A3418" i="23"/>
  <c r="B3418" i="23" s="1"/>
  <c r="D3418" i="23"/>
  <c r="E3418" i="23"/>
  <c r="F3418" i="23"/>
  <c r="G3418" i="23"/>
  <c r="H3418" i="23"/>
  <c r="I3418" i="23"/>
  <c r="K3418" i="23" s="1"/>
  <c r="J3418" i="23"/>
  <c r="L3418" i="23"/>
  <c r="M3418" i="23"/>
  <c r="A3419" i="23"/>
  <c r="C3419" i="23" s="1"/>
  <c r="D3419" i="23"/>
  <c r="E3419" i="23"/>
  <c r="F3419" i="23"/>
  <c r="G3419" i="23"/>
  <c r="H3419" i="23"/>
  <c r="I3419" i="23"/>
  <c r="K3419" i="23" s="1"/>
  <c r="J3419" i="23"/>
  <c r="L3419" i="23"/>
  <c r="M3419" i="23"/>
  <c r="A3420" i="23"/>
  <c r="C3420" i="23" s="1"/>
  <c r="D3420" i="23"/>
  <c r="E3420" i="23"/>
  <c r="F3420" i="23"/>
  <c r="G3420" i="23"/>
  <c r="H3420" i="23"/>
  <c r="I3420" i="23"/>
  <c r="K3420" i="23" s="1"/>
  <c r="J3420" i="23"/>
  <c r="L3420" i="23"/>
  <c r="M3420" i="23"/>
  <c r="A3421" i="23"/>
  <c r="B3421" i="23" s="1"/>
  <c r="D3421" i="23"/>
  <c r="E3421" i="23"/>
  <c r="F3421" i="23"/>
  <c r="G3421" i="23"/>
  <c r="H3421" i="23"/>
  <c r="I3421" i="23"/>
  <c r="K3421" i="23" s="1"/>
  <c r="J3421" i="23"/>
  <c r="L3421" i="23"/>
  <c r="M3421" i="23"/>
  <c r="A3422" i="23"/>
  <c r="B3422" i="23" s="1"/>
  <c r="D3422" i="23"/>
  <c r="E3422" i="23"/>
  <c r="F3422" i="23"/>
  <c r="G3422" i="23"/>
  <c r="H3422" i="23"/>
  <c r="I3422" i="23"/>
  <c r="K3422" i="23" s="1"/>
  <c r="J3422" i="23"/>
  <c r="L3422" i="23"/>
  <c r="M3422" i="23"/>
  <c r="A3423" i="23"/>
  <c r="B3423" i="23" s="1"/>
  <c r="D3423" i="23"/>
  <c r="E3423" i="23"/>
  <c r="F3423" i="23"/>
  <c r="G3423" i="23"/>
  <c r="H3423" i="23"/>
  <c r="I3423" i="23"/>
  <c r="K3423" i="23" s="1"/>
  <c r="J3423" i="23"/>
  <c r="L3423" i="23"/>
  <c r="M3423" i="23"/>
  <c r="A3424" i="23"/>
  <c r="C3424" i="23" s="1"/>
  <c r="D3424" i="23"/>
  <c r="E3424" i="23"/>
  <c r="F3424" i="23"/>
  <c r="G3424" i="23"/>
  <c r="H3424" i="23"/>
  <c r="I3424" i="23"/>
  <c r="K3424" i="23" s="1"/>
  <c r="J3424" i="23"/>
  <c r="L3424" i="23"/>
  <c r="M3424" i="23"/>
  <c r="A3425" i="23"/>
  <c r="B3425" i="23" s="1"/>
  <c r="D3425" i="23"/>
  <c r="E3425" i="23"/>
  <c r="F3425" i="23"/>
  <c r="G3425" i="23"/>
  <c r="H3425" i="23"/>
  <c r="I3425" i="23"/>
  <c r="K3425" i="23" s="1"/>
  <c r="J3425" i="23"/>
  <c r="L3425" i="23"/>
  <c r="M3425" i="23"/>
  <c r="A3426" i="23"/>
  <c r="B3426" i="23" s="1"/>
  <c r="D3426" i="23"/>
  <c r="E3426" i="23"/>
  <c r="F3426" i="23"/>
  <c r="G3426" i="23"/>
  <c r="H3426" i="23"/>
  <c r="I3426" i="23"/>
  <c r="K3426" i="23" s="1"/>
  <c r="J3426" i="23"/>
  <c r="L3426" i="23"/>
  <c r="M3426" i="23"/>
  <c r="A3427" i="23"/>
  <c r="C3427" i="23" s="1"/>
  <c r="D3427" i="23"/>
  <c r="E3427" i="23"/>
  <c r="F3427" i="23"/>
  <c r="G3427" i="23"/>
  <c r="H3427" i="23"/>
  <c r="I3427" i="23"/>
  <c r="K3427" i="23" s="1"/>
  <c r="J3427" i="23"/>
  <c r="L3427" i="23"/>
  <c r="M3427" i="23"/>
  <c r="A3428" i="23"/>
  <c r="C3428" i="23" s="1"/>
  <c r="D3428" i="23"/>
  <c r="E3428" i="23"/>
  <c r="F3428" i="23"/>
  <c r="G3428" i="23"/>
  <c r="H3428" i="23"/>
  <c r="I3428" i="23"/>
  <c r="K3428" i="23" s="1"/>
  <c r="J3428" i="23"/>
  <c r="L3428" i="23"/>
  <c r="M3428" i="23"/>
  <c r="A3429" i="23"/>
  <c r="B3429" i="23" s="1"/>
  <c r="D3429" i="23"/>
  <c r="E3429" i="23"/>
  <c r="F3429" i="23"/>
  <c r="G3429" i="23"/>
  <c r="H3429" i="23"/>
  <c r="I3429" i="23"/>
  <c r="K3429" i="23" s="1"/>
  <c r="J3429" i="23"/>
  <c r="L3429" i="23"/>
  <c r="M3429" i="23"/>
  <c r="A3430" i="23"/>
  <c r="B3430" i="23" s="1"/>
  <c r="D3430" i="23"/>
  <c r="E3430" i="23"/>
  <c r="F3430" i="23"/>
  <c r="G3430" i="23"/>
  <c r="H3430" i="23"/>
  <c r="I3430" i="23"/>
  <c r="K3430" i="23" s="1"/>
  <c r="J3430" i="23"/>
  <c r="L3430" i="23"/>
  <c r="M3430" i="23"/>
  <c r="A3431" i="23"/>
  <c r="C3431" i="23" s="1"/>
  <c r="B3431" i="23"/>
  <c r="D3431" i="23"/>
  <c r="E3431" i="23"/>
  <c r="F3431" i="23"/>
  <c r="G3431" i="23"/>
  <c r="H3431" i="23"/>
  <c r="I3431" i="23"/>
  <c r="K3431" i="23" s="1"/>
  <c r="J3431" i="23"/>
  <c r="L3431" i="23"/>
  <c r="M3431" i="23"/>
  <c r="A3432" i="23"/>
  <c r="C3432" i="23" s="1"/>
  <c r="D3432" i="23"/>
  <c r="E3432" i="23"/>
  <c r="F3432" i="23"/>
  <c r="G3432" i="23"/>
  <c r="H3432" i="23"/>
  <c r="I3432" i="23"/>
  <c r="K3432" i="23" s="1"/>
  <c r="J3432" i="23"/>
  <c r="L3432" i="23"/>
  <c r="M3432" i="23"/>
  <c r="A3433" i="23"/>
  <c r="B3433" i="23" s="1"/>
  <c r="D3433" i="23"/>
  <c r="E3433" i="23"/>
  <c r="F3433" i="23"/>
  <c r="G3433" i="23"/>
  <c r="H3433" i="23"/>
  <c r="I3433" i="23"/>
  <c r="K3433" i="23" s="1"/>
  <c r="J3433" i="23"/>
  <c r="L3433" i="23"/>
  <c r="M3433" i="23"/>
  <c r="A3434" i="23"/>
  <c r="B3434" i="23" s="1"/>
  <c r="D3434" i="23"/>
  <c r="E3434" i="23"/>
  <c r="F3434" i="23"/>
  <c r="G3434" i="23"/>
  <c r="H3434" i="23"/>
  <c r="I3434" i="23"/>
  <c r="K3434" i="23" s="1"/>
  <c r="J3434" i="23"/>
  <c r="L3434" i="23"/>
  <c r="M3434" i="23"/>
  <c r="A3435" i="23"/>
  <c r="C3435" i="23" s="1"/>
  <c r="D3435" i="23"/>
  <c r="E3435" i="23"/>
  <c r="F3435" i="23"/>
  <c r="G3435" i="23"/>
  <c r="H3435" i="23"/>
  <c r="I3435" i="23"/>
  <c r="K3435" i="23" s="1"/>
  <c r="J3435" i="23"/>
  <c r="L3435" i="23"/>
  <c r="M3435" i="23"/>
  <c r="A3436" i="23"/>
  <c r="C3436" i="23" s="1"/>
  <c r="D3436" i="23"/>
  <c r="E3436" i="23"/>
  <c r="F3436" i="23"/>
  <c r="G3436" i="23"/>
  <c r="H3436" i="23"/>
  <c r="I3436" i="23"/>
  <c r="K3436" i="23" s="1"/>
  <c r="J3436" i="23"/>
  <c r="L3436" i="23"/>
  <c r="M3436" i="23"/>
  <c r="A3437" i="23"/>
  <c r="B3437" i="23" s="1"/>
  <c r="D3437" i="23"/>
  <c r="E3437" i="23"/>
  <c r="F3437" i="23"/>
  <c r="G3437" i="23"/>
  <c r="H3437" i="23"/>
  <c r="I3437" i="23"/>
  <c r="K3437" i="23" s="1"/>
  <c r="J3437" i="23"/>
  <c r="L3437" i="23"/>
  <c r="M3437" i="23"/>
  <c r="A3438" i="23"/>
  <c r="B3438" i="23" s="1"/>
  <c r="D3438" i="23"/>
  <c r="E3438" i="23"/>
  <c r="F3438" i="23"/>
  <c r="G3438" i="23"/>
  <c r="H3438" i="23"/>
  <c r="I3438" i="23"/>
  <c r="K3438" i="23" s="1"/>
  <c r="J3438" i="23"/>
  <c r="L3438" i="23"/>
  <c r="M3438" i="23"/>
  <c r="A3439" i="23"/>
  <c r="C3439" i="23" s="1"/>
  <c r="D3439" i="23"/>
  <c r="E3439" i="23"/>
  <c r="F3439" i="23"/>
  <c r="G3439" i="23"/>
  <c r="H3439" i="23"/>
  <c r="I3439" i="23"/>
  <c r="K3439" i="23" s="1"/>
  <c r="J3439" i="23"/>
  <c r="L3439" i="23"/>
  <c r="M3439" i="23"/>
  <c r="A3440" i="23"/>
  <c r="C3440" i="23" s="1"/>
  <c r="D3440" i="23"/>
  <c r="E3440" i="23"/>
  <c r="F3440" i="23"/>
  <c r="G3440" i="23"/>
  <c r="H3440" i="23"/>
  <c r="I3440" i="23"/>
  <c r="K3440" i="23" s="1"/>
  <c r="J3440" i="23"/>
  <c r="L3440" i="23"/>
  <c r="M3440" i="23"/>
  <c r="A3441" i="23"/>
  <c r="B3441" i="23" s="1"/>
  <c r="D3441" i="23"/>
  <c r="E3441" i="23"/>
  <c r="F3441" i="23"/>
  <c r="G3441" i="23"/>
  <c r="H3441" i="23"/>
  <c r="I3441" i="23"/>
  <c r="K3441" i="23" s="1"/>
  <c r="J3441" i="23"/>
  <c r="L3441" i="23"/>
  <c r="M3441" i="23"/>
  <c r="A3442" i="23"/>
  <c r="B3442" i="23" s="1"/>
  <c r="D3442" i="23"/>
  <c r="E3442" i="23"/>
  <c r="F3442" i="23"/>
  <c r="G3442" i="23"/>
  <c r="H3442" i="23"/>
  <c r="I3442" i="23"/>
  <c r="K3442" i="23" s="1"/>
  <c r="J3442" i="23"/>
  <c r="L3442" i="23"/>
  <c r="M3442" i="23"/>
  <c r="A3443" i="23"/>
  <c r="C3443" i="23" s="1"/>
  <c r="D3443" i="23"/>
  <c r="E3443" i="23"/>
  <c r="F3443" i="23"/>
  <c r="G3443" i="23"/>
  <c r="H3443" i="23"/>
  <c r="I3443" i="23"/>
  <c r="K3443" i="23" s="1"/>
  <c r="J3443" i="23"/>
  <c r="L3443" i="23"/>
  <c r="M3443" i="23"/>
  <c r="A3444" i="23"/>
  <c r="C3444" i="23" s="1"/>
  <c r="D3444" i="23"/>
  <c r="E3444" i="23"/>
  <c r="F3444" i="23"/>
  <c r="G3444" i="23"/>
  <c r="H3444" i="23"/>
  <c r="I3444" i="23"/>
  <c r="K3444" i="23" s="1"/>
  <c r="J3444" i="23"/>
  <c r="L3444" i="23"/>
  <c r="M3444" i="23"/>
  <c r="A3445" i="23"/>
  <c r="B3445" i="23" s="1"/>
  <c r="D3445" i="23"/>
  <c r="E3445" i="23"/>
  <c r="F3445" i="23"/>
  <c r="G3445" i="23"/>
  <c r="H3445" i="23"/>
  <c r="I3445" i="23"/>
  <c r="K3445" i="23" s="1"/>
  <c r="J3445" i="23"/>
  <c r="L3445" i="23"/>
  <c r="M3445" i="23"/>
  <c r="A3446" i="23"/>
  <c r="B3446" i="23" s="1"/>
  <c r="D3446" i="23"/>
  <c r="E3446" i="23"/>
  <c r="F3446" i="23"/>
  <c r="G3446" i="23"/>
  <c r="H3446" i="23"/>
  <c r="I3446" i="23"/>
  <c r="K3446" i="23" s="1"/>
  <c r="J3446" i="23"/>
  <c r="L3446" i="23"/>
  <c r="M3446" i="23"/>
  <c r="A3447" i="23"/>
  <c r="B3447" i="23" s="1"/>
  <c r="C3447" i="23"/>
  <c r="D3447" i="23"/>
  <c r="E3447" i="23"/>
  <c r="F3447" i="23"/>
  <c r="G3447" i="23"/>
  <c r="H3447" i="23"/>
  <c r="I3447" i="23"/>
  <c r="K3447" i="23" s="1"/>
  <c r="J3447" i="23"/>
  <c r="L3447" i="23"/>
  <c r="M3447" i="23"/>
  <c r="A3448" i="23"/>
  <c r="C3448" i="23" s="1"/>
  <c r="D3448" i="23"/>
  <c r="E3448" i="23"/>
  <c r="F3448" i="23"/>
  <c r="G3448" i="23"/>
  <c r="H3448" i="23"/>
  <c r="I3448" i="23"/>
  <c r="K3448" i="23" s="1"/>
  <c r="J3448" i="23"/>
  <c r="L3448" i="23"/>
  <c r="M3448" i="23"/>
  <c r="A3449" i="23"/>
  <c r="B3449" i="23" s="1"/>
  <c r="D3449" i="23"/>
  <c r="E3449" i="23"/>
  <c r="F3449" i="23"/>
  <c r="G3449" i="23"/>
  <c r="H3449" i="23"/>
  <c r="I3449" i="23"/>
  <c r="K3449" i="23" s="1"/>
  <c r="J3449" i="23"/>
  <c r="L3449" i="23"/>
  <c r="M3449" i="23"/>
  <c r="A3450" i="23"/>
  <c r="B3450" i="23" s="1"/>
  <c r="D3450" i="23"/>
  <c r="E3450" i="23"/>
  <c r="F3450" i="23"/>
  <c r="G3450" i="23"/>
  <c r="H3450" i="23"/>
  <c r="I3450" i="23"/>
  <c r="K3450" i="23" s="1"/>
  <c r="J3450" i="23"/>
  <c r="L3450" i="23"/>
  <c r="M3450" i="23"/>
  <c r="A3451" i="23"/>
  <c r="C3451" i="23" s="1"/>
  <c r="D3451" i="23"/>
  <c r="E3451" i="23"/>
  <c r="F3451" i="23"/>
  <c r="G3451" i="23"/>
  <c r="H3451" i="23"/>
  <c r="I3451" i="23"/>
  <c r="K3451" i="23" s="1"/>
  <c r="J3451" i="23"/>
  <c r="L3451" i="23"/>
  <c r="M3451" i="23"/>
  <c r="A3452" i="23"/>
  <c r="C3452" i="23" s="1"/>
  <c r="D3452" i="23"/>
  <c r="E3452" i="23"/>
  <c r="F3452" i="23"/>
  <c r="G3452" i="23"/>
  <c r="H3452" i="23"/>
  <c r="I3452" i="23"/>
  <c r="K3452" i="23" s="1"/>
  <c r="J3452" i="23"/>
  <c r="L3452" i="23"/>
  <c r="M3452" i="23"/>
  <c r="A3453" i="23"/>
  <c r="B3453" i="23" s="1"/>
  <c r="D3453" i="23"/>
  <c r="E3453" i="23"/>
  <c r="F3453" i="23"/>
  <c r="G3453" i="23"/>
  <c r="H3453" i="23"/>
  <c r="I3453" i="23"/>
  <c r="K3453" i="23" s="1"/>
  <c r="J3453" i="23"/>
  <c r="L3453" i="23"/>
  <c r="M3453" i="23"/>
  <c r="A3454" i="23"/>
  <c r="B3454" i="23" s="1"/>
  <c r="D3454" i="23"/>
  <c r="E3454" i="23"/>
  <c r="F3454" i="23"/>
  <c r="G3454" i="23"/>
  <c r="H3454" i="23"/>
  <c r="I3454" i="23"/>
  <c r="K3454" i="23" s="1"/>
  <c r="J3454" i="23"/>
  <c r="L3454" i="23"/>
  <c r="M3454" i="23"/>
  <c r="A3455" i="23"/>
  <c r="B3455" i="23" s="1"/>
  <c r="D3455" i="23"/>
  <c r="E3455" i="23"/>
  <c r="F3455" i="23"/>
  <c r="G3455" i="23"/>
  <c r="H3455" i="23"/>
  <c r="I3455" i="23"/>
  <c r="K3455" i="23" s="1"/>
  <c r="J3455" i="23"/>
  <c r="L3455" i="23"/>
  <c r="M3455" i="23"/>
  <c r="A3456" i="23"/>
  <c r="C3456" i="23" s="1"/>
  <c r="D3456" i="23"/>
  <c r="E3456" i="23"/>
  <c r="F3456" i="23"/>
  <c r="G3456" i="23"/>
  <c r="H3456" i="23"/>
  <c r="I3456" i="23"/>
  <c r="K3456" i="23" s="1"/>
  <c r="J3456" i="23"/>
  <c r="L3456" i="23"/>
  <c r="M3456" i="23"/>
  <c r="A3457" i="23"/>
  <c r="B3457" i="23" s="1"/>
  <c r="D3457" i="23"/>
  <c r="E3457" i="23"/>
  <c r="F3457" i="23"/>
  <c r="G3457" i="23"/>
  <c r="H3457" i="23"/>
  <c r="I3457" i="23"/>
  <c r="K3457" i="23" s="1"/>
  <c r="J3457" i="23"/>
  <c r="L3457" i="23"/>
  <c r="M3457" i="23"/>
  <c r="A3458" i="23"/>
  <c r="B3458" i="23" s="1"/>
  <c r="D3458" i="23"/>
  <c r="E3458" i="23"/>
  <c r="F3458" i="23"/>
  <c r="G3458" i="23"/>
  <c r="H3458" i="23"/>
  <c r="I3458" i="23"/>
  <c r="K3458" i="23" s="1"/>
  <c r="J3458" i="23"/>
  <c r="L3458" i="23"/>
  <c r="M3458" i="23"/>
  <c r="A3459" i="23"/>
  <c r="C3459" i="23" s="1"/>
  <c r="D3459" i="23"/>
  <c r="E3459" i="23"/>
  <c r="F3459" i="23"/>
  <c r="G3459" i="23"/>
  <c r="H3459" i="23"/>
  <c r="I3459" i="23"/>
  <c r="K3459" i="23" s="1"/>
  <c r="J3459" i="23"/>
  <c r="L3459" i="23"/>
  <c r="M3459" i="23"/>
  <c r="A3460" i="23"/>
  <c r="C3460" i="23" s="1"/>
  <c r="D3460" i="23"/>
  <c r="E3460" i="23"/>
  <c r="F3460" i="23"/>
  <c r="G3460" i="23"/>
  <c r="H3460" i="23"/>
  <c r="I3460" i="23"/>
  <c r="K3460" i="23" s="1"/>
  <c r="J3460" i="23"/>
  <c r="L3460" i="23"/>
  <c r="M3460" i="23"/>
  <c r="A3461" i="23"/>
  <c r="B3461" i="23" s="1"/>
  <c r="D3461" i="23"/>
  <c r="E3461" i="23"/>
  <c r="F3461" i="23"/>
  <c r="G3461" i="23"/>
  <c r="H3461" i="23"/>
  <c r="I3461" i="23"/>
  <c r="K3461" i="23" s="1"/>
  <c r="J3461" i="23"/>
  <c r="L3461" i="23"/>
  <c r="M3461" i="23"/>
  <c r="A3462" i="23"/>
  <c r="B3462" i="23" s="1"/>
  <c r="D3462" i="23"/>
  <c r="E3462" i="23"/>
  <c r="F3462" i="23"/>
  <c r="G3462" i="23"/>
  <c r="H3462" i="23"/>
  <c r="I3462" i="23"/>
  <c r="K3462" i="23" s="1"/>
  <c r="J3462" i="23"/>
  <c r="L3462" i="23"/>
  <c r="M3462" i="23"/>
  <c r="A3463" i="23"/>
  <c r="C3463" i="23" s="1"/>
  <c r="D3463" i="23"/>
  <c r="E3463" i="23"/>
  <c r="F3463" i="23"/>
  <c r="G3463" i="23"/>
  <c r="H3463" i="23"/>
  <c r="I3463" i="23"/>
  <c r="K3463" i="23" s="1"/>
  <c r="J3463" i="23"/>
  <c r="L3463" i="23"/>
  <c r="M3463" i="23"/>
  <c r="A3464" i="23"/>
  <c r="C3464" i="23" s="1"/>
  <c r="D3464" i="23"/>
  <c r="E3464" i="23"/>
  <c r="F3464" i="23"/>
  <c r="G3464" i="23"/>
  <c r="H3464" i="23"/>
  <c r="I3464" i="23"/>
  <c r="K3464" i="23" s="1"/>
  <c r="J3464" i="23"/>
  <c r="L3464" i="23"/>
  <c r="M3464" i="23"/>
  <c r="A3465" i="23"/>
  <c r="B3465" i="23" s="1"/>
  <c r="D3465" i="23"/>
  <c r="E3465" i="23"/>
  <c r="F3465" i="23"/>
  <c r="G3465" i="23"/>
  <c r="H3465" i="23"/>
  <c r="I3465" i="23"/>
  <c r="K3465" i="23" s="1"/>
  <c r="J3465" i="23"/>
  <c r="L3465" i="23"/>
  <c r="M3465" i="23"/>
  <c r="A3466" i="23"/>
  <c r="B3466" i="23" s="1"/>
  <c r="D3466" i="23"/>
  <c r="E3466" i="23"/>
  <c r="F3466" i="23"/>
  <c r="G3466" i="23"/>
  <c r="H3466" i="23"/>
  <c r="I3466" i="23"/>
  <c r="K3466" i="23" s="1"/>
  <c r="J3466" i="23"/>
  <c r="L3466" i="23"/>
  <c r="M3466" i="23"/>
  <c r="A3467" i="23"/>
  <c r="C3467" i="23" s="1"/>
  <c r="D3467" i="23"/>
  <c r="E3467" i="23"/>
  <c r="F3467" i="23"/>
  <c r="G3467" i="23"/>
  <c r="H3467" i="23"/>
  <c r="I3467" i="23"/>
  <c r="K3467" i="23" s="1"/>
  <c r="J3467" i="23"/>
  <c r="L3467" i="23"/>
  <c r="M3467" i="23"/>
  <c r="A3468" i="23"/>
  <c r="C3468" i="23" s="1"/>
  <c r="D3468" i="23"/>
  <c r="E3468" i="23"/>
  <c r="F3468" i="23"/>
  <c r="G3468" i="23"/>
  <c r="H3468" i="23"/>
  <c r="I3468" i="23"/>
  <c r="K3468" i="23" s="1"/>
  <c r="J3468" i="23"/>
  <c r="L3468" i="23"/>
  <c r="M3468" i="23"/>
  <c r="A3469" i="23"/>
  <c r="B3469" i="23" s="1"/>
  <c r="D3469" i="23"/>
  <c r="E3469" i="23"/>
  <c r="F3469" i="23"/>
  <c r="G3469" i="23"/>
  <c r="H3469" i="23"/>
  <c r="I3469" i="23"/>
  <c r="K3469" i="23" s="1"/>
  <c r="J3469" i="23"/>
  <c r="L3469" i="23"/>
  <c r="M3469" i="23"/>
  <c r="A3470" i="23"/>
  <c r="B3470" i="23" s="1"/>
  <c r="D3470" i="23"/>
  <c r="E3470" i="23"/>
  <c r="F3470" i="23"/>
  <c r="G3470" i="23"/>
  <c r="H3470" i="23"/>
  <c r="I3470" i="23"/>
  <c r="K3470" i="23" s="1"/>
  <c r="J3470" i="23"/>
  <c r="L3470" i="23"/>
  <c r="M3470" i="23"/>
  <c r="A3471" i="23"/>
  <c r="C3471" i="23" s="1"/>
  <c r="B3471" i="23"/>
  <c r="D3471" i="23"/>
  <c r="E3471" i="23"/>
  <c r="F3471" i="23"/>
  <c r="G3471" i="23"/>
  <c r="H3471" i="23"/>
  <c r="I3471" i="23"/>
  <c r="K3471" i="23" s="1"/>
  <c r="J3471" i="23"/>
  <c r="L3471" i="23"/>
  <c r="M3471" i="23"/>
  <c r="A3472" i="23"/>
  <c r="C3472" i="23" s="1"/>
  <c r="D3472" i="23"/>
  <c r="E3472" i="23"/>
  <c r="F3472" i="23"/>
  <c r="G3472" i="23"/>
  <c r="H3472" i="23"/>
  <c r="I3472" i="23"/>
  <c r="K3472" i="23" s="1"/>
  <c r="J3472" i="23"/>
  <c r="L3472" i="23"/>
  <c r="M3472" i="23"/>
  <c r="A3473" i="23"/>
  <c r="B3473" i="23" s="1"/>
  <c r="D3473" i="23"/>
  <c r="E3473" i="23"/>
  <c r="F3473" i="23"/>
  <c r="G3473" i="23"/>
  <c r="H3473" i="23"/>
  <c r="I3473" i="23"/>
  <c r="K3473" i="23" s="1"/>
  <c r="J3473" i="23"/>
  <c r="L3473" i="23"/>
  <c r="M3473" i="23"/>
  <c r="A3474" i="23"/>
  <c r="B3474" i="23" s="1"/>
  <c r="D3474" i="23"/>
  <c r="E3474" i="23"/>
  <c r="F3474" i="23"/>
  <c r="G3474" i="23"/>
  <c r="H3474" i="23"/>
  <c r="I3474" i="23"/>
  <c r="K3474" i="23" s="1"/>
  <c r="J3474" i="23"/>
  <c r="L3474" i="23"/>
  <c r="M3474" i="23"/>
  <c r="A3475" i="23"/>
  <c r="C3475" i="23" s="1"/>
  <c r="D3475" i="23"/>
  <c r="E3475" i="23"/>
  <c r="F3475" i="23"/>
  <c r="G3475" i="23"/>
  <c r="H3475" i="23"/>
  <c r="I3475" i="23"/>
  <c r="K3475" i="23" s="1"/>
  <c r="J3475" i="23"/>
  <c r="L3475" i="23"/>
  <c r="M3475" i="23"/>
  <c r="A3476" i="23"/>
  <c r="C3476" i="23" s="1"/>
  <c r="D3476" i="23"/>
  <c r="E3476" i="23"/>
  <c r="F3476" i="23"/>
  <c r="G3476" i="23"/>
  <c r="H3476" i="23"/>
  <c r="I3476" i="23"/>
  <c r="K3476" i="23" s="1"/>
  <c r="J3476" i="23"/>
  <c r="L3476" i="23"/>
  <c r="M3476" i="23"/>
  <c r="A3477" i="23"/>
  <c r="B3477" i="23" s="1"/>
  <c r="D3477" i="23"/>
  <c r="E3477" i="23"/>
  <c r="F3477" i="23"/>
  <c r="G3477" i="23"/>
  <c r="H3477" i="23"/>
  <c r="I3477" i="23"/>
  <c r="K3477" i="23" s="1"/>
  <c r="J3477" i="23"/>
  <c r="L3477" i="23"/>
  <c r="M3477" i="23"/>
  <c r="A3478" i="23"/>
  <c r="B3478" i="23" s="1"/>
  <c r="D3478" i="23"/>
  <c r="E3478" i="23"/>
  <c r="F3478" i="23"/>
  <c r="G3478" i="23"/>
  <c r="H3478" i="23"/>
  <c r="I3478" i="23"/>
  <c r="K3478" i="23" s="1"/>
  <c r="J3478" i="23"/>
  <c r="L3478" i="23"/>
  <c r="M3478" i="23"/>
  <c r="A3479" i="23"/>
  <c r="B3479" i="23" s="1"/>
  <c r="D3479" i="23"/>
  <c r="E3479" i="23"/>
  <c r="F3479" i="23"/>
  <c r="G3479" i="23"/>
  <c r="H3479" i="23"/>
  <c r="I3479" i="23"/>
  <c r="K3479" i="23" s="1"/>
  <c r="J3479" i="23"/>
  <c r="L3479" i="23"/>
  <c r="M3479" i="23"/>
  <c r="A3480" i="23"/>
  <c r="C3480" i="23" s="1"/>
  <c r="D3480" i="23"/>
  <c r="E3480" i="23"/>
  <c r="F3480" i="23"/>
  <c r="G3480" i="23"/>
  <c r="H3480" i="23"/>
  <c r="I3480" i="23"/>
  <c r="K3480" i="23" s="1"/>
  <c r="J3480" i="23"/>
  <c r="L3480" i="23"/>
  <c r="M3480" i="23"/>
  <c r="A3481" i="23"/>
  <c r="B3481" i="23" s="1"/>
  <c r="D3481" i="23"/>
  <c r="E3481" i="23"/>
  <c r="F3481" i="23"/>
  <c r="G3481" i="23"/>
  <c r="H3481" i="23"/>
  <c r="I3481" i="23"/>
  <c r="K3481" i="23" s="1"/>
  <c r="J3481" i="23"/>
  <c r="L3481" i="23"/>
  <c r="M3481" i="23"/>
  <c r="A3482" i="23"/>
  <c r="B3482" i="23" s="1"/>
  <c r="D3482" i="23"/>
  <c r="E3482" i="23"/>
  <c r="F3482" i="23"/>
  <c r="G3482" i="23"/>
  <c r="H3482" i="23"/>
  <c r="I3482" i="23"/>
  <c r="K3482" i="23" s="1"/>
  <c r="J3482" i="23"/>
  <c r="L3482" i="23"/>
  <c r="M3482" i="23"/>
  <c r="A3483" i="23"/>
  <c r="C3483" i="23" s="1"/>
  <c r="D3483" i="23"/>
  <c r="E3483" i="23"/>
  <c r="F3483" i="23"/>
  <c r="G3483" i="23"/>
  <c r="H3483" i="23"/>
  <c r="I3483" i="23"/>
  <c r="K3483" i="23" s="1"/>
  <c r="J3483" i="23"/>
  <c r="L3483" i="23"/>
  <c r="M3483" i="23"/>
  <c r="A3484" i="23"/>
  <c r="C3484" i="23" s="1"/>
  <c r="D3484" i="23"/>
  <c r="E3484" i="23"/>
  <c r="F3484" i="23"/>
  <c r="G3484" i="23"/>
  <c r="H3484" i="23"/>
  <c r="I3484" i="23"/>
  <c r="K3484" i="23" s="1"/>
  <c r="J3484" i="23"/>
  <c r="L3484" i="23"/>
  <c r="M3484" i="23"/>
  <c r="A3485" i="23"/>
  <c r="B3485" i="23" s="1"/>
  <c r="D3485" i="23"/>
  <c r="E3485" i="23"/>
  <c r="F3485" i="23"/>
  <c r="G3485" i="23"/>
  <c r="H3485" i="23"/>
  <c r="I3485" i="23"/>
  <c r="K3485" i="23" s="1"/>
  <c r="J3485" i="23"/>
  <c r="L3485" i="23"/>
  <c r="M3485" i="23"/>
  <c r="A3486" i="23"/>
  <c r="B3486" i="23" s="1"/>
  <c r="D3486" i="23"/>
  <c r="E3486" i="23"/>
  <c r="F3486" i="23"/>
  <c r="G3486" i="23"/>
  <c r="H3486" i="23"/>
  <c r="I3486" i="23"/>
  <c r="K3486" i="23" s="1"/>
  <c r="J3486" i="23"/>
  <c r="L3486" i="23"/>
  <c r="M3486" i="23"/>
  <c r="A3487" i="23"/>
  <c r="B3487" i="23" s="1"/>
  <c r="D3487" i="23"/>
  <c r="E3487" i="23"/>
  <c r="F3487" i="23"/>
  <c r="G3487" i="23"/>
  <c r="H3487" i="23"/>
  <c r="I3487" i="23"/>
  <c r="K3487" i="23" s="1"/>
  <c r="J3487" i="23"/>
  <c r="L3487" i="23"/>
  <c r="M3487" i="23"/>
  <c r="A3488" i="23"/>
  <c r="C3488" i="23" s="1"/>
  <c r="D3488" i="23"/>
  <c r="E3488" i="23"/>
  <c r="F3488" i="23"/>
  <c r="G3488" i="23"/>
  <c r="H3488" i="23"/>
  <c r="I3488" i="23"/>
  <c r="K3488" i="23" s="1"/>
  <c r="J3488" i="23"/>
  <c r="L3488" i="23"/>
  <c r="M3488" i="23"/>
  <c r="A3489" i="23"/>
  <c r="B3489" i="23" s="1"/>
  <c r="D3489" i="23"/>
  <c r="E3489" i="23"/>
  <c r="F3489" i="23"/>
  <c r="G3489" i="23"/>
  <c r="H3489" i="23"/>
  <c r="I3489" i="23"/>
  <c r="K3489" i="23" s="1"/>
  <c r="J3489" i="23"/>
  <c r="L3489" i="23"/>
  <c r="M3489" i="23"/>
  <c r="A3490" i="23"/>
  <c r="B3490" i="23" s="1"/>
  <c r="D3490" i="23"/>
  <c r="E3490" i="23"/>
  <c r="F3490" i="23"/>
  <c r="G3490" i="23"/>
  <c r="H3490" i="23"/>
  <c r="I3490" i="23"/>
  <c r="K3490" i="23" s="1"/>
  <c r="J3490" i="23"/>
  <c r="L3490" i="23"/>
  <c r="M3490" i="23"/>
  <c r="A3491" i="23"/>
  <c r="C3491" i="23" s="1"/>
  <c r="D3491" i="23"/>
  <c r="E3491" i="23"/>
  <c r="F3491" i="23"/>
  <c r="G3491" i="23"/>
  <c r="H3491" i="23"/>
  <c r="I3491" i="23"/>
  <c r="K3491" i="23" s="1"/>
  <c r="J3491" i="23"/>
  <c r="L3491" i="23"/>
  <c r="M3491" i="23"/>
  <c r="A3492" i="23"/>
  <c r="C3492" i="23" s="1"/>
  <c r="D3492" i="23"/>
  <c r="E3492" i="23"/>
  <c r="F3492" i="23"/>
  <c r="G3492" i="23"/>
  <c r="H3492" i="23"/>
  <c r="I3492" i="23"/>
  <c r="K3492" i="23" s="1"/>
  <c r="J3492" i="23"/>
  <c r="L3492" i="23"/>
  <c r="M3492" i="23"/>
  <c r="A3493" i="23"/>
  <c r="B3493" i="23" s="1"/>
  <c r="D3493" i="23"/>
  <c r="E3493" i="23"/>
  <c r="F3493" i="23"/>
  <c r="G3493" i="23"/>
  <c r="H3493" i="23"/>
  <c r="I3493" i="23"/>
  <c r="K3493" i="23" s="1"/>
  <c r="J3493" i="23"/>
  <c r="L3493" i="23"/>
  <c r="M3493" i="23"/>
  <c r="A3494" i="23"/>
  <c r="B3494" i="23" s="1"/>
  <c r="D3494" i="23"/>
  <c r="E3494" i="23"/>
  <c r="F3494" i="23"/>
  <c r="G3494" i="23"/>
  <c r="H3494" i="23"/>
  <c r="I3494" i="23"/>
  <c r="K3494" i="23" s="1"/>
  <c r="J3494" i="23"/>
  <c r="L3494" i="23"/>
  <c r="M3494" i="23"/>
  <c r="A3495" i="23"/>
  <c r="B3495" i="23" s="1"/>
  <c r="D3495" i="23"/>
  <c r="E3495" i="23"/>
  <c r="F3495" i="23"/>
  <c r="G3495" i="23"/>
  <c r="H3495" i="23"/>
  <c r="I3495" i="23"/>
  <c r="K3495" i="23" s="1"/>
  <c r="J3495" i="23"/>
  <c r="L3495" i="23"/>
  <c r="M3495" i="23"/>
  <c r="A3496" i="23"/>
  <c r="C3496" i="23" s="1"/>
  <c r="D3496" i="23"/>
  <c r="E3496" i="23"/>
  <c r="F3496" i="23"/>
  <c r="G3496" i="23"/>
  <c r="H3496" i="23"/>
  <c r="I3496" i="23"/>
  <c r="K3496" i="23" s="1"/>
  <c r="J3496" i="23"/>
  <c r="L3496" i="23"/>
  <c r="M3496" i="23"/>
  <c r="A3497" i="23"/>
  <c r="B3497" i="23" s="1"/>
  <c r="D3497" i="23"/>
  <c r="E3497" i="23"/>
  <c r="F3497" i="23"/>
  <c r="G3497" i="23"/>
  <c r="H3497" i="23"/>
  <c r="I3497" i="23"/>
  <c r="K3497" i="23" s="1"/>
  <c r="J3497" i="23"/>
  <c r="L3497" i="23"/>
  <c r="M3497" i="23"/>
  <c r="A3498" i="23"/>
  <c r="B3498" i="23" s="1"/>
  <c r="D3498" i="23"/>
  <c r="E3498" i="23"/>
  <c r="F3498" i="23"/>
  <c r="G3498" i="23"/>
  <c r="H3498" i="23"/>
  <c r="I3498" i="23"/>
  <c r="K3498" i="23" s="1"/>
  <c r="J3498" i="23"/>
  <c r="L3498" i="23"/>
  <c r="M3498" i="23"/>
  <c r="A3499" i="23"/>
  <c r="B3499" i="23" s="1"/>
  <c r="C3499" i="23"/>
  <c r="D3499" i="23"/>
  <c r="E3499" i="23"/>
  <c r="F3499" i="23"/>
  <c r="G3499" i="23"/>
  <c r="H3499" i="23"/>
  <c r="I3499" i="23"/>
  <c r="J3499" i="23"/>
  <c r="K3499" i="23"/>
  <c r="L3499" i="23"/>
  <c r="M3499" i="23"/>
  <c r="A3500" i="23"/>
  <c r="C3500" i="23" s="1"/>
  <c r="D3500" i="23"/>
  <c r="E3500" i="23"/>
  <c r="F3500" i="23"/>
  <c r="G3500" i="23"/>
  <c r="H3500" i="23"/>
  <c r="I3500" i="23"/>
  <c r="K3500" i="23" s="1"/>
  <c r="J3500" i="23"/>
  <c r="L3500" i="23"/>
  <c r="M3500" i="23"/>
  <c r="A3501" i="23"/>
  <c r="B3501" i="23" s="1"/>
  <c r="D3501" i="23"/>
  <c r="E3501" i="23"/>
  <c r="F3501" i="23"/>
  <c r="G3501" i="23"/>
  <c r="H3501" i="23"/>
  <c r="I3501" i="23"/>
  <c r="K3501" i="23" s="1"/>
  <c r="J3501" i="23"/>
  <c r="L3501" i="23"/>
  <c r="M3501" i="23"/>
  <c r="A3502" i="23"/>
  <c r="B3502" i="23" s="1"/>
  <c r="D3502" i="23"/>
  <c r="E3502" i="23"/>
  <c r="F3502" i="23"/>
  <c r="G3502" i="23"/>
  <c r="H3502" i="23"/>
  <c r="I3502" i="23"/>
  <c r="K3502" i="23" s="1"/>
  <c r="J3502" i="23"/>
  <c r="L3502" i="23"/>
  <c r="M3502" i="23"/>
  <c r="A3503" i="23"/>
  <c r="C3503" i="23" s="1"/>
  <c r="D3503" i="23"/>
  <c r="E3503" i="23"/>
  <c r="F3503" i="23"/>
  <c r="G3503" i="23"/>
  <c r="H3503" i="23"/>
  <c r="I3503" i="23"/>
  <c r="K3503" i="23" s="1"/>
  <c r="J3503" i="23"/>
  <c r="L3503" i="23"/>
  <c r="M3503" i="23"/>
  <c r="A3504" i="23"/>
  <c r="C3504" i="23" s="1"/>
  <c r="D3504" i="23"/>
  <c r="E3504" i="23"/>
  <c r="F3504" i="23"/>
  <c r="G3504" i="23"/>
  <c r="H3504" i="23"/>
  <c r="I3504" i="23"/>
  <c r="K3504" i="23" s="1"/>
  <c r="J3504" i="23"/>
  <c r="L3504" i="23"/>
  <c r="M3504" i="23"/>
  <c r="A3505" i="23"/>
  <c r="B3505" i="23" s="1"/>
  <c r="D3505" i="23"/>
  <c r="E3505" i="23"/>
  <c r="F3505" i="23"/>
  <c r="G3505" i="23"/>
  <c r="H3505" i="23"/>
  <c r="I3505" i="23"/>
  <c r="K3505" i="23" s="1"/>
  <c r="J3505" i="23"/>
  <c r="L3505" i="23"/>
  <c r="M3505" i="23"/>
  <c r="A3506" i="23"/>
  <c r="B3506" i="23" s="1"/>
  <c r="D3506" i="23"/>
  <c r="E3506" i="23"/>
  <c r="F3506" i="23"/>
  <c r="G3506" i="23"/>
  <c r="H3506" i="23"/>
  <c r="I3506" i="23"/>
  <c r="K3506" i="23" s="1"/>
  <c r="J3506" i="23"/>
  <c r="L3506" i="23"/>
  <c r="M3506" i="23"/>
  <c r="A3507" i="23"/>
  <c r="B3507" i="23" s="1"/>
  <c r="D3507" i="23"/>
  <c r="E3507" i="23"/>
  <c r="F3507" i="23"/>
  <c r="G3507" i="23"/>
  <c r="H3507" i="23"/>
  <c r="I3507" i="23"/>
  <c r="K3507" i="23" s="1"/>
  <c r="J3507" i="23"/>
  <c r="L3507" i="23"/>
  <c r="M3507" i="23"/>
  <c r="A3508" i="23"/>
  <c r="C3508" i="23" s="1"/>
  <c r="D3508" i="23"/>
  <c r="E3508" i="23"/>
  <c r="F3508" i="23"/>
  <c r="G3508" i="23"/>
  <c r="H3508" i="23"/>
  <c r="I3508" i="23"/>
  <c r="K3508" i="23" s="1"/>
  <c r="J3508" i="23"/>
  <c r="L3508" i="23"/>
  <c r="M3508" i="23"/>
  <c r="A3509" i="23"/>
  <c r="B3509" i="23" s="1"/>
  <c r="D3509" i="23"/>
  <c r="E3509" i="23"/>
  <c r="F3509" i="23"/>
  <c r="G3509" i="23"/>
  <c r="H3509" i="23"/>
  <c r="I3509" i="23"/>
  <c r="K3509" i="23" s="1"/>
  <c r="J3509" i="23"/>
  <c r="L3509" i="23"/>
  <c r="M3509" i="23"/>
  <c r="A3510" i="23"/>
  <c r="B3510" i="23" s="1"/>
  <c r="D3510" i="23"/>
  <c r="E3510" i="23"/>
  <c r="F3510" i="23"/>
  <c r="G3510" i="23"/>
  <c r="H3510" i="23"/>
  <c r="I3510" i="23"/>
  <c r="K3510" i="23" s="1"/>
  <c r="J3510" i="23"/>
  <c r="L3510" i="23"/>
  <c r="M3510" i="23"/>
  <c r="A3511" i="23"/>
  <c r="C3511" i="23" s="1"/>
  <c r="D3511" i="23"/>
  <c r="E3511" i="23"/>
  <c r="F3511" i="23"/>
  <c r="G3511" i="23"/>
  <c r="H3511" i="23"/>
  <c r="I3511" i="23"/>
  <c r="K3511" i="23" s="1"/>
  <c r="J3511" i="23"/>
  <c r="L3511" i="23"/>
  <c r="M3511" i="23"/>
  <c r="A3512" i="23"/>
  <c r="C3512" i="23" s="1"/>
  <c r="D3512" i="23"/>
  <c r="E3512" i="23"/>
  <c r="F3512" i="23"/>
  <c r="G3512" i="23"/>
  <c r="H3512" i="23"/>
  <c r="I3512" i="23"/>
  <c r="K3512" i="23" s="1"/>
  <c r="J3512" i="23"/>
  <c r="L3512" i="23"/>
  <c r="M3512" i="23"/>
  <c r="A3513" i="23"/>
  <c r="B3513" i="23" s="1"/>
  <c r="D3513" i="23"/>
  <c r="E3513" i="23"/>
  <c r="F3513" i="23"/>
  <c r="G3513" i="23"/>
  <c r="H3513" i="23"/>
  <c r="I3513" i="23"/>
  <c r="K3513" i="23" s="1"/>
  <c r="J3513" i="23"/>
  <c r="L3513" i="23"/>
  <c r="M3513" i="23"/>
  <c r="A3514" i="23"/>
  <c r="B3514" i="23" s="1"/>
  <c r="C3514" i="23"/>
  <c r="D3514" i="23"/>
  <c r="E3514" i="23"/>
  <c r="F3514" i="23"/>
  <c r="G3514" i="23"/>
  <c r="H3514" i="23"/>
  <c r="I3514" i="23"/>
  <c r="J3514" i="23"/>
  <c r="K3514" i="23"/>
  <c r="L3514" i="23"/>
  <c r="M3514" i="23"/>
  <c r="A3515" i="23"/>
  <c r="C3515" i="23" s="1"/>
  <c r="B3515" i="23"/>
  <c r="D3515" i="23"/>
  <c r="E3515" i="23"/>
  <c r="F3515" i="23"/>
  <c r="G3515" i="23"/>
  <c r="H3515" i="23"/>
  <c r="I3515" i="23"/>
  <c r="K3515" i="23" s="1"/>
  <c r="J3515" i="23"/>
  <c r="L3515" i="23"/>
  <c r="M3515" i="23"/>
  <c r="A3516" i="23"/>
  <c r="C3516" i="23" s="1"/>
  <c r="D3516" i="23"/>
  <c r="E3516" i="23"/>
  <c r="F3516" i="23"/>
  <c r="G3516" i="23"/>
  <c r="H3516" i="23"/>
  <c r="I3516" i="23"/>
  <c r="K3516" i="23" s="1"/>
  <c r="J3516" i="23"/>
  <c r="L3516" i="23"/>
  <c r="M3516" i="23"/>
  <c r="A3517" i="23"/>
  <c r="B3517" i="23" s="1"/>
  <c r="D3517" i="23"/>
  <c r="E3517" i="23"/>
  <c r="F3517" i="23"/>
  <c r="G3517" i="23"/>
  <c r="H3517" i="23"/>
  <c r="I3517" i="23"/>
  <c r="K3517" i="23" s="1"/>
  <c r="J3517" i="23"/>
  <c r="L3517" i="23"/>
  <c r="M3517" i="23"/>
  <c r="A3518" i="23"/>
  <c r="B3518" i="23" s="1"/>
  <c r="D3518" i="23"/>
  <c r="E3518" i="23"/>
  <c r="F3518" i="23"/>
  <c r="G3518" i="23"/>
  <c r="H3518" i="23"/>
  <c r="I3518" i="23"/>
  <c r="K3518" i="23" s="1"/>
  <c r="J3518" i="23"/>
  <c r="L3518" i="23"/>
  <c r="M3518" i="23"/>
  <c r="A3519" i="23"/>
  <c r="C3519" i="23" s="1"/>
  <c r="D3519" i="23"/>
  <c r="E3519" i="23"/>
  <c r="F3519" i="23"/>
  <c r="G3519" i="23"/>
  <c r="H3519" i="23"/>
  <c r="I3519" i="23"/>
  <c r="K3519" i="23" s="1"/>
  <c r="J3519" i="23"/>
  <c r="L3519" i="23"/>
  <c r="M3519" i="23"/>
  <c r="A3520" i="23"/>
  <c r="C3520" i="23" s="1"/>
  <c r="D3520" i="23"/>
  <c r="E3520" i="23"/>
  <c r="F3520" i="23"/>
  <c r="G3520" i="23"/>
  <c r="H3520" i="23"/>
  <c r="I3520" i="23"/>
  <c r="K3520" i="23" s="1"/>
  <c r="J3520" i="23"/>
  <c r="L3520" i="23"/>
  <c r="M3520" i="23"/>
  <c r="A3521" i="23"/>
  <c r="B3521" i="23" s="1"/>
  <c r="D3521" i="23"/>
  <c r="E3521" i="23"/>
  <c r="F3521" i="23"/>
  <c r="G3521" i="23"/>
  <c r="H3521" i="23"/>
  <c r="I3521" i="23"/>
  <c r="K3521" i="23" s="1"/>
  <c r="J3521" i="23"/>
  <c r="L3521" i="23"/>
  <c r="M3521" i="23"/>
  <c r="A3522" i="23"/>
  <c r="B3522" i="23" s="1"/>
  <c r="D3522" i="23"/>
  <c r="E3522" i="23"/>
  <c r="F3522" i="23"/>
  <c r="G3522" i="23"/>
  <c r="H3522" i="23"/>
  <c r="I3522" i="23"/>
  <c r="K3522" i="23" s="1"/>
  <c r="J3522" i="23"/>
  <c r="L3522" i="23"/>
  <c r="M3522" i="23"/>
  <c r="A3523" i="23"/>
  <c r="B3523" i="23" s="1"/>
  <c r="D3523" i="23"/>
  <c r="E3523" i="23"/>
  <c r="F3523" i="23"/>
  <c r="G3523" i="23"/>
  <c r="H3523" i="23"/>
  <c r="I3523" i="23"/>
  <c r="K3523" i="23" s="1"/>
  <c r="J3523" i="23"/>
  <c r="L3523" i="23"/>
  <c r="M3523" i="23"/>
  <c r="A3524" i="23"/>
  <c r="C3524" i="23" s="1"/>
  <c r="D3524" i="23"/>
  <c r="E3524" i="23"/>
  <c r="F3524" i="23"/>
  <c r="G3524" i="23"/>
  <c r="H3524" i="23"/>
  <c r="I3524" i="23"/>
  <c r="K3524" i="23" s="1"/>
  <c r="J3524" i="23"/>
  <c r="L3524" i="23"/>
  <c r="M3524" i="23"/>
  <c r="A3525" i="23"/>
  <c r="B3525" i="23" s="1"/>
  <c r="D3525" i="23"/>
  <c r="E3525" i="23"/>
  <c r="F3525" i="23"/>
  <c r="G3525" i="23"/>
  <c r="H3525" i="23"/>
  <c r="I3525" i="23"/>
  <c r="K3525" i="23" s="1"/>
  <c r="J3525" i="23"/>
  <c r="L3525" i="23"/>
  <c r="M3525" i="23"/>
  <c r="A3526" i="23"/>
  <c r="B3526" i="23" s="1"/>
  <c r="D3526" i="23"/>
  <c r="E3526" i="23"/>
  <c r="F3526" i="23"/>
  <c r="G3526" i="23"/>
  <c r="H3526" i="23"/>
  <c r="I3526" i="23"/>
  <c r="K3526" i="23" s="1"/>
  <c r="J3526" i="23"/>
  <c r="L3526" i="23"/>
  <c r="M3526" i="23"/>
  <c r="A3527" i="23"/>
  <c r="C3527" i="23" s="1"/>
  <c r="D3527" i="23"/>
  <c r="E3527" i="23"/>
  <c r="F3527" i="23"/>
  <c r="G3527" i="23"/>
  <c r="H3527" i="23"/>
  <c r="I3527" i="23"/>
  <c r="K3527" i="23" s="1"/>
  <c r="J3527" i="23"/>
  <c r="L3527" i="23"/>
  <c r="M3527" i="23"/>
  <c r="A3528" i="23"/>
  <c r="C3528" i="23" s="1"/>
  <c r="D3528" i="23"/>
  <c r="E3528" i="23"/>
  <c r="F3528" i="23"/>
  <c r="G3528" i="23"/>
  <c r="H3528" i="23"/>
  <c r="I3528" i="23"/>
  <c r="K3528" i="23" s="1"/>
  <c r="J3528" i="23"/>
  <c r="L3528" i="23"/>
  <c r="M3528" i="23"/>
  <c r="A3529" i="23"/>
  <c r="B3529" i="23" s="1"/>
  <c r="D3529" i="23"/>
  <c r="E3529" i="23"/>
  <c r="F3529" i="23"/>
  <c r="G3529" i="23"/>
  <c r="H3529" i="23"/>
  <c r="I3529" i="23"/>
  <c r="K3529" i="23" s="1"/>
  <c r="J3529" i="23"/>
  <c r="L3529" i="23"/>
  <c r="M3529" i="23"/>
  <c r="A3530" i="23"/>
  <c r="B3530" i="23" s="1"/>
  <c r="D3530" i="23"/>
  <c r="E3530" i="23"/>
  <c r="F3530" i="23"/>
  <c r="G3530" i="23"/>
  <c r="H3530" i="23"/>
  <c r="I3530" i="23"/>
  <c r="K3530" i="23" s="1"/>
  <c r="J3530" i="23"/>
  <c r="L3530" i="23"/>
  <c r="M3530" i="23"/>
  <c r="A3531" i="23"/>
  <c r="B3531" i="23" s="1"/>
  <c r="D3531" i="23"/>
  <c r="E3531" i="23"/>
  <c r="F3531" i="23"/>
  <c r="G3531" i="23"/>
  <c r="H3531" i="23"/>
  <c r="I3531" i="23"/>
  <c r="K3531" i="23" s="1"/>
  <c r="J3531" i="23"/>
  <c r="L3531" i="23"/>
  <c r="M3531" i="23"/>
  <c r="A3532" i="23"/>
  <c r="C3532" i="23" s="1"/>
  <c r="D3532" i="23"/>
  <c r="E3532" i="23"/>
  <c r="F3532" i="23"/>
  <c r="G3532" i="23"/>
  <c r="H3532" i="23"/>
  <c r="I3532" i="23"/>
  <c r="K3532" i="23" s="1"/>
  <c r="J3532" i="23"/>
  <c r="L3532" i="23"/>
  <c r="M3532" i="23"/>
  <c r="A3533" i="23"/>
  <c r="B3533" i="23" s="1"/>
  <c r="D3533" i="23"/>
  <c r="E3533" i="23"/>
  <c r="F3533" i="23"/>
  <c r="G3533" i="23"/>
  <c r="H3533" i="23"/>
  <c r="I3533" i="23"/>
  <c r="K3533" i="23" s="1"/>
  <c r="J3533" i="23"/>
  <c r="L3533" i="23"/>
  <c r="M3533" i="23"/>
  <c r="A3534" i="23"/>
  <c r="B3534" i="23" s="1"/>
  <c r="D3534" i="23"/>
  <c r="E3534" i="23"/>
  <c r="F3534" i="23"/>
  <c r="G3534" i="23"/>
  <c r="H3534" i="23"/>
  <c r="I3534" i="23"/>
  <c r="K3534" i="23" s="1"/>
  <c r="J3534" i="23"/>
  <c r="L3534" i="23"/>
  <c r="M3534" i="23"/>
  <c r="A3535" i="23"/>
  <c r="C3535" i="23" s="1"/>
  <c r="D3535" i="23"/>
  <c r="E3535" i="23"/>
  <c r="F3535" i="23"/>
  <c r="G3535" i="23"/>
  <c r="H3535" i="23"/>
  <c r="I3535" i="23"/>
  <c r="K3535" i="23" s="1"/>
  <c r="J3535" i="23"/>
  <c r="L3535" i="23"/>
  <c r="M3535" i="23"/>
  <c r="A3536" i="23"/>
  <c r="C3536" i="23" s="1"/>
  <c r="D3536" i="23"/>
  <c r="E3536" i="23"/>
  <c r="F3536" i="23"/>
  <c r="G3536" i="23"/>
  <c r="H3536" i="23"/>
  <c r="I3536" i="23"/>
  <c r="K3536" i="23" s="1"/>
  <c r="J3536" i="23"/>
  <c r="L3536" i="23"/>
  <c r="M3536" i="23"/>
  <c r="A3537" i="23"/>
  <c r="B3537" i="23" s="1"/>
  <c r="D3537" i="23"/>
  <c r="E3537" i="23"/>
  <c r="F3537" i="23"/>
  <c r="G3537" i="23"/>
  <c r="H3537" i="23"/>
  <c r="I3537" i="23"/>
  <c r="K3537" i="23" s="1"/>
  <c r="J3537" i="23"/>
  <c r="L3537" i="23"/>
  <c r="M3537" i="23"/>
  <c r="A3538" i="23"/>
  <c r="B3538" i="23" s="1"/>
  <c r="D3538" i="23"/>
  <c r="E3538" i="23"/>
  <c r="F3538" i="23"/>
  <c r="G3538" i="23"/>
  <c r="H3538" i="23"/>
  <c r="I3538" i="23"/>
  <c r="K3538" i="23" s="1"/>
  <c r="J3538" i="23"/>
  <c r="L3538" i="23"/>
  <c r="M3538" i="23"/>
  <c r="A3539" i="23"/>
  <c r="B3539" i="23" s="1"/>
  <c r="D3539" i="23"/>
  <c r="E3539" i="23"/>
  <c r="F3539" i="23"/>
  <c r="G3539" i="23"/>
  <c r="H3539" i="23"/>
  <c r="I3539" i="23"/>
  <c r="K3539" i="23" s="1"/>
  <c r="J3539" i="23"/>
  <c r="L3539" i="23"/>
  <c r="M3539" i="23"/>
  <c r="A3540" i="23"/>
  <c r="C3540" i="23" s="1"/>
  <c r="D3540" i="23"/>
  <c r="E3540" i="23"/>
  <c r="F3540" i="23"/>
  <c r="G3540" i="23"/>
  <c r="H3540" i="23"/>
  <c r="I3540" i="23"/>
  <c r="K3540" i="23" s="1"/>
  <c r="J3540" i="23"/>
  <c r="L3540" i="23"/>
  <c r="M3540" i="23"/>
  <c r="A3541" i="23"/>
  <c r="B3541" i="23" s="1"/>
  <c r="D3541" i="23"/>
  <c r="E3541" i="23"/>
  <c r="F3541" i="23"/>
  <c r="G3541" i="23"/>
  <c r="H3541" i="23"/>
  <c r="I3541" i="23"/>
  <c r="K3541" i="23" s="1"/>
  <c r="J3541" i="23"/>
  <c r="L3541" i="23"/>
  <c r="M3541" i="23"/>
  <c r="A3542" i="23"/>
  <c r="B3542" i="23" s="1"/>
  <c r="D3542" i="23"/>
  <c r="E3542" i="23"/>
  <c r="F3542" i="23"/>
  <c r="G3542" i="23"/>
  <c r="H3542" i="23"/>
  <c r="I3542" i="23"/>
  <c r="K3542" i="23" s="1"/>
  <c r="J3542" i="23"/>
  <c r="L3542" i="23"/>
  <c r="M3542" i="23"/>
  <c r="A3543" i="23"/>
  <c r="C3543" i="23" s="1"/>
  <c r="D3543" i="23"/>
  <c r="E3543" i="23"/>
  <c r="F3543" i="23"/>
  <c r="G3543" i="23"/>
  <c r="H3543" i="23"/>
  <c r="I3543" i="23"/>
  <c r="K3543" i="23" s="1"/>
  <c r="J3543" i="23"/>
  <c r="L3543" i="23"/>
  <c r="M3543" i="23"/>
  <c r="A3544" i="23"/>
  <c r="C3544" i="23" s="1"/>
  <c r="D3544" i="23"/>
  <c r="E3544" i="23"/>
  <c r="F3544" i="23"/>
  <c r="G3544" i="23"/>
  <c r="H3544" i="23"/>
  <c r="I3544" i="23"/>
  <c r="K3544" i="23" s="1"/>
  <c r="J3544" i="23"/>
  <c r="L3544" i="23"/>
  <c r="M3544" i="23"/>
  <c r="A3545" i="23"/>
  <c r="B3545" i="23" s="1"/>
  <c r="D3545" i="23"/>
  <c r="E3545" i="23"/>
  <c r="F3545" i="23"/>
  <c r="G3545" i="23"/>
  <c r="H3545" i="23"/>
  <c r="I3545" i="23"/>
  <c r="K3545" i="23" s="1"/>
  <c r="J3545" i="23"/>
  <c r="L3545" i="23"/>
  <c r="M3545" i="23"/>
  <c r="A3546" i="23"/>
  <c r="B3546" i="23" s="1"/>
  <c r="D3546" i="23"/>
  <c r="E3546" i="23"/>
  <c r="F3546" i="23"/>
  <c r="G3546" i="23"/>
  <c r="H3546" i="23"/>
  <c r="I3546" i="23"/>
  <c r="K3546" i="23" s="1"/>
  <c r="J3546" i="23"/>
  <c r="L3546" i="23"/>
  <c r="M3546" i="23"/>
  <c r="A3547" i="23"/>
  <c r="B3547" i="23" s="1"/>
  <c r="D3547" i="23"/>
  <c r="E3547" i="23"/>
  <c r="F3547" i="23"/>
  <c r="G3547" i="23"/>
  <c r="H3547" i="23"/>
  <c r="I3547" i="23"/>
  <c r="K3547" i="23" s="1"/>
  <c r="J3547" i="23"/>
  <c r="L3547" i="23"/>
  <c r="M3547" i="23"/>
  <c r="A3548" i="23"/>
  <c r="C3548" i="23" s="1"/>
  <c r="D3548" i="23"/>
  <c r="E3548" i="23"/>
  <c r="F3548" i="23"/>
  <c r="G3548" i="23"/>
  <c r="H3548" i="23"/>
  <c r="I3548" i="23"/>
  <c r="K3548" i="23" s="1"/>
  <c r="J3548" i="23"/>
  <c r="L3548" i="23"/>
  <c r="M3548" i="23"/>
  <c r="A3549" i="23"/>
  <c r="B3549" i="23" s="1"/>
  <c r="D3549" i="23"/>
  <c r="E3549" i="23"/>
  <c r="F3549" i="23"/>
  <c r="G3549" i="23"/>
  <c r="H3549" i="23"/>
  <c r="I3549" i="23"/>
  <c r="K3549" i="23" s="1"/>
  <c r="J3549" i="23"/>
  <c r="L3549" i="23"/>
  <c r="M3549" i="23"/>
  <c r="A3550" i="23"/>
  <c r="B3550" i="23" s="1"/>
  <c r="D3550" i="23"/>
  <c r="E3550" i="23"/>
  <c r="F3550" i="23"/>
  <c r="G3550" i="23"/>
  <c r="H3550" i="23"/>
  <c r="I3550" i="23"/>
  <c r="K3550" i="23" s="1"/>
  <c r="J3550" i="23"/>
  <c r="L3550" i="23"/>
  <c r="M3550" i="23"/>
  <c r="A3551" i="23"/>
  <c r="C3551" i="23" s="1"/>
  <c r="D3551" i="23"/>
  <c r="E3551" i="23"/>
  <c r="F3551" i="23"/>
  <c r="G3551" i="23"/>
  <c r="H3551" i="23"/>
  <c r="I3551" i="23"/>
  <c r="K3551" i="23" s="1"/>
  <c r="J3551" i="23"/>
  <c r="L3551" i="23"/>
  <c r="M3551" i="23"/>
  <c r="A3552" i="23"/>
  <c r="D3552" i="23"/>
  <c r="E3552" i="23"/>
  <c r="F3552" i="23"/>
  <c r="G3552" i="23"/>
  <c r="H3552" i="23"/>
  <c r="I3552" i="23"/>
  <c r="K3552" i="23" s="1"/>
  <c r="J3552" i="23"/>
  <c r="L3552" i="23"/>
  <c r="M3552" i="23"/>
  <c r="A3553" i="23"/>
  <c r="B3553" i="23" s="1"/>
  <c r="D3553" i="23"/>
  <c r="E3553" i="23"/>
  <c r="F3553" i="23"/>
  <c r="G3553" i="23"/>
  <c r="H3553" i="23"/>
  <c r="I3553" i="23"/>
  <c r="K3553" i="23" s="1"/>
  <c r="J3553" i="23"/>
  <c r="L3553" i="23"/>
  <c r="M3553" i="23"/>
  <c r="A3554" i="23"/>
  <c r="B3554" i="23" s="1"/>
  <c r="D3554" i="23"/>
  <c r="E3554" i="23"/>
  <c r="F3554" i="23"/>
  <c r="G3554" i="23"/>
  <c r="H3554" i="23"/>
  <c r="I3554" i="23"/>
  <c r="K3554" i="23" s="1"/>
  <c r="J3554" i="23"/>
  <c r="L3554" i="23"/>
  <c r="M3554" i="23"/>
  <c r="A3555" i="23"/>
  <c r="B3555" i="23" s="1"/>
  <c r="D3555" i="23"/>
  <c r="E3555" i="23"/>
  <c r="F3555" i="23"/>
  <c r="G3555" i="23"/>
  <c r="H3555" i="23"/>
  <c r="I3555" i="23"/>
  <c r="K3555" i="23" s="1"/>
  <c r="J3555" i="23"/>
  <c r="L3555" i="23"/>
  <c r="M3555" i="23"/>
  <c r="A3556" i="23"/>
  <c r="C3556" i="23" s="1"/>
  <c r="D3556" i="23"/>
  <c r="E3556" i="23"/>
  <c r="F3556" i="23"/>
  <c r="G3556" i="23"/>
  <c r="H3556" i="23"/>
  <c r="I3556" i="23"/>
  <c r="K3556" i="23" s="1"/>
  <c r="J3556" i="23"/>
  <c r="L3556" i="23"/>
  <c r="M3556" i="23"/>
  <c r="A3557" i="23"/>
  <c r="B3557" i="23" s="1"/>
  <c r="D3557" i="23"/>
  <c r="E3557" i="23"/>
  <c r="F3557" i="23"/>
  <c r="G3557" i="23"/>
  <c r="H3557" i="23"/>
  <c r="I3557" i="23"/>
  <c r="K3557" i="23" s="1"/>
  <c r="J3557" i="23"/>
  <c r="L3557" i="23"/>
  <c r="M3557" i="23"/>
  <c r="A3558" i="23"/>
  <c r="B3558" i="23" s="1"/>
  <c r="D3558" i="23"/>
  <c r="E3558" i="23"/>
  <c r="F3558" i="23"/>
  <c r="G3558" i="23"/>
  <c r="H3558" i="23"/>
  <c r="I3558" i="23"/>
  <c r="K3558" i="23" s="1"/>
  <c r="J3558" i="23"/>
  <c r="L3558" i="23"/>
  <c r="M3558" i="23"/>
  <c r="A3559" i="23"/>
  <c r="C3559" i="23" s="1"/>
  <c r="D3559" i="23"/>
  <c r="E3559" i="23"/>
  <c r="F3559" i="23"/>
  <c r="G3559" i="23"/>
  <c r="H3559" i="23"/>
  <c r="I3559" i="23"/>
  <c r="K3559" i="23" s="1"/>
  <c r="J3559" i="23"/>
  <c r="L3559" i="23"/>
  <c r="M3559" i="23"/>
  <c r="A3560" i="23"/>
  <c r="C3560" i="23" s="1"/>
  <c r="D3560" i="23"/>
  <c r="E3560" i="23"/>
  <c r="F3560" i="23"/>
  <c r="G3560" i="23"/>
  <c r="H3560" i="23"/>
  <c r="I3560" i="23"/>
  <c r="K3560" i="23" s="1"/>
  <c r="J3560" i="23"/>
  <c r="L3560" i="23"/>
  <c r="M3560" i="23"/>
  <c r="A3561" i="23"/>
  <c r="B3561" i="23" s="1"/>
  <c r="D3561" i="23"/>
  <c r="E3561" i="23"/>
  <c r="F3561" i="23"/>
  <c r="G3561" i="23"/>
  <c r="H3561" i="23"/>
  <c r="I3561" i="23"/>
  <c r="K3561" i="23" s="1"/>
  <c r="J3561" i="23"/>
  <c r="L3561" i="23"/>
  <c r="M3561" i="23"/>
  <c r="A3562" i="23"/>
  <c r="B3562" i="23" s="1"/>
  <c r="D3562" i="23"/>
  <c r="E3562" i="23"/>
  <c r="F3562" i="23"/>
  <c r="G3562" i="23"/>
  <c r="H3562" i="23"/>
  <c r="I3562" i="23"/>
  <c r="K3562" i="23" s="1"/>
  <c r="J3562" i="23"/>
  <c r="L3562" i="23"/>
  <c r="M3562" i="23"/>
  <c r="A3563" i="23"/>
  <c r="B3563" i="23" s="1"/>
  <c r="C3563" i="23"/>
  <c r="D3563" i="23"/>
  <c r="E3563" i="23"/>
  <c r="F3563" i="23"/>
  <c r="G3563" i="23"/>
  <c r="H3563" i="23"/>
  <c r="I3563" i="23"/>
  <c r="K3563" i="23" s="1"/>
  <c r="J3563" i="23"/>
  <c r="L3563" i="23"/>
  <c r="M3563" i="23"/>
  <c r="A3564" i="23"/>
  <c r="C3564" i="23" s="1"/>
  <c r="D3564" i="23"/>
  <c r="E3564" i="23"/>
  <c r="F3564" i="23"/>
  <c r="G3564" i="23"/>
  <c r="H3564" i="23"/>
  <c r="I3564" i="23"/>
  <c r="K3564" i="23" s="1"/>
  <c r="J3564" i="23"/>
  <c r="L3564" i="23"/>
  <c r="M3564" i="23"/>
  <c r="A3565" i="23"/>
  <c r="B3565" i="23" s="1"/>
  <c r="D3565" i="23"/>
  <c r="E3565" i="23"/>
  <c r="F3565" i="23"/>
  <c r="G3565" i="23"/>
  <c r="H3565" i="23"/>
  <c r="I3565" i="23"/>
  <c r="K3565" i="23" s="1"/>
  <c r="J3565" i="23"/>
  <c r="L3565" i="23"/>
  <c r="M3565" i="23"/>
  <c r="A3566" i="23"/>
  <c r="B3566" i="23" s="1"/>
  <c r="D3566" i="23"/>
  <c r="E3566" i="23"/>
  <c r="F3566" i="23"/>
  <c r="G3566" i="23"/>
  <c r="H3566" i="23"/>
  <c r="I3566" i="23"/>
  <c r="K3566" i="23" s="1"/>
  <c r="J3566" i="23"/>
  <c r="L3566" i="23"/>
  <c r="M3566" i="23"/>
  <c r="A3567" i="23"/>
  <c r="C3567" i="23" s="1"/>
  <c r="D3567" i="23"/>
  <c r="E3567" i="23"/>
  <c r="F3567" i="23"/>
  <c r="G3567" i="23"/>
  <c r="H3567" i="23"/>
  <c r="I3567" i="23"/>
  <c r="K3567" i="23" s="1"/>
  <c r="J3567" i="23"/>
  <c r="L3567" i="23"/>
  <c r="M3567" i="23"/>
  <c r="A3568" i="23"/>
  <c r="D3568" i="23"/>
  <c r="E3568" i="23"/>
  <c r="F3568" i="23"/>
  <c r="G3568" i="23"/>
  <c r="H3568" i="23"/>
  <c r="I3568" i="23"/>
  <c r="K3568" i="23" s="1"/>
  <c r="J3568" i="23"/>
  <c r="L3568" i="23"/>
  <c r="M3568" i="23"/>
  <c r="A3569" i="23"/>
  <c r="B3569" i="23" s="1"/>
  <c r="D3569" i="23"/>
  <c r="E3569" i="23"/>
  <c r="F3569" i="23"/>
  <c r="G3569" i="23"/>
  <c r="H3569" i="23"/>
  <c r="I3569" i="23"/>
  <c r="K3569" i="23" s="1"/>
  <c r="J3569" i="23"/>
  <c r="L3569" i="23"/>
  <c r="M3569" i="23"/>
  <c r="A3570" i="23"/>
  <c r="B3570" i="23" s="1"/>
  <c r="D3570" i="23"/>
  <c r="E3570" i="23"/>
  <c r="F3570" i="23"/>
  <c r="G3570" i="23"/>
  <c r="H3570" i="23"/>
  <c r="I3570" i="23"/>
  <c r="K3570" i="23" s="1"/>
  <c r="J3570" i="23"/>
  <c r="L3570" i="23"/>
  <c r="M3570" i="23"/>
  <c r="A3571" i="23"/>
  <c r="B3571" i="23" s="1"/>
  <c r="D3571" i="23"/>
  <c r="E3571" i="23"/>
  <c r="F3571" i="23"/>
  <c r="G3571" i="23"/>
  <c r="H3571" i="23"/>
  <c r="I3571" i="23"/>
  <c r="K3571" i="23" s="1"/>
  <c r="J3571" i="23"/>
  <c r="L3571" i="23"/>
  <c r="M3571" i="23"/>
  <c r="A3572" i="23"/>
  <c r="C3572" i="23" s="1"/>
  <c r="D3572" i="23"/>
  <c r="E3572" i="23"/>
  <c r="F3572" i="23"/>
  <c r="G3572" i="23"/>
  <c r="H3572" i="23"/>
  <c r="I3572" i="23"/>
  <c r="K3572" i="23" s="1"/>
  <c r="J3572" i="23"/>
  <c r="L3572" i="23"/>
  <c r="M3572" i="23"/>
  <c r="A3573" i="23"/>
  <c r="B3573" i="23" s="1"/>
  <c r="D3573" i="23"/>
  <c r="E3573" i="23"/>
  <c r="F3573" i="23"/>
  <c r="G3573" i="23"/>
  <c r="H3573" i="23"/>
  <c r="I3573" i="23"/>
  <c r="K3573" i="23" s="1"/>
  <c r="J3573" i="23"/>
  <c r="L3573" i="23"/>
  <c r="M3573" i="23"/>
  <c r="A3574" i="23"/>
  <c r="B3574" i="23" s="1"/>
  <c r="D3574" i="23"/>
  <c r="E3574" i="23"/>
  <c r="F3574" i="23"/>
  <c r="G3574" i="23"/>
  <c r="H3574" i="23"/>
  <c r="I3574" i="23"/>
  <c r="K3574" i="23" s="1"/>
  <c r="J3574" i="23"/>
  <c r="L3574" i="23"/>
  <c r="M3574" i="23"/>
  <c r="A3575" i="23"/>
  <c r="C3575" i="23" s="1"/>
  <c r="D3575" i="23"/>
  <c r="E3575" i="23"/>
  <c r="F3575" i="23"/>
  <c r="G3575" i="23"/>
  <c r="H3575" i="23"/>
  <c r="I3575" i="23"/>
  <c r="K3575" i="23" s="1"/>
  <c r="J3575" i="23"/>
  <c r="L3575" i="23"/>
  <c r="M3575" i="23"/>
  <c r="A3576" i="23"/>
  <c r="C3576" i="23" s="1"/>
  <c r="D3576" i="23"/>
  <c r="E3576" i="23"/>
  <c r="F3576" i="23"/>
  <c r="G3576" i="23"/>
  <c r="H3576" i="23"/>
  <c r="I3576" i="23"/>
  <c r="K3576" i="23" s="1"/>
  <c r="J3576" i="23"/>
  <c r="L3576" i="23"/>
  <c r="M3576" i="23"/>
  <c r="A3577" i="23"/>
  <c r="B3577" i="23" s="1"/>
  <c r="D3577" i="23"/>
  <c r="E3577" i="23"/>
  <c r="F3577" i="23"/>
  <c r="G3577" i="23"/>
  <c r="H3577" i="23"/>
  <c r="I3577" i="23"/>
  <c r="K3577" i="23" s="1"/>
  <c r="J3577" i="23"/>
  <c r="L3577" i="23"/>
  <c r="M3577" i="23"/>
  <c r="A3578" i="23"/>
  <c r="B3578" i="23" s="1"/>
  <c r="C3578" i="23"/>
  <c r="D3578" i="23"/>
  <c r="E3578" i="23"/>
  <c r="F3578" i="23"/>
  <c r="G3578" i="23"/>
  <c r="H3578" i="23"/>
  <c r="I3578" i="23"/>
  <c r="K3578" i="23" s="1"/>
  <c r="J3578" i="23"/>
  <c r="L3578" i="23"/>
  <c r="M3578" i="23"/>
  <c r="A3579" i="23"/>
  <c r="C3579" i="23" s="1"/>
  <c r="B3579" i="23"/>
  <c r="D3579" i="23"/>
  <c r="E3579" i="23"/>
  <c r="F3579" i="23"/>
  <c r="G3579" i="23"/>
  <c r="H3579" i="23"/>
  <c r="I3579" i="23"/>
  <c r="K3579" i="23" s="1"/>
  <c r="J3579" i="23"/>
  <c r="L3579" i="23"/>
  <c r="M3579" i="23"/>
  <c r="A3580" i="23"/>
  <c r="C3580" i="23" s="1"/>
  <c r="D3580" i="23"/>
  <c r="E3580" i="23"/>
  <c r="F3580" i="23"/>
  <c r="G3580" i="23"/>
  <c r="H3580" i="23"/>
  <c r="I3580" i="23"/>
  <c r="K3580" i="23" s="1"/>
  <c r="J3580" i="23"/>
  <c r="L3580" i="23"/>
  <c r="M3580" i="23"/>
  <c r="A3581" i="23"/>
  <c r="B3581" i="23" s="1"/>
  <c r="D3581" i="23"/>
  <c r="E3581" i="23"/>
  <c r="F3581" i="23"/>
  <c r="G3581" i="23"/>
  <c r="H3581" i="23"/>
  <c r="I3581" i="23"/>
  <c r="K3581" i="23" s="1"/>
  <c r="J3581" i="23"/>
  <c r="L3581" i="23"/>
  <c r="M3581" i="23"/>
  <c r="A3582" i="23"/>
  <c r="B3582" i="23" s="1"/>
  <c r="D3582" i="23"/>
  <c r="E3582" i="23"/>
  <c r="F3582" i="23"/>
  <c r="G3582" i="23"/>
  <c r="H3582" i="23"/>
  <c r="I3582" i="23"/>
  <c r="K3582" i="23" s="1"/>
  <c r="J3582" i="23"/>
  <c r="L3582" i="23"/>
  <c r="M3582" i="23"/>
  <c r="A3583" i="23"/>
  <c r="C3583" i="23" s="1"/>
  <c r="D3583" i="23"/>
  <c r="E3583" i="23"/>
  <c r="F3583" i="23"/>
  <c r="G3583" i="23"/>
  <c r="H3583" i="23"/>
  <c r="I3583" i="23"/>
  <c r="K3583" i="23" s="1"/>
  <c r="J3583" i="23"/>
  <c r="L3583" i="23"/>
  <c r="M3583" i="23"/>
  <c r="A3584" i="23"/>
  <c r="D3584" i="23"/>
  <c r="E3584" i="23"/>
  <c r="F3584" i="23"/>
  <c r="G3584" i="23"/>
  <c r="H3584" i="23"/>
  <c r="I3584" i="23"/>
  <c r="K3584" i="23" s="1"/>
  <c r="J3584" i="23"/>
  <c r="L3584" i="23"/>
  <c r="M3584" i="23"/>
  <c r="A3585" i="23"/>
  <c r="B3585" i="23" s="1"/>
  <c r="D3585" i="23"/>
  <c r="E3585" i="23"/>
  <c r="F3585" i="23"/>
  <c r="G3585" i="23"/>
  <c r="H3585" i="23"/>
  <c r="I3585" i="23"/>
  <c r="K3585" i="23" s="1"/>
  <c r="J3585" i="23"/>
  <c r="L3585" i="23"/>
  <c r="M3585" i="23"/>
  <c r="A3586" i="23"/>
  <c r="B3586" i="23" s="1"/>
  <c r="D3586" i="23"/>
  <c r="E3586" i="23"/>
  <c r="F3586" i="23"/>
  <c r="G3586" i="23"/>
  <c r="H3586" i="23"/>
  <c r="I3586" i="23"/>
  <c r="K3586" i="23" s="1"/>
  <c r="J3586" i="23"/>
  <c r="L3586" i="23"/>
  <c r="M3586" i="23"/>
  <c r="A3587" i="23"/>
  <c r="B3587" i="23" s="1"/>
  <c r="D3587" i="23"/>
  <c r="E3587" i="23"/>
  <c r="F3587" i="23"/>
  <c r="G3587" i="23"/>
  <c r="H3587" i="23"/>
  <c r="I3587" i="23"/>
  <c r="K3587" i="23" s="1"/>
  <c r="J3587" i="23"/>
  <c r="L3587" i="23"/>
  <c r="M3587" i="23"/>
  <c r="A3588" i="23"/>
  <c r="C3588" i="23" s="1"/>
  <c r="D3588" i="23"/>
  <c r="E3588" i="23"/>
  <c r="F3588" i="23"/>
  <c r="G3588" i="23"/>
  <c r="H3588" i="23"/>
  <c r="I3588" i="23"/>
  <c r="K3588" i="23" s="1"/>
  <c r="J3588" i="23"/>
  <c r="L3588" i="23"/>
  <c r="M3588" i="23"/>
  <c r="A3589" i="23"/>
  <c r="B3589" i="23" s="1"/>
  <c r="D3589" i="23"/>
  <c r="E3589" i="23"/>
  <c r="F3589" i="23"/>
  <c r="G3589" i="23"/>
  <c r="H3589" i="23"/>
  <c r="I3589" i="23"/>
  <c r="K3589" i="23" s="1"/>
  <c r="J3589" i="23"/>
  <c r="L3589" i="23"/>
  <c r="M3589" i="23"/>
  <c r="A3590" i="23"/>
  <c r="B3590" i="23" s="1"/>
  <c r="D3590" i="23"/>
  <c r="E3590" i="23"/>
  <c r="F3590" i="23"/>
  <c r="G3590" i="23"/>
  <c r="H3590" i="23"/>
  <c r="I3590" i="23"/>
  <c r="K3590" i="23" s="1"/>
  <c r="J3590" i="23"/>
  <c r="L3590" i="23"/>
  <c r="M3590" i="23"/>
  <c r="A3591" i="23"/>
  <c r="C3591" i="23" s="1"/>
  <c r="D3591" i="23"/>
  <c r="E3591" i="23"/>
  <c r="F3591" i="23"/>
  <c r="G3591" i="23"/>
  <c r="H3591" i="23"/>
  <c r="I3591" i="23"/>
  <c r="K3591" i="23" s="1"/>
  <c r="J3591" i="23"/>
  <c r="L3591" i="23"/>
  <c r="M3591" i="23"/>
  <c r="A3592" i="23"/>
  <c r="C3592" i="23" s="1"/>
  <c r="D3592" i="23"/>
  <c r="E3592" i="23"/>
  <c r="F3592" i="23"/>
  <c r="G3592" i="23"/>
  <c r="H3592" i="23"/>
  <c r="I3592" i="23"/>
  <c r="K3592" i="23" s="1"/>
  <c r="J3592" i="23"/>
  <c r="L3592" i="23"/>
  <c r="M3592" i="23"/>
  <c r="A3593" i="23"/>
  <c r="B3593" i="23" s="1"/>
  <c r="D3593" i="23"/>
  <c r="E3593" i="23"/>
  <c r="F3593" i="23"/>
  <c r="G3593" i="23"/>
  <c r="H3593" i="23"/>
  <c r="I3593" i="23"/>
  <c r="K3593" i="23" s="1"/>
  <c r="J3593" i="23"/>
  <c r="L3593" i="23"/>
  <c r="M3593" i="23"/>
  <c r="A3594" i="23"/>
  <c r="B3594" i="23" s="1"/>
  <c r="D3594" i="23"/>
  <c r="E3594" i="23"/>
  <c r="F3594" i="23"/>
  <c r="G3594" i="23"/>
  <c r="H3594" i="23"/>
  <c r="I3594" i="23"/>
  <c r="K3594" i="23" s="1"/>
  <c r="J3594" i="23"/>
  <c r="L3594" i="23"/>
  <c r="M3594" i="23"/>
  <c r="A3595" i="23"/>
  <c r="B3595" i="23" s="1"/>
  <c r="D3595" i="23"/>
  <c r="E3595" i="23"/>
  <c r="F3595" i="23"/>
  <c r="G3595" i="23"/>
  <c r="H3595" i="23"/>
  <c r="I3595" i="23"/>
  <c r="K3595" i="23" s="1"/>
  <c r="J3595" i="23"/>
  <c r="L3595" i="23"/>
  <c r="M3595" i="23"/>
  <c r="A3596" i="23"/>
  <c r="C3596" i="23" s="1"/>
  <c r="D3596" i="23"/>
  <c r="E3596" i="23"/>
  <c r="F3596" i="23"/>
  <c r="G3596" i="23"/>
  <c r="H3596" i="23"/>
  <c r="I3596" i="23"/>
  <c r="K3596" i="23" s="1"/>
  <c r="J3596" i="23"/>
  <c r="L3596" i="23"/>
  <c r="M3596" i="23"/>
  <c r="A3597" i="23"/>
  <c r="B3597" i="23" s="1"/>
  <c r="D3597" i="23"/>
  <c r="E3597" i="23"/>
  <c r="F3597" i="23"/>
  <c r="G3597" i="23"/>
  <c r="H3597" i="23"/>
  <c r="I3597" i="23"/>
  <c r="K3597" i="23" s="1"/>
  <c r="J3597" i="23"/>
  <c r="L3597" i="23"/>
  <c r="M3597" i="23"/>
  <c r="A3598" i="23"/>
  <c r="B3598" i="23" s="1"/>
  <c r="D3598" i="23"/>
  <c r="E3598" i="23"/>
  <c r="F3598" i="23"/>
  <c r="G3598" i="23"/>
  <c r="H3598" i="23"/>
  <c r="I3598" i="23"/>
  <c r="K3598" i="23" s="1"/>
  <c r="J3598" i="23"/>
  <c r="L3598" i="23"/>
  <c r="M3598" i="23"/>
  <c r="A3599" i="23"/>
  <c r="C3599" i="23" s="1"/>
  <c r="D3599" i="23"/>
  <c r="E3599" i="23"/>
  <c r="F3599" i="23"/>
  <c r="G3599" i="23"/>
  <c r="H3599" i="23"/>
  <c r="I3599" i="23"/>
  <c r="K3599" i="23" s="1"/>
  <c r="J3599" i="23"/>
  <c r="L3599" i="23"/>
  <c r="M3599" i="23"/>
  <c r="A3600" i="23"/>
  <c r="D3600" i="23"/>
  <c r="E3600" i="23"/>
  <c r="F3600" i="23"/>
  <c r="G3600" i="23"/>
  <c r="H3600" i="23"/>
  <c r="I3600" i="23"/>
  <c r="K3600" i="23" s="1"/>
  <c r="J3600" i="23"/>
  <c r="L3600" i="23"/>
  <c r="M3600" i="23"/>
  <c r="A3601" i="23"/>
  <c r="B3601" i="23" s="1"/>
  <c r="D3601" i="23"/>
  <c r="E3601" i="23"/>
  <c r="F3601" i="23"/>
  <c r="G3601" i="23"/>
  <c r="H3601" i="23"/>
  <c r="I3601" i="23"/>
  <c r="K3601" i="23" s="1"/>
  <c r="J3601" i="23"/>
  <c r="L3601" i="23"/>
  <c r="M3601" i="23"/>
  <c r="A3602" i="23"/>
  <c r="B3602" i="23" s="1"/>
  <c r="D3602" i="23"/>
  <c r="E3602" i="23"/>
  <c r="F3602" i="23"/>
  <c r="G3602" i="23"/>
  <c r="H3602" i="23"/>
  <c r="I3602" i="23"/>
  <c r="K3602" i="23" s="1"/>
  <c r="J3602" i="23"/>
  <c r="L3602" i="23"/>
  <c r="M3602" i="23"/>
  <c r="A3603" i="23"/>
  <c r="B3603" i="23" s="1"/>
  <c r="D3603" i="23"/>
  <c r="E3603" i="23"/>
  <c r="F3603" i="23"/>
  <c r="G3603" i="23"/>
  <c r="H3603" i="23"/>
  <c r="I3603" i="23"/>
  <c r="K3603" i="23" s="1"/>
  <c r="J3603" i="23"/>
  <c r="L3603" i="23"/>
  <c r="M3603" i="23"/>
  <c r="A3604" i="23"/>
  <c r="C3604" i="23" s="1"/>
  <c r="D3604" i="23"/>
  <c r="E3604" i="23"/>
  <c r="F3604" i="23"/>
  <c r="G3604" i="23"/>
  <c r="H3604" i="23"/>
  <c r="I3604" i="23"/>
  <c r="K3604" i="23" s="1"/>
  <c r="J3604" i="23"/>
  <c r="L3604" i="23"/>
  <c r="M3604" i="23"/>
  <c r="A3605" i="23"/>
  <c r="B3605" i="23" s="1"/>
  <c r="D3605" i="23"/>
  <c r="E3605" i="23"/>
  <c r="F3605" i="23"/>
  <c r="G3605" i="23"/>
  <c r="H3605" i="23"/>
  <c r="I3605" i="23"/>
  <c r="K3605" i="23" s="1"/>
  <c r="J3605" i="23"/>
  <c r="L3605" i="23"/>
  <c r="M3605" i="23"/>
  <c r="A3606" i="23"/>
  <c r="B3606" i="23" s="1"/>
  <c r="D3606" i="23"/>
  <c r="E3606" i="23"/>
  <c r="F3606" i="23"/>
  <c r="G3606" i="23"/>
  <c r="H3606" i="23"/>
  <c r="I3606" i="23"/>
  <c r="K3606" i="23" s="1"/>
  <c r="J3606" i="23"/>
  <c r="L3606" i="23"/>
  <c r="M3606" i="23"/>
  <c r="A3607" i="23"/>
  <c r="C3607" i="23" s="1"/>
  <c r="D3607" i="23"/>
  <c r="E3607" i="23"/>
  <c r="F3607" i="23"/>
  <c r="G3607" i="23"/>
  <c r="H3607" i="23"/>
  <c r="I3607" i="23"/>
  <c r="K3607" i="23" s="1"/>
  <c r="J3607" i="23"/>
  <c r="L3607" i="23"/>
  <c r="M3607" i="23"/>
  <c r="A3608" i="23"/>
  <c r="C3608" i="23" s="1"/>
  <c r="D3608" i="23"/>
  <c r="E3608" i="23"/>
  <c r="F3608" i="23"/>
  <c r="G3608" i="23"/>
  <c r="H3608" i="23"/>
  <c r="I3608" i="23"/>
  <c r="K3608" i="23" s="1"/>
  <c r="J3608" i="23"/>
  <c r="L3608" i="23"/>
  <c r="M3608" i="23"/>
  <c r="A3609" i="23"/>
  <c r="B3609" i="23" s="1"/>
  <c r="D3609" i="23"/>
  <c r="E3609" i="23"/>
  <c r="F3609" i="23"/>
  <c r="G3609" i="23"/>
  <c r="H3609" i="23"/>
  <c r="I3609" i="23"/>
  <c r="K3609" i="23" s="1"/>
  <c r="J3609" i="23"/>
  <c r="L3609" i="23"/>
  <c r="M3609" i="23"/>
  <c r="A3610" i="23"/>
  <c r="B3610" i="23" s="1"/>
  <c r="D3610" i="23"/>
  <c r="E3610" i="23"/>
  <c r="F3610" i="23"/>
  <c r="G3610" i="23"/>
  <c r="H3610" i="23"/>
  <c r="I3610" i="23"/>
  <c r="K3610" i="23" s="1"/>
  <c r="J3610" i="23"/>
  <c r="L3610" i="23"/>
  <c r="M3610" i="23"/>
  <c r="A3611" i="23"/>
  <c r="B3611" i="23" s="1"/>
  <c r="D3611" i="23"/>
  <c r="E3611" i="23"/>
  <c r="F3611" i="23"/>
  <c r="G3611" i="23"/>
  <c r="H3611" i="23"/>
  <c r="I3611" i="23"/>
  <c r="K3611" i="23" s="1"/>
  <c r="J3611" i="23"/>
  <c r="L3611" i="23"/>
  <c r="M3611" i="23"/>
  <c r="A3612" i="23"/>
  <c r="C3612" i="23" s="1"/>
  <c r="D3612" i="23"/>
  <c r="E3612" i="23"/>
  <c r="F3612" i="23"/>
  <c r="G3612" i="23"/>
  <c r="H3612" i="23"/>
  <c r="I3612" i="23"/>
  <c r="K3612" i="23" s="1"/>
  <c r="J3612" i="23"/>
  <c r="L3612" i="23"/>
  <c r="M3612" i="23"/>
  <c r="A3613" i="23"/>
  <c r="B3613" i="23" s="1"/>
  <c r="D3613" i="23"/>
  <c r="E3613" i="23"/>
  <c r="F3613" i="23"/>
  <c r="G3613" i="23"/>
  <c r="H3613" i="23"/>
  <c r="I3613" i="23"/>
  <c r="K3613" i="23" s="1"/>
  <c r="J3613" i="23"/>
  <c r="L3613" i="23"/>
  <c r="M3613" i="23"/>
  <c r="A3614" i="23"/>
  <c r="B3614" i="23" s="1"/>
  <c r="D3614" i="23"/>
  <c r="E3614" i="23"/>
  <c r="F3614" i="23"/>
  <c r="G3614" i="23"/>
  <c r="H3614" i="23"/>
  <c r="I3614" i="23"/>
  <c r="K3614" i="23" s="1"/>
  <c r="J3614" i="23"/>
  <c r="L3614" i="23"/>
  <c r="M3614" i="23"/>
  <c r="A3615" i="23"/>
  <c r="C3615" i="23" s="1"/>
  <c r="D3615" i="23"/>
  <c r="E3615" i="23"/>
  <c r="F3615" i="23"/>
  <c r="G3615" i="23"/>
  <c r="H3615" i="23"/>
  <c r="I3615" i="23"/>
  <c r="K3615" i="23" s="1"/>
  <c r="J3615" i="23"/>
  <c r="L3615" i="23"/>
  <c r="M3615" i="23"/>
  <c r="A3616" i="23"/>
  <c r="D3616" i="23"/>
  <c r="E3616" i="23"/>
  <c r="F3616" i="23"/>
  <c r="G3616" i="23"/>
  <c r="H3616" i="23"/>
  <c r="I3616" i="23"/>
  <c r="K3616" i="23" s="1"/>
  <c r="J3616" i="23"/>
  <c r="L3616" i="23"/>
  <c r="M3616" i="23"/>
  <c r="A3617" i="23"/>
  <c r="B3617" i="23" s="1"/>
  <c r="D3617" i="23"/>
  <c r="E3617" i="23"/>
  <c r="F3617" i="23"/>
  <c r="G3617" i="23"/>
  <c r="H3617" i="23"/>
  <c r="I3617" i="23"/>
  <c r="K3617" i="23" s="1"/>
  <c r="J3617" i="23"/>
  <c r="L3617" i="23"/>
  <c r="M3617" i="23"/>
  <c r="A3618" i="23"/>
  <c r="B3618" i="23" s="1"/>
  <c r="D3618" i="23"/>
  <c r="E3618" i="23"/>
  <c r="F3618" i="23"/>
  <c r="G3618" i="23"/>
  <c r="H3618" i="23"/>
  <c r="I3618" i="23"/>
  <c r="K3618" i="23" s="1"/>
  <c r="J3618" i="23"/>
  <c r="L3618" i="23"/>
  <c r="M3618" i="23"/>
  <c r="A3619" i="23"/>
  <c r="B3619" i="23" s="1"/>
  <c r="D3619" i="23"/>
  <c r="E3619" i="23"/>
  <c r="F3619" i="23"/>
  <c r="G3619" i="23"/>
  <c r="H3619" i="23"/>
  <c r="I3619" i="23"/>
  <c r="K3619" i="23" s="1"/>
  <c r="J3619" i="23"/>
  <c r="L3619" i="23"/>
  <c r="M3619" i="23"/>
  <c r="A3620" i="23"/>
  <c r="C3620" i="23" s="1"/>
  <c r="D3620" i="23"/>
  <c r="E3620" i="23"/>
  <c r="F3620" i="23"/>
  <c r="G3620" i="23"/>
  <c r="H3620" i="23"/>
  <c r="I3620" i="23"/>
  <c r="K3620" i="23" s="1"/>
  <c r="J3620" i="23"/>
  <c r="L3620" i="23"/>
  <c r="M3620" i="23"/>
  <c r="A3621" i="23"/>
  <c r="B3621" i="23" s="1"/>
  <c r="D3621" i="23"/>
  <c r="E3621" i="23"/>
  <c r="F3621" i="23"/>
  <c r="G3621" i="23"/>
  <c r="H3621" i="23"/>
  <c r="I3621" i="23"/>
  <c r="K3621" i="23" s="1"/>
  <c r="J3621" i="23"/>
  <c r="L3621" i="23"/>
  <c r="M3621" i="23"/>
  <c r="A3622" i="23"/>
  <c r="B3622" i="23" s="1"/>
  <c r="D3622" i="23"/>
  <c r="E3622" i="23"/>
  <c r="F3622" i="23"/>
  <c r="G3622" i="23"/>
  <c r="H3622" i="23"/>
  <c r="I3622" i="23"/>
  <c r="K3622" i="23" s="1"/>
  <c r="J3622" i="23"/>
  <c r="L3622" i="23"/>
  <c r="M3622" i="23"/>
  <c r="A3623" i="23"/>
  <c r="C3623" i="23" s="1"/>
  <c r="D3623" i="23"/>
  <c r="E3623" i="23"/>
  <c r="F3623" i="23"/>
  <c r="G3623" i="23"/>
  <c r="H3623" i="23"/>
  <c r="I3623" i="23"/>
  <c r="K3623" i="23" s="1"/>
  <c r="J3623" i="23"/>
  <c r="L3623" i="23"/>
  <c r="M3623" i="23"/>
  <c r="A3624" i="23"/>
  <c r="C3624" i="23" s="1"/>
  <c r="D3624" i="23"/>
  <c r="E3624" i="23"/>
  <c r="F3624" i="23"/>
  <c r="G3624" i="23"/>
  <c r="H3624" i="23"/>
  <c r="I3624" i="23"/>
  <c r="K3624" i="23" s="1"/>
  <c r="J3624" i="23"/>
  <c r="L3624" i="23"/>
  <c r="M3624" i="23"/>
  <c r="A3625" i="23"/>
  <c r="B3625" i="23" s="1"/>
  <c r="D3625" i="23"/>
  <c r="E3625" i="23"/>
  <c r="F3625" i="23"/>
  <c r="G3625" i="23"/>
  <c r="H3625" i="23"/>
  <c r="I3625" i="23"/>
  <c r="K3625" i="23" s="1"/>
  <c r="J3625" i="23"/>
  <c r="L3625" i="23"/>
  <c r="M3625" i="23"/>
  <c r="A3626" i="23"/>
  <c r="B3626" i="23" s="1"/>
  <c r="D3626" i="23"/>
  <c r="E3626" i="23"/>
  <c r="F3626" i="23"/>
  <c r="G3626" i="23"/>
  <c r="H3626" i="23"/>
  <c r="I3626" i="23"/>
  <c r="K3626" i="23" s="1"/>
  <c r="J3626" i="23"/>
  <c r="L3626" i="23"/>
  <c r="M3626" i="23"/>
  <c r="A3627" i="23"/>
  <c r="B3627" i="23" s="1"/>
  <c r="D3627" i="23"/>
  <c r="E3627" i="23"/>
  <c r="F3627" i="23"/>
  <c r="G3627" i="23"/>
  <c r="H3627" i="23"/>
  <c r="I3627" i="23"/>
  <c r="K3627" i="23" s="1"/>
  <c r="J3627" i="23"/>
  <c r="L3627" i="23"/>
  <c r="M3627" i="23"/>
  <c r="A3628" i="23"/>
  <c r="C3628" i="23" s="1"/>
  <c r="D3628" i="23"/>
  <c r="E3628" i="23"/>
  <c r="F3628" i="23"/>
  <c r="G3628" i="23"/>
  <c r="H3628" i="23"/>
  <c r="I3628" i="23"/>
  <c r="K3628" i="23" s="1"/>
  <c r="J3628" i="23"/>
  <c r="L3628" i="23"/>
  <c r="M3628" i="23"/>
  <c r="A3629" i="23"/>
  <c r="B3629" i="23" s="1"/>
  <c r="D3629" i="23"/>
  <c r="E3629" i="23"/>
  <c r="F3629" i="23"/>
  <c r="G3629" i="23"/>
  <c r="H3629" i="23"/>
  <c r="I3629" i="23"/>
  <c r="K3629" i="23" s="1"/>
  <c r="J3629" i="23"/>
  <c r="L3629" i="23"/>
  <c r="M3629" i="23"/>
  <c r="A3630" i="23"/>
  <c r="B3630" i="23" s="1"/>
  <c r="D3630" i="23"/>
  <c r="E3630" i="23"/>
  <c r="F3630" i="23"/>
  <c r="G3630" i="23"/>
  <c r="H3630" i="23"/>
  <c r="I3630" i="23"/>
  <c r="K3630" i="23" s="1"/>
  <c r="J3630" i="23"/>
  <c r="L3630" i="23"/>
  <c r="M3630" i="23"/>
  <c r="A3631" i="23"/>
  <c r="C3631" i="23" s="1"/>
  <c r="D3631" i="23"/>
  <c r="E3631" i="23"/>
  <c r="F3631" i="23"/>
  <c r="G3631" i="23"/>
  <c r="H3631" i="23"/>
  <c r="I3631" i="23"/>
  <c r="K3631" i="23" s="1"/>
  <c r="J3631" i="23"/>
  <c r="L3631" i="23"/>
  <c r="M3631" i="23"/>
  <c r="A3632" i="23"/>
  <c r="D3632" i="23"/>
  <c r="E3632" i="23"/>
  <c r="F3632" i="23"/>
  <c r="G3632" i="23"/>
  <c r="H3632" i="23"/>
  <c r="I3632" i="23"/>
  <c r="K3632" i="23" s="1"/>
  <c r="J3632" i="23"/>
  <c r="L3632" i="23"/>
  <c r="M3632" i="23"/>
  <c r="A3633" i="23"/>
  <c r="B3633" i="23" s="1"/>
  <c r="D3633" i="23"/>
  <c r="E3633" i="23"/>
  <c r="F3633" i="23"/>
  <c r="G3633" i="23"/>
  <c r="H3633" i="23"/>
  <c r="I3633" i="23"/>
  <c r="K3633" i="23" s="1"/>
  <c r="J3633" i="23"/>
  <c r="L3633" i="23"/>
  <c r="M3633" i="23"/>
  <c r="A3634" i="23"/>
  <c r="B3634" i="23" s="1"/>
  <c r="D3634" i="23"/>
  <c r="E3634" i="23"/>
  <c r="F3634" i="23"/>
  <c r="G3634" i="23"/>
  <c r="H3634" i="23"/>
  <c r="I3634" i="23"/>
  <c r="K3634" i="23" s="1"/>
  <c r="J3634" i="23"/>
  <c r="L3634" i="23"/>
  <c r="M3634" i="23"/>
  <c r="A3635" i="23"/>
  <c r="B3635" i="23" s="1"/>
  <c r="D3635" i="23"/>
  <c r="E3635" i="23"/>
  <c r="F3635" i="23"/>
  <c r="G3635" i="23"/>
  <c r="H3635" i="23"/>
  <c r="I3635" i="23"/>
  <c r="K3635" i="23" s="1"/>
  <c r="J3635" i="23"/>
  <c r="L3635" i="23"/>
  <c r="M3635" i="23"/>
  <c r="A3636" i="23"/>
  <c r="C3636" i="23" s="1"/>
  <c r="D3636" i="23"/>
  <c r="E3636" i="23"/>
  <c r="F3636" i="23"/>
  <c r="G3636" i="23"/>
  <c r="H3636" i="23"/>
  <c r="I3636" i="23"/>
  <c r="K3636" i="23" s="1"/>
  <c r="J3636" i="23"/>
  <c r="L3636" i="23"/>
  <c r="M3636" i="23"/>
  <c r="A3637" i="23"/>
  <c r="B3637" i="23" s="1"/>
  <c r="D3637" i="23"/>
  <c r="E3637" i="23"/>
  <c r="F3637" i="23"/>
  <c r="G3637" i="23"/>
  <c r="H3637" i="23"/>
  <c r="I3637" i="23"/>
  <c r="K3637" i="23" s="1"/>
  <c r="J3637" i="23"/>
  <c r="L3637" i="23"/>
  <c r="M3637" i="23"/>
  <c r="A3638" i="23"/>
  <c r="B3638" i="23" s="1"/>
  <c r="D3638" i="23"/>
  <c r="E3638" i="23"/>
  <c r="F3638" i="23"/>
  <c r="G3638" i="23"/>
  <c r="H3638" i="23"/>
  <c r="I3638" i="23"/>
  <c r="K3638" i="23" s="1"/>
  <c r="J3638" i="23"/>
  <c r="L3638" i="23"/>
  <c r="M3638" i="23"/>
  <c r="A3639" i="23"/>
  <c r="C3639" i="23" s="1"/>
  <c r="D3639" i="23"/>
  <c r="E3639" i="23"/>
  <c r="F3639" i="23"/>
  <c r="G3639" i="23"/>
  <c r="H3639" i="23"/>
  <c r="I3639" i="23"/>
  <c r="K3639" i="23" s="1"/>
  <c r="J3639" i="23"/>
  <c r="L3639" i="23"/>
  <c r="M3639" i="23"/>
  <c r="A3640" i="23"/>
  <c r="C3640" i="23" s="1"/>
  <c r="D3640" i="23"/>
  <c r="E3640" i="23"/>
  <c r="F3640" i="23"/>
  <c r="G3640" i="23"/>
  <c r="H3640" i="23"/>
  <c r="I3640" i="23"/>
  <c r="K3640" i="23" s="1"/>
  <c r="J3640" i="23"/>
  <c r="L3640" i="23"/>
  <c r="M3640" i="23"/>
  <c r="A3641" i="23"/>
  <c r="B3641" i="23" s="1"/>
  <c r="D3641" i="23"/>
  <c r="E3641" i="23"/>
  <c r="F3641" i="23"/>
  <c r="G3641" i="23"/>
  <c r="H3641" i="23"/>
  <c r="I3641" i="23"/>
  <c r="K3641" i="23" s="1"/>
  <c r="J3641" i="23"/>
  <c r="L3641" i="23"/>
  <c r="M3641" i="23"/>
  <c r="A3642" i="23"/>
  <c r="B3642" i="23" s="1"/>
  <c r="D3642" i="23"/>
  <c r="E3642" i="23"/>
  <c r="F3642" i="23"/>
  <c r="G3642" i="23"/>
  <c r="H3642" i="23"/>
  <c r="I3642" i="23"/>
  <c r="K3642" i="23" s="1"/>
  <c r="J3642" i="23"/>
  <c r="L3642" i="23"/>
  <c r="M3642" i="23"/>
  <c r="A3643" i="23"/>
  <c r="B3643" i="23" s="1"/>
  <c r="D3643" i="23"/>
  <c r="E3643" i="23"/>
  <c r="F3643" i="23"/>
  <c r="G3643" i="23"/>
  <c r="H3643" i="23"/>
  <c r="I3643" i="23"/>
  <c r="K3643" i="23" s="1"/>
  <c r="J3643" i="23"/>
  <c r="L3643" i="23"/>
  <c r="M3643" i="23"/>
  <c r="A3644" i="23"/>
  <c r="C3644" i="23" s="1"/>
  <c r="D3644" i="23"/>
  <c r="E3644" i="23"/>
  <c r="F3644" i="23"/>
  <c r="G3644" i="23"/>
  <c r="H3644" i="23"/>
  <c r="I3644" i="23"/>
  <c r="K3644" i="23" s="1"/>
  <c r="J3644" i="23"/>
  <c r="L3644" i="23"/>
  <c r="M3644" i="23"/>
  <c r="A3645" i="23"/>
  <c r="B3645" i="23" s="1"/>
  <c r="D3645" i="23"/>
  <c r="E3645" i="23"/>
  <c r="F3645" i="23"/>
  <c r="G3645" i="23"/>
  <c r="H3645" i="23"/>
  <c r="I3645" i="23"/>
  <c r="K3645" i="23" s="1"/>
  <c r="J3645" i="23"/>
  <c r="L3645" i="23"/>
  <c r="M3645" i="23"/>
  <c r="A3646" i="23"/>
  <c r="B3646" i="23" s="1"/>
  <c r="D3646" i="23"/>
  <c r="E3646" i="23"/>
  <c r="F3646" i="23"/>
  <c r="G3646" i="23"/>
  <c r="H3646" i="23"/>
  <c r="I3646" i="23"/>
  <c r="K3646" i="23" s="1"/>
  <c r="J3646" i="23"/>
  <c r="L3646" i="23"/>
  <c r="M3646" i="23"/>
  <c r="A3647" i="23"/>
  <c r="C3647" i="23" s="1"/>
  <c r="D3647" i="23"/>
  <c r="E3647" i="23"/>
  <c r="F3647" i="23"/>
  <c r="G3647" i="23"/>
  <c r="H3647" i="23"/>
  <c r="I3647" i="23"/>
  <c r="K3647" i="23" s="1"/>
  <c r="J3647" i="23"/>
  <c r="L3647" i="23"/>
  <c r="M3647" i="23"/>
  <c r="A3648" i="23"/>
  <c r="C3648" i="23" s="1"/>
  <c r="D3648" i="23"/>
  <c r="E3648" i="23"/>
  <c r="F3648" i="23"/>
  <c r="G3648" i="23"/>
  <c r="H3648" i="23"/>
  <c r="I3648" i="23"/>
  <c r="K3648" i="23" s="1"/>
  <c r="J3648" i="23"/>
  <c r="L3648" i="23"/>
  <c r="M3648" i="23"/>
  <c r="A3649" i="23"/>
  <c r="B3649" i="23" s="1"/>
  <c r="D3649" i="23"/>
  <c r="E3649" i="23"/>
  <c r="F3649" i="23"/>
  <c r="G3649" i="23"/>
  <c r="H3649" i="23"/>
  <c r="I3649" i="23"/>
  <c r="K3649" i="23" s="1"/>
  <c r="J3649" i="23"/>
  <c r="L3649" i="23"/>
  <c r="M3649" i="23"/>
  <c r="A3650" i="23"/>
  <c r="D3650" i="23"/>
  <c r="E3650" i="23"/>
  <c r="F3650" i="23"/>
  <c r="G3650" i="23"/>
  <c r="H3650" i="23"/>
  <c r="I3650" i="23"/>
  <c r="K3650" i="23" s="1"/>
  <c r="J3650" i="23"/>
  <c r="L3650" i="23"/>
  <c r="M3650" i="23"/>
  <c r="A3651" i="23"/>
  <c r="D3651" i="23"/>
  <c r="E3651" i="23"/>
  <c r="F3651" i="23"/>
  <c r="G3651" i="23"/>
  <c r="H3651" i="23"/>
  <c r="I3651" i="23"/>
  <c r="K3651" i="23" s="1"/>
  <c r="J3651" i="23"/>
  <c r="L3651" i="23"/>
  <c r="M3651" i="23"/>
  <c r="A3652" i="23"/>
  <c r="C3652" i="23" s="1"/>
  <c r="D3652" i="23"/>
  <c r="E3652" i="23"/>
  <c r="F3652" i="23"/>
  <c r="G3652" i="23"/>
  <c r="H3652" i="23"/>
  <c r="I3652" i="23"/>
  <c r="K3652" i="23" s="1"/>
  <c r="J3652" i="23"/>
  <c r="L3652" i="23"/>
  <c r="M3652" i="23"/>
  <c r="A3653" i="23"/>
  <c r="B3653" i="23" s="1"/>
  <c r="D3653" i="23"/>
  <c r="E3653" i="23"/>
  <c r="F3653" i="23"/>
  <c r="G3653" i="23"/>
  <c r="H3653" i="23"/>
  <c r="I3653" i="23"/>
  <c r="K3653" i="23" s="1"/>
  <c r="J3653" i="23"/>
  <c r="L3653" i="23"/>
  <c r="M3653" i="23"/>
  <c r="A3654" i="23"/>
  <c r="B3654" i="23" s="1"/>
  <c r="D3654" i="23"/>
  <c r="E3654" i="23"/>
  <c r="F3654" i="23"/>
  <c r="G3654" i="23"/>
  <c r="H3654" i="23"/>
  <c r="I3654" i="23"/>
  <c r="K3654" i="23" s="1"/>
  <c r="J3654" i="23"/>
  <c r="L3654" i="23"/>
  <c r="M3654" i="23"/>
  <c r="A3655" i="23"/>
  <c r="C3655" i="23" s="1"/>
  <c r="D3655" i="23"/>
  <c r="E3655" i="23"/>
  <c r="F3655" i="23"/>
  <c r="G3655" i="23"/>
  <c r="H3655" i="23"/>
  <c r="I3655" i="23"/>
  <c r="K3655" i="23" s="1"/>
  <c r="J3655" i="23"/>
  <c r="L3655" i="23"/>
  <c r="M3655" i="23"/>
  <c r="A3656" i="23"/>
  <c r="C3656" i="23" s="1"/>
  <c r="D3656" i="23"/>
  <c r="E3656" i="23"/>
  <c r="F3656" i="23"/>
  <c r="G3656" i="23"/>
  <c r="H3656" i="23"/>
  <c r="I3656" i="23"/>
  <c r="K3656" i="23" s="1"/>
  <c r="J3656" i="23"/>
  <c r="L3656" i="23"/>
  <c r="M3656" i="23"/>
  <c r="A3657" i="23"/>
  <c r="B3657" i="23" s="1"/>
  <c r="D3657" i="23"/>
  <c r="E3657" i="23"/>
  <c r="F3657" i="23"/>
  <c r="G3657" i="23"/>
  <c r="H3657" i="23"/>
  <c r="I3657" i="23"/>
  <c r="K3657" i="23" s="1"/>
  <c r="J3657" i="23"/>
  <c r="L3657" i="23"/>
  <c r="M3657" i="23"/>
  <c r="A3658" i="23"/>
  <c r="B3658" i="23" s="1"/>
  <c r="D3658" i="23"/>
  <c r="E3658" i="23"/>
  <c r="F3658" i="23"/>
  <c r="G3658" i="23"/>
  <c r="H3658" i="23"/>
  <c r="I3658" i="23"/>
  <c r="K3658" i="23" s="1"/>
  <c r="J3658" i="23"/>
  <c r="L3658" i="23"/>
  <c r="M3658" i="23"/>
  <c r="A3659" i="23"/>
  <c r="B3659" i="23" s="1"/>
  <c r="D3659" i="23"/>
  <c r="E3659" i="23"/>
  <c r="F3659" i="23"/>
  <c r="G3659" i="23"/>
  <c r="H3659" i="23"/>
  <c r="I3659" i="23"/>
  <c r="K3659" i="23" s="1"/>
  <c r="J3659" i="23"/>
  <c r="L3659" i="23"/>
  <c r="M3659" i="23"/>
  <c r="A3660" i="23"/>
  <c r="C3660" i="23" s="1"/>
  <c r="D3660" i="23"/>
  <c r="E3660" i="23"/>
  <c r="F3660" i="23"/>
  <c r="G3660" i="23"/>
  <c r="H3660" i="23"/>
  <c r="I3660" i="23"/>
  <c r="K3660" i="23" s="1"/>
  <c r="J3660" i="23"/>
  <c r="L3660" i="23"/>
  <c r="M3660" i="23"/>
  <c r="A3661" i="23"/>
  <c r="B3661" i="23" s="1"/>
  <c r="D3661" i="23"/>
  <c r="E3661" i="23"/>
  <c r="F3661" i="23"/>
  <c r="G3661" i="23"/>
  <c r="H3661" i="23"/>
  <c r="I3661" i="23"/>
  <c r="K3661" i="23" s="1"/>
  <c r="J3661" i="23"/>
  <c r="L3661" i="23"/>
  <c r="M3661" i="23"/>
  <c r="A3662" i="23"/>
  <c r="B3662" i="23" s="1"/>
  <c r="D3662" i="23"/>
  <c r="E3662" i="23"/>
  <c r="F3662" i="23"/>
  <c r="G3662" i="23"/>
  <c r="H3662" i="23"/>
  <c r="I3662" i="23"/>
  <c r="K3662" i="23" s="1"/>
  <c r="J3662" i="23"/>
  <c r="L3662" i="23"/>
  <c r="M3662" i="23"/>
  <c r="A3663" i="23"/>
  <c r="C3663" i="23" s="1"/>
  <c r="D3663" i="23"/>
  <c r="E3663" i="23"/>
  <c r="F3663" i="23"/>
  <c r="G3663" i="23"/>
  <c r="H3663" i="23"/>
  <c r="I3663" i="23"/>
  <c r="K3663" i="23" s="1"/>
  <c r="J3663" i="23"/>
  <c r="L3663" i="23"/>
  <c r="M3663" i="23"/>
  <c r="A3664" i="23"/>
  <c r="C3664" i="23" s="1"/>
  <c r="D3664" i="23"/>
  <c r="E3664" i="23"/>
  <c r="F3664" i="23"/>
  <c r="G3664" i="23"/>
  <c r="H3664" i="23"/>
  <c r="I3664" i="23"/>
  <c r="K3664" i="23" s="1"/>
  <c r="J3664" i="23"/>
  <c r="L3664" i="23"/>
  <c r="M3664" i="23"/>
  <c r="A3665" i="23"/>
  <c r="B3665" i="23" s="1"/>
  <c r="D3665" i="23"/>
  <c r="E3665" i="23"/>
  <c r="F3665" i="23"/>
  <c r="G3665" i="23"/>
  <c r="H3665" i="23"/>
  <c r="I3665" i="23"/>
  <c r="K3665" i="23" s="1"/>
  <c r="J3665" i="23"/>
  <c r="L3665" i="23"/>
  <c r="M3665" i="23"/>
  <c r="A3666" i="23"/>
  <c r="D3666" i="23"/>
  <c r="E3666" i="23"/>
  <c r="F3666" i="23"/>
  <c r="G3666" i="23"/>
  <c r="H3666" i="23"/>
  <c r="I3666" i="23"/>
  <c r="K3666" i="23" s="1"/>
  <c r="J3666" i="23"/>
  <c r="L3666" i="23"/>
  <c r="M3666" i="23"/>
  <c r="A3667" i="23"/>
  <c r="D3667" i="23"/>
  <c r="E3667" i="23"/>
  <c r="F3667" i="23"/>
  <c r="G3667" i="23"/>
  <c r="H3667" i="23"/>
  <c r="I3667" i="23"/>
  <c r="K3667" i="23" s="1"/>
  <c r="J3667" i="23"/>
  <c r="L3667" i="23"/>
  <c r="M3667" i="23"/>
  <c r="A3668" i="23"/>
  <c r="C3668" i="23" s="1"/>
  <c r="D3668" i="23"/>
  <c r="E3668" i="23"/>
  <c r="F3668" i="23"/>
  <c r="G3668" i="23"/>
  <c r="H3668" i="23"/>
  <c r="I3668" i="23"/>
  <c r="K3668" i="23" s="1"/>
  <c r="J3668" i="23"/>
  <c r="L3668" i="23"/>
  <c r="M3668" i="23"/>
  <c r="A3669" i="23"/>
  <c r="B3669" i="23" s="1"/>
  <c r="D3669" i="23"/>
  <c r="E3669" i="23"/>
  <c r="F3669" i="23"/>
  <c r="G3669" i="23"/>
  <c r="H3669" i="23"/>
  <c r="I3669" i="23"/>
  <c r="K3669" i="23" s="1"/>
  <c r="J3669" i="23"/>
  <c r="L3669" i="23"/>
  <c r="M3669" i="23"/>
  <c r="A3670" i="23"/>
  <c r="B3670" i="23" s="1"/>
  <c r="D3670" i="23"/>
  <c r="E3670" i="23"/>
  <c r="F3670" i="23"/>
  <c r="G3670" i="23"/>
  <c r="H3670" i="23"/>
  <c r="I3670" i="23"/>
  <c r="K3670" i="23" s="1"/>
  <c r="J3670" i="23"/>
  <c r="L3670" i="23"/>
  <c r="M3670" i="23"/>
  <c r="A3671" i="23"/>
  <c r="C3671" i="23" s="1"/>
  <c r="D3671" i="23"/>
  <c r="E3671" i="23"/>
  <c r="F3671" i="23"/>
  <c r="G3671" i="23"/>
  <c r="H3671" i="23"/>
  <c r="I3671" i="23"/>
  <c r="K3671" i="23" s="1"/>
  <c r="J3671" i="23"/>
  <c r="L3671" i="23"/>
  <c r="M3671" i="23"/>
  <c r="A3672" i="23"/>
  <c r="C3672" i="23" s="1"/>
  <c r="D3672" i="23"/>
  <c r="E3672" i="23"/>
  <c r="F3672" i="23"/>
  <c r="G3672" i="23"/>
  <c r="H3672" i="23"/>
  <c r="I3672" i="23"/>
  <c r="K3672" i="23" s="1"/>
  <c r="J3672" i="23"/>
  <c r="L3672" i="23"/>
  <c r="M3672" i="23"/>
  <c r="A3673" i="23"/>
  <c r="B3673" i="23" s="1"/>
  <c r="D3673" i="23"/>
  <c r="E3673" i="23"/>
  <c r="F3673" i="23"/>
  <c r="G3673" i="23"/>
  <c r="H3673" i="23"/>
  <c r="I3673" i="23"/>
  <c r="K3673" i="23" s="1"/>
  <c r="J3673" i="23"/>
  <c r="L3673" i="23"/>
  <c r="M3673" i="23"/>
  <c r="A3674" i="23"/>
  <c r="B3674" i="23" s="1"/>
  <c r="D3674" i="23"/>
  <c r="E3674" i="23"/>
  <c r="F3674" i="23"/>
  <c r="G3674" i="23"/>
  <c r="H3674" i="23"/>
  <c r="I3674" i="23"/>
  <c r="K3674" i="23" s="1"/>
  <c r="J3674" i="23"/>
  <c r="L3674" i="23"/>
  <c r="M3674" i="23"/>
  <c r="A3675" i="23"/>
  <c r="B3675" i="23" s="1"/>
  <c r="D3675" i="23"/>
  <c r="E3675" i="23"/>
  <c r="F3675" i="23"/>
  <c r="G3675" i="23"/>
  <c r="H3675" i="23"/>
  <c r="I3675" i="23"/>
  <c r="K3675" i="23" s="1"/>
  <c r="J3675" i="23"/>
  <c r="L3675" i="23"/>
  <c r="M3675" i="23"/>
  <c r="A3676" i="23"/>
  <c r="C3676" i="23" s="1"/>
  <c r="D3676" i="23"/>
  <c r="E3676" i="23"/>
  <c r="F3676" i="23"/>
  <c r="G3676" i="23"/>
  <c r="H3676" i="23"/>
  <c r="I3676" i="23"/>
  <c r="K3676" i="23" s="1"/>
  <c r="J3676" i="23"/>
  <c r="L3676" i="23"/>
  <c r="M3676" i="23"/>
  <c r="A3677" i="23"/>
  <c r="B3677" i="23" s="1"/>
  <c r="D3677" i="23"/>
  <c r="E3677" i="23"/>
  <c r="F3677" i="23"/>
  <c r="G3677" i="23"/>
  <c r="H3677" i="23"/>
  <c r="I3677" i="23"/>
  <c r="K3677" i="23" s="1"/>
  <c r="J3677" i="23"/>
  <c r="L3677" i="23"/>
  <c r="M3677" i="23"/>
  <c r="A3678" i="23"/>
  <c r="B3678" i="23" s="1"/>
  <c r="D3678" i="23"/>
  <c r="E3678" i="23"/>
  <c r="F3678" i="23"/>
  <c r="G3678" i="23"/>
  <c r="H3678" i="23"/>
  <c r="I3678" i="23"/>
  <c r="K3678" i="23" s="1"/>
  <c r="J3678" i="23"/>
  <c r="L3678" i="23"/>
  <c r="M3678" i="23"/>
  <c r="A3679" i="23"/>
  <c r="C3679" i="23" s="1"/>
  <c r="D3679" i="23"/>
  <c r="E3679" i="23"/>
  <c r="F3679" i="23"/>
  <c r="G3679" i="23"/>
  <c r="H3679" i="23"/>
  <c r="I3679" i="23"/>
  <c r="K3679" i="23" s="1"/>
  <c r="J3679" i="23"/>
  <c r="L3679" i="23"/>
  <c r="M3679" i="23"/>
  <c r="A3680" i="23"/>
  <c r="C3680" i="23" s="1"/>
  <c r="D3680" i="23"/>
  <c r="E3680" i="23"/>
  <c r="F3680" i="23"/>
  <c r="G3680" i="23"/>
  <c r="H3680" i="23"/>
  <c r="I3680" i="23"/>
  <c r="K3680" i="23" s="1"/>
  <c r="J3680" i="23"/>
  <c r="L3680" i="23"/>
  <c r="M3680" i="23"/>
  <c r="A3681" i="23"/>
  <c r="B3681" i="23" s="1"/>
  <c r="D3681" i="23"/>
  <c r="E3681" i="23"/>
  <c r="F3681" i="23"/>
  <c r="G3681" i="23"/>
  <c r="H3681" i="23"/>
  <c r="I3681" i="23"/>
  <c r="K3681" i="23" s="1"/>
  <c r="J3681" i="23"/>
  <c r="L3681" i="23"/>
  <c r="M3681" i="23"/>
  <c r="A3682" i="23"/>
  <c r="D3682" i="23"/>
  <c r="E3682" i="23"/>
  <c r="F3682" i="23"/>
  <c r="G3682" i="23"/>
  <c r="H3682" i="23"/>
  <c r="I3682" i="23"/>
  <c r="K3682" i="23" s="1"/>
  <c r="J3682" i="23"/>
  <c r="L3682" i="23"/>
  <c r="M3682" i="23"/>
  <c r="A3683" i="23"/>
  <c r="D3683" i="23"/>
  <c r="E3683" i="23"/>
  <c r="F3683" i="23"/>
  <c r="G3683" i="23"/>
  <c r="H3683" i="23"/>
  <c r="I3683" i="23"/>
  <c r="K3683" i="23" s="1"/>
  <c r="J3683" i="23"/>
  <c r="L3683" i="23"/>
  <c r="M3683" i="23"/>
  <c r="A3684" i="23"/>
  <c r="C3684" i="23" s="1"/>
  <c r="D3684" i="23"/>
  <c r="E3684" i="23"/>
  <c r="F3684" i="23"/>
  <c r="G3684" i="23"/>
  <c r="H3684" i="23"/>
  <c r="I3684" i="23"/>
  <c r="K3684" i="23" s="1"/>
  <c r="J3684" i="23"/>
  <c r="L3684" i="23"/>
  <c r="M3684" i="23"/>
  <c r="A3685" i="23"/>
  <c r="B3685" i="23" s="1"/>
  <c r="D3685" i="23"/>
  <c r="E3685" i="23"/>
  <c r="F3685" i="23"/>
  <c r="G3685" i="23"/>
  <c r="H3685" i="23"/>
  <c r="I3685" i="23"/>
  <c r="K3685" i="23" s="1"/>
  <c r="J3685" i="23"/>
  <c r="L3685" i="23"/>
  <c r="M3685" i="23"/>
  <c r="A3686" i="23"/>
  <c r="B3686" i="23" s="1"/>
  <c r="D3686" i="23"/>
  <c r="E3686" i="23"/>
  <c r="F3686" i="23"/>
  <c r="G3686" i="23"/>
  <c r="H3686" i="23"/>
  <c r="I3686" i="23"/>
  <c r="K3686" i="23" s="1"/>
  <c r="J3686" i="23"/>
  <c r="L3686" i="23"/>
  <c r="M3686" i="23"/>
  <c r="A3687" i="23"/>
  <c r="C3687" i="23" s="1"/>
  <c r="D3687" i="23"/>
  <c r="E3687" i="23"/>
  <c r="F3687" i="23"/>
  <c r="G3687" i="23"/>
  <c r="H3687" i="23"/>
  <c r="I3687" i="23"/>
  <c r="K3687" i="23" s="1"/>
  <c r="J3687" i="23"/>
  <c r="L3687" i="23"/>
  <c r="M3687" i="23"/>
  <c r="A3688" i="23"/>
  <c r="C3688" i="23" s="1"/>
  <c r="D3688" i="23"/>
  <c r="E3688" i="23"/>
  <c r="F3688" i="23"/>
  <c r="G3688" i="23"/>
  <c r="H3688" i="23"/>
  <c r="I3688" i="23"/>
  <c r="K3688" i="23" s="1"/>
  <c r="J3688" i="23"/>
  <c r="L3688" i="23"/>
  <c r="M3688" i="23"/>
  <c r="A3689" i="23"/>
  <c r="B3689" i="23" s="1"/>
  <c r="D3689" i="23"/>
  <c r="E3689" i="23"/>
  <c r="F3689" i="23"/>
  <c r="G3689" i="23"/>
  <c r="H3689" i="23"/>
  <c r="I3689" i="23"/>
  <c r="K3689" i="23" s="1"/>
  <c r="J3689" i="23"/>
  <c r="L3689" i="23"/>
  <c r="M3689" i="23"/>
  <c r="A3690" i="23"/>
  <c r="B3690" i="23" s="1"/>
  <c r="D3690" i="23"/>
  <c r="E3690" i="23"/>
  <c r="F3690" i="23"/>
  <c r="G3690" i="23"/>
  <c r="H3690" i="23"/>
  <c r="I3690" i="23"/>
  <c r="K3690" i="23" s="1"/>
  <c r="J3690" i="23"/>
  <c r="L3690" i="23"/>
  <c r="M3690" i="23"/>
  <c r="A3691" i="23"/>
  <c r="B3691" i="23" s="1"/>
  <c r="D3691" i="23"/>
  <c r="E3691" i="23"/>
  <c r="F3691" i="23"/>
  <c r="G3691" i="23"/>
  <c r="H3691" i="23"/>
  <c r="I3691" i="23"/>
  <c r="K3691" i="23" s="1"/>
  <c r="J3691" i="23"/>
  <c r="L3691" i="23"/>
  <c r="M3691" i="23"/>
  <c r="A3692" i="23"/>
  <c r="C3692" i="23" s="1"/>
  <c r="D3692" i="23"/>
  <c r="E3692" i="23"/>
  <c r="F3692" i="23"/>
  <c r="G3692" i="23"/>
  <c r="H3692" i="23"/>
  <c r="I3692" i="23"/>
  <c r="K3692" i="23" s="1"/>
  <c r="J3692" i="23"/>
  <c r="L3692" i="23"/>
  <c r="M3692" i="23"/>
  <c r="A3693" i="23"/>
  <c r="B3693" i="23" s="1"/>
  <c r="D3693" i="23"/>
  <c r="E3693" i="23"/>
  <c r="F3693" i="23"/>
  <c r="G3693" i="23"/>
  <c r="H3693" i="23"/>
  <c r="I3693" i="23"/>
  <c r="K3693" i="23" s="1"/>
  <c r="J3693" i="23"/>
  <c r="L3693" i="23"/>
  <c r="M3693" i="23"/>
  <c r="A3694" i="23"/>
  <c r="B3694" i="23" s="1"/>
  <c r="D3694" i="23"/>
  <c r="E3694" i="23"/>
  <c r="F3694" i="23"/>
  <c r="G3694" i="23"/>
  <c r="H3694" i="23"/>
  <c r="I3694" i="23"/>
  <c r="K3694" i="23" s="1"/>
  <c r="J3694" i="23"/>
  <c r="L3694" i="23"/>
  <c r="M3694" i="23"/>
  <c r="A3695" i="23"/>
  <c r="C3695" i="23" s="1"/>
  <c r="D3695" i="23"/>
  <c r="E3695" i="23"/>
  <c r="F3695" i="23"/>
  <c r="G3695" i="23"/>
  <c r="H3695" i="23"/>
  <c r="I3695" i="23"/>
  <c r="K3695" i="23" s="1"/>
  <c r="J3695" i="23"/>
  <c r="L3695" i="23"/>
  <c r="M3695" i="23"/>
  <c r="A3696" i="23"/>
  <c r="C3696" i="23" s="1"/>
  <c r="D3696" i="23"/>
  <c r="E3696" i="23"/>
  <c r="F3696" i="23"/>
  <c r="G3696" i="23"/>
  <c r="H3696" i="23"/>
  <c r="I3696" i="23"/>
  <c r="K3696" i="23" s="1"/>
  <c r="J3696" i="23"/>
  <c r="L3696" i="23"/>
  <c r="M3696" i="23"/>
  <c r="A3697" i="23"/>
  <c r="B3697" i="23" s="1"/>
  <c r="D3697" i="23"/>
  <c r="E3697" i="23"/>
  <c r="F3697" i="23"/>
  <c r="G3697" i="23"/>
  <c r="H3697" i="23"/>
  <c r="I3697" i="23"/>
  <c r="K3697" i="23" s="1"/>
  <c r="J3697" i="23"/>
  <c r="L3697" i="23"/>
  <c r="M3697" i="23"/>
  <c r="A3698" i="23"/>
  <c r="D3698" i="23"/>
  <c r="E3698" i="23"/>
  <c r="F3698" i="23"/>
  <c r="G3698" i="23"/>
  <c r="H3698" i="23"/>
  <c r="I3698" i="23"/>
  <c r="K3698" i="23" s="1"/>
  <c r="J3698" i="23"/>
  <c r="L3698" i="23"/>
  <c r="M3698" i="23"/>
  <c r="A3699" i="23"/>
  <c r="D3699" i="23"/>
  <c r="E3699" i="23"/>
  <c r="F3699" i="23"/>
  <c r="G3699" i="23"/>
  <c r="H3699" i="23"/>
  <c r="I3699" i="23"/>
  <c r="K3699" i="23" s="1"/>
  <c r="J3699" i="23"/>
  <c r="L3699" i="23"/>
  <c r="M3699" i="23"/>
  <c r="A3700" i="23"/>
  <c r="C3700" i="23" s="1"/>
  <c r="D3700" i="23"/>
  <c r="E3700" i="23"/>
  <c r="F3700" i="23"/>
  <c r="G3700" i="23"/>
  <c r="H3700" i="23"/>
  <c r="I3700" i="23"/>
  <c r="K3700" i="23" s="1"/>
  <c r="J3700" i="23"/>
  <c r="L3700" i="23"/>
  <c r="M3700" i="23"/>
  <c r="A3701" i="23"/>
  <c r="B3701" i="23" s="1"/>
  <c r="D3701" i="23"/>
  <c r="E3701" i="23"/>
  <c r="F3701" i="23"/>
  <c r="G3701" i="23"/>
  <c r="H3701" i="23"/>
  <c r="I3701" i="23"/>
  <c r="K3701" i="23" s="1"/>
  <c r="J3701" i="23"/>
  <c r="L3701" i="23"/>
  <c r="M3701" i="23"/>
  <c r="A3702" i="23"/>
  <c r="B3702" i="23" s="1"/>
  <c r="D3702" i="23"/>
  <c r="E3702" i="23"/>
  <c r="F3702" i="23"/>
  <c r="G3702" i="23"/>
  <c r="H3702" i="23"/>
  <c r="I3702" i="23"/>
  <c r="K3702" i="23" s="1"/>
  <c r="J3702" i="23"/>
  <c r="L3702" i="23"/>
  <c r="M3702" i="23"/>
  <c r="A3703" i="23"/>
  <c r="C3703" i="23" s="1"/>
  <c r="D3703" i="23"/>
  <c r="E3703" i="23"/>
  <c r="F3703" i="23"/>
  <c r="G3703" i="23"/>
  <c r="H3703" i="23"/>
  <c r="I3703" i="23"/>
  <c r="K3703" i="23" s="1"/>
  <c r="J3703" i="23"/>
  <c r="L3703" i="23"/>
  <c r="M3703" i="23"/>
  <c r="A3704" i="23"/>
  <c r="C3704" i="23" s="1"/>
  <c r="D3704" i="23"/>
  <c r="E3704" i="23"/>
  <c r="F3704" i="23"/>
  <c r="G3704" i="23"/>
  <c r="H3704" i="23"/>
  <c r="I3704" i="23"/>
  <c r="K3704" i="23" s="1"/>
  <c r="J3704" i="23"/>
  <c r="L3704" i="23"/>
  <c r="M3704" i="23"/>
  <c r="A3705" i="23"/>
  <c r="B3705" i="23" s="1"/>
  <c r="D3705" i="23"/>
  <c r="E3705" i="23"/>
  <c r="F3705" i="23"/>
  <c r="G3705" i="23"/>
  <c r="H3705" i="23"/>
  <c r="I3705" i="23"/>
  <c r="K3705" i="23" s="1"/>
  <c r="J3705" i="23"/>
  <c r="L3705" i="23"/>
  <c r="M3705" i="23"/>
  <c r="A3706" i="23"/>
  <c r="B3706" i="23" s="1"/>
  <c r="D3706" i="23"/>
  <c r="E3706" i="23"/>
  <c r="F3706" i="23"/>
  <c r="G3706" i="23"/>
  <c r="H3706" i="23"/>
  <c r="I3706" i="23"/>
  <c r="K3706" i="23" s="1"/>
  <c r="J3706" i="23"/>
  <c r="L3706" i="23"/>
  <c r="M3706" i="23"/>
  <c r="A3707" i="23"/>
  <c r="B3707" i="23" s="1"/>
  <c r="D3707" i="23"/>
  <c r="E3707" i="23"/>
  <c r="F3707" i="23"/>
  <c r="G3707" i="23"/>
  <c r="H3707" i="23"/>
  <c r="I3707" i="23"/>
  <c r="K3707" i="23" s="1"/>
  <c r="J3707" i="23"/>
  <c r="L3707" i="23"/>
  <c r="M3707" i="23"/>
  <c r="A3708" i="23"/>
  <c r="C3708" i="23" s="1"/>
  <c r="D3708" i="23"/>
  <c r="E3708" i="23"/>
  <c r="F3708" i="23"/>
  <c r="G3708" i="23"/>
  <c r="H3708" i="23"/>
  <c r="I3708" i="23"/>
  <c r="K3708" i="23" s="1"/>
  <c r="J3708" i="23"/>
  <c r="L3708" i="23"/>
  <c r="M3708" i="23"/>
  <c r="A3709" i="23"/>
  <c r="B3709" i="23" s="1"/>
  <c r="D3709" i="23"/>
  <c r="E3709" i="23"/>
  <c r="F3709" i="23"/>
  <c r="G3709" i="23"/>
  <c r="H3709" i="23"/>
  <c r="I3709" i="23"/>
  <c r="K3709" i="23" s="1"/>
  <c r="J3709" i="23"/>
  <c r="L3709" i="23"/>
  <c r="M3709" i="23"/>
  <c r="A3710" i="23"/>
  <c r="B3710" i="23" s="1"/>
  <c r="D3710" i="23"/>
  <c r="E3710" i="23"/>
  <c r="F3710" i="23"/>
  <c r="G3710" i="23"/>
  <c r="H3710" i="23"/>
  <c r="I3710" i="23"/>
  <c r="K3710" i="23" s="1"/>
  <c r="J3710" i="23"/>
  <c r="L3710" i="23"/>
  <c r="M3710" i="23"/>
  <c r="A3711" i="23"/>
  <c r="C3711" i="23" s="1"/>
  <c r="D3711" i="23"/>
  <c r="E3711" i="23"/>
  <c r="F3711" i="23"/>
  <c r="G3711" i="23"/>
  <c r="H3711" i="23"/>
  <c r="I3711" i="23"/>
  <c r="K3711" i="23" s="1"/>
  <c r="J3711" i="23"/>
  <c r="L3711" i="23"/>
  <c r="M3711" i="23"/>
  <c r="A3712" i="23"/>
  <c r="C3712" i="23" s="1"/>
  <c r="D3712" i="23"/>
  <c r="E3712" i="23"/>
  <c r="F3712" i="23"/>
  <c r="G3712" i="23"/>
  <c r="H3712" i="23"/>
  <c r="I3712" i="23"/>
  <c r="K3712" i="23" s="1"/>
  <c r="J3712" i="23"/>
  <c r="L3712" i="23"/>
  <c r="M3712" i="23"/>
  <c r="A3713" i="23"/>
  <c r="B3713" i="23" s="1"/>
  <c r="D3713" i="23"/>
  <c r="E3713" i="23"/>
  <c r="F3713" i="23"/>
  <c r="G3713" i="23"/>
  <c r="H3713" i="23"/>
  <c r="I3713" i="23"/>
  <c r="K3713" i="23" s="1"/>
  <c r="J3713" i="23"/>
  <c r="L3713" i="23"/>
  <c r="M3713" i="23"/>
  <c r="A3714" i="23"/>
  <c r="D3714" i="23"/>
  <c r="E3714" i="23"/>
  <c r="F3714" i="23"/>
  <c r="G3714" i="23"/>
  <c r="H3714" i="23"/>
  <c r="I3714" i="23"/>
  <c r="K3714" i="23" s="1"/>
  <c r="J3714" i="23"/>
  <c r="L3714" i="23"/>
  <c r="M3714" i="23"/>
  <c r="A3715" i="23"/>
  <c r="D3715" i="23"/>
  <c r="E3715" i="23"/>
  <c r="F3715" i="23"/>
  <c r="G3715" i="23"/>
  <c r="H3715" i="23"/>
  <c r="I3715" i="23"/>
  <c r="K3715" i="23" s="1"/>
  <c r="J3715" i="23"/>
  <c r="L3715" i="23"/>
  <c r="M3715" i="23"/>
  <c r="A3716" i="23"/>
  <c r="C3716" i="23" s="1"/>
  <c r="D3716" i="23"/>
  <c r="E3716" i="23"/>
  <c r="F3716" i="23"/>
  <c r="G3716" i="23"/>
  <c r="H3716" i="23"/>
  <c r="I3716" i="23"/>
  <c r="K3716" i="23" s="1"/>
  <c r="J3716" i="23"/>
  <c r="L3716" i="23"/>
  <c r="M3716" i="23"/>
  <c r="A3717" i="23"/>
  <c r="B3717" i="23" s="1"/>
  <c r="D3717" i="23"/>
  <c r="E3717" i="23"/>
  <c r="F3717" i="23"/>
  <c r="G3717" i="23"/>
  <c r="H3717" i="23"/>
  <c r="I3717" i="23"/>
  <c r="K3717" i="23" s="1"/>
  <c r="J3717" i="23"/>
  <c r="L3717" i="23"/>
  <c r="M3717" i="23"/>
  <c r="A3718" i="23"/>
  <c r="B3718" i="23" s="1"/>
  <c r="D3718" i="23"/>
  <c r="E3718" i="23"/>
  <c r="F3718" i="23"/>
  <c r="G3718" i="23"/>
  <c r="H3718" i="23"/>
  <c r="I3718" i="23"/>
  <c r="K3718" i="23" s="1"/>
  <c r="J3718" i="23"/>
  <c r="L3718" i="23"/>
  <c r="M3718" i="23"/>
  <c r="A3719" i="23"/>
  <c r="B3719" i="23" s="1"/>
  <c r="D3719" i="23"/>
  <c r="E3719" i="23"/>
  <c r="F3719" i="23"/>
  <c r="G3719" i="23"/>
  <c r="H3719" i="23"/>
  <c r="I3719" i="23"/>
  <c r="K3719" i="23" s="1"/>
  <c r="J3719" i="23"/>
  <c r="L3719" i="23"/>
  <c r="M3719" i="23"/>
  <c r="A3720" i="23"/>
  <c r="C3720" i="23" s="1"/>
  <c r="D3720" i="23"/>
  <c r="E3720" i="23"/>
  <c r="F3720" i="23"/>
  <c r="G3720" i="23"/>
  <c r="H3720" i="23"/>
  <c r="I3720" i="23"/>
  <c r="K3720" i="23" s="1"/>
  <c r="J3720" i="23"/>
  <c r="L3720" i="23"/>
  <c r="M3720" i="23"/>
  <c r="A3721" i="23"/>
  <c r="B3721" i="23" s="1"/>
  <c r="D3721" i="23"/>
  <c r="E3721" i="23"/>
  <c r="F3721" i="23"/>
  <c r="G3721" i="23"/>
  <c r="H3721" i="23"/>
  <c r="I3721" i="23"/>
  <c r="K3721" i="23" s="1"/>
  <c r="J3721" i="23"/>
  <c r="L3721" i="23"/>
  <c r="M3721" i="23"/>
  <c r="A3722" i="23"/>
  <c r="B3722" i="23" s="1"/>
  <c r="D3722" i="23"/>
  <c r="E3722" i="23"/>
  <c r="F3722" i="23"/>
  <c r="G3722" i="23"/>
  <c r="H3722" i="23"/>
  <c r="I3722" i="23"/>
  <c r="K3722" i="23" s="1"/>
  <c r="J3722" i="23"/>
  <c r="L3722" i="23"/>
  <c r="M3722" i="23"/>
  <c r="A3723" i="23"/>
  <c r="B3723" i="23" s="1"/>
  <c r="D3723" i="23"/>
  <c r="E3723" i="23"/>
  <c r="F3723" i="23"/>
  <c r="G3723" i="23"/>
  <c r="H3723" i="23"/>
  <c r="I3723" i="23"/>
  <c r="J3723" i="23"/>
  <c r="K3723" i="23"/>
  <c r="L3723" i="23"/>
  <c r="M3723" i="23"/>
  <c r="A3724" i="23"/>
  <c r="C3724" i="23" s="1"/>
  <c r="D3724" i="23"/>
  <c r="E3724" i="23"/>
  <c r="F3724" i="23"/>
  <c r="G3724" i="23"/>
  <c r="H3724" i="23"/>
  <c r="I3724" i="23"/>
  <c r="K3724" i="23" s="1"/>
  <c r="J3724" i="23"/>
  <c r="L3724" i="23"/>
  <c r="M3724" i="23"/>
  <c r="A3725" i="23"/>
  <c r="B3725" i="23" s="1"/>
  <c r="D3725" i="23"/>
  <c r="E3725" i="23"/>
  <c r="F3725" i="23"/>
  <c r="G3725" i="23"/>
  <c r="H3725" i="23"/>
  <c r="I3725" i="23"/>
  <c r="K3725" i="23" s="1"/>
  <c r="J3725" i="23"/>
  <c r="L3725" i="23"/>
  <c r="M3725" i="23"/>
  <c r="A3726" i="23"/>
  <c r="B3726" i="23" s="1"/>
  <c r="D3726" i="23"/>
  <c r="E3726" i="23"/>
  <c r="F3726" i="23"/>
  <c r="G3726" i="23"/>
  <c r="H3726" i="23"/>
  <c r="I3726" i="23"/>
  <c r="K3726" i="23" s="1"/>
  <c r="J3726" i="23"/>
  <c r="L3726" i="23"/>
  <c r="M3726" i="23"/>
  <c r="A3727" i="23"/>
  <c r="B3727" i="23" s="1"/>
  <c r="D3727" i="23"/>
  <c r="E3727" i="23"/>
  <c r="F3727" i="23"/>
  <c r="G3727" i="23"/>
  <c r="H3727" i="23"/>
  <c r="I3727" i="23"/>
  <c r="K3727" i="23" s="1"/>
  <c r="J3727" i="23"/>
  <c r="L3727" i="23"/>
  <c r="M3727" i="23"/>
  <c r="A3728" i="23"/>
  <c r="C3728" i="23" s="1"/>
  <c r="D3728" i="23"/>
  <c r="E3728" i="23"/>
  <c r="F3728" i="23"/>
  <c r="G3728" i="23"/>
  <c r="H3728" i="23"/>
  <c r="I3728" i="23"/>
  <c r="K3728" i="23" s="1"/>
  <c r="J3728" i="23"/>
  <c r="L3728" i="23"/>
  <c r="M3728" i="23"/>
  <c r="A3729" i="23"/>
  <c r="B3729" i="23" s="1"/>
  <c r="D3729" i="23"/>
  <c r="E3729" i="23"/>
  <c r="F3729" i="23"/>
  <c r="G3729" i="23"/>
  <c r="H3729" i="23"/>
  <c r="I3729" i="23"/>
  <c r="K3729" i="23" s="1"/>
  <c r="J3729" i="23"/>
  <c r="L3729" i="23"/>
  <c r="M3729" i="23"/>
  <c r="A3730" i="23"/>
  <c r="D3730" i="23"/>
  <c r="E3730" i="23"/>
  <c r="F3730" i="23"/>
  <c r="G3730" i="23"/>
  <c r="H3730" i="23"/>
  <c r="I3730" i="23"/>
  <c r="K3730" i="23" s="1"/>
  <c r="J3730" i="23"/>
  <c r="L3730" i="23"/>
  <c r="M3730" i="23"/>
  <c r="A3731" i="23"/>
  <c r="D3731" i="23"/>
  <c r="E3731" i="23"/>
  <c r="F3731" i="23"/>
  <c r="G3731" i="23"/>
  <c r="H3731" i="23"/>
  <c r="I3731" i="23"/>
  <c r="K3731" i="23" s="1"/>
  <c r="J3731" i="23"/>
  <c r="L3731" i="23"/>
  <c r="M3731" i="23"/>
  <c r="A3732" i="23"/>
  <c r="C3732" i="23" s="1"/>
  <c r="D3732" i="23"/>
  <c r="E3732" i="23"/>
  <c r="F3732" i="23"/>
  <c r="G3732" i="23"/>
  <c r="H3732" i="23"/>
  <c r="I3732" i="23"/>
  <c r="K3732" i="23" s="1"/>
  <c r="J3732" i="23"/>
  <c r="L3732" i="23"/>
  <c r="M3732" i="23"/>
  <c r="A3733" i="23"/>
  <c r="B3733" i="23" s="1"/>
  <c r="D3733" i="23"/>
  <c r="E3733" i="23"/>
  <c r="F3733" i="23"/>
  <c r="G3733" i="23"/>
  <c r="H3733" i="23"/>
  <c r="I3733" i="23"/>
  <c r="K3733" i="23" s="1"/>
  <c r="J3733" i="23"/>
  <c r="L3733" i="23"/>
  <c r="M3733" i="23"/>
  <c r="A3734" i="23"/>
  <c r="B3734" i="23" s="1"/>
  <c r="D3734" i="23"/>
  <c r="E3734" i="23"/>
  <c r="F3734" i="23"/>
  <c r="G3734" i="23"/>
  <c r="H3734" i="23"/>
  <c r="I3734" i="23"/>
  <c r="K3734" i="23" s="1"/>
  <c r="J3734" i="23"/>
  <c r="L3734" i="23"/>
  <c r="M3734" i="23"/>
  <c r="A3735" i="23"/>
  <c r="B3735" i="23" s="1"/>
  <c r="D3735" i="23"/>
  <c r="E3735" i="23"/>
  <c r="F3735" i="23"/>
  <c r="G3735" i="23"/>
  <c r="H3735" i="23"/>
  <c r="I3735" i="23"/>
  <c r="K3735" i="23" s="1"/>
  <c r="J3735" i="23"/>
  <c r="L3735" i="23"/>
  <c r="M3735" i="23"/>
  <c r="A3736" i="23"/>
  <c r="C3736" i="23" s="1"/>
  <c r="D3736" i="23"/>
  <c r="E3736" i="23"/>
  <c r="F3736" i="23"/>
  <c r="G3736" i="23"/>
  <c r="H3736" i="23"/>
  <c r="I3736" i="23"/>
  <c r="K3736" i="23" s="1"/>
  <c r="J3736" i="23"/>
  <c r="L3736" i="23"/>
  <c r="M3736" i="23"/>
  <c r="A3737" i="23"/>
  <c r="B3737" i="23" s="1"/>
  <c r="D3737" i="23"/>
  <c r="E3737" i="23"/>
  <c r="F3737" i="23"/>
  <c r="G3737" i="23"/>
  <c r="H3737" i="23"/>
  <c r="I3737" i="23"/>
  <c r="K3737" i="23" s="1"/>
  <c r="J3737" i="23"/>
  <c r="L3737" i="23"/>
  <c r="M3737" i="23"/>
  <c r="A3738" i="23"/>
  <c r="B3738" i="23" s="1"/>
  <c r="D3738" i="23"/>
  <c r="E3738" i="23"/>
  <c r="F3738" i="23"/>
  <c r="G3738" i="23"/>
  <c r="H3738" i="23"/>
  <c r="I3738" i="23"/>
  <c r="K3738" i="23" s="1"/>
  <c r="J3738" i="23"/>
  <c r="L3738" i="23"/>
  <c r="M3738" i="23"/>
  <c r="A3739" i="23"/>
  <c r="C3739" i="23" s="1"/>
  <c r="D3739" i="23"/>
  <c r="E3739" i="23"/>
  <c r="F3739" i="23"/>
  <c r="G3739" i="23"/>
  <c r="H3739" i="23"/>
  <c r="I3739" i="23"/>
  <c r="K3739" i="23" s="1"/>
  <c r="J3739" i="23"/>
  <c r="L3739" i="23"/>
  <c r="M3739" i="23"/>
  <c r="A3740" i="23"/>
  <c r="C3740" i="23" s="1"/>
  <c r="D3740" i="23"/>
  <c r="E3740" i="23"/>
  <c r="F3740" i="23"/>
  <c r="G3740" i="23"/>
  <c r="H3740" i="23"/>
  <c r="I3740" i="23"/>
  <c r="K3740" i="23" s="1"/>
  <c r="J3740" i="23"/>
  <c r="L3740" i="23"/>
  <c r="M3740" i="23"/>
  <c r="A3741" i="23"/>
  <c r="B3741" i="23" s="1"/>
  <c r="D3741" i="23"/>
  <c r="E3741" i="23"/>
  <c r="F3741" i="23"/>
  <c r="G3741" i="23"/>
  <c r="H3741" i="23"/>
  <c r="I3741" i="23"/>
  <c r="K3741" i="23" s="1"/>
  <c r="J3741" i="23"/>
  <c r="L3741" i="23"/>
  <c r="M3741" i="23"/>
  <c r="A3742" i="23"/>
  <c r="B3742" i="23" s="1"/>
  <c r="D3742" i="23"/>
  <c r="E3742" i="23"/>
  <c r="F3742" i="23"/>
  <c r="G3742" i="23"/>
  <c r="H3742" i="23"/>
  <c r="I3742" i="23"/>
  <c r="K3742" i="23" s="1"/>
  <c r="J3742" i="23"/>
  <c r="L3742" i="23"/>
  <c r="M3742" i="23"/>
  <c r="A3743" i="23"/>
  <c r="C3743" i="23" s="1"/>
  <c r="D3743" i="23"/>
  <c r="E3743" i="23"/>
  <c r="F3743" i="23"/>
  <c r="G3743" i="23"/>
  <c r="H3743" i="23"/>
  <c r="I3743" i="23"/>
  <c r="K3743" i="23" s="1"/>
  <c r="J3743" i="23"/>
  <c r="L3743" i="23"/>
  <c r="M3743" i="23"/>
  <c r="A3744" i="23"/>
  <c r="C3744" i="23" s="1"/>
  <c r="D3744" i="23"/>
  <c r="E3744" i="23"/>
  <c r="F3744" i="23"/>
  <c r="G3744" i="23"/>
  <c r="H3744" i="23"/>
  <c r="I3744" i="23"/>
  <c r="K3744" i="23" s="1"/>
  <c r="J3744" i="23"/>
  <c r="L3744" i="23"/>
  <c r="M3744" i="23"/>
  <c r="A3745" i="23"/>
  <c r="B3745" i="23" s="1"/>
  <c r="D3745" i="23"/>
  <c r="E3745" i="23"/>
  <c r="F3745" i="23"/>
  <c r="G3745" i="23"/>
  <c r="H3745" i="23"/>
  <c r="I3745" i="23"/>
  <c r="K3745" i="23" s="1"/>
  <c r="J3745" i="23"/>
  <c r="L3745" i="23"/>
  <c r="M3745" i="23"/>
  <c r="A3746" i="23"/>
  <c r="B3746" i="23" s="1"/>
  <c r="D3746" i="23"/>
  <c r="E3746" i="23"/>
  <c r="F3746" i="23"/>
  <c r="G3746" i="23"/>
  <c r="H3746" i="23"/>
  <c r="I3746" i="23"/>
  <c r="K3746" i="23" s="1"/>
  <c r="J3746" i="23"/>
  <c r="L3746" i="23"/>
  <c r="M3746" i="23"/>
  <c r="A3747" i="23"/>
  <c r="C3747" i="23" s="1"/>
  <c r="D3747" i="23"/>
  <c r="E3747" i="23"/>
  <c r="F3747" i="23"/>
  <c r="G3747" i="23"/>
  <c r="H3747" i="23"/>
  <c r="I3747" i="23"/>
  <c r="K3747" i="23" s="1"/>
  <c r="J3747" i="23"/>
  <c r="L3747" i="23"/>
  <c r="M3747" i="23"/>
  <c r="A3748" i="23"/>
  <c r="C3748" i="23" s="1"/>
  <c r="D3748" i="23"/>
  <c r="E3748" i="23"/>
  <c r="F3748" i="23"/>
  <c r="G3748" i="23"/>
  <c r="H3748" i="23"/>
  <c r="I3748" i="23"/>
  <c r="K3748" i="23" s="1"/>
  <c r="J3748" i="23"/>
  <c r="L3748" i="23"/>
  <c r="M3748" i="23"/>
  <c r="D3" i="7"/>
  <c r="C566" i="23" l="1"/>
  <c r="B566" i="23"/>
  <c r="C406" i="23"/>
  <c r="B406" i="23"/>
  <c r="B404" i="23"/>
  <c r="C404" i="23"/>
  <c r="B3830" i="23"/>
  <c r="C3830" i="23"/>
  <c r="B4664" i="23"/>
  <c r="C4664" i="23"/>
  <c r="C4456" i="23"/>
  <c r="B4456" i="23"/>
  <c r="B3439" i="23"/>
  <c r="C3269" i="23"/>
  <c r="C2861" i="23"/>
  <c r="C2749" i="23"/>
  <c r="C2633" i="23"/>
  <c r="C2592" i="23"/>
  <c r="C2452" i="23"/>
  <c r="C438" i="23"/>
  <c r="B438" i="23"/>
  <c r="B136" i="23"/>
  <c r="C136" i="23"/>
  <c r="C51" i="23"/>
  <c r="B51" i="23"/>
  <c r="B2031" i="23"/>
  <c r="C1887" i="23"/>
  <c r="B1791" i="23"/>
  <c r="C1746" i="23"/>
  <c r="C1643" i="23"/>
  <c r="C1612" i="23"/>
  <c r="B1540" i="23"/>
  <c r="C1489" i="23"/>
  <c r="B1470" i="23"/>
  <c r="C1424" i="23"/>
  <c r="C1371" i="23"/>
  <c r="B1339" i="23"/>
  <c r="C1295" i="23"/>
  <c r="B1219" i="23"/>
  <c r="B1161" i="23"/>
  <c r="B1097" i="23"/>
  <c r="B1017" i="23"/>
  <c r="C976" i="23"/>
  <c r="C967" i="23"/>
  <c r="B936" i="23"/>
  <c r="C935" i="23"/>
  <c r="C783" i="23"/>
  <c r="C764" i="23"/>
  <c r="C684" i="23"/>
  <c r="C636" i="23"/>
  <c r="C596" i="23"/>
  <c r="B518" i="23"/>
  <c r="C485" i="23"/>
  <c r="B405" i="23"/>
  <c r="C405" i="23"/>
  <c r="B143" i="23"/>
  <c r="C3831" i="23"/>
  <c r="B3831" i="23"/>
  <c r="B3823" i="23"/>
  <c r="C3823" i="23"/>
  <c r="B4589" i="23"/>
  <c r="C4589" i="23"/>
  <c r="B3728" i="23"/>
  <c r="C3723" i="23"/>
  <c r="C3495" i="23"/>
  <c r="B3415" i="23"/>
  <c r="B3273" i="23"/>
  <c r="C2681" i="23"/>
  <c r="C2621" i="23"/>
  <c r="B1987" i="23"/>
  <c r="C1810" i="23"/>
  <c r="B1496" i="23"/>
  <c r="C1445" i="23"/>
  <c r="B1289" i="23"/>
  <c r="B1211" i="23"/>
  <c r="B1151" i="23"/>
  <c r="B1087" i="23"/>
  <c r="C1038" i="23"/>
  <c r="B984" i="23"/>
  <c r="C979" i="23"/>
  <c r="C951" i="23"/>
  <c r="C840" i="23"/>
  <c r="C791" i="23"/>
  <c r="B784" i="23"/>
  <c r="B704" i="23"/>
  <c r="B672" i="23"/>
  <c r="B656" i="23"/>
  <c r="B588" i="23"/>
  <c r="C353" i="23"/>
  <c r="B353" i="23"/>
  <c r="B195" i="23"/>
  <c r="B71" i="23"/>
  <c r="B3834" i="23"/>
  <c r="B3758" i="23"/>
  <c r="C3758" i="23"/>
  <c r="C4072" i="23"/>
  <c r="B4870" i="23"/>
  <c r="B4762" i="23"/>
  <c r="C4729" i="23"/>
  <c r="B6103" i="23"/>
  <c r="C6070" i="23"/>
  <c r="B6041" i="23"/>
  <c r="B6002" i="23"/>
  <c r="C6001" i="23"/>
  <c r="B5917" i="23"/>
  <c r="C5884" i="23"/>
  <c r="C5881" i="23"/>
  <c r="C5805" i="23"/>
  <c r="B5551" i="23"/>
  <c r="C5533" i="23"/>
  <c r="B5523" i="23"/>
  <c r="C5495" i="23"/>
  <c r="C5486" i="23"/>
  <c r="C5479" i="23"/>
  <c r="B5391" i="23"/>
  <c r="C5386" i="23"/>
  <c r="B5375" i="23"/>
  <c r="C5374" i="23"/>
  <c r="C5371" i="23"/>
  <c r="C5338" i="23"/>
  <c r="B5327" i="23"/>
  <c r="C5239" i="23"/>
  <c r="C5226" i="23"/>
  <c r="C565" i="23"/>
  <c r="B534" i="23"/>
  <c r="B255" i="23"/>
  <c r="C3798" i="23"/>
  <c r="C4031" i="23"/>
  <c r="C4700" i="23"/>
  <c r="C4585" i="23"/>
  <c r="C4297" i="23"/>
  <c r="B4207" i="23"/>
  <c r="B4947" i="23"/>
  <c r="C4934" i="23"/>
  <c r="B4897" i="23"/>
  <c r="B4854" i="23"/>
  <c r="B4825" i="23"/>
  <c r="C4816" i="23"/>
  <c r="C4713" i="23"/>
  <c r="C6087" i="23"/>
  <c r="B6076" i="23"/>
  <c r="B5997" i="23"/>
  <c r="C5978" i="23"/>
  <c r="C5873" i="23"/>
  <c r="B5845" i="23"/>
  <c r="C5820" i="23"/>
  <c r="C5817" i="23"/>
  <c r="C5507" i="23"/>
  <c r="B5439" i="23"/>
  <c r="C5438" i="23"/>
  <c r="C5435" i="23"/>
  <c r="C5305" i="23"/>
  <c r="B5290" i="23"/>
  <c r="C3790" i="23"/>
  <c r="B3775" i="23"/>
  <c r="C4584" i="23"/>
  <c r="B4393" i="23"/>
  <c r="C4140" i="23"/>
  <c r="C4069" i="23"/>
  <c r="B4877" i="23"/>
  <c r="B4865" i="23"/>
  <c r="B4812" i="23"/>
  <c r="B6092" i="23"/>
  <c r="C6091" i="23"/>
  <c r="B6053" i="23"/>
  <c r="C6042" i="23"/>
  <c r="B6034" i="23"/>
  <c r="C6033" i="23"/>
  <c r="C5872" i="23"/>
  <c r="C5769" i="23"/>
  <c r="B5512" i="23"/>
  <c r="C5511" i="23"/>
  <c r="B5395" i="23"/>
  <c r="C5390" i="23"/>
  <c r="B5379" i="23"/>
  <c r="C5370" i="23"/>
  <c r="B5331" i="23"/>
  <c r="B5314" i="23"/>
  <c r="B5266" i="23"/>
  <c r="B5228" i="23"/>
  <c r="C5215" i="23"/>
  <c r="C5156" i="23"/>
  <c r="B5086" i="23"/>
  <c r="B2432" i="23"/>
  <c r="C2432" i="23"/>
  <c r="B3345" i="23"/>
  <c r="B3202" i="23"/>
  <c r="C2916" i="23"/>
  <c r="C2744" i="23"/>
  <c r="B2653" i="23"/>
  <c r="B3747" i="23"/>
  <c r="C3691" i="23"/>
  <c r="C3643" i="23"/>
  <c r="C3407" i="23"/>
  <c r="C3383" i="23"/>
  <c r="C3157" i="23"/>
  <c r="B2973" i="23"/>
  <c r="C2972" i="23"/>
  <c r="C2573" i="23"/>
  <c r="C2565" i="23"/>
  <c r="C2549" i="23"/>
  <c r="C2533" i="23"/>
  <c r="C2512" i="23"/>
  <c r="C2433" i="23"/>
  <c r="B2433" i="23"/>
  <c r="B2431" i="23"/>
  <c r="C2431" i="23"/>
  <c r="B3739" i="23"/>
  <c r="C3738" i="23"/>
  <c r="C3690" i="23"/>
  <c r="C3675" i="23"/>
  <c r="C3642" i="23"/>
  <c r="C3627" i="23"/>
  <c r="C3594" i="23"/>
  <c r="C3498" i="23"/>
  <c r="C3479" i="23"/>
  <c r="B3463" i="23"/>
  <c r="B3367" i="23"/>
  <c r="B3286" i="23"/>
  <c r="B3194" i="23"/>
  <c r="C3193" i="23"/>
  <c r="C2964" i="23"/>
  <c r="C2889" i="23"/>
  <c r="C2684" i="23"/>
  <c r="B2669" i="23"/>
  <c r="C2608" i="23"/>
  <c r="C2589" i="23"/>
  <c r="C2564" i="23"/>
  <c r="C2561" i="23"/>
  <c r="C2548" i="23"/>
  <c r="C2545" i="23"/>
  <c r="C2532" i="23"/>
  <c r="C2465" i="23"/>
  <c r="B2465" i="23"/>
  <c r="C1806" i="23"/>
  <c r="C1786" i="23"/>
  <c r="B1759" i="23"/>
  <c r="C1758" i="23"/>
  <c r="C1755" i="23"/>
  <c r="C1722" i="23"/>
  <c r="B1695" i="23"/>
  <c r="C1694" i="23"/>
  <c r="C1691" i="23"/>
  <c r="B1651" i="23"/>
  <c r="B1626" i="23"/>
  <c r="C952" i="23"/>
  <c r="C736" i="23"/>
  <c r="B736" i="23"/>
  <c r="C604" i="23"/>
  <c r="B604" i="23"/>
  <c r="B469" i="23"/>
  <c r="C469" i="23"/>
  <c r="C2059" i="23"/>
  <c r="C2056" i="23"/>
  <c r="C2030" i="23"/>
  <c r="C2027" i="23"/>
  <c r="B2012" i="23"/>
  <c r="B1911" i="23"/>
  <c r="C1894" i="23"/>
  <c r="B1863" i="23"/>
  <c r="C1862" i="23"/>
  <c r="C1859" i="23"/>
  <c r="C1787" i="23"/>
  <c r="C1779" i="23"/>
  <c r="C1778" i="23"/>
  <c r="C1723" i="23"/>
  <c r="C1715" i="23"/>
  <c r="C1714" i="23"/>
  <c r="C1658" i="23"/>
  <c r="B1629" i="23"/>
  <c r="B1596" i="23"/>
  <c r="C1595" i="23"/>
  <c r="B1568" i="23"/>
  <c r="C1553" i="23"/>
  <c r="C1552" i="23"/>
  <c r="B1528" i="23"/>
  <c r="B1427" i="23"/>
  <c r="B1407" i="23"/>
  <c r="C1355" i="23"/>
  <c r="B1331" i="23"/>
  <c r="C1323" i="23"/>
  <c r="C1299" i="23"/>
  <c r="B1277" i="23"/>
  <c r="C1259" i="23"/>
  <c r="B1227" i="23"/>
  <c r="B1187" i="23"/>
  <c r="B1145" i="23"/>
  <c r="B1113" i="23"/>
  <c r="B1081" i="23"/>
  <c r="B1049" i="23"/>
  <c r="C1009" i="23"/>
  <c r="B1004" i="23"/>
  <c r="B980" i="23"/>
  <c r="C911" i="23"/>
  <c r="C872" i="23"/>
  <c r="C847" i="23"/>
  <c r="B816" i="23"/>
  <c r="C815" i="23"/>
  <c r="C776" i="23"/>
  <c r="B752" i="23"/>
  <c r="B700" i="23"/>
  <c r="C700" i="23"/>
  <c r="C624" i="23"/>
  <c r="B624" i="23"/>
  <c r="C620" i="23"/>
  <c r="B453" i="23"/>
  <c r="C453" i="23"/>
  <c r="B1919" i="23"/>
  <c r="C1918" i="23"/>
  <c r="B1895" i="23"/>
  <c r="C1886" i="23"/>
  <c r="C1826" i="23"/>
  <c r="C1790" i="23"/>
  <c r="B1739" i="23"/>
  <c r="C1726" i="23"/>
  <c r="B1663" i="23"/>
  <c r="C1662" i="23"/>
  <c r="C1659" i="23"/>
  <c r="B1609" i="23"/>
  <c r="B1465" i="23"/>
  <c r="B1454" i="23"/>
  <c r="C1449" i="23"/>
  <c r="B1434" i="23"/>
  <c r="B1403" i="23"/>
  <c r="B1375" i="23"/>
  <c r="B1359" i="23"/>
  <c r="B1327" i="23"/>
  <c r="C1306" i="23"/>
  <c r="B1269" i="23"/>
  <c r="B1255" i="23"/>
  <c r="B1203" i="23"/>
  <c r="B1167" i="23"/>
  <c r="B1135" i="23"/>
  <c r="B1103" i="23"/>
  <c r="B1071" i="23"/>
  <c r="B1025" i="23"/>
  <c r="C1016" i="23"/>
  <c r="C971" i="23"/>
  <c r="B912" i="23"/>
  <c r="B880" i="23"/>
  <c r="C879" i="23"/>
  <c r="B848" i="23"/>
  <c r="B768" i="23"/>
  <c r="C748" i="23"/>
  <c r="C720" i="23"/>
  <c r="B720" i="23"/>
  <c r="C716" i="23"/>
  <c r="B517" i="23"/>
  <c r="C517" i="23"/>
  <c r="C470" i="23"/>
  <c r="B470" i="23"/>
  <c r="B468" i="23"/>
  <c r="C468" i="23"/>
  <c r="B454" i="23"/>
  <c r="C422" i="23"/>
  <c r="B422" i="23"/>
  <c r="C379" i="23"/>
  <c r="B379" i="23"/>
  <c r="C640" i="23"/>
  <c r="B640" i="23"/>
  <c r="B549" i="23"/>
  <c r="C549" i="23"/>
  <c r="B4902" i="23"/>
  <c r="C4902" i="23"/>
  <c r="B4861" i="23"/>
  <c r="C4861" i="23"/>
  <c r="C4778" i="23"/>
  <c r="B4778" i="23"/>
  <c r="C6108" i="23"/>
  <c r="B6108" i="23"/>
  <c r="B6028" i="23"/>
  <c r="C6028" i="23"/>
  <c r="B5852" i="23"/>
  <c r="C5852" i="23"/>
  <c r="B5765" i="23"/>
  <c r="C5765" i="23"/>
  <c r="C5497" i="23"/>
  <c r="B5497" i="23"/>
  <c r="B5470" i="23"/>
  <c r="C5470" i="23"/>
  <c r="B5418" i="23"/>
  <c r="C5418" i="23"/>
  <c r="B5406" i="23"/>
  <c r="C5406" i="23"/>
  <c r="B5354" i="23"/>
  <c r="C5354" i="23"/>
  <c r="B5243" i="23"/>
  <c r="C5243" i="23"/>
  <c r="B5071" i="23"/>
  <c r="C5071" i="23"/>
  <c r="B5007" i="23"/>
  <c r="C5007" i="23"/>
  <c r="B502" i="23"/>
  <c r="C501" i="23"/>
  <c r="C371" i="23"/>
  <c r="B341" i="23"/>
  <c r="B319" i="23"/>
  <c r="B4055" i="23"/>
  <c r="C4028" i="23"/>
  <c r="C4023" i="23"/>
  <c r="C3867" i="23"/>
  <c r="C4689" i="23"/>
  <c r="B4676" i="23"/>
  <c r="C4665" i="23"/>
  <c r="B4654" i="23"/>
  <c r="C4596" i="23"/>
  <c r="B4574" i="23"/>
  <c r="B4516" i="23"/>
  <c r="B4509" i="23"/>
  <c r="B4504" i="23"/>
  <c r="B4233" i="23"/>
  <c r="B4191" i="23"/>
  <c r="B4073" i="23"/>
  <c r="B4921" i="23"/>
  <c r="C4918" i="23"/>
  <c r="B4913" i="23"/>
  <c r="B4866" i="23"/>
  <c r="C4866" i="23"/>
  <c r="B5926" i="23"/>
  <c r="C5926" i="23"/>
  <c r="C5909" i="23"/>
  <c r="B5909" i="23"/>
  <c r="B5840" i="23"/>
  <c r="C5840" i="23"/>
  <c r="C5547" i="23"/>
  <c r="B5547" i="23"/>
  <c r="C5300" i="23"/>
  <c r="B5300" i="23"/>
  <c r="C5248" i="23"/>
  <c r="B5248" i="23"/>
  <c r="B5192" i="23"/>
  <c r="C5192" i="23"/>
  <c r="B5074" i="23"/>
  <c r="C5074" i="23"/>
  <c r="B5067" i="23"/>
  <c r="C5067" i="23"/>
  <c r="B331" i="23"/>
  <c r="C324" i="23"/>
  <c r="B309" i="23"/>
  <c r="C304" i="23"/>
  <c r="B287" i="23"/>
  <c r="B245" i="23"/>
  <c r="C219" i="23"/>
  <c r="B171" i="23"/>
  <c r="B103" i="23"/>
  <c r="B75" i="23"/>
  <c r="B39" i="23"/>
  <c r="C3771" i="23"/>
  <c r="C3959" i="23"/>
  <c r="C3870" i="23"/>
  <c r="B4542" i="23"/>
  <c r="C4541" i="23"/>
  <c r="C4536" i="23"/>
  <c r="C4525" i="23"/>
  <c r="B4514" i="23"/>
  <c r="C4505" i="23"/>
  <c r="B4498" i="23"/>
  <c r="C4489" i="23"/>
  <c r="C4484" i="23"/>
  <c r="B4461" i="23"/>
  <c r="B4450" i="23"/>
  <c r="B4431" i="23"/>
  <c r="C4430" i="23"/>
  <c r="B4427" i="23"/>
  <c r="C4426" i="23"/>
  <c r="C4417" i="23"/>
  <c r="C4416" i="23"/>
  <c r="C4405" i="23"/>
  <c r="B4333" i="23"/>
  <c r="C4330" i="23"/>
  <c r="B4225" i="23"/>
  <c r="C4201" i="23"/>
  <c r="B4189" i="23"/>
  <c r="C4172" i="23"/>
  <c r="B4153" i="23"/>
  <c r="C4152" i="23"/>
  <c r="C4149" i="23"/>
  <c r="C4088" i="23"/>
  <c r="B4909" i="23"/>
  <c r="C4909" i="23"/>
  <c r="C4835" i="23"/>
  <c r="B4835" i="23"/>
  <c r="B5849" i="23"/>
  <c r="C5849" i="23"/>
  <c r="B5463" i="23"/>
  <c r="C5463" i="23"/>
  <c r="C5423" i="23"/>
  <c r="B5423" i="23"/>
  <c r="C5407" i="23"/>
  <c r="B5407" i="23"/>
  <c r="B5403" i="23"/>
  <c r="C5403" i="23"/>
  <c r="C5359" i="23"/>
  <c r="B5359" i="23"/>
  <c r="B5259" i="23"/>
  <c r="C5259" i="23"/>
  <c r="B5195" i="23"/>
  <c r="C5195" i="23"/>
  <c r="B5155" i="23"/>
  <c r="C5155" i="23"/>
  <c r="C5075" i="23"/>
  <c r="B5075" i="23"/>
  <c r="B277" i="23"/>
  <c r="B235" i="23"/>
  <c r="C228" i="23"/>
  <c r="B187" i="23"/>
  <c r="B95" i="23"/>
  <c r="B63" i="23"/>
  <c r="B31" i="23"/>
  <c r="C3845" i="23"/>
  <c r="C3833" i="23"/>
  <c r="C3822" i="23"/>
  <c r="B3991" i="23"/>
  <c r="B3960" i="23"/>
  <c r="C3883" i="23"/>
  <c r="C4693" i="23"/>
  <c r="B4472" i="23"/>
  <c r="C4432" i="23"/>
  <c r="C4428" i="23"/>
  <c r="B4397" i="23"/>
  <c r="B4362" i="23"/>
  <c r="C4361" i="23"/>
  <c r="C4336" i="23"/>
  <c r="C4204" i="23"/>
  <c r="B4953" i="23"/>
  <c r="C4889" i="23"/>
  <c r="B4889" i="23"/>
  <c r="C4850" i="23"/>
  <c r="B4850" i="23"/>
  <c r="B4745" i="23"/>
  <c r="C4745" i="23"/>
  <c r="C6065" i="23"/>
  <c r="B6065" i="23"/>
  <c r="B6061" i="23"/>
  <c r="C6061" i="23"/>
  <c r="B5962" i="23"/>
  <c r="C5962" i="23"/>
  <c r="B5925" i="23"/>
  <c r="C5925" i="23"/>
  <c r="B5841" i="23"/>
  <c r="C5841" i="23"/>
  <c r="B5764" i="23"/>
  <c r="C5764" i="23"/>
  <c r="C5481" i="23"/>
  <c r="B5481" i="23"/>
  <c r="C5270" i="23"/>
  <c r="B5270" i="23"/>
  <c r="C5196" i="23"/>
  <c r="B5196" i="23"/>
  <c r="C5126" i="23"/>
  <c r="B5126" i="23"/>
  <c r="B5088" i="23"/>
  <c r="C5088" i="23"/>
  <c r="C5363" i="23"/>
  <c r="B5011" i="23"/>
  <c r="C5003" i="23"/>
  <c r="B4794" i="23"/>
  <c r="C6107" i="23"/>
  <c r="B6099" i="23"/>
  <c r="B6083" i="23"/>
  <c r="C5946" i="23"/>
  <c r="B5939" i="23"/>
  <c r="B5913" i="23"/>
  <c r="B5902" i="23"/>
  <c r="B5895" i="23"/>
  <c r="B5877" i="23"/>
  <c r="B5813" i="23"/>
  <c r="C5753" i="23"/>
  <c r="B5567" i="23"/>
  <c r="B5563" i="23"/>
  <c r="C5549" i="23"/>
  <c r="B5535" i="23"/>
  <c r="B5531" i="23"/>
  <c r="B5519" i="23"/>
  <c r="B5503" i="23"/>
  <c r="B5465" i="23"/>
  <c r="C5458" i="23"/>
  <c r="C5450" i="23"/>
  <c r="C5422" i="23"/>
  <c r="B5411" i="23"/>
  <c r="C5402" i="23"/>
  <c r="C5358" i="23"/>
  <c r="B5343" i="23"/>
  <c r="C5242" i="23"/>
  <c r="B5218" i="23"/>
  <c r="B5204" i="23"/>
  <c r="C5187" i="23"/>
  <c r="C5160" i="23"/>
  <c r="B5134" i="23"/>
  <c r="B5090" i="23"/>
  <c r="C5050" i="23"/>
  <c r="C5034" i="23"/>
  <c r="C3722" i="23"/>
  <c r="C3707" i="23"/>
  <c r="C3674" i="23"/>
  <c r="C3626" i="23"/>
  <c r="C3611" i="23"/>
  <c r="C3562" i="23"/>
  <c r="C3547" i="23"/>
  <c r="C3455" i="23"/>
  <c r="C3423" i="23"/>
  <c r="C3391" i="23"/>
  <c r="C3359" i="23"/>
  <c r="C3325" i="23"/>
  <c r="B3313" i="23"/>
  <c r="C3249" i="23"/>
  <c r="C3244" i="23"/>
  <c r="C3192" i="23"/>
  <c r="B3101" i="23"/>
  <c r="C3100" i="23"/>
  <c r="C3097" i="23"/>
  <c r="B3077" i="23"/>
  <c r="C3028" i="23"/>
  <c r="C3746" i="23"/>
  <c r="C3706" i="23"/>
  <c r="B3664" i="23"/>
  <c r="C3659" i="23"/>
  <c r="C3610" i="23"/>
  <c r="C3595" i="23"/>
  <c r="C3546" i="23"/>
  <c r="C3531" i="23"/>
  <c r="B3483" i="23"/>
  <c r="C3482" i="23"/>
  <c r="C3337" i="23"/>
  <c r="B3318" i="23"/>
  <c r="C3293" i="23"/>
  <c r="B3281" i="23"/>
  <c r="C3248" i="23"/>
  <c r="C3245" i="23"/>
  <c r="B3229" i="23"/>
  <c r="C3228" i="23"/>
  <c r="B3037" i="23"/>
  <c r="C3036" i="23"/>
  <c r="C3033" i="23"/>
  <c r="B3013" i="23"/>
  <c r="B2969" i="23"/>
  <c r="C2969" i="23"/>
  <c r="B3696" i="23"/>
  <c r="C3658" i="23"/>
  <c r="C3530" i="23"/>
  <c r="C3305" i="23"/>
  <c r="B3141" i="23"/>
  <c r="C2949" i="23"/>
  <c r="B2949" i="23"/>
  <c r="C2925" i="23"/>
  <c r="B2865" i="23"/>
  <c r="C2864" i="23"/>
  <c r="C2593" i="23"/>
  <c r="C2372" i="23"/>
  <c r="C2171" i="23"/>
  <c r="C2168" i="23"/>
  <c r="B2140" i="23"/>
  <c r="C2139" i="23"/>
  <c r="C2136" i="23"/>
  <c r="B2108" i="23"/>
  <c r="C2107" i="23"/>
  <c r="B1979" i="23"/>
  <c r="C1951" i="23"/>
  <c r="B1948" i="23"/>
  <c r="C1947" i="23"/>
  <c r="B1811" i="23"/>
  <c r="C1807" i="23"/>
  <c r="B1751" i="23"/>
  <c r="C1750" i="23"/>
  <c r="C1747" i="23"/>
  <c r="B1687" i="23"/>
  <c r="C1686" i="23"/>
  <c r="C1683" i="23"/>
  <c r="C1682" i="23"/>
  <c r="C1628" i="23"/>
  <c r="C1625" i="23"/>
  <c r="C2924" i="23"/>
  <c r="C2921" i="23"/>
  <c r="C2893" i="23"/>
  <c r="C2884" i="23"/>
  <c r="C2805" i="23"/>
  <c r="C2700" i="23"/>
  <c r="B2685" i="23"/>
  <c r="C2649" i="23"/>
  <c r="C2636" i="23"/>
  <c r="C2617" i="23"/>
  <c r="C2517" i="23"/>
  <c r="C2485" i="23"/>
  <c r="C2480" i="23"/>
  <c r="C2419" i="23"/>
  <c r="C2408" i="23"/>
  <c r="C2076" i="23"/>
  <c r="C2060" i="23"/>
  <c r="C2015" i="23"/>
  <c r="C2011" i="23"/>
  <c r="B1915" i="23"/>
  <c r="C1854" i="23"/>
  <c r="B1823" i="23"/>
  <c r="C1822" i="23"/>
  <c r="C1819" i="23"/>
  <c r="B1816" i="23"/>
  <c r="B1800" i="23"/>
  <c r="B1771" i="23"/>
  <c r="C1754" i="23"/>
  <c r="B1707" i="23"/>
  <c r="C1690" i="23"/>
  <c r="C1675" i="23"/>
  <c r="B1655" i="23"/>
  <c r="C1654" i="23"/>
  <c r="C1650" i="23"/>
  <c r="C1627" i="23"/>
  <c r="B1611" i="23"/>
  <c r="C1611" i="23"/>
  <c r="C1608" i="23"/>
  <c r="C2892" i="23"/>
  <c r="C2804" i="23"/>
  <c r="C2797" i="23"/>
  <c r="C2765" i="23"/>
  <c r="B2701" i="23"/>
  <c r="C2665" i="23"/>
  <c r="C2652" i="23"/>
  <c r="B2637" i="23"/>
  <c r="C2620" i="23"/>
  <c r="C2605" i="23"/>
  <c r="C2484" i="23"/>
  <c r="C2481" i="23"/>
  <c r="B2439" i="23"/>
  <c r="B2385" i="23"/>
  <c r="C2384" i="23"/>
  <c r="C2360" i="23"/>
  <c r="B2156" i="23"/>
  <c r="C2155" i="23"/>
  <c r="C2152" i="23"/>
  <c r="B2124" i="23"/>
  <c r="C2123" i="23"/>
  <c r="C2120" i="23"/>
  <c r="B2092" i="23"/>
  <c r="C2091" i="23"/>
  <c r="C2088" i="23"/>
  <c r="C2075" i="23"/>
  <c r="C2072" i="23"/>
  <c r="B1783" i="23"/>
  <c r="C1782" i="23"/>
  <c r="B1719" i="23"/>
  <c r="C1718" i="23"/>
  <c r="C1592" i="23"/>
  <c r="C1446" i="23"/>
  <c r="C1387" i="23"/>
  <c r="C1020" i="23"/>
  <c r="C564" i="23"/>
  <c r="C532" i="23"/>
  <c r="C500" i="23"/>
  <c r="C260" i="23"/>
  <c r="C240" i="23"/>
  <c r="C212" i="23"/>
  <c r="B4694" i="23"/>
  <c r="C4685" i="23"/>
  <c r="B4660" i="23"/>
  <c r="C4653" i="23"/>
  <c r="B4638" i="23"/>
  <c r="C4637" i="23"/>
  <c r="B4601" i="23"/>
  <c r="B1522" i="23"/>
  <c r="B1517" i="23"/>
  <c r="B1458" i="23"/>
  <c r="C1457" i="23"/>
  <c r="C1456" i="23"/>
  <c r="C1453" i="23"/>
  <c r="C1426" i="23"/>
  <c r="B1419" i="23"/>
  <c r="B1391" i="23"/>
  <c r="B1363" i="23"/>
  <c r="B1343" i="23"/>
  <c r="B1311" i="23"/>
  <c r="C1283" i="23"/>
  <c r="B1175" i="23"/>
  <c r="C1174" i="23"/>
  <c r="C1166" i="23"/>
  <c r="B1159" i="23"/>
  <c r="C1158" i="23"/>
  <c r="C1150" i="23"/>
  <c r="B1143" i="23"/>
  <c r="C1142" i="23"/>
  <c r="C1134" i="23"/>
  <c r="B1127" i="23"/>
  <c r="C1126" i="23"/>
  <c r="C1118" i="23"/>
  <c r="B1111" i="23"/>
  <c r="C1110" i="23"/>
  <c r="C1102" i="23"/>
  <c r="B1095" i="23"/>
  <c r="C1094" i="23"/>
  <c r="C1086" i="23"/>
  <c r="B1079" i="23"/>
  <c r="C1078" i="23"/>
  <c r="C1070" i="23"/>
  <c r="B1063" i="23"/>
  <c r="C1062" i="23"/>
  <c r="C1054" i="23"/>
  <c r="B1041" i="23"/>
  <c r="B937" i="23"/>
  <c r="B920" i="23"/>
  <c r="C919" i="23"/>
  <c r="B856" i="23"/>
  <c r="C855" i="23"/>
  <c r="B780" i="23"/>
  <c r="C779" i="23"/>
  <c r="B770" i="23"/>
  <c r="C767" i="23"/>
  <c r="B738" i="23"/>
  <c r="C735" i="23"/>
  <c r="B706" i="23"/>
  <c r="C703" i="23"/>
  <c r="B674" i="23"/>
  <c r="C671" i="23"/>
  <c r="B642" i="23"/>
  <c r="C639" i="23"/>
  <c r="B610" i="23"/>
  <c r="C607" i="23"/>
  <c r="B367" i="23"/>
  <c r="B345" i="23"/>
  <c r="B281" i="23"/>
  <c r="C202" i="23"/>
  <c r="C186" i="23"/>
  <c r="C170" i="23"/>
  <c r="B129" i="23"/>
  <c r="C97" i="23"/>
  <c r="C57" i="23"/>
  <c r="C33" i="23"/>
  <c r="B11" i="23"/>
  <c r="C3799" i="23"/>
  <c r="B4573" i="23"/>
  <c r="C4573" i="23"/>
  <c r="B4557" i="23"/>
  <c r="C4557" i="23"/>
  <c r="C1572" i="23"/>
  <c r="C1560" i="23"/>
  <c r="C1512" i="23"/>
  <c r="C1501" i="23"/>
  <c r="C600" i="23"/>
  <c r="C593" i="23"/>
  <c r="C580" i="23"/>
  <c r="C548" i="23"/>
  <c r="C516" i="23"/>
  <c r="C484" i="23"/>
  <c r="C452" i="23"/>
  <c r="C420" i="23"/>
  <c r="C388" i="23"/>
  <c r="C359" i="23"/>
  <c r="C336" i="23"/>
  <c r="C292" i="23"/>
  <c r="C272" i="23"/>
  <c r="C113" i="23"/>
  <c r="C3791" i="23"/>
  <c r="C3999" i="23"/>
  <c r="C3951" i="23"/>
  <c r="C3935" i="23"/>
  <c r="C3919" i="23"/>
  <c r="C3903" i="23"/>
  <c r="C3887" i="23"/>
  <c r="C3871" i="23"/>
  <c r="C4649" i="23"/>
  <c r="C4612" i="23"/>
  <c r="C1557" i="23"/>
  <c r="C1533" i="23"/>
  <c r="C1500" i="23"/>
  <c r="B1490" i="23"/>
  <c r="B1481" i="23"/>
  <c r="C1480" i="23"/>
  <c r="C1469" i="23"/>
  <c r="C1464" i="23"/>
  <c r="B1438" i="23"/>
  <c r="C1433" i="23"/>
  <c r="B1395" i="23"/>
  <c r="B1379" i="23"/>
  <c r="B1336" i="23"/>
  <c r="C1335" i="23"/>
  <c r="C1330" i="23"/>
  <c r="B1319" i="23"/>
  <c r="B1301" i="23"/>
  <c r="B1293" i="23"/>
  <c r="C1279" i="23"/>
  <c r="C1272" i="23"/>
  <c r="B1263" i="23"/>
  <c r="B1033" i="23"/>
  <c r="B993" i="23"/>
  <c r="C988" i="23"/>
  <c r="B969" i="23"/>
  <c r="C968" i="23"/>
  <c r="B953" i="23"/>
  <c r="B888" i="23"/>
  <c r="C887" i="23"/>
  <c r="B824" i="23"/>
  <c r="C823" i="23"/>
  <c r="B800" i="23"/>
  <c r="B788" i="23"/>
  <c r="C787" i="23"/>
  <c r="B754" i="23"/>
  <c r="C751" i="23"/>
  <c r="B722" i="23"/>
  <c r="C719" i="23"/>
  <c r="B690" i="23"/>
  <c r="C687" i="23"/>
  <c r="B658" i="23"/>
  <c r="C655" i="23"/>
  <c r="B626" i="23"/>
  <c r="C623" i="23"/>
  <c r="C592" i="23"/>
  <c r="B372" i="23"/>
  <c r="B313" i="23"/>
  <c r="B249" i="23"/>
  <c r="C194" i="23"/>
  <c r="C178" i="23"/>
  <c r="B137" i="23"/>
  <c r="B121" i="23"/>
  <c r="C89" i="23"/>
  <c r="C65" i="23"/>
  <c r="C25" i="23"/>
  <c r="C3774" i="23"/>
  <c r="C3755" i="23"/>
  <c r="C4052" i="23"/>
  <c r="C3996" i="23"/>
  <c r="C3988" i="23"/>
  <c r="C3950" i="23"/>
  <c r="C3947" i="23"/>
  <c r="C3934" i="23"/>
  <c r="C3931" i="23"/>
  <c r="C3918" i="23"/>
  <c r="C3915" i="23"/>
  <c r="C3902" i="23"/>
  <c r="C3899" i="23"/>
  <c r="C3886" i="23"/>
  <c r="C4648" i="23"/>
  <c r="C4600" i="23"/>
  <c r="B4590" i="23"/>
  <c r="C4552" i="23"/>
  <c r="B4552" i="23"/>
  <c r="C6063" i="23"/>
  <c r="B6063" i="23"/>
  <c r="B6057" i="23"/>
  <c r="C6057" i="23"/>
  <c r="B4141" i="23"/>
  <c r="C4121" i="23"/>
  <c r="B4070" i="23"/>
  <c r="C4969" i="23"/>
  <c r="B4945" i="23"/>
  <c r="B4855" i="23"/>
  <c r="B4851" i="23"/>
  <c r="B4827" i="23"/>
  <c r="B4786" i="23"/>
  <c r="B4746" i="23"/>
  <c r="B4726" i="23"/>
  <c r="C4725" i="23"/>
  <c r="B4714" i="23"/>
  <c r="B6112" i="23"/>
  <c r="C6111" i="23"/>
  <c r="C6100" i="23"/>
  <c r="C6086" i="23"/>
  <c r="B6079" i="23"/>
  <c r="C6060" i="23"/>
  <c r="B6049" i="23"/>
  <c r="C6049" i="23"/>
  <c r="B6045" i="23"/>
  <c r="C6045" i="23"/>
  <c r="C4520" i="23"/>
  <c r="B4494" i="23"/>
  <c r="C4493" i="23"/>
  <c r="C4488" i="23"/>
  <c r="B4477" i="23"/>
  <c r="B4466" i="23"/>
  <c r="C4457" i="23"/>
  <c r="C4452" i="23"/>
  <c r="C4414" i="23"/>
  <c r="C4389" i="23"/>
  <c r="C4305" i="23"/>
  <c r="B4175" i="23"/>
  <c r="C4120" i="23"/>
  <c r="C4117" i="23"/>
  <c r="C4108" i="23"/>
  <c r="B4089" i="23"/>
  <c r="B4941" i="23"/>
  <c r="C4914" i="23"/>
  <c r="C4881" i="23"/>
  <c r="B6067" i="23"/>
  <c r="C6067" i="23"/>
  <c r="C6021" i="23"/>
  <c r="B6021" i="23"/>
  <c r="B4482" i="23"/>
  <c r="B4462" i="23"/>
  <c r="C4413" i="23"/>
  <c r="B4394" i="23"/>
  <c r="C4388" i="23"/>
  <c r="C4373" i="23"/>
  <c r="C4341" i="23"/>
  <c r="C4298" i="23"/>
  <c r="B4257" i="23"/>
  <c r="C4237" i="23"/>
  <c r="C4232" i="23"/>
  <c r="B4205" i="23"/>
  <c r="C4185" i="23"/>
  <c r="B4173" i="23"/>
  <c r="B4109" i="23"/>
  <c r="B4078" i="23"/>
  <c r="C4077" i="23"/>
  <c r="C4064" i="23"/>
  <c r="B4957" i="23"/>
  <c r="B4949" i="23"/>
  <c r="B4935" i="23"/>
  <c r="B4931" i="23"/>
  <c r="B4919" i="23"/>
  <c r="B4910" i="23"/>
  <c r="B4891" i="23"/>
  <c r="B4875" i="23"/>
  <c r="B4862" i="23"/>
  <c r="B4846" i="23"/>
  <c r="B4839" i="23"/>
  <c r="B4802" i="23"/>
  <c r="B4770" i="23"/>
  <c r="B4742" i="23"/>
  <c r="C4741" i="23"/>
  <c r="B4730" i="23"/>
  <c r="B4710" i="23"/>
  <c r="C4709" i="23"/>
  <c r="C6102" i="23"/>
  <c r="B6095" i="23"/>
  <c r="C6084" i="23"/>
  <c r="C6071" i="23"/>
  <c r="C6050" i="23"/>
  <c r="B6050" i="23"/>
  <c r="C6058" i="23"/>
  <c r="C6044" i="23"/>
  <c r="B6037" i="23"/>
  <c r="C6026" i="23"/>
  <c r="C6025" i="23"/>
  <c r="C6013" i="23"/>
  <c r="C6012" i="23"/>
  <c r="B6005" i="23"/>
  <c r="C5994" i="23"/>
  <c r="C5993" i="23"/>
  <c r="C5936" i="23"/>
  <c r="C5933" i="23"/>
  <c r="C5930" i="23"/>
  <c r="C5928" i="23"/>
  <c r="B5923" i="23"/>
  <c r="C5914" i="23"/>
  <c r="B5911" i="23"/>
  <c r="C5910" i="23"/>
  <c r="B5905" i="23"/>
  <c r="C5889" i="23"/>
  <c r="B5885" i="23"/>
  <c r="C5880" i="23"/>
  <c r="C5860" i="23"/>
  <c r="C5857" i="23"/>
  <c r="B5853" i="23"/>
  <c r="C5848" i="23"/>
  <c r="C5828" i="23"/>
  <c r="C5825" i="23"/>
  <c r="B5821" i="23"/>
  <c r="C5816" i="23"/>
  <c r="B5801" i="23"/>
  <c r="C5793" i="23"/>
  <c r="B5779" i="23"/>
  <c r="B5767" i="23"/>
  <c r="C5757" i="23"/>
  <c r="B5751" i="23"/>
  <c r="C5737" i="23"/>
  <c r="C5729" i="23"/>
  <c r="C5721" i="23"/>
  <c r="C5713" i="23"/>
  <c r="C5705" i="23"/>
  <c r="C5697" i="23"/>
  <c r="C5687" i="23"/>
  <c r="B5687" i="23"/>
  <c r="C5671" i="23"/>
  <c r="B5671" i="23"/>
  <c r="C5651" i="23"/>
  <c r="B5651" i="23"/>
  <c r="C5635" i="23"/>
  <c r="B5635" i="23"/>
  <c r="C5619" i="23"/>
  <c r="B5619" i="23"/>
  <c r="C5603" i="23"/>
  <c r="B5603" i="23"/>
  <c r="C5587" i="23"/>
  <c r="B5587" i="23"/>
  <c r="B5520" i="23"/>
  <c r="C5520" i="23"/>
  <c r="B5506" i="23"/>
  <c r="C5506" i="23"/>
  <c r="B5478" i="23"/>
  <c r="C5478" i="23"/>
  <c r="B5451" i="23"/>
  <c r="C5451" i="23"/>
  <c r="B5398" i="23"/>
  <c r="C5398" i="23"/>
  <c r="C5318" i="23"/>
  <c r="B5318" i="23"/>
  <c r="B5223" i="23"/>
  <c r="C5223" i="23"/>
  <c r="B5163" i="23"/>
  <c r="C5163" i="23"/>
  <c r="B5144" i="23"/>
  <c r="C5144" i="23"/>
  <c r="C5122" i="23"/>
  <c r="B5122" i="23"/>
  <c r="C5106" i="23"/>
  <c r="B5106" i="23"/>
  <c r="B6018" i="23"/>
  <c r="C6017" i="23"/>
  <c r="B5986" i="23"/>
  <c r="C5985" i="23"/>
  <c r="C5980" i="23"/>
  <c r="C5973" i="23"/>
  <c r="B5970" i="23"/>
  <c r="C5969" i="23"/>
  <c r="C5964" i="23"/>
  <c r="C5957" i="23"/>
  <c r="B5954" i="23"/>
  <c r="C5953" i="23"/>
  <c r="C5948" i="23"/>
  <c r="C5941" i="23"/>
  <c r="C5937" i="23"/>
  <c r="C5929" i="23"/>
  <c r="C5897" i="23"/>
  <c r="C5893" i="23"/>
  <c r="C5888" i="23"/>
  <c r="C5868" i="23"/>
  <c r="C5865" i="23"/>
  <c r="B5861" i="23"/>
  <c r="C5856" i="23"/>
  <c r="C5836" i="23"/>
  <c r="C5833" i="23"/>
  <c r="B5829" i="23"/>
  <c r="C5824" i="23"/>
  <c r="B5807" i="23"/>
  <c r="B5799" i="23"/>
  <c r="C5789" i="23"/>
  <c r="B5771" i="23"/>
  <c r="B5749" i="23"/>
  <c r="C5748" i="23"/>
  <c r="B5743" i="23"/>
  <c r="B5735" i="23"/>
  <c r="B5727" i="23"/>
  <c r="B5719" i="23"/>
  <c r="B5711" i="23"/>
  <c r="B5703" i="23"/>
  <c r="B5695" i="23"/>
  <c r="C5683" i="23"/>
  <c r="B5683" i="23"/>
  <c r="C5667" i="23"/>
  <c r="B5667" i="23"/>
  <c r="C5647" i="23"/>
  <c r="B5647" i="23"/>
  <c r="C5631" i="23"/>
  <c r="B5631" i="23"/>
  <c r="C5615" i="23"/>
  <c r="B5615" i="23"/>
  <c r="C5599" i="23"/>
  <c r="B5599" i="23"/>
  <c r="C5583" i="23"/>
  <c r="B5583" i="23"/>
  <c r="B5573" i="23"/>
  <c r="C5573" i="23"/>
  <c r="C5555" i="23"/>
  <c r="B5555" i="23"/>
  <c r="B5541" i="23"/>
  <c r="C5541" i="23"/>
  <c r="B5426" i="23"/>
  <c r="C5426" i="23"/>
  <c r="B5419" i="23"/>
  <c r="C5419" i="23"/>
  <c r="C5399" i="23"/>
  <c r="B5399" i="23"/>
  <c r="B5362" i="23"/>
  <c r="C5362" i="23"/>
  <c r="B5355" i="23"/>
  <c r="C5355" i="23"/>
  <c r="C5292" i="23"/>
  <c r="B5292" i="23"/>
  <c r="C5260" i="23"/>
  <c r="B5260" i="23"/>
  <c r="C5172" i="23"/>
  <c r="B5172" i="23"/>
  <c r="B5147" i="23"/>
  <c r="C5147" i="23"/>
  <c r="C6010" i="23"/>
  <c r="C5996" i="23"/>
  <c r="B5989" i="23"/>
  <c r="B5981" i="23"/>
  <c r="B5977" i="23"/>
  <c r="B5965" i="23"/>
  <c r="B5961" i="23"/>
  <c r="B5949" i="23"/>
  <c r="B5945" i="23"/>
  <c r="C5921" i="23"/>
  <c r="C5916" i="23"/>
  <c r="C5876" i="23"/>
  <c r="B5869" i="23"/>
  <c r="C5864" i="23"/>
  <c r="C5844" i="23"/>
  <c r="B5837" i="23"/>
  <c r="C5832" i="23"/>
  <c r="C5812" i="23"/>
  <c r="B5783" i="23"/>
  <c r="B5759" i="23"/>
  <c r="B5755" i="23"/>
  <c r="C5679" i="23"/>
  <c r="B5679" i="23"/>
  <c r="C5663" i="23"/>
  <c r="B5663" i="23"/>
  <c r="C5643" i="23"/>
  <c r="B5643" i="23"/>
  <c r="C5627" i="23"/>
  <c r="B5627" i="23"/>
  <c r="C5611" i="23"/>
  <c r="B5611" i="23"/>
  <c r="C5595" i="23"/>
  <c r="B5595" i="23"/>
  <c r="B5581" i="23"/>
  <c r="C5581" i="23"/>
  <c r="C5489" i="23"/>
  <c r="B5489" i="23"/>
  <c r="C5467" i="23"/>
  <c r="B5467" i="23"/>
  <c r="B5430" i="23"/>
  <c r="C5430" i="23"/>
  <c r="B5366" i="23"/>
  <c r="C5366" i="23"/>
  <c r="B5306" i="23"/>
  <c r="C5306" i="23"/>
  <c r="B5297" i="23"/>
  <c r="C5297" i="23"/>
  <c r="C5278" i="23"/>
  <c r="B5278" i="23"/>
  <c r="B5247" i="23"/>
  <c r="C5247" i="23"/>
  <c r="C5148" i="23"/>
  <c r="B5148" i="23"/>
  <c r="B5136" i="23"/>
  <c r="C5136" i="23"/>
  <c r="C5118" i="23"/>
  <c r="B5118" i="23"/>
  <c r="C5094" i="23"/>
  <c r="B5094" i="23"/>
  <c r="C5691" i="23"/>
  <c r="B5691" i="23"/>
  <c r="C5675" i="23"/>
  <c r="B5675" i="23"/>
  <c r="C5659" i="23"/>
  <c r="B5659" i="23"/>
  <c r="C5655" i="23"/>
  <c r="B5655" i="23"/>
  <c r="C5639" i="23"/>
  <c r="B5639" i="23"/>
  <c r="C5623" i="23"/>
  <c r="B5623" i="23"/>
  <c r="C5607" i="23"/>
  <c r="B5607" i="23"/>
  <c r="C5591" i="23"/>
  <c r="B5591" i="23"/>
  <c r="C5579" i="23"/>
  <c r="B5579" i="23"/>
  <c r="C5559" i="23"/>
  <c r="B5559" i="23"/>
  <c r="C5527" i="23"/>
  <c r="B5527" i="23"/>
  <c r="C5499" i="23"/>
  <c r="B5499" i="23"/>
  <c r="B5455" i="23"/>
  <c r="C5455" i="23"/>
  <c r="C5431" i="23"/>
  <c r="B5431" i="23"/>
  <c r="B5394" i="23"/>
  <c r="C5394" i="23"/>
  <c r="B5387" i="23"/>
  <c r="C5387" i="23"/>
  <c r="C5367" i="23"/>
  <c r="B5367" i="23"/>
  <c r="B5302" i="23"/>
  <c r="C5302" i="23"/>
  <c r="B5250" i="23"/>
  <c r="C5250" i="23"/>
  <c r="C5240" i="23"/>
  <c r="B5240" i="23"/>
  <c r="B5575" i="23"/>
  <c r="B5571" i="23"/>
  <c r="C5557" i="23"/>
  <c r="B5543" i="23"/>
  <c r="B5539" i="23"/>
  <c r="C5522" i="23"/>
  <c r="B5515" i="23"/>
  <c r="C5504" i="23"/>
  <c r="C5494" i="23"/>
  <c r="B5483" i="23"/>
  <c r="B5473" i="23"/>
  <c r="C5462" i="23"/>
  <c r="B5447" i="23"/>
  <c r="C5446" i="23"/>
  <c r="C5442" i="23"/>
  <c r="B5415" i="23"/>
  <c r="C5414" i="23"/>
  <c r="C5410" i="23"/>
  <c r="B5383" i="23"/>
  <c r="C5382" i="23"/>
  <c r="C5378" i="23"/>
  <c r="B5347" i="23"/>
  <c r="C5342" i="23"/>
  <c r="B5335" i="23"/>
  <c r="C5334" i="23"/>
  <c r="C5330" i="23"/>
  <c r="B5310" i="23"/>
  <c r="B5288" i="23"/>
  <c r="B5274" i="23"/>
  <c r="C5258" i="23"/>
  <c r="B5232" i="23"/>
  <c r="C5227" i="23"/>
  <c r="C5217" i="23"/>
  <c r="B5212" i="23"/>
  <c r="C5211" i="23"/>
  <c r="C5208" i="23"/>
  <c r="C5203" i="23"/>
  <c r="B5188" i="23"/>
  <c r="B5142" i="23"/>
  <c r="B5130" i="23"/>
  <c r="C5120" i="23"/>
  <c r="C5112" i="23"/>
  <c r="B5102" i="23"/>
  <c r="C5082" i="23"/>
  <c r="C5002" i="23"/>
  <c r="B4979" i="23"/>
  <c r="C4978" i="23"/>
  <c r="C4975" i="23"/>
  <c r="C5035" i="23"/>
  <c r="C5066" i="23"/>
  <c r="B5043" i="23"/>
  <c r="C5042" i="23"/>
  <c r="C5039" i="23"/>
  <c r="C5018" i="23"/>
  <c r="C3632" i="23"/>
  <c r="B3632" i="23"/>
  <c r="B3715" i="23"/>
  <c r="C3715" i="23"/>
  <c r="B3683" i="23"/>
  <c r="C3683" i="23"/>
  <c r="C3616" i="23"/>
  <c r="B3616" i="23"/>
  <c r="C3552" i="23"/>
  <c r="B3552" i="23"/>
  <c r="B3744" i="23"/>
  <c r="B3731" i="23"/>
  <c r="C3731" i="23"/>
  <c r="B3714" i="23"/>
  <c r="C3714" i="23"/>
  <c r="B3712" i="23"/>
  <c r="B3699" i="23"/>
  <c r="C3699" i="23"/>
  <c r="B3682" i="23"/>
  <c r="C3682" i="23"/>
  <c r="B3680" i="23"/>
  <c r="B3667" i="23"/>
  <c r="C3667" i="23"/>
  <c r="B3650" i="23"/>
  <c r="C3650" i="23"/>
  <c r="B3648" i="23"/>
  <c r="C3600" i="23"/>
  <c r="B3600" i="23"/>
  <c r="B3730" i="23"/>
  <c r="C3730" i="23"/>
  <c r="B3698" i="23"/>
  <c r="C3698" i="23"/>
  <c r="B3666" i="23"/>
  <c r="C3666" i="23"/>
  <c r="B3651" i="23"/>
  <c r="C3651" i="23"/>
  <c r="C3568" i="23"/>
  <c r="B3568" i="23"/>
  <c r="C3584" i="23"/>
  <c r="B3584" i="23"/>
  <c r="B2464" i="23"/>
  <c r="C2464" i="23"/>
  <c r="B3736" i="23"/>
  <c r="B3720" i="23"/>
  <c r="B3704" i="23"/>
  <c r="B3688" i="23"/>
  <c r="B3672" i="23"/>
  <c r="B3656" i="23"/>
  <c r="B3640" i="23"/>
  <c r="C3635" i="23"/>
  <c r="B3624" i="23"/>
  <c r="C3619" i="23"/>
  <c r="B3608" i="23"/>
  <c r="C3603" i="23"/>
  <c r="B3592" i="23"/>
  <c r="C3587" i="23"/>
  <c r="B3576" i="23"/>
  <c r="C3571" i="23"/>
  <c r="B3560" i="23"/>
  <c r="C3555" i="23"/>
  <c r="B3544" i="23"/>
  <c r="C3539" i="23"/>
  <c r="B3528" i="23"/>
  <c r="C3523" i="23"/>
  <c r="B3512" i="23"/>
  <c r="C3507" i="23"/>
  <c r="B3496" i="23"/>
  <c r="B3480" i="23"/>
  <c r="B3343" i="23"/>
  <c r="C3342" i="23"/>
  <c r="C3341" i="23"/>
  <c r="C3336" i="23"/>
  <c r="B3331" i="23"/>
  <c r="B3311" i="23"/>
  <c r="C3310" i="23"/>
  <c r="C3309" i="23"/>
  <c r="C3304" i="23"/>
  <c r="B3299" i="23"/>
  <c r="B3279" i="23"/>
  <c r="C3278" i="23"/>
  <c r="C3277" i="23"/>
  <c r="C3276" i="23"/>
  <c r="C3268" i="23"/>
  <c r="B3261" i="23"/>
  <c r="C3260" i="23"/>
  <c r="B3234" i="23"/>
  <c r="B3226" i="23"/>
  <c r="C3225" i="23"/>
  <c r="C3224" i="23"/>
  <c r="B3186" i="23"/>
  <c r="C3185" i="23"/>
  <c r="B3177" i="23"/>
  <c r="C3176" i="23"/>
  <c r="C3173" i="23"/>
  <c r="B3117" i="23"/>
  <c r="C3116" i="23"/>
  <c r="C3113" i="23"/>
  <c r="C3108" i="23"/>
  <c r="B3093" i="23"/>
  <c r="B3053" i="23"/>
  <c r="C3052" i="23"/>
  <c r="C3049" i="23"/>
  <c r="C3044" i="23"/>
  <c r="B3029" i="23"/>
  <c r="B2989" i="23"/>
  <c r="C2988" i="23"/>
  <c r="C2985" i="23"/>
  <c r="C2980" i="23"/>
  <c r="B2965" i="23"/>
  <c r="B2917" i="23"/>
  <c r="C2909" i="23"/>
  <c r="B2885" i="23"/>
  <c r="C2877" i="23"/>
  <c r="C2860" i="23"/>
  <c r="C2857" i="23"/>
  <c r="C2796" i="23"/>
  <c r="C2793" i="23"/>
  <c r="C2780" i="23"/>
  <c r="C2777" i="23"/>
  <c r="C2764" i="23"/>
  <c r="C2761" i="23"/>
  <c r="C2748" i="23"/>
  <c r="C2745" i="23"/>
  <c r="C2733" i="23"/>
  <c r="C2717" i="23"/>
  <c r="C2588" i="23"/>
  <c r="B2577" i="23"/>
  <c r="C2576" i="23"/>
  <c r="C2528" i="23"/>
  <c r="B2500" i="23"/>
  <c r="C2500" i="23"/>
  <c r="B2469" i="23"/>
  <c r="C2469" i="23"/>
  <c r="B2440" i="23"/>
  <c r="C2440" i="23"/>
  <c r="C3634" i="23"/>
  <c r="C3618" i="23"/>
  <c r="C3602" i="23"/>
  <c r="C3586" i="23"/>
  <c r="C3570" i="23"/>
  <c r="C3554" i="23"/>
  <c r="C3538" i="23"/>
  <c r="C3522" i="23"/>
  <c r="C3506" i="23"/>
  <c r="B3491" i="23"/>
  <c r="C3490" i="23"/>
  <c r="B3475" i="23"/>
  <c r="C3474" i="23"/>
  <c r="B3467" i="23"/>
  <c r="C3466" i="23"/>
  <c r="B3459" i="23"/>
  <c r="C3458" i="23"/>
  <c r="B3451" i="23"/>
  <c r="C3450" i="23"/>
  <c r="B3443" i="23"/>
  <c r="C3442" i="23"/>
  <c r="B3435" i="23"/>
  <c r="C3434" i="23"/>
  <c r="B3427" i="23"/>
  <c r="C3426" i="23"/>
  <c r="B3419" i="23"/>
  <c r="C3418" i="23"/>
  <c r="B3411" i="23"/>
  <c r="C3410" i="23"/>
  <c r="B3403" i="23"/>
  <c r="C3402" i="23"/>
  <c r="B3395" i="23"/>
  <c r="C3394" i="23"/>
  <c r="B3387" i="23"/>
  <c r="C3386" i="23"/>
  <c r="B3379" i="23"/>
  <c r="C3378" i="23"/>
  <c r="B3371" i="23"/>
  <c r="C3370" i="23"/>
  <c r="B3363" i="23"/>
  <c r="C3362" i="23"/>
  <c r="B3355" i="23"/>
  <c r="C3354" i="23"/>
  <c r="B3334" i="23"/>
  <c r="B3329" i="23"/>
  <c r="C3321" i="23"/>
  <c r="B3302" i="23"/>
  <c r="B3297" i="23"/>
  <c r="C3289" i="23"/>
  <c r="B3266" i="23"/>
  <c r="B3258" i="23"/>
  <c r="C3257" i="23"/>
  <c r="C3256" i="23"/>
  <c r="B3218" i="23"/>
  <c r="C3217" i="23"/>
  <c r="B3209" i="23"/>
  <c r="C3208" i="23"/>
  <c r="C3205" i="23"/>
  <c r="C3184" i="23"/>
  <c r="C3181" i="23"/>
  <c r="C3180" i="23"/>
  <c r="C3172" i="23"/>
  <c r="B3165" i="23"/>
  <c r="C3164" i="23"/>
  <c r="C3161" i="23"/>
  <c r="B3149" i="23"/>
  <c r="C3148" i="23"/>
  <c r="C3145" i="23"/>
  <c r="B3133" i="23"/>
  <c r="C3132" i="23"/>
  <c r="C3129" i="23"/>
  <c r="C3124" i="23"/>
  <c r="B3109" i="23"/>
  <c r="B3069" i="23"/>
  <c r="C3068" i="23"/>
  <c r="C3065" i="23"/>
  <c r="C3060" i="23"/>
  <c r="B3045" i="23"/>
  <c r="B3005" i="23"/>
  <c r="C3004" i="23"/>
  <c r="C3001" i="23"/>
  <c r="C2996" i="23"/>
  <c r="B2981" i="23"/>
  <c r="B2941" i="23"/>
  <c r="C2940" i="23"/>
  <c r="C2937" i="23"/>
  <c r="C2932" i="23"/>
  <c r="C2908" i="23"/>
  <c r="C2905" i="23"/>
  <c r="C2900" i="23"/>
  <c r="C2876" i="23"/>
  <c r="C2873" i="23"/>
  <c r="B2849" i="23"/>
  <c r="C2848" i="23"/>
  <c r="C2845" i="23"/>
  <c r="C2829" i="23"/>
  <c r="C2813" i="23"/>
  <c r="C2732" i="23"/>
  <c r="C2729" i="23"/>
  <c r="C2716" i="23"/>
  <c r="C2713" i="23"/>
  <c r="B2496" i="23"/>
  <c r="C2496" i="23"/>
  <c r="B3536" i="23"/>
  <c r="B3520" i="23"/>
  <c r="B3504" i="23"/>
  <c r="B3488" i="23"/>
  <c r="C3487" i="23"/>
  <c r="B3472" i="23"/>
  <c r="C3470" i="23"/>
  <c r="B3464" i="23"/>
  <c r="C3462" i="23"/>
  <c r="B3456" i="23"/>
  <c r="C3454" i="23"/>
  <c r="B3448" i="23"/>
  <c r="C3446" i="23"/>
  <c r="B3440" i="23"/>
  <c r="C3438" i="23"/>
  <c r="B3432" i="23"/>
  <c r="C3430" i="23"/>
  <c r="B3424" i="23"/>
  <c r="C3422" i="23"/>
  <c r="B3416" i="23"/>
  <c r="C3414" i="23"/>
  <c r="B3408" i="23"/>
  <c r="C3406" i="23"/>
  <c r="B3400" i="23"/>
  <c r="C3398" i="23"/>
  <c r="B3392" i="23"/>
  <c r="C3390" i="23"/>
  <c r="B3384" i="23"/>
  <c r="C3382" i="23"/>
  <c r="B3376" i="23"/>
  <c r="C3374" i="23"/>
  <c r="B3368" i="23"/>
  <c r="C3366" i="23"/>
  <c r="B3360" i="23"/>
  <c r="C3358" i="23"/>
  <c r="B3352" i="23"/>
  <c r="B3347" i="23"/>
  <c r="B3327" i="23"/>
  <c r="C3326" i="23"/>
  <c r="C3320" i="23"/>
  <c r="B3315" i="23"/>
  <c r="B3295" i="23"/>
  <c r="C3294" i="23"/>
  <c r="C3288" i="23"/>
  <c r="B3283" i="23"/>
  <c r="B3250" i="23"/>
  <c r="B3241" i="23"/>
  <c r="C3240" i="23"/>
  <c r="C3216" i="23"/>
  <c r="C3212" i="23"/>
  <c r="C3204" i="23"/>
  <c r="B3197" i="23"/>
  <c r="C3196" i="23"/>
  <c r="B3170" i="23"/>
  <c r="C3160" i="23"/>
  <c r="C3156" i="23"/>
  <c r="C3140" i="23"/>
  <c r="B3125" i="23"/>
  <c r="B3085" i="23"/>
  <c r="C3084" i="23"/>
  <c r="C3081" i="23"/>
  <c r="C3076" i="23"/>
  <c r="B3061" i="23"/>
  <c r="B3021" i="23"/>
  <c r="C3020" i="23"/>
  <c r="C3017" i="23"/>
  <c r="C3012" i="23"/>
  <c r="B2997" i="23"/>
  <c r="B2957" i="23"/>
  <c r="C2956" i="23"/>
  <c r="C2953" i="23"/>
  <c r="C2948" i="23"/>
  <c r="B2933" i="23"/>
  <c r="B2901" i="23"/>
  <c r="B2869" i="23"/>
  <c r="C2844" i="23"/>
  <c r="C2841" i="23"/>
  <c r="C2828" i="23"/>
  <c r="C2825" i="23"/>
  <c r="C2812" i="23"/>
  <c r="B2501" i="23"/>
  <c r="C2501" i="23"/>
  <c r="B2497" i="23"/>
  <c r="B2468" i="23"/>
  <c r="C2468" i="23"/>
  <c r="C2441" i="23"/>
  <c r="B2441" i="23"/>
  <c r="C2051" i="23"/>
  <c r="C2047" i="23"/>
  <c r="C2035" i="23"/>
  <c r="C1624" i="23"/>
  <c r="B1536" i="23"/>
  <c r="B1524" i="23"/>
  <c r="B1518" i="23"/>
  <c r="B1513" i="23"/>
  <c r="B1492" i="23"/>
  <c r="B1486" i="23"/>
  <c r="C1485" i="23"/>
  <c r="C1484" i="23"/>
  <c r="B1478" i="23"/>
  <c r="C1408" i="23"/>
  <c r="C1392" i="23"/>
  <c r="B1368" i="23"/>
  <c r="C1367" i="23"/>
  <c r="C1362" i="23"/>
  <c r="B1314" i="23"/>
  <c r="C1314" i="23"/>
  <c r="C1183" i="23"/>
  <c r="B1183" i="23"/>
  <c r="C2516" i="23"/>
  <c r="C2513" i="23"/>
  <c r="C2407" i="23"/>
  <c r="C2400" i="23"/>
  <c r="C2371" i="23"/>
  <c r="C2368" i="23"/>
  <c r="C2359" i="23"/>
  <c r="C2046" i="23"/>
  <c r="C2043" i="23"/>
  <c r="C2028" i="23"/>
  <c r="C2019" i="23"/>
  <c r="B2007" i="23"/>
  <c r="C1996" i="23"/>
  <c r="B1993" i="23"/>
  <c r="C1992" i="23"/>
  <c r="C1991" i="23"/>
  <c r="B1983" i="23"/>
  <c r="C1982" i="23"/>
  <c r="C1967" i="23"/>
  <c r="B1964" i="23"/>
  <c r="C1963" i="23"/>
  <c r="C1960" i="23"/>
  <c r="C1955" i="23"/>
  <c r="B1943" i="23"/>
  <c r="C1932" i="23"/>
  <c r="B1929" i="23"/>
  <c r="C1928" i="23"/>
  <c r="C1927" i="23"/>
  <c r="C1907" i="23"/>
  <c r="C1903" i="23"/>
  <c r="C1902" i="23"/>
  <c r="C1871" i="23"/>
  <c r="C1870" i="23"/>
  <c r="C1839" i="23"/>
  <c r="C1838" i="23"/>
  <c r="C1827" i="23"/>
  <c r="C1795" i="23"/>
  <c r="C1794" i="23"/>
  <c r="B1767" i="23"/>
  <c r="C1766" i="23"/>
  <c r="C1763" i="23"/>
  <c r="C1762" i="23"/>
  <c r="B1735" i="23"/>
  <c r="C1734" i="23"/>
  <c r="C1731" i="23"/>
  <c r="C1730" i="23"/>
  <c r="B1703" i="23"/>
  <c r="C1702" i="23"/>
  <c r="C1699" i="23"/>
  <c r="C1698" i="23"/>
  <c r="B1671" i="23"/>
  <c r="C1670" i="23"/>
  <c r="C1667" i="23"/>
  <c r="C1666" i="23"/>
  <c r="C1641" i="23"/>
  <c r="B1638" i="23"/>
  <c r="C1637" i="23"/>
  <c r="C1593" i="23"/>
  <c r="C1580" i="23"/>
  <c r="B1566" i="23"/>
  <c r="C1565" i="23"/>
  <c r="B1534" i="23"/>
  <c r="B1476" i="23"/>
  <c r="C1473" i="23"/>
  <c r="C1468" i="23"/>
  <c r="C1423" i="23"/>
  <c r="B1360" i="23"/>
  <c r="C1360" i="23"/>
  <c r="B1328" i="23"/>
  <c r="C1328" i="23"/>
  <c r="C1315" i="23"/>
  <c r="C1303" i="23"/>
  <c r="C1297" i="23"/>
  <c r="B1297" i="23"/>
  <c r="C1291" i="23"/>
  <c r="C1275" i="23"/>
  <c r="B1275" i="23"/>
  <c r="C1247" i="23"/>
  <c r="B1247" i="23"/>
  <c r="C1243" i="23"/>
  <c r="B1243" i="23"/>
  <c r="B1239" i="23"/>
  <c r="B2425" i="23"/>
  <c r="C2424" i="23"/>
  <c r="C2423" i="23"/>
  <c r="B2413" i="23"/>
  <c r="C2412" i="23"/>
  <c r="C2399" i="23"/>
  <c r="C2391" i="23"/>
  <c r="C2348" i="23"/>
  <c r="C2332" i="23"/>
  <c r="C2316" i="23"/>
  <c r="C2300" i="23"/>
  <c r="C2284" i="23"/>
  <c r="C2268" i="23"/>
  <c r="C2252" i="23"/>
  <c r="C2236" i="23"/>
  <c r="C2220" i="23"/>
  <c r="C2204" i="23"/>
  <c r="C2188" i="23"/>
  <c r="C2172" i="23"/>
  <c r="C2055" i="23"/>
  <c r="C1971" i="23"/>
  <c r="B1961" i="23"/>
  <c r="B1923" i="23"/>
  <c r="B1879" i="23"/>
  <c r="C1878" i="23"/>
  <c r="C1875" i="23"/>
  <c r="B1847" i="23"/>
  <c r="C1846" i="23"/>
  <c r="C1843" i="23"/>
  <c r="B1832" i="23"/>
  <c r="C1831" i="23"/>
  <c r="B1775" i="23"/>
  <c r="C1774" i="23"/>
  <c r="C1770" i="23"/>
  <c r="B1743" i="23"/>
  <c r="C1742" i="23"/>
  <c r="C1738" i="23"/>
  <c r="B1711" i="23"/>
  <c r="C1710" i="23"/>
  <c r="C1706" i="23"/>
  <c r="B1679" i="23"/>
  <c r="C1678" i="23"/>
  <c r="C1674" i="23"/>
  <c r="B1647" i="23"/>
  <c r="C1646" i="23"/>
  <c r="B1573" i="23"/>
  <c r="B1561" i="23"/>
  <c r="B1554" i="23"/>
  <c r="B1549" i="23"/>
  <c r="B1541" i="23"/>
  <c r="B1529" i="23"/>
  <c r="B1508" i="23"/>
  <c r="B1502" i="23"/>
  <c r="B1497" i="23"/>
  <c r="B1462" i="23"/>
  <c r="B1442" i="23"/>
  <c r="C1441" i="23"/>
  <c r="C1437" i="23"/>
  <c r="B1416" i="23"/>
  <c r="C1415" i="23"/>
  <c r="C1410" i="23"/>
  <c r="B1400" i="23"/>
  <c r="C1399" i="23"/>
  <c r="C1394" i="23"/>
  <c r="B1384" i="23"/>
  <c r="C1383" i="23"/>
  <c r="C1378" i="23"/>
  <c r="B1352" i="23"/>
  <c r="C1351" i="23"/>
  <c r="C1346" i="23"/>
  <c r="C1281" i="23"/>
  <c r="B1281" i="23"/>
  <c r="B1182" i="23"/>
  <c r="C1182" i="23"/>
  <c r="B2393" i="23"/>
  <c r="C2392" i="23"/>
  <c r="C2383" i="23"/>
  <c r="C2347" i="23"/>
  <c r="C2344" i="23"/>
  <c r="C2331" i="23"/>
  <c r="C2328" i="23"/>
  <c r="C2315" i="23"/>
  <c r="C2312" i="23"/>
  <c r="C2299" i="23"/>
  <c r="C2296" i="23"/>
  <c r="C2283" i="23"/>
  <c r="C2280" i="23"/>
  <c r="C2267" i="23"/>
  <c r="C2264" i="23"/>
  <c r="C2251" i="23"/>
  <c r="C2248" i="23"/>
  <c r="C2235" i="23"/>
  <c r="C2232" i="23"/>
  <c r="C2219" i="23"/>
  <c r="C2216" i="23"/>
  <c r="C2203" i="23"/>
  <c r="C2200" i="23"/>
  <c r="C2187" i="23"/>
  <c r="C2184" i="23"/>
  <c r="B1376" i="23"/>
  <c r="C1376" i="23"/>
  <c r="B1344" i="23"/>
  <c r="C1344" i="23"/>
  <c r="C1309" i="23"/>
  <c r="B1309" i="23"/>
  <c r="B1287" i="23"/>
  <c r="C1287" i="23"/>
  <c r="B1285" i="23"/>
  <c r="B1267" i="23"/>
  <c r="B1235" i="23"/>
  <c r="C1169" i="23"/>
  <c r="B1169" i="23"/>
  <c r="C1153" i="23"/>
  <c r="B1153" i="23"/>
  <c r="C1137" i="23"/>
  <c r="B1137" i="23"/>
  <c r="C1121" i="23"/>
  <c r="B1121" i="23"/>
  <c r="C1105" i="23"/>
  <c r="B1105" i="23"/>
  <c r="C1089" i="23"/>
  <c r="B1089" i="23"/>
  <c r="B1073" i="23"/>
  <c r="B1057" i="23"/>
  <c r="C1047" i="23"/>
  <c r="C1031" i="23"/>
  <c r="C975" i="23"/>
  <c r="B961" i="23"/>
  <c r="C960" i="23"/>
  <c r="B945" i="23"/>
  <c r="C944" i="23"/>
  <c r="B929" i="23"/>
  <c r="C928" i="23"/>
  <c r="C903" i="23"/>
  <c r="C896" i="23"/>
  <c r="C871" i="23"/>
  <c r="C864" i="23"/>
  <c r="C839" i="23"/>
  <c r="C832" i="23"/>
  <c r="B809" i="23"/>
  <c r="C808" i="23"/>
  <c r="B806" i="23"/>
  <c r="C805" i="23"/>
  <c r="B762" i="23"/>
  <c r="B746" i="23"/>
  <c r="B730" i="23"/>
  <c r="B714" i="23"/>
  <c r="B698" i="23"/>
  <c r="B682" i="23"/>
  <c r="B666" i="23"/>
  <c r="B650" i="23"/>
  <c r="B634" i="23"/>
  <c r="B618" i="23"/>
  <c r="B584" i="23"/>
  <c r="B574" i="23"/>
  <c r="C573" i="23"/>
  <c r="C572" i="23"/>
  <c r="B558" i="23"/>
  <c r="C557" i="23"/>
  <c r="C556" i="23"/>
  <c r="B542" i="23"/>
  <c r="C541" i="23"/>
  <c r="C540" i="23"/>
  <c r="B526" i="23"/>
  <c r="C525" i="23"/>
  <c r="C524" i="23"/>
  <c r="B510" i="23"/>
  <c r="C509" i="23"/>
  <c r="C508" i="23"/>
  <c r="B494" i="23"/>
  <c r="C493" i="23"/>
  <c r="C492" i="23"/>
  <c r="B478" i="23"/>
  <c r="C477" i="23"/>
  <c r="C476" i="23"/>
  <c r="B462" i="23"/>
  <c r="C461" i="23"/>
  <c r="C460" i="23"/>
  <c r="B446" i="23"/>
  <c r="C445" i="23"/>
  <c r="C444" i="23"/>
  <c r="B430" i="23"/>
  <c r="C429" i="23"/>
  <c r="C428" i="23"/>
  <c r="B414" i="23"/>
  <c r="C413" i="23"/>
  <c r="C412" i="23"/>
  <c r="C377" i="23"/>
  <c r="B377" i="23"/>
  <c r="C1046" i="23"/>
  <c r="C1030" i="23"/>
  <c r="B1001" i="23"/>
  <c r="C1000" i="23"/>
  <c r="C959" i="23"/>
  <c r="C943" i="23"/>
  <c r="C927" i="23"/>
  <c r="C895" i="23"/>
  <c r="C863" i="23"/>
  <c r="C831" i="23"/>
  <c r="C807" i="23"/>
  <c r="C804" i="23"/>
  <c r="B793" i="23"/>
  <c r="B790" i="23"/>
  <c r="C789" i="23"/>
  <c r="B786" i="23"/>
  <c r="C785" i="23"/>
  <c r="B782" i="23"/>
  <c r="C781" i="23"/>
  <c r="B778" i="23"/>
  <c r="C777" i="23"/>
  <c r="C775" i="23"/>
  <c r="C772" i="23"/>
  <c r="B760" i="23"/>
  <c r="C759" i="23"/>
  <c r="C756" i="23"/>
  <c r="B744" i="23"/>
  <c r="C743" i="23"/>
  <c r="C740" i="23"/>
  <c r="B728" i="23"/>
  <c r="C727" i="23"/>
  <c r="C724" i="23"/>
  <c r="B712" i="23"/>
  <c r="C711" i="23"/>
  <c r="C708" i="23"/>
  <c r="B696" i="23"/>
  <c r="C695" i="23"/>
  <c r="C692" i="23"/>
  <c r="B680" i="23"/>
  <c r="C679" i="23"/>
  <c r="C676" i="23"/>
  <c r="B664" i="23"/>
  <c r="C663" i="23"/>
  <c r="C660" i="23"/>
  <c r="B648" i="23"/>
  <c r="C647" i="23"/>
  <c r="C644" i="23"/>
  <c r="B632" i="23"/>
  <c r="C631" i="23"/>
  <c r="C628" i="23"/>
  <c r="B616" i="23"/>
  <c r="C615" i="23"/>
  <c r="C612" i="23"/>
  <c r="B601" i="23"/>
  <c r="B395" i="23"/>
  <c r="C395" i="23"/>
  <c r="B360" i="23"/>
  <c r="C360" i="23"/>
  <c r="C352" i="23"/>
  <c r="C340" i="23"/>
  <c r="C335" i="23"/>
  <c r="C308" i="23"/>
  <c r="C303" i="23"/>
  <c r="C276" i="23"/>
  <c r="C271" i="23"/>
  <c r="C244" i="23"/>
  <c r="C239" i="23"/>
  <c r="C135" i="23"/>
  <c r="C127" i="23"/>
  <c r="C3850" i="23"/>
  <c r="C3815" i="23"/>
  <c r="C4047" i="23"/>
  <c r="C4015" i="23"/>
  <c r="C3983" i="23"/>
  <c r="C4681" i="23"/>
  <c r="C4628" i="23"/>
  <c r="C4617" i="23"/>
  <c r="C4564" i="23"/>
  <c r="C4532" i="23"/>
  <c r="C4510" i="23"/>
  <c r="B4510" i="23"/>
  <c r="B4473" i="23"/>
  <c r="C4473" i="23"/>
  <c r="B4445" i="23"/>
  <c r="B4412" i="23"/>
  <c r="C4412" i="23"/>
  <c r="B4410" i="23"/>
  <c r="C4410" i="23"/>
  <c r="C347" i="23"/>
  <c r="B329" i="23"/>
  <c r="C320" i="23"/>
  <c r="C315" i="23"/>
  <c r="B297" i="23"/>
  <c r="C288" i="23"/>
  <c r="C283" i="23"/>
  <c r="B265" i="23"/>
  <c r="C256" i="23"/>
  <c r="C251" i="23"/>
  <c r="B233" i="23"/>
  <c r="C224" i="23"/>
  <c r="B217" i="23"/>
  <c r="C216" i="23"/>
  <c r="C199" i="23"/>
  <c r="C191" i="23"/>
  <c r="C183" i="23"/>
  <c r="C175" i="23"/>
  <c r="C167" i="23"/>
  <c r="C159" i="23"/>
  <c r="C151" i="23"/>
  <c r="C132" i="23"/>
  <c r="C124" i="23"/>
  <c r="C109" i="23"/>
  <c r="B99" i="23"/>
  <c r="B87" i="23"/>
  <c r="C81" i="23"/>
  <c r="B67" i="23"/>
  <c r="B55" i="23"/>
  <c r="C49" i="23"/>
  <c r="B35" i="23"/>
  <c r="B23" i="23"/>
  <c r="B7" i="23"/>
  <c r="C3849" i="23"/>
  <c r="B3839" i="23"/>
  <c r="C3838" i="23"/>
  <c r="C3814" i="23"/>
  <c r="C3807" i="23"/>
  <c r="B3751" i="23"/>
  <c r="C3750" i="23"/>
  <c r="C4044" i="23"/>
  <c r="C4039" i="23"/>
  <c r="C4012" i="23"/>
  <c r="C4007" i="23"/>
  <c r="C3980" i="23"/>
  <c r="C3975" i="23"/>
  <c r="C4680" i="23"/>
  <c r="B4670" i="23"/>
  <c r="C4669" i="23"/>
  <c r="C4644" i="23"/>
  <c r="C4633" i="23"/>
  <c r="C4616" i="23"/>
  <c r="B4606" i="23"/>
  <c r="C4605" i="23"/>
  <c r="C4580" i="23"/>
  <c r="C4569" i="23"/>
  <c r="C4553" i="23"/>
  <c r="C4548" i="23"/>
  <c r="C4537" i="23"/>
  <c r="C4521" i="23"/>
  <c r="C4500" i="23"/>
  <c r="C4478" i="23"/>
  <c r="B4478" i="23"/>
  <c r="B4441" i="23"/>
  <c r="C4441" i="23"/>
  <c r="B4396" i="23"/>
  <c r="C4396" i="23"/>
  <c r="B4377" i="23"/>
  <c r="C4377" i="23"/>
  <c r="B4314" i="23"/>
  <c r="C4314" i="23"/>
  <c r="B325" i="23"/>
  <c r="B293" i="23"/>
  <c r="B261" i="23"/>
  <c r="B229" i="23"/>
  <c r="B220" i="23"/>
  <c r="C218" i="23"/>
  <c r="B213" i="23"/>
  <c r="C198" i="23"/>
  <c r="C190" i="23"/>
  <c r="C182" i="23"/>
  <c r="C174" i="23"/>
  <c r="C144" i="23"/>
  <c r="B133" i="23"/>
  <c r="B125" i="23"/>
  <c r="B119" i="23"/>
  <c r="C108" i="23"/>
  <c r="C105" i="23"/>
  <c r="B91" i="23"/>
  <c r="B79" i="23"/>
  <c r="C73" i="23"/>
  <c r="B59" i="23"/>
  <c r="B47" i="23"/>
  <c r="C41" i="23"/>
  <c r="B27" i="23"/>
  <c r="B19" i="23"/>
  <c r="B3855" i="23"/>
  <c r="C3854" i="23"/>
  <c r="C3806" i="23"/>
  <c r="C4036" i="23"/>
  <c r="C4004" i="23"/>
  <c r="C3972" i="23"/>
  <c r="B4686" i="23"/>
  <c r="C4632" i="23"/>
  <c r="B4622" i="23"/>
  <c r="C4621" i="23"/>
  <c r="C4568" i="23"/>
  <c r="B4558" i="23"/>
  <c r="B4526" i="23"/>
  <c r="C4446" i="23"/>
  <c r="B4446" i="23"/>
  <c r="C4398" i="23"/>
  <c r="B4398" i="23"/>
  <c r="B4378" i="23"/>
  <c r="C4378" i="23"/>
  <c r="B4348" i="23"/>
  <c r="C4348" i="23"/>
  <c r="C4327" i="23"/>
  <c r="B4327" i="23"/>
  <c r="B4468" i="23"/>
  <c r="C4468" i="23"/>
  <c r="B4440" i="23"/>
  <c r="C4440" i="23"/>
  <c r="B4409" i="23"/>
  <c r="C4409" i="23"/>
  <c r="C4353" i="23"/>
  <c r="B4353" i="23"/>
  <c r="C4923" i="23"/>
  <c r="B4923" i="23"/>
  <c r="B4898" i="23"/>
  <c r="C4898" i="23"/>
  <c r="C4878" i="23"/>
  <c r="B4878" i="23"/>
  <c r="C4843" i="23"/>
  <c r="B4843" i="23"/>
  <c r="B4815" i="23"/>
  <c r="C4815" i="23"/>
  <c r="B4813" i="23"/>
  <c r="C4813" i="23"/>
  <c r="B4801" i="23"/>
  <c r="C4801" i="23"/>
  <c r="B4780" i="23"/>
  <c r="C4780" i="23"/>
  <c r="B4769" i="23"/>
  <c r="C4769" i="23"/>
  <c r="C4738" i="23"/>
  <c r="B4738" i="23"/>
  <c r="C4706" i="23"/>
  <c r="B4706" i="23"/>
  <c r="C4346" i="23"/>
  <c r="B4337" i="23"/>
  <c r="C4321" i="23"/>
  <c r="C4281" i="23"/>
  <c r="C4269" i="23"/>
  <c r="B4255" i="23"/>
  <c r="B4243" i="23"/>
  <c r="C4242" i="23"/>
  <c r="C4169" i="23"/>
  <c r="C4137" i="23"/>
  <c r="C4105" i="23"/>
  <c r="C4097" i="23"/>
  <c r="B4097" i="23"/>
  <c r="B4080" i="23"/>
  <c r="C4080" i="23"/>
  <c r="C4963" i="23"/>
  <c r="B4963" i="23"/>
  <c r="B4929" i="23"/>
  <c r="C4929" i="23"/>
  <c r="B4893" i="23"/>
  <c r="C4893" i="23"/>
  <c r="B4886" i="23"/>
  <c r="C4886" i="23"/>
  <c r="B4882" i="23"/>
  <c r="C4882" i="23"/>
  <c r="C4867" i="23"/>
  <c r="B4867" i="23"/>
  <c r="B4817" i="23"/>
  <c r="C4817" i="23"/>
  <c r="B4804" i="23"/>
  <c r="C4804" i="23"/>
  <c r="B4793" i="23"/>
  <c r="C4793" i="23"/>
  <c r="B4772" i="23"/>
  <c r="C4772" i="23"/>
  <c r="B4761" i="23"/>
  <c r="C4761" i="23"/>
  <c r="B4757" i="23"/>
  <c r="C4757" i="23"/>
  <c r="B4721" i="23"/>
  <c r="C4721" i="23"/>
  <c r="B4717" i="23"/>
  <c r="C4717" i="23"/>
  <c r="B4439" i="23"/>
  <c r="B4434" i="23"/>
  <c r="C4433" i="23"/>
  <c r="B4411" i="23"/>
  <c r="B4401" i="23"/>
  <c r="C4400" i="23"/>
  <c r="B4369" i="23"/>
  <c r="C4357" i="23"/>
  <c r="C4345" i="23"/>
  <c r="C4286" i="23"/>
  <c r="C4274" i="23"/>
  <c r="B4261" i="23"/>
  <c r="B4253" i="23"/>
  <c r="B4250" i="23"/>
  <c r="C4249" i="23"/>
  <c r="B4247" i="23"/>
  <c r="C4246" i="23"/>
  <c r="C4244" i="23"/>
  <c r="C4241" i="23"/>
  <c r="B4230" i="23"/>
  <c r="C4229" i="23"/>
  <c r="C4228" i="23"/>
  <c r="C4221" i="23"/>
  <c r="B4213" i="23"/>
  <c r="B4199" i="23"/>
  <c r="B4183" i="23"/>
  <c r="C4168" i="23"/>
  <c r="C4165" i="23"/>
  <c r="C4136" i="23"/>
  <c r="C4133" i="23"/>
  <c r="C4104" i="23"/>
  <c r="C4062" i="23"/>
  <c r="B4062" i="23"/>
  <c r="B4942" i="23"/>
  <c r="C4942" i="23"/>
  <c r="C4871" i="23"/>
  <c r="B4871" i="23"/>
  <c r="B4796" i="23"/>
  <c r="C4796" i="23"/>
  <c r="B4785" i="23"/>
  <c r="C4785" i="23"/>
  <c r="B4764" i="23"/>
  <c r="C4764" i="23"/>
  <c r="C4722" i="23"/>
  <c r="B4722" i="23"/>
  <c r="B4285" i="23"/>
  <c r="C4273" i="23"/>
  <c r="B4265" i="23"/>
  <c r="C4264" i="23"/>
  <c r="B4259" i="23"/>
  <c r="C4248" i="23"/>
  <c r="C4245" i="23"/>
  <c r="B4226" i="23"/>
  <c r="C4220" i="23"/>
  <c r="B4209" i="23"/>
  <c r="B4197" i="23"/>
  <c r="C4196" i="23"/>
  <c r="C4193" i="23"/>
  <c r="B4181" i="23"/>
  <c r="C4180" i="23"/>
  <c r="C4177" i="23"/>
  <c r="B4157" i="23"/>
  <c r="C4156" i="23"/>
  <c r="B4125" i="23"/>
  <c r="C4124" i="23"/>
  <c r="B4096" i="23"/>
  <c r="C4096" i="23"/>
  <c r="B4094" i="23"/>
  <c r="C4093" i="23"/>
  <c r="C4081" i="23"/>
  <c r="B4081" i="23"/>
  <c r="B4962" i="23"/>
  <c r="C4962" i="23"/>
  <c r="C4903" i="23"/>
  <c r="B4903" i="23"/>
  <c r="C4857" i="23"/>
  <c r="B4857" i="23"/>
  <c r="B4833" i="23"/>
  <c r="C4833" i="23"/>
  <c r="B4829" i="23"/>
  <c r="C4829" i="23"/>
  <c r="B4822" i="23"/>
  <c r="C4822" i="23"/>
  <c r="B4809" i="23"/>
  <c r="C4809" i="23"/>
  <c r="B4788" i="23"/>
  <c r="C4788" i="23"/>
  <c r="B4777" i="23"/>
  <c r="C4777" i="23"/>
  <c r="C4754" i="23"/>
  <c r="B4754" i="23"/>
  <c r="B4737" i="23"/>
  <c r="C4737" i="23"/>
  <c r="B4733" i="23"/>
  <c r="C4733" i="23"/>
  <c r="B4705" i="23"/>
  <c r="C4705" i="23"/>
  <c r="B4086" i="23"/>
  <c r="C4085" i="23"/>
  <c r="C4849" i="23"/>
  <c r="C4845" i="23"/>
  <c r="C4838" i="23"/>
  <c r="C4834" i="23"/>
  <c r="C4750" i="23"/>
  <c r="B4750" i="23"/>
  <c r="B5346" i="23"/>
  <c r="C5346" i="23"/>
  <c r="B5339" i="23"/>
  <c r="C5339" i="23"/>
  <c r="B5255" i="23"/>
  <c r="C5255" i="23"/>
  <c r="B5231" i="23"/>
  <c r="C5231" i="23"/>
  <c r="C5114" i="23"/>
  <c r="B5114" i="23"/>
  <c r="B4907" i="23"/>
  <c r="B4887" i="23"/>
  <c r="B4883" i="23"/>
  <c r="B4873" i="23"/>
  <c r="B4859" i="23"/>
  <c r="B4830" i="23"/>
  <c r="B4823" i="23"/>
  <c r="B4819" i="23"/>
  <c r="B4818" i="23"/>
  <c r="B4814" i="23"/>
  <c r="B4806" i="23"/>
  <c r="C4805" i="23"/>
  <c r="B4798" i="23"/>
  <c r="C4797" i="23"/>
  <c r="B4790" i="23"/>
  <c r="C4789" i="23"/>
  <c r="B4782" i="23"/>
  <c r="C4781" i="23"/>
  <c r="B4774" i="23"/>
  <c r="C4773" i="23"/>
  <c r="B4766" i="23"/>
  <c r="C4765" i="23"/>
  <c r="C4758" i="23"/>
  <c r="B4758" i="23"/>
  <c r="B4756" i="23"/>
  <c r="C4753" i="23"/>
  <c r="C4734" i="23"/>
  <c r="B4734" i="23"/>
  <c r="C4718" i="23"/>
  <c r="B4718" i="23"/>
  <c r="C5351" i="23"/>
  <c r="B5351" i="23"/>
  <c r="B5321" i="23"/>
  <c r="C5321" i="23"/>
  <c r="C5236" i="23"/>
  <c r="B5236" i="23"/>
  <c r="B5234" i="23"/>
  <c r="C5234" i="23"/>
  <c r="C5224" i="23"/>
  <c r="B5224" i="23"/>
  <c r="B5179" i="23"/>
  <c r="C5179" i="23"/>
  <c r="B4749" i="23"/>
  <c r="C4749" i="23"/>
  <c r="C5308" i="23"/>
  <c r="B5308" i="23"/>
  <c r="C5256" i="23"/>
  <c r="B5256" i="23"/>
  <c r="C5252" i="23"/>
  <c r="B5252" i="23"/>
  <c r="B5220" i="23"/>
  <c r="C5220" i="23"/>
  <c r="B5171" i="23"/>
  <c r="C5171" i="23"/>
  <c r="B5128" i="23"/>
  <c r="C5128" i="23"/>
  <c r="B5350" i="23"/>
  <c r="C5350" i="23"/>
  <c r="C5322" i="23"/>
  <c r="B5322" i="23"/>
  <c r="C5286" i="23"/>
  <c r="B5286" i="23"/>
  <c r="B5282" i="23"/>
  <c r="C5282" i="23"/>
  <c r="B5235" i="23"/>
  <c r="C5235" i="23"/>
  <c r="C5180" i="23"/>
  <c r="B5180" i="23"/>
  <c r="B5176" i="23"/>
  <c r="C5176" i="23"/>
  <c r="C5083" i="23"/>
  <c r="C5051" i="23"/>
  <c r="C5019" i="23"/>
  <c r="C4987" i="23"/>
  <c r="B5110" i="23"/>
  <c r="C5096" i="23"/>
  <c r="B5059" i="23"/>
  <c r="C5058" i="23"/>
  <c r="C5055" i="23"/>
  <c r="B5027" i="23"/>
  <c r="C5026" i="23"/>
  <c r="C5023" i="23"/>
  <c r="B4995" i="23"/>
  <c r="C4994" i="23"/>
  <c r="C4991" i="23"/>
  <c r="C3735" i="23"/>
  <c r="C3727" i="23"/>
  <c r="C3719" i="23"/>
  <c r="B3743" i="23"/>
  <c r="C3742" i="23"/>
  <c r="C3734" i="23"/>
  <c r="C3726" i="23"/>
  <c r="C3718" i="23"/>
  <c r="B3711" i="23"/>
  <c r="C3710" i="23"/>
  <c r="B3703" i="23"/>
  <c r="C3702" i="23"/>
  <c r="B3695" i="23"/>
  <c r="C3694" i="23"/>
  <c r="B3687" i="23"/>
  <c r="C3686" i="23"/>
  <c r="B3679" i="23"/>
  <c r="C3678" i="23"/>
  <c r="B3671" i="23"/>
  <c r="C3670" i="23"/>
  <c r="B3663" i="23"/>
  <c r="C3662" i="23"/>
  <c r="B3655" i="23"/>
  <c r="C3654" i="23"/>
  <c r="B3647" i="23"/>
  <c r="C3646" i="23"/>
  <c r="B3639" i="23"/>
  <c r="C3638" i="23"/>
  <c r="B3631" i="23"/>
  <c r="C3630" i="23"/>
  <c r="B3623" i="23"/>
  <c r="C3622" i="23"/>
  <c r="B3615" i="23"/>
  <c r="C3614" i="23"/>
  <c r="B3607" i="23"/>
  <c r="C3606" i="23"/>
  <c r="B3599" i="23"/>
  <c r="C3598" i="23"/>
  <c r="B3591" i="23"/>
  <c r="C3590" i="23"/>
  <c r="B3583" i="23"/>
  <c r="C3582" i="23"/>
  <c r="B3575" i="23"/>
  <c r="C3574" i="23"/>
  <c r="B3567" i="23"/>
  <c r="C3566" i="23"/>
  <c r="B3559" i="23"/>
  <c r="C3558" i="23"/>
  <c r="B3551" i="23"/>
  <c r="C3550" i="23"/>
  <c r="B3543" i="23"/>
  <c r="C3542" i="23"/>
  <c r="B3535" i="23"/>
  <c r="C3534" i="23"/>
  <c r="B3527" i="23"/>
  <c r="C3526" i="23"/>
  <c r="B3519" i="23"/>
  <c r="C3518" i="23"/>
  <c r="B3511" i="23"/>
  <c r="C3510" i="23"/>
  <c r="B3503" i="23"/>
  <c r="C3502" i="23"/>
  <c r="C3494" i="23"/>
  <c r="C3486" i="23"/>
  <c r="C3478" i="23"/>
  <c r="C3349" i="23"/>
  <c r="C3346" i="23"/>
  <c r="C3333" i="23"/>
  <c r="C3330" i="23"/>
  <c r="C3317" i="23"/>
  <c r="C3314" i="23"/>
  <c r="C3301" i="23"/>
  <c r="C3298" i="23"/>
  <c r="C3285" i="23"/>
  <c r="C3282" i="23"/>
  <c r="C3265" i="23"/>
  <c r="C3253" i="23"/>
  <c r="C3233" i="23"/>
  <c r="C3221" i="23"/>
  <c r="C3201" i="23"/>
  <c r="C3189" i="23"/>
  <c r="C3169" i="23"/>
  <c r="C3153" i="23"/>
  <c r="C3137" i="23"/>
  <c r="C3121" i="23"/>
  <c r="C3105" i="23"/>
  <c r="C3089" i="23"/>
  <c r="C3073" i="23"/>
  <c r="C3057" i="23"/>
  <c r="C3041" i="23"/>
  <c r="C3025" i="23"/>
  <c r="C3009" i="23"/>
  <c r="C2993" i="23"/>
  <c r="C2977" i="23"/>
  <c r="C2961" i="23"/>
  <c r="C2945" i="23"/>
  <c r="C2929" i="23"/>
  <c r="C2913" i="23"/>
  <c r="C2897" i="23"/>
  <c r="C2881" i="23"/>
  <c r="B2868" i="23"/>
  <c r="C2868" i="23"/>
  <c r="B2853" i="23"/>
  <c r="C2853" i="23"/>
  <c r="B2836" i="23"/>
  <c r="C2836" i="23"/>
  <c r="B3748" i="23"/>
  <c r="B3740" i="23"/>
  <c r="B3732" i="23"/>
  <c r="B3724" i="23"/>
  <c r="B3716" i="23"/>
  <c r="B3708" i="23"/>
  <c r="B3700" i="23"/>
  <c r="B3692" i="23"/>
  <c r="B3684" i="23"/>
  <c r="B3676" i="23"/>
  <c r="B3668" i="23"/>
  <c r="B3660" i="23"/>
  <c r="B3652" i="23"/>
  <c r="B3644" i="23"/>
  <c r="B3636" i="23"/>
  <c r="B3628" i="23"/>
  <c r="B3620" i="23"/>
  <c r="B3612" i="23"/>
  <c r="B3604" i="23"/>
  <c r="B3596" i="23"/>
  <c r="B3588" i="23"/>
  <c r="B3580" i="23"/>
  <c r="B3572" i="23"/>
  <c r="B3564" i="23"/>
  <c r="B3556" i="23"/>
  <c r="B3548" i="23"/>
  <c r="B3540" i="23"/>
  <c r="B3532" i="23"/>
  <c r="B3524" i="23"/>
  <c r="B3516" i="23"/>
  <c r="B3508" i="23"/>
  <c r="B3500" i="23"/>
  <c r="B3492" i="23"/>
  <c r="B3484" i="23"/>
  <c r="B3476" i="23"/>
  <c r="B3468" i="23"/>
  <c r="B3460" i="23"/>
  <c r="B3452" i="23"/>
  <c r="B3444" i="23"/>
  <c r="B3436" i="23"/>
  <c r="B3428" i="23"/>
  <c r="B3420" i="23"/>
  <c r="B3412" i="23"/>
  <c r="B3404" i="23"/>
  <c r="B3396" i="23"/>
  <c r="B3388" i="23"/>
  <c r="B3380" i="23"/>
  <c r="B3372" i="23"/>
  <c r="B3364" i="23"/>
  <c r="B3356" i="23"/>
  <c r="C3348" i="23"/>
  <c r="C3332" i="23"/>
  <c r="C3316" i="23"/>
  <c r="C3300" i="23"/>
  <c r="C3284" i="23"/>
  <c r="B3274" i="23"/>
  <c r="C3264" i="23"/>
  <c r="C3252" i="23"/>
  <c r="B3242" i="23"/>
  <c r="C3232" i="23"/>
  <c r="C3220" i="23"/>
  <c r="B3210" i="23"/>
  <c r="C3200" i="23"/>
  <c r="C3188" i="23"/>
  <c r="B3178" i="23"/>
  <c r="C3168" i="23"/>
  <c r="C3152" i="23"/>
  <c r="C3136" i="23"/>
  <c r="C3120" i="23"/>
  <c r="C3104" i="23"/>
  <c r="C3088" i="23"/>
  <c r="C3072" i="23"/>
  <c r="C3056" i="23"/>
  <c r="C3040" i="23"/>
  <c r="C3024" i="23"/>
  <c r="C3008" i="23"/>
  <c r="C2992" i="23"/>
  <c r="C2976" i="23"/>
  <c r="C2960" i="23"/>
  <c r="C2944" i="23"/>
  <c r="C2928" i="23"/>
  <c r="C2912" i="23"/>
  <c r="C2896" i="23"/>
  <c r="C2880" i="23"/>
  <c r="B2852" i="23"/>
  <c r="C2852" i="23"/>
  <c r="B2837" i="23"/>
  <c r="C2837" i="23"/>
  <c r="B2833" i="23"/>
  <c r="C2833" i="23"/>
  <c r="D4" i="7"/>
  <c r="D6" i="7"/>
  <c r="C3144" i="23"/>
  <c r="C3128" i="23"/>
  <c r="C3112" i="23"/>
  <c r="C3096" i="23"/>
  <c r="C3080" i="23"/>
  <c r="C3064" i="23"/>
  <c r="C3048" i="23"/>
  <c r="C3032" i="23"/>
  <c r="C3016" i="23"/>
  <c r="C3000" i="23"/>
  <c r="C2984" i="23"/>
  <c r="C2968" i="23"/>
  <c r="C2952" i="23"/>
  <c r="C2936" i="23"/>
  <c r="C2920" i="23"/>
  <c r="C2904" i="23"/>
  <c r="C2888" i="23"/>
  <c r="C2872" i="23"/>
  <c r="C1799" i="23"/>
  <c r="B1631" i="23"/>
  <c r="C1631" i="23"/>
  <c r="C1594" i="23"/>
  <c r="B1594" i="23"/>
  <c r="C1581" i="23"/>
  <c r="B1581" i="23"/>
  <c r="C2856" i="23"/>
  <c r="C2840" i="23"/>
  <c r="C2824" i="23"/>
  <c r="C2821" i="23"/>
  <c r="C2809" i="23"/>
  <c r="C2801" i="23"/>
  <c r="C2792" i="23"/>
  <c r="C2789" i="23"/>
  <c r="C2776" i="23"/>
  <c r="C2773" i="23"/>
  <c r="C2760" i="23"/>
  <c r="C2757" i="23"/>
  <c r="C2741" i="23"/>
  <c r="C2728" i="23"/>
  <c r="C2725" i="23"/>
  <c r="C2712" i="23"/>
  <c r="C2709" i="23"/>
  <c r="C2696" i="23"/>
  <c r="C2693" i="23"/>
  <c r="C2680" i="23"/>
  <c r="C2677" i="23"/>
  <c r="C2664" i="23"/>
  <c r="C2661" i="23"/>
  <c r="C2648" i="23"/>
  <c r="C2645" i="23"/>
  <c r="C2632" i="23"/>
  <c r="C2629" i="23"/>
  <c r="C2616" i="23"/>
  <c r="C2604" i="23"/>
  <c r="C2601" i="23"/>
  <c r="C2585" i="23"/>
  <c r="C2572" i="23"/>
  <c r="C2560" i="23"/>
  <c r="C2557" i="23"/>
  <c r="C2544" i="23"/>
  <c r="C2541" i="23"/>
  <c r="C2525" i="23"/>
  <c r="C2509" i="23"/>
  <c r="C2493" i="23"/>
  <c r="C2477" i="23"/>
  <c r="C2461" i="23"/>
  <c r="B2417" i="23"/>
  <c r="C2416" i="23"/>
  <c r="C2411" i="23"/>
  <c r="B2405" i="23"/>
  <c r="C2404" i="23"/>
  <c r="C2396" i="23"/>
  <c r="C2380" i="23"/>
  <c r="C2367" i="23"/>
  <c r="C2356" i="23"/>
  <c r="C2343" i="23"/>
  <c r="C2340" i="23"/>
  <c r="C2327" i="23"/>
  <c r="C2324" i="23"/>
  <c r="C2311" i="23"/>
  <c r="C2308" i="23"/>
  <c r="C2295" i="23"/>
  <c r="C2292" i="23"/>
  <c r="C2279" i="23"/>
  <c r="C2276" i="23"/>
  <c r="C2263" i="23"/>
  <c r="C2260" i="23"/>
  <c r="C2247" i="23"/>
  <c r="C2244" i="23"/>
  <c r="C2231" i="23"/>
  <c r="C2228" i="23"/>
  <c r="C2215" i="23"/>
  <c r="C2212" i="23"/>
  <c r="C2199" i="23"/>
  <c r="C2196" i="23"/>
  <c r="C2183" i="23"/>
  <c r="C2180" i="23"/>
  <c r="C2167" i="23"/>
  <c r="C2164" i="23"/>
  <c r="C2151" i="23"/>
  <c r="C2148" i="23"/>
  <c r="C2135" i="23"/>
  <c r="C2132" i="23"/>
  <c r="C2119" i="23"/>
  <c r="C2116" i="23"/>
  <c r="C2103" i="23"/>
  <c r="C2100" i="23"/>
  <c r="C2087" i="23"/>
  <c r="C2084" i="23"/>
  <c r="C2071" i="23"/>
  <c r="C2068" i="23"/>
  <c r="B2041" i="23"/>
  <c r="C2040" i="23"/>
  <c r="C2039" i="23"/>
  <c r="B1977" i="23"/>
  <c r="C1976" i="23"/>
  <c r="C1966" i="23"/>
  <c r="B1913" i="23"/>
  <c r="C1912" i="23"/>
  <c r="C1890" i="23"/>
  <c r="C1874" i="23"/>
  <c r="C1858" i="23"/>
  <c r="C1842" i="23"/>
  <c r="C1830" i="23"/>
  <c r="C1818" i="23"/>
  <c r="B1808" i="23"/>
  <c r="C1798" i="23"/>
  <c r="B1788" i="23"/>
  <c r="B1780" i="23"/>
  <c r="B1772" i="23"/>
  <c r="B1764" i="23"/>
  <c r="B1756" i="23"/>
  <c r="B1748" i="23"/>
  <c r="B1740" i="23"/>
  <c r="B1732" i="23"/>
  <c r="B1724" i="23"/>
  <c r="B1716" i="23"/>
  <c r="B1708" i="23"/>
  <c r="B1700" i="23"/>
  <c r="B1692" i="23"/>
  <c r="B1684" i="23"/>
  <c r="B1676" i="23"/>
  <c r="B1668" i="23"/>
  <c r="B1660" i="23"/>
  <c r="B1652" i="23"/>
  <c r="B1644" i="23"/>
  <c r="B1642" i="23"/>
  <c r="C1632" i="23"/>
  <c r="B1621" i="23"/>
  <c r="C1621" i="23"/>
  <c r="C1610" i="23"/>
  <c r="B1610" i="23"/>
  <c r="C1597" i="23"/>
  <c r="B1597" i="23"/>
  <c r="C2820" i="23"/>
  <c r="C2817" i="23"/>
  <c r="C2808" i="23"/>
  <c r="C2800" i="23"/>
  <c r="C2788" i="23"/>
  <c r="C2785" i="23"/>
  <c r="C2772" i="23"/>
  <c r="C2769" i="23"/>
  <c r="C2756" i="23"/>
  <c r="C2753" i="23"/>
  <c r="C2740" i="23"/>
  <c r="C2737" i="23"/>
  <c r="C2724" i="23"/>
  <c r="C2721" i="23"/>
  <c r="C2708" i="23"/>
  <c r="C2705" i="23"/>
  <c r="C2692" i="23"/>
  <c r="C2689" i="23"/>
  <c r="C2676" i="23"/>
  <c r="C2673" i="23"/>
  <c r="C2660" i="23"/>
  <c r="C2657" i="23"/>
  <c r="C2644" i="23"/>
  <c r="C2641" i="23"/>
  <c r="C2628" i="23"/>
  <c r="C2625" i="23"/>
  <c r="C2613" i="23"/>
  <c r="C2600" i="23"/>
  <c r="C2597" i="23"/>
  <c r="C2584" i="23"/>
  <c r="C2581" i="23"/>
  <c r="C2569" i="23"/>
  <c r="C2556" i="23"/>
  <c r="C2553" i="23"/>
  <c r="C2540" i="23"/>
  <c r="C2537" i="23"/>
  <c r="C2524" i="23"/>
  <c r="C2521" i="23"/>
  <c r="C2508" i="23"/>
  <c r="C2505" i="23"/>
  <c r="C2492" i="23"/>
  <c r="C2489" i="23"/>
  <c r="C2476" i="23"/>
  <c r="C2473" i="23"/>
  <c r="C2460" i="23"/>
  <c r="C2457" i="23"/>
  <c r="B2445" i="23"/>
  <c r="C2444" i="23"/>
  <c r="C2443" i="23"/>
  <c r="B2437" i="23"/>
  <c r="C2436" i="23"/>
  <c r="C2435" i="23"/>
  <c r="B2429" i="23"/>
  <c r="C2428" i="23"/>
  <c r="C2427" i="23"/>
  <c r="B2421" i="23"/>
  <c r="C2420" i="23"/>
  <c r="C2415" i="23"/>
  <c r="C2403" i="23"/>
  <c r="C2395" i="23"/>
  <c r="B2389" i="23"/>
  <c r="C2388" i="23"/>
  <c r="C2379" i="23"/>
  <c r="C2376" i="23"/>
  <c r="C2364" i="23"/>
  <c r="C2355" i="23"/>
  <c r="C2352" i="23"/>
  <c r="C2339" i="23"/>
  <c r="C2336" i="23"/>
  <c r="C2323" i="23"/>
  <c r="C2320" i="23"/>
  <c r="C2307" i="23"/>
  <c r="C2304" i="23"/>
  <c r="C2291" i="23"/>
  <c r="C2288" i="23"/>
  <c r="C2275" i="23"/>
  <c r="C2272" i="23"/>
  <c r="C2259" i="23"/>
  <c r="C2256" i="23"/>
  <c r="C2243" i="23"/>
  <c r="C2240" i="23"/>
  <c r="C2227" i="23"/>
  <c r="C2224" i="23"/>
  <c r="C2211" i="23"/>
  <c r="C2208" i="23"/>
  <c r="C2195" i="23"/>
  <c r="C2192" i="23"/>
  <c r="C2179" i="23"/>
  <c r="C2176" i="23"/>
  <c r="C2163" i="23"/>
  <c r="C2160" i="23"/>
  <c r="C2147" i="23"/>
  <c r="C2144" i="23"/>
  <c r="C2131" i="23"/>
  <c r="C2128" i="23"/>
  <c r="C2115" i="23"/>
  <c r="C2112" i="23"/>
  <c r="C2099" i="23"/>
  <c r="C2096" i="23"/>
  <c r="C2083" i="23"/>
  <c r="C2080" i="23"/>
  <c r="C2067" i="23"/>
  <c r="C2064" i="23"/>
  <c r="C2044" i="23"/>
  <c r="B2025" i="23"/>
  <c r="C2024" i="23"/>
  <c r="C2023" i="23"/>
  <c r="C2014" i="23"/>
  <c r="C2003" i="23"/>
  <c r="C1999" i="23"/>
  <c r="C1995" i="23"/>
  <c r="C1980" i="23"/>
  <c r="C1959" i="23"/>
  <c r="C1939" i="23"/>
  <c r="C1935" i="23"/>
  <c r="C1931" i="23"/>
  <c r="C1916" i="23"/>
  <c r="C1899" i="23"/>
  <c r="C1883" i="23"/>
  <c r="C1867" i="23"/>
  <c r="C1851" i="23"/>
  <c r="C1835" i="23"/>
  <c r="C1815" i="23"/>
  <c r="C1803" i="23"/>
  <c r="C1640" i="23"/>
  <c r="C1613" i="23"/>
  <c r="B1613" i="23"/>
  <c r="B1588" i="23"/>
  <c r="C1588" i="23"/>
  <c r="B1576" i="23"/>
  <c r="C1576" i="23"/>
  <c r="C2832" i="23"/>
  <c r="C2816" i="23"/>
  <c r="C2784" i="23"/>
  <c r="C2768" i="23"/>
  <c r="C2752" i="23"/>
  <c r="C2736" i="23"/>
  <c r="C2720" i="23"/>
  <c r="C2704" i="23"/>
  <c r="C2688" i="23"/>
  <c r="C2672" i="23"/>
  <c r="C2656" i="23"/>
  <c r="C2640" i="23"/>
  <c r="C2624" i="23"/>
  <c r="C2612" i="23"/>
  <c r="C2596" i="23"/>
  <c r="C2580" i="23"/>
  <c r="C2568" i="23"/>
  <c r="C2552" i="23"/>
  <c r="C2536" i="23"/>
  <c r="C2520" i="23"/>
  <c r="C2504" i="23"/>
  <c r="C2488" i="23"/>
  <c r="C2472" i="23"/>
  <c r="C2456" i="23"/>
  <c r="B2409" i="23"/>
  <c r="B2401" i="23"/>
  <c r="C2387" i="23"/>
  <c r="C2375" i="23"/>
  <c r="C2363" i="23"/>
  <c r="C2351" i="23"/>
  <c r="C2335" i="23"/>
  <c r="C2319" i="23"/>
  <c r="C2303" i="23"/>
  <c r="C2287" i="23"/>
  <c r="C2271" i="23"/>
  <c r="C2255" i="23"/>
  <c r="C2239" i="23"/>
  <c r="C2223" i="23"/>
  <c r="C2207" i="23"/>
  <c r="C2191" i="23"/>
  <c r="C2175" i="23"/>
  <c r="C2159" i="23"/>
  <c r="C2143" i="23"/>
  <c r="C2127" i="23"/>
  <c r="C2111" i="23"/>
  <c r="C2095" i="23"/>
  <c r="C2079" i="23"/>
  <c r="C2063" i="23"/>
  <c r="B2009" i="23"/>
  <c r="C2008" i="23"/>
  <c r="C1998" i="23"/>
  <c r="B1945" i="23"/>
  <c r="C1944" i="23"/>
  <c r="C1934" i="23"/>
  <c r="C1898" i="23"/>
  <c r="C1882" i="23"/>
  <c r="C1866" i="23"/>
  <c r="C1850" i="23"/>
  <c r="C1834" i="23"/>
  <c r="B1824" i="23"/>
  <c r="C1814" i="23"/>
  <c r="C1802" i="23"/>
  <c r="B1792" i="23"/>
  <c r="B1784" i="23"/>
  <c r="B1776" i="23"/>
  <c r="B1768" i="23"/>
  <c r="B1760" i="23"/>
  <c r="B1752" i="23"/>
  <c r="B1744" i="23"/>
  <c r="B1736" i="23"/>
  <c r="B1728" i="23"/>
  <c r="B1720" i="23"/>
  <c r="B1712" i="23"/>
  <c r="B1704" i="23"/>
  <c r="B1696" i="23"/>
  <c r="B1688" i="23"/>
  <c r="B1680" i="23"/>
  <c r="B1672" i="23"/>
  <c r="B1664" i="23"/>
  <c r="B1656" i="23"/>
  <c r="B1648" i="23"/>
  <c r="B1636" i="23"/>
  <c r="C1622" i="23"/>
  <c r="B1622" i="23"/>
  <c r="B1620" i="23"/>
  <c r="B1604" i="23"/>
  <c r="C1604" i="23"/>
  <c r="C964" i="23"/>
  <c r="B964" i="23"/>
  <c r="B955" i="23"/>
  <c r="C955" i="23"/>
  <c r="C948" i="23"/>
  <c r="B948" i="23"/>
  <c r="B939" i="23"/>
  <c r="C939" i="23"/>
  <c r="C932" i="23"/>
  <c r="B932" i="23"/>
  <c r="C921" i="23"/>
  <c r="B921" i="23"/>
  <c r="C1616" i="23"/>
  <c r="C1600" i="23"/>
  <c r="C1584" i="23"/>
  <c r="C1577" i="23"/>
  <c r="C1545" i="23"/>
  <c r="B1474" i="23"/>
  <c r="B1452" i="23"/>
  <c r="B1444" i="23"/>
  <c r="B1436" i="23"/>
  <c r="C1310" i="23"/>
  <c r="B1305" i="23"/>
  <c r="C1276" i="23"/>
  <c r="B1265" i="23"/>
  <c r="C1264" i="23"/>
  <c r="B1257" i="23"/>
  <c r="C1256" i="23"/>
  <c r="B1249" i="23"/>
  <c r="C1248" i="23"/>
  <c r="B1241" i="23"/>
  <c r="C1240" i="23"/>
  <c r="B1233" i="23"/>
  <c r="C1232" i="23"/>
  <c r="C1231" i="23"/>
  <c r="B1225" i="23"/>
  <c r="C1224" i="23"/>
  <c r="C1223" i="23"/>
  <c r="B1217" i="23"/>
  <c r="C1216" i="23"/>
  <c r="C1215" i="23"/>
  <c r="B1209" i="23"/>
  <c r="C1208" i="23"/>
  <c r="C1207" i="23"/>
  <c r="B1201" i="23"/>
  <c r="C1200" i="23"/>
  <c r="C1199" i="23"/>
  <c r="B1193" i="23"/>
  <c r="C1192" i="23"/>
  <c r="C1191" i="23"/>
  <c r="B1185" i="23"/>
  <c r="C1179" i="23"/>
  <c r="B1177" i="23"/>
  <c r="C1171" i="23"/>
  <c r="C1163" i="23"/>
  <c r="C1155" i="23"/>
  <c r="C1147" i="23"/>
  <c r="C1139" i="23"/>
  <c r="C1131" i="23"/>
  <c r="C1123" i="23"/>
  <c r="C1115" i="23"/>
  <c r="C1107" i="23"/>
  <c r="C1099" i="23"/>
  <c r="C1091" i="23"/>
  <c r="C1083" i="23"/>
  <c r="C1075" i="23"/>
  <c r="C1067" i="23"/>
  <c r="C1059" i="23"/>
  <c r="C1051" i="23"/>
  <c r="C1043" i="23"/>
  <c r="C1035" i="23"/>
  <c r="C1027" i="23"/>
  <c r="C1024" i="23"/>
  <c r="C1012" i="23"/>
  <c r="C1008" i="23"/>
  <c r="C996" i="23"/>
  <c r="C992" i="23"/>
  <c r="C973" i="23"/>
  <c r="B973" i="23"/>
  <c r="C1615" i="23"/>
  <c r="B1606" i="23"/>
  <c r="C1605" i="23"/>
  <c r="C1599" i="23"/>
  <c r="B1590" i="23"/>
  <c r="C1589" i="23"/>
  <c r="C1583" i="23"/>
  <c r="B1570" i="23"/>
  <c r="C1569" i="23"/>
  <c r="C1564" i="23"/>
  <c r="C1556" i="23"/>
  <c r="C1544" i="23"/>
  <c r="B1538" i="23"/>
  <c r="C1537" i="23"/>
  <c r="C1532" i="23"/>
  <c r="B1526" i="23"/>
  <c r="C1525" i="23"/>
  <c r="C1520" i="23"/>
  <c r="B1510" i="23"/>
  <c r="C1509" i="23"/>
  <c r="C1504" i="23"/>
  <c r="B1494" i="23"/>
  <c r="C1493" i="23"/>
  <c r="C1488" i="23"/>
  <c r="C1477" i="23"/>
  <c r="C1472" i="23"/>
  <c r="C1460" i="23"/>
  <c r="C1307" i="23"/>
  <c r="C1271" i="23"/>
  <c r="C1178" i="23"/>
  <c r="C1170" i="23"/>
  <c r="C1162" i="23"/>
  <c r="C1154" i="23"/>
  <c r="C1146" i="23"/>
  <c r="C1138" i="23"/>
  <c r="C1130" i="23"/>
  <c r="C1122" i="23"/>
  <c r="C1114" i="23"/>
  <c r="C1106" i="23"/>
  <c r="C1098" i="23"/>
  <c r="C1090" i="23"/>
  <c r="C1082" i="23"/>
  <c r="C1074" i="23"/>
  <c r="C1066" i="23"/>
  <c r="C1058" i="23"/>
  <c r="C1050" i="23"/>
  <c r="C1042" i="23"/>
  <c r="C1034" i="23"/>
  <c r="C1011" i="23"/>
  <c r="C995" i="23"/>
  <c r="C982" i="23"/>
  <c r="B982" i="23"/>
  <c r="C977" i="23"/>
  <c r="B963" i="23"/>
  <c r="C963" i="23"/>
  <c r="C956" i="23"/>
  <c r="B956" i="23"/>
  <c r="B947" i="23"/>
  <c r="C947" i="23"/>
  <c r="C940" i="23"/>
  <c r="B940" i="23"/>
  <c r="B931" i="23"/>
  <c r="C931" i="23"/>
  <c r="B1550" i="23"/>
  <c r="B1514" i="23"/>
  <c r="B1498" i="23"/>
  <c r="B1482" i="23"/>
  <c r="B1466" i="23"/>
  <c r="B1448" i="23"/>
  <c r="B1440" i="23"/>
  <c r="B1432" i="23"/>
  <c r="B1429" i="23"/>
  <c r="B1421" i="23"/>
  <c r="C1420" i="23"/>
  <c r="C1418" i="23"/>
  <c r="B1413" i="23"/>
  <c r="B1405" i="23"/>
  <c r="C1404" i="23"/>
  <c r="C1402" i="23"/>
  <c r="B1397" i="23"/>
  <c r="B1389" i="23"/>
  <c r="C1388" i="23"/>
  <c r="C1386" i="23"/>
  <c r="B1381" i="23"/>
  <c r="B1373" i="23"/>
  <c r="C1372" i="23"/>
  <c r="C1370" i="23"/>
  <c r="B1365" i="23"/>
  <c r="B1357" i="23"/>
  <c r="C1356" i="23"/>
  <c r="C1354" i="23"/>
  <c r="B1349" i="23"/>
  <c r="B1341" i="23"/>
  <c r="C1340" i="23"/>
  <c r="C1338" i="23"/>
  <c r="B1333" i="23"/>
  <c r="B1325" i="23"/>
  <c r="C1324" i="23"/>
  <c r="C1322" i="23"/>
  <c r="C1318" i="23"/>
  <c r="B1313" i="23"/>
  <c r="C1302" i="23"/>
  <c r="B1273" i="23"/>
  <c r="C1268" i="23"/>
  <c r="B1261" i="23"/>
  <c r="C1260" i="23"/>
  <c r="B1253" i="23"/>
  <c r="C1252" i="23"/>
  <c r="B1245" i="23"/>
  <c r="C1244" i="23"/>
  <c r="B1237" i="23"/>
  <c r="C1236" i="23"/>
  <c r="B1229" i="23"/>
  <c r="C1228" i="23"/>
  <c r="B1221" i="23"/>
  <c r="C1220" i="23"/>
  <c r="B1213" i="23"/>
  <c r="C1212" i="23"/>
  <c r="B1205" i="23"/>
  <c r="C1204" i="23"/>
  <c r="B1197" i="23"/>
  <c r="C1196" i="23"/>
  <c r="B1189" i="23"/>
  <c r="C1188" i="23"/>
  <c r="B1181" i="23"/>
  <c r="B1173" i="23"/>
  <c r="B1165" i="23"/>
  <c r="B1157" i="23"/>
  <c r="B1149" i="23"/>
  <c r="B1141" i="23"/>
  <c r="B1133" i="23"/>
  <c r="B1125" i="23"/>
  <c r="B1117" i="23"/>
  <c r="B1109" i="23"/>
  <c r="B1101" i="23"/>
  <c r="B1093" i="23"/>
  <c r="B1085" i="23"/>
  <c r="B1077" i="23"/>
  <c r="B1069" i="23"/>
  <c r="B1061" i="23"/>
  <c r="B1053" i="23"/>
  <c r="B1045" i="23"/>
  <c r="B1037" i="23"/>
  <c r="B1029" i="23"/>
  <c r="B1022" i="23"/>
  <c r="C1021" i="23"/>
  <c r="C1019" i="23"/>
  <c r="B1014" i="23"/>
  <c r="B1006" i="23"/>
  <c r="C1005" i="23"/>
  <c r="C1003" i="23"/>
  <c r="B998" i="23"/>
  <c r="B990" i="23"/>
  <c r="C989" i="23"/>
  <c r="B987" i="23"/>
  <c r="C987" i="23"/>
  <c r="B985" i="23"/>
  <c r="B972" i="23"/>
  <c r="B924" i="23"/>
  <c r="C923" i="23"/>
  <c r="B916" i="23"/>
  <c r="C915" i="23"/>
  <c r="B908" i="23"/>
  <c r="C907" i="23"/>
  <c r="B900" i="23"/>
  <c r="C899" i="23"/>
  <c r="B892" i="23"/>
  <c r="C891" i="23"/>
  <c r="B884" i="23"/>
  <c r="C883" i="23"/>
  <c r="B876" i="23"/>
  <c r="C875" i="23"/>
  <c r="B868" i="23"/>
  <c r="C867" i="23"/>
  <c r="B860" i="23"/>
  <c r="C859" i="23"/>
  <c r="B852" i="23"/>
  <c r="C851" i="23"/>
  <c r="B844" i="23"/>
  <c r="C843" i="23"/>
  <c r="B836" i="23"/>
  <c r="C835" i="23"/>
  <c r="B828" i="23"/>
  <c r="C827" i="23"/>
  <c r="B820" i="23"/>
  <c r="C819" i="23"/>
  <c r="B812" i="23"/>
  <c r="C811" i="23"/>
  <c r="B802" i="23"/>
  <c r="C801" i="23"/>
  <c r="B796" i="23"/>
  <c r="C795" i="23"/>
  <c r="B774" i="23"/>
  <c r="B766" i="23"/>
  <c r="B758" i="23"/>
  <c r="B750" i="23"/>
  <c r="B742" i="23"/>
  <c r="B734" i="23"/>
  <c r="B726" i="23"/>
  <c r="B718" i="23"/>
  <c r="B710" i="23"/>
  <c r="B702" i="23"/>
  <c r="B694" i="23"/>
  <c r="B686" i="23"/>
  <c r="B678" i="23"/>
  <c r="B670" i="23"/>
  <c r="B662" i="23"/>
  <c r="B654" i="23"/>
  <c r="B646" i="23"/>
  <c r="B638" i="23"/>
  <c r="B630" i="23"/>
  <c r="B622" i="23"/>
  <c r="B614" i="23"/>
  <c r="B606" i="23"/>
  <c r="C605" i="23"/>
  <c r="C603" i="23"/>
  <c r="B598" i="23"/>
  <c r="B590" i="23"/>
  <c r="C589" i="23"/>
  <c r="C587" i="23"/>
  <c r="C583" i="23"/>
  <c r="B576" i="23"/>
  <c r="B568" i="23"/>
  <c r="B560" i="23"/>
  <c r="B552" i="23"/>
  <c r="B544" i="23"/>
  <c r="B536" i="23"/>
  <c r="B528" i="23"/>
  <c r="B520" i="23"/>
  <c r="B512" i="23"/>
  <c r="B504" i="23"/>
  <c r="B496" i="23"/>
  <c r="B488" i="23"/>
  <c r="B480" i="23"/>
  <c r="B472" i="23"/>
  <c r="B464" i="23"/>
  <c r="B456" i="23"/>
  <c r="B448" i="23"/>
  <c r="B440" i="23"/>
  <c r="B432" i="23"/>
  <c r="B424" i="23"/>
  <c r="B416" i="23"/>
  <c r="B408" i="23"/>
  <c r="B401" i="23"/>
  <c r="B396" i="23"/>
  <c r="B391" i="23"/>
  <c r="B385" i="23"/>
  <c r="B380" i="23"/>
  <c r="B375" i="23"/>
  <c r="B368" i="23"/>
  <c r="B361" i="23"/>
  <c r="B355" i="23"/>
  <c r="B348" i="23"/>
  <c r="B343" i="23"/>
  <c r="B337" i="23"/>
  <c r="B332" i="23"/>
  <c r="B327" i="23"/>
  <c r="B321" i="23"/>
  <c r="B316" i="23"/>
  <c r="B311" i="23"/>
  <c r="B305" i="23"/>
  <c r="B300" i="23"/>
  <c r="B295" i="23"/>
  <c r="B289" i="23"/>
  <c r="B284" i="23"/>
  <c r="B279" i="23"/>
  <c r="B273" i="23"/>
  <c r="B268" i="23"/>
  <c r="B263" i="23"/>
  <c r="B257" i="23"/>
  <c r="B252" i="23"/>
  <c r="B247" i="23"/>
  <c r="B241" i="23"/>
  <c r="B236" i="23"/>
  <c r="B231" i="23"/>
  <c r="B225" i="23"/>
  <c r="B209" i="23"/>
  <c r="B204" i="23"/>
  <c r="B201" i="23"/>
  <c r="C200" i="23"/>
  <c r="B197" i="23"/>
  <c r="C196" i="23"/>
  <c r="B193" i="23"/>
  <c r="C192" i="23"/>
  <c r="B189" i="23"/>
  <c r="C188" i="23"/>
  <c r="B185" i="23"/>
  <c r="C184" i="23"/>
  <c r="B181" i="23"/>
  <c r="C180" i="23"/>
  <c r="B177" i="23"/>
  <c r="C176" i="23"/>
  <c r="B173" i="23"/>
  <c r="C172" i="23"/>
  <c r="B169" i="23"/>
  <c r="C168" i="23"/>
  <c r="B161" i="23"/>
  <c r="C160" i="23"/>
  <c r="B153" i="23"/>
  <c r="C152" i="23"/>
  <c r="B145" i="23"/>
  <c r="B120" i="23"/>
  <c r="C120" i="23"/>
  <c r="B114" i="23"/>
  <c r="C114" i="23"/>
  <c r="B100" i="23"/>
  <c r="C100" i="23"/>
  <c r="B77" i="23"/>
  <c r="C77" i="23"/>
  <c r="B68" i="23"/>
  <c r="C68" i="23"/>
  <c r="B45" i="23"/>
  <c r="C45" i="23"/>
  <c r="B36" i="23"/>
  <c r="C36" i="23"/>
  <c r="C3821" i="23"/>
  <c r="B3821" i="23"/>
  <c r="B4032" i="23"/>
  <c r="C4032" i="23"/>
  <c r="B4000" i="23"/>
  <c r="C4000" i="23"/>
  <c r="C3952" i="23"/>
  <c r="B3952" i="23"/>
  <c r="B3938" i="23"/>
  <c r="C3938" i="23"/>
  <c r="B3922" i="23"/>
  <c r="C3922" i="23"/>
  <c r="B3906" i="23"/>
  <c r="C3906" i="23"/>
  <c r="B3890" i="23"/>
  <c r="C3890" i="23"/>
  <c r="B3874" i="23"/>
  <c r="C3874" i="23"/>
  <c r="B3858" i="23"/>
  <c r="C3858" i="23"/>
  <c r="B4701" i="23"/>
  <c r="C4701" i="23"/>
  <c r="C4690" i="23"/>
  <c r="B4690" i="23"/>
  <c r="B913" i="23"/>
  <c r="B905" i="23"/>
  <c r="B897" i="23"/>
  <c r="B889" i="23"/>
  <c r="B881" i="23"/>
  <c r="B873" i="23"/>
  <c r="B865" i="23"/>
  <c r="B857" i="23"/>
  <c r="B849" i="23"/>
  <c r="B841" i="23"/>
  <c r="B833" i="23"/>
  <c r="B825" i="23"/>
  <c r="B817" i="23"/>
  <c r="B101" i="23"/>
  <c r="C101" i="23"/>
  <c r="B92" i="23"/>
  <c r="C92" i="23"/>
  <c r="B69" i="23"/>
  <c r="C69" i="23"/>
  <c r="B60" i="23"/>
  <c r="C60" i="23"/>
  <c r="B37" i="23"/>
  <c r="C37" i="23"/>
  <c r="B28" i="23"/>
  <c r="C28" i="23"/>
  <c r="B3846" i="23"/>
  <c r="C3846" i="23"/>
  <c r="C3835" i="23"/>
  <c r="B3835" i="23"/>
  <c r="C3813" i="23"/>
  <c r="B3813" i="23"/>
  <c r="B3778" i="23"/>
  <c r="C3778" i="23"/>
  <c r="B3762" i="23"/>
  <c r="C3762" i="23"/>
  <c r="B4056" i="23"/>
  <c r="C4056" i="23"/>
  <c r="B4024" i="23"/>
  <c r="C4024" i="23"/>
  <c r="B3992" i="23"/>
  <c r="C3992" i="23"/>
  <c r="B3962" i="23"/>
  <c r="C3962" i="23"/>
  <c r="B3939" i="23"/>
  <c r="C3939" i="23"/>
  <c r="B3923" i="23"/>
  <c r="C3923" i="23"/>
  <c r="B3907" i="23"/>
  <c r="C3907" i="23"/>
  <c r="B3891" i="23"/>
  <c r="C3891" i="23"/>
  <c r="B3875" i="23"/>
  <c r="C3875" i="23"/>
  <c r="B3859" i="23"/>
  <c r="C3859" i="23"/>
  <c r="B4696" i="23"/>
  <c r="C4696" i="23"/>
  <c r="C403" i="23"/>
  <c r="C399" i="23"/>
  <c r="C387" i="23"/>
  <c r="C383" i="23"/>
  <c r="C376" i="23"/>
  <c r="C363" i="23"/>
  <c r="C356" i="23"/>
  <c r="C351" i="23"/>
  <c r="C344" i="23"/>
  <c r="C339" i="23"/>
  <c r="C328" i="23"/>
  <c r="C323" i="23"/>
  <c r="C312" i="23"/>
  <c r="C307" i="23"/>
  <c r="C296" i="23"/>
  <c r="C291" i="23"/>
  <c r="C280" i="23"/>
  <c r="C275" i="23"/>
  <c r="C264" i="23"/>
  <c r="C259" i="23"/>
  <c r="C248" i="23"/>
  <c r="C243" i="23"/>
  <c r="C232" i="23"/>
  <c r="C227" i="23"/>
  <c r="C215" i="23"/>
  <c r="C211" i="23"/>
  <c r="C207" i="23"/>
  <c r="B165" i="23"/>
  <c r="C164" i="23"/>
  <c r="C163" i="23"/>
  <c r="B157" i="23"/>
  <c r="C156" i="23"/>
  <c r="C155" i="23"/>
  <c r="B149" i="23"/>
  <c r="C148" i="23"/>
  <c r="C147" i="23"/>
  <c r="B141" i="23"/>
  <c r="C140" i="23"/>
  <c r="C139" i="23"/>
  <c r="C131" i="23"/>
  <c r="C123" i="23"/>
  <c r="B93" i="23"/>
  <c r="C93" i="23"/>
  <c r="B84" i="23"/>
  <c r="C84" i="23"/>
  <c r="B61" i="23"/>
  <c r="C61" i="23"/>
  <c r="B52" i="23"/>
  <c r="C52" i="23"/>
  <c r="B29" i="23"/>
  <c r="C29" i="23"/>
  <c r="C3851" i="23"/>
  <c r="B3851" i="23"/>
  <c r="B3841" i="23"/>
  <c r="C3841" i="23"/>
  <c r="C3805" i="23"/>
  <c r="B3805" i="23"/>
  <c r="B3779" i="23"/>
  <c r="C3779" i="23"/>
  <c r="B3763" i="23"/>
  <c r="C3763" i="23"/>
  <c r="B4048" i="23"/>
  <c r="C4048" i="23"/>
  <c r="B4016" i="23"/>
  <c r="C4016" i="23"/>
  <c r="B3984" i="23"/>
  <c r="C3984" i="23"/>
  <c r="B3963" i="23"/>
  <c r="C3963" i="23"/>
  <c r="B965" i="23"/>
  <c r="B957" i="23"/>
  <c r="B949" i="23"/>
  <c r="B941" i="23"/>
  <c r="B933" i="23"/>
  <c r="B925" i="23"/>
  <c r="B917" i="23"/>
  <c r="B909" i="23"/>
  <c r="B901" i="23"/>
  <c r="B893" i="23"/>
  <c r="B885" i="23"/>
  <c r="B877" i="23"/>
  <c r="B869" i="23"/>
  <c r="B861" i="23"/>
  <c r="B853" i="23"/>
  <c r="B845" i="23"/>
  <c r="B837" i="23"/>
  <c r="B829" i="23"/>
  <c r="B821" i="23"/>
  <c r="B813" i="23"/>
  <c r="C771" i="23"/>
  <c r="C763" i="23"/>
  <c r="C755" i="23"/>
  <c r="C747" i="23"/>
  <c r="C739" i="23"/>
  <c r="C731" i="23"/>
  <c r="C723" i="23"/>
  <c r="C715" i="23"/>
  <c r="C707" i="23"/>
  <c r="C699" i="23"/>
  <c r="C691" i="23"/>
  <c r="C683" i="23"/>
  <c r="C675" i="23"/>
  <c r="C667" i="23"/>
  <c r="C659" i="23"/>
  <c r="C651" i="23"/>
  <c r="C643" i="23"/>
  <c r="C635" i="23"/>
  <c r="C627" i="23"/>
  <c r="C619" i="23"/>
  <c r="C611" i="23"/>
  <c r="C595" i="23"/>
  <c r="B582" i="23"/>
  <c r="B578" i="23"/>
  <c r="C577" i="23"/>
  <c r="B570" i="23"/>
  <c r="C569" i="23"/>
  <c r="B562" i="23"/>
  <c r="C561" i="23"/>
  <c r="B554" i="23"/>
  <c r="C553" i="23"/>
  <c r="B546" i="23"/>
  <c r="C545" i="23"/>
  <c r="B538" i="23"/>
  <c r="C537" i="23"/>
  <c r="B530" i="23"/>
  <c r="C529" i="23"/>
  <c r="B522" i="23"/>
  <c r="C521" i="23"/>
  <c r="B514" i="23"/>
  <c r="C513" i="23"/>
  <c r="B506" i="23"/>
  <c r="C505" i="23"/>
  <c r="B498" i="23"/>
  <c r="C497" i="23"/>
  <c r="B490" i="23"/>
  <c r="C489" i="23"/>
  <c r="B482" i="23"/>
  <c r="C481" i="23"/>
  <c r="B474" i="23"/>
  <c r="C473" i="23"/>
  <c r="B466" i="23"/>
  <c r="C465" i="23"/>
  <c r="B458" i="23"/>
  <c r="C457" i="23"/>
  <c r="B450" i="23"/>
  <c r="C449" i="23"/>
  <c r="B442" i="23"/>
  <c r="C441" i="23"/>
  <c r="B434" i="23"/>
  <c r="C433" i="23"/>
  <c r="B426" i="23"/>
  <c r="C425" i="23"/>
  <c r="B418" i="23"/>
  <c r="C417" i="23"/>
  <c r="B410" i="23"/>
  <c r="C409" i="23"/>
  <c r="C398" i="23"/>
  <c r="B393" i="23"/>
  <c r="C392" i="23"/>
  <c r="C390" i="23"/>
  <c r="C382" i="23"/>
  <c r="B369" i="23"/>
  <c r="B333" i="23"/>
  <c r="B317" i="23"/>
  <c r="B301" i="23"/>
  <c r="B285" i="23"/>
  <c r="B269" i="23"/>
  <c r="B253" i="23"/>
  <c r="B237" i="23"/>
  <c r="C206" i="23"/>
  <c r="B117" i="23"/>
  <c r="B116" i="23"/>
  <c r="C116" i="23"/>
  <c r="B85" i="23"/>
  <c r="C85" i="23"/>
  <c r="B76" i="23"/>
  <c r="C76" i="23"/>
  <c r="B53" i="23"/>
  <c r="C53" i="23"/>
  <c r="B44" i="23"/>
  <c r="C44" i="23"/>
  <c r="C3829" i="23"/>
  <c r="B3829" i="23"/>
  <c r="C3797" i="23"/>
  <c r="B3797" i="23"/>
  <c r="B4040" i="23"/>
  <c r="C4040" i="23"/>
  <c r="B4008" i="23"/>
  <c r="C4008" i="23"/>
  <c r="B3976" i="23"/>
  <c r="C3976" i="23"/>
  <c r="B111" i="23"/>
  <c r="C104" i="23"/>
  <c r="C96" i="23"/>
  <c r="C88" i="23"/>
  <c r="C80" i="23"/>
  <c r="C72" i="23"/>
  <c r="C64" i="23"/>
  <c r="C56" i="23"/>
  <c r="C48" i="23"/>
  <c r="C40" i="23"/>
  <c r="C32" i="23"/>
  <c r="C24" i="23"/>
  <c r="B21" i="23"/>
  <c r="C20" i="23"/>
  <c r="B17" i="23"/>
  <c r="C16" i="23"/>
  <c r="B13" i="23"/>
  <c r="C12" i="23"/>
  <c r="B9" i="23"/>
  <c r="C8" i="23"/>
  <c r="B5" i="23"/>
  <c r="C4" i="23"/>
  <c r="C3853" i="23"/>
  <c r="B3843" i="23"/>
  <c r="C3842" i="23"/>
  <c r="C3837" i="23"/>
  <c r="C3827" i="23"/>
  <c r="B3825" i="23"/>
  <c r="C3819" i="23"/>
  <c r="B3817" i="23"/>
  <c r="C3811" i="23"/>
  <c r="B3809" i="23"/>
  <c r="C3803" i="23"/>
  <c r="B3801" i="23"/>
  <c r="C3795" i="23"/>
  <c r="B3793" i="23"/>
  <c r="C3786" i="23"/>
  <c r="C3783" i="23"/>
  <c r="C3770" i="23"/>
  <c r="C3767" i="23"/>
  <c r="C3754" i="23"/>
  <c r="C4051" i="23"/>
  <c r="C4043" i="23"/>
  <c r="C4035" i="23"/>
  <c r="C4027" i="23"/>
  <c r="C4019" i="23"/>
  <c r="C4011" i="23"/>
  <c r="C4003" i="23"/>
  <c r="C3995" i="23"/>
  <c r="C3987" i="23"/>
  <c r="C3979" i="23"/>
  <c r="C3971" i="23"/>
  <c r="B3968" i="23"/>
  <c r="C3967" i="23"/>
  <c r="C3958" i="23"/>
  <c r="C3955" i="23"/>
  <c r="C3946" i="23"/>
  <c r="C3943" i="23"/>
  <c r="C3930" i="23"/>
  <c r="C3927" i="23"/>
  <c r="C3914" i="23"/>
  <c r="C3911" i="23"/>
  <c r="C3898" i="23"/>
  <c r="C3895" i="23"/>
  <c r="C3882" i="23"/>
  <c r="C3879" i="23"/>
  <c r="C3866" i="23"/>
  <c r="C3863" i="23"/>
  <c r="B4698" i="23"/>
  <c r="C4697" i="23"/>
  <c r="C4692" i="23"/>
  <c r="C4678" i="23"/>
  <c r="B4678" i="23"/>
  <c r="B4672" i="23"/>
  <c r="B4668" i="23"/>
  <c r="C4668" i="23"/>
  <c r="B4666" i="23"/>
  <c r="B3847" i="23"/>
  <c r="C3826" i="23"/>
  <c r="C3818" i="23"/>
  <c r="C3810" i="23"/>
  <c r="C3802" i="23"/>
  <c r="C3794" i="23"/>
  <c r="C3782" i="23"/>
  <c r="C3766" i="23"/>
  <c r="C4059" i="23"/>
  <c r="C3966" i="23"/>
  <c r="C3954" i="23"/>
  <c r="C3942" i="23"/>
  <c r="C3926" i="23"/>
  <c r="C3910" i="23"/>
  <c r="C3894" i="23"/>
  <c r="C3878" i="23"/>
  <c r="C3862" i="23"/>
  <c r="B4702" i="23"/>
  <c r="B4688" i="23"/>
  <c r="B4684" i="23"/>
  <c r="C4684" i="23"/>
  <c r="B4682" i="23"/>
  <c r="B4677" i="23"/>
  <c r="B4673" i="23"/>
  <c r="C4673" i="23"/>
  <c r="B4674" i="23"/>
  <c r="B4658" i="23"/>
  <c r="C4657" i="23"/>
  <c r="C4652" i="23"/>
  <c r="B4642" i="23"/>
  <c r="C4641" i="23"/>
  <c r="C4636" i="23"/>
  <c r="B4626" i="23"/>
  <c r="C4625" i="23"/>
  <c r="C4620" i="23"/>
  <c r="B4610" i="23"/>
  <c r="C4609" i="23"/>
  <c r="C4604" i="23"/>
  <c r="B4594" i="23"/>
  <c r="C4593" i="23"/>
  <c r="C4588" i="23"/>
  <c r="B4578" i="23"/>
  <c r="C4577" i="23"/>
  <c r="C4572" i="23"/>
  <c r="B4562" i="23"/>
  <c r="C4561" i="23"/>
  <c r="C4556" i="23"/>
  <c r="B4546" i="23"/>
  <c r="C4545" i="23"/>
  <c r="C4540" i="23"/>
  <c r="B4530" i="23"/>
  <c r="C4529" i="23"/>
  <c r="C4524" i="23"/>
  <c r="C4513" i="23"/>
  <c r="C4508" i="23"/>
  <c r="C4497" i="23"/>
  <c r="C4492" i="23"/>
  <c r="C4481" i="23"/>
  <c r="C4476" i="23"/>
  <c r="C4465" i="23"/>
  <c r="C4460" i="23"/>
  <c r="C4449" i="23"/>
  <c r="C4444" i="23"/>
  <c r="C4429" i="23"/>
  <c r="C4425" i="23"/>
  <c r="C4421" i="23"/>
  <c r="C4404" i="23"/>
  <c r="B4391" i="23"/>
  <c r="B4386" i="23"/>
  <c r="C4385" i="23"/>
  <c r="B4383" i="23"/>
  <c r="C4382" i="23"/>
  <c r="C4381" i="23"/>
  <c r="C4380" i="23"/>
  <c r="C4372" i="23"/>
  <c r="B4367" i="23"/>
  <c r="C4366" i="23"/>
  <c r="C4365" i="23"/>
  <c r="C4364" i="23"/>
  <c r="C4356" i="23"/>
  <c r="B4351" i="23"/>
  <c r="C4350" i="23"/>
  <c r="C4349" i="23"/>
  <c r="C4340" i="23"/>
  <c r="C4329" i="23"/>
  <c r="C4325" i="23"/>
  <c r="C4313" i="23"/>
  <c r="C4309" i="23"/>
  <c r="B4303" i="23"/>
  <c r="C4302" i="23"/>
  <c r="C4289" i="23"/>
  <c r="B4277" i="23"/>
  <c r="B4270" i="23"/>
  <c r="B4662" i="23"/>
  <c r="C4661" i="23"/>
  <c r="C4656" i="23"/>
  <c r="B4646" i="23"/>
  <c r="C4645" i="23"/>
  <c r="C4640" i="23"/>
  <c r="B4630" i="23"/>
  <c r="C4629" i="23"/>
  <c r="C4624" i="23"/>
  <c r="B4614" i="23"/>
  <c r="C4613" i="23"/>
  <c r="C4608" i="23"/>
  <c r="B4598" i="23"/>
  <c r="C4597" i="23"/>
  <c r="C4592" i="23"/>
  <c r="B4582" i="23"/>
  <c r="C4581" i="23"/>
  <c r="C4576" i="23"/>
  <c r="B4566" i="23"/>
  <c r="C4565" i="23"/>
  <c r="C4560" i="23"/>
  <c r="B4550" i="23"/>
  <c r="C4549" i="23"/>
  <c r="C4544" i="23"/>
  <c r="B4534" i="23"/>
  <c r="C4533" i="23"/>
  <c r="C4528" i="23"/>
  <c r="B4518" i="23"/>
  <c r="C4517" i="23"/>
  <c r="C4512" i="23"/>
  <c r="B4502" i="23"/>
  <c r="C4501" i="23"/>
  <c r="C4496" i="23"/>
  <c r="B4486" i="23"/>
  <c r="C4485" i="23"/>
  <c r="C4480" i="23"/>
  <c r="B4470" i="23"/>
  <c r="C4469" i="23"/>
  <c r="C4464" i="23"/>
  <c r="B4454" i="23"/>
  <c r="C4453" i="23"/>
  <c r="C4448" i="23"/>
  <c r="C4437" i="23"/>
  <c r="C4420" i="23"/>
  <c r="B4407" i="23"/>
  <c r="B4402" i="23"/>
  <c r="B4399" i="23"/>
  <c r="B4395" i="23"/>
  <c r="C4384" i="23"/>
  <c r="B4375" i="23"/>
  <c r="B4370" i="23"/>
  <c r="B4359" i="23"/>
  <c r="B4354" i="23"/>
  <c r="B4343" i="23"/>
  <c r="B4338" i="23"/>
  <c r="B4335" i="23"/>
  <c r="C4334" i="23"/>
  <c r="C4332" i="23"/>
  <c r="C4324" i="23"/>
  <c r="B4319" i="23"/>
  <c r="C4318" i="23"/>
  <c r="C4317" i="23"/>
  <c r="C4316" i="23"/>
  <c r="C4306" i="23"/>
  <c r="C4301" i="23"/>
  <c r="B4295" i="23"/>
  <c r="C4294" i="23"/>
  <c r="B4650" i="23"/>
  <c r="B4634" i="23"/>
  <c r="B4618" i="23"/>
  <c r="B4602" i="23"/>
  <c r="B4586" i="23"/>
  <c r="B4570" i="23"/>
  <c r="B4554" i="23"/>
  <c r="B4538" i="23"/>
  <c r="B4522" i="23"/>
  <c r="B4506" i="23"/>
  <c r="B4490" i="23"/>
  <c r="B4474" i="23"/>
  <c r="B4458" i="23"/>
  <c r="B4442" i="23"/>
  <c r="C4436" i="23"/>
  <c r="B4423" i="23"/>
  <c r="B4418" i="23"/>
  <c r="B4415" i="23"/>
  <c r="B4322" i="23"/>
  <c r="B4311" i="23"/>
  <c r="B4287" i="23"/>
  <c r="B4282" i="23"/>
  <c r="B4278" i="23"/>
  <c r="C4278" i="23"/>
  <c r="C4271" i="23"/>
  <c r="B4271" i="23"/>
  <c r="B4262" i="23"/>
  <c r="C4262" i="23"/>
  <c r="B4279" i="23"/>
  <c r="C4258" i="23"/>
  <c r="C4236" i="23"/>
  <c r="B4223" i="23"/>
  <c r="B4218" i="23"/>
  <c r="C4217" i="23"/>
  <c r="B4215" i="23"/>
  <c r="C4214" i="23"/>
  <c r="B4211" i="23"/>
  <c r="C4210" i="23"/>
  <c r="C4200" i="23"/>
  <c r="C4192" i="23"/>
  <c r="C4184" i="23"/>
  <c r="C4176" i="23"/>
  <c r="C4164" i="23"/>
  <c r="C4161" i="23"/>
  <c r="C4148" i="23"/>
  <c r="C4145" i="23"/>
  <c r="C4132" i="23"/>
  <c r="C4129" i="23"/>
  <c r="C4116" i="23"/>
  <c r="C4113" i="23"/>
  <c r="B4102" i="23"/>
  <c r="C4101" i="23"/>
  <c r="C4092" i="23"/>
  <c r="C4084" i="23"/>
  <c r="C4076" i="23"/>
  <c r="C4068" i="23"/>
  <c r="B4061" i="23"/>
  <c r="C4060" i="23"/>
  <c r="B4967" i="23"/>
  <c r="C4966" i="23"/>
  <c r="C4961" i="23"/>
  <c r="C4951" i="23"/>
  <c r="B4951" i="23"/>
  <c r="B4937" i="23"/>
  <c r="C4927" i="23"/>
  <c r="B4927" i="23"/>
  <c r="B4906" i="23"/>
  <c r="C4906" i="23"/>
  <c r="B4894" i="23"/>
  <c r="B4885" i="23"/>
  <c r="C4885" i="23"/>
  <c r="C4863" i="23"/>
  <c r="B4863" i="23"/>
  <c r="C4260" i="23"/>
  <c r="B4239" i="23"/>
  <c r="B4234" i="23"/>
  <c r="B4231" i="23"/>
  <c r="B4227" i="23"/>
  <c r="C4216" i="23"/>
  <c r="C4212" i="23"/>
  <c r="B4203" i="23"/>
  <c r="B4195" i="23"/>
  <c r="B4187" i="23"/>
  <c r="B4179" i="23"/>
  <c r="C4160" i="23"/>
  <c r="C4144" i="23"/>
  <c r="C4128" i="23"/>
  <c r="C4112" i="23"/>
  <c r="C4100" i="23"/>
  <c r="B4090" i="23"/>
  <c r="B4082" i="23"/>
  <c r="B4074" i="23"/>
  <c r="B4066" i="23"/>
  <c r="C4065" i="23"/>
  <c r="C4970" i="23"/>
  <c r="C4965" i="23"/>
  <c r="C4958" i="23"/>
  <c r="C4954" i="23"/>
  <c r="B4933" i="23"/>
  <c r="C4933" i="23"/>
  <c r="C4911" i="23"/>
  <c r="B4911" i="23"/>
  <c r="B4890" i="23"/>
  <c r="C4890" i="23"/>
  <c r="B4869" i="23"/>
  <c r="C4869" i="23"/>
  <c r="B4950" i="23"/>
  <c r="B4938" i="23"/>
  <c r="C4938" i="23"/>
  <c r="B4926" i="23"/>
  <c r="B4917" i="23"/>
  <c r="C4917" i="23"/>
  <c r="B4915" i="23"/>
  <c r="B4905" i="23"/>
  <c r="C4895" i="23"/>
  <c r="B4895" i="23"/>
  <c r="B4874" i="23"/>
  <c r="C4874" i="23"/>
  <c r="B4946" i="23"/>
  <c r="C4946" i="23"/>
  <c r="B4922" i="23"/>
  <c r="C4922" i="23"/>
  <c r="B4901" i="23"/>
  <c r="C4901" i="23"/>
  <c r="B4899" i="23"/>
  <c r="C4879" i="23"/>
  <c r="B4879" i="23"/>
  <c r="B4858" i="23"/>
  <c r="C4858" i="23"/>
  <c r="B5760" i="23"/>
  <c r="C5760" i="23"/>
  <c r="C5739" i="23"/>
  <c r="B5739" i="23"/>
  <c r="B5584" i="23"/>
  <c r="C5584" i="23"/>
  <c r="B5560" i="23"/>
  <c r="C5560" i="23"/>
  <c r="B5545" i="23"/>
  <c r="C5545" i="23"/>
  <c r="B5528" i="23"/>
  <c r="C5528" i="23"/>
  <c r="C5517" i="23"/>
  <c r="B5517" i="23"/>
  <c r="B5500" i="23"/>
  <c r="C5500" i="23"/>
  <c r="C5453" i="23"/>
  <c r="B5453" i="23"/>
  <c r="C5421" i="23"/>
  <c r="B5421" i="23"/>
  <c r="C5389" i="23"/>
  <c r="B5389" i="23"/>
  <c r="C5357" i="23"/>
  <c r="B5357" i="23"/>
  <c r="B5326" i="23"/>
  <c r="C5326" i="23"/>
  <c r="B5315" i="23"/>
  <c r="C5315" i="23"/>
  <c r="C5304" i="23"/>
  <c r="B5304" i="23"/>
  <c r="B5298" i="23"/>
  <c r="C5298" i="23"/>
  <c r="B5293" i="23"/>
  <c r="C5293" i="23"/>
  <c r="B5271" i="23"/>
  <c r="C5271" i="23"/>
  <c r="B5238" i="23"/>
  <c r="C5238" i="23"/>
  <c r="B6114" i="23"/>
  <c r="B6069" i="23"/>
  <c r="C6066" i="23"/>
  <c r="C6062" i="23"/>
  <c r="C5932" i="23"/>
  <c r="C5920" i="23"/>
  <c r="C5912" i="23"/>
  <c r="B5891" i="23"/>
  <c r="B5883" i="23"/>
  <c r="B5875" i="23"/>
  <c r="B5867" i="23"/>
  <c r="B5859" i="23"/>
  <c r="B5851" i="23"/>
  <c r="B5843" i="23"/>
  <c r="B5835" i="23"/>
  <c r="B5827" i="23"/>
  <c r="B5819" i="23"/>
  <c r="B5811" i="23"/>
  <c r="B5795" i="23"/>
  <c r="C5785" i="23"/>
  <c r="C5761" i="23"/>
  <c r="C5756" i="23"/>
  <c r="B5752" i="23"/>
  <c r="C5752" i="23"/>
  <c r="B5747" i="23"/>
  <c r="B5741" i="23"/>
  <c r="C5740" i="23"/>
  <c r="C4853" i="23"/>
  <c r="C4842" i="23"/>
  <c r="C4837" i="23"/>
  <c r="C4826" i="23"/>
  <c r="C4821" i="23"/>
  <c r="C4808" i="23"/>
  <c r="C4800" i="23"/>
  <c r="C4792" i="23"/>
  <c r="C4784" i="23"/>
  <c r="C4776" i="23"/>
  <c r="C4768" i="23"/>
  <c r="C4760" i="23"/>
  <c r="C4752" i="23"/>
  <c r="C5901" i="23"/>
  <c r="C5898" i="23"/>
  <c r="C5894" i="23"/>
  <c r="C5797" i="23"/>
  <c r="C5775" i="23"/>
  <c r="B5775" i="23"/>
  <c r="B5744" i="23"/>
  <c r="C5744" i="23"/>
  <c r="B5732" i="23"/>
  <c r="C5732" i="23"/>
  <c r="B5724" i="23"/>
  <c r="C5724" i="23"/>
  <c r="B5716" i="23"/>
  <c r="C5716" i="23"/>
  <c r="B5708" i="23"/>
  <c r="C5708" i="23"/>
  <c r="B5700" i="23"/>
  <c r="C5700" i="23"/>
  <c r="B4847" i="23"/>
  <c r="B4831" i="23"/>
  <c r="B4810" i="23"/>
  <c r="B4748" i="23"/>
  <c r="B4744" i="23"/>
  <c r="B4740" i="23"/>
  <c r="B4736" i="23"/>
  <c r="B4732" i="23"/>
  <c r="B4728" i="23"/>
  <c r="B4724" i="23"/>
  <c r="B4720" i="23"/>
  <c r="B4716" i="23"/>
  <c r="B4712" i="23"/>
  <c r="B4708" i="23"/>
  <c r="B6110" i="23"/>
  <c r="B6105" i="23"/>
  <c r="B6097" i="23"/>
  <c r="C6096" i="23"/>
  <c r="C6094" i="23"/>
  <c r="B6089" i="23"/>
  <c r="B6081" i="23"/>
  <c r="C6080" i="23"/>
  <c r="C6078" i="23"/>
  <c r="B6073" i="23"/>
  <c r="B6055" i="23"/>
  <c r="C6054" i="23"/>
  <c r="C6052" i="23"/>
  <c r="B6047" i="23"/>
  <c r="B6039" i="23"/>
  <c r="C6038" i="23"/>
  <c r="C6036" i="23"/>
  <c r="B6031" i="23"/>
  <c r="B6023" i="23"/>
  <c r="C6022" i="23"/>
  <c r="C6020" i="23"/>
  <c r="B6015" i="23"/>
  <c r="B6007" i="23"/>
  <c r="C6006" i="23"/>
  <c r="C6004" i="23"/>
  <c r="B5999" i="23"/>
  <c r="B5991" i="23"/>
  <c r="C5990" i="23"/>
  <c r="C5988" i="23"/>
  <c r="B5983" i="23"/>
  <c r="B5975" i="23"/>
  <c r="C5974" i="23"/>
  <c r="C5972" i="23"/>
  <c r="B5967" i="23"/>
  <c r="B5959" i="23"/>
  <c r="C5958" i="23"/>
  <c r="C5956" i="23"/>
  <c r="B5951" i="23"/>
  <c r="B5943" i="23"/>
  <c r="C5942" i="23"/>
  <c r="C5940" i="23"/>
  <c r="B5927" i="23"/>
  <c r="B5907" i="23"/>
  <c r="C5900" i="23"/>
  <c r="C5896" i="23"/>
  <c r="B5887" i="23"/>
  <c r="B5879" i="23"/>
  <c r="B5871" i="23"/>
  <c r="B5863" i="23"/>
  <c r="B5855" i="23"/>
  <c r="B5847" i="23"/>
  <c r="B5839" i="23"/>
  <c r="B5831" i="23"/>
  <c r="B5823" i="23"/>
  <c r="B5815" i="23"/>
  <c r="B5803" i="23"/>
  <c r="B5787" i="23"/>
  <c r="B5781" i="23"/>
  <c r="B5768" i="23"/>
  <c r="C5768" i="23"/>
  <c r="B5763" i="23"/>
  <c r="C5745" i="23"/>
  <c r="B5733" i="23"/>
  <c r="C5733" i="23"/>
  <c r="B5725" i="23"/>
  <c r="C5725" i="23"/>
  <c r="B5717" i="23"/>
  <c r="C5717" i="23"/>
  <c r="B5709" i="23"/>
  <c r="C5709" i="23"/>
  <c r="B5701" i="23"/>
  <c r="C5701" i="23"/>
  <c r="C5221" i="23"/>
  <c r="B5221" i="23"/>
  <c r="B5216" i="23"/>
  <c r="C5216" i="23"/>
  <c r="B5184" i="23"/>
  <c r="C5184" i="23"/>
  <c r="B5140" i="23"/>
  <c r="C5140" i="23"/>
  <c r="B5131" i="23"/>
  <c r="C5131" i="23"/>
  <c r="B5116" i="23"/>
  <c r="C5116" i="23"/>
  <c r="B5099" i="23"/>
  <c r="C5099" i="23"/>
  <c r="B5078" i="23"/>
  <c r="C5078" i="23"/>
  <c r="B5063" i="23"/>
  <c r="C5063" i="23"/>
  <c r="B5046" i="23"/>
  <c r="C5046" i="23"/>
  <c r="B5031" i="23"/>
  <c r="C5031" i="23"/>
  <c r="B5014" i="23"/>
  <c r="C5014" i="23"/>
  <c r="B4999" i="23"/>
  <c r="C4999" i="23"/>
  <c r="B4982" i="23"/>
  <c r="C4982" i="23"/>
  <c r="C5736" i="23"/>
  <c r="C5728" i="23"/>
  <c r="C5720" i="23"/>
  <c r="C5712" i="23"/>
  <c r="C5704" i="23"/>
  <c r="C5696" i="23"/>
  <c r="B5585" i="23"/>
  <c r="C5585" i="23"/>
  <c r="B5569" i="23"/>
  <c r="C5569" i="23"/>
  <c r="B5552" i="23"/>
  <c r="C5552" i="23"/>
  <c r="B5537" i="23"/>
  <c r="C5537" i="23"/>
  <c r="C5509" i="23"/>
  <c r="B5509" i="23"/>
  <c r="B5498" i="23"/>
  <c r="C5498" i="23"/>
  <c r="C5477" i="23"/>
  <c r="B5477" i="23"/>
  <c r="B5471" i="23"/>
  <c r="C5471" i="23"/>
  <c r="B5466" i="23"/>
  <c r="C5466" i="23"/>
  <c r="C5429" i="23"/>
  <c r="B5429" i="23"/>
  <c r="C5397" i="23"/>
  <c r="B5397" i="23"/>
  <c r="C5365" i="23"/>
  <c r="B5365" i="23"/>
  <c r="C5333" i="23"/>
  <c r="B5333" i="23"/>
  <c r="B5313" i="23"/>
  <c r="C5313" i="23"/>
  <c r="C5280" i="23"/>
  <c r="B5280" i="23"/>
  <c r="B5263" i="23"/>
  <c r="C5263" i="23"/>
  <c r="B5731" i="23"/>
  <c r="B5723" i="23"/>
  <c r="B5715" i="23"/>
  <c r="B5707" i="23"/>
  <c r="B5699" i="23"/>
  <c r="C5693" i="23"/>
  <c r="B5692" i="23"/>
  <c r="C5692" i="23"/>
  <c r="C5689" i="23"/>
  <c r="B5688" i="23"/>
  <c r="C5688" i="23"/>
  <c r="C5685" i="23"/>
  <c r="B5684" i="23"/>
  <c r="C5684" i="23"/>
  <c r="C5681" i="23"/>
  <c r="B5680" i="23"/>
  <c r="C5680" i="23"/>
  <c r="C5677" i="23"/>
  <c r="B5676" i="23"/>
  <c r="C5676" i="23"/>
  <c r="C5673" i="23"/>
  <c r="B5672" i="23"/>
  <c r="C5672" i="23"/>
  <c r="C5669" i="23"/>
  <c r="B5668" i="23"/>
  <c r="C5668" i="23"/>
  <c r="C5665" i="23"/>
  <c r="B5664" i="23"/>
  <c r="C5664" i="23"/>
  <c r="C5661" i="23"/>
  <c r="B5660" i="23"/>
  <c r="C5660" i="23"/>
  <c r="C5657" i="23"/>
  <c r="B5656" i="23"/>
  <c r="C5656" i="23"/>
  <c r="C5653" i="23"/>
  <c r="B5652" i="23"/>
  <c r="C5652" i="23"/>
  <c r="C5649" i="23"/>
  <c r="B5648" i="23"/>
  <c r="C5648" i="23"/>
  <c r="C5645" i="23"/>
  <c r="B5644" i="23"/>
  <c r="C5644" i="23"/>
  <c r="C5641" i="23"/>
  <c r="B5640" i="23"/>
  <c r="C5640" i="23"/>
  <c r="C5637" i="23"/>
  <c r="B5636" i="23"/>
  <c r="C5636" i="23"/>
  <c r="C5633" i="23"/>
  <c r="B5632" i="23"/>
  <c r="C5632" i="23"/>
  <c r="C5629" i="23"/>
  <c r="B5628" i="23"/>
  <c r="C5628" i="23"/>
  <c r="C5625" i="23"/>
  <c r="B5624" i="23"/>
  <c r="C5624" i="23"/>
  <c r="C5621" i="23"/>
  <c r="B5620" i="23"/>
  <c r="C5620" i="23"/>
  <c r="C5617" i="23"/>
  <c r="B5616" i="23"/>
  <c r="C5616" i="23"/>
  <c r="C5613" i="23"/>
  <c r="B5612" i="23"/>
  <c r="C5612" i="23"/>
  <c r="C5609" i="23"/>
  <c r="B5608" i="23"/>
  <c r="C5608" i="23"/>
  <c r="C5605" i="23"/>
  <c r="B5604" i="23"/>
  <c r="C5604" i="23"/>
  <c r="C5601" i="23"/>
  <c r="B5600" i="23"/>
  <c r="C5600" i="23"/>
  <c r="C5597" i="23"/>
  <c r="B5596" i="23"/>
  <c r="C5596" i="23"/>
  <c r="C5593" i="23"/>
  <c r="B5592" i="23"/>
  <c r="C5592" i="23"/>
  <c r="C5589" i="23"/>
  <c r="B5576" i="23"/>
  <c r="C5576" i="23"/>
  <c r="B5561" i="23"/>
  <c r="C5561" i="23"/>
  <c r="B5544" i="23"/>
  <c r="C5544" i="23"/>
  <c r="B5529" i="23"/>
  <c r="C5529" i="23"/>
  <c r="B5516" i="23"/>
  <c r="C5516" i="23"/>
  <c r="C5501" i="23"/>
  <c r="B5501" i="23"/>
  <c r="C5437" i="23"/>
  <c r="B5437" i="23"/>
  <c r="C5405" i="23"/>
  <c r="B5405" i="23"/>
  <c r="C5373" i="23"/>
  <c r="B5373" i="23"/>
  <c r="C5341" i="23"/>
  <c r="B5341" i="23"/>
  <c r="C5316" i="23"/>
  <c r="B5316" i="23"/>
  <c r="B5309" i="23"/>
  <c r="C5309" i="23"/>
  <c r="C5272" i="23"/>
  <c r="B5272" i="23"/>
  <c r="B5577" i="23"/>
  <c r="C5577" i="23"/>
  <c r="B5568" i="23"/>
  <c r="C5568" i="23"/>
  <c r="B5553" i="23"/>
  <c r="C5553" i="23"/>
  <c r="B5536" i="23"/>
  <c r="C5536" i="23"/>
  <c r="C5525" i="23"/>
  <c r="B5525" i="23"/>
  <c r="B5514" i="23"/>
  <c r="C5514" i="23"/>
  <c r="C5493" i="23"/>
  <c r="B5493" i="23"/>
  <c r="B5487" i="23"/>
  <c r="C5487" i="23"/>
  <c r="B5482" i="23"/>
  <c r="C5482" i="23"/>
  <c r="C5461" i="23"/>
  <c r="B5461" i="23"/>
  <c r="B5459" i="23"/>
  <c r="C5459" i="23"/>
  <c r="C5445" i="23"/>
  <c r="B5445" i="23"/>
  <c r="C5413" i="23"/>
  <c r="B5413" i="23"/>
  <c r="C5381" i="23"/>
  <c r="B5381" i="23"/>
  <c r="C5349" i="23"/>
  <c r="B5349" i="23"/>
  <c r="B5279" i="23"/>
  <c r="C5279" i="23"/>
  <c r="C5264" i="23"/>
  <c r="B5264" i="23"/>
  <c r="B5262" i="23"/>
  <c r="C5262" i="23"/>
  <c r="C5588" i="23"/>
  <c r="C5580" i="23"/>
  <c r="C5572" i="23"/>
  <c r="C5564" i="23"/>
  <c r="C5556" i="23"/>
  <c r="C5548" i="23"/>
  <c r="C5540" i="23"/>
  <c r="C5532" i="23"/>
  <c r="C5490" i="23"/>
  <c r="B5485" i="23"/>
  <c r="C5474" i="23"/>
  <c r="B5469" i="23"/>
  <c r="B5457" i="23"/>
  <c r="B5449" i="23"/>
  <c r="B5441" i="23"/>
  <c r="B5433" i="23"/>
  <c r="B5425" i="23"/>
  <c r="B5417" i="23"/>
  <c r="B5409" i="23"/>
  <c r="B5401" i="23"/>
  <c r="B5393" i="23"/>
  <c r="B5385" i="23"/>
  <c r="B5377" i="23"/>
  <c r="B5369" i="23"/>
  <c r="B5361" i="23"/>
  <c r="B5353" i="23"/>
  <c r="B5345" i="23"/>
  <c r="B5337" i="23"/>
  <c r="B5329" i="23"/>
  <c r="B5324" i="23"/>
  <c r="B5319" i="23"/>
  <c r="C5301" i="23"/>
  <c r="B5296" i="23"/>
  <c r="C5289" i="23"/>
  <c r="B5284" i="23"/>
  <c r="C5283" i="23"/>
  <c r="B5276" i="23"/>
  <c r="C5275" i="23"/>
  <c r="B5268" i="23"/>
  <c r="C5267" i="23"/>
  <c r="C5254" i="23"/>
  <c r="B5246" i="23"/>
  <c r="C5246" i="23"/>
  <c r="B5200" i="23"/>
  <c r="C5200" i="23"/>
  <c r="B5167" i="23"/>
  <c r="C5167" i="23"/>
  <c r="B5152" i="23"/>
  <c r="C5152" i="23"/>
  <c r="B5123" i="23"/>
  <c r="C5123" i="23"/>
  <c r="B5108" i="23"/>
  <c r="C5108" i="23"/>
  <c r="B5091" i="23"/>
  <c r="C5091" i="23"/>
  <c r="B5183" i="23"/>
  <c r="C5183" i="23"/>
  <c r="B5132" i="23"/>
  <c r="C5132" i="23"/>
  <c r="B5115" i="23"/>
  <c r="C5115" i="23"/>
  <c r="B5100" i="23"/>
  <c r="C5100" i="23"/>
  <c r="C5085" i="23"/>
  <c r="B5085" i="23"/>
  <c r="B5079" i="23"/>
  <c r="C5079" i="23"/>
  <c r="B5062" i="23"/>
  <c r="C5062" i="23"/>
  <c r="B5047" i="23"/>
  <c r="C5047" i="23"/>
  <c r="B5030" i="23"/>
  <c r="C5030" i="23"/>
  <c r="B5015" i="23"/>
  <c r="C5015" i="23"/>
  <c r="B4998" i="23"/>
  <c r="C4998" i="23"/>
  <c r="B4983" i="23"/>
  <c r="C4983" i="23"/>
  <c r="B5230" i="23"/>
  <c r="C5230" i="23"/>
  <c r="B5199" i="23"/>
  <c r="C5199" i="23"/>
  <c r="B5168" i="23"/>
  <c r="C5168" i="23"/>
  <c r="B5151" i="23"/>
  <c r="C5151" i="23"/>
  <c r="B5139" i="23"/>
  <c r="C5139" i="23"/>
  <c r="B5124" i="23"/>
  <c r="C5124" i="23"/>
  <c r="B5107" i="23"/>
  <c r="C5107" i="23"/>
  <c r="B5092" i="23"/>
  <c r="C5092" i="23"/>
  <c r="C5207" i="23"/>
  <c r="C5191" i="23"/>
  <c r="C5175" i="23"/>
  <c r="C5159" i="23"/>
  <c r="C5143" i="23"/>
  <c r="C5135" i="23"/>
  <c r="C5127" i="23"/>
  <c r="C5119" i="23"/>
  <c r="C5111" i="23"/>
  <c r="C5103" i="23"/>
  <c r="C5095" i="23"/>
  <c r="C5087" i="23"/>
  <c r="C5070" i="23"/>
  <c r="C5054" i="23"/>
  <c r="C5038" i="23"/>
  <c r="C5022" i="23"/>
  <c r="C5006" i="23"/>
  <c r="C4990" i="23"/>
  <c r="O87" i="2"/>
  <c r="F86" i="2"/>
  <c r="J86" i="2"/>
  <c r="P86" i="2"/>
  <c r="T86" i="2"/>
  <c r="X86" i="2"/>
  <c r="AB86" i="2"/>
  <c r="AF86" i="2"/>
  <c r="B86" i="2"/>
  <c r="G86" i="2"/>
  <c r="L86" i="2"/>
  <c r="Q86" i="2"/>
  <c r="U86" i="2"/>
  <c r="Y86" i="2"/>
  <c r="AC86" i="2"/>
  <c r="AG86" i="2"/>
  <c r="F70" i="2"/>
  <c r="J70" i="2"/>
  <c r="P70" i="2"/>
  <c r="T70" i="2"/>
  <c r="X70" i="2"/>
  <c r="AB70" i="2"/>
  <c r="AF70" i="2"/>
  <c r="B70" i="2"/>
  <c r="G70" i="2"/>
  <c r="L70" i="2"/>
  <c r="Q70" i="2"/>
  <c r="U70" i="2"/>
  <c r="Y70" i="2"/>
  <c r="AC70" i="2"/>
  <c r="AG70" i="2"/>
  <c r="F89" i="2"/>
  <c r="J89" i="2"/>
  <c r="P89" i="2"/>
  <c r="T89" i="2"/>
  <c r="X89" i="2"/>
  <c r="AB89" i="2"/>
  <c r="AF89" i="2"/>
  <c r="AB87" i="2"/>
  <c r="T87" i="2"/>
  <c r="J87" i="2"/>
  <c r="AD86" i="2"/>
  <c r="V86" i="2"/>
  <c r="M86" i="2"/>
  <c r="B83" i="2"/>
  <c r="G83" i="2"/>
  <c r="L83" i="2"/>
  <c r="Q83" i="2"/>
  <c r="U83" i="2"/>
  <c r="Y83" i="2"/>
  <c r="AC83" i="2"/>
  <c r="AG83" i="2"/>
  <c r="H83" i="2"/>
  <c r="M83" i="2"/>
  <c r="R83" i="2"/>
  <c r="V83" i="2"/>
  <c r="Z83" i="2"/>
  <c r="AD83" i="2"/>
  <c r="AH83" i="2"/>
  <c r="F82" i="2"/>
  <c r="J82" i="2"/>
  <c r="P82" i="2"/>
  <c r="T82" i="2"/>
  <c r="X82" i="2"/>
  <c r="AB82" i="2"/>
  <c r="AF82" i="2"/>
  <c r="B82" i="2"/>
  <c r="G82" i="2"/>
  <c r="L82" i="2"/>
  <c r="Q82" i="2"/>
  <c r="U82" i="2"/>
  <c r="Y82" i="2"/>
  <c r="AC82" i="2"/>
  <c r="AG82" i="2"/>
  <c r="AB71" i="2"/>
  <c r="T71" i="2"/>
  <c r="AD70" i="2"/>
  <c r="V70" i="2"/>
  <c r="M70" i="2"/>
  <c r="B67" i="2"/>
  <c r="G67" i="2"/>
  <c r="L67" i="2"/>
  <c r="Q67" i="2"/>
  <c r="U67" i="2"/>
  <c r="Y67" i="2"/>
  <c r="AC67" i="2"/>
  <c r="AG67" i="2"/>
  <c r="H67" i="2"/>
  <c r="M67" i="2"/>
  <c r="R67" i="2"/>
  <c r="V67" i="2"/>
  <c r="Z67" i="2"/>
  <c r="AD67" i="2"/>
  <c r="AH67" i="2"/>
  <c r="F46" i="2"/>
  <c r="J46" i="2"/>
  <c r="P46" i="2"/>
  <c r="T46" i="2"/>
  <c r="X46" i="2"/>
  <c r="AB46" i="2"/>
  <c r="AF46" i="2"/>
  <c r="B46" i="2"/>
  <c r="G46" i="2"/>
  <c r="L46" i="2"/>
  <c r="Q46" i="2"/>
  <c r="U46" i="2"/>
  <c r="Y46" i="2"/>
  <c r="AC46" i="2"/>
  <c r="AG46" i="2"/>
  <c r="H46" i="2"/>
  <c r="M46" i="2"/>
  <c r="R46" i="2"/>
  <c r="V46" i="2"/>
  <c r="Z46" i="2"/>
  <c r="AD46" i="2"/>
  <c r="AH46" i="2"/>
  <c r="I46" i="2"/>
  <c r="AA46" i="2"/>
  <c r="O46" i="2"/>
  <c r="AE46" i="2"/>
  <c r="S46" i="2"/>
  <c r="H37" i="2"/>
  <c r="M37" i="2"/>
  <c r="R37" i="2"/>
  <c r="V37" i="2"/>
  <c r="Z37" i="2"/>
  <c r="AD37" i="2"/>
  <c r="AH37" i="2"/>
  <c r="F37" i="2"/>
  <c r="L37" i="2"/>
  <c r="S37" i="2"/>
  <c r="X37" i="2"/>
  <c r="AC37" i="2"/>
  <c r="B37" i="2"/>
  <c r="G37" i="2"/>
  <c r="O37" i="2"/>
  <c r="T37" i="2"/>
  <c r="Y37" i="2"/>
  <c r="AE37" i="2"/>
  <c r="I37" i="2"/>
  <c r="P37" i="2"/>
  <c r="U37" i="2"/>
  <c r="AA37" i="2"/>
  <c r="AF37" i="2"/>
  <c r="J37" i="2"/>
  <c r="AG37" i="2"/>
  <c r="Q37" i="2"/>
  <c r="W37" i="2"/>
  <c r="W87" i="2"/>
  <c r="O86" i="2"/>
  <c r="B71" i="2"/>
  <c r="G71" i="2"/>
  <c r="L71" i="2"/>
  <c r="Q71" i="2"/>
  <c r="U71" i="2"/>
  <c r="Y71" i="2"/>
  <c r="AC71" i="2"/>
  <c r="AG71" i="2"/>
  <c r="H71" i="2"/>
  <c r="M71" i="2"/>
  <c r="R71" i="2"/>
  <c r="V71" i="2"/>
  <c r="Z71" i="2"/>
  <c r="AD71" i="2"/>
  <c r="AH71" i="2"/>
  <c r="W70" i="2"/>
  <c r="B90" i="2"/>
  <c r="G90" i="2"/>
  <c r="L90" i="2"/>
  <c r="Q90" i="2"/>
  <c r="U90" i="2"/>
  <c r="Y90" i="2"/>
  <c r="AC90" i="2"/>
  <c r="AG90" i="2"/>
  <c r="AG89" i="2"/>
  <c r="AA89" i="2"/>
  <c r="V89" i="2"/>
  <c r="Q89" i="2"/>
  <c r="I89" i="2"/>
  <c r="AA87" i="2"/>
  <c r="S87" i="2"/>
  <c r="I87" i="2"/>
  <c r="AA86" i="2"/>
  <c r="S86" i="2"/>
  <c r="I86" i="2"/>
  <c r="AB83" i="2"/>
  <c r="T83" i="2"/>
  <c r="J83" i="2"/>
  <c r="AD82" i="2"/>
  <c r="V82" i="2"/>
  <c r="M82" i="2"/>
  <c r="B79" i="2"/>
  <c r="G79" i="2"/>
  <c r="L79" i="2"/>
  <c r="Q79" i="2"/>
  <c r="U79" i="2"/>
  <c r="Y79" i="2"/>
  <c r="AC79" i="2"/>
  <c r="AG79" i="2"/>
  <c r="H79" i="2"/>
  <c r="M79" i="2"/>
  <c r="R79" i="2"/>
  <c r="V79" i="2"/>
  <c r="Z79" i="2"/>
  <c r="AD79" i="2"/>
  <c r="AH79" i="2"/>
  <c r="F78" i="2"/>
  <c r="J78" i="2"/>
  <c r="P78" i="2"/>
  <c r="T78" i="2"/>
  <c r="X78" i="2"/>
  <c r="AB78" i="2"/>
  <c r="AF78" i="2"/>
  <c r="B78" i="2"/>
  <c r="G78" i="2"/>
  <c r="L78" i="2"/>
  <c r="Q78" i="2"/>
  <c r="U78" i="2"/>
  <c r="Y78" i="2"/>
  <c r="AC78" i="2"/>
  <c r="AG78" i="2"/>
  <c r="AA71" i="2"/>
  <c r="S71" i="2"/>
  <c r="I71" i="2"/>
  <c r="AA70" i="2"/>
  <c r="S70" i="2"/>
  <c r="I70" i="2"/>
  <c r="AB67" i="2"/>
  <c r="T67" i="2"/>
  <c r="J67" i="2"/>
  <c r="F66" i="2"/>
  <c r="J66" i="2"/>
  <c r="P66" i="2"/>
  <c r="T66" i="2"/>
  <c r="X66" i="2"/>
  <c r="AB66" i="2"/>
  <c r="AF66" i="2"/>
  <c r="B66" i="2"/>
  <c r="H66" i="2"/>
  <c r="O66" i="2"/>
  <c r="U66" i="2"/>
  <c r="Z66" i="2"/>
  <c r="AE66" i="2"/>
  <c r="I66" i="2"/>
  <c r="Q66" i="2"/>
  <c r="V66" i="2"/>
  <c r="AA66" i="2"/>
  <c r="AG66" i="2"/>
  <c r="H60" i="2"/>
  <c r="M60" i="2"/>
  <c r="R60" i="2"/>
  <c r="V60" i="2"/>
  <c r="Z60" i="2"/>
  <c r="AD60" i="2"/>
  <c r="AH60" i="2"/>
  <c r="F60" i="2"/>
  <c r="L60" i="2"/>
  <c r="S60" i="2"/>
  <c r="X60" i="2"/>
  <c r="AC60" i="2"/>
  <c r="B60" i="2"/>
  <c r="G60" i="2"/>
  <c r="O60" i="2"/>
  <c r="T60" i="2"/>
  <c r="Y60" i="2"/>
  <c r="AE60" i="2"/>
  <c r="I60" i="2"/>
  <c r="P60" i="2"/>
  <c r="U60" i="2"/>
  <c r="AA60" i="2"/>
  <c r="AF60" i="2"/>
  <c r="B55" i="2"/>
  <c r="G55" i="2"/>
  <c r="L55" i="2"/>
  <c r="Q55" i="2"/>
  <c r="U55" i="2"/>
  <c r="Y55" i="2"/>
  <c r="AC55" i="2"/>
  <c r="AG55" i="2"/>
  <c r="H55" i="2"/>
  <c r="M55" i="2"/>
  <c r="R55" i="2"/>
  <c r="V55" i="2"/>
  <c r="Z55" i="2"/>
  <c r="AD55" i="2"/>
  <c r="AH55" i="2"/>
  <c r="F55" i="2"/>
  <c r="P55" i="2"/>
  <c r="X55" i="2"/>
  <c r="AF55" i="2"/>
  <c r="I55" i="2"/>
  <c r="S55" i="2"/>
  <c r="AA55" i="2"/>
  <c r="J55" i="2"/>
  <c r="T55" i="2"/>
  <c r="AB55" i="2"/>
  <c r="B87" i="2"/>
  <c r="G87" i="2"/>
  <c r="L87" i="2"/>
  <c r="Q87" i="2"/>
  <c r="U87" i="2"/>
  <c r="Y87" i="2"/>
  <c r="AC87" i="2"/>
  <c r="AG87" i="2"/>
  <c r="H87" i="2"/>
  <c r="M87" i="2"/>
  <c r="R87" i="2"/>
  <c r="V87" i="2"/>
  <c r="Z87" i="2"/>
  <c r="AD87" i="2"/>
  <c r="AH87" i="2"/>
  <c r="W86" i="2"/>
  <c r="AE71" i="2"/>
  <c r="W71" i="2"/>
  <c r="O71" i="2"/>
  <c r="AE70" i="2"/>
  <c r="O70" i="2"/>
  <c r="AH91" i="2"/>
  <c r="AD91" i="2"/>
  <c r="Z91" i="2"/>
  <c r="V91" i="2"/>
  <c r="R91" i="2"/>
  <c r="M91" i="2"/>
  <c r="AF90" i="2"/>
  <c r="AA90" i="2"/>
  <c r="V90" i="2"/>
  <c r="P90" i="2"/>
  <c r="I90" i="2"/>
  <c r="AE89" i="2"/>
  <c r="Z89" i="2"/>
  <c r="U89" i="2"/>
  <c r="O89" i="2"/>
  <c r="H89" i="2"/>
  <c r="B89" i="2"/>
  <c r="AF87" i="2"/>
  <c r="X87" i="2"/>
  <c r="P87" i="2"/>
  <c r="F87" i="2"/>
  <c r="AH86" i="2"/>
  <c r="Z86" i="2"/>
  <c r="R86" i="2"/>
  <c r="H86" i="2"/>
  <c r="AA83" i="2"/>
  <c r="S83" i="2"/>
  <c r="I83" i="2"/>
  <c r="AA82" i="2"/>
  <c r="S82" i="2"/>
  <c r="I82" i="2"/>
  <c r="AB79" i="2"/>
  <c r="T79" i="2"/>
  <c r="J79" i="2"/>
  <c r="AD78" i="2"/>
  <c r="V78" i="2"/>
  <c r="M78" i="2"/>
  <c r="B75" i="2"/>
  <c r="G75" i="2"/>
  <c r="L75" i="2"/>
  <c r="Q75" i="2"/>
  <c r="U75" i="2"/>
  <c r="Y75" i="2"/>
  <c r="AC75" i="2"/>
  <c r="AG75" i="2"/>
  <c r="H75" i="2"/>
  <c r="M75" i="2"/>
  <c r="R75" i="2"/>
  <c r="V75" i="2"/>
  <c r="Z75" i="2"/>
  <c r="AD75" i="2"/>
  <c r="AH75" i="2"/>
  <c r="F74" i="2"/>
  <c r="J74" i="2"/>
  <c r="P74" i="2"/>
  <c r="T74" i="2"/>
  <c r="X74" i="2"/>
  <c r="AB74" i="2"/>
  <c r="AF74" i="2"/>
  <c r="B74" i="2"/>
  <c r="G74" i="2"/>
  <c r="L74" i="2"/>
  <c r="Q74" i="2"/>
  <c r="U74" i="2"/>
  <c r="Y74" i="2"/>
  <c r="AC74" i="2"/>
  <c r="AG74" i="2"/>
  <c r="AF71" i="2"/>
  <c r="X71" i="2"/>
  <c r="P71" i="2"/>
  <c r="F71" i="2"/>
  <c r="AH70" i="2"/>
  <c r="Z70" i="2"/>
  <c r="R70" i="2"/>
  <c r="H70" i="2"/>
  <c r="AA67" i="2"/>
  <c r="S67" i="2"/>
  <c r="I67" i="2"/>
  <c r="Y66" i="2"/>
  <c r="M66" i="2"/>
  <c r="W60" i="2"/>
  <c r="AE55" i="2"/>
  <c r="F50" i="2"/>
  <c r="J50" i="2"/>
  <c r="P50" i="2"/>
  <c r="T50" i="2"/>
  <c r="X50" i="2"/>
  <c r="AB50" i="2"/>
  <c r="AF50" i="2"/>
  <c r="B50" i="2"/>
  <c r="G50" i="2"/>
  <c r="L50" i="2"/>
  <c r="Q50" i="2"/>
  <c r="U50" i="2"/>
  <c r="Y50" i="2"/>
  <c r="AC50" i="2"/>
  <c r="AG50" i="2"/>
  <c r="H50" i="2"/>
  <c r="M50" i="2"/>
  <c r="R50" i="2"/>
  <c r="V50" i="2"/>
  <c r="Z50" i="2"/>
  <c r="AD50" i="2"/>
  <c r="AH50" i="2"/>
  <c r="F23" i="2"/>
  <c r="J23" i="2"/>
  <c r="P23" i="2"/>
  <c r="T23" i="2"/>
  <c r="X23" i="2"/>
  <c r="AB23" i="2"/>
  <c r="AF23" i="2"/>
  <c r="B23" i="2"/>
  <c r="G23" i="2"/>
  <c r="L23" i="2"/>
  <c r="Q23" i="2"/>
  <c r="U23" i="2"/>
  <c r="Y23" i="2"/>
  <c r="AC23" i="2"/>
  <c r="AG23" i="2"/>
  <c r="H23" i="2"/>
  <c r="M23" i="2"/>
  <c r="R23" i="2"/>
  <c r="V23" i="2"/>
  <c r="Z23" i="2"/>
  <c r="AD23" i="2"/>
  <c r="AH23" i="2"/>
  <c r="I23" i="2"/>
  <c r="AA23" i="2"/>
  <c r="O23" i="2"/>
  <c r="AE23" i="2"/>
  <c r="S23" i="2"/>
  <c r="AF85" i="2"/>
  <c r="AB85" i="2"/>
  <c r="X85" i="2"/>
  <c r="T85" i="2"/>
  <c r="P85" i="2"/>
  <c r="J85" i="2"/>
  <c r="F85" i="2"/>
  <c r="AF81" i="2"/>
  <c r="AB81" i="2"/>
  <c r="X81" i="2"/>
  <c r="T81" i="2"/>
  <c r="P81" i="2"/>
  <c r="J81" i="2"/>
  <c r="F81" i="2"/>
  <c r="AF77" i="2"/>
  <c r="AB77" i="2"/>
  <c r="X77" i="2"/>
  <c r="T77" i="2"/>
  <c r="P77" i="2"/>
  <c r="J77" i="2"/>
  <c r="F77" i="2"/>
  <c r="AF73" i="2"/>
  <c r="AB73" i="2"/>
  <c r="X73" i="2"/>
  <c r="T73" i="2"/>
  <c r="P73" i="2"/>
  <c r="J73" i="2"/>
  <c r="F73" i="2"/>
  <c r="AF69" i="2"/>
  <c r="AB69" i="2"/>
  <c r="X69" i="2"/>
  <c r="T69" i="2"/>
  <c r="P69" i="2"/>
  <c r="J69" i="2"/>
  <c r="F69" i="2"/>
  <c r="AC64" i="2"/>
  <c r="X64" i="2"/>
  <c r="S64" i="2"/>
  <c r="L64" i="2"/>
  <c r="F64" i="2"/>
  <c r="AD63" i="2"/>
  <c r="X63" i="2"/>
  <c r="S63" i="2"/>
  <c r="M63" i="2"/>
  <c r="F62" i="2"/>
  <c r="J62" i="2"/>
  <c r="P62" i="2"/>
  <c r="T62" i="2"/>
  <c r="X62" i="2"/>
  <c r="AB62" i="2"/>
  <c r="AF62" i="2"/>
  <c r="B59" i="2"/>
  <c r="G59" i="2"/>
  <c r="L59" i="2"/>
  <c r="Q59" i="2"/>
  <c r="U59" i="2"/>
  <c r="Y59" i="2"/>
  <c r="AC59" i="2"/>
  <c r="AG59" i="2"/>
  <c r="H59" i="2"/>
  <c r="M59" i="2"/>
  <c r="F58" i="2"/>
  <c r="J58" i="2"/>
  <c r="P58" i="2"/>
  <c r="T58" i="2"/>
  <c r="X58" i="2"/>
  <c r="AB58" i="2"/>
  <c r="AF58" i="2"/>
  <c r="B58" i="2"/>
  <c r="G58" i="2"/>
  <c r="L58" i="2"/>
  <c r="Q58" i="2"/>
  <c r="U58" i="2"/>
  <c r="Y58" i="2"/>
  <c r="AC58" i="2"/>
  <c r="AG58" i="2"/>
  <c r="F54" i="2"/>
  <c r="J54" i="2"/>
  <c r="P54" i="2"/>
  <c r="T54" i="2"/>
  <c r="X54" i="2"/>
  <c r="AB54" i="2"/>
  <c r="AF54" i="2"/>
  <c r="B54" i="2"/>
  <c r="G54" i="2"/>
  <c r="L54" i="2"/>
  <c r="Q54" i="2"/>
  <c r="U54" i="2"/>
  <c r="Y54" i="2"/>
  <c r="AC54" i="2"/>
  <c r="AG54" i="2"/>
  <c r="H54" i="2"/>
  <c r="M54" i="2"/>
  <c r="S50" i="2"/>
  <c r="B36" i="2"/>
  <c r="G36" i="2"/>
  <c r="L36" i="2"/>
  <c r="Q36" i="2"/>
  <c r="U36" i="2"/>
  <c r="Y36" i="2"/>
  <c r="AC36" i="2"/>
  <c r="AG36" i="2"/>
  <c r="H36" i="2"/>
  <c r="M36" i="2"/>
  <c r="R36" i="2"/>
  <c r="V36" i="2"/>
  <c r="F36" i="2"/>
  <c r="P36" i="2"/>
  <c r="X36" i="2"/>
  <c r="AD36" i="2"/>
  <c r="I36" i="2"/>
  <c r="S36" i="2"/>
  <c r="Z36" i="2"/>
  <c r="AE36" i="2"/>
  <c r="J36" i="2"/>
  <c r="T36" i="2"/>
  <c r="AA36" i="2"/>
  <c r="AF36" i="2"/>
  <c r="B12" i="2"/>
  <c r="G12" i="2"/>
  <c r="L12" i="2"/>
  <c r="Q12" i="2"/>
  <c r="U12" i="2"/>
  <c r="Y12" i="2"/>
  <c r="AC12" i="2"/>
  <c r="AG12" i="2"/>
  <c r="H12" i="2"/>
  <c r="M12" i="2"/>
  <c r="R12" i="2"/>
  <c r="V12" i="2"/>
  <c r="Z12" i="2"/>
  <c r="AD12" i="2"/>
  <c r="AH12" i="2"/>
  <c r="F12" i="2"/>
  <c r="P12" i="2"/>
  <c r="X12" i="2"/>
  <c r="AF12" i="2"/>
  <c r="I12" i="2"/>
  <c r="S12" i="2"/>
  <c r="AA12" i="2"/>
  <c r="J12" i="2"/>
  <c r="T12" i="2"/>
  <c r="AB12" i="2"/>
  <c r="O12" i="2"/>
  <c r="W12" i="2"/>
  <c r="AE12" i="2"/>
  <c r="H64" i="2"/>
  <c r="M64" i="2"/>
  <c r="R64" i="2"/>
  <c r="V64" i="2"/>
  <c r="Z64" i="2"/>
  <c r="AD64" i="2"/>
  <c r="AH64" i="2"/>
  <c r="B63" i="2"/>
  <c r="G63" i="2"/>
  <c r="L63" i="2"/>
  <c r="Q63" i="2"/>
  <c r="U63" i="2"/>
  <c r="Y63" i="2"/>
  <c r="AC63" i="2"/>
  <c r="AG63" i="2"/>
  <c r="AE50" i="2"/>
  <c r="O50" i="2"/>
  <c r="AB36" i="2"/>
  <c r="F35" i="2"/>
  <c r="J35" i="2"/>
  <c r="P35" i="2"/>
  <c r="T35" i="2"/>
  <c r="X35" i="2"/>
  <c r="AB35" i="2"/>
  <c r="AF35" i="2"/>
  <c r="B35" i="2"/>
  <c r="G35" i="2"/>
  <c r="L35" i="2"/>
  <c r="Q35" i="2"/>
  <c r="U35" i="2"/>
  <c r="Y35" i="2"/>
  <c r="AC35" i="2"/>
  <c r="AG35" i="2"/>
  <c r="H35" i="2"/>
  <c r="R35" i="2"/>
  <c r="Z35" i="2"/>
  <c r="AH35" i="2"/>
  <c r="I35" i="2"/>
  <c r="S35" i="2"/>
  <c r="AA35" i="2"/>
  <c r="M35" i="2"/>
  <c r="V35" i="2"/>
  <c r="AD35" i="2"/>
  <c r="F27" i="2"/>
  <c r="J27" i="2"/>
  <c r="P27" i="2"/>
  <c r="T27" i="2"/>
  <c r="X27" i="2"/>
  <c r="AB27" i="2"/>
  <c r="AF27" i="2"/>
  <c r="B27" i="2"/>
  <c r="G27" i="2"/>
  <c r="L27" i="2"/>
  <c r="Q27" i="2"/>
  <c r="U27" i="2"/>
  <c r="Y27" i="2"/>
  <c r="AC27" i="2"/>
  <c r="AG27" i="2"/>
  <c r="H27" i="2"/>
  <c r="M27" i="2"/>
  <c r="R27" i="2"/>
  <c r="V27" i="2"/>
  <c r="Z27" i="2"/>
  <c r="AD27" i="2"/>
  <c r="AH27" i="2"/>
  <c r="F11" i="2"/>
  <c r="J11" i="2"/>
  <c r="P11" i="2"/>
  <c r="T11" i="2"/>
  <c r="X11" i="2"/>
  <c r="AB11" i="2"/>
  <c r="AF11" i="2"/>
  <c r="B11" i="2"/>
  <c r="G11" i="2"/>
  <c r="L11" i="2"/>
  <c r="Q11" i="2"/>
  <c r="U11" i="2"/>
  <c r="Y11" i="2"/>
  <c r="AC11" i="2"/>
  <c r="AG11" i="2"/>
  <c r="H11" i="2"/>
  <c r="R11" i="2"/>
  <c r="Z11" i="2"/>
  <c r="AH11" i="2"/>
  <c r="I11" i="2"/>
  <c r="S11" i="2"/>
  <c r="AA11" i="2"/>
  <c r="M11" i="2"/>
  <c r="V11" i="2"/>
  <c r="AD11" i="2"/>
  <c r="AH51" i="2"/>
  <c r="AD51" i="2"/>
  <c r="Z51" i="2"/>
  <c r="V51" i="2"/>
  <c r="R51" i="2"/>
  <c r="M51" i="2"/>
  <c r="H51" i="2"/>
  <c r="AH47" i="2"/>
  <c r="AD47" i="2"/>
  <c r="Z47" i="2"/>
  <c r="V47" i="2"/>
  <c r="R47" i="2"/>
  <c r="M47" i="2"/>
  <c r="H47" i="2"/>
  <c r="AH43" i="2"/>
  <c r="AD43" i="2"/>
  <c r="Z43" i="2"/>
  <c r="V43" i="2"/>
  <c r="R43" i="2"/>
  <c r="M43" i="2"/>
  <c r="H43" i="2"/>
  <c r="F39" i="2"/>
  <c r="J39" i="2"/>
  <c r="P39" i="2"/>
  <c r="T39" i="2"/>
  <c r="X39" i="2"/>
  <c r="AB39" i="2"/>
  <c r="AF39" i="2"/>
  <c r="B32" i="2"/>
  <c r="G32" i="2"/>
  <c r="L32" i="2"/>
  <c r="Q32" i="2"/>
  <c r="U32" i="2"/>
  <c r="Y32" i="2"/>
  <c r="AC32" i="2"/>
  <c r="AG32" i="2"/>
  <c r="H32" i="2"/>
  <c r="M32" i="2"/>
  <c r="R32" i="2"/>
  <c r="V32" i="2"/>
  <c r="Z32" i="2"/>
  <c r="AD32" i="2"/>
  <c r="AH32" i="2"/>
  <c r="F31" i="2"/>
  <c r="J31" i="2"/>
  <c r="P31" i="2"/>
  <c r="T31" i="2"/>
  <c r="X31" i="2"/>
  <c r="AB31" i="2"/>
  <c r="AF31" i="2"/>
  <c r="B31" i="2"/>
  <c r="G31" i="2"/>
  <c r="L31" i="2"/>
  <c r="Q31" i="2"/>
  <c r="U31" i="2"/>
  <c r="Y31" i="2"/>
  <c r="AC31" i="2"/>
  <c r="AG31" i="2"/>
  <c r="S27" i="2"/>
  <c r="AE11" i="2"/>
  <c r="AH56" i="2"/>
  <c r="AD56" i="2"/>
  <c r="Z56" i="2"/>
  <c r="V56" i="2"/>
  <c r="R56" i="2"/>
  <c r="M56" i="2"/>
  <c r="AH52" i="2"/>
  <c r="AD52" i="2"/>
  <c r="Z52" i="2"/>
  <c r="V52" i="2"/>
  <c r="R52" i="2"/>
  <c r="M52" i="2"/>
  <c r="AG51" i="2"/>
  <c r="AC51" i="2"/>
  <c r="Y51" i="2"/>
  <c r="U51" i="2"/>
  <c r="Q51" i="2"/>
  <c r="L51" i="2"/>
  <c r="G51" i="2"/>
  <c r="AH48" i="2"/>
  <c r="AD48" i="2"/>
  <c r="Z48" i="2"/>
  <c r="V48" i="2"/>
  <c r="R48" i="2"/>
  <c r="M48" i="2"/>
  <c r="AG47" i="2"/>
  <c r="AC47" i="2"/>
  <c r="Y47" i="2"/>
  <c r="U47" i="2"/>
  <c r="Q47" i="2"/>
  <c r="L47" i="2"/>
  <c r="G47" i="2"/>
  <c r="AH44" i="2"/>
  <c r="AD44" i="2"/>
  <c r="Z44" i="2"/>
  <c r="V44" i="2"/>
  <c r="R44" i="2"/>
  <c r="M44" i="2"/>
  <c r="AG43" i="2"/>
  <c r="AC43" i="2"/>
  <c r="Y43" i="2"/>
  <c r="U43" i="2"/>
  <c r="Q43" i="2"/>
  <c r="L43" i="2"/>
  <c r="G43" i="2"/>
  <c r="B43" i="2"/>
  <c r="H41" i="2"/>
  <c r="M41" i="2"/>
  <c r="R41" i="2"/>
  <c r="V41" i="2"/>
  <c r="Z41" i="2"/>
  <c r="AD41" i="2"/>
  <c r="AH41" i="2"/>
  <c r="B40" i="2"/>
  <c r="G40" i="2"/>
  <c r="L40" i="2"/>
  <c r="Q40" i="2"/>
  <c r="U40" i="2"/>
  <c r="Y40" i="2"/>
  <c r="AC40" i="2"/>
  <c r="AG40" i="2"/>
  <c r="AG39" i="2"/>
  <c r="AA39" i="2"/>
  <c r="V39" i="2"/>
  <c r="Q39" i="2"/>
  <c r="I39" i="2"/>
  <c r="AB32" i="2"/>
  <c r="T32" i="2"/>
  <c r="J32" i="2"/>
  <c r="AD31" i="2"/>
  <c r="V31" i="2"/>
  <c r="M31" i="2"/>
  <c r="AE27" i="2"/>
  <c r="O27" i="2"/>
  <c r="F19" i="2"/>
  <c r="J19" i="2"/>
  <c r="P19" i="2"/>
  <c r="T19" i="2"/>
  <c r="X19" i="2"/>
  <c r="AB19" i="2"/>
  <c r="AF19" i="2"/>
  <c r="B19" i="2"/>
  <c r="G19" i="2"/>
  <c r="L19" i="2"/>
  <c r="Q19" i="2"/>
  <c r="U19" i="2"/>
  <c r="Y19" i="2"/>
  <c r="AC19" i="2"/>
  <c r="AG19" i="2"/>
  <c r="H19" i="2"/>
  <c r="M19" i="2"/>
  <c r="R19" i="2"/>
  <c r="V19" i="2"/>
  <c r="Z19" i="2"/>
  <c r="AD19" i="2"/>
  <c r="AH19" i="2"/>
  <c r="W11" i="2"/>
  <c r="F15" i="2"/>
  <c r="J15" i="2"/>
  <c r="P15" i="2"/>
  <c r="T15" i="2"/>
  <c r="X15" i="2"/>
  <c r="AB15" i="2"/>
  <c r="AF15" i="2"/>
  <c r="AH28" i="2"/>
  <c r="AD28" i="2"/>
  <c r="Z28" i="2"/>
  <c r="V28" i="2"/>
  <c r="R28" i="2"/>
  <c r="M28" i="2"/>
  <c r="H28" i="2"/>
  <c r="AH24" i="2"/>
  <c r="AD24" i="2"/>
  <c r="Z24" i="2"/>
  <c r="V24" i="2"/>
  <c r="R24" i="2"/>
  <c r="M24" i="2"/>
  <c r="H24" i="2"/>
  <c r="AH20" i="2"/>
  <c r="AD20" i="2"/>
  <c r="Z20" i="2"/>
  <c r="V20" i="2"/>
  <c r="R20" i="2"/>
  <c r="M20" i="2"/>
  <c r="H20" i="2"/>
  <c r="B16" i="2"/>
  <c r="G16" i="2"/>
  <c r="L16" i="2"/>
  <c r="Q16" i="2"/>
  <c r="U16" i="2"/>
  <c r="Y16" i="2"/>
  <c r="AC16" i="2"/>
  <c r="AG16" i="2"/>
  <c r="AG15" i="2"/>
  <c r="AA15" i="2"/>
  <c r="V15" i="2"/>
  <c r="Q15" i="2"/>
  <c r="I15" i="2"/>
  <c r="F3" i="2"/>
  <c r="J3" i="2"/>
  <c r="P3" i="2"/>
  <c r="T3" i="2"/>
  <c r="X3" i="2"/>
  <c r="AB3" i="2"/>
  <c r="AF3" i="2"/>
  <c r="B3" i="2"/>
  <c r="G3" i="2"/>
  <c r="L3" i="2"/>
  <c r="Q3" i="2"/>
  <c r="U3" i="2"/>
  <c r="Y3" i="2"/>
  <c r="AC3" i="2"/>
  <c r="AG3" i="2"/>
  <c r="H3" i="2"/>
  <c r="M3" i="2"/>
  <c r="R3" i="2"/>
  <c r="V3" i="2"/>
  <c r="Z3" i="2"/>
  <c r="AD3" i="2"/>
  <c r="AH3" i="2"/>
  <c r="AH33" i="2"/>
  <c r="AD33" i="2"/>
  <c r="Z33" i="2"/>
  <c r="V33" i="2"/>
  <c r="R33" i="2"/>
  <c r="M33" i="2"/>
  <c r="AH29" i="2"/>
  <c r="AD29" i="2"/>
  <c r="Z29" i="2"/>
  <c r="V29" i="2"/>
  <c r="R29" i="2"/>
  <c r="M29" i="2"/>
  <c r="AG28" i="2"/>
  <c r="AC28" i="2"/>
  <c r="Y28" i="2"/>
  <c r="U28" i="2"/>
  <c r="Q28" i="2"/>
  <c r="L28" i="2"/>
  <c r="G28" i="2"/>
  <c r="AH25" i="2"/>
  <c r="AD25" i="2"/>
  <c r="Z25" i="2"/>
  <c r="V25" i="2"/>
  <c r="R25" i="2"/>
  <c r="M25" i="2"/>
  <c r="AG24" i="2"/>
  <c r="AC24" i="2"/>
  <c r="Y24" i="2"/>
  <c r="U24" i="2"/>
  <c r="Q24" i="2"/>
  <c r="L24" i="2"/>
  <c r="G24" i="2"/>
  <c r="AH21" i="2"/>
  <c r="AD21" i="2"/>
  <c r="Z21" i="2"/>
  <c r="V21" i="2"/>
  <c r="R21" i="2"/>
  <c r="M21" i="2"/>
  <c r="AG20" i="2"/>
  <c r="AC20" i="2"/>
  <c r="Y20" i="2"/>
  <c r="U20" i="2"/>
  <c r="Q20" i="2"/>
  <c r="L20" i="2"/>
  <c r="G20" i="2"/>
  <c r="AH17" i="2"/>
  <c r="AD17" i="2"/>
  <c r="Z17" i="2"/>
  <c r="V17" i="2"/>
  <c r="R17" i="2"/>
  <c r="M17" i="2"/>
  <c r="AF16" i="2"/>
  <c r="AA16" i="2"/>
  <c r="V16" i="2"/>
  <c r="P16" i="2"/>
  <c r="I16" i="2"/>
  <c r="AE15" i="2"/>
  <c r="Z15" i="2"/>
  <c r="U15" i="2"/>
  <c r="O15" i="2"/>
  <c r="H15" i="2"/>
  <c r="B15" i="2"/>
  <c r="F7" i="2"/>
  <c r="J7" i="2"/>
  <c r="P7" i="2"/>
  <c r="T7" i="2"/>
  <c r="X7" i="2"/>
  <c r="AB7" i="2"/>
  <c r="AF7" i="2"/>
  <c r="B7" i="2"/>
  <c r="G7" i="2"/>
  <c r="L7" i="2"/>
  <c r="Q7" i="2"/>
  <c r="U7" i="2"/>
  <c r="Y7" i="2"/>
  <c r="AC7" i="2"/>
  <c r="AG7" i="2"/>
  <c r="H7" i="2"/>
  <c r="M7" i="2"/>
  <c r="R7" i="2"/>
  <c r="V7" i="2"/>
  <c r="Z7" i="2"/>
  <c r="AD7" i="2"/>
  <c r="AH7" i="2"/>
  <c r="S3" i="2"/>
  <c r="AH8" i="2"/>
  <c r="AD8" i="2"/>
  <c r="Z8" i="2"/>
  <c r="V8" i="2"/>
  <c r="R8" i="2"/>
  <c r="M8" i="2"/>
  <c r="H8" i="2"/>
  <c r="AH4" i="2"/>
  <c r="AD4" i="2"/>
  <c r="Z4" i="2"/>
  <c r="V4" i="2"/>
  <c r="R4" i="2"/>
  <c r="M4" i="2"/>
  <c r="H4" i="2"/>
  <c r="AH13" i="2"/>
  <c r="AD13" i="2"/>
  <c r="Z13" i="2"/>
  <c r="V13" i="2"/>
  <c r="R13" i="2"/>
  <c r="M13" i="2"/>
  <c r="AH9" i="2"/>
  <c r="AD9" i="2"/>
  <c r="Z9" i="2"/>
  <c r="V9" i="2"/>
  <c r="R9" i="2"/>
  <c r="M9" i="2"/>
  <c r="AG8" i="2"/>
  <c r="AC8" i="2"/>
  <c r="Y8" i="2"/>
  <c r="U8" i="2"/>
  <c r="Q8" i="2"/>
  <c r="L8" i="2"/>
  <c r="G8" i="2"/>
  <c r="AH5" i="2"/>
  <c r="AD5" i="2"/>
  <c r="Z5" i="2"/>
  <c r="V5" i="2"/>
  <c r="R5" i="2"/>
  <c r="M5" i="2"/>
  <c r="AG4" i="2"/>
  <c r="AC4" i="2"/>
  <c r="Y4" i="2"/>
  <c r="U4" i="2"/>
  <c r="Q4" i="2"/>
  <c r="L4" i="2"/>
  <c r="G4" i="2"/>
  <c r="B6113" i="23"/>
  <c r="C6106" i="23"/>
  <c r="B6104" i="23"/>
  <c r="B6101" i="23"/>
  <c r="C6090" i="23"/>
  <c r="B6088" i="23"/>
  <c r="B6085" i="23"/>
  <c r="C6074" i="23"/>
  <c r="B6072" i="23"/>
  <c r="C6068" i="23"/>
  <c r="C6064" i="23"/>
  <c r="B6048" i="23"/>
  <c r="C6048" i="23"/>
  <c r="C6043" i="23"/>
  <c r="B6043" i="23"/>
  <c r="B6032" i="23"/>
  <c r="C6032" i="23"/>
  <c r="C6027" i="23"/>
  <c r="B6027" i="23"/>
  <c r="C6051" i="23"/>
  <c r="B6051" i="23"/>
  <c r="B6046" i="23"/>
  <c r="C6046" i="23"/>
  <c r="B6030" i="23"/>
  <c r="C6030" i="23"/>
  <c r="B6109" i="23"/>
  <c r="C6098" i="23"/>
  <c r="B6093" i="23"/>
  <c r="C6082" i="23"/>
  <c r="B6077" i="23"/>
  <c r="C6059" i="23"/>
  <c r="B6059" i="23"/>
  <c r="B6056" i="23"/>
  <c r="C6056" i="23"/>
  <c r="C6040" i="23"/>
  <c r="B6035" i="23"/>
  <c r="C6024" i="23"/>
  <c r="B6019" i="23"/>
  <c r="C6008" i="23"/>
  <c r="B6003" i="23"/>
  <c r="C5992" i="23"/>
  <c r="B5987" i="23"/>
  <c r="C5976" i="23"/>
  <c r="B5971" i="23"/>
  <c r="C5960" i="23"/>
  <c r="B5955" i="23"/>
  <c r="C5944" i="23"/>
  <c r="C5938" i="23"/>
  <c r="C5935" i="23"/>
  <c r="B5935" i="23"/>
  <c r="B5924" i="23"/>
  <c r="C5924" i="23"/>
  <c r="C5919" i="23"/>
  <c r="B5919" i="23"/>
  <c r="B5906" i="23"/>
  <c r="C5906" i="23"/>
  <c r="C5904" i="23"/>
  <c r="C6014" i="23"/>
  <c r="C5998" i="23"/>
  <c r="C5982" i="23"/>
  <c r="C5966" i="23"/>
  <c r="C5950" i="23"/>
  <c r="B5922" i="23"/>
  <c r="C5922" i="23"/>
  <c r="B5886" i="23"/>
  <c r="C5886" i="23"/>
  <c r="B5878" i="23"/>
  <c r="C5878" i="23"/>
  <c r="B5870" i="23"/>
  <c r="C5870" i="23"/>
  <c r="B5862" i="23"/>
  <c r="C5862" i="23"/>
  <c r="B5854" i="23"/>
  <c r="C5854" i="23"/>
  <c r="B5846" i="23"/>
  <c r="C5846" i="23"/>
  <c r="B5838" i="23"/>
  <c r="C5838" i="23"/>
  <c r="B5830" i="23"/>
  <c r="C5830" i="23"/>
  <c r="C6016" i="23"/>
  <c r="B6011" i="23"/>
  <c r="C6000" i="23"/>
  <c r="B5995" i="23"/>
  <c r="C5984" i="23"/>
  <c r="B5979" i="23"/>
  <c r="C5968" i="23"/>
  <c r="B5963" i="23"/>
  <c r="C5952" i="23"/>
  <c r="B5947" i="23"/>
  <c r="B5934" i="23"/>
  <c r="B5931" i="23"/>
  <c r="B5918" i="23"/>
  <c r="B5915" i="23"/>
  <c r="B5892" i="23"/>
  <c r="C5892" i="23"/>
  <c r="B5908" i="23"/>
  <c r="C5908" i="23"/>
  <c r="C5903" i="23"/>
  <c r="B5903" i="23"/>
  <c r="B5890" i="23"/>
  <c r="C5890" i="23"/>
  <c r="B5882" i="23"/>
  <c r="C5882" i="23"/>
  <c r="B5874" i="23"/>
  <c r="C5874" i="23"/>
  <c r="B5866" i="23"/>
  <c r="C5866" i="23"/>
  <c r="B5858" i="23"/>
  <c r="C5858" i="23"/>
  <c r="B5850" i="23"/>
  <c r="C5850" i="23"/>
  <c r="B5842" i="23"/>
  <c r="C5842" i="23"/>
  <c r="B5834" i="23"/>
  <c r="C5834" i="23"/>
  <c r="B5524" i="23"/>
  <c r="C5524" i="23"/>
  <c r="B5508" i="23"/>
  <c r="C5508" i="23"/>
  <c r="B5452" i="23"/>
  <c r="C5452" i="23"/>
  <c r="B5444" i="23"/>
  <c r="C5444" i="23"/>
  <c r="B5436" i="23"/>
  <c r="C5436" i="23"/>
  <c r="B5428" i="23"/>
  <c r="C5428" i="23"/>
  <c r="B5420" i="23"/>
  <c r="C5420" i="23"/>
  <c r="B5412" i="23"/>
  <c r="C5412" i="23"/>
  <c r="B5404" i="23"/>
  <c r="C5404" i="23"/>
  <c r="B5396" i="23"/>
  <c r="C5396" i="23"/>
  <c r="B5388" i="23"/>
  <c r="C5388" i="23"/>
  <c r="B5380" i="23"/>
  <c r="C5380" i="23"/>
  <c r="B5372" i="23"/>
  <c r="C5372" i="23"/>
  <c r="B5364" i="23"/>
  <c r="C5364" i="23"/>
  <c r="B5356" i="23"/>
  <c r="C5356" i="23"/>
  <c r="B5348" i="23"/>
  <c r="C5348" i="23"/>
  <c r="B5340" i="23"/>
  <c r="C5340" i="23"/>
  <c r="B5332" i="23"/>
  <c r="C5332" i="23"/>
  <c r="C5222" i="23"/>
  <c r="B5222" i="23"/>
  <c r="C5209" i="23"/>
  <c r="B5209" i="23"/>
  <c r="B5193" i="23"/>
  <c r="C5193" i="23"/>
  <c r="B5177" i="23"/>
  <c r="C5177" i="23"/>
  <c r="B5770" i="23"/>
  <c r="C5770" i="23"/>
  <c r="B5762" i="23"/>
  <c r="C5762" i="23"/>
  <c r="B5754" i="23"/>
  <c r="C5754" i="23"/>
  <c r="B5746" i="23"/>
  <c r="C5746" i="23"/>
  <c r="B5738" i="23"/>
  <c r="C5738" i="23"/>
  <c r="B5730" i="23"/>
  <c r="C5730" i="23"/>
  <c r="B5722" i="23"/>
  <c r="C5722" i="23"/>
  <c r="B5714" i="23"/>
  <c r="C5714" i="23"/>
  <c r="B5706" i="23"/>
  <c r="C5706" i="23"/>
  <c r="B5698" i="23"/>
  <c r="C5698" i="23"/>
  <c r="B5690" i="23"/>
  <c r="C5690" i="23"/>
  <c r="B5682" i="23"/>
  <c r="C5682" i="23"/>
  <c r="B5674" i="23"/>
  <c r="C5674" i="23"/>
  <c r="B5666" i="23"/>
  <c r="C5666" i="23"/>
  <c r="B5658" i="23"/>
  <c r="C5658" i="23"/>
  <c r="B5650" i="23"/>
  <c r="C5650" i="23"/>
  <c r="B5642" i="23"/>
  <c r="C5642" i="23"/>
  <c r="B5634" i="23"/>
  <c r="C5634" i="23"/>
  <c r="B5626" i="23"/>
  <c r="C5626" i="23"/>
  <c r="B5618" i="23"/>
  <c r="C5618" i="23"/>
  <c r="B5610" i="23"/>
  <c r="C5610" i="23"/>
  <c r="B5602" i="23"/>
  <c r="C5602" i="23"/>
  <c r="B5594" i="23"/>
  <c r="C5594" i="23"/>
  <c r="B5586" i="23"/>
  <c r="C5586" i="23"/>
  <c r="B5578" i="23"/>
  <c r="C5578" i="23"/>
  <c r="B5570" i="23"/>
  <c r="C5570" i="23"/>
  <c r="B5562" i="23"/>
  <c r="C5562" i="23"/>
  <c r="B5554" i="23"/>
  <c r="C5554" i="23"/>
  <c r="B5546" i="23"/>
  <c r="C5546" i="23"/>
  <c r="B5538" i="23"/>
  <c r="C5538" i="23"/>
  <c r="B5530" i="23"/>
  <c r="C5530" i="23"/>
  <c r="C5826" i="23"/>
  <c r="C5822" i="23"/>
  <c r="C5818" i="23"/>
  <c r="C5814" i="23"/>
  <c r="C5810" i="23"/>
  <c r="C5806" i="23"/>
  <c r="C5802" i="23"/>
  <c r="C5798" i="23"/>
  <c r="C5794" i="23"/>
  <c r="C5790" i="23"/>
  <c r="C5786" i="23"/>
  <c r="C5782" i="23"/>
  <c r="C5778" i="23"/>
  <c r="C5774" i="23"/>
  <c r="C5808" i="23"/>
  <c r="C5804" i="23"/>
  <c r="C5800" i="23"/>
  <c r="C5796" i="23"/>
  <c r="C5792" i="23"/>
  <c r="C5788" i="23"/>
  <c r="C5784" i="23"/>
  <c r="C5780" i="23"/>
  <c r="C5776" i="23"/>
  <c r="C5772" i="23"/>
  <c r="B5766" i="23"/>
  <c r="C5766" i="23"/>
  <c r="B5758" i="23"/>
  <c r="C5758" i="23"/>
  <c r="B5750" i="23"/>
  <c r="C5750" i="23"/>
  <c r="B5742" i="23"/>
  <c r="C5742" i="23"/>
  <c r="B5734" i="23"/>
  <c r="C5734" i="23"/>
  <c r="B5726" i="23"/>
  <c r="C5726" i="23"/>
  <c r="B5718" i="23"/>
  <c r="C5718" i="23"/>
  <c r="B5710" i="23"/>
  <c r="C5710" i="23"/>
  <c r="B5702" i="23"/>
  <c r="C5702" i="23"/>
  <c r="B5694" i="23"/>
  <c r="C5694" i="23"/>
  <c r="B5686" i="23"/>
  <c r="C5686" i="23"/>
  <c r="B5678" i="23"/>
  <c r="C5678" i="23"/>
  <c r="B5670" i="23"/>
  <c r="C5670" i="23"/>
  <c r="B5662" i="23"/>
  <c r="C5662" i="23"/>
  <c r="B5654" i="23"/>
  <c r="C5654" i="23"/>
  <c r="B5646" i="23"/>
  <c r="C5646" i="23"/>
  <c r="B5638" i="23"/>
  <c r="C5638" i="23"/>
  <c r="B5630" i="23"/>
  <c r="C5630" i="23"/>
  <c r="B5622" i="23"/>
  <c r="C5622" i="23"/>
  <c r="B5614" i="23"/>
  <c r="C5614" i="23"/>
  <c r="B5606" i="23"/>
  <c r="C5606" i="23"/>
  <c r="B5598" i="23"/>
  <c r="C5598" i="23"/>
  <c r="B5590" i="23"/>
  <c r="C5590" i="23"/>
  <c r="B5582" i="23"/>
  <c r="C5582" i="23"/>
  <c r="B5574" i="23"/>
  <c r="C5574" i="23"/>
  <c r="B5566" i="23"/>
  <c r="C5566" i="23"/>
  <c r="B5558" i="23"/>
  <c r="C5558" i="23"/>
  <c r="B5550" i="23"/>
  <c r="C5550" i="23"/>
  <c r="B5542" i="23"/>
  <c r="C5542" i="23"/>
  <c r="B5534" i="23"/>
  <c r="C5534" i="23"/>
  <c r="B5526" i="23"/>
  <c r="C5526" i="23"/>
  <c r="C5521" i="23"/>
  <c r="B5521" i="23"/>
  <c r="B5510" i="23"/>
  <c r="C5510" i="23"/>
  <c r="C5505" i="23"/>
  <c r="B5505" i="23"/>
  <c r="B5161" i="23"/>
  <c r="C5161" i="23"/>
  <c r="B5145" i="23"/>
  <c r="C5145" i="23"/>
  <c r="B5137" i="23"/>
  <c r="C5137" i="23"/>
  <c r="B5129" i="23"/>
  <c r="C5129" i="23"/>
  <c r="B5121" i="23"/>
  <c r="C5121" i="23"/>
  <c r="B5113" i="23"/>
  <c r="C5113" i="23"/>
  <c r="B5105" i="23"/>
  <c r="C5105" i="23"/>
  <c r="B5097" i="23"/>
  <c r="C5097" i="23"/>
  <c r="B5089" i="23"/>
  <c r="C5089" i="23"/>
  <c r="B5072" i="23"/>
  <c r="C5072" i="23"/>
  <c r="B5056" i="23"/>
  <c r="C5056" i="23"/>
  <c r="B5040" i="23"/>
  <c r="C5040" i="23"/>
  <c r="B5024" i="23"/>
  <c r="C5024" i="23"/>
  <c r="B5008" i="23"/>
  <c r="C5008" i="23"/>
  <c r="B4992" i="23"/>
  <c r="C4992" i="23"/>
  <c r="B4976" i="23"/>
  <c r="C4976" i="23"/>
  <c r="C5518" i="23"/>
  <c r="B5513" i="23"/>
  <c r="C5502" i="23"/>
  <c r="C5496" i="23"/>
  <c r="C5492" i="23"/>
  <c r="C5488" i="23"/>
  <c r="C5484" i="23"/>
  <c r="C5480" i="23"/>
  <c r="C5476" i="23"/>
  <c r="C5472" i="23"/>
  <c r="C5468" i="23"/>
  <c r="C5464" i="23"/>
  <c r="C5460" i="23"/>
  <c r="C5456" i="23"/>
  <c r="B5325" i="23"/>
  <c r="C5325" i="23"/>
  <c r="C5320" i="23"/>
  <c r="B5320" i="23"/>
  <c r="B5448" i="23"/>
  <c r="C5448" i="23"/>
  <c r="B5440" i="23"/>
  <c r="C5440" i="23"/>
  <c r="B5432" i="23"/>
  <c r="C5432" i="23"/>
  <c r="B5424" i="23"/>
  <c r="C5424" i="23"/>
  <c r="B5416" i="23"/>
  <c r="C5416" i="23"/>
  <c r="B5408" i="23"/>
  <c r="C5408" i="23"/>
  <c r="B5400" i="23"/>
  <c r="C5400" i="23"/>
  <c r="B5392" i="23"/>
  <c r="C5392" i="23"/>
  <c r="B5384" i="23"/>
  <c r="C5384" i="23"/>
  <c r="B5376" i="23"/>
  <c r="C5376" i="23"/>
  <c r="B5368" i="23"/>
  <c r="C5368" i="23"/>
  <c r="B5360" i="23"/>
  <c r="C5360" i="23"/>
  <c r="B5352" i="23"/>
  <c r="C5352" i="23"/>
  <c r="B5344" i="23"/>
  <c r="C5344" i="23"/>
  <c r="B5336" i="23"/>
  <c r="C5336" i="23"/>
  <c r="B5323" i="23"/>
  <c r="C5323" i="23"/>
  <c r="B5328" i="23"/>
  <c r="C5317" i="23"/>
  <c r="B5312" i="23"/>
  <c r="C5311" i="23"/>
  <c r="C5307" i="23"/>
  <c r="C5303" i="23"/>
  <c r="C5299" i="23"/>
  <c r="C5295" i="23"/>
  <c r="C5291" i="23"/>
  <c r="C5287" i="23"/>
  <c r="B5285" i="23"/>
  <c r="C5285" i="23"/>
  <c r="B5277" i="23"/>
  <c r="C5277" i="23"/>
  <c r="B5269" i="23"/>
  <c r="C5269" i="23"/>
  <c r="B5261" i="23"/>
  <c r="C5261" i="23"/>
  <c r="B5253" i="23"/>
  <c r="C5253" i="23"/>
  <c r="B5245" i="23"/>
  <c r="C5245" i="23"/>
  <c r="B5237" i="23"/>
  <c r="C5237" i="23"/>
  <c r="B5229" i="23"/>
  <c r="C5229" i="23"/>
  <c r="B5281" i="23"/>
  <c r="C5281" i="23"/>
  <c r="B5273" i="23"/>
  <c r="C5273" i="23"/>
  <c r="B5265" i="23"/>
  <c r="C5265" i="23"/>
  <c r="B5257" i="23"/>
  <c r="C5257" i="23"/>
  <c r="B5249" i="23"/>
  <c r="C5249" i="23"/>
  <c r="B5241" i="23"/>
  <c r="C5241" i="23"/>
  <c r="B5233" i="23"/>
  <c r="C5233" i="23"/>
  <c r="B5225" i="23"/>
  <c r="C5225" i="23"/>
  <c r="C5219" i="23"/>
  <c r="B5214" i="23"/>
  <c r="B5213" i="23"/>
  <c r="B5210" i="23"/>
  <c r="C5210" i="23"/>
  <c r="B5205" i="23"/>
  <c r="C5205" i="23"/>
  <c r="B5189" i="23"/>
  <c r="C5189" i="23"/>
  <c r="B5173" i="23"/>
  <c r="C5173" i="23"/>
  <c r="B5157" i="23"/>
  <c r="C5157" i="23"/>
  <c r="B5084" i="23"/>
  <c r="C5084" i="23"/>
  <c r="B5201" i="23"/>
  <c r="C5201" i="23"/>
  <c r="B5185" i="23"/>
  <c r="C5185" i="23"/>
  <c r="B5169" i="23"/>
  <c r="C5169" i="23"/>
  <c r="B5153" i="23"/>
  <c r="C5153" i="23"/>
  <c r="B5141" i="23"/>
  <c r="C5141" i="23"/>
  <c r="B5133" i="23"/>
  <c r="C5133" i="23"/>
  <c r="B5125" i="23"/>
  <c r="C5125" i="23"/>
  <c r="B5117" i="23"/>
  <c r="C5117" i="23"/>
  <c r="B5109" i="23"/>
  <c r="C5109" i="23"/>
  <c r="B5101" i="23"/>
  <c r="C5101" i="23"/>
  <c r="B5093" i="23"/>
  <c r="C5093" i="23"/>
  <c r="B5197" i="23"/>
  <c r="C5197" i="23"/>
  <c r="B5181" i="23"/>
  <c r="C5181" i="23"/>
  <c r="B5165" i="23"/>
  <c r="C5165" i="23"/>
  <c r="B5149" i="23"/>
  <c r="C5149" i="23"/>
  <c r="C5206" i="23"/>
  <c r="C5202" i="23"/>
  <c r="C5198" i="23"/>
  <c r="C5194" i="23"/>
  <c r="C5190" i="23"/>
  <c r="C5186" i="23"/>
  <c r="C5182" i="23"/>
  <c r="C5178" i="23"/>
  <c r="C5174" i="23"/>
  <c r="C5170" i="23"/>
  <c r="C5166" i="23"/>
  <c r="C5162" i="23"/>
  <c r="C5158" i="23"/>
  <c r="C5154" i="23"/>
  <c r="C5150" i="23"/>
  <c r="C5146" i="23"/>
  <c r="B5080" i="23"/>
  <c r="B5068" i="23"/>
  <c r="C5068" i="23"/>
  <c r="B5052" i="23"/>
  <c r="C5052" i="23"/>
  <c r="B5036" i="23"/>
  <c r="C5036" i="23"/>
  <c r="B5020" i="23"/>
  <c r="C5020" i="23"/>
  <c r="B5004" i="23"/>
  <c r="C5004" i="23"/>
  <c r="B4988" i="23"/>
  <c r="C4988" i="23"/>
  <c r="B5064" i="23"/>
  <c r="C5064" i="23"/>
  <c r="B5048" i="23"/>
  <c r="C5048" i="23"/>
  <c r="B5032" i="23"/>
  <c r="C5032" i="23"/>
  <c r="B5016" i="23"/>
  <c r="C5016" i="23"/>
  <c r="B5000" i="23"/>
  <c r="C5000" i="23"/>
  <c r="B4984" i="23"/>
  <c r="C4984" i="23"/>
  <c r="B5081" i="23"/>
  <c r="C5081" i="23"/>
  <c r="B5076" i="23"/>
  <c r="C5076" i="23"/>
  <c r="B5060" i="23"/>
  <c r="C5060" i="23"/>
  <c r="B5044" i="23"/>
  <c r="C5044" i="23"/>
  <c r="B5028" i="23"/>
  <c r="C5028" i="23"/>
  <c r="B5012" i="23"/>
  <c r="C5012" i="23"/>
  <c r="B4996" i="23"/>
  <c r="C4996" i="23"/>
  <c r="B4980" i="23"/>
  <c r="C4980" i="23"/>
  <c r="C5077" i="23"/>
  <c r="C5073" i="23"/>
  <c r="C5069" i="23"/>
  <c r="C5065" i="23"/>
  <c r="C5061" i="23"/>
  <c r="C5057" i="23"/>
  <c r="C5053" i="23"/>
  <c r="C5049" i="23"/>
  <c r="C5045" i="23"/>
  <c r="C5041" i="23"/>
  <c r="C5037" i="23"/>
  <c r="C5033" i="23"/>
  <c r="C5029" i="23"/>
  <c r="C5025" i="23"/>
  <c r="C5021" i="23"/>
  <c r="C5017" i="23"/>
  <c r="C5013" i="23"/>
  <c r="C5009" i="23"/>
  <c r="C5005" i="23"/>
  <c r="C5001" i="23"/>
  <c r="C4997" i="23"/>
  <c r="C4993" i="23"/>
  <c r="C4989" i="23"/>
  <c r="C4985" i="23"/>
  <c r="C4981" i="23"/>
  <c r="C4977" i="23"/>
  <c r="C4973" i="23"/>
  <c r="B4940" i="23"/>
  <c r="C4940" i="23"/>
  <c r="B4876" i="23"/>
  <c r="C4876" i="23"/>
  <c r="B4860" i="23"/>
  <c r="C4860" i="23"/>
  <c r="B4828" i="23"/>
  <c r="C4828" i="23"/>
  <c r="B4803" i="23"/>
  <c r="C4803" i="23"/>
  <c r="B4779" i="23"/>
  <c r="C4779" i="23"/>
  <c r="B4763" i="23"/>
  <c r="C4763" i="23"/>
  <c r="B4908" i="23"/>
  <c r="C4908" i="23"/>
  <c r="B4892" i="23"/>
  <c r="C4892" i="23"/>
  <c r="B4795" i="23"/>
  <c r="C4795" i="23"/>
  <c r="B4755" i="23"/>
  <c r="C4755" i="23"/>
  <c r="B4944" i="23"/>
  <c r="C4944" i="23"/>
  <c r="B4912" i="23"/>
  <c r="C4912" i="23"/>
  <c r="B4864" i="23"/>
  <c r="C4864" i="23"/>
  <c r="B4848" i="23"/>
  <c r="C4848" i="23"/>
  <c r="B4832" i="23"/>
  <c r="C4832" i="23"/>
  <c r="B4811" i="23"/>
  <c r="C4811" i="23"/>
  <c r="B4971" i="23"/>
  <c r="B4964" i="23"/>
  <c r="C4964" i="23"/>
  <c r="B4955" i="23"/>
  <c r="B4948" i="23"/>
  <c r="C4948" i="23"/>
  <c r="B4939" i="23"/>
  <c r="B4932" i="23"/>
  <c r="C4932" i="23"/>
  <c r="B4916" i="23"/>
  <c r="C4916" i="23"/>
  <c r="B4900" i="23"/>
  <c r="C4900" i="23"/>
  <c r="B4884" i="23"/>
  <c r="C4884" i="23"/>
  <c r="B4868" i="23"/>
  <c r="C4868" i="23"/>
  <c r="B4852" i="23"/>
  <c r="C4852" i="23"/>
  <c r="B4836" i="23"/>
  <c r="C4836" i="23"/>
  <c r="B4820" i="23"/>
  <c r="C4820" i="23"/>
  <c r="B4972" i="23"/>
  <c r="C4972" i="23"/>
  <c r="B4956" i="23"/>
  <c r="C4956" i="23"/>
  <c r="B4924" i="23"/>
  <c r="C4924" i="23"/>
  <c r="B4844" i="23"/>
  <c r="C4844" i="23"/>
  <c r="B4787" i="23"/>
  <c r="C4787" i="23"/>
  <c r="B4771" i="23"/>
  <c r="C4771" i="23"/>
  <c r="B4960" i="23"/>
  <c r="C4960" i="23"/>
  <c r="B4928" i="23"/>
  <c r="C4928" i="23"/>
  <c r="B4896" i="23"/>
  <c r="C4896" i="23"/>
  <c r="B4880" i="23"/>
  <c r="C4880" i="23"/>
  <c r="B4968" i="23"/>
  <c r="C4968" i="23"/>
  <c r="B4959" i="23"/>
  <c r="B4952" i="23"/>
  <c r="C4952" i="23"/>
  <c r="B4943" i="23"/>
  <c r="B4936" i="23"/>
  <c r="C4936" i="23"/>
  <c r="B4920" i="23"/>
  <c r="C4920" i="23"/>
  <c r="B4904" i="23"/>
  <c r="C4904" i="23"/>
  <c r="B4888" i="23"/>
  <c r="C4888" i="23"/>
  <c r="B4872" i="23"/>
  <c r="C4872" i="23"/>
  <c r="B4856" i="23"/>
  <c r="C4856" i="23"/>
  <c r="B4840" i="23"/>
  <c r="C4840" i="23"/>
  <c r="B4824" i="23"/>
  <c r="C4824" i="23"/>
  <c r="B4807" i="23"/>
  <c r="C4807" i="23"/>
  <c r="B4799" i="23"/>
  <c r="C4799" i="23"/>
  <c r="B4791" i="23"/>
  <c r="C4791" i="23"/>
  <c r="B4783" i="23"/>
  <c r="C4783" i="23"/>
  <c r="B4775" i="23"/>
  <c r="C4775" i="23"/>
  <c r="B4767" i="23"/>
  <c r="C4767" i="23"/>
  <c r="B4759" i="23"/>
  <c r="C4759" i="23"/>
  <c r="B4751" i="23"/>
  <c r="C4751" i="23"/>
  <c r="B4747" i="23"/>
  <c r="C4747" i="23"/>
  <c r="B4743" i="23"/>
  <c r="C4743" i="23"/>
  <c r="B4739" i="23"/>
  <c r="C4739" i="23"/>
  <c r="B4735" i="23"/>
  <c r="C4735" i="23"/>
  <c r="B4731" i="23"/>
  <c r="C4731" i="23"/>
  <c r="B4727" i="23"/>
  <c r="C4727" i="23"/>
  <c r="B4723" i="23"/>
  <c r="C4723" i="23"/>
  <c r="B4719" i="23"/>
  <c r="C4719" i="23"/>
  <c r="B4715" i="23"/>
  <c r="C4715" i="23"/>
  <c r="B4711" i="23"/>
  <c r="C4711" i="23"/>
  <c r="B4707" i="23"/>
  <c r="C4707" i="23"/>
  <c r="C4704" i="23"/>
  <c r="B4296" i="23"/>
  <c r="C4296" i="23"/>
  <c r="B4280" i="23"/>
  <c r="C4280" i="23"/>
  <c r="B4224" i="23"/>
  <c r="C4224" i="23"/>
  <c r="C4219" i="23"/>
  <c r="B4219" i="23"/>
  <c r="B4206" i="23"/>
  <c r="C4206" i="23"/>
  <c r="B4198" i="23"/>
  <c r="C4198" i="23"/>
  <c r="B4190" i="23"/>
  <c r="C4190" i="23"/>
  <c r="B4182" i="23"/>
  <c r="C4182" i="23"/>
  <c r="B4174" i="23"/>
  <c r="C4174" i="23"/>
  <c r="C4158" i="23"/>
  <c r="B4158" i="23"/>
  <c r="C4142" i="23"/>
  <c r="B4142" i="23"/>
  <c r="C4098" i="23"/>
  <c r="B4098" i="23"/>
  <c r="B4379" i="23"/>
  <c r="C4368" i="23"/>
  <c r="B4363" i="23"/>
  <c r="C4352" i="23"/>
  <c r="B4347" i="23"/>
  <c r="B4331" i="23"/>
  <c r="C4320" i="23"/>
  <c r="B4315" i="23"/>
  <c r="B4307" i="23"/>
  <c r="B4300" i="23"/>
  <c r="C4300" i="23"/>
  <c r="B4291" i="23"/>
  <c r="B4284" i="23"/>
  <c r="C4284" i="23"/>
  <c r="B4275" i="23"/>
  <c r="B4268" i="23"/>
  <c r="C4268" i="23"/>
  <c r="B4266" i="23"/>
  <c r="B4263" i="23"/>
  <c r="B4240" i="23"/>
  <c r="C4240" i="23"/>
  <c r="C4235" i="23"/>
  <c r="B4235" i="23"/>
  <c r="B4222" i="23"/>
  <c r="C4222" i="23"/>
  <c r="C4703" i="23"/>
  <c r="C4699" i="23"/>
  <c r="C4695" i="23"/>
  <c r="C4691" i="23"/>
  <c r="C4687" i="23"/>
  <c r="C4683" i="23"/>
  <c r="C4679" i="23"/>
  <c r="C4675" i="23"/>
  <c r="C4671" i="23"/>
  <c r="C4667" i="23"/>
  <c r="C4663" i="23"/>
  <c r="C4659" i="23"/>
  <c r="C4655" i="23"/>
  <c r="C4651" i="23"/>
  <c r="C4647" i="23"/>
  <c r="C4643" i="23"/>
  <c r="C4639" i="23"/>
  <c r="C4635" i="23"/>
  <c r="C4631" i="23"/>
  <c r="C4627" i="23"/>
  <c r="C4623" i="23"/>
  <c r="C4619" i="23"/>
  <c r="C4615" i="23"/>
  <c r="C4611" i="23"/>
  <c r="C4607" i="23"/>
  <c r="C4603" i="23"/>
  <c r="C4599" i="23"/>
  <c r="C4595" i="23"/>
  <c r="C4591" i="23"/>
  <c r="C4587" i="23"/>
  <c r="C4583" i="23"/>
  <c r="C4579" i="23"/>
  <c r="C4575" i="23"/>
  <c r="C4571" i="23"/>
  <c r="C4567" i="23"/>
  <c r="C4563" i="23"/>
  <c r="C4559" i="23"/>
  <c r="C4555" i="23"/>
  <c r="C4551" i="23"/>
  <c r="C4547" i="23"/>
  <c r="C4543" i="23"/>
  <c r="C4539" i="23"/>
  <c r="C4535" i="23"/>
  <c r="C4531" i="23"/>
  <c r="C4527" i="23"/>
  <c r="C4523" i="23"/>
  <c r="C4519" i="23"/>
  <c r="C4515" i="23"/>
  <c r="C4511" i="23"/>
  <c r="C4507" i="23"/>
  <c r="C4503" i="23"/>
  <c r="C4499" i="23"/>
  <c r="C4495" i="23"/>
  <c r="C4491" i="23"/>
  <c r="C4487" i="23"/>
  <c r="C4483" i="23"/>
  <c r="C4479" i="23"/>
  <c r="C4475" i="23"/>
  <c r="C4471" i="23"/>
  <c r="C4467" i="23"/>
  <c r="C4463" i="23"/>
  <c r="C4459" i="23"/>
  <c r="C4455" i="23"/>
  <c r="C4451" i="23"/>
  <c r="C4447" i="23"/>
  <c r="C4443" i="23"/>
  <c r="C4438" i="23"/>
  <c r="C4422" i="23"/>
  <c r="C4406" i="23"/>
  <c r="C4390" i="23"/>
  <c r="C4374" i="23"/>
  <c r="C4358" i="23"/>
  <c r="C4342" i="23"/>
  <c r="C4326" i="23"/>
  <c r="C4310" i="23"/>
  <c r="B4304" i="23"/>
  <c r="C4304" i="23"/>
  <c r="B4288" i="23"/>
  <c r="C4288" i="23"/>
  <c r="B4272" i="23"/>
  <c r="C4272" i="23"/>
  <c r="B4256" i="23"/>
  <c r="C4256" i="23"/>
  <c r="C4251" i="23"/>
  <c r="B4251" i="23"/>
  <c r="B4238" i="23"/>
  <c r="C4238" i="23"/>
  <c r="B4202" i="23"/>
  <c r="C4202" i="23"/>
  <c r="B4194" i="23"/>
  <c r="C4194" i="23"/>
  <c r="B4186" i="23"/>
  <c r="C4186" i="23"/>
  <c r="B4178" i="23"/>
  <c r="C4178" i="23"/>
  <c r="B4435" i="23"/>
  <c r="C4424" i="23"/>
  <c r="B4419" i="23"/>
  <c r="C4408" i="23"/>
  <c r="B4403" i="23"/>
  <c r="C4392" i="23"/>
  <c r="B4387" i="23"/>
  <c r="C4376" i="23"/>
  <c r="B4371" i="23"/>
  <c r="C4360" i="23"/>
  <c r="B4355" i="23"/>
  <c r="C4344" i="23"/>
  <c r="B4339" i="23"/>
  <c r="C4328" i="23"/>
  <c r="B4323" i="23"/>
  <c r="C4312" i="23"/>
  <c r="B4308" i="23"/>
  <c r="C4308" i="23"/>
  <c r="B4299" i="23"/>
  <c r="B4292" i="23"/>
  <c r="C4292" i="23"/>
  <c r="B4283" i="23"/>
  <c r="B4276" i="23"/>
  <c r="C4276" i="23"/>
  <c r="C4267" i="23"/>
  <c r="B4267" i="23"/>
  <c r="B4254" i="23"/>
  <c r="C4254" i="23"/>
  <c r="C4252" i="23"/>
  <c r="B4208" i="23"/>
  <c r="C4208" i="23"/>
  <c r="C4170" i="23"/>
  <c r="B4170" i="23"/>
  <c r="C4154" i="23"/>
  <c r="B4154" i="23"/>
  <c r="C4138" i="23"/>
  <c r="B4138" i="23"/>
  <c r="C4122" i="23"/>
  <c r="B4122" i="23"/>
  <c r="C4106" i="23"/>
  <c r="B4106" i="23"/>
  <c r="C4166" i="23"/>
  <c r="B4166" i="23"/>
  <c r="C4150" i="23"/>
  <c r="B4150" i="23"/>
  <c r="C4162" i="23"/>
  <c r="B4162" i="23"/>
  <c r="C4146" i="23"/>
  <c r="B4146" i="23"/>
  <c r="C4130" i="23"/>
  <c r="B4130" i="23"/>
  <c r="C4114" i="23"/>
  <c r="B4114" i="23"/>
  <c r="B4171" i="23"/>
  <c r="C4171" i="23"/>
  <c r="B4163" i="23"/>
  <c r="C4163" i="23"/>
  <c r="B4155" i="23"/>
  <c r="C4155" i="23"/>
  <c r="B4147" i="23"/>
  <c r="C4147" i="23"/>
  <c r="B4139" i="23"/>
  <c r="C4139" i="23"/>
  <c r="B4134" i="23"/>
  <c r="B4131" i="23"/>
  <c r="C4131" i="23"/>
  <c r="B4126" i="23"/>
  <c r="B4123" i="23"/>
  <c r="C4123" i="23"/>
  <c r="B4118" i="23"/>
  <c r="B4115" i="23"/>
  <c r="C4115" i="23"/>
  <c r="B4110" i="23"/>
  <c r="B4107" i="23"/>
  <c r="C4107" i="23"/>
  <c r="B4099" i="23"/>
  <c r="C4099" i="23"/>
  <c r="B4091" i="23"/>
  <c r="C4091" i="23"/>
  <c r="B4083" i="23"/>
  <c r="C4083" i="23"/>
  <c r="B4075" i="23"/>
  <c r="C4075" i="23"/>
  <c r="B4067" i="23"/>
  <c r="C4067" i="23"/>
  <c r="B4167" i="23"/>
  <c r="C4167" i="23"/>
  <c r="B4159" i="23"/>
  <c r="C4159" i="23"/>
  <c r="B4151" i="23"/>
  <c r="C4151" i="23"/>
  <c r="B4143" i="23"/>
  <c r="C4143" i="23"/>
  <c r="B4135" i="23"/>
  <c r="C4135" i="23"/>
  <c r="B4127" i="23"/>
  <c r="C4127" i="23"/>
  <c r="B4119" i="23"/>
  <c r="C4119" i="23"/>
  <c r="B4111" i="23"/>
  <c r="C4111" i="23"/>
  <c r="B4103" i="23"/>
  <c r="C4103" i="23"/>
  <c r="B4095" i="23"/>
  <c r="C4095" i="23"/>
  <c r="B4087" i="23"/>
  <c r="C4087" i="23"/>
  <c r="B4079" i="23"/>
  <c r="C4079" i="23"/>
  <c r="B4071" i="23"/>
  <c r="C4071" i="23"/>
  <c r="B4063" i="23"/>
  <c r="C4063" i="23"/>
  <c r="B3965" i="23"/>
  <c r="C3965" i="23"/>
  <c r="B3957" i="23"/>
  <c r="C3957" i="23"/>
  <c r="B3949" i="23"/>
  <c r="C3949" i="23"/>
  <c r="B3940" i="23"/>
  <c r="C3940" i="23"/>
  <c r="B3924" i="23"/>
  <c r="C3924" i="23"/>
  <c r="B3908" i="23"/>
  <c r="C3908" i="23"/>
  <c r="B3892" i="23"/>
  <c r="C3892" i="23"/>
  <c r="B3876" i="23"/>
  <c r="C3876" i="23"/>
  <c r="B3860" i="23"/>
  <c r="C3860" i="23"/>
  <c r="C4058" i="23"/>
  <c r="C4054" i="23"/>
  <c r="C4050" i="23"/>
  <c r="C4046" i="23"/>
  <c r="C4042" i="23"/>
  <c r="C4038" i="23"/>
  <c r="C4034" i="23"/>
  <c r="C4030" i="23"/>
  <c r="C4026" i="23"/>
  <c r="C4022" i="23"/>
  <c r="C4018" i="23"/>
  <c r="C4014" i="23"/>
  <c r="C4010" i="23"/>
  <c r="C4006" i="23"/>
  <c r="C4002" i="23"/>
  <c r="C3998" i="23"/>
  <c r="C3994" i="23"/>
  <c r="C3990" i="23"/>
  <c r="C3986" i="23"/>
  <c r="C3982" i="23"/>
  <c r="C3978" i="23"/>
  <c r="C3974" i="23"/>
  <c r="C3970" i="23"/>
  <c r="B3936" i="23"/>
  <c r="C3936" i="23"/>
  <c r="B3920" i="23"/>
  <c r="C3920" i="23"/>
  <c r="B3904" i="23"/>
  <c r="C3904" i="23"/>
  <c r="B3888" i="23"/>
  <c r="C3888" i="23"/>
  <c r="B3872" i="23"/>
  <c r="C3872" i="23"/>
  <c r="C4057" i="23"/>
  <c r="C4053" i="23"/>
  <c r="C4049" i="23"/>
  <c r="C4045" i="23"/>
  <c r="C4041" i="23"/>
  <c r="C4037" i="23"/>
  <c r="C4033" i="23"/>
  <c r="C4029" i="23"/>
  <c r="C4025" i="23"/>
  <c r="C4021" i="23"/>
  <c r="C4017" i="23"/>
  <c r="C4013" i="23"/>
  <c r="C4009" i="23"/>
  <c r="C4005" i="23"/>
  <c r="C4001" i="23"/>
  <c r="C3997" i="23"/>
  <c r="C3993" i="23"/>
  <c r="C3989" i="23"/>
  <c r="C3985" i="23"/>
  <c r="C3981" i="23"/>
  <c r="C3977" i="23"/>
  <c r="C3973" i="23"/>
  <c r="B3969" i="23"/>
  <c r="C3969" i="23"/>
  <c r="B3964" i="23"/>
  <c r="B3961" i="23"/>
  <c r="C3961" i="23"/>
  <c r="B3956" i="23"/>
  <c r="B3953" i="23"/>
  <c r="C3953" i="23"/>
  <c r="B3948" i="23"/>
  <c r="C3948" i="23"/>
  <c r="B3932" i="23"/>
  <c r="C3932" i="23"/>
  <c r="B3916" i="23"/>
  <c r="C3916" i="23"/>
  <c r="B3900" i="23"/>
  <c r="C3900" i="23"/>
  <c r="B3884" i="23"/>
  <c r="C3884" i="23"/>
  <c r="B3868" i="23"/>
  <c r="C3868" i="23"/>
  <c r="B3944" i="23"/>
  <c r="C3944" i="23"/>
  <c r="B3928" i="23"/>
  <c r="C3928" i="23"/>
  <c r="B3912" i="23"/>
  <c r="C3912" i="23"/>
  <c r="B3896" i="23"/>
  <c r="C3896" i="23"/>
  <c r="B3880" i="23"/>
  <c r="C3880" i="23"/>
  <c r="B3864" i="23"/>
  <c r="C3864" i="23"/>
  <c r="C3945" i="23"/>
  <c r="C3941" i="23"/>
  <c r="C3937" i="23"/>
  <c r="C3933" i="23"/>
  <c r="C3929" i="23"/>
  <c r="C3925" i="23"/>
  <c r="C3921" i="23"/>
  <c r="C3917" i="23"/>
  <c r="C3913" i="23"/>
  <c r="C3909" i="23"/>
  <c r="C3905" i="23"/>
  <c r="C3901" i="23"/>
  <c r="C3897" i="23"/>
  <c r="C3893" i="23"/>
  <c r="C3889" i="23"/>
  <c r="C3885" i="23"/>
  <c r="C3881" i="23"/>
  <c r="C3877" i="23"/>
  <c r="C3873" i="23"/>
  <c r="C3869" i="23"/>
  <c r="C3865" i="23"/>
  <c r="C3861" i="23"/>
  <c r="C3857" i="23"/>
  <c r="C3789" i="23"/>
  <c r="C3785" i="23"/>
  <c r="C3781" i="23"/>
  <c r="C3777" i="23"/>
  <c r="C3773" i="23"/>
  <c r="C3769" i="23"/>
  <c r="C3765" i="23"/>
  <c r="C3761" i="23"/>
  <c r="C3757" i="23"/>
  <c r="C3753" i="23"/>
  <c r="C3749" i="23"/>
  <c r="C3856" i="23"/>
  <c r="C3852" i="23"/>
  <c r="C3848" i="23"/>
  <c r="C3844" i="23"/>
  <c r="C3840" i="23"/>
  <c r="C3836" i="23"/>
  <c r="C3832" i="23"/>
  <c r="C3828" i="23"/>
  <c r="C3824" i="23"/>
  <c r="C3820" i="23"/>
  <c r="C3816" i="23"/>
  <c r="C3812" i="23"/>
  <c r="C3808" i="23"/>
  <c r="C3804" i="23"/>
  <c r="C3800" i="23"/>
  <c r="C3796" i="23"/>
  <c r="C3792" i="23"/>
  <c r="C3788" i="23"/>
  <c r="C3784" i="23"/>
  <c r="C3780" i="23"/>
  <c r="C3776" i="23"/>
  <c r="C3772" i="23"/>
  <c r="C3768" i="23"/>
  <c r="C3764" i="23"/>
  <c r="C3760" i="23"/>
  <c r="C3756" i="23"/>
  <c r="C3752" i="23"/>
  <c r="B3271" i="23"/>
  <c r="C3271" i="23"/>
  <c r="B3263" i="23"/>
  <c r="C3263" i="23"/>
  <c r="B3255" i="23"/>
  <c r="C3255" i="23"/>
  <c r="B3247" i="23"/>
  <c r="C3247" i="23"/>
  <c r="B3239" i="23"/>
  <c r="C3239" i="23"/>
  <c r="B3231" i="23"/>
  <c r="C3231" i="23"/>
  <c r="B3223" i="23"/>
  <c r="C3223" i="23"/>
  <c r="B3215" i="23"/>
  <c r="C3215" i="23"/>
  <c r="B3207" i="23"/>
  <c r="C3207" i="23"/>
  <c r="B3199" i="23"/>
  <c r="C3199" i="23"/>
  <c r="B3191" i="23"/>
  <c r="C3191" i="23"/>
  <c r="B3183" i="23"/>
  <c r="C3183" i="23"/>
  <c r="B3175" i="23"/>
  <c r="C3175" i="23"/>
  <c r="B3167" i="23"/>
  <c r="C3167" i="23"/>
  <c r="B3158" i="23"/>
  <c r="C3158" i="23"/>
  <c r="B3142" i="23"/>
  <c r="C3142" i="23"/>
  <c r="B3126" i="23"/>
  <c r="C3126" i="23"/>
  <c r="B3110" i="23"/>
  <c r="C3110" i="23"/>
  <c r="B3094" i="23"/>
  <c r="C3094" i="23"/>
  <c r="B3078" i="23"/>
  <c r="C3078" i="23"/>
  <c r="B3062" i="23"/>
  <c r="C3062" i="23"/>
  <c r="B3046" i="23"/>
  <c r="C3046" i="23"/>
  <c r="B3030" i="23"/>
  <c r="C3030" i="23"/>
  <c r="B3014" i="23"/>
  <c r="C3014" i="23"/>
  <c r="B2998" i="23"/>
  <c r="C2998" i="23"/>
  <c r="B2982" i="23"/>
  <c r="C2982" i="23"/>
  <c r="B2966" i="23"/>
  <c r="C2966" i="23"/>
  <c r="B2950" i="23"/>
  <c r="C2950" i="23"/>
  <c r="B2934" i="23"/>
  <c r="C2934" i="23"/>
  <c r="B2918" i="23"/>
  <c r="C2918" i="23"/>
  <c r="B2902" i="23"/>
  <c r="C2902" i="23"/>
  <c r="B2886" i="23"/>
  <c r="C2886" i="23"/>
  <c r="B2870" i="23"/>
  <c r="C2870" i="23"/>
  <c r="B2854" i="23"/>
  <c r="C2854" i="23"/>
  <c r="B2838" i="23"/>
  <c r="C2838" i="23"/>
  <c r="B2822" i="23"/>
  <c r="C2822" i="23"/>
  <c r="B2810" i="23"/>
  <c r="C2810" i="23"/>
  <c r="B2802" i="23"/>
  <c r="C2802" i="23"/>
  <c r="B2790" i="23"/>
  <c r="C2790" i="23"/>
  <c r="B2774" i="23"/>
  <c r="C2774" i="23"/>
  <c r="B2758" i="23"/>
  <c r="C2758" i="23"/>
  <c r="B2742" i="23"/>
  <c r="C2742" i="23"/>
  <c r="B2726" i="23"/>
  <c r="C2726" i="23"/>
  <c r="B2710" i="23"/>
  <c r="C2710" i="23"/>
  <c r="B2694" i="23"/>
  <c r="C2694" i="23"/>
  <c r="B2678" i="23"/>
  <c r="C2678" i="23"/>
  <c r="B2662" i="23"/>
  <c r="C2662" i="23"/>
  <c r="B2646" i="23"/>
  <c r="C2646" i="23"/>
  <c r="B2630" i="23"/>
  <c r="C2630" i="23"/>
  <c r="B2602" i="23"/>
  <c r="C2602" i="23"/>
  <c r="B2586" i="23"/>
  <c r="C2586" i="23"/>
  <c r="B3154" i="23"/>
  <c r="C3154" i="23"/>
  <c r="B3138" i="23"/>
  <c r="C3138" i="23"/>
  <c r="B3122" i="23"/>
  <c r="C3122" i="23"/>
  <c r="B3106" i="23"/>
  <c r="C3106" i="23"/>
  <c r="B3090" i="23"/>
  <c r="C3090" i="23"/>
  <c r="B3074" i="23"/>
  <c r="C3074" i="23"/>
  <c r="B3058" i="23"/>
  <c r="C3058" i="23"/>
  <c r="B3042" i="23"/>
  <c r="C3042" i="23"/>
  <c r="B3026" i="23"/>
  <c r="C3026" i="23"/>
  <c r="B3010" i="23"/>
  <c r="C3010" i="23"/>
  <c r="B2994" i="23"/>
  <c r="C2994" i="23"/>
  <c r="B2978" i="23"/>
  <c r="C2978" i="23"/>
  <c r="B2962" i="23"/>
  <c r="C2962" i="23"/>
  <c r="B2946" i="23"/>
  <c r="C2946" i="23"/>
  <c r="B2930" i="23"/>
  <c r="C2930" i="23"/>
  <c r="B2914" i="23"/>
  <c r="C2914" i="23"/>
  <c r="B2898" i="23"/>
  <c r="C2898" i="23"/>
  <c r="B2882" i="23"/>
  <c r="C2882" i="23"/>
  <c r="B2866" i="23"/>
  <c r="C2866" i="23"/>
  <c r="B2850" i="23"/>
  <c r="C2850" i="23"/>
  <c r="B2834" i="23"/>
  <c r="C2834" i="23"/>
  <c r="B2818" i="23"/>
  <c r="C2818" i="23"/>
  <c r="B2786" i="23"/>
  <c r="C2786" i="23"/>
  <c r="B2770" i="23"/>
  <c r="C2770" i="23"/>
  <c r="B2754" i="23"/>
  <c r="C2754" i="23"/>
  <c r="B2738" i="23"/>
  <c r="C2738" i="23"/>
  <c r="B2722" i="23"/>
  <c r="C2722" i="23"/>
  <c r="B2706" i="23"/>
  <c r="C2706" i="23"/>
  <c r="B2690" i="23"/>
  <c r="C2690" i="23"/>
  <c r="B2674" i="23"/>
  <c r="C2674" i="23"/>
  <c r="B2658" i="23"/>
  <c r="C2658" i="23"/>
  <c r="B2642" i="23"/>
  <c r="C2642" i="23"/>
  <c r="B2626" i="23"/>
  <c r="C2626" i="23"/>
  <c r="B2614" i="23"/>
  <c r="C2614" i="23"/>
  <c r="B2598" i="23"/>
  <c r="C2598" i="23"/>
  <c r="B2582" i="23"/>
  <c r="C2582" i="23"/>
  <c r="B2570" i="23"/>
  <c r="C2570" i="23"/>
  <c r="C3745" i="23"/>
  <c r="C3741" i="23"/>
  <c r="C3737" i="23"/>
  <c r="C3733" i="23"/>
  <c r="C3729" i="23"/>
  <c r="C3725" i="23"/>
  <c r="C3721" i="23"/>
  <c r="C3717" i="23"/>
  <c r="C3713" i="23"/>
  <c r="C3709" i="23"/>
  <c r="C3705" i="23"/>
  <c r="C3701" i="23"/>
  <c r="C3697" i="23"/>
  <c r="C3693" i="23"/>
  <c r="C3689" i="23"/>
  <c r="C3685" i="23"/>
  <c r="C3681" i="23"/>
  <c r="C3677" i="23"/>
  <c r="C3673" i="23"/>
  <c r="C3669" i="23"/>
  <c r="C3665" i="23"/>
  <c r="C3661" i="23"/>
  <c r="C3657" i="23"/>
  <c r="C3653" i="23"/>
  <c r="C3649" i="23"/>
  <c r="C3645" i="23"/>
  <c r="C3641" i="23"/>
  <c r="C3637" i="23"/>
  <c r="C3633" i="23"/>
  <c r="C3629" i="23"/>
  <c r="C3625" i="23"/>
  <c r="C3621" i="23"/>
  <c r="C3617" i="23"/>
  <c r="C3613" i="23"/>
  <c r="C3609" i="23"/>
  <c r="C3605" i="23"/>
  <c r="C3601" i="23"/>
  <c r="C3597" i="23"/>
  <c r="C3593" i="23"/>
  <c r="C3589" i="23"/>
  <c r="C3585" i="23"/>
  <c r="C3581" i="23"/>
  <c r="C3577" i="23"/>
  <c r="C3573" i="23"/>
  <c r="C3569" i="23"/>
  <c r="C3565" i="23"/>
  <c r="C3561" i="23"/>
  <c r="C3557" i="23"/>
  <c r="C3553" i="23"/>
  <c r="C3549" i="23"/>
  <c r="C3545" i="23"/>
  <c r="C3541" i="23"/>
  <c r="C3537" i="23"/>
  <c r="C3533" i="23"/>
  <c r="C3529" i="23"/>
  <c r="C3525" i="23"/>
  <c r="C3521" i="23"/>
  <c r="C3517" i="23"/>
  <c r="C3513" i="23"/>
  <c r="C3509" i="23"/>
  <c r="C3505" i="23"/>
  <c r="C3501" i="23"/>
  <c r="C3497" i="23"/>
  <c r="C3493" i="23"/>
  <c r="C3489" i="23"/>
  <c r="C3485" i="23"/>
  <c r="C3481" i="23"/>
  <c r="C3477" i="23"/>
  <c r="C3473" i="23"/>
  <c r="C3469" i="23"/>
  <c r="C3465" i="23"/>
  <c r="C3461" i="23"/>
  <c r="C3457" i="23"/>
  <c r="C3453" i="23"/>
  <c r="C3449" i="23"/>
  <c r="C3445" i="23"/>
  <c r="C3441" i="23"/>
  <c r="C3437" i="23"/>
  <c r="C3433" i="23"/>
  <c r="C3429" i="23"/>
  <c r="C3425" i="23"/>
  <c r="C3421" i="23"/>
  <c r="C3417" i="23"/>
  <c r="C3413" i="23"/>
  <c r="C3409" i="23"/>
  <c r="C3405" i="23"/>
  <c r="C3401" i="23"/>
  <c r="C3397" i="23"/>
  <c r="C3393" i="23"/>
  <c r="C3389" i="23"/>
  <c r="C3385" i="23"/>
  <c r="C3381" i="23"/>
  <c r="C3377" i="23"/>
  <c r="C3373" i="23"/>
  <c r="C3369" i="23"/>
  <c r="C3365" i="23"/>
  <c r="C3361" i="23"/>
  <c r="C3357" i="23"/>
  <c r="C3353" i="23"/>
  <c r="C3344" i="23"/>
  <c r="B3339" i="23"/>
  <c r="C3338" i="23"/>
  <c r="C3328" i="23"/>
  <c r="B3323" i="23"/>
  <c r="C3322" i="23"/>
  <c r="C3312" i="23"/>
  <c r="B3307" i="23"/>
  <c r="C3306" i="23"/>
  <c r="C3296" i="23"/>
  <c r="B3291" i="23"/>
  <c r="C3290" i="23"/>
  <c r="C3280" i="23"/>
  <c r="B3275" i="23"/>
  <c r="C3275" i="23"/>
  <c r="B3270" i="23"/>
  <c r="B3267" i="23"/>
  <c r="C3267" i="23"/>
  <c r="B3262" i="23"/>
  <c r="B3259" i="23"/>
  <c r="C3259" i="23"/>
  <c r="B3254" i="23"/>
  <c r="B3251" i="23"/>
  <c r="C3251" i="23"/>
  <c r="B3246" i="23"/>
  <c r="B3243" i="23"/>
  <c r="C3243" i="23"/>
  <c r="B3238" i="23"/>
  <c r="B3235" i="23"/>
  <c r="C3235" i="23"/>
  <c r="B3230" i="23"/>
  <c r="B3227" i="23"/>
  <c r="C3227" i="23"/>
  <c r="B3222" i="23"/>
  <c r="B3219" i="23"/>
  <c r="C3219" i="23"/>
  <c r="B3214" i="23"/>
  <c r="B3211" i="23"/>
  <c r="C3211" i="23"/>
  <c r="B3206" i="23"/>
  <c r="B3203" i="23"/>
  <c r="C3203" i="23"/>
  <c r="B3198" i="23"/>
  <c r="B3195" i="23"/>
  <c r="C3195" i="23"/>
  <c r="B3190" i="23"/>
  <c r="B3187" i="23"/>
  <c r="C3187" i="23"/>
  <c r="B3182" i="23"/>
  <c r="B3179" i="23"/>
  <c r="C3179" i="23"/>
  <c r="B3174" i="23"/>
  <c r="B3171" i="23"/>
  <c r="C3171" i="23"/>
  <c r="B3166" i="23"/>
  <c r="C3166" i="23"/>
  <c r="B3150" i="23"/>
  <c r="C3150" i="23"/>
  <c r="B3134" i="23"/>
  <c r="C3134" i="23"/>
  <c r="B3118" i="23"/>
  <c r="C3118" i="23"/>
  <c r="B3102" i="23"/>
  <c r="C3102" i="23"/>
  <c r="B3086" i="23"/>
  <c r="C3086" i="23"/>
  <c r="B3070" i="23"/>
  <c r="C3070" i="23"/>
  <c r="B3054" i="23"/>
  <c r="C3054" i="23"/>
  <c r="B3038" i="23"/>
  <c r="C3038" i="23"/>
  <c r="B3022" i="23"/>
  <c r="C3022" i="23"/>
  <c r="B3006" i="23"/>
  <c r="C3006" i="23"/>
  <c r="B2990" i="23"/>
  <c r="C2990" i="23"/>
  <c r="B2974" i="23"/>
  <c r="C2974" i="23"/>
  <c r="B2958" i="23"/>
  <c r="C2958" i="23"/>
  <c r="B2942" i="23"/>
  <c r="C2942" i="23"/>
  <c r="B2926" i="23"/>
  <c r="C2926" i="23"/>
  <c r="B2910" i="23"/>
  <c r="C2910" i="23"/>
  <c r="B2894" i="23"/>
  <c r="C2894" i="23"/>
  <c r="B2878" i="23"/>
  <c r="C2878" i="23"/>
  <c r="B2862" i="23"/>
  <c r="C2862" i="23"/>
  <c r="B2846" i="23"/>
  <c r="C2846" i="23"/>
  <c r="B2830" i="23"/>
  <c r="C2830" i="23"/>
  <c r="B2814" i="23"/>
  <c r="C2814" i="23"/>
  <c r="B2806" i="23"/>
  <c r="C2806" i="23"/>
  <c r="B2798" i="23"/>
  <c r="C2798" i="23"/>
  <c r="B2782" i="23"/>
  <c r="C2782" i="23"/>
  <c r="B2766" i="23"/>
  <c r="C2766" i="23"/>
  <c r="B2750" i="23"/>
  <c r="C2750" i="23"/>
  <c r="B2734" i="23"/>
  <c r="C2734" i="23"/>
  <c r="B2718" i="23"/>
  <c r="C2718" i="23"/>
  <c r="B2702" i="23"/>
  <c r="C2702" i="23"/>
  <c r="B2686" i="23"/>
  <c r="C2686" i="23"/>
  <c r="B2670" i="23"/>
  <c r="C2670" i="23"/>
  <c r="B2654" i="23"/>
  <c r="C2654" i="23"/>
  <c r="B2638" i="23"/>
  <c r="C2638" i="23"/>
  <c r="B2622" i="23"/>
  <c r="C2622" i="23"/>
  <c r="B2610" i="23"/>
  <c r="C2610" i="23"/>
  <c r="B2594" i="23"/>
  <c r="C2594" i="23"/>
  <c r="B2578" i="23"/>
  <c r="C2578" i="23"/>
  <c r="B2566" i="23"/>
  <c r="C2566" i="23"/>
  <c r="B3351" i="23"/>
  <c r="C3340" i="23"/>
  <c r="B3335" i="23"/>
  <c r="C3324" i="23"/>
  <c r="B3319" i="23"/>
  <c r="C3308" i="23"/>
  <c r="B3303" i="23"/>
  <c r="C3292" i="23"/>
  <c r="B3287" i="23"/>
  <c r="B3162" i="23"/>
  <c r="C3162" i="23"/>
  <c r="B3146" i="23"/>
  <c r="C3146" i="23"/>
  <c r="B3130" i="23"/>
  <c r="C3130" i="23"/>
  <c r="B3114" i="23"/>
  <c r="C3114" i="23"/>
  <c r="B3098" i="23"/>
  <c r="C3098" i="23"/>
  <c r="B3082" i="23"/>
  <c r="C3082" i="23"/>
  <c r="B3066" i="23"/>
  <c r="C3066" i="23"/>
  <c r="B3050" i="23"/>
  <c r="C3050" i="23"/>
  <c r="B3034" i="23"/>
  <c r="C3034" i="23"/>
  <c r="B3018" i="23"/>
  <c r="C3018" i="23"/>
  <c r="B3002" i="23"/>
  <c r="C3002" i="23"/>
  <c r="B2986" i="23"/>
  <c r="C2986" i="23"/>
  <c r="B2970" i="23"/>
  <c r="C2970" i="23"/>
  <c r="B2954" i="23"/>
  <c r="C2954" i="23"/>
  <c r="B2938" i="23"/>
  <c r="C2938" i="23"/>
  <c r="B2922" i="23"/>
  <c r="C2922" i="23"/>
  <c r="B2906" i="23"/>
  <c r="C2906" i="23"/>
  <c r="B2890" i="23"/>
  <c r="C2890" i="23"/>
  <c r="B2874" i="23"/>
  <c r="C2874" i="23"/>
  <c r="B2858" i="23"/>
  <c r="C2858" i="23"/>
  <c r="B2842" i="23"/>
  <c r="C2842" i="23"/>
  <c r="B2826" i="23"/>
  <c r="C2826" i="23"/>
  <c r="B2794" i="23"/>
  <c r="C2794" i="23"/>
  <c r="B2778" i="23"/>
  <c r="C2778" i="23"/>
  <c r="B2762" i="23"/>
  <c r="C2762" i="23"/>
  <c r="B2746" i="23"/>
  <c r="C2746" i="23"/>
  <c r="B2730" i="23"/>
  <c r="C2730" i="23"/>
  <c r="B2714" i="23"/>
  <c r="C2714" i="23"/>
  <c r="B2698" i="23"/>
  <c r="C2698" i="23"/>
  <c r="B2682" i="23"/>
  <c r="C2682" i="23"/>
  <c r="B2666" i="23"/>
  <c r="C2666" i="23"/>
  <c r="B2650" i="23"/>
  <c r="C2650" i="23"/>
  <c r="B2634" i="23"/>
  <c r="C2634" i="23"/>
  <c r="B2618" i="23"/>
  <c r="C2618" i="23"/>
  <c r="B2606" i="23"/>
  <c r="C2606" i="23"/>
  <c r="B2590" i="23"/>
  <c r="C2590" i="23"/>
  <c r="B2574" i="23"/>
  <c r="C2574" i="23"/>
  <c r="B2562" i="23"/>
  <c r="C2562" i="23"/>
  <c r="B2406" i="23"/>
  <c r="C2406" i="23"/>
  <c r="B2394" i="23"/>
  <c r="C2394" i="23"/>
  <c r="B2386" i="23"/>
  <c r="C2386" i="23"/>
  <c r="B2381" i="23"/>
  <c r="C2381" i="23"/>
  <c r="B2357" i="23"/>
  <c r="C2357" i="23"/>
  <c r="B2341" i="23"/>
  <c r="C2341" i="23"/>
  <c r="B2325" i="23"/>
  <c r="C2325" i="23"/>
  <c r="B2309" i="23"/>
  <c r="C2309" i="23"/>
  <c r="B2293" i="23"/>
  <c r="C2293" i="23"/>
  <c r="B2277" i="23"/>
  <c r="C2277" i="23"/>
  <c r="C3163" i="23"/>
  <c r="C3159" i="23"/>
  <c r="C3155" i="23"/>
  <c r="C3151" i="23"/>
  <c r="C3147" i="23"/>
  <c r="C3143" i="23"/>
  <c r="C3139" i="23"/>
  <c r="C3135" i="23"/>
  <c r="C3131" i="23"/>
  <c r="C3127" i="23"/>
  <c r="C3123" i="23"/>
  <c r="C3119" i="23"/>
  <c r="C3115" i="23"/>
  <c r="C3111" i="23"/>
  <c r="C3107" i="23"/>
  <c r="C3103" i="23"/>
  <c r="C3099" i="23"/>
  <c r="C3095" i="23"/>
  <c r="C3091" i="23"/>
  <c r="C3087" i="23"/>
  <c r="C3083" i="23"/>
  <c r="C3079" i="23"/>
  <c r="C3075" i="23"/>
  <c r="C3071" i="23"/>
  <c r="C3067" i="23"/>
  <c r="C3063" i="23"/>
  <c r="C3059" i="23"/>
  <c r="C3055" i="23"/>
  <c r="C3051" i="23"/>
  <c r="C3047" i="23"/>
  <c r="C3043" i="23"/>
  <c r="C3039" i="23"/>
  <c r="C3035" i="23"/>
  <c r="C3031" i="23"/>
  <c r="C3027" i="23"/>
  <c r="C3023" i="23"/>
  <c r="C3019" i="23"/>
  <c r="C3015" i="23"/>
  <c r="C3011" i="23"/>
  <c r="C3007" i="23"/>
  <c r="C3003" i="23"/>
  <c r="C2999" i="23"/>
  <c r="C2995" i="23"/>
  <c r="C2991" i="23"/>
  <c r="C2987" i="23"/>
  <c r="C2983" i="23"/>
  <c r="C2979" i="23"/>
  <c r="C2975" i="23"/>
  <c r="C2971" i="23"/>
  <c r="C2967" i="23"/>
  <c r="C2963" i="23"/>
  <c r="C2959" i="23"/>
  <c r="C2955" i="23"/>
  <c r="C2951" i="23"/>
  <c r="C2947" i="23"/>
  <c r="C2943" i="23"/>
  <c r="C2939" i="23"/>
  <c r="C2935" i="23"/>
  <c r="C2931" i="23"/>
  <c r="C2927" i="23"/>
  <c r="C2923" i="23"/>
  <c r="C2919" i="23"/>
  <c r="C2915" i="23"/>
  <c r="C2911" i="23"/>
  <c r="C2907" i="23"/>
  <c r="C2903" i="23"/>
  <c r="C2899" i="23"/>
  <c r="C2895" i="23"/>
  <c r="C2891" i="23"/>
  <c r="C2887" i="23"/>
  <c r="C2883" i="23"/>
  <c r="C2879" i="23"/>
  <c r="C2875" i="23"/>
  <c r="C2871" i="23"/>
  <c r="C2867" i="23"/>
  <c r="C2863" i="23"/>
  <c r="C2859" i="23"/>
  <c r="C2855" i="23"/>
  <c r="C2851" i="23"/>
  <c r="C2847" i="23"/>
  <c r="C2843" i="23"/>
  <c r="C2839" i="23"/>
  <c r="C2835" i="23"/>
  <c r="C2831" i="23"/>
  <c r="C2827" i="23"/>
  <c r="C2823" i="23"/>
  <c r="C2819" i="23"/>
  <c r="C2815" i="23"/>
  <c r="C2811" i="23"/>
  <c r="C2807" i="23"/>
  <c r="C2803" i="23"/>
  <c r="C2799" i="23"/>
  <c r="C2795" i="23"/>
  <c r="C2791" i="23"/>
  <c r="C2787" i="23"/>
  <c r="C2783" i="23"/>
  <c r="C2779" i="23"/>
  <c r="C2775" i="23"/>
  <c r="C2771" i="23"/>
  <c r="C2767" i="23"/>
  <c r="C2763" i="23"/>
  <c r="C2759" i="23"/>
  <c r="C2755" i="23"/>
  <c r="C2751" i="23"/>
  <c r="C2747" i="23"/>
  <c r="C2743" i="23"/>
  <c r="C2739" i="23"/>
  <c r="C2735" i="23"/>
  <c r="C2731" i="23"/>
  <c r="C2727" i="23"/>
  <c r="C2723" i="23"/>
  <c r="C2719" i="23"/>
  <c r="C2715" i="23"/>
  <c r="C2711" i="23"/>
  <c r="C2707" i="23"/>
  <c r="C2703" i="23"/>
  <c r="C2699" i="23"/>
  <c r="C2695" i="23"/>
  <c r="C2691" i="23"/>
  <c r="C2687" i="23"/>
  <c r="C2683" i="23"/>
  <c r="C2679" i="23"/>
  <c r="C2675" i="23"/>
  <c r="C2671" i="23"/>
  <c r="C2667" i="23"/>
  <c r="C2663" i="23"/>
  <c r="C2659" i="23"/>
  <c r="C2655" i="23"/>
  <c r="C2651" i="23"/>
  <c r="C2647" i="23"/>
  <c r="C2643" i="23"/>
  <c r="C2639" i="23"/>
  <c r="C2635" i="23"/>
  <c r="C2631" i="23"/>
  <c r="C2627" i="23"/>
  <c r="C2623" i="23"/>
  <c r="C2619" i="23"/>
  <c r="C2615" i="23"/>
  <c r="C2611" i="23"/>
  <c r="C2607" i="23"/>
  <c r="C2603" i="23"/>
  <c r="C2599" i="23"/>
  <c r="C2595" i="23"/>
  <c r="C2591" i="23"/>
  <c r="C2587" i="23"/>
  <c r="C2583" i="23"/>
  <c r="C2579" i="23"/>
  <c r="C2575" i="23"/>
  <c r="C2571" i="23"/>
  <c r="C2567" i="23"/>
  <c r="C2563" i="23"/>
  <c r="C2559" i="23"/>
  <c r="C2555" i="23"/>
  <c r="C2551" i="23"/>
  <c r="C2547" i="23"/>
  <c r="C2543" i="23"/>
  <c r="C2539" i="23"/>
  <c r="C2535" i="23"/>
  <c r="C2531" i="23"/>
  <c r="C2527" i="23"/>
  <c r="C2523" i="23"/>
  <c r="C2519" i="23"/>
  <c r="C2515" i="23"/>
  <c r="C2511" i="23"/>
  <c r="C2507" i="23"/>
  <c r="C2503" i="23"/>
  <c r="C2499" i="23"/>
  <c r="C2495" i="23"/>
  <c r="C2491" i="23"/>
  <c r="C2487" i="23"/>
  <c r="C2483" i="23"/>
  <c r="C2479" i="23"/>
  <c r="C2475" i="23"/>
  <c r="C2471" i="23"/>
  <c r="C2467" i="23"/>
  <c r="C2463" i="23"/>
  <c r="C2459" i="23"/>
  <c r="C2455" i="23"/>
  <c r="C2451" i="23"/>
  <c r="C2447" i="23"/>
  <c r="B2398" i="23"/>
  <c r="C2398" i="23"/>
  <c r="B2377" i="23"/>
  <c r="C2377" i="23"/>
  <c r="B2365" i="23"/>
  <c r="C2365" i="23"/>
  <c r="B2353" i="23"/>
  <c r="C2353" i="23"/>
  <c r="B2337" i="23"/>
  <c r="C2337" i="23"/>
  <c r="B2321" i="23"/>
  <c r="C2321" i="23"/>
  <c r="B2305" i="23"/>
  <c r="C2305" i="23"/>
  <c r="B2289" i="23"/>
  <c r="C2289" i="23"/>
  <c r="C2558" i="23"/>
  <c r="C2554" i="23"/>
  <c r="C2550" i="23"/>
  <c r="C2546" i="23"/>
  <c r="C2542" i="23"/>
  <c r="C2538" i="23"/>
  <c r="C2534" i="23"/>
  <c r="C2530" i="23"/>
  <c r="C2526" i="23"/>
  <c r="C2522" i="23"/>
  <c r="C2518" i="23"/>
  <c r="C2514" i="23"/>
  <c r="C2510" i="23"/>
  <c r="C2506" i="23"/>
  <c r="C2502" i="23"/>
  <c r="C2498" i="23"/>
  <c r="C2494" i="23"/>
  <c r="C2490" i="23"/>
  <c r="C2486" i="23"/>
  <c r="C2482" i="23"/>
  <c r="C2478" i="23"/>
  <c r="C2474" i="23"/>
  <c r="C2470" i="23"/>
  <c r="C2466" i="23"/>
  <c r="C2462" i="23"/>
  <c r="C2458" i="23"/>
  <c r="C2454" i="23"/>
  <c r="C2450" i="23"/>
  <c r="C2446" i="23"/>
  <c r="C2442" i="23"/>
  <c r="C2438" i="23"/>
  <c r="C2434" i="23"/>
  <c r="C2430" i="23"/>
  <c r="C2426" i="23"/>
  <c r="C2422" i="23"/>
  <c r="C2418" i="23"/>
  <c r="C2414" i="23"/>
  <c r="B2410" i="23"/>
  <c r="C2410" i="23"/>
  <c r="B2402" i="23"/>
  <c r="C2402" i="23"/>
  <c r="B2390" i="23"/>
  <c r="C2390" i="23"/>
  <c r="B2373" i="23"/>
  <c r="C2373" i="23"/>
  <c r="B2361" i="23"/>
  <c r="C2361" i="23"/>
  <c r="B2349" i="23"/>
  <c r="C2349" i="23"/>
  <c r="B2333" i="23"/>
  <c r="C2333" i="23"/>
  <c r="B2317" i="23"/>
  <c r="C2317" i="23"/>
  <c r="B2301" i="23"/>
  <c r="C2301" i="23"/>
  <c r="B2285" i="23"/>
  <c r="C2285" i="23"/>
  <c r="B2397" i="23"/>
  <c r="B2369" i="23"/>
  <c r="C2369" i="23"/>
  <c r="B2345" i="23"/>
  <c r="C2345" i="23"/>
  <c r="B2329" i="23"/>
  <c r="C2329" i="23"/>
  <c r="B2313" i="23"/>
  <c r="C2313" i="23"/>
  <c r="B2297" i="23"/>
  <c r="C2297" i="23"/>
  <c r="B2281" i="23"/>
  <c r="C2281" i="23"/>
  <c r="C1562" i="23"/>
  <c r="B1562" i="23"/>
  <c r="C1559" i="23"/>
  <c r="B1559" i="23"/>
  <c r="C1530" i="23"/>
  <c r="B1530" i="23"/>
  <c r="C1527" i="23"/>
  <c r="B1527" i="23"/>
  <c r="C1511" i="23"/>
  <c r="B1511" i="23"/>
  <c r="C1495" i="23"/>
  <c r="B1495" i="23"/>
  <c r="C1479" i="23"/>
  <c r="B1479" i="23"/>
  <c r="C1463" i="23"/>
  <c r="B1463" i="23"/>
  <c r="C1455" i="23"/>
  <c r="B1455" i="23"/>
  <c r="C1451" i="23"/>
  <c r="B1451" i="23"/>
  <c r="C1443" i="23"/>
  <c r="B1443" i="23"/>
  <c r="C1435" i="23"/>
  <c r="B1435" i="23"/>
  <c r="C2382" i="23"/>
  <c r="C2378" i="23"/>
  <c r="C2374" i="23"/>
  <c r="C2370" i="23"/>
  <c r="C2366" i="23"/>
  <c r="C2362" i="23"/>
  <c r="C2358" i="23"/>
  <c r="C2354" i="23"/>
  <c r="C2350" i="23"/>
  <c r="C2346" i="23"/>
  <c r="C2342" i="23"/>
  <c r="C2338" i="23"/>
  <c r="C2334" i="23"/>
  <c r="C2330" i="23"/>
  <c r="C2326" i="23"/>
  <c r="C2322" i="23"/>
  <c r="C2318" i="23"/>
  <c r="C2314" i="23"/>
  <c r="C2310" i="23"/>
  <c r="C2306" i="23"/>
  <c r="C2302" i="23"/>
  <c r="C2298" i="23"/>
  <c r="C2294" i="23"/>
  <c r="C2290" i="23"/>
  <c r="C2286" i="23"/>
  <c r="C2282" i="23"/>
  <c r="C2278" i="23"/>
  <c r="C2274" i="23"/>
  <c r="C2270" i="23"/>
  <c r="C2266" i="23"/>
  <c r="C2262" i="23"/>
  <c r="C2258" i="23"/>
  <c r="C2254" i="23"/>
  <c r="C2250" i="23"/>
  <c r="C2246" i="23"/>
  <c r="C2242" i="23"/>
  <c r="C2238" i="23"/>
  <c r="C2234" i="23"/>
  <c r="C2230" i="23"/>
  <c r="C2226" i="23"/>
  <c r="C2222" i="23"/>
  <c r="C2218" i="23"/>
  <c r="C2214" i="23"/>
  <c r="C2210" i="23"/>
  <c r="C2206" i="23"/>
  <c r="C2202" i="23"/>
  <c r="C2198" i="23"/>
  <c r="C2194" i="23"/>
  <c r="C2190" i="23"/>
  <c r="C2186" i="23"/>
  <c r="C2182" i="23"/>
  <c r="C2178" i="23"/>
  <c r="C2174" i="23"/>
  <c r="C2170" i="23"/>
  <c r="C2166" i="23"/>
  <c r="C2162" i="23"/>
  <c r="C2158" i="23"/>
  <c r="C2154" i="23"/>
  <c r="C2150" i="23"/>
  <c r="C2146" i="23"/>
  <c r="C2142" i="23"/>
  <c r="C2138" i="23"/>
  <c r="C2134" i="23"/>
  <c r="C2130" i="23"/>
  <c r="C2126" i="23"/>
  <c r="C2122" i="23"/>
  <c r="C2118" i="23"/>
  <c r="C2114" i="23"/>
  <c r="C2110" i="23"/>
  <c r="C2106" i="23"/>
  <c r="C2102" i="23"/>
  <c r="C2098" i="23"/>
  <c r="C2094" i="23"/>
  <c r="C2090" i="23"/>
  <c r="C2086" i="23"/>
  <c r="C2082" i="23"/>
  <c r="C2078" i="23"/>
  <c r="C2074" i="23"/>
  <c r="C2070" i="23"/>
  <c r="C2066" i="23"/>
  <c r="C2062" i="23"/>
  <c r="C2058" i="23"/>
  <c r="C2054" i="23"/>
  <c r="B2053" i="23"/>
  <c r="C2052" i="23"/>
  <c r="C2042" i="23"/>
  <c r="B2037" i="23"/>
  <c r="C2036" i="23"/>
  <c r="C2026" i="23"/>
  <c r="B2021" i="23"/>
  <c r="C2020" i="23"/>
  <c r="C2010" i="23"/>
  <c r="B2005" i="23"/>
  <c r="C2004" i="23"/>
  <c r="C1994" i="23"/>
  <c r="B1989" i="23"/>
  <c r="C1988" i="23"/>
  <c r="C1978" i="23"/>
  <c r="B1973" i="23"/>
  <c r="C1972" i="23"/>
  <c r="C1962" i="23"/>
  <c r="B1957" i="23"/>
  <c r="C1956" i="23"/>
  <c r="C1946" i="23"/>
  <c r="B1941" i="23"/>
  <c r="C1940" i="23"/>
  <c r="C1930" i="23"/>
  <c r="B1925" i="23"/>
  <c r="C1924" i="23"/>
  <c r="C1914" i="23"/>
  <c r="B1909" i="23"/>
  <c r="C1908" i="23"/>
  <c r="B1896" i="23"/>
  <c r="B1893" i="23"/>
  <c r="C1893" i="23"/>
  <c r="B1888" i="23"/>
  <c r="B1885" i="23"/>
  <c r="C1885" i="23"/>
  <c r="B1880" i="23"/>
  <c r="B1877" i="23"/>
  <c r="C1877" i="23"/>
  <c r="B1872" i="23"/>
  <c r="B1869" i="23"/>
  <c r="C1869" i="23"/>
  <c r="B1864" i="23"/>
  <c r="B1861" i="23"/>
  <c r="C1861" i="23"/>
  <c r="B1856" i="23"/>
  <c r="B1853" i="23"/>
  <c r="C1853" i="23"/>
  <c r="B1848" i="23"/>
  <c r="B1845" i="23"/>
  <c r="C1845" i="23"/>
  <c r="B1840" i="23"/>
  <c r="B1837" i="23"/>
  <c r="C1837" i="23"/>
  <c r="B1829" i="23"/>
  <c r="C1829" i="23"/>
  <c r="B1821" i="23"/>
  <c r="C1821" i="23"/>
  <c r="B1813" i="23"/>
  <c r="C1813" i="23"/>
  <c r="B1805" i="23"/>
  <c r="C1805" i="23"/>
  <c r="B1797" i="23"/>
  <c r="C1797" i="23"/>
  <c r="B1789" i="23"/>
  <c r="C1789" i="23"/>
  <c r="B1781" i="23"/>
  <c r="C1781" i="23"/>
  <c r="B1773" i="23"/>
  <c r="C1773" i="23"/>
  <c r="B1765" i="23"/>
  <c r="C1765" i="23"/>
  <c r="B1757" i="23"/>
  <c r="C1757" i="23"/>
  <c r="B1749" i="23"/>
  <c r="C1749" i="23"/>
  <c r="B1741" i="23"/>
  <c r="C1741" i="23"/>
  <c r="B1733" i="23"/>
  <c r="C1733" i="23"/>
  <c r="B1725" i="23"/>
  <c r="C1725" i="23"/>
  <c r="B1717" i="23"/>
  <c r="C1717" i="23"/>
  <c r="B1709" i="23"/>
  <c r="C1709" i="23"/>
  <c r="B1701" i="23"/>
  <c r="C1701" i="23"/>
  <c r="B1693" i="23"/>
  <c r="C1693" i="23"/>
  <c r="B1685" i="23"/>
  <c r="C1685" i="23"/>
  <c r="B1677" i="23"/>
  <c r="C1677" i="23"/>
  <c r="B1669" i="23"/>
  <c r="C1669" i="23"/>
  <c r="B1661" i="23"/>
  <c r="C1661" i="23"/>
  <c r="B1653" i="23"/>
  <c r="C1653" i="23"/>
  <c r="B1645" i="23"/>
  <c r="C1645" i="23"/>
  <c r="C1630" i="23"/>
  <c r="B1630" i="23"/>
  <c r="C1614" i="23"/>
  <c r="B1614" i="23"/>
  <c r="C1598" i="23"/>
  <c r="B1598" i="23"/>
  <c r="C1582" i="23"/>
  <c r="B1582" i="23"/>
  <c r="C2273" i="23"/>
  <c r="C2269" i="23"/>
  <c r="C2265" i="23"/>
  <c r="C2261" i="23"/>
  <c r="C2257" i="23"/>
  <c r="C2253" i="23"/>
  <c r="C2249" i="23"/>
  <c r="C2245" i="23"/>
  <c r="C2241" i="23"/>
  <c r="C2237" i="23"/>
  <c r="C2233" i="23"/>
  <c r="C2229" i="23"/>
  <c r="C2225" i="23"/>
  <c r="C2221" i="23"/>
  <c r="C2217" i="23"/>
  <c r="C2213" i="23"/>
  <c r="C2209" i="23"/>
  <c r="C2205" i="23"/>
  <c r="C2201" i="23"/>
  <c r="C2197" i="23"/>
  <c r="C2193" i="23"/>
  <c r="C2189" i="23"/>
  <c r="C2185" i="23"/>
  <c r="C2181" i="23"/>
  <c r="C2177" i="23"/>
  <c r="C2173" i="23"/>
  <c r="C2169" i="23"/>
  <c r="C2165" i="23"/>
  <c r="C2161" i="23"/>
  <c r="C2157" i="23"/>
  <c r="C2153" i="23"/>
  <c r="C2149" i="23"/>
  <c r="C2145" i="23"/>
  <c r="C2141" i="23"/>
  <c r="C2137" i="23"/>
  <c r="C2133" i="23"/>
  <c r="C2129" i="23"/>
  <c r="C2125" i="23"/>
  <c r="C2121" i="23"/>
  <c r="C2117" i="23"/>
  <c r="C2113" i="23"/>
  <c r="C2109" i="23"/>
  <c r="C2105" i="23"/>
  <c r="C2101" i="23"/>
  <c r="C2097" i="23"/>
  <c r="C2093" i="23"/>
  <c r="C2089" i="23"/>
  <c r="C2085" i="23"/>
  <c r="C2081" i="23"/>
  <c r="C2077" i="23"/>
  <c r="C2073" i="23"/>
  <c r="C2069" i="23"/>
  <c r="C2065" i="23"/>
  <c r="C2061" i="23"/>
  <c r="C2057" i="23"/>
  <c r="B2049" i="23"/>
  <c r="C2048" i="23"/>
  <c r="C2038" i="23"/>
  <c r="B2033" i="23"/>
  <c r="C2032" i="23"/>
  <c r="C2022" i="23"/>
  <c r="B2017" i="23"/>
  <c r="C2016" i="23"/>
  <c r="C2006" i="23"/>
  <c r="B2001" i="23"/>
  <c r="C2000" i="23"/>
  <c r="C1990" i="23"/>
  <c r="B1985" i="23"/>
  <c r="C1984" i="23"/>
  <c r="C1974" i="23"/>
  <c r="B1969" i="23"/>
  <c r="C1968" i="23"/>
  <c r="C1958" i="23"/>
  <c r="B1953" i="23"/>
  <c r="C1952" i="23"/>
  <c r="C1942" i="23"/>
  <c r="B1937" i="23"/>
  <c r="C1936" i="23"/>
  <c r="C1926" i="23"/>
  <c r="B1921" i="23"/>
  <c r="C1920" i="23"/>
  <c r="C1910" i="23"/>
  <c r="B1905" i="23"/>
  <c r="C1904" i="23"/>
  <c r="B1635" i="23"/>
  <c r="C1635" i="23"/>
  <c r="B1633" i="23"/>
  <c r="C1633" i="23"/>
  <c r="B1619" i="23"/>
  <c r="C1619" i="23"/>
  <c r="B1617" i="23"/>
  <c r="C1617" i="23"/>
  <c r="B1603" i="23"/>
  <c r="C1603" i="23"/>
  <c r="B1601" i="23"/>
  <c r="C1601" i="23"/>
  <c r="B1587" i="23"/>
  <c r="C1587" i="23"/>
  <c r="B1585" i="23"/>
  <c r="C1585" i="23"/>
  <c r="C1578" i="23"/>
  <c r="B1578" i="23"/>
  <c r="C1575" i="23"/>
  <c r="B1575" i="23"/>
  <c r="C1546" i="23"/>
  <c r="B1546" i="23"/>
  <c r="C1543" i="23"/>
  <c r="B1543" i="23"/>
  <c r="C2050" i="23"/>
  <c r="B2045" i="23"/>
  <c r="C2034" i="23"/>
  <c r="B2029" i="23"/>
  <c r="C2018" i="23"/>
  <c r="B2013" i="23"/>
  <c r="C2002" i="23"/>
  <c r="B1997" i="23"/>
  <c r="C1986" i="23"/>
  <c r="B1981" i="23"/>
  <c r="C1970" i="23"/>
  <c r="B1965" i="23"/>
  <c r="C1954" i="23"/>
  <c r="B1949" i="23"/>
  <c r="C1938" i="23"/>
  <c r="B1933" i="23"/>
  <c r="C1922" i="23"/>
  <c r="B1917" i="23"/>
  <c r="C1906" i="23"/>
  <c r="B1901" i="23"/>
  <c r="B1900" i="23"/>
  <c r="B1897" i="23"/>
  <c r="C1897" i="23"/>
  <c r="B1892" i="23"/>
  <c r="B1889" i="23"/>
  <c r="C1889" i="23"/>
  <c r="B1884" i="23"/>
  <c r="B1881" i="23"/>
  <c r="C1881" i="23"/>
  <c r="B1876" i="23"/>
  <c r="B1873" i="23"/>
  <c r="C1873" i="23"/>
  <c r="B1868" i="23"/>
  <c r="B1865" i="23"/>
  <c r="C1865" i="23"/>
  <c r="B1860" i="23"/>
  <c r="B1857" i="23"/>
  <c r="C1857" i="23"/>
  <c r="B1852" i="23"/>
  <c r="B1849" i="23"/>
  <c r="C1849" i="23"/>
  <c r="B1844" i="23"/>
  <c r="B1841" i="23"/>
  <c r="C1841" i="23"/>
  <c r="B1836" i="23"/>
  <c r="B1833" i="23"/>
  <c r="C1833" i="23"/>
  <c r="B1828" i="23"/>
  <c r="B1825" i="23"/>
  <c r="C1825" i="23"/>
  <c r="B1820" i="23"/>
  <c r="B1817" i="23"/>
  <c r="C1817" i="23"/>
  <c r="B1812" i="23"/>
  <c r="B1809" i="23"/>
  <c r="C1809" i="23"/>
  <c r="B1804" i="23"/>
  <c r="B1801" i="23"/>
  <c r="C1801" i="23"/>
  <c r="B1796" i="23"/>
  <c r="B1793" i="23"/>
  <c r="C1793" i="23"/>
  <c r="B1785" i="23"/>
  <c r="C1785" i="23"/>
  <c r="B1777" i="23"/>
  <c r="C1777" i="23"/>
  <c r="B1769" i="23"/>
  <c r="C1769" i="23"/>
  <c r="B1761" i="23"/>
  <c r="C1761" i="23"/>
  <c r="B1753" i="23"/>
  <c r="C1753" i="23"/>
  <c r="B1745" i="23"/>
  <c r="C1745" i="23"/>
  <c r="B1737" i="23"/>
  <c r="C1737" i="23"/>
  <c r="B1729" i="23"/>
  <c r="C1729" i="23"/>
  <c r="B1721" i="23"/>
  <c r="C1721" i="23"/>
  <c r="B1713" i="23"/>
  <c r="C1713" i="23"/>
  <c r="B1705" i="23"/>
  <c r="C1705" i="23"/>
  <c r="B1697" i="23"/>
  <c r="C1697" i="23"/>
  <c r="B1689" i="23"/>
  <c r="C1689" i="23"/>
  <c r="B1681" i="23"/>
  <c r="C1681" i="23"/>
  <c r="B1673" i="23"/>
  <c r="C1673" i="23"/>
  <c r="B1665" i="23"/>
  <c r="C1665" i="23"/>
  <c r="B1657" i="23"/>
  <c r="C1657" i="23"/>
  <c r="B1649" i="23"/>
  <c r="C1649" i="23"/>
  <c r="C1579" i="23"/>
  <c r="B1579" i="23"/>
  <c r="C1563" i="23"/>
  <c r="B1563" i="23"/>
  <c r="C1547" i="23"/>
  <c r="B1547" i="23"/>
  <c r="C1531" i="23"/>
  <c r="B1531" i="23"/>
  <c r="C1515" i="23"/>
  <c r="B1515" i="23"/>
  <c r="C1499" i="23"/>
  <c r="B1499" i="23"/>
  <c r="C1483" i="23"/>
  <c r="B1483" i="23"/>
  <c r="C1467" i="23"/>
  <c r="B1467" i="23"/>
  <c r="B1430" i="23"/>
  <c r="C1430" i="23"/>
  <c r="C1425" i="23"/>
  <c r="B1425" i="23"/>
  <c r="B1414" i="23"/>
  <c r="C1414" i="23"/>
  <c r="C1409" i="23"/>
  <c r="B1409" i="23"/>
  <c r="B1398" i="23"/>
  <c r="C1398" i="23"/>
  <c r="C1393" i="23"/>
  <c r="B1393" i="23"/>
  <c r="B1382" i="23"/>
  <c r="C1382" i="23"/>
  <c r="C1377" i="23"/>
  <c r="B1377" i="23"/>
  <c r="B1366" i="23"/>
  <c r="C1366" i="23"/>
  <c r="C1361" i="23"/>
  <c r="B1361" i="23"/>
  <c r="B1350" i="23"/>
  <c r="C1350" i="23"/>
  <c r="C1345" i="23"/>
  <c r="B1345" i="23"/>
  <c r="B1334" i="23"/>
  <c r="C1334" i="23"/>
  <c r="C1329" i="23"/>
  <c r="B1329" i="23"/>
  <c r="B1262" i="23"/>
  <c r="C1262" i="23"/>
  <c r="B1254" i="23"/>
  <c r="C1254" i="23"/>
  <c r="C1639" i="23"/>
  <c r="B1634" i="23"/>
  <c r="C1623" i="23"/>
  <c r="B1618" i="23"/>
  <c r="C1607" i="23"/>
  <c r="B1602" i="23"/>
  <c r="C1591" i="23"/>
  <c r="B1586" i="23"/>
  <c r="B1574" i="23"/>
  <c r="C1567" i="23"/>
  <c r="B1567" i="23"/>
  <c r="B1558" i="23"/>
  <c r="C1551" i="23"/>
  <c r="B1551" i="23"/>
  <c r="B1542" i="23"/>
  <c r="C1535" i="23"/>
  <c r="B1535" i="23"/>
  <c r="C1519" i="23"/>
  <c r="B1519" i="23"/>
  <c r="C1503" i="23"/>
  <c r="B1503" i="23"/>
  <c r="C1487" i="23"/>
  <c r="B1487" i="23"/>
  <c r="C1471" i="23"/>
  <c r="B1471" i="23"/>
  <c r="C1459" i="23"/>
  <c r="B1459" i="23"/>
  <c r="C1447" i="23"/>
  <c r="B1447" i="23"/>
  <c r="C1439" i="23"/>
  <c r="B1439" i="23"/>
  <c r="C1431" i="23"/>
  <c r="B1431" i="23"/>
  <c r="C1428" i="23"/>
  <c r="B1428" i="23"/>
  <c r="C1412" i="23"/>
  <c r="B1412" i="23"/>
  <c r="C1396" i="23"/>
  <c r="B1396" i="23"/>
  <c r="C1380" i="23"/>
  <c r="B1380" i="23"/>
  <c r="C1364" i="23"/>
  <c r="B1364" i="23"/>
  <c r="C1348" i="23"/>
  <c r="B1348" i="23"/>
  <c r="C1332" i="23"/>
  <c r="B1332" i="23"/>
  <c r="C1571" i="23"/>
  <c r="B1571" i="23"/>
  <c r="C1555" i="23"/>
  <c r="B1555" i="23"/>
  <c r="C1539" i="23"/>
  <c r="B1539" i="23"/>
  <c r="C1523" i="23"/>
  <c r="B1523" i="23"/>
  <c r="C1507" i="23"/>
  <c r="B1507" i="23"/>
  <c r="C1491" i="23"/>
  <c r="B1491" i="23"/>
  <c r="C1475" i="23"/>
  <c r="B1475" i="23"/>
  <c r="B1246" i="23"/>
  <c r="C1246" i="23"/>
  <c r="B1238" i="23"/>
  <c r="C1238" i="23"/>
  <c r="B1230" i="23"/>
  <c r="C1230" i="23"/>
  <c r="B1222" i="23"/>
  <c r="C1222" i="23"/>
  <c r="B1214" i="23"/>
  <c r="C1214" i="23"/>
  <c r="B1206" i="23"/>
  <c r="C1206" i="23"/>
  <c r="B1198" i="23"/>
  <c r="C1198" i="23"/>
  <c r="B1190" i="23"/>
  <c r="C1190" i="23"/>
  <c r="C1422" i="23"/>
  <c r="B1417" i="23"/>
  <c r="C1406" i="23"/>
  <c r="B1401" i="23"/>
  <c r="C1390" i="23"/>
  <c r="B1385" i="23"/>
  <c r="C1374" i="23"/>
  <c r="B1369" i="23"/>
  <c r="C1358" i="23"/>
  <c r="B1353" i="23"/>
  <c r="C1342" i="23"/>
  <c r="B1337" i="23"/>
  <c r="C1326" i="23"/>
  <c r="B1321" i="23"/>
  <c r="C1320" i="23"/>
  <c r="C1316" i="23"/>
  <c r="C1312" i="23"/>
  <c r="C1308" i="23"/>
  <c r="C1304" i="23"/>
  <c r="C1300" i="23"/>
  <c r="C1296" i="23"/>
  <c r="C1292" i="23"/>
  <c r="C1288" i="23"/>
  <c r="C1284" i="23"/>
  <c r="C1280" i="23"/>
  <c r="C1298" i="23"/>
  <c r="C1294" i="23"/>
  <c r="C1290" i="23"/>
  <c r="C1286" i="23"/>
  <c r="C1282" i="23"/>
  <c r="C1278" i="23"/>
  <c r="C1274" i="23"/>
  <c r="C1270" i="23"/>
  <c r="B1266" i="23"/>
  <c r="C1266" i="23"/>
  <c r="B1258" i="23"/>
  <c r="C1258" i="23"/>
  <c r="B1250" i="23"/>
  <c r="C1250" i="23"/>
  <c r="B1242" i="23"/>
  <c r="C1242" i="23"/>
  <c r="B1234" i="23"/>
  <c r="C1234" i="23"/>
  <c r="B1226" i="23"/>
  <c r="C1226" i="23"/>
  <c r="B1218" i="23"/>
  <c r="C1218" i="23"/>
  <c r="B1210" i="23"/>
  <c r="C1210" i="23"/>
  <c r="B1202" i="23"/>
  <c r="C1202" i="23"/>
  <c r="B1194" i="23"/>
  <c r="C1194" i="23"/>
  <c r="B1186" i="23"/>
  <c r="C1186" i="23"/>
  <c r="B1184" i="23"/>
  <c r="B1180" i="23"/>
  <c r="B1176" i="23"/>
  <c r="B1172" i="23"/>
  <c r="B1168" i="23"/>
  <c r="B1164" i="23"/>
  <c r="B1160" i="23"/>
  <c r="B1156" i="23"/>
  <c r="B1152" i="23"/>
  <c r="B1148" i="23"/>
  <c r="B1144" i="23"/>
  <c r="B1140" i="23"/>
  <c r="B1136" i="23"/>
  <c r="B1132" i="23"/>
  <c r="B1128" i="23"/>
  <c r="B1124" i="23"/>
  <c r="B1120" i="23"/>
  <c r="B1116" i="23"/>
  <c r="B1112" i="23"/>
  <c r="B1108" i="23"/>
  <c r="B1104" i="23"/>
  <c r="B1100" i="23"/>
  <c r="B1096" i="23"/>
  <c r="B1092" i="23"/>
  <c r="B1088" i="23"/>
  <c r="B1084" i="23"/>
  <c r="B1080" i="23"/>
  <c r="B1076" i="23"/>
  <c r="B1072" i="23"/>
  <c r="B1068" i="23"/>
  <c r="B1064" i="23"/>
  <c r="B1060" i="23"/>
  <c r="B1056" i="23"/>
  <c r="B1052" i="23"/>
  <c r="B1048" i="23"/>
  <c r="B1044" i="23"/>
  <c r="B1040" i="23"/>
  <c r="B1036" i="23"/>
  <c r="B1032" i="23"/>
  <c r="B1028" i="23"/>
  <c r="B1026" i="23"/>
  <c r="C1015" i="23"/>
  <c r="B1013" i="23"/>
  <c r="B1010" i="23"/>
  <c r="C999" i="23"/>
  <c r="B997" i="23"/>
  <c r="B994" i="23"/>
  <c r="C983" i="23"/>
  <c r="B981" i="23"/>
  <c r="B978" i="23"/>
  <c r="B799" i="23"/>
  <c r="C799" i="23"/>
  <c r="B797" i="23"/>
  <c r="C797" i="23"/>
  <c r="B974" i="23"/>
  <c r="C974" i="23"/>
  <c r="B966" i="23"/>
  <c r="C966" i="23"/>
  <c r="B958" i="23"/>
  <c r="C958" i="23"/>
  <c r="B950" i="23"/>
  <c r="C950" i="23"/>
  <c r="B942" i="23"/>
  <c r="C942" i="23"/>
  <c r="B934" i="23"/>
  <c r="C934" i="23"/>
  <c r="B926" i="23"/>
  <c r="C926" i="23"/>
  <c r="B918" i="23"/>
  <c r="C918" i="23"/>
  <c r="B910" i="23"/>
  <c r="C910" i="23"/>
  <c r="B902" i="23"/>
  <c r="C902" i="23"/>
  <c r="B894" i="23"/>
  <c r="C894" i="23"/>
  <c r="B886" i="23"/>
  <c r="C886" i="23"/>
  <c r="B878" i="23"/>
  <c r="C878" i="23"/>
  <c r="B870" i="23"/>
  <c r="C870" i="23"/>
  <c r="B862" i="23"/>
  <c r="C862" i="23"/>
  <c r="B854" i="23"/>
  <c r="C854" i="23"/>
  <c r="B846" i="23"/>
  <c r="C846" i="23"/>
  <c r="B838" i="23"/>
  <c r="C838" i="23"/>
  <c r="B830" i="23"/>
  <c r="C830" i="23"/>
  <c r="B822" i="23"/>
  <c r="C822" i="23"/>
  <c r="B814" i="23"/>
  <c r="C814" i="23"/>
  <c r="C1023" i="23"/>
  <c r="B1018" i="23"/>
  <c r="C1007" i="23"/>
  <c r="B1002" i="23"/>
  <c r="C991" i="23"/>
  <c r="B986" i="23"/>
  <c r="B970" i="23"/>
  <c r="C970" i="23"/>
  <c r="B962" i="23"/>
  <c r="C962" i="23"/>
  <c r="B954" i="23"/>
  <c r="C954" i="23"/>
  <c r="B946" i="23"/>
  <c r="C946" i="23"/>
  <c r="B938" i="23"/>
  <c r="C938" i="23"/>
  <c r="B930" i="23"/>
  <c r="C930" i="23"/>
  <c r="B922" i="23"/>
  <c r="C922" i="23"/>
  <c r="B914" i="23"/>
  <c r="C914" i="23"/>
  <c r="B906" i="23"/>
  <c r="C906" i="23"/>
  <c r="B898" i="23"/>
  <c r="C898" i="23"/>
  <c r="B890" i="23"/>
  <c r="C890" i="23"/>
  <c r="B882" i="23"/>
  <c r="C882" i="23"/>
  <c r="B874" i="23"/>
  <c r="C874" i="23"/>
  <c r="B866" i="23"/>
  <c r="C866" i="23"/>
  <c r="B858" i="23"/>
  <c r="C858" i="23"/>
  <c r="B850" i="23"/>
  <c r="C850" i="23"/>
  <c r="B842" i="23"/>
  <c r="C842" i="23"/>
  <c r="B834" i="23"/>
  <c r="C834" i="23"/>
  <c r="B826" i="23"/>
  <c r="C826" i="23"/>
  <c r="B818" i="23"/>
  <c r="C818" i="23"/>
  <c r="B810" i="23"/>
  <c r="C810" i="23"/>
  <c r="C794" i="23"/>
  <c r="B794" i="23"/>
  <c r="B378" i="23"/>
  <c r="C378" i="23"/>
  <c r="C349" i="23"/>
  <c r="B349" i="23"/>
  <c r="B346" i="23"/>
  <c r="C346" i="23"/>
  <c r="B330" i="23"/>
  <c r="C330" i="23"/>
  <c r="B314" i="23"/>
  <c r="C314" i="23"/>
  <c r="B298" i="23"/>
  <c r="C298" i="23"/>
  <c r="B282" i="23"/>
  <c r="C282" i="23"/>
  <c r="B266" i="23"/>
  <c r="C266" i="23"/>
  <c r="B250" i="23"/>
  <c r="C250" i="23"/>
  <c r="B234" i="23"/>
  <c r="C234" i="23"/>
  <c r="B158" i="23"/>
  <c r="C158" i="23"/>
  <c r="B150" i="23"/>
  <c r="C150" i="23"/>
  <c r="B142" i="23"/>
  <c r="C142" i="23"/>
  <c r="B134" i="23"/>
  <c r="C134" i="23"/>
  <c r="B126" i="23"/>
  <c r="C126" i="23"/>
  <c r="B118" i="23"/>
  <c r="C118" i="23"/>
  <c r="B106" i="23"/>
  <c r="C106" i="23"/>
  <c r="B98" i="23"/>
  <c r="C98" i="23"/>
  <c r="B90" i="23"/>
  <c r="C90" i="23"/>
  <c r="B82" i="23"/>
  <c r="C82" i="23"/>
  <c r="B74" i="23"/>
  <c r="C74" i="23"/>
  <c r="B66" i="23"/>
  <c r="C66" i="23"/>
  <c r="B58" i="23"/>
  <c r="C58" i="23"/>
  <c r="B50" i="23"/>
  <c r="C50" i="23"/>
  <c r="B42" i="23"/>
  <c r="C42" i="23"/>
  <c r="B34" i="23"/>
  <c r="C34" i="23"/>
  <c r="B26" i="23"/>
  <c r="C26" i="23"/>
  <c r="B769" i="23"/>
  <c r="C769" i="23"/>
  <c r="B761" i="23"/>
  <c r="C761" i="23"/>
  <c r="B753" i="23"/>
  <c r="C753" i="23"/>
  <c r="B745" i="23"/>
  <c r="C745" i="23"/>
  <c r="B737" i="23"/>
  <c r="C737" i="23"/>
  <c r="B729" i="23"/>
  <c r="C729" i="23"/>
  <c r="B721" i="23"/>
  <c r="C721" i="23"/>
  <c r="B713" i="23"/>
  <c r="C713" i="23"/>
  <c r="B705" i="23"/>
  <c r="C705" i="23"/>
  <c r="B697" i="23"/>
  <c r="C697" i="23"/>
  <c r="B689" i="23"/>
  <c r="C689" i="23"/>
  <c r="B681" i="23"/>
  <c r="C681" i="23"/>
  <c r="B673" i="23"/>
  <c r="C673" i="23"/>
  <c r="B665" i="23"/>
  <c r="C665" i="23"/>
  <c r="B657" i="23"/>
  <c r="C657" i="23"/>
  <c r="B649" i="23"/>
  <c r="C649" i="23"/>
  <c r="B641" i="23"/>
  <c r="C641" i="23"/>
  <c r="B633" i="23"/>
  <c r="C633" i="23"/>
  <c r="B625" i="23"/>
  <c r="C625" i="23"/>
  <c r="B617" i="23"/>
  <c r="C617" i="23"/>
  <c r="B609" i="23"/>
  <c r="C609" i="23"/>
  <c r="C803" i="23"/>
  <c r="B798" i="23"/>
  <c r="B599" i="23"/>
  <c r="C599" i="23"/>
  <c r="C594" i="23"/>
  <c r="B594" i="23"/>
  <c r="B773" i="23"/>
  <c r="C773" i="23"/>
  <c r="B765" i="23"/>
  <c r="C765" i="23"/>
  <c r="B757" i="23"/>
  <c r="C757" i="23"/>
  <c r="B749" i="23"/>
  <c r="C749" i="23"/>
  <c r="B741" i="23"/>
  <c r="C741" i="23"/>
  <c r="B733" i="23"/>
  <c r="C733" i="23"/>
  <c r="B725" i="23"/>
  <c r="C725" i="23"/>
  <c r="B717" i="23"/>
  <c r="C717" i="23"/>
  <c r="B709" i="23"/>
  <c r="C709" i="23"/>
  <c r="B701" i="23"/>
  <c r="C701" i="23"/>
  <c r="B693" i="23"/>
  <c r="C693" i="23"/>
  <c r="B685" i="23"/>
  <c r="C685" i="23"/>
  <c r="B677" i="23"/>
  <c r="C677" i="23"/>
  <c r="B669" i="23"/>
  <c r="C669" i="23"/>
  <c r="B661" i="23"/>
  <c r="C661" i="23"/>
  <c r="B653" i="23"/>
  <c r="C653" i="23"/>
  <c r="B645" i="23"/>
  <c r="C645" i="23"/>
  <c r="B637" i="23"/>
  <c r="C637" i="23"/>
  <c r="B629" i="23"/>
  <c r="C629" i="23"/>
  <c r="B621" i="23"/>
  <c r="C621" i="23"/>
  <c r="B613" i="23"/>
  <c r="C613" i="23"/>
  <c r="B597" i="23"/>
  <c r="C597" i="23"/>
  <c r="B602" i="23"/>
  <c r="C591" i="23"/>
  <c r="B586" i="23"/>
  <c r="C585" i="23"/>
  <c r="C581" i="23"/>
  <c r="B579" i="23"/>
  <c r="C579" i="23"/>
  <c r="B571" i="23"/>
  <c r="C571" i="23"/>
  <c r="B563" i="23"/>
  <c r="C563" i="23"/>
  <c r="B555" i="23"/>
  <c r="C555" i="23"/>
  <c r="B547" i="23"/>
  <c r="C547" i="23"/>
  <c r="B539" i="23"/>
  <c r="C539" i="23"/>
  <c r="B531" i="23"/>
  <c r="C531" i="23"/>
  <c r="B523" i="23"/>
  <c r="C523" i="23"/>
  <c r="B515" i="23"/>
  <c r="C515" i="23"/>
  <c r="B507" i="23"/>
  <c r="C507" i="23"/>
  <c r="B499" i="23"/>
  <c r="C499" i="23"/>
  <c r="B491" i="23"/>
  <c r="C491" i="23"/>
  <c r="B483" i="23"/>
  <c r="C483" i="23"/>
  <c r="B475" i="23"/>
  <c r="C475" i="23"/>
  <c r="B467" i="23"/>
  <c r="C467" i="23"/>
  <c r="B459" i="23"/>
  <c r="C459" i="23"/>
  <c r="B451" i="23"/>
  <c r="C451" i="23"/>
  <c r="B443" i="23"/>
  <c r="C443" i="23"/>
  <c r="B435" i="23"/>
  <c r="C435" i="23"/>
  <c r="B427" i="23"/>
  <c r="C427" i="23"/>
  <c r="B419" i="23"/>
  <c r="C419" i="23"/>
  <c r="B411" i="23"/>
  <c r="C411" i="23"/>
  <c r="B402" i="23"/>
  <c r="C402" i="23"/>
  <c r="C397" i="23"/>
  <c r="B397" i="23"/>
  <c r="B386" i="23"/>
  <c r="C386" i="23"/>
  <c r="C381" i="23"/>
  <c r="B381" i="23"/>
  <c r="C365" i="23"/>
  <c r="B365" i="23"/>
  <c r="B362" i="23"/>
  <c r="C362" i="23"/>
  <c r="B575" i="23"/>
  <c r="C575" i="23"/>
  <c r="B567" i="23"/>
  <c r="C567" i="23"/>
  <c r="B559" i="23"/>
  <c r="C559" i="23"/>
  <c r="B551" i="23"/>
  <c r="C551" i="23"/>
  <c r="B543" i="23"/>
  <c r="C543" i="23"/>
  <c r="B535" i="23"/>
  <c r="C535" i="23"/>
  <c r="B527" i="23"/>
  <c r="C527" i="23"/>
  <c r="B519" i="23"/>
  <c r="C519" i="23"/>
  <c r="B511" i="23"/>
  <c r="C511" i="23"/>
  <c r="B503" i="23"/>
  <c r="C503" i="23"/>
  <c r="B495" i="23"/>
  <c r="C495" i="23"/>
  <c r="B487" i="23"/>
  <c r="C487" i="23"/>
  <c r="B479" i="23"/>
  <c r="C479" i="23"/>
  <c r="B471" i="23"/>
  <c r="C471" i="23"/>
  <c r="B463" i="23"/>
  <c r="C463" i="23"/>
  <c r="B455" i="23"/>
  <c r="C455" i="23"/>
  <c r="B447" i="23"/>
  <c r="C447" i="23"/>
  <c r="B439" i="23"/>
  <c r="C439" i="23"/>
  <c r="B431" i="23"/>
  <c r="C431" i="23"/>
  <c r="B423" i="23"/>
  <c r="C423" i="23"/>
  <c r="B415" i="23"/>
  <c r="C415" i="23"/>
  <c r="B407" i="23"/>
  <c r="C407" i="23"/>
  <c r="B400" i="23"/>
  <c r="C400" i="23"/>
  <c r="B384" i="23"/>
  <c r="C384" i="23"/>
  <c r="C394" i="23"/>
  <c r="B389" i="23"/>
  <c r="B373" i="23"/>
  <c r="B366" i="23"/>
  <c r="C366" i="23"/>
  <c r="B357" i="23"/>
  <c r="B350" i="23"/>
  <c r="C350" i="23"/>
  <c r="B334" i="23"/>
  <c r="C334" i="23"/>
  <c r="B318" i="23"/>
  <c r="C318" i="23"/>
  <c r="B302" i="23"/>
  <c r="C302" i="23"/>
  <c r="B286" i="23"/>
  <c r="C286" i="23"/>
  <c r="B270" i="23"/>
  <c r="C270" i="23"/>
  <c r="B254" i="23"/>
  <c r="C254" i="23"/>
  <c r="B238" i="23"/>
  <c r="C238" i="23"/>
  <c r="B222" i="23"/>
  <c r="C222" i="23"/>
  <c r="B370" i="23"/>
  <c r="C370" i="23"/>
  <c r="B354" i="23"/>
  <c r="C354" i="23"/>
  <c r="B338" i="23"/>
  <c r="C338" i="23"/>
  <c r="B322" i="23"/>
  <c r="C322" i="23"/>
  <c r="B306" i="23"/>
  <c r="C306" i="23"/>
  <c r="B290" i="23"/>
  <c r="C290" i="23"/>
  <c r="B274" i="23"/>
  <c r="C274" i="23"/>
  <c r="B258" i="23"/>
  <c r="C258" i="23"/>
  <c r="B242" i="23"/>
  <c r="C242" i="23"/>
  <c r="B226" i="23"/>
  <c r="C226" i="23"/>
  <c r="B210" i="23"/>
  <c r="C210" i="23"/>
  <c r="C205" i="23"/>
  <c r="B205" i="23"/>
  <c r="B374" i="23"/>
  <c r="C374" i="23"/>
  <c r="B358" i="23"/>
  <c r="C358" i="23"/>
  <c r="B342" i="23"/>
  <c r="C342" i="23"/>
  <c r="B326" i="23"/>
  <c r="C326" i="23"/>
  <c r="B310" i="23"/>
  <c r="C310" i="23"/>
  <c r="B294" i="23"/>
  <c r="C294" i="23"/>
  <c r="B278" i="23"/>
  <c r="C278" i="23"/>
  <c r="B262" i="23"/>
  <c r="C262" i="23"/>
  <c r="B246" i="23"/>
  <c r="C246" i="23"/>
  <c r="B230" i="23"/>
  <c r="C230" i="23"/>
  <c r="C221" i="23"/>
  <c r="B221" i="23"/>
  <c r="B208" i="23"/>
  <c r="C208" i="23"/>
  <c r="C166" i="23"/>
  <c r="C162" i="23"/>
  <c r="B154" i="23"/>
  <c r="C154" i="23"/>
  <c r="B146" i="23"/>
  <c r="C146" i="23"/>
  <c r="B138" i="23"/>
  <c r="C138" i="23"/>
  <c r="B130" i="23"/>
  <c r="C130" i="23"/>
  <c r="B122" i="23"/>
  <c r="C122" i="23"/>
  <c r="B112" i="23"/>
  <c r="C112" i="23"/>
  <c r="C107" i="23"/>
  <c r="B107" i="23"/>
  <c r="B110" i="23"/>
  <c r="C110" i="23"/>
  <c r="B115" i="23"/>
  <c r="B102" i="23"/>
  <c r="C102" i="23"/>
  <c r="B94" i="23"/>
  <c r="C94" i="23"/>
  <c r="B86" i="23"/>
  <c r="C86" i="23"/>
  <c r="B78" i="23"/>
  <c r="C78" i="23"/>
  <c r="B70" i="23"/>
  <c r="C70" i="23"/>
  <c r="B62" i="23"/>
  <c r="C62" i="23"/>
  <c r="B54" i="23"/>
  <c r="C54" i="23"/>
  <c r="B46" i="23"/>
  <c r="C46" i="23"/>
  <c r="B38" i="23"/>
  <c r="C38" i="23"/>
  <c r="B30" i="23"/>
  <c r="C30" i="23"/>
  <c r="B22" i="23"/>
  <c r="C22" i="23"/>
  <c r="B18" i="23"/>
  <c r="C18" i="23"/>
  <c r="B14" i="23"/>
  <c r="C14" i="23"/>
  <c r="B10" i="23"/>
  <c r="C10" i="23"/>
  <c r="B6" i="23"/>
  <c r="C6" i="23"/>
  <c r="C3" i="23"/>
  <c r="I101" i="3"/>
  <c r="L101" i="3"/>
  <c r="O101" i="3"/>
  <c r="F101" i="3"/>
  <c r="C38" i="17"/>
  <c r="G38" i="17"/>
  <c r="M15" i="17"/>
  <c r="N15" i="17"/>
  <c r="G19" i="17"/>
  <c r="M16" i="17"/>
  <c r="N16" i="17"/>
  <c r="G20" i="17"/>
  <c r="M14" i="17"/>
  <c r="N14" i="17"/>
  <c r="G18" i="17"/>
  <c r="M18" i="17"/>
  <c r="N18" i="17"/>
  <c r="G24" i="17"/>
  <c r="M17" i="17"/>
  <c r="N17" i="17"/>
  <c r="G23" i="17"/>
  <c r="L18" i="17"/>
  <c r="C29" i="17"/>
  <c r="L17" i="17"/>
  <c r="C26" i="17"/>
  <c r="L15" i="17"/>
  <c r="C21" i="17"/>
  <c r="L16" i="17"/>
  <c r="C22" i="17"/>
  <c r="L14" i="17"/>
  <c r="C20" i="17"/>
  <c r="M10" i="17"/>
  <c r="M11" i="17"/>
  <c r="M12" i="17"/>
  <c r="M13" i="17"/>
  <c r="M19" i="17"/>
  <c r="M20" i="17"/>
  <c r="M21" i="17"/>
  <c r="M22" i="17"/>
  <c r="M23" i="17"/>
  <c r="M24" i="17"/>
  <c r="M25" i="17"/>
  <c r="M26" i="17"/>
  <c r="M27" i="17"/>
  <c r="M28" i="17"/>
  <c r="M2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A2" i="23"/>
  <c r="D2" i="23"/>
  <c r="E2" i="23"/>
  <c r="F2" i="23"/>
  <c r="G2" i="23"/>
  <c r="H2" i="23"/>
  <c r="I2" i="23"/>
  <c r="K2" i="23" s="1"/>
  <c r="J2" i="23"/>
  <c r="L2" i="23"/>
  <c r="F21" i="3"/>
  <c r="AR21" i="3" s="1"/>
  <c r="F22" i="3"/>
  <c r="AR22" i="3" s="1"/>
  <c r="F23" i="3"/>
  <c r="AR23" i="3" s="1"/>
  <c r="F24" i="3"/>
  <c r="AP24" i="3" s="1"/>
  <c r="F25" i="3"/>
  <c r="AR25" i="3" s="1"/>
  <c r="F26" i="3"/>
  <c r="AL26" i="3" s="1"/>
  <c r="F27" i="3"/>
  <c r="AN27" i="3" s="1"/>
  <c r="F28" i="3"/>
  <c r="AN28" i="3" s="1"/>
  <c r="F29" i="3"/>
  <c r="AR29" i="3" s="1"/>
  <c r="F30" i="3"/>
  <c r="AI30" i="3" s="1"/>
  <c r="F31" i="3"/>
  <c r="AA31" i="3" s="1"/>
  <c r="X13" i="3"/>
  <c r="Y13" i="3"/>
  <c r="X14" i="3"/>
  <c r="Y14" i="3"/>
  <c r="X15" i="3"/>
  <c r="Y15" i="3"/>
  <c r="X16" i="3"/>
  <c r="Y16" i="3"/>
  <c r="X17" i="3"/>
  <c r="Y17" i="3"/>
  <c r="X18" i="3"/>
  <c r="Y18" i="3"/>
  <c r="X19" i="3"/>
  <c r="Y19" i="3"/>
  <c r="X20" i="3"/>
  <c r="Y20" i="3"/>
  <c r="X21" i="3"/>
  <c r="Y21" i="3"/>
  <c r="G4" i="21"/>
  <c r="D4" i="21"/>
  <c r="K29" i="17"/>
  <c r="K30" i="17"/>
  <c r="K31" i="17"/>
  <c r="K32" i="17"/>
  <c r="K33" i="17"/>
  <c r="K34" i="17"/>
  <c r="K35" i="17"/>
  <c r="K36" i="17"/>
  <c r="L28" i="17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J9" i="21"/>
  <c r="I8" i="21"/>
  <c r="J8" i="21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51" i="21"/>
  <c r="H52" i="21"/>
  <c r="H53" i="21"/>
  <c r="H54" i="21"/>
  <c r="H55" i="21"/>
  <c r="H56" i="21"/>
  <c r="H57" i="21"/>
  <c r="H58" i="21"/>
  <c r="H59" i="21"/>
  <c r="H60" i="21"/>
  <c r="H61" i="21"/>
  <c r="H62" i="21"/>
  <c r="H63" i="21"/>
  <c r="H64" i="21"/>
  <c r="H65" i="21"/>
  <c r="H66" i="21"/>
  <c r="H67" i="21"/>
  <c r="H68" i="21"/>
  <c r="H69" i="21"/>
  <c r="H70" i="21"/>
  <c r="H71" i="21"/>
  <c r="H72" i="21"/>
  <c r="H73" i="21"/>
  <c r="H74" i="21"/>
  <c r="H75" i="21"/>
  <c r="H76" i="21"/>
  <c r="H77" i="21"/>
  <c r="H78" i="21"/>
  <c r="H79" i="21"/>
  <c r="H80" i="21"/>
  <c r="H81" i="21"/>
  <c r="H82" i="21"/>
  <c r="H83" i="21"/>
  <c r="H84" i="21"/>
  <c r="H85" i="21"/>
  <c r="H86" i="21"/>
  <c r="H87" i="21"/>
  <c r="H88" i="21"/>
  <c r="H89" i="21"/>
  <c r="H90" i="21"/>
  <c r="H91" i="21"/>
  <c r="H92" i="21"/>
  <c r="H93" i="21"/>
  <c r="H94" i="21"/>
  <c r="H95" i="21"/>
  <c r="H96" i="21"/>
  <c r="H97" i="21"/>
  <c r="H8" i="21"/>
  <c r="F97" i="21"/>
  <c r="F96" i="21"/>
  <c r="F95" i="21"/>
  <c r="F94" i="21"/>
  <c r="F93" i="21"/>
  <c r="F92" i="21"/>
  <c r="F91" i="21"/>
  <c r="F90" i="21"/>
  <c r="F89" i="21"/>
  <c r="F88" i="21"/>
  <c r="F87" i="21"/>
  <c r="F86" i="21"/>
  <c r="F85" i="21"/>
  <c r="F84" i="21"/>
  <c r="F83" i="21"/>
  <c r="F82" i="21"/>
  <c r="F81" i="21"/>
  <c r="F80" i="21"/>
  <c r="F79" i="21"/>
  <c r="F78" i="21"/>
  <c r="F77" i="21"/>
  <c r="F76" i="21"/>
  <c r="F75" i="21"/>
  <c r="F74" i="21"/>
  <c r="F73" i="21"/>
  <c r="F72" i="21"/>
  <c r="F71" i="21"/>
  <c r="F70" i="21"/>
  <c r="F69" i="21"/>
  <c r="F68" i="21"/>
  <c r="F67" i="21"/>
  <c r="F66" i="21"/>
  <c r="F65" i="21"/>
  <c r="F64" i="21"/>
  <c r="F63" i="21"/>
  <c r="F62" i="21"/>
  <c r="F61" i="21"/>
  <c r="F60" i="21"/>
  <c r="F59" i="21"/>
  <c r="F58" i="21"/>
  <c r="F57" i="21"/>
  <c r="F56" i="21"/>
  <c r="F55" i="21"/>
  <c r="F54" i="21"/>
  <c r="F53" i="21"/>
  <c r="F52" i="21"/>
  <c r="F51" i="21"/>
  <c r="F50" i="21"/>
  <c r="F49" i="21"/>
  <c r="F48" i="21"/>
  <c r="F47" i="21"/>
  <c r="F46" i="21"/>
  <c r="F45" i="21"/>
  <c r="F44" i="21"/>
  <c r="F43" i="21"/>
  <c r="F42" i="21"/>
  <c r="F41" i="21"/>
  <c r="F40" i="21"/>
  <c r="F39" i="21"/>
  <c r="F38" i="21"/>
  <c r="F37" i="21"/>
  <c r="F36" i="21"/>
  <c r="F35" i="21"/>
  <c r="F34" i="21"/>
  <c r="F33" i="21"/>
  <c r="F32" i="21"/>
  <c r="F31" i="21"/>
  <c r="F30" i="21"/>
  <c r="F29" i="21"/>
  <c r="F28" i="21"/>
  <c r="F27" i="21"/>
  <c r="F26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F13" i="21"/>
  <c r="F12" i="21"/>
  <c r="F11" i="21"/>
  <c r="F10" i="21"/>
  <c r="F9" i="21"/>
  <c r="F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8" i="21"/>
  <c r="F12" i="3"/>
  <c r="F13" i="3"/>
  <c r="AC13" i="3" s="1"/>
  <c r="F14" i="3"/>
  <c r="AT14" i="3" s="1"/>
  <c r="F15" i="3"/>
  <c r="AT15" i="3" s="1"/>
  <c r="F16" i="3"/>
  <c r="F17" i="3"/>
  <c r="AH17" i="3" s="1"/>
  <c r="F18" i="3"/>
  <c r="AT18" i="3" s="1"/>
  <c r="F19" i="3"/>
  <c r="AT19" i="3" s="1"/>
  <c r="F20" i="3"/>
  <c r="AT25" i="3"/>
  <c r="F32" i="3"/>
  <c r="AT32" i="3" s="1"/>
  <c r="F33" i="3"/>
  <c r="F34" i="3"/>
  <c r="AT34" i="3" s="1"/>
  <c r="F35" i="3"/>
  <c r="F36" i="3"/>
  <c r="AT36" i="3" s="1"/>
  <c r="F37" i="3"/>
  <c r="F38" i="3"/>
  <c r="F39" i="3"/>
  <c r="AR39" i="3" s="1"/>
  <c r="F40" i="3"/>
  <c r="AT40" i="3" s="1"/>
  <c r="F41" i="3"/>
  <c r="F42" i="3"/>
  <c r="F43" i="3"/>
  <c r="AF43" i="3" s="1"/>
  <c r="F44" i="3"/>
  <c r="AT44" i="3" s="1"/>
  <c r="F45" i="3"/>
  <c r="F46" i="3"/>
  <c r="AP46" i="3" s="1"/>
  <c r="F47" i="3"/>
  <c r="AA47" i="3" s="1"/>
  <c r="F48" i="3"/>
  <c r="AT48" i="3" s="1"/>
  <c r="F49" i="3"/>
  <c r="F50" i="3"/>
  <c r="AC50" i="3" s="1"/>
  <c r="F51" i="3"/>
  <c r="AR51" i="3" s="1"/>
  <c r="F52" i="3"/>
  <c r="AT52" i="3" s="1"/>
  <c r="F53" i="3"/>
  <c r="F54" i="3"/>
  <c r="F55" i="3"/>
  <c r="AT55" i="3" s="1"/>
  <c r="F56" i="3"/>
  <c r="AT56" i="3" s="1"/>
  <c r="F57" i="3"/>
  <c r="F58" i="3"/>
  <c r="AK58" i="3" s="1"/>
  <c r="F59" i="3"/>
  <c r="AF59" i="3" s="1"/>
  <c r="F60" i="3"/>
  <c r="AT60" i="3" s="1"/>
  <c r="F61" i="3"/>
  <c r="F62" i="3"/>
  <c r="F63" i="3"/>
  <c r="AT63" i="3" s="1"/>
  <c r="F64" i="3"/>
  <c r="AT64" i="3" s="1"/>
  <c r="F65" i="3"/>
  <c r="F66" i="3"/>
  <c r="AG66" i="3" s="1"/>
  <c r="F67" i="3"/>
  <c r="AR67" i="3" s="1"/>
  <c r="F68" i="3"/>
  <c r="AT68" i="3" s="1"/>
  <c r="F69" i="3"/>
  <c r="F70" i="3"/>
  <c r="F71" i="3"/>
  <c r="AT71" i="3" s="1"/>
  <c r="F72" i="3"/>
  <c r="AT72" i="3" s="1"/>
  <c r="F73" i="3"/>
  <c r="AF73" i="3" s="1"/>
  <c r="F74" i="3"/>
  <c r="AE74" i="3" s="1"/>
  <c r="F75" i="3"/>
  <c r="F76" i="3"/>
  <c r="AT76" i="3" s="1"/>
  <c r="F77" i="3"/>
  <c r="F78" i="3"/>
  <c r="AL78" i="3" s="1"/>
  <c r="F79" i="3"/>
  <c r="AT79" i="3" s="1"/>
  <c r="F80" i="3"/>
  <c r="AT80" i="3" s="1"/>
  <c r="F81" i="3"/>
  <c r="F82" i="3"/>
  <c r="AC82" i="3" s="1"/>
  <c r="F83" i="3"/>
  <c r="AF83" i="3" s="1"/>
  <c r="F84" i="3"/>
  <c r="AT84" i="3" s="1"/>
  <c r="F85" i="3"/>
  <c r="F86" i="3"/>
  <c r="AE86" i="3" s="1"/>
  <c r="F87" i="3"/>
  <c r="AT87" i="3" s="1"/>
  <c r="F88" i="3"/>
  <c r="AT88" i="3" s="1"/>
  <c r="F89" i="3"/>
  <c r="F90" i="3"/>
  <c r="F91" i="3"/>
  <c r="F92" i="3"/>
  <c r="AT92" i="3" s="1"/>
  <c r="F93" i="3"/>
  <c r="F94" i="3"/>
  <c r="AH94" i="3" s="1"/>
  <c r="F95" i="3"/>
  <c r="AT95" i="3" s="1"/>
  <c r="F96" i="3"/>
  <c r="AT96" i="3" s="1"/>
  <c r="F97" i="3"/>
  <c r="F98" i="3"/>
  <c r="F99" i="3"/>
  <c r="AI99" i="3" s="1"/>
  <c r="F100" i="3"/>
  <c r="AT100" i="3" s="1"/>
  <c r="F11" i="3"/>
  <c r="AR34" i="3"/>
  <c r="AR46" i="3"/>
  <c r="AR58" i="3"/>
  <c r="AR71" i="3"/>
  <c r="AR78" i="3"/>
  <c r="AR87" i="3"/>
  <c r="AR95" i="3"/>
  <c r="AP20" i="3"/>
  <c r="AP34" i="3"/>
  <c r="AP53" i="3"/>
  <c r="AP60" i="3"/>
  <c r="AP71" i="3"/>
  <c r="AP79" i="3"/>
  <c r="AN18" i="3"/>
  <c r="AN25" i="3"/>
  <c r="AN26" i="3"/>
  <c r="AN39" i="3"/>
  <c r="AN47" i="3"/>
  <c r="AN79" i="3"/>
  <c r="AN87" i="3"/>
  <c r="AN89" i="3"/>
  <c r="AF15" i="3"/>
  <c r="AF18" i="3"/>
  <c r="AF21" i="3"/>
  <c r="AF24" i="3"/>
  <c r="AF25" i="3"/>
  <c r="AF28" i="3"/>
  <c r="AF29" i="3"/>
  <c r="AF34" i="3"/>
  <c r="AF39" i="3"/>
  <c r="AF47" i="3"/>
  <c r="AF63" i="3"/>
  <c r="AF68" i="3"/>
  <c r="AF74" i="3"/>
  <c r="AF75" i="3"/>
  <c r="AF79" i="3"/>
  <c r="AF91" i="3"/>
  <c r="AF95" i="3"/>
  <c r="AL16" i="3"/>
  <c r="AL37" i="3"/>
  <c r="AL57" i="3"/>
  <c r="AL63" i="3"/>
  <c r="AL65" i="3"/>
  <c r="AL71" i="3"/>
  <c r="AL79" i="3"/>
  <c r="C12" i="3"/>
  <c r="C9" i="21" s="1"/>
  <c r="D12" i="3"/>
  <c r="G12" i="3"/>
  <c r="E9" i="21" s="1"/>
  <c r="C13" i="3"/>
  <c r="D13" i="3"/>
  <c r="G13" i="3"/>
  <c r="C14" i="3"/>
  <c r="C11" i="21" s="1"/>
  <c r="D14" i="3"/>
  <c r="G14" i="3"/>
  <c r="E11" i="21" s="1"/>
  <c r="C15" i="3"/>
  <c r="D15" i="3"/>
  <c r="G15" i="3"/>
  <c r="C16" i="3"/>
  <c r="C13" i="21" s="1"/>
  <c r="D16" i="3"/>
  <c r="G16" i="3"/>
  <c r="E13" i="21" s="1"/>
  <c r="C17" i="3"/>
  <c r="D17" i="3"/>
  <c r="G17" i="3"/>
  <c r="E14" i="21" s="1"/>
  <c r="C18" i="3"/>
  <c r="C15" i="21" s="1"/>
  <c r="D18" i="3"/>
  <c r="G18" i="3"/>
  <c r="E15" i="21" s="1"/>
  <c r="C19" i="3"/>
  <c r="C16" i="21" s="1"/>
  <c r="D19" i="3"/>
  <c r="G19" i="3"/>
  <c r="C20" i="3"/>
  <c r="C17" i="21" s="1"/>
  <c r="D20" i="3"/>
  <c r="G20" i="3"/>
  <c r="E17" i="21" s="1"/>
  <c r="C21" i="3"/>
  <c r="D21" i="3"/>
  <c r="G21" i="3"/>
  <c r="E18" i="21" s="1"/>
  <c r="C22" i="3"/>
  <c r="C19" i="21" s="1"/>
  <c r="D22" i="3"/>
  <c r="G22" i="3"/>
  <c r="E19" i="21" s="1"/>
  <c r="C23" i="3"/>
  <c r="C20" i="21" s="1"/>
  <c r="D23" i="3"/>
  <c r="G23" i="3"/>
  <c r="C24" i="3"/>
  <c r="C21" i="21" s="1"/>
  <c r="D24" i="3"/>
  <c r="G24" i="3"/>
  <c r="E21" i="21" s="1"/>
  <c r="C25" i="3"/>
  <c r="D25" i="3"/>
  <c r="G25" i="3"/>
  <c r="E22" i="21" s="1"/>
  <c r="C26" i="3"/>
  <c r="C23" i="21" s="1"/>
  <c r="D26" i="3"/>
  <c r="G26" i="3"/>
  <c r="E23" i="21" s="1"/>
  <c r="C27" i="3"/>
  <c r="C24" i="21" s="1"/>
  <c r="D27" i="3"/>
  <c r="G27" i="3"/>
  <c r="C28" i="3"/>
  <c r="C25" i="21" s="1"/>
  <c r="D28" i="3"/>
  <c r="G28" i="3"/>
  <c r="E25" i="21" s="1"/>
  <c r="C29" i="3"/>
  <c r="D29" i="3"/>
  <c r="G29" i="3"/>
  <c r="E26" i="21" s="1"/>
  <c r="C30" i="3"/>
  <c r="C27" i="21" s="1"/>
  <c r="D30" i="3"/>
  <c r="G30" i="3"/>
  <c r="E27" i="21" s="1"/>
  <c r="C31" i="3"/>
  <c r="C28" i="21" s="1"/>
  <c r="D31" i="3"/>
  <c r="G31" i="3"/>
  <c r="C32" i="3"/>
  <c r="C29" i="21" s="1"/>
  <c r="D32" i="3"/>
  <c r="G32" i="3"/>
  <c r="C33" i="3"/>
  <c r="D33" i="3"/>
  <c r="G33" i="3"/>
  <c r="E30" i="21" s="1"/>
  <c r="C34" i="3"/>
  <c r="C31" i="21" s="1"/>
  <c r="D34" i="3"/>
  <c r="G34" i="3"/>
  <c r="E31" i="21" s="1"/>
  <c r="C35" i="3"/>
  <c r="C32" i="21" s="1"/>
  <c r="D35" i="3"/>
  <c r="G35" i="3"/>
  <c r="C36" i="3"/>
  <c r="C33" i="21" s="1"/>
  <c r="D36" i="3"/>
  <c r="G36" i="3"/>
  <c r="E33" i="21" s="1"/>
  <c r="C37" i="3"/>
  <c r="D37" i="3"/>
  <c r="G37" i="3"/>
  <c r="C38" i="3"/>
  <c r="C35" i="21" s="1"/>
  <c r="D38" i="3"/>
  <c r="G38" i="3"/>
  <c r="E35" i="21" s="1"/>
  <c r="C39" i="3"/>
  <c r="C36" i="21" s="1"/>
  <c r="D39" i="3"/>
  <c r="G39" i="3"/>
  <c r="C40" i="3"/>
  <c r="C37" i="21" s="1"/>
  <c r="D40" i="3"/>
  <c r="G40" i="3"/>
  <c r="E37" i="21" s="1"/>
  <c r="C41" i="3"/>
  <c r="C38" i="21" s="1"/>
  <c r="D41" i="3"/>
  <c r="G41" i="3"/>
  <c r="E38" i="21" s="1"/>
  <c r="C42" i="3"/>
  <c r="C39" i="21" s="1"/>
  <c r="D42" i="3"/>
  <c r="G42" i="3"/>
  <c r="C43" i="3"/>
  <c r="C40" i="21" s="1"/>
  <c r="D43" i="3"/>
  <c r="G43" i="3"/>
  <c r="C44" i="3"/>
  <c r="C41" i="21" s="1"/>
  <c r="D44" i="3"/>
  <c r="G44" i="3"/>
  <c r="E41" i="21" s="1"/>
  <c r="C45" i="3"/>
  <c r="D45" i="3"/>
  <c r="G45" i="3"/>
  <c r="C46" i="3"/>
  <c r="C43" i="21" s="1"/>
  <c r="D46" i="3"/>
  <c r="G46" i="3"/>
  <c r="E43" i="21" s="1"/>
  <c r="C47" i="3"/>
  <c r="C44" i="21" s="1"/>
  <c r="D47" i="3"/>
  <c r="G47" i="3"/>
  <c r="C48" i="3"/>
  <c r="C45" i="21" s="1"/>
  <c r="D48" i="3"/>
  <c r="G48" i="3"/>
  <c r="E45" i="21" s="1"/>
  <c r="C49" i="3"/>
  <c r="D49" i="3"/>
  <c r="G49" i="3"/>
  <c r="E46" i="21" s="1"/>
  <c r="C50" i="3"/>
  <c r="C47" i="21" s="1"/>
  <c r="D50" i="3"/>
  <c r="G50" i="3"/>
  <c r="E47" i="21" s="1"/>
  <c r="C51" i="3"/>
  <c r="C48" i="21" s="1"/>
  <c r="D51" i="3"/>
  <c r="G51" i="3"/>
  <c r="E48" i="21" s="1"/>
  <c r="C52" i="3"/>
  <c r="C49" i="21" s="1"/>
  <c r="D52" i="3"/>
  <c r="G52" i="3"/>
  <c r="E49" i="21" s="1"/>
  <c r="C53" i="3"/>
  <c r="C50" i="21" s="1"/>
  <c r="D53" i="3"/>
  <c r="G53" i="3"/>
  <c r="E50" i="21" s="1"/>
  <c r="C54" i="3"/>
  <c r="C51" i="21" s="1"/>
  <c r="D54" i="3"/>
  <c r="G54" i="3"/>
  <c r="E51" i="21" s="1"/>
  <c r="C55" i="3"/>
  <c r="C52" i="21" s="1"/>
  <c r="D55" i="3"/>
  <c r="G55" i="3"/>
  <c r="C56" i="3"/>
  <c r="C53" i="21" s="1"/>
  <c r="D56" i="3"/>
  <c r="G56" i="3"/>
  <c r="E53" i="21" s="1"/>
  <c r="C57" i="3"/>
  <c r="C54" i="21" s="1"/>
  <c r="D57" i="3"/>
  <c r="G57" i="3"/>
  <c r="E54" i="21" s="1"/>
  <c r="C58" i="3"/>
  <c r="C55" i="21" s="1"/>
  <c r="D58" i="3"/>
  <c r="G58" i="3"/>
  <c r="E55" i="21" s="1"/>
  <c r="C59" i="3"/>
  <c r="C56" i="21" s="1"/>
  <c r="D59" i="3"/>
  <c r="G59" i="3"/>
  <c r="E56" i="21" s="1"/>
  <c r="C60" i="3"/>
  <c r="C57" i="21" s="1"/>
  <c r="D60" i="3"/>
  <c r="G60" i="3"/>
  <c r="E57" i="21" s="1"/>
  <c r="C61" i="3"/>
  <c r="D61" i="3"/>
  <c r="G61" i="3"/>
  <c r="E58" i="21" s="1"/>
  <c r="C62" i="3"/>
  <c r="C59" i="21" s="1"/>
  <c r="D62" i="3"/>
  <c r="G62" i="3"/>
  <c r="E59" i="21" s="1"/>
  <c r="C63" i="3"/>
  <c r="C60" i="21" s="1"/>
  <c r="D63" i="3"/>
  <c r="G63" i="3"/>
  <c r="E60" i="21" s="1"/>
  <c r="C64" i="3"/>
  <c r="C61" i="21" s="1"/>
  <c r="D64" i="3"/>
  <c r="G64" i="3"/>
  <c r="E61" i="21" s="1"/>
  <c r="C65" i="3"/>
  <c r="D65" i="3"/>
  <c r="G65" i="3"/>
  <c r="E62" i="21" s="1"/>
  <c r="C66" i="3"/>
  <c r="C63" i="21" s="1"/>
  <c r="D66" i="3"/>
  <c r="G66" i="3"/>
  <c r="E63" i="21" s="1"/>
  <c r="C67" i="3"/>
  <c r="C64" i="21" s="1"/>
  <c r="D67" i="3"/>
  <c r="G67" i="3"/>
  <c r="C68" i="3"/>
  <c r="C65" i="21" s="1"/>
  <c r="D68" i="3"/>
  <c r="G68" i="3"/>
  <c r="E65" i="21" s="1"/>
  <c r="C69" i="3"/>
  <c r="C66" i="21" s="1"/>
  <c r="D69" i="3"/>
  <c r="G69" i="3"/>
  <c r="E66" i="21" s="1"/>
  <c r="C70" i="3"/>
  <c r="C67" i="21" s="1"/>
  <c r="D70" i="3"/>
  <c r="G70" i="3"/>
  <c r="E67" i="21" s="1"/>
  <c r="C71" i="3"/>
  <c r="C68" i="21" s="1"/>
  <c r="D71" i="3"/>
  <c r="G71" i="3"/>
  <c r="E68" i="21" s="1"/>
  <c r="C72" i="3"/>
  <c r="C69" i="21" s="1"/>
  <c r="D72" i="3"/>
  <c r="G72" i="3"/>
  <c r="E69" i="21" s="1"/>
  <c r="C73" i="3"/>
  <c r="C70" i="21" s="1"/>
  <c r="D73" i="3"/>
  <c r="G73" i="3"/>
  <c r="E70" i="21" s="1"/>
  <c r="C74" i="3"/>
  <c r="C71" i="21" s="1"/>
  <c r="D74" i="3"/>
  <c r="G74" i="3"/>
  <c r="E71" i="21" s="1"/>
  <c r="C75" i="3"/>
  <c r="C72" i="21" s="1"/>
  <c r="D75" i="3"/>
  <c r="G75" i="3"/>
  <c r="E72" i="21" s="1"/>
  <c r="C76" i="3"/>
  <c r="C73" i="21" s="1"/>
  <c r="D76" i="3"/>
  <c r="G76" i="3"/>
  <c r="C77" i="3"/>
  <c r="C74" i="21" s="1"/>
  <c r="D77" i="3"/>
  <c r="G77" i="3"/>
  <c r="E74" i="21" s="1"/>
  <c r="C78" i="3"/>
  <c r="C75" i="21" s="1"/>
  <c r="D78" i="3"/>
  <c r="G78" i="3"/>
  <c r="E75" i="21" s="1"/>
  <c r="C79" i="3"/>
  <c r="C76" i="21" s="1"/>
  <c r="D79" i="3"/>
  <c r="G79" i="3"/>
  <c r="E76" i="21" s="1"/>
  <c r="C80" i="3"/>
  <c r="C77" i="21" s="1"/>
  <c r="D80" i="3"/>
  <c r="G80" i="3"/>
  <c r="E77" i="21" s="1"/>
  <c r="C81" i="3"/>
  <c r="C78" i="21" s="1"/>
  <c r="D81" i="3"/>
  <c r="G81" i="3"/>
  <c r="C82" i="3"/>
  <c r="C79" i="21" s="1"/>
  <c r="D82" i="3"/>
  <c r="G82" i="3"/>
  <c r="E79" i="21" s="1"/>
  <c r="C83" i="3"/>
  <c r="C80" i="21" s="1"/>
  <c r="D83" i="3"/>
  <c r="G83" i="3"/>
  <c r="C84" i="3"/>
  <c r="C81" i="21" s="1"/>
  <c r="D84" i="3"/>
  <c r="G84" i="3"/>
  <c r="E81" i="21" s="1"/>
  <c r="C85" i="3"/>
  <c r="C82" i="21" s="1"/>
  <c r="D85" i="3"/>
  <c r="G85" i="3"/>
  <c r="E82" i="21" s="1"/>
  <c r="C86" i="3"/>
  <c r="C83" i="21" s="1"/>
  <c r="D86" i="3"/>
  <c r="G86" i="3"/>
  <c r="E83" i="21" s="1"/>
  <c r="C87" i="3"/>
  <c r="C84" i="21" s="1"/>
  <c r="D87" i="3"/>
  <c r="G87" i="3"/>
  <c r="E84" i="21" s="1"/>
  <c r="C88" i="3"/>
  <c r="C85" i="21" s="1"/>
  <c r="D88" i="3"/>
  <c r="G88" i="3"/>
  <c r="E85" i="21" s="1"/>
  <c r="C89" i="3"/>
  <c r="C86" i="21" s="1"/>
  <c r="D89" i="3"/>
  <c r="G89" i="3"/>
  <c r="E86" i="21" s="1"/>
  <c r="C90" i="3"/>
  <c r="C87" i="21" s="1"/>
  <c r="D90" i="3"/>
  <c r="G90" i="3"/>
  <c r="E87" i="21" s="1"/>
  <c r="C91" i="3"/>
  <c r="C88" i="21" s="1"/>
  <c r="D91" i="3"/>
  <c r="G91" i="3"/>
  <c r="E88" i="21" s="1"/>
  <c r="C92" i="3"/>
  <c r="C89" i="21" s="1"/>
  <c r="D92" i="3"/>
  <c r="G92" i="3"/>
  <c r="E89" i="21" s="1"/>
  <c r="C93" i="3"/>
  <c r="C90" i="21" s="1"/>
  <c r="D93" i="3"/>
  <c r="G93" i="3"/>
  <c r="E90" i="21" s="1"/>
  <c r="C94" i="3"/>
  <c r="C91" i="21" s="1"/>
  <c r="D94" i="3"/>
  <c r="G94" i="3"/>
  <c r="E91" i="21" s="1"/>
  <c r="C95" i="3"/>
  <c r="C92" i="21" s="1"/>
  <c r="D95" i="3"/>
  <c r="G95" i="3"/>
  <c r="E92" i="21" s="1"/>
  <c r="C96" i="3"/>
  <c r="C93" i="21" s="1"/>
  <c r="D96" i="3"/>
  <c r="G96" i="3"/>
  <c r="E93" i="21" s="1"/>
  <c r="C97" i="3"/>
  <c r="C94" i="21" s="1"/>
  <c r="D97" i="3"/>
  <c r="G97" i="3"/>
  <c r="E94" i="21" s="1"/>
  <c r="C98" i="3"/>
  <c r="C95" i="21" s="1"/>
  <c r="D98" i="3"/>
  <c r="G98" i="3"/>
  <c r="E95" i="21" s="1"/>
  <c r="C99" i="3"/>
  <c r="C96" i="21" s="1"/>
  <c r="D99" i="3"/>
  <c r="G99" i="3"/>
  <c r="E96" i="21" s="1"/>
  <c r="C100" i="3"/>
  <c r="C97" i="21" s="1"/>
  <c r="D100" i="3"/>
  <c r="G100" i="3"/>
  <c r="E97" i="21" s="1"/>
  <c r="AE2" i="2"/>
  <c r="G11" i="3"/>
  <c r="E8" i="21" s="1"/>
  <c r="D11" i="3"/>
  <c r="C11" i="3"/>
  <c r="C8" i="21" s="1"/>
  <c r="AA12" i="3"/>
  <c r="AA13" i="3"/>
  <c r="AA18" i="3"/>
  <c r="AA21" i="3"/>
  <c r="AA23" i="3"/>
  <c r="AA24" i="3"/>
  <c r="AA25" i="3"/>
  <c r="AA28" i="3"/>
  <c r="AA29" i="3"/>
  <c r="AA33" i="3"/>
  <c r="AA39" i="3"/>
  <c r="AA41" i="3"/>
  <c r="AA53" i="3"/>
  <c r="AA54" i="3"/>
  <c r="AA56" i="3"/>
  <c r="AA59" i="3"/>
  <c r="AA61" i="3"/>
  <c r="AA63" i="3"/>
  <c r="AA67" i="3"/>
  <c r="AA69" i="3"/>
  <c r="AA71" i="3"/>
  <c r="AA72" i="3"/>
  <c r="AA73" i="3"/>
  <c r="AA75" i="3"/>
  <c r="AA79" i="3"/>
  <c r="AA81" i="3"/>
  <c r="AA83" i="3"/>
  <c r="AA87" i="3"/>
  <c r="AA89" i="3"/>
  <c r="AA91" i="3"/>
  <c r="AA95" i="3"/>
  <c r="AA11" i="3"/>
  <c r="M2" i="23"/>
  <c r="AG15" i="3"/>
  <c r="AG16" i="3"/>
  <c r="AG18" i="3"/>
  <c r="AG19" i="3"/>
  <c r="AG20" i="3"/>
  <c r="AG26" i="3"/>
  <c r="AG29" i="3"/>
  <c r="AG33" i="3"/>
  <c r="AG39" i="3"/>
  <c r="AG41" i="3"/>
  <c r="AG42" i="3"/>
  <c r="AG53" i="3"/>
  <c r="AG57" i="3"/>
  <c r="AG59" i="3"/>
  <c r="AG61" i="3"/>
  <c r="AG62" i="3"/>
  <c r="AG63" i="3"/>
  <c r="AG67" i="3"/>
  <c r="AG71" i="3"/>
  <c r="AG73" i="3"/>
  <c r="AG75" i="3"/>
  <c r="AG77" i="3"/>
  <c r="AG78" i="3"/>
  <c r="AG79" i="3"/>
  <c r="AG83" i="3"/>
  <c r="AG87" i="3"/>
  <c r="AG89" i="3"/>
  <c r="AG91" i="3"/>
  <c r="AG95" i="3"/>
  <c r="AG97" i="3"/>
  <c r="P1" i="5"/>
  <c r="D5" i="7"/>
  <c r="D6" i="17" s="1"/>
  <c r="L29" i="17"/>
  <c r="L24" i="17"/>
  <c r="L27" i="17"/>
  <c r="L26" i="17"/>
  <c r="K37" i="17"/>
  <c r="K38" i="17"/>
  <c r="K39" i="17"/>
  <c r="N27" i="17"/>
  <c r="G34" i="17"/>
  <c r="N25" i="17"/>
  <c r="N24" i="17"/>
  <c r="N23" i="17"/>
  <c r="N22" i="17"/>
  <c r="N21" i="17"/>
  <c r="N20" i="17"/>
  <c r="N19" i="17"/>
  <c r="N13" i="17"/>
  <c r="G13" i="17"/>
  <c r="N12" i="17"/>
  <c r="G12" i="17"/>
  <c r="N11" i="17"/>
  <c r="G11" i="17"/>
  <c r="N10" i="17"/>
  <c r="G10" i="17"/>
  <c r="M9" i="17"/>
  <c r="N9" i="17"/>
  <c r="G9" i="17"/>
  <c r="L25" i="17"/>
  <c r="L23" i="17"/>
  <c r="L22" i="17"/>
  <c r="L21" i="17"/>
  <c r="L20" i="17"/>
  <c r="L19" i="17"/>
  <c r="L13" i="17"/>
  <c r="C13" i="17"/>
  <c r="L12" i="17"/>
  <c r="C12" i="17"/>
  <c r="L11" i="17"/>
  <c r="C11" i="17"/>
  <c r="L10" i="17"/>
  <c r="C10" i="17"/>
  <c r="K9" i="17"/>
  <c r="L9" i="17"/>
  <c r="C9" i="17"/>
  <c r="A3" i="17"/>
  <c r="N26" i="17"/>
  <c r="N28" i="17"/>
  <c r="N29" i="17"/>
  <c r="M30" i="17"/>
  <c r="N30" i="17"/>
  <c r="M31" i="17"/>
  <c r="N31" i="17"/>
  <c r="M32" i="17"/>
  <c r="N32" i="17"/>
  <c r="M33" i="17"/>
  <c r="N33" i="17"/>
  <c r="AQ11" i="3"/>
  <c r="AQ12" i="3" s="1"/>
  <c r="AM11" i="3"/>
  <c r="AM12" i="3" s="1"/>
  <c r="AM13" i="3" s="1"/>
  <c r="AB71" i="3"/>
  <c r="AB73" i="3"/>
  <c r="C5" i="17"/>
  <c r="C40" i="17"/>
  <c r="G40" i="17"/>
  <c r="C44" i="17"/>
  <c r="C43" i="17"/>
  <c r="B44" i="17"/>
  <c r="B43" i="17"/>
  <c r="B6" i="17"/>
  <c r="X8" i="5"/>
  <c r="R8" i="5"/>
  <c r="L8" i="5"/>
  <c r="F8" i="5"/>
  <c r="D2" i="21"/>
  <c r="G3" i="17"/>
  <c r="M34" i="17"/>
  <c r="M35" i="17"/>
  <c r="M37" i="17"/>
  <c r="L8" i="21"/>
  <c r="M8" i="21"/>
  <c r="L9" i="21"/>
  <c r="M9" i="21"/>
  <c r="L10" i="21"/>
  <c r="M10" i="21"/>
  <c r="L11" i="21"/>
  <c r="M11" i="21"/>
  <c r="L12" i="21"/>
  <c r="M12" i="21"/>
  <c r="L13" i="21"/>
  <c r="M13" i="21"/>
  <c r="L14" i="21"/>
  <c r="M14" i="21"/>
  <c r="L15" i="21"/>
  <c r="M15" i="21"/>
  <c r="L16" i="21"/>
  <c r="M16" i="21"/>
  <c r="L17" i="21"/>
  <c r="M17" i="21"/>
  <c r="L18" i="21"/>
  <c r="M18" i="21"/>
  <c r="L19" i="21"/>
  <c r="M19" i="21"/>
  <c r="L20" i="21"/>
  <c r="M20" i="21"/>
  <c r="L21" i="21"/>
  <c r="M21" i="21"/>
  <c r="L22" i="21"/>
  <c r="M22" i="21"/>
  <c r="L23" i="21"/>
  <c r="M23" i="21"/>
  <c r="L24" i="21"/>
  <c r="M24" i="21"/>
  <c r="L25" i="21"/>
  <c r="M25" i="21"/>
  <c r="L26" i="21"/>
  <c r="M26" i="21"/>
  <c r="L27" i="21"/>
  <c r="M27" i="21"/>
  <c r="L28" i="21"/>
  <c r="M28" i="21"/>
  <c r="L29" i="21"/>
  <c r="M29" i="21"/>
  <c r="L30" i="21"/>
  <c r="M30" i="21"/>
  <c r="L31" i="21"/>
  <c r="M31" i="21"/>
  <c r="L32" i="21"/>
  <c r="M32" i="21"/>
  <c r="L33" i="21"/>
  <c r="M33" i="21"/>
  <c r="L34" i="21"/>
  <c r="M34" i="21"/>
  <c r="L35" i="21"/>
  <c r="M35" i="21"/>
  <c r="L36" i="21"/>
  <c r="M36" i="21"/>
  <c r="L37" i="21"/>
  <c r="M37" i="21"/>
  <c r="L38" i="21"/>
  <c r="M38" i="21"/>
  <c r="L39" i="21"/>
  <c r="M39" i="21"/>
  <c r="L40" i="21"/>
  <c r="M40" i="21"/>
  <c r="L41" i="21"/>
  <c r="M41" i="21"/>
  <c r="L42" i="21"/>
  <c r="M42" i="21"/>
  <c r="L43" i="21"/>
  <c r="M43" i="21"/>
  <c r="L44" i="21"/>
  <c r="M44" i="21"/>
  <c r="L45" i="21"/>
  <c r="M45" i="21"/>
  <c r="L46" i="21"/>
  <c r="M46" i="21"/>
  <c r="L47" i="21"/>
  <c r="M47" i="21"/>
  <c r="L48" i="21"/>
  <c r="M48" i="21"/>
  <c r="L49" i="21"/>
  <c r="M49" i="21"/>
  <c r="L50" i="21"/>
  <c r="M50" i="21"/>
  <c r="L51" i="21"/>
  <c r="M51" i="21"/>
  <c r="L52" i="21"/>
  <c r="M52" i="21"/>
  <c r="L53" i="21"/>
  <c r="M53" i="21"/>
  <c r="L54" i="21"/>
  <c r="M54" i="21"/>
  <c r="L55" i="21"/>
  <c r="M55" i="21"/>
  <c r="L56" i="21"/>
  <c r="M56" i="21"/>
  <c r="L57" i="21"/>
  <c r="M57" i="21"/>
  <c r="L58" i="21"/>
  <c r="M58" i="21"/>
  <c r="L59" i="21"/>
  <c r="M59" i="21"/>
  <c r="L60" i="21"/>
  <c r="M60" i="21"/>
  <c r="L61" i="21"/>
  <c r="M61" i="21"/>
  <c r="L62" i="21"/>
  <c r="M62" i="21"/>
  <c r="L63" i="21"/>
  <c r="M63" i="21"/>
  <c r="L64" i="21"/>
  <c r="M64" i="21"/>
  <c r="L65" i="21"/>
  <c r="M65" i="21"/>
  <c r="L66" i="21"/>
  <c r="M66" i="21"/>
  <c r="L67" i="21"/>
  <c r="M67" i="21"/>
  <c r="L68" i="21"/>
  <c r="M68" i="21"/>
  <c r="L69" i="21"/>
  <c r="M69" i="21"/>
  <c r="L70" i="21"/>
  <c r="M70" i="21"/>
  <c r="L71" i="21"/>
  <c r="M71" i="21"/>
  <c r="L72" i="21"/>
  <c r="M72" i="21"/>
  <c r="L73" i="21"/>
  <c r="M73" i="21"/>
  <c r="L74" i="21"/>
  <c r="M74" i="21"/>
  <c r="L75" i="21"/>
  <c r="M75" i="21"/>
  <c r="L76" i="21"/>
  <c r="M76" i="21"/>
  <c r="L77" i="21"/>
  <c r="M77" i="21"/>
  <c r="L78" i="21"/>
  <c r="M78" i="21"/>
  <c r="L79" i="21"/>
  <c r="M79" i="21"/>
  <c r="L80" i="21"/>
  <c r="M80" i="21"/>
  <c r="L81" i="21"/>
  <c r="M81" i="21"/>
  <c r="L82" i="21"/>
  <c r="M82" i="21"/>
  <c r="L83" i="21"/>
  <c r="M83" i="21"/>
  <c r="L84" i="21"/>
  <c r="M84" i="21"/>
  <c r="L85" i="21"/>
  <c r="M85" i="21"/>
  <c r="L86" i="21"/>
  <c r="M86" i="21"/>
  <c r="L87" i="21"/>
  <c r="M87" i="21"/>
  <c r="L88" i="21"/>
  <c r="M88" i="21"/>
  <c r="L89" i="21"/>
  <c r="M89" i="21"/>
  <c r="L90" i="21"/>
  <c r="M90" i="21"/>
  <c r="L91" i="21"/>
  <c r="M91" i="21"/>
  <c r="L92" i="21"/>
  <c r="M92" i="21"/>
  <c r="L93" i="21"/>
  <c r="M93" i="21"/>
  <c r="L94" i="21"/>
  <c r="M94" i="21"/>
  <c r="L95" i="21"/>
  <c r="M95" i="21"/>
  <c r="L96" i="21"/>
  <c r="M96" i="21"/>
  <c r="L97" i="21"/>
  <c r="M97" i="21"/>
  <c r="D92" i="21"/>
  <c r="D88" i="21"/>
  <c r="D86" i="21"/>
  <c r="D84" i="21"/>
  <c r="D82" i="21"/>
  <c r="E80" i="21"/>
  <c r="D80" i="21"/>
  <c r="E78" i="21"/>
  <c r="D76" i="21"/>
  <c r="E73" i="21"/>
  <c r="D72" i="21"/>
  <c r="D68" i="21"/>
  <c r="D65" i="21"/>
  <c r="E64" i="21"/>
  <c r="D64" i="21"/>
  <c r="D62" i="21"/>
  <c r="D60" i="21"/>
  <c r="D56" i="21"/>
  <c r="E52" i="21"/>
  <c r="D50" i="21"/>
  <c r="D46" i="21"/>
  <c r="D45" i="21"/>
  <c r="E44" i="21"/>
  <c r="E42" i="21"/>
  <c r="D42" i="21"/>
  <c r="D41" i="21"/>
  <c r="E40" i="21"/>
  <c r="E39" i="21"/>
  <c r="E36" i="21"/>
  <c r="D36" i="21"/>
  <c r="E34" i="21"/>
  <c r="E32" i="21"/>
  <c r="E29" i="21"/>
  <c r="E28" i="21"/>
  <c r="E24" i="21"/>
  <c r="D24" i="21"/>
  <c r="D21" i="21"/>
  <c r="E20" i="21"/>
  <c r="D17" i="21"/>
  <c r="E16" i="21"/>
  <c r="D15" i="21"/>
  <c r="E12" i="21"/>
  <c r="E10" i="21"/>
  <c r="D8" i="21"/>
  <c r="K6" i="21"/>
  <c r="K5" i="21"/>
  <c r="I6" i="21"/>
  <c r="I5" i="21"/>
  <c r="K2" i="21"/>
  <c r="G9" i="21"/>
  <c r="I9" i="21"/>
  <c r="K9" i="21"/>
  <c r="C10" i="21"/>
  <c r="G10" i="21"/>
  <c r="I10" i="21"/>
  <c r="K10" i="21"/>
  <c r="G11" i="21"/>
  <c r="I11" i="21"/>
  <c r="K11" i="21"/>
  <c r="C12" i="21"/>
  <c r="G12" i="21"/>
  <c r="I12" i="21"/>
  <c r="K12" i="21"/>
  <c r="G13" i="21"/>
  <c r="I13" i="21"/>
  <c r="K13" i="21"/>
  <c r="C14" i="21"/>
  <c r="G14" i="21"/>
  <c r="I14" i="21"/>
  <c r="K14" i="21"/>
  <c r="G15" i="21"/>
  <c r="I15" i="21"/>
  <c r="K15" i="21"/>
  <c r="G16" i="21"/>
  <c r="I16" i="21"/>
  <c r="K16" i="21"/>
  <c r="G17" i="21"/>
  <c r="I17" i="21"/>
  <c r="K17" i="21"/>
  <c r="C18" i="21"/>
  <c r="G18" i="21"/>
  <c r="I18" i="21"/>
  <c r="K18" i="21"/>
  <c r="G19" i="21"/>
  <c r="I19" i="21"/>
  <c r="K19" i="21"/>
  <c r="G20" i="21"/>
  <c r="I20" i="21"/>
  <c r="K20" i="21"/>
  <c r="G21" i="21"/>
  <c r="I21" i="21"/>
  <c r="K21" i="21"/>
  <c r="C22" i="21"/>
  <c r="G22" i="21"/>
  <c r="I22" i="21"/>
  <c r="K22" i="21"/>
  <c r="G23" i="21"/>
  <c r="I23" i="21"/>
  <c r="K23" i="21"/>
  <c r="G24" i="21"/>
  <c r="I24" i="21"/>
  <c r="K24" i="21"/>
  <c r="G25" i="21"/>
  <c r="I25" i="21"/>
  <c r="K25" i="21"/>
  <c r="C26" i="21"/>
  <c r="G26" i="21"/>
  <c r="I26" i="21"/>
  <c r="K26" i="21"/>
  <c r="G27" i="21"/>
  <c r="I27" i="21"/>
  <c r="K27" i="21"/>
  <c r="G28" i="21"/>
  <c r="I28" i="21"/>
  <c r="K28" i="21"/>
  <c r="G29" i="21"/>
  <c r="I29" i="21"/>
  <c r="K29" i="21"/>
  <c r="C30" i="21"/>
  <c r="G30" i="21"/>
  <c r="I30" i="21"/>
  <c r="K30" i="21"/>
  <c r="G31" i="21"/>
  <c r="I31" i="21"/>
  <c r="K31" i="21"/>
  <c r="G32" i="21"/>
  <c r="I32" i="21"/>
  <c r="K32" i="21"/>
  <c r="G33" i="21"/>
  <c r="I33" i="21"/>
  <c r="K33" i="21"/>
  <c r="C34" i="21"/>
  <c r="G34" i="21"/>
  <c r="I34" i="21"/>
  <c r="K34" i="21"/>
  <c r="G35" i="21"/>
  <c r="I35" i="21"/>
  <c r="K35" i="21"/>
  <c r="G36" i="21"/>
  <c r="I36" i="21"/>
  <c r="K36" i="21"/>
  <c r="G37" i="21"/>
  <c r="I37" i="21"/>
  <c r="K37" i="21"/>
  <c r="G38" i="21"/>
  <c r="I38" i="21"/>
  <c r="K38" i="21"/>
  <c r="G39" i="21"/>
  <c r="I39" i="21"/>
  <c r="K39" i="21"/>
  <c r="G40" i="21"/>
  <c r="I40" i="21"/>
  <c r="K40" i="21"/>
  <c r="G41" i="21"/>
  <c r="I41" i="21"/>
  <c r="K41" i="21"/>
  <c r="C42" i="21"/>
  <c r="G42" i="21"/>
  <c r="I42" i="21"/>
  <c r="K42" i="21"/>
  <c r="G43" i="21"/>
  <c r="I43" i="21"/>
  <c r="K43" i="21"/>
  <c r="G44" i="21"/>
  <c r="I44" i="21"/>
  <c r="K44" i="21"/>
  <c r="G45" i="21"/>
  <c r="I45" i="21"/>
  <c r="K45" i="21"/>
  <c r="C46" i="21"/>
  <c r="G46" i="21"/>
  <c r="I46" i="21"/>
  <c r="K46" i="21"/>
  <c r="G47" i="21"/>
  <c r="I47" i="21"/>
  <c r="K47" i="21"/>
  <c r="G48" i="21"/>
  <c r="I48" i="21"/>
  <c r="K48" i="21"/>
  <c r="G49" i="21"/>
  <c r="I49" i="21"/>
  <c r="K49" i="21"/>
  <c r="G50" i="21"/>
  <c r="I50" i="21"/>
  <c r="K50" i="21"/>
  <c r="G51" i="21"/>
  <c r="I51" i="21"/>
  <c r="K51" i="21"/>
  <c r="G52" i="21"/>
  <c r="I52" i="21"/>
  <c r="K52" i="21"/>
  <c r="G53" i="21"/>
  <c r="I53" i="21"/>
  <c r="K53" i="21"/>
  <c r="G54" i="21"/>
  <c r="I54" i="21"/>
  <c r="K54" i="21"/>
  <c r="G55" i="21"/>
  <c r="I55" i="21"/>
  <c r="K55" i="21"/>
  <c r="G56" i="21"/>
  <c r="I56" i="21"/>
  <c r="K56" i="21"/>
  <c r="G57" i="21"/>
  <c r="I57" i="21"/>
  <c r="K57" i="21"/>
  <c r="C58" i="21"/>
  <c r="G58" i="21"/>
  <c r="I58" i="21"/>
  <c r="K58" i="21"/>
  <c r="G59" i="21"/>
  <c r="I59" i="21"/>
  <c r="K59" i="21"/>
  <c r="G60" i="21"/>
  <c r="I60" i="21"/>
  <c r="K60" i="21"/>
  <c r="G61" i="21"/>
  <c r="I61" i="21"/>
  <c r="K61" i="21"/>
  <c r="C62" i="21"/>
  <c r="G62" i="21"/>
  <c r="I62" i="21"/>
  <c r="K62" i="21"/>
  <c r="G63" i="21"/>
  <c r="I63" i="21"/>
  <c r="K63" i="21"/>
  <c r="G64" i="21"/>
  <c r="I64" i="21"/>
  <c r="K64" i="21"/>
  <c r="G65" i="21"/>
  <c r="I65" i="21"/>
  <c r="K65" i="21"/>
  <c r="G66" i="21"/>
  <c r="I66" i="21"/>
  <c r="K66" i="21"/>
  <c r="G67" i="21"/>
  <c r="I67" i="21"/>
  <c r="K67" i="21"/>
  <c r="G68" i="21"/>
  <c r="I68" i="21"/>
  <c r="K68" i="21"/>
  <c r="G69" i="21"/>
  <c r="I69" i="21"/>
  <c r="K69" i="21"/>
  <c r="G70" i="21"/>
  <c r="I70" i="21"/>
  <c r="K70" i="21"/>
  <c r="G71" i="21"/>
  <c r="I71" i="21"/>
  <c r="K71" i="21"/>
  <c r="G72" i="21"/>
  <c r="I72" i="21"/>
  <c r="K72" i="21"/>
  <c r="G73" i="21"/>
  <c r="I73" i="21"/>
  <c r="K73" i="21"/>
  <c r="G74" i="21"/>
  <c r="I74" i="21"/>
  <c r="K74" i="21"/>
  <c r="G75" i="21"/>
  <c r="I75" i="21"/>
  <c r="K75" i="21"/>
  <c r="G76" i="21"/>
  <c r="I76" i="21"/>
  <c r="K76" i="21"/>
  <c r="G77" i="21"/>
  <c r="I77" i="21"/>
  <c r="K77" i="21"/>
  <c r="G78" i="21"/>
  <c r="I78" i="21"/>
  <c r="K78" i="21"/>
  <c r="G79" i="21"/>
  <c r="I79" i="21"/>
  <c r="K79" i="21"/>
  <c r="G80" i="21"/>
  <c r="I80" i="21"/>
  <c r="K80" i="21"/>
  <c r="G81" i="21"/>
  <c r="I81" i="21"/>
  <c r="K81" i="21"/>
  <c r="G82" i="21"/>
  <c r="I82" i="21"/>
  <c r="K82" i="21"/>
  <c r="G83" i="21"/>
  <c r="I83" i="21"/>
  <c r="K83" i="21"/>
  <c r="G84" i="21"/>
  <c r="I84" i="21"/>
  <c r="K84" i="21"/>
  <c r="G85" i="21"/>
  <c r="I85" i="21"/>
  <c r="K85" i="21"/>
  <c r="G86" i="21"/>
  <c r="I86" i="21"/>
  <c r="K86" i="21"/>
  <c r="G87" i="21"/>
  <c r="I87" i="21"/>
  <c r="K87" i="21"/>
  <c r="G88" i="21"/>
  <c r="I88" i="21"/>
  <c r="K88" i="21"/>
  <c r="G89" i="21"/>
  <c r="I89" i="21"/>
  <c r="K89" i="21"/>
  <c r="G90" i="21"/>
  <c r="I90" i="21"/>
  <c r="K90" i="21"/>
  <c r="G91" i="21"/>
  <c r="I91" i="21"/>
  <c r="K91" i="21"/>
  <c r="G92" i="21"/>
  <c r="I92" i="21"/>
  <c r="K92" i="21"/>
  <c r="G93" i="21"/>
  <c r="I93" i="21"/>
  <c r="K93" i="21"/>
  <c r="G94" i="21"/>
  <c r="I94" i="21"/>
  <c r="K94" i="21"/>
  <c r="G95" i="21"/>
  <c r="I95" i="21"/>
  <c r="K95" i="21"/>
  <c r="G96" i="21"/>
  <c r="I96" i="21"/>
  <c r="K96" i="21"/>
  <c r="G97" i="21"/>
  <c r="I97" i="21"/>
  <c r="K97" i="21"/>
  <c r="G8" i="21"/>
  <c r="K8" i="21"/>
  <c r="F44" i="17"/>
  <c r="N34" i="17"/>
  <c r="N35" i="17"/>
  <c r="N37" i="17"/>
  <c r="L35" i="17"/>
  <c r="L37" i="17"/>
  <c r="L31" i="17"/>
  <c r="L32" i="17"/>
  <c r="L33" i="17"/>
  <c r="L34" i="17"/>
  <c r="L30" i="17"/>
  <c r="Y12" i="3"/>
  <c r="X12" i="3"/>
  <c r="AI16" i="3"/>
  <c r="AI18" i="3"/>
  <c r="AI22" i="3"/>
  <c r="AI27" i="3"/>
  <c r="AI32" i="3"/>
  <c r="AI33" i="3"/>
  <c r="AI34" i="3"/>
  <c r="AI39" i="3"/>
  <c r="AI41" i="3"/>
  <c r="AI44" i="3"/>
  <c r="AI50" i="3"/>
  <c r="AI53" i="3"/>
  <c r="AI56" i="3"/>
  <c r="AI57" i="3"/>
  <c r="AI59" i="3"/>
  <c r="AI63" i="3"/>
  <c r="AI65" i="3"/>
  <c r="AI67" i="3"/>
  <c r="AI71" i="3"/>
  <c r="AI72" i="3"/>
  <c r="AI73" i="3"/>
  <c r="AI75" i="3"/>
  <c r="AI79" i="3"/>
  <c r="AI81" i="3"/>
  <c r="AI83" i="3"/>
  <c r="AI87" i="3"/>
  <c r="AI88" i="3"/>
  <c r="AI91" i="3"/>
  <c r="AI95" i="3"/>
  <c r="AI97" i="3"/>
  <c r="AI98" i="3"/>
  <c r="AC14" i="3"/>
  <c r="AC16" i="3"/>
  <c r="AC18" i="3"/>
  <c r="AC26" i="3"/>
  <c r="AC27" i="3"/>
  <c r="AC32" i="3"/>
  <c r="AC33" i="3"/>
  <c r="AC34" i="3"/>
  <c r="AC39" i="3"/>
  <c r="AC41" i="3"/>
  <c r="AC43" i="3"/>
  <c r="AC45" i="3"/>
  <c r="AC47" i="3"/>
  <c r="AC49" i="3"/>
  <c r="AC51" i="3"/>
  <c r="AC54" i="3"/>
  <c r="AC55" i="3"/>
  <c r="AC57" i="3"/>
  <c r="AC59" i="3"/>
  <c r="AC61" i="3"/>
  <c r="AC62" i="3"/>
  <c r="AC63" i="3"/>
  <c r="AC65" i="3"/>
  <c r="AC66" i="3"/>
  <c r="AC67" i="3"/>
  <c r="AC71" i="3"/>
  <c r="AC73" i="3"/>
  <c r="AC75" i="3"/>
  <c r="AC77" i="3"/>
  <c r="AC79" i="3"/>
  <c r="AC81" i="3"/>
  <c r="AC83" i="3"/>
  <c r="AC86" i="3"/>
  <c r="AC87" i="3"/>
  <c r="AC89" i="3"/>
  <c r="AC91" i="3"/>
  <c r="AC95" i="3"/>
  <c r="AC97" i="3"/>
  <c r="AH11" i="3"/>
  <c r="AK14" i="3"/>
  <c r="AK18" i="3"/>
  <c r="AK22" i="3"/>
  <c r="AK25" i="3"/>
  <c r="AK30" i="3"/>
  <c r="AK35" i="3"/>
  <c r="AK37" i="3"/>
  <c r="AK39" i="3"/>
  <c r="AK41" i="3"/>
  <c r="AK42" i="3"/>
  <c r="AK43" i="3"/>
  <c r="AK45" i="3"/>
  <c r="AK47" i="3"/>
  <c r="AK50" i="3"/>
  <c r="AK51" i="3"/>
  <c r="AK53" i="3"/>
  <c r="AK55" i="3"/>
  <c r="AK57" i="3"/>
  <c r="AK59" i="3"/>
  <c r="AK61" i="3"/>
  <c r="AK62" i="3"/>
  <c r="AK63" i="3"/>
  <c r="AK67" i="3"/>
  <c r="AK69" i="3"/>
  <c r="AK71" i="3"/>
  <c r="AK73" i="3"/>
  <c r="AK74" i="3"/>
  <c r="AK75" i="3"/>
  <c r="AK77" i="3"/>
  <c r="AK79" i="3"/>
  <c r="AK82" i="3"/>
  <c r="AK83" i="3"/>
  <c r="AK85" i="3"/>
  <c r="AK87" i="3"/>
  <c r="AK89" i="3"/>
  <c r="AK91" i="3"/>
  <c r="AK94" i="3"/>
  <c r="AK95" i="3"/>
  <c r="AK97" i="3"/>
  <c r="AK99" i="3"/>
  <c r="AE12" i="3"/>
  <c r="AE13" i="3"/>
  <c r="AE14" i="3"/>
  <c r="AE18" i="3"/>
  <c r="AE24" i="3"/>
  <c r="AE27" i="3"/>
  <c r="AE28" i="3"/>
  <c r="AE32" i="3"/>
  <c r="AE33" i="3"/>
  <c r="AE39" i="3"/>
  <c r="AE41" i="3"/>
  <c r="AE43" i="3"/>
  <c r="AE45" i="3"/>
  <c r="AE46" i="3"/>
  <c r="AE47" i="3"/>
  <c r="AE49" i="3"/>
  <c r="AE50" i="3"/>
  <c r="AE51" i="3"/>
  <c r="AE53" i="3"/>
  <c r="AE55" i="3"/>
  <c r="AE57" i="3"/>
  <c r="AE59" i="3"/>
  <c r="AE61" i="3"/>
  <c r="AE62" i="3"/>
  <c r="AE63" i="3"/>
  <c r="AE65" i="3"/>
  <c r="AE66" i="3"/>
  <c r="AE67" i="3"/>
  <c r="AE69" i="3"/>
  <c r="AE71" i="3"/>
  <c r="AE73" i="3"/>
  <c r="AE75" i="3"/>
  <c r="AE77" i="3"/>
  <c r="AE78" i="3"/>
  <c r="AE79" i="3"/>
  <c r="AE81" i="3"/>
  <c r="AE82" i="3"/>
  <c r="AE83" i="3"/>
  <c r="AE85" i="3"/>
  <c r="AE87" i="3"/>
  <c r="AE89" i="3"/>
  <c r="AE91" i="3"/>
  <c r="AE95" i="3"/>
  <c r="AE97" i="3"/>
  <c r="AK11" i="3"/>
  <c r="AJ97" i="3"/>
  <c r="AJ96" i="3"/>
  <c r="AJ95" i="3"/>
  <c r="AJ93" i="3"/>
  <c r="AJ92" i="3"/>
  <c r="AJ91" i="3"/>
  <c r="AJ89" i="3"/>
  <c r="AJ88" i="3"/>
  <c r="AJ87" i="3"/>
  <c r="AJ85" i="3"/>
  <c r="AJ84" i="3"/>
  <c r="AJ83" i="3"/>
  <c r="AJ81" i="3"/>
  <c r="AJ80" i="3"/>
  <c r="AJ79" i="3"/>
  <c r="AJ77" i="3"/>
  <c r="AJ76" i="3"/>
  <c r="AJ75" i="3"/>
  <c r="AJ73" i="3"/>
  <c r="AJ72" i="3"/>
  <c r="AJ71" i="3"/>
  <c r="AJ69" i="3"/>
  <c r="AJ68" i="3"/>
  <c r="AJ67" i="3"/>
  <c r="AJ65" i="3"/>
  <c r="AJ64" i="3"/>
  <c r="AJ63" i="3"/>
  <c r="AJ61" i="3"/>
  <c r="AJ60" i="3"/>
  <c r="AJ59" i="3"/>
  <c r="AJ57" i="3"/>
  <c r="AJ56" i="3"/>
  <c r="AJ55" i="3"/>
  <c r="AJ53" i="3"/>
  <c r="AJ52" i="3"/>
  <c r="AJ51" i="3"/>
  <c r="AJ49" i="3"/>
  <c r="AJ48" i="3"/>
  <c r="AJ47" i="3"/>
  <c r="AJ45" i="3"/>
  <c r="AJ44" i="3"/>
  <c r="AJ43" i="3"/>
  <c r="AJ41" i="3"/>
  <c r="AJ40" i="3"/>
  <c r="AJ39" i="3"/>
  <c r="AJ37" i="3"/>
  <c r="AJ36" i="3"/>
  <c r="AJ33" i="3"/>
  <c r="AJ30" i="3"/>
  <c r="AJ28" i="3"/>
  <c r="AJ26" i="3"/>
  <c r="AJ24" i="3"/>
  <c r="AJ20" i="3"/>
  <c r="AJ19" i="3"/>
  <c r="AJ18" i="3"/>
  <c r="AJ16" i="3"/>
  <c r="AJ15" i="3"/>
  <c r="AJ14" i="3"/>
  <c r="AJ12" i="3"/>
  <c r="AJ11" i="3"/>
  <c r="AH99" i="3"/>
  <c r="AH97" i="3"/>
  <c r="AH95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60" i="3"/>
  <c r="AH59" i="3"/>
  <c r="AH58" i="3"/>
  <c r="AH57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0" i="3"/>
  <c r="AH28" i="3"/>
  <c r="AH26" i="3"/>
  <c r="AH24" i="3"/>
  <c r="AH20" i="3"/>
  <c r="AH18" i="3"/>
  <c r="AH14" i="3"/>
  <c r="AH13" i="3"/>
  <c r="AH12" i="3"/>
  <c r="AD12" i="3"/>
  <c r="AB13" i="3"/>
  <c r="AB14" i="3"/>
  <c r="AD14" i="3"/>
  <c r="AD15" i="3"/>
  <c r="AB16" i="3"/>
  <c r="AD17" i="3"/>
  <c r="AB18" i="3"/>
  <c r="AD18" i="3"/>
  <c r="AD19" i="3"/>
  <c r="AB20" i="3"/>
  <c r="AD20" i="3"/>
  <c r="AD21" i="3"/>
  <c r="AB22" i="3"/>
  <c r="AD22" i="3"/>
  <c r="AB24" i="3"/>
  <c r="AD24" i="3"/>
  <c r="AD25" i="3"/>
  <c r="AD26" i="3"/>
  <c r="AB27" i="3"/>
  <c r="AB28" i="3"/>
  <c r="AD28" i="3"/>
  <c r="AD29" i="3"/>
  <c r="AB30" i="3"/>
  <c r="AD31" i="3"/>
  <c r="AB33" i="3"/>
  <c r="AD33" i="3"/>
  <c r="AB34" i="3"/>
  <c r="AD34" i="3"/>
  <c r="AD36" i="3"/>
  <c r="AB37" i="3"/>
  <c r="AD37" i="3"/>
  <c r="AB38" i="3"/>
  <c r="AD38" i="3"/>
  <c r="AB39" i="3"/>
  <c r="AD39" i="3"/>
  <c r="AD40" i="3"/>
  <c r="AB41" i="3"/>
  <c r="AD41" i="3"/>
  <c r="AB42" i="3"/>
  <c r="AD42" i="3"/>
  <c r="AB43" i="3"/>
  <c r="AD43" i="3"/>
  <c r="AD44" i="3"/>
  <c r="AB45" i="3"/>
  <c r="AD45" i="3"/>
  <c r="AD46" i="3"/>
  <c r="AB47" i="3"/>
  <c r="AD47" i="3"/>
  <c r="AD48" i="3"/>
  <c r="AB49" i="3"/>
  <c r="AD49" i="3"/>
  <c r="AB50" i="3"/>
  <c r="AB51" i="3"/>
  <c r="AD51" i="3"/>
  <c r="AD52" i="3"/>
  <c r="AB53" i="3"/>
  <c r="AD53" i="3"/>
  <c r="AB54" i="3"/>
  <c r="AD54" i="3"/>
  <c r="AB55" i="3"/>
  <c r="AD55" i="3"/>
  <c r="AD56" i="3"/>
  <c r="AB57" i="3"/>
  <c r="AD57" i="3"/>
  <c r="AB58" i="3"/>
  <c r="AD58" i="3"/>
  <c r="AB59" i="3"/>
  <c r="AD59" i="3"/>
  <c r="AD60" i="3"/>
  <c r="AB61" i="3"/>
  <c r="AD61" i="3"/>
  <c r="AD62" i="3"/>
  <c r="AB63" i="3"/>
  <c r="AD63" i="3"/>
  <c r="AD64" i="3"/>
  <c r="AB65" i="3"/>
  <c r="AD65" i="3"/>
  <c r="AB66" i="3"/>
  <c r="AB67" i="3"/>
  <c r="AD67" i="3"/>
  <c r="AD68" i="3"/>
  <c r="AD69" i="3"/>
  <c r="AD70" i="3"/>
  <c r="AD71" i="3"/>
  <c r="AD72" i="3"/>
  <c r="AD73" i="3"/>
  <c r="AB74" i="3"/>
  <c r="AD74" i="3"/>
  <c r="AB75" i="3"/>
  <c r="AD75" i="3"/>
  <c r="AB77" i="3"/>
  <c r="AD77" i="3"/>
  <c r="AB78" i="3"/>
  <c r="AB79" i="3"/>
  <c r="AD79" i="3"/>
  <c r="AB81" i="3"/>
  <c r="AD81" i="3"/>
  <c r="AB82" i="3"/>
  <c r="AD82" i="3"/>
  <c r="AB83" i="3"/>
  <c r="AD83" i="3"/>
  <c r="AB85" i="3"/>
  <c r="AD85" i="3"/>
  <c r="AB86" i="3"/>
  <c r="AB87" i="3"/>
  <c r="AD87" i="3"/>
  <c r="AB89" i="3"/>
  <c r="AD89" i="3"/>
  <c r="AB90" i="3"/>
  <c r="AD90" i="3"/>
  <c r="AB91" i="3"/>
  <c r="AD91" i="3"/>
  <c r="AB94" i="3"/>
  <c r="AD94" i="3"/>
  <c r="AB95" i="3"/>
  <c r="AD95" i="3"/>
  <c r="AB96" i="3"/>
  <c r="AB97" i="3"/>
  <c r="AD97" i="3"/>
  <c r="AD98" i="3"/>
  <c r="AD11" i="3"/>
  <c r="AL95" i="3" l="1"/>
  <c r="AL47" i="3"/>
  <c r="AF87" i="3"/>
  <c r="AN95" i="3"/>
  <c r="AN71" i="3"/>
  <c r="AP95" i="3"/>
  <c r="AP68" i="3"/>
  <c r="AP52" i="3"/>
  <c r="AP18" i="3"/>
  <c r="AR83" i="3"/>
  <c r="AR40" i="3"/>
  <c r="AR14" i="3"/>
  <c r="D81" i="21"/>
  <c r="AL87" i="3"/>
  <c r="AL64" i="3"/>
  <c r="AL39" i="3"/>
  <c r="AL14" i="3"/>
  <c r="AF71" i="3"/>
  <c r="AF55" i="3"/>
  <c r="AN63" i="3"/>
  <c r="AP87" i="3"/>
  <c r="AP63" i="3"/>
  <c r="AP44" i="3"/>
  <c r="AR100" i="3"/>
  <c r="AR79" i="3"/>
  <c r="AR63" i="3"/>
  <c r="AL18" i="3"/>
  <c r="AP100" i="3"/>
  <c r="AR18" i="3"/>
  <c r="AH31" i="3"/>
  <c r="AK27" i="3"/>
  <c r="AQ13" i="3"/>
  <c r="AQ14" i="3" s="1"/>
  <c r="AA27" i="3"/>
  <c r="AR31" i="3"/>
  <c r="AT98" i="3"/>
  <c r="AK98" i="3"/>
  <c r="AT90" i="3"/>
  <c r="AC90" i="3"/>
  <c r="D67" i="21"/>
  <c r="AG70" i="3"/>
  <c r="AK70" i="3"/>
  <c r="AR62" i="3"/>
  <c r="D59" i="21"/>
  <c r="AG54" i="3"/>
  <c r="D51" i="21"/>
  <c r="AI54" i="3"/>
  <c r="AK54" i="3"/>
  <c r="AT42" i="3"/>
  <c r="AN42" i="3"/>
  <c r="AC42" i="3"/>
  <c r="AF38" i="3"/>
  <c r="AA38" i="3"/>
  <c r="AK38" i="3"/>
  <c r="AT20" i="3"/>
  <c r="AK20" i="3"/>
  <c r="AE20" i="3"/>
  <c r="AT16" i="3"/>
  <c r="AR16" i="3"/>
  <c r="AA16" i="3"/>
  <c r="AF16" i="3"/>
  <c r="D13" i="21"/>
  <c r="AT12" i="3"/>
  <c r="AN12" i="3"/>
  <c r="AG12" i="3"/>
  <c r="AP12" i="3"/>
  <c r="D9" i="21"/>
  <c r="AI12" i="3"/>
  <c r="AC12" i="3"/>
  <c r="AB98" i="3"/>
  <c r="AD86" i="3"/>
  <c r="AD78" i="3"/>
  <c r="AD66" i="3"/>
  <c r="AB62" i="3"/>
  <c r="AD50" i="3"/>
  <c r="AB46" i="3"/>
  <c r="AD30" i="3"/>
  <c r="AB26" i="3"/>
  <c r="AD23" i="3"/>
  <c r="AD16" i="3"/>
  <c r="AB12" i="3"/>
  <c r="AH16" i="3"/>
  <c r="AH22" i="3"/>
  <c r="AH27" i="3"/>
  <c r="AH98" i="3"/>
  <c r="AJ13" i="3"/>
  <c r="AJ17" i="3"/>
  <c r="AJ22" i="3"/>
  <c r="AJ27" i="3"/>
  <c r="AJ38" i="3"/>
  <c r="AJ42" i="3"/>
  <c r="AJ46" i="3"/>
  <c r="AJ50" i="3"/>
  <c r="AJ54" i="3"/>
  <c r="AJ58" i="3"/>
  <c r="AJ62" i="3"/>
  <c r="AJ66" i="3"/>
  <c r="AJ70" i="3"/>
  <c r="AJ74" i="3"/>
  <c r="AJ78" i="3"/>
  <c r="AJ82" i="3"/>
  <c r="AJ86" i="3"/>
  <c r="AJ90" i="3"/>
  <c r="AJ94" i="3"/>
  <c r="AJ98" i="3"/>
  <c r="AE70" i="3"/>
  <c r="AE54" i="3"/>
  <c r="AE38" i="3"/>
  <c r="AE30" i="3"/>
  <c r="AE23" i="3"/>
  <c r="AE16" i="3"/>
  <c r="AK78" i="3"/>
  <c r="AK66" i="3"/>
  <c r="AK46" i="3"/>
  <c r="AK34" i="3"/>
  <c r="AK17" i="3"/>
  <c r="AK12" i="3"/>
  <c r="AC78" i="3"/>
  <c r="AC46" i="3"/>
  <c r="AC22" i="3"/>
  <c r="AI20" i="3"/>
  <c r="D28" i="21"/>
  <c r="D31" i="21"/>
  <c r="AG82" i="3"/>
  <c r="AA20" i="3"/>
  <c r="AL50" i="3"/>
  <c r="AL27" i="3"/>
  <c r="AN34" i="3"/>
  <c r="AN22" i="3"/>
  <c r="AP11" i="3"/>
  <c r="AL11" i="3"/>
  <c r="AO11" i="3"/>
  <c r="AO12" i="3" s="1"/>
  <c r="AO13" i="3" s="1"/>
  <c r="AI11" i="3"/>
  <c r="AF97" i="3"/>
  <c r="AL97" i="3"/>
  <c r="AA97" i="3"/>
  <c r="D94" i="21"/>
  <c r="AA93" i="3"/>
  <c r="D90" i="21"/>
  <c r="AF89" i="3"/>
  <c r="AI89" i="3"/>
  <c r="AP89" i="3"/>
  <c r="AP85" i="3"/>
  <c r="AA85" i="3"/>
  <c r="AG85" i="3"/>
  <c r="AI85" i="3"/>
  <c r="AC85" i="3"/>
  <c r="AF81" i="3"/>
  <c r="AG81" i="3"/>
  <c r="AK81" i="3"/>
  <c r="D74" i="21"/>
  <c r="AA77" i="3"/>
  <c r="AI77" i="3"/>
  <c r="D66" i="21"/>
  <c r="AG69" i="3"/>
  <c r="AB69" i="3"/>
  <c r="AI69" i="3"/>
  <c r="AC69" i="3"/>
  <c r="AF65" i="3"/>
  <c r="AA65" i="3"/>
  <c r="AG65" i="3"/>
  <c r="AK65" i="3"/>
  <c r="AN61" i="3"/>
  <c r="AI61" i="3"/>
  <c r="D58" i="21"/>
  <c r="AF57" i="3"/>
  <c r="AA57" i="3"/>
  <c r="D54" i="21"/>
  <c r="AN53" i="3"/>
  <c r="AC53" i="3"/>
  <c r="AF49" i="3"/>
  <c r="AA49" i="3"/>
  <c r="AG49" i="3"/>
  <c r="AI49" i="3"/>
  <c r="AK49" i="3"/>
  <c r="AL45" i="3"/>
  <c r="AA45" i="3"/>
  <c r="AG45" i="3"/>
  <c r="AI45" i="3"/>
  <c r="AF41" i="3"/>
  <c r="AN41" i="3"/>
  <c r="D38" i="21"/>
  <c r="AN37" i="3"/>
  <c r="AA37" i="3"/>
  <c r="AG37" i="3"/>
  <c r="D34" i="21"/>
  <c r="AI37" i="3"/>
  <c r="AC37" i="3"/>
  <c r="AE37" i="3"/>
  <c r="AF33" i="3"/>
  <c r="D30" i="21"/>
  <c r="AP33" i="3"/>
  <c r="AK33" i="3"/>
  <c r="AI31" i="3"/>
  <c r="AN31" i="3"/>
  <c r="AF31" i="3"/>
  <c r="AL31" i="3"/>
  <c r="AC31" i="3"/>
  <c r="AE31" i="3"/>
  <c r="AN23" i="3"/>
  <c r="D20" i="21"/>
  <c r="AI23" i="3"/>
  <c r="AF23" i="3"/>
  <c r="AL23" i="3"/>
  <c r="AG23" i="3"/>
  <c r="AC23" i="3"/>
  <c r="AJ31" i="3"/>
  <c r="AE17" i="3"/>
  <c r="AI13" i="3"/>
  <c r="AD27" i="3"/>
  <c r="AB23" i="3"/>
  <c r="AD13" i="3"/>
  <c r="AH23" i="3"/>
  <c r="AJ23" i="3"/>
  <c r="AJ34" i="3"/>
  <c r="AE90" i="3"/>
  <c r="AE58" i="3"/>
  <c r="AE42" i="3"/>
  <c r="AE34" i="3"/>
  <c r="AE22" i="3"/>
  <c r="AK90" i="3"/>
  <c r="AK31" i="3"/>
  <c r="AK23" i="3"/>
  <c r="AK16" i="3"/>
  <c r="AC70" i="3"/>
  <c r="AC38" i="3"/>
  <c r="AC30" i="3"/>
  <c r="AC20" i="3"/>
  <c r="D75" i="21"/>
  <c r="AG27" i="3"/>
  <c r="AL85" i="3"/>
  <c r="AN49" i="3"/>
  <c r="AN20" i="3"/>
  <c r="AT17" i="3"/>
  <c r="AG17" i="3"/>
  <c r="D14" i="21"/>
  <c r="AI17" i="3"/>
  <c r="AA17" i="3"/>
  <c r="AC17" i="3"/>
  <c r="AR27" i="3"/>
  <c r="AF27" i="3"/>
  <c r="AT13" i="3"/>
  <c r="D10" i="21"/>
  <c r="AG13" i="3"/>
  <c r="AB31" i="3"/>
  <c r="AB17" i="3"/>
  <c r="AK13" i="3"/>
  <c r="AG31" i="3"/>
  <c r="D91" i="21"/>
  <c r="AG94" i="3"/>
  <c r="D83" i="21"/>
  <c r="AK86" i="3"/>
  <c r="AT82" i="3"/>
  <c r="AL82" i="3"/>
  <c r="AT74" i="3"/>
  <c r="AG74" i="3"/>
  <c r="AC74" i="3"/>
  <c r="AT66" i="3"/>
  <c r="D63" i="21"/>
  <c r="AT58" i="3"/>
  <c r="AG58" i="3"/>
  <c r="AN58" i="3"/>
  <c r="AC58" i="3"/>
  <c r="AT50" i="3"/>
  <c r="AP50" i="3"/>
  <c r="AN50" i="3"/>
  <c r="AT30" i="3"/>
  <c r="AN30" i="3"/>
  <c r="AF30" i="3"/>
  <c r="AL30" i="3"/>
  <c r="D27" i="21"/>
  <c r="AR30" i="3"/>
  <c r="AA30" i="3"/>
  <c r="AG30" i="3"/>
  <c r="AR26" i="3"/>
  <c r="AT26" i="3"/>
  <c r="AP26" i="3"/>
  <c r="AF26" i="3"/>
  <c r="D23" i="21"/>
  <c r="AA26" i="3"/>
  <c r="AI26" i="3"/>
  <c r="AK26" i="3"/>
  <c r="AE26" i="3"/>
  <c r="AT22" i="3"/>
  <c r="AF22" i="3"/>
  <c r="AL22" i="3"/>
  <c r="AG22" i="3"/>
  <c r="AA22" i="3"/>
  <c r="D19" i="21"/>
  <c r="AB100" i="3"/>
  <c r="AB92" i="3"/>
  <c r="AB88" i="3"/>
  <c r="AB84" i="3"/>
  <c r="AB80" i="3"/>
  <c r="AB76" i="3"/>
  <c r="AD32" i="3"/>
  <c r="AJ21" i="3"/>
  <c r="AJ25" i="3"/>
  <c r="AJ29" i="3"/>
  <c r="AK92" i="3"/>
  <c r="AK88" i="3"/>
  <c r="AK84" i="3"/>
  <c r="AK80" i="3"/>
  <c r="AK76" i="3"/>
  <c r="AK72" i="3"/>
  <c r="AK68" i="3"/>
  <c r="AK64" i="3"/>
  <c r="AK60" i="3"/>
  <c r="AK56" i="3"/>
  <c r="AK52" i="3"/>
  <c r="AK48" i="3"/>
  <c r="AK44" i="3"/>
  <c r="AK40" i="3"/>
  <c r="AK36" i="3"/>
  <c r="AK32" i="3"/>
  <c r="AC25" i="3"/>
  <c r="AI80" i="3"/>
  <c r="AI64" i="3"/>
  <c r="AI48" i="3"/>
  <c r="AI40" i="3"/>
  <c r="AI25" i="3"/>
  <c r="D26" i="21"/>
  <c r="D37" i="21"/>
  <c r="D49" i="21"/>
  <c r="D69" i="21"/>
  <c r="D77" i="21"/>
  <c r="AG100" i="3"/>
  <c r="AG21" i="3"/>
  <c r="AA80" i="3"/>
  <c r="AA64" i="3"/>
  <c r="AL61" i="3"/>
  <c r="AL53" i="3"/>
  <c r="AL48" i="3"/>
  <c r="AL41" i="3"/>
  <c r="AL25" i="3"/>
  <c r="AL20" i="3"/>
  <c r="AL12" i="3"/>
  <c r="AF88" i="3"/>
  <c r="AF72" i="3"/>
  <c r="AF60" i="3"/>
  <c r="AN97" i="3"/>
  <c r="AN85" i="3"/>
  <c r="AN65" i="3"/>
  <c r="AN16" i="3"/>
  <c r="AP96" i="3"/>
  <c r="AP72" i="3"/>
  <c r="AP64" i="3"/>
  <c r="AP56" i="3"/>
  <c r="AP49" i="3"/>
  <c r="AP37" i="3"/>
  <c r="AP30" i="3"/>
  <c r="AP22" i="3"/>
  <c r="AP16" i="3"/>
  <c r="AR88" i="3"/>
  <c r="AR52" i="3"/>
  <c r="AR19" i="3"/>
  <c r="AR12" i="3"/>
  <c r="AT29" i="3"/>
  <c r="AT21" i="3"/>
  <c r="AD96" i="3"/>
  <c r="AB32" i="3"/>
  <c r="AH15" i="3"/>
  <c r="AH19" i="3"/>
  <c r="AH96" i="3"/>
  <c r="AH100" i="3"/>
  <c r="AJ100" i="3"/>
  <c r="AE96" i="3"/>
  <c r="AE29" i="3"/>
  <c r="AE25" i="3"/>
  <c r="AE21" i="3"/>
  <c r="AK100" i="3"/>
  <c r="AK96" i="3"/>
  <c r="AK21" i="3"/>
  <c r="AC96" i="3"/>
  <c r="AC29" i="3"/>
  <c r="AI84" i="3"/>
  <c r="AI68" i="3"/>
  <c r="AI52" i="3"/>
  <c r="AI29" i="3"/>
  <c r="AI19" i="3"/>
  <c r="AI15" i="3"/>
  <c r="D18" i="21"/>
  <c r="D29" i="21"/>
  <c r="D57" i="21"/>
  <c r="D61" i="21"/>
  <c r="D73" i="21"/>
  <c r="F103" i="3"/>
  <c r="AG52" i="3"/>
  <c r="AG44" i="3"/>
  <c r="AG25" i="3"/>
  <c r="AA68" i="3"/>
  <c r="AA52" i="3"/>
  <c r="AA44" i="3"/>
  <c r="AL60" i="3"/>
  <c r="AL52" i="3"/>
  <c r="AL29" i="3"/>
  <c r="AF100" i="3"/>
  <c r="AF76" i="3"/>
  <c r="AF44" i="3"/>
  <c r="AN21" i="3"/>
  <c r="AP80" i="3"/>
  <c r="AP48" i="3"/>
  <c r="AP29" i="3"/>
  <c r="AP21" i="3"/>
  <c r="AR72" i="3"/>
  <c r="AD100" i="3"/>
  <c r="AD92" i="3"/>
  <c r="AD88" i="3"/>
  <c r="AD84" i="3"/>
  <c r="AD80" i="3"/>
  <c r="AD76" i="3"/>
  <c r="AB68" i="3"/>
  <c r="AB64" i="3"/>
  <c r="AB60" i="3"/>
  <c r="AB56" i="3"/>
  <c r="AB52" i="3"/>
  <c r="AB48" i="3"/>
  <c r="AB44" i="3"/>
  <c r="AB40" i="3"/>
  <c r="AB36" i="3"/>
  <c r="AB29" i="3"/>
  <c r="AB25" i="3"/>
  <c r="AB21" i="3"/>
  <c r="AB19" i="3"/>
  <c r="AB15" i="3"/>
  <c r="AH21" i="3"/>
  <c r="AH25" i="3"/>
  <c r="AH29" i="3"/>
  <c r="AJ32" i="3"/>
  <c r="AE100" i="3"/>
  <c r="AE92" i="3"/>
  <c r="AE88" i="3"/>
  <c r="AE84" i="3"/>
  <c r="AE80" i="3"/>
  <c r="AE76" i="3"/>
  <c r="AE72" i="3"/>
  <c r="AE68" i="3"/>
  <c r="AE64" i="3"/>
  <c r="AE60" i="3"/>
  <c r="AE56" i="3"/>
  <c r="AE52" i="3"/>
  <c r="AE48" i="3"/>
  <c r="AE44" i="3"/>
  <c r="AE40" i="3"/>
  <c r="AE36" i="3"/>
  <c r="AK29" i="3"/>
  <c r="AC100" i="3"/>
  <c r="AC92" i="3"/>
  <c r="AC88" i="3"/>
  <c r="AC84" i="3"/>
  <c r="AC80" i="3"/>
  <c r="AC76" i="3"/>
  <c r="AC72" i="3"/>
  <c r="AC68" i="3"/>
  <c r="AC64" i="3"/>
  <c r="AC60" i="3"/>
  <c r="AC56" i="3"/>
  <c r="AC52" i="3"/>
  <c r="AC48" i="3"/>
  <c r="AC44" i="3"/>
  <c r="AC40" i="3"/>
  <c r="AC36" i="3"/>
  <c r="AC21" i="3"/>
  <c r="AI100" i="3"/>
  <c r="AI92" i="3"/>
  <c r="AI76" i="3"/>
  <c r="AI60" i="3"/>
  <c r="AI36" i="3"/>
  <c r="AI21" i="3"/>
  <c r="D12" i="21"/>
  <c r="D22" i="21"/>
  <c r="D33" i="21"/>
  <c r="D53" i="21"/>
  <c r="D85" i="21"/>
  <c r="D93" i="21"/>
  <c r="D97" i="21"/>
  <c r="AB72" i="3"/>
  <c r="AG80" i="3"/>
  <c r="AG76" i="3"/>
  <c r="AG72" i="3"/>
  <c r="AG68" i="3"/>
  <c r="AG64" i="3"/>
  <c r="AG60" i="3"/>
  <c r="AG56" i="3"/>
  <c r="AG48" i="3"/>
  <c r="AG32" i="3"/>
  <c r="AA100" i="3"/>
  <c r="AA76" i="3"/>
  <c r="AA60" i="3"/>
  <c r="AA48" i="3"/>
  <c r="AA32" i="3"/>
  <c r="AL89" i="3"/>
  <c r="AL56" i="3"/>
  <c r="AL49" i="3"/>
  <c r="AL44" i="3"/>
  <c r="AL21" i="3"/>
  <c r="AF80" i="3"/>
  <c r="AF52" i="3"/>
  <c r="AF20" i="3"/>
  <c r="AF12" i="3"/>
  <c r="AN69" i="3"/>
  <c r="AN57" i="3"/>
  <c r="AN29" i="3"/>
  <c r="AP97" i="3"/>
  <c r="AP76" i="3"/>
  <c r="AP65" i="3"/>
  <c r="AP57" i="3"/>
  <c r="AP41" i="3"/>
  <c r="AP32" i="3"/>
  <c r="AP25" i="3"/>
  <c r="AR68" i="3"/>
  <c r="AR56" i="3"/>
  <c r="AR20" i="3"/>
  <c r="J2" i="21"/>
  <c r="AS11" i="3"/>
  <c r="AS12" i="3" s="1"/>
  <c r="AS13" i="3" s="1"/>
  <c r="AS14" i="3" s="1"/>
  <c r="AS15" i="3" s="1"/>
  <c r="AS16" i="3" s="1"/>
  <c r="AS17" i="3" s="1"/>
  <c r="AS18" i="3" s="1"/>
  <c r="AS19" i="3" s="1"/>
  <c r="AS20" i="3" s="1"/>
  <c r="AS21" i="3" s="1"/>
  <c r="AS22" i="3" s="1"/>
  <c r="AS23" i="3" s="1"/>
  <c r="AS24" i="3" s="1"/>
  <c r="AS25" i="3" s="1"/>
  <c r="AS26" i="3" s="1"/>
  <c r="AS27" i="3" s="1"/>
  <c r="AS28" i="3" s="1"/>
  <c r="AS29" i="3" s="1"/>
  <c r="AS30" i="3" s="1"/>
  <c r="AS31" i="3" s="1"/>
  <c r="AS32" i="3" s="1"/>
  <c r="AS33" i="3" s="1"/>
  <c r="AS34" i="3" s="1"/>
  <c r="AS35" i="3" s="1"/>
  <c r="AS36" i="3" s="1"/>
  <c r="AS37" i="3" s="1"/>
  <c r="AS38" i="3" s="1"/>
  <c r="AS39" i="3" s="1"/>
  <c r="AS40" i="3" s="1"/>
  <c r="AS41" i="3" s="1"/>
  <c r="AS42" i="3" s="1"/>
  <c r="AS43" i="3" s="1"/>
  <c r="AS44" i="3" s="1"/>
  <c r="AS45" i="3" s="1"/>
  <c r="AS46" i="3" s="1"/>
  <c r="AS47" i="3" s="1"/>
  <c r="AS48" i="3" s="1"/>
  <c r="AS49" i="3" s="1"/>
  <c r="AS50" i="3" s="1"/>
  <c r="AS51" i="3" s="1"/>
  <c r="AS52" i="3" s="1"/>
  <c r="AS53" i="3" s="1"/>
  <c r="AS54" i="3" s="1"/>
  <c r="AS55" i="3" s="1"/>
  <c r="AS56" i="3" s="1"/>
  <c r="AS57" i="3" s="1"/>
  <c r="AS58" i="3" s="1"/>
  <c r="AS59" i="3" s="1"/>
  <c r="AS60" i="3" s="1"/>
  <c r="AS61" i="3" s="1"/>
  <c r="AS62" i="3" s="1"/>
  <c r="AS63" i="3" s="1"/>
  <c r="AS64" i="3" s="1"/>
  <c r="AS65" i="3" s="1"/>
  <c r="AS66" i="3" s="1"/>
  <c r="AS67" i="3" s="1"/>
  <c r="AS68" i="3" s="1"/>
  <c r="AS69" i="3" s="1"/>
  <c r="AS70" i="3" s="1"/>
  <c r="AS71" i="3" s="1"/>
  <c r="AS72" i="3" s="1"/>
  <c r="AS73" i="3" s="1"/>
  <c r="AS74" i="3" s="1"/>
  <c r="AS75" i="3" s="1"/>
  <c r="AS76" i="3" s="1"/>
  <c r="AS77" i="3" s="1"/>
  <c r="AS78" i="3" s="1"/>
  <c r="AS79" i="3" s="1"/>
  <c r="AS80" i="3" s="1"/>
  <c r="AS81" i="3" s="1"/>
  <c r="AS82" i="3" s="1"/>
  <c r="AS83" i="3" s="1"/>
  <c r="AS84" i="3" s="1"/>
  <c r="AS85" i="3" s="1"/>
  <c r="AS86" i="3" s="1"/>
  <c r="AS87" i="3" s="1"/>
  <c r="AS88" i="3" s="1"/>
  <c r="AS89" i="3" s="1"/>
  <c r="AS90" i="3" s="1"/>
  <c r="AS91" i="3" s="1"/>
  <c r="AS92" i="3" s="1"/>
  <c r="AS93" i="3" s="1"/>
  <c r="AS94" i="3" s="1"/>
  <c r="AS95" i="3" s="1"/>
  <c r="AS96" i="3" s="1"/>
  <c r="AS97" i="3" s="1"/>
  <c r="AS98" i="3" s="1"/>
  <c r="AS99" i="3" s="1"/>
  <c r="AS100" i="3" s="1"/>
  <c r="AG11" i="3"/>
  <c r="AC11" i="3"/>
  <c r="AE98" i="3"/>
  <c r="AE94" i="3"/>
  <c r="AK28" i="3"/>
  <c r="AK24" i="3"/>
  <c r="AC98" i="3"/>
  <c r="AC94" i="3"/>
  <c r="AC28" i="3"/>
  <c r="AC24" i="3"/>
  <c r="AI90" i="3"/>
  <c r="AI86" i="3"/>
  <c r="AI82" i="3"/>
  <c r="AI78" i="3"/>
  <c r="AI74" i="3"/>
  <c r="AI70" i="3"/>
  <c r="AI66" i="3"/>
  <c r="AI62" i="3"/>
  <c r="AI58" i="3"/>
  <c r="AI42" i="3"/>
  <c r="AI38" i="3"/>
  <c r="D39" i="21"/>
  <c r="D71" i="21"/>
  <c r="D87" i="21"/>
  <c r="D95" i="21"/>
  <c r="AB70" i="3"/>
  <c r="AQ15" i="3"/>
  <c r="AQ16" i="3" s="1"/>
  <c r="AQ17" i="3" s="1"/>
  <c r="AQ18" i="3" s="1"/>
  <c r="AQ19" i="3" s="1"/>
  <c r="AQ20" i="3" s="1"/>
  <c r="AQ21" i="3" s="1"/>
  <c r="AQ22" i="3" s="1"/>
  <c r="AQ23" i="3" s="1"/>
  <c r="AQ24" i="3" s="1"/>
  <c r="AQ25" i="3" s="1"/>
  <c r="AQ26" i="3" s="1"/>
  <c r="AQ27" i="3" s="1"/>
  <c r="AQ28" i="3" s="1"/>
  <c r="AQ29" i="3" s="1"/>
  <c r="AQ30" i="3" s="1"/>
  <c r="AQ31" i="3" s="1"/>
  <c r="AQ32" i="3" s="1"/>
  <c r="AQ33" i="3" s="1"/>
  <c r="AQ34" i="3" s="1"/>
  <c r="AG98" i="3"/>
  <c r="AG86" i="3"/>
  <c r="AG46" i="3"/>
  <c r="AG34" i="3"/>
  <c r="AA94" i="3"/>
  <c r="AA82" i="3"/>
  <c r="AA78" i="3"/>
  <c r="AA74" i="3"/>
  <c r="AA70" i="3"/>
  <c r="AA66" i="3"/>
  <c r="AA62" i="3"/>
  <c r="AA58" i="3"/>
  <c r="AA42" i="3"/>
  <c r="AA19" i="3"/>
  <c r="AA15" i="3"/>
  <c r="AL70" i="3"/>
  <c r="AL42" i="3"/>
  <c r="AL34" i="3"/>
  <c r="AL19" i="3"/>
  <c r="AL15" i="3"/>
  <c r="AF50" i="3"/>
  <c r="AF42" i="3"/>
  <c r="AF19" i="3"/>
  <c r="AN94" i="3"/>
  <c r="AN86" i="3"/>
  <c r="AN78" i="3"/>
  <c r="AP42" i="3"/>
  <c r="AP28" i="3"/>
  <c r="AR94" i="3"/>
  <c r="AR74" i="3"/>
  <c r="AR42" i="3"/>
  <c r="AE11" i="3"/>
  <c r="AE19" i="3"/>
  <c r="AE15" i="3"/>
  <c r="AK19" i="3"/>
  <c r="AK15" i="3"/>
  <c r="AC19" i="3"/>
  <c r="AC15" i="3"/>
  <c r="AI94" i="3"/>
  <c r="AI46" i="3"/>
  <c r="AI28" i="3"/>
  <c r="AI24" i="3"/>
  <c r="D25" i="21"/>
  <c r="D35" i="21"/>
  <c r="AG90" i="3"/>
  <c r="AG50" i="3"/>
  <c r="AA98" i="3"/>
  <c r="AA86" i="3"/>
  <c r="AA46" i="3"/>
  <c r="AA34" i="3"/>
  <c r="AL94" i="3"/>
  <c r="AL86" i="3"/>
  <c r="AF98" i="3"/>
  <c r="AF90" i="3"/>
  <c r="AF58" i="3"/>
  <c r="AN98" i="3"/>
  <c r="AN90" i="3"/>
  <c r="AN74" i="3"/>
  <c r="AN54" i="3"/>
  <c r="AR90" i="3"/>
  <c r="AR82" i="3"/>
  <c r="AR66" i="3"/>
  <c r="D16" i="21"/>
  <c r="D43" i="21"/>
  <c r="D47" i="21"/>
  <c r="D55" i="21"/>
  <c r="D79" i="21"/>
  <c r="AG38" i="3"/>
  <c r="AG28" i="3"/>
  <c r="AG24" i="3"/>
  <c r="AA90" i="3"/>
  <c r="AA50" i="3"/>
  <c r="AL98" i="3"/>
  <c r="AL90" i="3"/>
  <c r="AL74" i="3"/>
  <c r="AL58" i="3"/>
  <c r="AL28" i="3"/>
  <c r="AL24" i="3"/>
  <c r="AF82" i="3"/>
  <c r="AF62" i="3"/>
  <c r="AF46" i="3"/>
  <c r="AN82" i="3"/>
  <c r="AN62" i="3"/>
  <c r="AN46" i="3"/>
  <c r="AP98" i="3"/>
  <c r="AP90" i="3"/>
  <c r="AP82" i="3"/>
  <c r="AP74" i="3"/>
  <c r="AP58" i="3"/>
  <c r="AR98" i="3"/>
  <c r="AR50" i="3"/>
  <c r="AT24" i="3"/>
  <c r="AB11" i="3"/>
  <c r="AI96" i="3"/>
  <c r="AI55" i="3"/>
  <c r="AI51" i="3"/>
  <c r="AI47" i="3"/>
  <c r="AI43" i="3"/>
  <c r="AI14" i="3"/>
  <c r="D11" i="21"/>
  <c r="AM14" i="3"/>
  <c r="AM15" i="3" s="1"/>
  <c r="AM16" i="3" s="1"/>
  <c r="AM17" i="3" s="1"/>
  <c r="AM18" i="3" s="1"/>
  <c r="AM19" i="3" s="1"/>
  <c r="AM20" i="3" s="1"/>
  <c r="AM21" i="3" s="1"/>
  <c r="AM22" i="3" s="1"/>
  <c r="AM23" i="3" s="1"/>
  <c r="AM24" i="3" s="1"/>
  <c r="AM25" i="3" s="1"/>
  <c r="AM26" i="3" s="1"/>
  <c r="AM27" i="3" s="1"/>
  <c r="AM28" i="3" s="1"/>
  <c r="AM29" i="3" s="1"/>
  <c r="AM30" i="3" s="1"/>
  <c r="AM31" i="3" s="1"/>
  <c r="AM32" i="3" s="1"/>
  <c r="AM33" i="3" s="1"/>
  <c r="AM34" i="3" s="1"/>
  <c r="AM35" i="3" s="1"/>
  <c r="AM36" i="3" s="1"/>
  <c r="AM37" i="3" s="1"/>
  <c r="AM38" i="3" s="1"/>
  <c r="AM39" i="3" s="1"/>
  <c r="AM40" i="3" s="1"/>
  <c r="AM41" i="3" s="1"/>
  <c r="AM42" i="3" s="1"/>
  <c r="AM43" i="3" s="1"/>
  <c r="AM44" i="3" s="1"/>
  <c r="AM45" i="3" s="1"/>
  <c r="AM46" i="3" s="1"/>
  <c r="AM47" i="3" s="1"/>
  <c r="AM48" i="3" s="1"/>
  <c r="AM49" i="3" s="1"/>
  <c r="AM50" i="3" s="1"/>
  <c r="AM51" i="3" s="1"/>
  <c r="AM52" i="3" s="1"/>
  <c r="AM53" i="3" s="1"/>
  <c r="AM54" i="3" s="1"/>
  <c r="AM55" i="3" s="1"/>
  <c r="AM56" i="3" s="1"/>
  <c r="AM57" i="3" s="1"/>
  <c r="AM58" i="3" s="1"/>
  <c r="AM59" i="3" s="1"/>
  <c r="AM60" i="3" s="1"/>
  <c r="AM61" i="3" s="1"/>
  <c r="AM62" i="3" s="1"/>
  <c r="AM63" i="3" s="1"/>
  <c r="AM64" i="3" s="1"/>
  <c r="AM65" i="3" s="1"/>
  <c r="AM66" i="3" s="1"/>
  <c r="AM67" i="3" s="1"/>
  <c r="AM68" i="3" s="1"/>
  <c r="AM69" i="3" s="1"/>
  <c r="AM70" i="3" s="1"/>
  <c r="AM71" i="3" s="1"/>
  <c r="AM72" i="3" s="1"/>
  <c r="AM73" i="3" s="1"/>
  <c r="AM74" i="3" s="1"/>
  <c r="AM75" i="3" s="1"/>
  <c r="AM76" i="3" s="1"/>
  <c r="AM77" i="3" s="1"/>
  <c r="AM78" i="3" s="1"/>
  <c r="AM79" i="3" s="1"/>
  <c r="AM80" i="3" s="1"/>
  <c r="AM81" i="3" s="1"/>
  <c r="AM82" i="3" s="1"/>
  <c r="AM83" i="3" s="1"/>
  <c r="AM84" i="3" s="1"/>
  <c r="AM85" i="3" s="1"/>
  <c r="AM86" i="3" s="1"/>
  <c r="AM87" i="3" s="1"/>
  <c r="AM88" i="3" s="1"/>
  <c r="AM89" i="3" s="1"/>
  <c r="AM90" i="3" s="1"/>
  <c r="AM91" i="3" s="1"/>
  <c r="AM92" i="3" s="1"/>
  <c r="AM93" i="3" s="1"/>
  <c r="AM94" i="3" s="1"/>
  <c r="AM95" i="3" s="1"/>
  <c r="AM96" i="3" s="1"/>
  <c r="AM97" i="3" s="1"/>
  <c r="AM98" i="3" s="1"/>
  <c r="AM99" i="3" s="1"/>
  <c r="AM100" i="3" s="1"/>
  <c r="AO14" i="3"/>
  <c r="AO15" i="3" s="1"/>
  <c r="AO16" i="3" s="1"/>
  <c r="AO17" i="3" s="1"/>
  <c r="AO18" i="3" s="1"/>
  <c r="AO19" i="3" s="1"/>
  <c r="AO20" i="3" s="1"/>
  <c r="AO21" i="3" s="1"/>
  <c r="AO22" i="3" s="1"/>
  <c r="AO23" i="3" s="1"/>
  <c r="AO24" i="3" s="1"/>
  <c r="AO25" i="3" s="1"/>
  <c r="AO26" i="3" s="1"/>
  <c r="AO27" i="3" s="1"/>
  <c r="AO28" i="3" s="1"/>
  <c r="AO29" i="3" s="1"/>
  <c r="AO30" i="3" s="1"/>
  <c r="AO31" i="3" s="1"/>
  <c r="AO32" i="3" s="1"/>
  <c r="AO33" i="3" s="1"/>
  <c r="AO34" i="3" s="1"/>
  <c r="AO35" i="3" s="1"/>
  <c r="AO36" i="3" s="1"/>
  <c r="AO37" i="3" s="1"/>
  <c r="AO38" i="3" s="1"/>
  <c r="AO39" i="3" s="1"/>
  <c r="AO40" i="3" s="1"/>
  <c r="AO41" i="3" s="1"/>
  <c r="AO42" i="3" s="1"/>
  <c r="AO43" i="3" s="1"/>
  <c r="AO44" i="3" s="1"/>
  <c r="AO45" i="3" s="1"/>
  <c r="AO46" i="3" s="1"/>
  <c r="AO47" i="3" s="1"/>
  <c r="AO48" i="3" s="1"/>
  <c r="AO49" i="3" s="1"/>
  <c r="AO50" i="3" s="1"/>
  <c r="AO51" i="3" s="1"/>
  <c r="AO52" i="3" s="1"/>
  <c r="AO53" i="3" s="1"/>
  <c r="AO54" i="3" s="1"/>
  <c r="AO55" i="3" s="1"/>
  <c r="AO56" i="3" s="1"/>
  <c r="AO57" i="3" s="1"/>
  <c r="AO58" i="3" s="1"/>
  <c r="AO59" i="3" s="1"/>
  <c r="AO60" i="3" s="1"/>
  <c r="AO61" i="3" s="1"/>
  <c r="AO62" i="3" s="1"/>
  <c r="AO63" i="3" s="1"/>
  <c r="AO64" i="3" s="1"/>
  <c r="AO65" i="3" s="1"/>
  <c r="AO66" i="3" s="1"/>
  <c r="AO67" i="3" s="1"/>
  <c r="AO68" i="3" s="1"/>
  <c r="AO69" i="3" s="1"/>
  <c r="AO70" i="3" s="1"/>
  <c r="AO71" i="3" s="1"/>
  <c r="AO72" i="3" s="1"/>
  <c r="AO73" i="3" s="1"/>
  <c r="AO74" i="3" s="1"/>
  <c r="AO75" i="3" s="1"/>
  <c r="AO76" i="3" s="1"/>
  <c r="AO77" i="3" s="1"/>
  <c r="AO78" i="3" s="1"/>
  <c r="AO79" i="3" s="1"/>
  <c r="AO80" i="3" s="1"/>
  <c r="AO81" i="3" s="1"/>
  <c r="AO82" i="3" s="1"/>
  <c r="AO83" i="3" s="1"/>
  <c r="AO84" i="3" s="1"/>
  <c r="AO85" i="3" s="1"/>
  <c r="AO86" i="3" s="1"/>
  <c r="AO87" i="3" s="1"/>
  <c r="AO88" i="3" s="1"/>
  <c r="AO89" i="3" s="1"/>
  <c r="AO90" i="3" s="1"/>
  <c r="AO91" i="3" s="1"/>
  <c r="AO92" i="3" s="1"/>
  <c r="AO93" i="3" s="1"/>
  <c r="AO94" i="3" s="1"/>
  <c r="AO95" i="3" s="1"/>
  <c r="AO96" i="3" s="1"/>
  <c r="AO97" i="3" s="1"/>
  <c r="AO98" i="3" s="1"/>
  <c r="AO99" i="3" s="1"/>
  <c r="AO100" i="3" s="1"/>
  <c r="AG92" i="3"/>
  <c r="AG88" i="3"/>
  <c r="AG84" i="3"/>
  <c r="AG40" i="3"/>
  <c r="AG36" i="3"/>
  <c r="AA92" i="3"/>
  <c r="AA88" i="3"/>
  <c r="AA84" i="3"/>
  <c r="AA40" i="3"/>
  <c r="AA36" i="3"/>
  <c r="AL69" i="3"/>
  <c r="AF92" i="3"/>
  <c r="AF14" i="3"/>
  <c r="AN66" i="3"/>
  <c r="AN17" i="3"/>
  <c r="AP81" i="3"/>
  <c r="AP69" i="3"/>
  <c r="AP14" i="3"/>
  <c r="AR55" i="3"/>
  <c r="AR47" i="3"/>
  <c r="AR24" i="3"/>
  <c r="AT28" i="3"/>
  <c r="D40" i="21"/>
  <c r="D44" i="21"/>
  <c r="D48" i="21"/>
  <c r="D52" i="21"/>
  <c r="D70" i="21"/>
  <c r="D78" i="21"/>
  <c r="D89" i="21"/>
  <c r="AG96" i="3"/>
  <c r="AG55" i="3"/>
  <c r="AG51" i="3"/>
  <c r="AG47" i="3"/>
  <c r="AG43" i="3"/>
  <c r="AG14" i="3"/>
  <c r="AA96" i="3"/>
  <c r="AA55" i="3"/>
  <c r="AA51" i="3"/>
  <c r="AA43" i="3"/>
  <c r="AA14" i="3"/>
  <c r="AL81" i="3"/>
  <c r="AL73" i="3"/>
  <c r="AL55" i="3"/>
  <c r="AL36" i="3"/>
  <c r="AF96" i="3"/>
  <c r="AF84" i="3"/>
  <c r="AF66" i="3"/>
  <c r="AF51" i="3"/>
  <c r="AN81" i="3"/>
  <c r="AN73" i="3"/>
  <c r="AP92" i="3"/>
  <c r="AP73" i="3"/>
  <c r="AP36" i="3"/>
  <c r="AR84" i="3"/>
  <c r="AR36" i="3"/>
  <c r="AR28" i="3"/>
  <c r="AL66" i="3"/>
  <c r="AL40" i="3"/>
  <c r="AL33" i="3"/>
  <c r="AF36" i="3"/>
  <c r="AN11" i="3"/>
  <c r="AN55" i="3"/>
  <c r="AN33" i="3"/>
  <c r="AN24" i="3"/>
  <c r="AN14" i="3"/>
  <c r="AP84" i="3"/>
  <c r="AP66" i="3"/>
  <c r="AP55" i="3"/>
  <c r="D1" i="3"/>
  <c r="J1" i="5"/>
  <c r="P2" i="2"/>
  <c r="T2" i="2"/>
  <c r="AT35" i="3"/>
  <c r="AP35" i="3"/>
  <c r="AN35" i="3"/>
  <c r="AL35" i="3"/>
  <c r="AF35" i="3"/>
  <c r="AR35" i="3"/>
  <c r="AA35" i="3"/>
  <c r="AG35" i="3"/>
  <c r="B2" i="23"/>
  <c r="C2" i="23"/>
  <c r="AD35" i="3"/>
  <c r="AC99" i="3"/>
  <c r="AC35" i="3"/>
  <c r="AI35" i="3"/>
  <c r="D96" i="21"/>
  <c r="AH2" i="2"/>
  <c r="AD2" i="2"/>
  <c r="AA2" i="2"/>
  <c r="W2" i="2"/>
  <c r="S2" i="2"/>
  <c r="O2" i="2"/>
  <c r="G2" i="2"/>
  <c r="B2" i="2"/>
  <c r="AG2" i="2"/>
  <c r="I2" i="2"/>
  <c r="Z2" i="2"/>
  <c r="V2" i="2"/>
  <c r="R2" i="2"/>
  <c r="AF11" i="3"/>
  <c r="AF2" i="2"/>
  <c r="AC2" i="2"/>
  <c r="Y2" i="2"/>
  <c r="U2" i="2"/>
  <c r="Q2" i="2"/>
  <c r="J2" i="2"/>
  <c r="F2" i="2"/>
  <c r="H2" i="2" s="1"/>
  <c r="M2" i="2"/>
  <c r="AT93" i="3"/>
  <c r="AR93" i="3"/>
  <c r="AF93" i="3"/>
  <c r="AL93" i="3"/>
  <c r="AP93" i="3"/>
  <c r="AN93" i="3"/>
  <c r="AI93" i="3"/>
  <c r="AE93" i="3"/>
  <c r="AD99" i="3"/>
  <c r="AD93" i="3"/>
  <c r="AB35" i="3"/>
  <c r="AH93" i="3"/>
  <c r="AJ35" i="3"/>
  <c r="AJ99" i="3"/>
  <c r="AK93" i="3"/>
  <c r="D32" i="21"/>
  <c r="X2" i="2"/>
  <c r="AT99" i="3"/>
  <c r="AN99" i="3"/>
  <c r="AL99" i="3"/>
  <c r="AP99" i="3"/>
  <c r="AF99" i="3"/>
  <c r="AR99" i="3"/>
  <c r="AA99" i="3"/>
  <c r="AG99" i="3"/>
  <c r="AB99" i="3"/>
  <c r="AB93" i="3"/>
  <c r="AE99" i="3"/>
  <c r="AE35" i="3"/>
  <c r="AC93" i="3"/>
  <c r="D5" i="21"/>
  <c r="AQ35" i="3"/>
  <c r="AQ36" i="3" s="1"/>
  <c r="AQ37" i="3" s="1"/>
  <c r="AQ38" i="3" s="1"/>
  <c r="AQ39" i="3" s="1"/>
  <c r="AQ40" i="3" s="1"/>
  <c r="AQ41" i="3" s="1"/>
  <c r="AQ42" i="3" s="1"/>
  <c r="AQ43" i="3" s="1"/>
  <c r="AQ44" i="3" s="1"/>
  <c r="AQ45" i="3" s="1"/>
  <c r="AQ46" i="3" s="1"/>
  <c r="AQ47" i="3" s="1"/>
  <c r="AQ48" i="3" s="1"/>
  <c r="AQ49" i="3" s="1"/>
  <c r="AQ50" i="3" s="1"/>
  <c r="AQ51" i="3" s="1"/>
  <c r="AQ52" i="3" s="1"/>
  <c r="AQ53" i="3" s="1"/>
  <c r="AQ54" i="3" s="1"/>
  <c r="AQ55" i="3" s="1"/>
  <c r="AQ56" i="3" s="1"/>
  <c r="AQ57" i="3" s="1"/>
  <c r="AQ58" i="3" s="1"/>
  <c r="AQ59" i="3" s="1"/>
  <c r="AQ60" i="3" s="1"/>
  <c r="AQ61" i="3" s="1"/>
  <c r="AQ62" i="3" s="1"/>
  <c r="AQ63" i="3" s="1"/>
  <c r="AQ64" i="3" s="1"/>
  <c r="AQ65" i="3" s="1"/>
  <c r="AQ66" i="3" s="1"/>
  <c r="AQ67" i="3" s="1"/>
  <c r="AQ68" i="3" s="1"/>
  <c r="AQ69" i="3" s="1"/>
  <c r="AQ70" i="3" s="1"/>
  <c r="AQ71" i="3" s="1"/>
  <c r="AQ72" i="3" s="1"/>
  <c r="AQ73" i="3" s="1"/>
  <c r="AQ74" i="3" s="1"/>
  <c r="AQ75" i="3" s="1"/>
  <c r="AQ76" i="3" s="1"/>
  <c r="AQ77" i="3" s="1"/>
  <c r="AQ78" i="3" s="1"/>
  <c r="AQ79" i="3" s="1"/>
  <c r="AQ80" i="3" s="1"/>
  <c r="AQ81" i="3" s="1"/>
  <c r="AQ82" i="3" s="1"/>
  <c r="AQ83" i="3" s="1"/>
  <c r="AQ84" i="3" s="1"/>
  <c r="AQ85" i="3" s="1"/>
  <c r="AQ86" i="3" s="1"/>
  <c r="AQ87" i="3" s="1"/>
  <c r="AQ88" i="3" s="1"/>
  <c r="AQ89" i="3" s="1"/>
  <c r="AQ90" i="3" s="1"/>
  <c r="AQ91" i="3" s="1"/>
  <c r="AQ92" i="3" s="1"/>
  <c r="AQ93" i="3" s="1"/>
  <c r="AQ94" i="3" s="1"/>
  <c r="AQ95" i="3" s="1"/>
  <c r="AQ96" i="3" s="1"/>
  <c r="AQ97" i="3" s="1"/>
  <c r="AQ98" i="3" s="1"/>
  <c r="AQ99" i="3" s="1"/>
  <c r="AQ100" i="3" s="1"/>
  <c r="F104" i="3"/>
  <c r="D6" i="21" s="1"/>
  <c r="AG93" i="3"/>
  <c r="L2" i="2"/>
  <c r="AB2" i="2"/>
  <c r="AT51" i="3"/>
  <c r="AP51" i="3"/>
  <c r="AN51" i="3"/>
  <c r="AL51" i="3"/>
  <c r="AT45" i="3"/>
  <c r="AR45" i="3"/>
  <c r="AP45" i="3"/>
  <c r="AF45" i="3"/>
  <c r="AN45" i="3"/>
  <c r="AT67" i="3"/>
  <c r="AN67" i="3"/>
  <c r="AL67" i="3"/>
  <c r="AP67" i="3"/>
  <c r="AF67" i="3"/>
  <c r="AT61" i="3"/>
  <c r="AR61" i="3"/>
  <c r="AF61" i="3"/>
  <c r="AP61" i="3"/>
  <c r="AT83" i="3"/>
  <c r="AN83" i="3"/>
  <c r="AL83" i="3"/>
  <c r="AP83" i="3"/>
  <c r="AT77" i="3"/>
  <c r="AR77" i="3"/>
  <c r="AF77" i="3"/>
  <c r="AP77" i="3"/>
  <c r="AN77" i="3"/>
  <c r="AL77" i="3"/>
  <c r="AR96" i="3"/>
  <c r="AN96" i="3"/>
  <c r="AL96" i="3"/>
  <c r="AT86" i="3"/>
  <c r="AR86" i="3"/>
  <c r="AP86" i="3"/>
  <c r="AF86" i="3"/>
  <c r="AR80" i="3"/>
  <c r="AN80" i="3"/>
  <c r="AL80" i="3"/>
  <c r="AT70" i="3"/>
  <c r="AR70" i="3"/>
  <c r="AP70" i="3"/>
  <c r="AF70" i="3"/>
  <c r="AR64" i="3"/>
  <c r="AF64" i="3"/>
  <c r="AN64" i="3"/>
  <c r="AT54" i="3"/>
  <c r="AR54" i="3"/>
  <c r="AP54" i="3"/>
  <c r="AL54" i="3"/>
  <c r="AR48" i="3"/>
  <c r="AF48" i="3"/>
  <c r="AN48" i="3"/>
  <c r="AT38" i="3"/>
  <c r="AR38" i="3"/>
  <c r="AP38" i="3"/>
  <c r="AL38" i="3"/>
  <c r="AR32" i="3"/>
  <c r="AF32" i="3"/>
  <c r="AN32" i="3"/>
  <c r="AL32" i="3"/>
  <c r="AP19" i="3"/>
  <c r="AN19" i="3"/>
  <c r="AR17" i="3"/>
  <c r="AP17" i="3"/>
  <c r="AL17" i="3"/>
  <c r="AF17" i="3"/>
  <c r="AP15" i="3"/>
  <c r="AN15" i="3"/>
  <c r="AR13" i="3"/>
  <c r="AL13" i="3"/>
  <c r="AP13" i="3"/>
  <c r="AF13" i="3"/>
  <c r="AF54" i="3"/>
  <c r="AN70" i="3"/>
  <c r="AN38" i="3"/>
  <c r="AN13" i="3"/>
  <c r="AP88" i="3"/>
  <c r="AR15" i="3"/>
  <c r="AT11" i="3"/>
  <c r="AR11" i="3"/>
  <c r="AT91" i="3"/>
  <c r="AR91" i="3"/>
  <c r="AN91" i="3"/>
  <c r="AL91" i="3"/>
  <c r="AP91" i="3"/>
  <c r="AT85" i="3"/>
  <c r="AR85" i="3"/>
  <c r="AF85" i="3"/>
  <c r="AT75" i="3"/>
  <c r="AR75" i="3"/>
  <c r="AN75" i="3"/>
  <c r="AL75" i="3"/>
  <c r="AP75" i="3"/>
  <c r="AT69" i="3"/>
  <c r="AR69" i="3"/>
  <c r="AF69" i="3"/>
  <c r="AT59" i="3"/>
  <c r="AR59" i="3"/>
  <c r="AN59" i="3"/>
  <c r="AL59" i="3"/>
  <c r="AP59" i="3"/>
  <c r="AT53" i="3"/>
  <c r="AR53" i="3"/>
  <c r="AF53" i="3"/>
  <c r="AT43" i="3"/>
  <c r="AP43" i="3"/>
  <c r="AR43" i="3"/>
  <c r="AN43" i="3"/>
  <c r="AL43" i="3"/>
  <c r="AT37" i="3"/>
  <c r="AR37" i="3"/>
  <c r="AF37" i="3"/>
  <c r="AT94" i="3"/>
  <c r="AP94" i="3"/>
  <c r="AF94" i="3"/>
  <c r="AN88" i="3"/>
  <c r="AL88" i="3"/>
  <c r="AT78" i="3"/>
  <c r="AP78" i="3"/>
  <c r="AF78" i="3"/>
  <c r="AN72" i="3"/>
  <c r="AL72" i="3"/>
  <c r="AT62" i="3"/>
  <c r="AP62" i="3"/>
  <c r="AL62" i="3"/>
  <c r="AF56" i="3"/>
  <c r="AN56" i="3"/>
  <c r="AT46" i="3"/>
  <c r="AL46" i="3"/>
  <c r="AF40" i="3"/>
  <c r="AP40" i="3"/>
  <c r="AN40" i="3"/>
  <c r="AL100" i="3"/>
  <c r="AL92" i="3"/>
  <c r="AL84" i="3"/>
  <c r="AL76" i="3"/>
  <c r="AL68" i="3"/>
  <c r="AN100" i="3"/>
  <c r="AN92" i="3"/>
  <c r="AN84" i="3"/>
  <c r="AN76" i="3"/>
  <c r="AN68" i="3"/>
  <c r="AN60" i="3"/>
  <c r="AN52" i="3"/>
  <c r="AN44" i="3"/>
  <c r="AN36" i="3"/>
  <c r="AR92" i="3"/>
  <c r="AR76" i="3"/>
  <c r="AR60" i="3"/>
  <c r="AR44" i="3"/>
  <c r="AT47" i="3"/>
  <c r="AP47" i="3"/>
  <c r="AT39" i="3"/>
  <c r="AP39" i="3"/>
  <c r="AT31" i="3"/>
  <c r="AP31" i="3"/>
  <c r="AT27" i="3"/>
  <c r="AP27" i="3"/>
  <c r="AT23" i="3"/>
  <c r="AP23" i="3"/>
  <c r="AT97" i="3"/>
  <c r="AR97" i="3"/>
  <c r="AT89" i="3"/>
  <c r="AR89" i="3"/>
  <c r="AT81" i="3"/>
  <c r="AR81" i="3"/>
  <c r="AT73" i="3"/>
  <c r="AR73" i="3"/>
  <c r="AT65" i="3"/>
  <c r="AR65" i="3"/>
  <c r="AT57" i="3"/>
  <c r="AR57" i="3"/>
  <c r="AT49" i="3"/>
  <c r="AR49" i="3"/>
  <c r="AT41" i="3"/>
  <c r="AR41" i="3"/>
  <c r="AT33" i="3"/>
  <c r="AR33" i="3"/>
  <c r="AP10" i="3" l="1"/>
  <c r="I13" i="5" s="1"/>
  <c r="AN10" i="3"/>
  <c r="C8" i="5" s="1"/>
  <c r="AR10" i="3"/>
  <c r="AT10" i="3"/>
  <c r="F105" i="3"/>
  <c r="G42" i="17" s="1"/>
  <c r="F14" i="5" l="1"/>
  <c r="C35" i="17" s="1"/>
  <c r="I9" i="5"/>
  <c r="I10" i="5"/>
  <c r="A10" i="19" s="1"/>
  <c r="C9" i="5"/>
  <c r="D9" i="5" s="1"/>
  <c r="C11" i="5"/>
  <c r="D11" i="5" s="1"/>
  <c r="I12" i="5"/>
  <c r="I11" i="5"/>
  <c r="A11" i="19" s="1"/>
  <c r="C13" i="5"/>
  <c r="E13" i="5" s="1"/>
  <c r="C12" i="5"/>
  <c r="D12" i="5" s="1"/>
  <c r="L14" i="5"/>
  <c r="C36" i="17" s="1"/>
  <c r="C10" i="5"/>
  <c r="A4" i="19" s="1"/>
  <c r="I8" i="5"/>
  <c r="J8" i="5" s="1"/>
  <c r="U13" i="5"/>
  <c r="U12" i="5"/>
  <c r="U11" i="5"/>
  <c r="X14" i="5"/>
  <c r="G36" i="17" s="1"/>
  <c r="U10" i="5"/>
  <c r="U8" i="5"/>
  <c r="U9" i="5"/>
  <c r="A7" i="19"/>
  <c r="A6" i="19"/>
  <c r="O12" i="5"/>
  <c r="O13" i="5"/>
  <c r="O9" i="5"/>
  <c r="R14" i="5"/>
  <c r="G35" i="17" s="1"/>
  <c r="O11" i="5"/>
  <c r="O10" i="5"/>
  <c r="O8" i="5"/>
  <c r="A9" i="19"/>
  <c r="K9" i="5"/>
  <c r="J9" i="5"/>
  <c r="E11" i="5"/>
  <c r="A5" i="19"/>
  <c r="K12" i="5"/>
  <c r="J12" i="5"/>
  <c r="A12" i="19"/>
  <c r="A2" i="19"/>
  <c r="D8" i="5"/>
  <c r="E8" i="5"/>
  <c r="K13" i="5"/>
  <c r="A13" i="19"/>
  <c r="J13" i="5"/>
  <c r="J10" i="5" l="1"/>
  <c r="E12" i="5"/>
  <c r="K11" i="5"/>
  <c r="A3" i="19"/>
  <c r="K8" i="5"/>
  <c r="D10" i="5"/>
  <c r="A8" i="19"/>
  <c r="L8" i="19" s="1"/>
  <c r="E10" i="5"/>
  <c r="J11" i="5"/>
  <c r="E9" i="5"/>
  <c r="K10" i="5"/>
  <c r="D13" i="5"/>
  <c r="M2" i="19"/>
  <c r="B2" i="19"/>
  <c r="H2" i="19"/>
  <c r="L2" i="19"/>
  <c r="K2" i="19"/>
  <c r="I2" i="19"/>
  <c r="D2" i="19"/>
  <c r="C2" i="19"/>
  <c r="J2" i="19"/>
  <c r="A14" i="19"/>
  <c r="P8" i="5"/>
  <c r="Q8" i="5"/>
  <c r="A15" i="19"/>
  <c r="Q9" i="5"/>
  <c r="P9" i="5"/>
  <c r="M7" i="19"/>
  <c r="C7" i="19"/>
  <c r="D7" i="19"/>
  <c r="B7" i="19"/>
  <c r="J7" i="19"/>
  <c r="I7" i="19"/>
  <c r="K7" i="19"/>
  <c r="H7" i="19"/>
  <c r="L7" i="19"/>
  <c r="K9" i="19"/>
  <c r="B9" i="19"/>
  <c r="L9" i="19"/>
  <c r="D9" i="19"/>
  <c r="I9" i="19"/>
  <c r="H9" i="19"/>
  <c r="M9" i="19"/>
  <c r="J9" i="19"/>
  <c r="C9" i="19"/>
  <c r="B6" i="19"/>
  <c r="D6" i="19"/>
  <c r="C6" i="19"/>
  <c r="H6" i="19"/>
  <c r="L6" i="19"/>
  <c r="J6" i="19"/>
  <c r="K6" i="19"/>
  <c r="I6" i="19"/>
  <c r="M6" i="19"/>
  <c r="V9" i="5"/>
  <c r="W9" i="5"/>
  <c r="A21" i="19"/>
  <c r="V11" i="5"/>
  <c r="W11" i="5"/>
  <c r="A23" i="19"/>
  <c r="B13" i="19"/>
  <c r="M13" i="19"/>
  <c r="K13" i="19"/>
  <c r="L13" i="19"/>
  <c r="I13" i="19"/>
  <c r="H13" i="19"/>
  <c r="C13" i="19"/>
  <c r="D13" i="19"/>
  <c r="J13" i="19"/>
  <c r="P10" i="5"/>
  <c r="Q10" i="5"/>
  <c r="A16" i="19"/>
  <c r="P13" i="5"/>
  <c r="A19" i="19"/>
  <c r="Q13" i="5"/>
  <c r="K4" i="19"/>
  <c r="H4" i="19"/>
  <c r="B4" i="19"/>
  <c r="C4" i="19"/>
  <c r="D4" i="19"/>
  <c r="I4" i="19"/>
  <c r="L4" i="19"/>
  <c r="J4" i="19"/>
  <c r="M4" i="19"/>
  <c r="M11" i="19"/>
  <c r="J11" i="19"/>
  <c r="I11" i="19"/>
  <c r="H11" i="19"/>
  <c r="B11" i="19"/>
  <c r="C11" i="19"/>
  <c r="D11" i="19"/>
  <c r="K11" i="19"/>
  <c r="L11" i="19"/>
  <c r="J5" i="19"/>
  <c r="L5" i="19"/>
  <c r="D5" i="19"/>
  <c r="I5" i="19"/>
  <c r="H5" i="19"/>
  <c r="B5" i="19"/>
  <c r="M5" i="19"/>
  <c r="K5" i="19"/>
  <c r="C5" i="19"/>
  <c r="K10" i="19"/>
  <c r="M10" i="19"/>
  <c r="H10" i="19"/>
  <c r="J10" i="19"/>
  <c r="D10" i="19"/>
  <c r="I10" i="19"/>
  <c r="B10" i="19"/>
  <c r="L10" i="19"/>
  <c r="C10" i="19"/>
  <c r="F102" i="3"/>
  <c r="C39" i="17" s="1"/>
  <c r="G39" i="17" s="1"/>
  <c r="G41" i="17" s="1"/>
  <c r="A17" i="19"/>
  <c r="P11" i="5"/>
  <c r="Q11" i="5"/>
  <c r="P12" i="5"/>
  <c r="Q12" i="5"/>
  <c r="A18" i="19"/>
  <c r="V8" i="5"/>
  <c r="W8" i="5"/>
  <c r="A20" i="19"/>
  <c r="A24" i="19"/>
  <c r="V12" i="5"/>
  <c r="W12" i="5"/>
  <c r="J12" i="19"/>
  <c r="B12" i="19"/>
  <c r="K12" i="19"/>
  <c r="H12" i="19"/>
  <c r="M12" i="19"/>
  <c r="L12" i="19"/>
  <c r="C12" i="19"/>
  <c r="I12" i="19"/>
  <c r="D12" i="19"/>
  <c r="B3" i="19"/>
  <c r="K3" i="19"/>
  <c r="C3" i="19"/>
  <c r="I3" i="19"/>
  <c r="H3" i="19"/>
  <c r="L3" i="19"/>
  <c r="M3" i="19"/>
  <c r="D3" i="19"/>
  <c r="J3" i="19"/>
  <c r="A22" i="19"/>
  <c r="W10" i="5"/>
  <c r="V10" i="5"/>
  <c r="A25" i="19"/>
  <c r="W13" i="5"/>
  <c r="V13" i="5"/>
  <c r="M8" i="19" l="1"/>
  <c r="I8" i="19"/>
  <c r="H8" i="19"/>
  <c r="D8" i="19"/>
  <c r="K8" i="19"/>
  <c r="B8" i="19"/>
  <c r="J8" i="19"/>
  <c r="C8" i="19"/>
  <c r="K22" i="19"/>
  <c r="J22" i="19"/>
  <c r="C22" i="19"/>
  <c r="L22" i="19"/>
  <c r="M22" i="19"/>
  <c r="H22" i="19"/>
  <c r="B22" i="19"/>
  <c r="D22" i="19"/>
  <c r="I22" i="19"/>
  <c r="J24" i="19"/>
  <c r="L24" i="19"/>
  <c r="C24" i="19"/>
  <c r="K24" i="19"/>
  <c r="I24" i="19"/>
  <c r="M24" i="19"/>
  <c r="D24" i="19"/>
  <c r="H24" i="19"/>
  <c r="B24" i="19"/>
  <c r="B19" i="19"/>
  <c r="J19" i="19"/>
  <c r="M19" i="19"/>
  <c r="H19" i="19"/>
  <c r="D19" i="19"/>
  <c r="K19" i="19"/>
  <c r="I19" i="19"/>
  <c r="L19" i="19"/>
  <c r="C19" i="19"/>
  <c r="K14" i="19"/>
  <c r="L14" i="19"/>
  <c r="B14" i="19"/>
  <c r="C14" i="19"/>
  <c r="D14" i="19"/>
  <c r="H14" i="19"/>
  <c r="J14" i="19"/>
  <c r="I14" i="19"/>
  <c r="M14" i="19"/>
  <c r="L25" i="19"/>
  <c r="M25" i="19"/>
  <c r="B25" i="19"/>
  <c r="H25" i="19"/>
  <c r="C25" i="19"/>
  <c r="D25" i="19"/>
  <c r="I25" i="19"/>
  <c r="K25" i="19"/>
  <c r="J25" i="19"/>
  <c r="M18" i="19"/>
  <c r="K18" i="19"/>
  <c r="H18" i="19"/>
  <c r="C18" i="19"/>
  <c r="I18" i="19"/>
  <c r="B18" i="19"/>
  <c r="L18" i="19"/>
  <c r="J18" i="19"/>
  <c r="D18" i="19"/>
  <c r="B20" i="19"/>
  <c r="J20" i="19"/>
  <c r="C20" i="19"/>
  <c r="D20" i="19"/>
  <c r="H20" i="19"/>
  <c r="L20" i="19"/>
  <c r="I20" i="19"/>
  <c r="K20" i="19"/>
  <c r="M20" i="19"/>
  <c r="K17" i="19"/>
  <c r="J17" i="19"/>
  <c r="H17" i="19"/>
  <c r="M17" i="19"/>
  <c r="C17" i="19"/>
  <c r="I17" i="19"/>
  <c r="B17" i="19"/>
  <c r="L17" i="19"/>
  <c r="D17" i="19"/>
  <c r="L21" i="19"/>
  <c r="J21" i="19"/>
  <c r="D21" i="19"/>
  <c r="M21" i="19"/>
  <c r="C21" i="19"/>
  <c r="K21" i="19"/>
  <c r="H21" i="19"/>
  <c r="B21" i="19"/>
  <c r="I21" i="19"/>
  <c r="M15" i="19"/>
  <c r="J15" i="19"/>
  <c r="D15" i="19"/>
  <c r="I15" i="19"/>
  <c r="H15" i="19"/>
  <c r="B15" i="19"/>
  <c r="K15" i="19"/>
  <c r="C15" i="19"/>
  <c r="L15" i="19"/>
  <c r="J16" i="19"/>
  <c r="L16" i="19"/>
  <c r="H16" i="19"/>
  <c r="I16" i="19"/>
  <c r="B16" i="19"/>
  <c r="D16" i="19"/>
  <c r="C16" i="19"/>
  <c r="M16" i="19"/>
  <c r="K16" i="19"/>
  <c r="M23" i="19"/>
  <c r="B23" i="19"/>
  <c r="H23" i="19"/>
  <c r="L23" i="19"/>
  <c r="D23" i="19"/>
  <c r="J23" i="19"/>
  <c r="C23" i="19"/>
  <c r="I23" i="19"/>
  <c r="K23" i="19"/>
</calcChain>
</file>

<file path=xl/comments1.xml><?xml version="1.0" encoding="utf-8"?>
<comments xmlns="http://schemas.openxmlformats.org/spreadsheetml/2006/main">
  <authors>
    <author>KATSUMI</author>
  </authors>
  <commentList>
    <comment ref="B1" authorId="0" shapeId="0">
      <text>
        <r>
          <rPr>
            <b/>
            <sz val="14"/>
            <color indexed="81"/>
            <rFont val="MS P ゴシック"/>
            <family val="3"/>
            <charset val="128"/>
          </rPr>
          <t>ここに、値で貼り付けてください。</t>
        </r>
      </text>
    </comment>
  </commentList>
</comments>
</file>

<file path=xl/comments2.xml><?xml version="1.0" encoding="utf-8"?>
<comments xmlns="http://schemas.openxmlformats.org/spreadsheetml/2006/main">
  <authors>
    <author>KATSUMI</author>
    <author>fumiaki</author>
  </authors>
  <commentList>
    <comment ref="Q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R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   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41.35　 　（41秒35）
 ② 46.00   　（46秒00）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S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T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 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3.35.76 　（3分35秒76）
 ② 4.20.00 　（4分20秒00）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Q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R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   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41.35　 　（41秒35）
 ② 46.00   　（46秒00）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S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T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 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3.35.76 　（3分35秒76）
 ② 4.20.00 　（4分20秒00）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B1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アルファベットは大文字で入力してください。
小文字ではエラーになります。
</t>
        </r>
      </text>
    </comment>
    <comment ref="E1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>入力の必要はありません</t>
        </r>
      </text>
    </comment>
    <comment ref="H1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1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1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1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1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1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1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1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1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1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1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1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1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1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1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1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1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1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1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1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1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1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1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1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1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1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1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2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2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2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2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2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2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2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2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2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2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2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2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2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2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2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2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2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2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2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2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2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2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2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2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2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2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2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2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2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2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3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3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3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3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3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3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3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3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3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3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3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3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3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3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3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3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3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3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3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3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3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3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3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3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3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3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3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3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3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3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4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4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4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4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4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4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4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4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4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4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4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4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4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4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4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4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4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4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4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4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4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4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4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4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4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4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4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4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4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4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5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5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5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5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5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5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5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5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5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5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5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5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5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5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5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5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5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5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5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5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5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5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5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5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5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5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5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5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5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5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6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6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6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6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6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6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6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6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6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6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6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6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6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6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6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6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6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6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6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6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6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6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6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6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6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6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6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6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6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6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7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7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7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7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7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7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7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7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7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7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7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7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7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7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7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7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7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7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7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7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7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7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7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7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7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7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7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7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7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7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8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8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8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8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8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8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8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8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8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8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8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8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8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8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8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8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8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8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8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8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8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8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8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8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8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8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8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8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8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8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9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9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9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9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9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9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9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9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9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9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9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9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9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9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9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9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9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9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9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9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9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9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9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9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9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9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9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9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9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9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H10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0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0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0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N10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P10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</commentList>
</comments>
</file>

<file path=xl/comments3.xml><?xml version="1.0" encoding="utf-8"?>
<comments xmlns="http://schemas.openxmlformats.org/spreadsheetml/2006/main">
  <authors>
    <author>KATSUMI</author>
  </authors>
  <commentList>
    <comment ref="D5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大学名を省略しすぎないでください。
例）名古屋大学
　○名古屋大
　☓名大
</t>
        </r>
      </text>
    </comment>
    <comment ref="D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略称に対するヨミガナを半角カタカナで入力してください。
</t>
        </r>
      </text>
    </comment>
    <comment ref="D9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プログラム購入部数を入力してください。</t>
        </r>
      </text>
    </comment>
  </commentList>
</comments>
</file>

<file path=xl/sharedStrings.xml><?xml version="1.0" encoding="utf-8"?>
<sst xmlns="http://schemas.openxmlformats.org/spreadsheetml/2006/main" count="35359" uniqueCount="9619">
  <si>
    <t>ﾅﾝﾊﾞｰ</t>
    <phoneticPr fontId="2"/>
  </si>
  <si>
    <t>学年</t>
    <rPh sb="0" eb="2">
      <t>ガクネン</t>
    </rPh>
    <phoneticPr fontId="2"/>
  </si>
  <si>
    <t>男</t>
    <rPh sb="0" eb="1">
      <t>オトコ</t>
    </rPh>
    <phoneticPr fontId="2"/>
  </si>
  <si>
    <t>競技者NO</t>
  </si>
  <si>
    <t>所属コード1</t>
  </si>
  <si>
    <t>所属コード2</t>
  </si>
  <si>
    <t>ナンバー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</si>
  <si>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</si>
  <si>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</si>
  <si>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</si>
  <si>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</si>
  <si>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</si>
  <si>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</si>
  <si>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</si>
  <si>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</si>
  <si>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</si>
  <si>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</si>
  <si>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</si>
  <si>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</si>
  <si>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</si>
  <si>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</si>
  <si>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</si>
  <si>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</si>
  <si>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</si>
  <si>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</si>
  <si>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</si>
  <si>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</si>
  <si>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</si>
  <si>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</si>
  <si>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</si>
  <si>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</si>
  <si>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</si>
  <si>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</si>
  <si>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</si>
  <si>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</si>
  <si>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</si>
  <si>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</si>
  <si>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連絡先電話番号</t>
    <rPh sb="0" eb="3">
      <t>レンラクサキ</t>
    </rPh>
    <rPh sb="3" eb="5">
      <t>デンワ</t>
    </rPh>
    <rPh sb="5" eb="7">
      <t>バンゴウ</t>
    </rPh>
    <phoneticPr fontId="2"/>
  </si>
  <si>
    <t>性別</t>
    <rPh sb="0" eb="2">
      <t>セイベツ</t>
    </rPh>
    <phoneticPr fontId="2"/>
  </si>
  <si>
    <t>学年</t>
    <rPh sb="0" eb="2">
      <t>ガクネン</t>
    </rPh>
    <phoneticPr fontId="2"/>
  </si>
  <si>
    <t>記録</t>
    <rPh sb="0" eb="2">
      <t>キロク</t>
    </rPh>
    <phoneticPr fontId="2"/>
  </si>
  <si>
    <t>種目１</t>
    <rPh sb="0" eb="2">
      <t>シュモク</t>
    </rPh>
    <phoneticPr fontId="2"/>
  </si>
  <si>
    <t>記録１</t>
    <rPh sb="0" eb="2">
      <t>キロク</t>
    </rPh>
    <phoneticPr fontId="2"/>
  </si>
  <si>
    <t>種目２</t>
    <rPh sb="0" eb="2">
      <t>シュモク</t>
    </rPh>
    <phoneticPr fontId="2"/>
  </si>
  <si>
    <t>記録２</t>
    <rPh sb="0" eb="2">
      <t>キロク</t>
    </rPh>
    <phoneticPr fontId="2"/>
  </si>
  <si>
    <t>種目３</t>
    <rPh sb="0" eb="2">
      <t>シュモク</t>
    </rPh>
    <phoneticPr fontId="2"/>
  </si>
  <si>
    <t>記録３</t>
    <rPh sb="0" eb="2">
      <t>キロク</t>
    </rPh>
    <phoneticPr fontId="2"/>
  </si>
  <si>
    <t>例</t>
    <rPh sb="0" eb="1">
      <t>レイ</t>
    </rPh>
    <phoneticPr fontId="2"/>
  </si>
  <si>
    <t>西三　太郎</t>
    <rPh sb="0" eb="1">
      <t>セイ</t>
    </rPh>
    <rPh sb="1" eb="2">
      <t>サン</t>
    </rPh>
    <rPh sb="3" eb="5">
      <t>タロウ</t>
    </rPh>
    <phoneticPr fontId="2"/>
  </si>
  <si>
    <t>4X100mR</t>
    <phoneticPr fontId="2"/>
  </si>
  <si>
    <t>4X400mR</t>
    <phoneticPr fontId="2"/>
  </si>
  <si>
    <t>氏　名</t>
    <rPh sb="0" eb="1">
      <t>シ</t>
    </rPh>
    <rPh sb="2" eb="3">
      <t>メイ</t>
    </rPh>
    <phoneticPr fontId="2"/>
  </si>
  <si>
    <t>A4サイズ</t>
    <phoneticPr fontId="6"/>
  </si>
  <si>
    <t>男　　　子</t>
    <rPh sb="0" eb="1">
      <t>オトコ</t>
    </rPh>
    <rPh sb="4" eb="5">
      <t>コ</t>
    </rPh>
    <phoneticPr fontId="6"/>
  </si>
  <si>
    <t>女　　　子</t>
    <rPh sb="0" eb="1">
      <t>オンナ</t>
    </rPh>
    <rPh sb="4" eb="5">
      <t>コ</t>
    </rPh>
    <phoneticPr fontId="6"/>
  </si>
  <si>
    <t>種　　目</t>
    <rPh sb="0" eb="1">
      <t>タネ</t>
    </rPh>
    <rPh sb="3" eb="4">
      <t>メ</t>
    </rPh>
    <phoneticPr fontId="6"/>
  </si>
  <si>
    <t>申込数</t>
    <rPh sb="0" eb="2">
      <t>モウシコミ</t>
    </rPh>
    <rPh sb="2" eb="3">
      <t>スウ</t>
    </rPh>
    <phoneticPr fontId="6"/>
  </si>
  <si>
    <t>種　　　目</t>
    <rPh sb="0" eb="1">
      <t>タネ</t>
    </rPh>
    <rPh sb="4" eb="5">
      <t>メ</t>
    </rPh>
    <phoneticPr fontId="6"/>
  </si>
  <si>
    <t>男種目</t>
    <rPh sb="0" eb="3">
      <t>オトコシュモク</t>
    </rPh>
    <phoneticPr fontId="6"/>
  </si>
  <si>
    <t>女種目</t>
    <rPh sb="0" eb="1">
      <t>オンナ</t>
    </rPh>
    <rPh sb="1" eb="3">
      <t>シュモク</t>
    </rPh>
    <phoneticPr fontId="6"/>
  </si>
  <si>
    <t>４×１００ｍＲ</t>
    <phoneticPr fontId="6"/>
  </si>
  <si>
    <t>４×４００ｍＲ</t>
    <phoneticPr fontId="6"/>
  </si>
  <si>
    <t>参　　加　　料</t>
    <rPh sb="0" eb="1">
      <t>サン</t>
    </rPh>
    <rPh sb="3" eb="4">
      <t>カ</t>
    </rPh>
    <rPh sb="6" eb="7">
      <t>リョウ</t>
    </rPh>
    <phoneticPr fontId="6"/>
  </si>
  <si>
    <t>種目別申込人数一覧表</t>
    <rPh sb="0" eb="1">
      <t>タネ</t>
    </rPh>
    <rPh sb="1" eb="2">
      <t>メ</t>
    </rPh>
    <rPh sb="2" eb="3">
      <t>ベツ</t>
    </rPh>
    <rPh sb="3" eb="4">
      <t>サル</t>
    </rPh>
    <rPh sb="4" eb="5">
      <t>コミ</t>
    </rPh>
    <rPh sb="5" eb="6">
      <t>ジン</t>
    </rPh>
    <rPh sb="6" eb="7">
      <t>カズ</t>
    </rPh>
    <rPh sb="7" eb="8">
      <t>イチ</t>
    </rPh>
    <rPh sb="8" eb="9">
      <t>ラン</t>
    </rPh>
    <rPh sb="9" eb="10">
      <t>ヒョウ</t>
    </rPh>
    <phoneticPr fontId="6"/>
  </si>
  <si>
    <t>女</t>
    <rPh sb="0" eb="1">
      <t>オンナ</t>
    </rPh>
    <phoneticPr fontId="2"/>
  </si>
  <si>
    <t>男</t>
    <rPh sb="0" eb="1">
      <t>オトコ</t>
    </rPh>
    <phoneticPr fontId="2"/>
  </si>
  <si>
    <t>○</t>
    <phoneticPr fontId="2"/>
  </si>
  <si>
    <t>大会名</t>
    <rPh sb="0" eb="2">
      <t>タイカイ</t>
    </rPh>
    <rPh sb="2" eb="3">
      <t>メイ</t>
    </rPh>
    <phoneticPr fontId="2"/>
  </si>
  <si>
    <t>チームNO</t>
  </si>
  <si>
    <t>所属コード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</si>
  <si>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</si>
  <si>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</si>
  <si>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</si>
  <si>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</si>
  <si>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</si>
  <si>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</si>
  <si>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</si>
  <si>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</si>
  <si>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</si>
  <si>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ﾅﾝﾊﾞｰ</t>
    <phoneticPr fontId="2"/>
  </si>
  <si>
    <t>申込チーム数</t>
    <rPh sb="0" eb="2">
      <t>モウシコミ</t>
    </rPh>
    <rPh sb="5" eb="6">
      <t>スウ</t>
    </rPh>
    <phoneticPr fontId="2"/>
  </si>
  <si>
    <t>②選手情報入力</t>
    <rPh sb="1" eb="3">
      <t>センシュ</t>
    </rPh>
    <rPh sb="3" eb="5">
      <t>ジョウホウ</t>
    </rPh>
    <rPh sb="5" eb="7">
      <t>ニュウリョク</t>
    </rPh>
    <phoneticPr fontId="2"/>
  </si>
  <si>
    <t>④種目別人数一覧表</t>
    <rPh sb="1" eb="4">
      <t>シュモクベツ</t>
    </rPh>
    <rPh sb="4" eb="6">
      <t>ニンズウ</t>
    </rPh>
    <rPh sb="6" eb="8">
      <t>イチラン</t>
    </rPh>
    <rPh sb="8" eb="9">
      <t>ヒョウ</t>
    </rPh>
    <phoneticPr fontId="2"/>
  </si>
  <si>
    <t xml:space="preserve">チーム名 </t>
    <rPh sb="3" eb="4">
      <t>メイ</t>
    </rPh>
    <phoneticPr fontId="2"/>
  </si>
  <si>
    <t>12m00</t>
    <phoneticPr fontId="2"/>
  </si>
  <si>
    <t>54秒23</t>
    <rPh sb="2" eb="3">
      <t>ビョウ</t>
    </rPh>
    <phoneticPr fontId="2"/>
  </si>
  <si>
    <t>↓</t>
    <phoneticPr fontId="2"/>
  </si>
  <si>
    <t>期　日</t>
    <rPh sb="0" eb="1">
      <t>キ</t>
    </rPh>
    <rPh sb="2" eb="3">
      <t>ヒ</t>
    </rPh>
    <phoneticPr fontId="2"/>
  </si>
  <si>
    <t>会　場</t>
    <rPh sb="0" eb="1">
      <t>カイ</t>
    </rPh>
    <rPh sb="2" eb="3">
      <t>バ</t>
    </rPh>
    <phoneticPr fontId="2"/>
  </si>
  <si>
    <t>　★作業の流れは次のとおりです。</t>
    <rPh sb="2" eb="4">
      <t>サギョウ</t>
    </rPh>
    <rPh sb="5" eb="6">
      <t>ナガ</t>
    </rPh>
    <rPh sb="8" eb="9">
      <t>ツギ</t>
    </rPh>
    <phoneticPr fontId="2"/>
  </si>
  <si>
    <t>送付先</t>
    <rPh sb="0" eb="2">
      <t>ソウフ</t>
    </rPh>
    <rPh sb="2" eb="3">
      <t>サキ</t>
    </rPh>
    <phoneticPr fontId="2"/>
  </si>
  <si>
    <t>　★データ入力前にこのページの内容を必ずお読みください。</t>
    <rPh sb="5" eb="7">
      <t>ニュウリョク</t>
    </rPh>
    <rPh sb="7" eb="8">
      <t>マエ</t>
    </rPh>
    <rPh sb="15" eb="17">
      <t>ナイヨウ</t>
    </rPh>
    <rPh sb="18" eb="19">
      <t>カナラ</t>
    </rPh>
    <rPh sb="21" eb="22">
      <t>ヨ</t>
    </rPh>
    <phoneticPr fontId="2"/>
  </si>
  <si>
    <t>12秒00</t>
    <rPh sb="2" eb="3">
      <t>ビョウ</t>
    </rPh>
    <phoneticPr fontId="2"/>
  </si>
  <si>
    <t>　　 のときは整数で表示されます。</t>
    <rPh sb="7" eb="9">
      <t>セイスウ</t>
    </rPh>
    <rPh sb="10" eb="12">
      <t>ヒョウジ</t>
    </rPh>
    <phoneticPr fontId="2"/>
  </si>
  <si>
    <t>大会要項（出場制限等）をよく読んで入力してください。</t>
    <rPh sb="0" eb="2">
      <t>タイカイ</t>
    </rPh>
    <rPh sb="2" eb="4">
      <t>ヨウコウ</t>
    </rPh>
    <rPh sb="5" eb="7">
      <t>シュツジョウ</t>
    </rPh>
    <rPh sb="7" eb="9">
      <t>セイゲン</t>
    </rPh>
    <rPh sb="9" eb="10">
      <t>トウ</t>
    </rPh>
    <rPh sb="14" eb="15">
      <t>ヨ</t>
    </rPh>
    <rPh sb="17" eb="19">
      <t>ニュウリョク</t>
    </rPh>
    <phoneticPr fontId="2"/>
  </si>
  <si>
    <t>　　なっていることを確認してください。</t>
    <rPh sb="10" eb="12">
      <t>カクニン</t>
    </rPh>
    <phoneticPr fontId="2"/>
  </si>
  <si>
    <t>　　※リレーに出場する選手は、リレー種目の欄へ「○」を入力してください。</t>
    <rPh sb="7" eb="9">
      <t>シュツジョウ</t>
    </rPh>
    <rPh sb="11" eb="13">
      <t>センシュ</t>
    </rPh>
    <rPh sb="18" eb="20">
      <t>シュモク</t>
    </rPh>
    <rPh sb="21" eb="22">
      <t>ラン</t>
    </rPh>
    <rPh sb="27" eb="29">
      <t>ニュウリョク</t>
    </rPh>
    <phoneticPr fontId="2"/>
  </si>
  <si>
    <t>○</t>
    <phoneticPr fontId="2"/>
  </si>
  <si>
    <t>男100m</t>
    <rPh sb="0" eb="1">
      <t>ダン</t>
    </rPh>
    <phoneticPr fontId="2"/>
  </si>
  <si>
    <t>男砲丸投</t>
    <rPh sb="0" eb="1">
      <t>オトコ</t>
    </rPh>
    <rPh sb="1" eb="4">
      <t>ホウガンナ</t>
    </rPh>
    <phoneticPr fontId="6"/>
  </si>
  <si>
    <t>男1500m</t>
    <phoneticPr fontId="2"/>
  </si>
  <si>
    <t>★記録がない場合は空欄にしてください。</t>
    <rPh sb="1" eb="3">
      <t>キロク</t>
    </rPh>
    <rPh sb="6" eb="8">
      <t>バアイ</t>
    </rPh>
    <rPh sb="9" eb="11">
      <t>クウラン</t>
    </rPh>
    <phoneticPr fontId="2"/>
  </si>
  <si>
    <t>Ord</t>
    <phoneticPr fontId="2"/>
  </si>
  <si>
    <r>
      <t>　　※</t>
    </r>
    <r>
      <rPr>
        <b/>
        <sz val="11"/>
        <color indexed="10"/>
        <rFont val="ＭＳ ゴシック"/>
        <family val="3"/>
        <charset val="128"/>
      </rPr>
      <t>記録は、次のとおり入力してください。</t>
    </r>
    <rPh sb="3" eb="5">
      <t>キロク</t>
    </rPh>
    <rPh sb="7" eb="8">
      <t>ツギ</t>
    </rPh>
    <rPh sb="12" eb="14">
      <t>ニュウリョク</t>
    </rPh>
    <phoneticPr fontId="2"/>
  </si>
  <si>
    <t>4分07秒00</t>
    <rPh sb="1" eb="2">
      <t>フン</t>
    </rPh>
    <rPh sb="4" eb="5">
      <t>ビョウ</t>
    </rPh>
    <phoneticPr fontId="2"/>
  </si>
  <si>
    <t>4.07.00</t>
    <phoneticPr fontId="2"/>
  </si>
  <si>
    <t>氏　名</t>
    <rPh sb="0" eb="1">
      <t>シ</t>
    </rPh>
    <rPh sb="2" eb="3">
      <t>メイ</t>
    </rPh>
    <phoneticPr fontId="2"/>
  </si>
  <si>
    <t>このファイルの内容は、プログラム編成及び作成、記録処理、その他競技会運営の目的で使用します。</t>
    <rPh sb="7" eb="9">
      <t>ナイヨウ</t>
    </rPh>
    <rPh sb="16" eb="18">
      <t>ヘンセイ</t>
    </rPh>
    <rPh sb="18" eb="19">
      <t>オヨ</t>
    </rPh>
    <rPh sb="20" eb="22">
      <t>サクセイ</t>
    </rPh>
    <rPh sb="23" eb="25">
      <t>キロク</t>
    </rPh>
    <rPh sb="25" eb="27">
      <t>ショリ</t>
    </rPh>
    <rPh sb="30" eb="31">
      <t>タ</t>
    </rPh>
    <rPh sb="31" eb="34">
      <t>キョウギカイ</t>
    </rPh>
    <rPh sb="34" eb="36">
      <t>ウンエイ</t>
    </rPh>
    <rPh sb="37" eb="39">
      <t>モクテキ</t>
    </rPh>
    <rPh sb="40" eb="42">
      <t>シヨウ</t>
    </rPh>
    <phoneticPr fontId="2"/>
  </si>
  <si>
    <t>　＜注意事項等＞</t>
    <rPh sb="2" eb="4">
      <t>チュウイ</t>
    </rPh>
    <rPh sb="4" eb="6">
      <t>ジコウ</t>
    </rPh>
    <rPh sb="6" eb="7">
      <t>トウ</t>
    </rPh>
    <phoneticPr fontId="2"/>
  </si>
  <si>
    <t>　 ※記録が１分未満で、10分の1以下が「00」</t>
    <rPh sb="3" eb="5">
      <t>キロク</t>
    </rPh>
    <rPh sb="7" eb="8">
      <t>フン</t>
    </rPh>
    <rPh sb="8" eb="10">
      <t>ミマン</t>
    </rPh>
    <rPh sb="14" eb="15">
      <t>ブン</t>
    </rPh>
    <rPh sb="17" eb="19">
      <t>イカ</t>
    </rPh>
    <phoneticPr fontId="2"/>
  </si>
  <si>
    <t>例１</t>
    <rPh sb="0" eb="1">
      <t>レイ</t>
    </rPh>
    <phoneticPr fontId="2"/>
  </si>
  <si>
    <t>例２</t>
    <rPh sb="0" eb="1">
      <t>レイ</t>
    </rPh>
    <phoneticPr fontId="2"/>
  </si>
  <si>
    <t>例３</t>
    <rPh sb="0" eb="1">
      <t>レイ</t>
    </rPh>
    <phoneticPr fontId="2"/>
  </si>
  <si>
    <t>ナンバー・氏名・種目等、入力間違いのないようにお願いします。</t>
    <rPh sb="5" eb="7">
      <t>シメイ</t>
    </rPh>
    <rPh sb="8" eb="10">
      <t>シュモク</t>
    </rPh>
    <rPh sb="10" eb="11">
      <t>トウ</t>
    </rPh>
    <rPh sb="12" eb="14">
      <t>ニュウリョク</t>
    </rPh>
    <rPh sb="14" eb="16">
      <t>マチガ</t>
    </rPh>
    <rPh sb="24" eb="25">
      <t>ネガ</t>
    </rPh>
    <phoneticPr fontId="2"/>
  </si>
  <si>
    <t>ｾｲｻﾝ ﾀﾛｳ</t>
    <phoneticPr fontId="2"/>
  </si>
  <si>
    <t>ﾌﾘｶﾞﾅ</t>
    <phoneticPr fontId="2"/>
  </si>
  <si>
    <t>種目</t>
    <rPh sb="0" eb="2">
      <t>シュモク</t>
    </rPh>
    <phoneticPr fontId="40"/>
  </si>
  <si>
    <t>男4X100mR</t>
    <rPh sb="0" eb="1">
      <t>オトコ</t>
    </rPh>
    <phoneticPr fontId="40"/>
  </si>
  <si>
    <t>男4X400mR</t>
    <rPh sb="0" eb="1">
      <t>オトコ</t>
    </rPh>
    <phoneticPr fontId="40"/>
  </si>
  <si>
    <t>男4X100mR</t>
    <rPh sb="0" eb="1">
      <t>オトコ</t>
    </rPh>
    <phoneticPr fontId="2"/>
  </si>
  <si>
    <t>男4X400mR</t>
    <rPh sb="0" eb="1">
      <t>オトコ</t>
    </rPh>
    <phoneticPr fontId="2"/>
  </si>
  <si>
    <t>女4X100mR</t>
    <phoneticPr fontId="2"/>
  </si>
  <si>
    <t>女4X400mR</t>
    <phoneticPr fontId="2"/>
  </si>
  <si>
    <t>男子</t>
    <rPh sb="0" eb="2">
      <t>ダンシ</t>
    </rPh>
    <phoneticPr fontId="40"/>
  </si>
  <si>
    <t>女子</t>
    <rPh sb="0" eb="2">
      <t>ジョシ</t>
    </rPh>
    <phoneticPr fontId="40"/>
  </si>
  <si>
    <t>記録</t>
    <rPh sb="0" eb="2">
      <t>キロク</t>
    </rPh>
    <phoneticPr fontId="40"/>
  </si>
  <si>
    <r>
      <t xml:space="preserve">氏　名
</t>
    </r>
    <r>
      <rPr>
        <b/>
        <sz val="8"/>
        <color indexed="10"/>
        <rFont val="ＭＳ 明朝"/>
        <family val="1"/>
        <charset val="128"/>
      </rPr>
      <t>姓と名の間に
全角ｽﾍﾟｰｽ1つ</t>
    </r>
    <rPh sb="0" eb="1">
      <t>シ</t>
    </rPh>
    <rPh sb="2" eb="3">
      <t>メイ</t>
    </rPh>
    <rPh sb="4" eb="5">
      <t>セイ</t>
    </rPh>
    <rPh sb="6" eb="7">
      <t>メイ</t>
    </rPh>
    <rPh sb="8" eb="9">
      <t>アイダ</t>
    </rPh>
    <rPh sb="11" eb="13">
      <t>ゼンカク</t>
    </rPh>
    <phoneticPr fontId="2"/>
  </si>
  <si>
    <r>
      <t xml:space="preserve">ﾌﾘｶﾞﾅ
</t>
    </r>
    <r>
      <rPr>
        <b/>
        <sz val="8"/>
        <color indexed="10"/>
        <rFont val="ＭＳ 明朝"/>
        <family val="1"/>
        <charset val="128"/>
      </rPr>
      <t>姓と名の間に
半角ｽﾍﾟｰｽ1つ</t>
    </r>
    <rPh sb="13" eb="15">
      <t>ハンカク</t>
    </rPh>
    <phoneticPr fontId="2"/>
  </si>
  <si>
    <t>学校名</t>
    <rPh sb="0" eb="2">
      <t>ガッコウ</t>
    </rPh>
    <rPh sb="2" eb="3">
      <t>メイ</t>
    </rPh>
    <phoneticPr fontId="6"/>
  </si>
  <si>
    <t>ｶﾅ</t>
    <phoneticPr fontId="2"/>
  </si>
  <si>
    <t>このファイルは申込人数90名まで入力できます。男女合わせて90名を超える場合は、男女別で作成してください。</t>
    <rPh sb="7" eb="9">
      <t>モウシコミ</t>
    </rPh>
    <rPh sb="9" eb="11">
      <t>ニンズウ</t>
    </rPh>
    <rPh sb="13" eb="14">
      <t>メイ</t>
    </rPh>
    <rPh sb="16" eb="18">
      <t>ニュウリョク</t>
    </rPh>
    <rPh sb="23" eb="25">
      <t>ダンジョ</t>
    </rPh>
    <rPh sb="25" eb="26">
      <t>ア</t>
    </rPh>
    <rPh sb="31" eb="32">
      <t>メイ</t>
    </rPh>
    <rPh sb="33" eb="34">
      <t>コ</t>
    </rPh>
    <rPh sb="36" eb="38">
      <t>バアイ</t>
    </rPh>
    <rPh sb="40" eb="42">
      <t>ダンジョ</t>
    </rPh>
    <rPh sb="42" eb="43">
      <t>ベツ</t>
    </rPh>
    <rPh sb="44" eb="46">
      <t>サクセイ</t>
    </rPh>
    <phoneticPr fontId="2"/>
  </si>
  <si>
    <t>　・必要事項を入力してください。</t>
    <rPh sb="2" eb="4">
      <t>ヒツヨウ</t>
    </rPh>
    <rPh sb="4" eb="6">
      <t>ジコウ</t>
    </rPh>
    <rPh sb="7" eb="9">
      <t>ニュウリョク</t>
    </rPh>
    <phoneticPr fontId="2"/>
  </si>
  <si>
    <t>学校名</t>
    <rPh sb="0" eb="2">
      <t>ガッコウ</t>
    </rPh>
    <rPh sb="2" eb="3">
      <t>メイ</t>
    </rPh>
    <phoneticPr fontId="40"/>
  </si>
  <si>
    <t>女4X100mR</t>
    <rPh sb="0" eb="1">
      <t>オンナ</t>
    </rPh>
    <phoneticPr fontId="40"/>
  </si>
  <si>
    <t>女4X400mR</t>
    <rPh sb="0" eb="1">
      <t>オンナ</t>
    </rPh>
    <phoneticPr fontId="40"/>
  </si>
  <si>
    <t>リレー</t>
    <phoneticPr fontId="40"/>
  </si>
  <si>
    <t>ﾅﾝﾊﾞｰ</t>
    <phoneticPr fontId="40"/>
  </si>
  <si>
    <t>氏　名</t>
    <rPh sb="0" eb="1">
      <t>シ</t>
    </rPh>
    <rPh sb="2" eb="3">
      <t>メイ</t>
    </rPh>
    <phoneticPr fontId="40"/>
  </si>
  <si>
    <t>性</t>
    <rPh sb="0" eb="1">
      <t>セイ</t>
    </rPh>
    <phoneticPr fontId="40"/>
  </si>
  <si>
    <t>4R</t>
    <phoneticPr fontId="40"/>
  </si>
  <si>
    <t>16R</t>
    <phoneticPr fontId="40"/>
  </si>
  <si>
    <t xml:space="preserve">７ </t>
    <phoneticPr fontId="2"/>
  </si>
  <si>
    <t>コピーしたデータを貼り付ける場合は、「形式を選択して貼り付け」から「値」を選択して貼り付けてください。</t>
    <rPh sb="9" eb="10">
      <t>ハ</t>
    </rPh>
    <rPh sb="11" eb="12">
      <t>ツ</t>
    </rPh>
    <rPh sb="14" eb="16">
      <t>バアイ</t>
    </rPh>
    <rPh sb="19" eb="21">
      <t>ケイシキ</t>
    </rPh>
    <rPh sb="22" eb="24">
      <t>センタク</t>
    </rPh>
    <rPh sb="26" eb="27">
      <t>ハ</t>
    </rPh>
    <rPh sb="28" eb="29">
      <t>ツ</t>
    </rPh>
    <rPh sb="34" eb="35">
      <t>アタイ</t>
    </rPh>
    <rPh sb="37" eb="39">
      <t>センタク</t>
    </rPh>
    <rPh sb="41" eb="42">
      <t>ハ</t>
    </rPh>
    <rPh sb="43" eb="44">
      <t>ツ</t>
    </rPh>
    <phoneticPr fontId="2"/>
  </si>
  <si>
    <t>人数</t>
    <rPh sb="0" eb="2">
      <t>ニンズウ</t>
    </rPh>
    <phoneticPr fontId="40"/>
  </si>
  <si>
    <t>男　　子</t>
    <rPh sb="0" eb="1">
      <t>オトコ</t>
    </rPh>
    <rPh sb="3" eb="4">
      <t>コ</t>
    </rPh>
    <phoneticPr fontId="40"/>
  </si>
  <si>
    <t>女　　子</t>
    <rPh sb="0" eb="1">
      <t>オンナ</t>
    </rPh>
    <rPh sb="3" eb="4">
      <t>コ</t>
    </rPh>
    <phoneticPr fontId="40"/>
  </si>
  <si>
    <t>男　　　子</t>
    <rPh sb="0" eb="1">
      <t>オトコ</t>
    </rPh>
    <rPh sb="4" eb="5">
      <t>コ</t>
    </rPh>
    <phoneticPr fontId="40"/>
  </si>
  <si>
    <t>女　　　子</t>
    <rPh sb="0" eb="1">
      <t>オンナ</t>
    </rPh>
    <rPh sb="4" eb="5">
      <t>コ</t>
    </rPh>
    <phoneticPr fontId="40"/>
  </si>
  <si>
    <t>一覧表用　種目名</t>
    <rPh sb="0" eb="2">
      <t>イチラン</t>
    </rPh>
    <rPh sb="2" eb="3">
      <t>ヒョウ</t>
    </rPh>
    <rPh sb="3" eb="4">
      <t>ヨウ</t>
    </rPh>
    <rPh sb="5" eb="7">
      <t>シュモク</t>
    </rPh>
    <rPh sb="7" eb="8">
      <t>メイ</t>
    </rPh>
    <phoneticPr fontId="40"/>
  </si>
  <si>
    <t>振込明細書のコピーを裏面に添付してください</t>
    <rPh sb="0" eb="2">
      <t>フリコミ</t>
    </rPh>
    <rPh sb="2" eb="5">
      <t>メイサイショ</t>
    </rPh>
    <rPh sb="10" eb="12">
      <t>ウラメン</t>
    </rPh>
    <rPh sb="13" eb="15">
      <t>テンプ</t>
    </rPh>
    <phoneticPr fontId="2"/>
  </si>
  <si>
    <r>
      <t>申込は、</t>
    </r>
    <r>
      <rPr>
        <b/>
        <u/>
        <sz val="12"/>
        <color indexed="10"/>
        <rFont val="ＭＳ ゴシック"/>
        <family val="3"/>
        <charset val="128"/>
      </rPr>
      <t>メール送信と書類提出の両方が必要になります</t>
    </r>
    <r>
      <rPr>
        <sz val="11"/>
        <color indexed="8"/>
        <rFont val="ＭＳ 明朝"/>
        <family val="1"/>
        <charset val="128"/>
      </rPr>
      <t>ので、お忘れのないようにお願いします。</t>
    </r>
    <rPh sb="0" eb="1">
      <t>モウ</t>
    </rPh>
    <rPh sb="1" eb="2">
      <t>コ</t>
    </rPh>
    <rPh sb="7" eb="9">
      <t>ソウシン</t>
    </rPh>
    <rPh sb="10" eb="12">
      <t>ショルイ</t>
    </rPh>
    <rPh sb="12" eb="14">
      <t>テイシュツ</t>
    </rPh>
    <rPh sb="15" eb="17">
      <t>リョウホウ</t>
    </rPh>
    <rPh sb="18" eb="20">
      <t>ヒツヨウ</t>
    </rPh>
    <rPh sb="29" eb="30">
      <t>ワス</t>
    </rPh>
    <rPh sb="38" eb="39">
      <t>ネガ</t>
    </rPh>
    <phoneticPr fontId="3"/>
  </si>
  <si>
    <r>
      <t>　　※</t>
    </r>
    <r>
      <rPr>
        <b/>
        <sz val="11"/>
        <color rgb="FFFF0000"/>
        <rFont val="ＭＳ ゴシック"/>
        <family val="3"/>
        <charset val="128"/>
      </rPr>
      <t>氏名</t>
    </r>
    <r>
      <rPr>
        <sz val="11"/>
        <color theme="1"/>
        <rFont val="ＭＳ 明朝"/>
        <family val="1"/>
        <charset val="128"/>
      </rPr>
      <t>については、</t>
    </r>
    <r>
      <rPr>
        <b/>
        <sz val="11"/>
        <color rgb="FFFF0000"/>
        <rFont val="ＭＳ ゴシック"/>
        <family val="3"/>
        <charset val="128"/>
      </rPr>
      <t>姓と名の間に全角スペースを１つ</t>
    </r>
    <r>
      <rPr>
        <sz val="11"/>
        <color theme="1"/>
        <rFont val="ＭＳ 明朝"/>
        <family val="1"/>
        <charset val="128"/>
      </rPr>
      <t>入れてください。</t>
    </r>
    <rPh sb="3" eb="5">
      <t>シメイ</t>
    </rPh>
    <rPh sb="11" eb="12">
      <t>セイ</t>
    </rPh>
    <rPh sb="13" eb="14">
      <t>メイ</t>
    </rPh>
    <rPh sb="15" eb="16">
      <t>アイダ</t>
    </rPh>
    <rPh sb="17" eb="19">
      <t>ゼンカク</t>
    </rPh>
    <rPh sb="26" eb="27">
      <t>イ</t>
    </rPh>
    <phoneticPr fontId="2"/>
  </si>
  <si>
    <r>
      <t>　　※</t>
    </r>
    <r>
      <rPr>
        <b/>
        <sz val="11"/>
        <color rgb="FFFF0000"/>
        <rFont val="ＭＳ ゴシック"/>
        <family val="3"/>
        <charset val="128"/>
      </rPr>
      <t>ﾌﾘｶﾞﾅ</t>
    </r>
    <r>
      <rPr>
        <sz val="11"/>
        <color theme="1"/>
        <rFont val="ＭＳ 明朝"/>
        <family val="1"/>
        <charset val="128"/>
      </rPr>
      <t>については、</t>
    </r>
    <r>
      <rPr>
        <b/>
        <sz val="11"/>
        <color rgb="FFFF0000"/>
        <rFont val="ＭＳ ゴシック"/>
        <family val="3"/>
        <charset val="128"/>
      </rPr>
      <t>姓と名の間に半角スペースを１つ</t>
    </r>
    <r>
      <rPr>
        <sz val="11"/>
        <color theme="1"/>
        <rFont val="ＭＳ 明朝"/>
        <family val="1"/>
        <charset val="128"/>
      </rPr>
      <t>入れてください。</t>
    </r>
    <rPh sb="14" eb="15">
      <t>セイ</t>
    </rPh>
    <rPh sb="16" eb="17">
      <t>メイ</t>
    </rPh>
    <rPh sb="18" eb="19">
      <t>アイダ</t>
    </rPh>
    <rPh sb="20" eb="22">
      <t>ハンカク</t>
    </rPh>
    <rPh sb="29" eb="30">
      <t>イ</t>
    </rPh>
    <phoneticPr fontId="2"/>
  </si>
  <si>
    <r>
      <t>　・参加料を振り込み、</t>
    </r>
    <r>
      <rPr>
        <b/>
        <sz val="11"/>
        <color rgb="FFFF0000"/>
        <rFont val="ＭＳ ゴシック"/>
        <family val="3"/>
        <charset val="128"/>
      </rPr>
      <t>明細書のコピーを「種目別人数一覧」の裏面に添付</t>
    </r>
    <r>
      <rPr>
        <sz val="11"/>
        <color theme="1"/>
        <rFont val="ＭＳ 明朝"/>
        <family val="1"/>
        <charset val="128"/>
      </rPr>
      <t>してください。</t>
    </r>
    <rPh sb="2" eb="5">
      <t>サンカリョウ</t>
    </rPh>
    <rPh sb="6" eb="7">
      <t>フ</t>
    </rPh>
    <rPh sb="8" eb="9">
      <t>コ</t>
    </rPh>
    <rPh sb="11" eb="14">
      <t>メイサイショ</t>
    </rPh>
    <rPh sb="20" eb="23">
      <t>シュモクベツ</t>
    </rPh>
    <rPh sb="23" eb="25">
      <t>ニンズウ</t>
    </rPh>
    <rPh sb="25" eb="27">
      <t>イチラン</t>
    </rPh>
    <rPh sb="29" eb="31">
      <t>ウラメン</t>
    </rPh>
    <rPh sb="32" eb="34">
      <t>テンプ</t>
    </rPh>
    <phoneticPr fontId="40"/>
  </si>
  <si>
    <t>競技者NO</t>
    <rPh sb="0" eb="3">
      <t>キョウギシャ</t>
    </rPh>
    <phoneticPr fontId="2"/>
  </si>
  <si>
    <t>男400R</t>
    <rPh sb="0" eb="1">
      <t>オトコ</t>
    </rPh>
    <phoneticPr fontId="2"/>
  </si>
  <si>
    <t>リレー記録</t>
    <rPh sb="3" eb="5">
      <t>キロク</t>
    </rPh>
    <phoneticPr fontId="2"/>
  </si>
  <si>
    <t>4X100mR</t>
  </si>
  <si>
    <t>4X400mR</t>
  </si>
  <si>
    <t>男子</t>
    <rPh sb="0" eb="2">
      <t>ダンシ</t>
    </rPh>
    <phoneticPr fontId="2"/>
  </si>
  <si>
    <t>女子</t>
    <rPh sb="0" eb="2">
      <t>ジョシ</t>
    </rPh>
    <phoneticPr fontId="2"/>
  </si>
  <si>
    <t>男1600R</t>
    <rPh sb="0" eb="1">
      <t>オトコ</t>
    </rPh>
    <phoneticPr fontId="2"/>
  </si>
  <si>
    <t>女400R</t>
    <rPh sb="0" eb="1">
      <t>オンナ</t>
    </rPh>
    <phoneticPr fontId="2"/>
  </si>
  <si>
    <t>女1600R</t>
    <rPh sb="0" eb="1">
      <t>オンナ</t>
    </rPh>
    <phoneticPr fontId="2"/>
  </si>
  <si>
    <t>※リレーにエントリーをする選手とチームの記録を確認してください。</t>
    <rPh sb="13" eb="15">
      <t>センシュ</t>
    </rPh>
    <rPh sb="20" eb="22">
      <t>キロク</t>
    </rPh>
    <rPh sb="23" eb="25">
      <t>カクニン</t>
    </rPh>
    <phoneticPr fontId="2"/>
  </si>
  <si>
    <t>③リレー情報確認</t>
    <rPh sb="4" eb="6">
      <t>ジョウホウ</t>
    </rPh>
    <rPh sb="6" eb="8">
      <t>カクニン</t>
    </rPh>
    <phoneticPr fontId="2"/>
  </si>
  <si>
    <t>※修正をする場合は「②選手情報入力」で修正してください。</t>
    <rPh sb="1" eb="3">
      <t>シュウセイ</t>
    </rPh>
    <rPh sb="6" eb="8">
      <t>バアイ</t>
    </rPh>
    <rPh sb="11" eb="13">
      <t>センシュ</t>
    </rPh>
    <rPh sb="13" eb="15">
      <t>ジョウホウ</t>
    </rPh>
    <rPh sb="15" eb="17">
      <t>ニュウリョク</t>
    </rPh>
    <rPh sb="19" eb="21">
      <t>シュウセイ</t>
    </rPh>
    <phoneticPr fontId="2"/>
  </si>
  <si>
    <t>　・リレーにエントリーをする選手のナンバーと、チームの記録を確認してください。</t>
    <rPh sb="14" eb="16">
      <t>センシュ</t>
    </rPh>
    <rPh sb="27" eb="29">
      <t>キロク</t>
    </rPh>
    <rPh sb="30" eb="32">
      <t>カクニン</t>
    </rPh>
    <phoneticPr fontId="2"/>
  </si>
  <si>
    <t>パロマ瑞穂スタジアム・パロマ瑞穂北陸上競技場</t>
    <rPh sb="3" eb="5">
      <t>ミズホ</t>
    </rPh>
    <rPh sb="14" eb="16">
      <t>ミズホ</t>
    </rPh>
    <rPh sb="16" eb="17">
      <t>キタ</t>
    </rPh>
    <rPh sb="17" eb="22">
      <t>リクジョウキョウギジョウ</t>
    </rPh>
    <phoneticPr fontId="2"/>
  </si>
  <si>
    <t>〒463-8799　守山郵便局　私書箱１４号　名古屋地区陸上競技協会</t>
    <rPh sb="23" eb="26">
      <t>ナゴヤ</t>
    </rPh>
    <rPh sb="26" eb="28">
      <t>チク</t>
    </rPh>
    <phoneticPr fontId="2"/>
  </si>
  <si>
    <t>勝見　昌弘　宛</t>
    <rPh sb="0" eb="2">
      <t>カツミ</t>
    </rPh>
    <rPh sb="3" eb="5">
      <t>マサヒロ</t>
    </rPh>
    <rPh sb="6" eb="7">
      <t>アテ</t>
    </rPh>
    <phoneticPr fontId="2"/>
  </si>
  <si>
    <t>男子4X100mR</t>
  </si>
  <si>
    <t>男子4X400mR</t>
  </si>
  <si>
    <t>女子4X100mR</t>
  </si>
  <si>
    <t>女子4X400mR</t>
  </si>
  <si>
    <t>種　目　数</t>
    <rPh sb="0" eb="1">
      <t>シュ</t>
    </rPh>
    <rPh sb="2" eb="3">
      <t>メ</t>
    </rPh>
    <rPh sb="4" eb="5">
      <t>スウ</t>
    </rPh>
    <phoneticPr fontId="6"/>
  </si>
  <si>
    <t>種目計</t>
    <rPh sb="0" eb="2">
      <t>シュモク</t>
    </rPh>
    <rPh sb="2" eb="3">
      <t>ケイ</t>
    </rPh>
    <phoneticPr fontId="2"/>
  </si>
  <si>
    <t>種目数</t>
    <rPh sb="0" eb="3">
      <t>シュモクスウ</t>
    </rPh>
    <phoneticPr fontId="6"/>
  </si>
  <si>
    <t>リレー</t>
    <phoneticPr fontId="6"/>
  </si>
  <si>
    <t>　・種目ごとの申込人数と申込金額を確認してください。</t>
    <rPh sb="2" eb="4">
      <t>シュモク</t>
    </rPh>
    <rPh sb="7" eb="9">
      <t>モウシコミ</t>
    </rPh>
    <rPh sb="9" eb="11">
      <t>ニンズウ</t>
    </rPh>
    <rPh sb="12" eb="14">
      <t>モウシコミ</t>
    </rPh>
    <rPh sb="14" eb="16">
      <t>キンガク</t>
    </rPh>
    <rPh sb="17" eb="19">
      <t>カクニン</t>
    </rPh>
    <phoneticPr fontId="2"/>
  </si>
  <si>
    <t>リレー計</t>
    <rPh sb="3" eb="4">
      <t>ケイ</t>
    </rPh>
    <phoneticPr fontId="2"/>
  </si>
  <si>
    <t>プログラム購入部数</t>
    <phoneticPr fontId="6"/>
  </si>
  <si>
    <t>リレー参加数✕1000円</t>
    <rPh sb="3" eb="6">
      <t>サンカスウ</t>
    </rPh>
    <rPh sb="11" eb="12">
      <t>エン</t>
    </rPh>
    <phoneticPr fontId="6"/>
  </si>
  <si>
    <t>支払金額</t>
    <rPh sb="0" eb="4">
      <t>シハライキンガク</t>
    </rPh>
    <phoneticPr fontId="6"/>
  </si>
  <si>
    <t>部</t>
    <rPh sb="0" eb="1">
      <t>ブ</t>
    </rPh>
    <phoneticPr fontId="6"/>
  </si>
  <si>
    <t>役員のできる方のお名前を入力してください</t>
    <rPh sb="0" eb="2">
      <t>ヤクイン</t>
    </rPh>
    <rPh sb="6" eb="7">
      <t>カタ</t>
    </rPh>
    <rPh sb="9" eb="11">
      <t>ナマ</t>
    </rPh>
    <rPh sb="12" eb="14">
      <t>ニュウリョク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</si>
  <si>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</si>
  <si>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</si>
  <si>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申込責任者</t>
    <rPh sb="0" eb="2">
      <t>モウシコミ</t>
    </rPh>
    <rPh sb="2" eb="5">
      <t>セキニ</t>
    </rPh>
    <phoneticPr fontId="2"/>
  </si>
  <si>
    <t>申込責任者</t>
    <rPh sb="0" eb="2">
      <t>モウシコミ</t>
    </rPh>
    <rPh sb="2" eb="5">
      <t>セキニンシャ</t>
    </rPh>
    <phoneticPr fontId="2"/>
  </si>
  <si>
    <t>団体コード</t>
    <rPh sb="0" eb="2">
      <t>ダン</t>
    </rPh>
    <phoneticPr fontId="2"/>
  </si>
  <si>
    <t>略称ヨミガナ</t>
    <rPh sb="0" eb="2">
      <t>リャクショウ</t>
    </rPh>
    <phoneticPr fontId="2"/>
  </si>
  <si>
    <t>団体名</t>
    <rPh sb="0" eb="2">
      <t>ダン</t>
    </rPh>
    <rPh sb="2" eb="3">
      <t>メイ</t>
    </rPh>
    <phoneticPr fontId="2"/>
  </si>
  <si>
    <t>略称団体名</t>
    <rPh sb="0" eb="2">
      <t>リャクショウ</t>
    </rPh>
    <rPh sb="2" eb="4">
      <t>ダ</t>
    </rPh>
    <rPh sb="4" eb="5">
      <t>メイ</t>
    </rPh>
    <phoneticPr fontId="2"/>
  </si>
  <si>
    <t xml:space="preserve">５ </t>
    <phoneticPr fontId="2"/>
  </si>
  <si>
    <r>
      <t>入力したデータを削除・修正する場合は、必ず「Delete」キーで処理してください。</t>
    </r>
    <r>
      <rPr>
        <b/>
        <sz val="14"/>
        <color indexed="10"/>
        <rFont val="ＭＳ 明朝"/>
        <family val="1"/>
        <charset val="128"/>
      </rPr>
      <t>※行削除はしないでください！</t>
    </r>
    <rPh sb="0" eb="2">
      <t>ニュウリョク</t>
    </rPh>
    <rPh sb="8" eb="10">
      <t>サクジョ</t>
    </rPh>
    <rPh sb="11" eb="13">
      <t>シュウセイ</t>
    </rPh>
    <rPh sb="15" eb="17">
      <t>バアイ</t>
    </rPh>
    <rPh sb="19" eb="20">
      <t>カナラ</t>
    </rPh>
    <rPh sb="32" eb="34">
      <t>ショリ</t>
    </rPh>
    <rPh sb="42" eb="43">
      <t>ギョウ</t>
    </rPh>
    <rPh sb="43" eb="45">
      <t>サクジョ</t>
    </rPh>
    <phoneticPr fontId="2"/>
  </si>
  <si>
    <t>　・正しく送信されれば、受信した旨の返信が届きます。</t>
    <rPh sb="2" eb="3">
      <t>タダ</t>
    </rPh>
    <rPh sb="5" eb="7">
      <t>ソウシン</t>
    </rPh>
    <rPh sb="12" eb="14">
      <t>ジュシン</t>
    </rPh>
    <rPh sb="16" eb="17">
      <t>ムネ</t>
    </rPh>
    <rPh sb="18" eb="20">
      <t>ヘンシン</t>
    </rPh>
    <rPh sb="21" eb="22">
      <t>トド</t>
    </rPh>
    <phoneticPr fontId="2"/>
  </si>
  <si>
    <r>
      <t>　・入力したファイルを送信してください。</t>
    </r>
    <r>
      <rPr>
        <b/>
        <sz val="12"/>
        <color theme="1"/>
        <rFont val="ＭＳ 明朝"/>
        <family val="1"/>
        <charset val="128"/>
      </rPr>
      <t/>
    </r>
    <rPh sb="2" eb="4">
      <t>ニュウリョク</t>
    </rPh>
    <phoneticPr fontId="2"/>
  </si>
  <si>
    <r>
      <t>　・</t>
    </r>
    <r>
      <rPr>
        <b/>
        <u/>
        <sz val="11"/>
        <color indexed="10"/>
        <rFont val="ＭＳ ゴシック"/>
        <family val="3"/>
        <charset val="128"/>
      </rPr>
      <t>ファイル名を学校名（例：○○○）に変更し</t>
    </r>
    <r>
      <rPr>
        <sz val="11"/>
        <color indexed="8"/>
        <rFont val="ＭＳ 明朝"/>
        <family val="1"/>
        <charset val="128"/>
      </rPr>
      <t>保存してください。メールに添付するときは、ファイル名が団体名に</t>
    </r>
    <rPh sb="6" eb="7">
      <t>メイ</t>
    </rPh>
    <rPh sb="8" eb="10">
      <t>ガッコウ</t>
    </rPh>
    <rPh sb="10" eb="11">
      <t>メイ</t>
    </rPh>
    <rPh sb="12" eb="13">
      <t>レイ</t>
    </rPh>
    <rPh sb="19" eb="21">
      <t>ヘンコウ</t>
    </rPh>
    <rPh sb="22" eb="24">
      <t>ホゾン</t>
    </rPh>
    <rPh sb="35" eb="37">
      <t>テンプ</t>
    </rPh>
    <rPh sb="47" eb="48">
      <t>メイ</t>
    </rPh>
    <rPh sb="49" eb="51">
      <t>ダンタイ</t>
    </rPh>
    <rPh sb="51" eb="52">
      <t>メイ</t>
    </rPh>
    <phoneticPr fontId="2"/>
  </si>
  <si>
    <r>
      <t>　・</t>
    </r>
    <r>
      <rPr>
        <b/>
        <u/>
        <sz val="11"/>
        <color indexed="10"/>
        <rFont val="ＭＳ ゴシック"/>
        <family val="3"/>
        <charset val="128"/>
      </rPr>
      <t>メールの件名に「大会名」と「団体名」を入力してください。</t>
    </r>
    <rPh sb="6" eb="8">
      <t>ケンメイ</t>
    </rPh>
    <rPh sb="10" eb="12">
      <t>タイカイ</t>
    </rPh>
    <rPh sb="12" eb="13">
      <t>メイ</t>
    </rPh>
    <rPh sb="16" eb="18">
      <t>ダンタイ</t>
    </rPh>
    <rPh sb="18" eb="19">
      <t>メイ</t>
    </rPh>
    <rPh sb="21" eb="23">
      <t>ニュウリョク</t>
    </rPh>
    <phoneticPr fontId="2"/>
  </si>
  <si>
    <t>①団体情報入力</t>
    <rPh sb="1" eb="3">
      <t>ダンタイ</t>
    </rPh>
    <rPh sb="3" eb="5">
      <t>ジョウホウ</t>
    </rPh>
    <rPh sb="5" eb="7">
      <t>ニュウリョク</t>
    </rPh>
    <phoneticPr fontId="2"/>
  </si>
  <si>
    <t>男100m</t>
  </si>
  <si>
    <t>女100m</t>
  </si>
  <si>
    <t>男200m</t>
  </si>
  <si>
    <t>女200m</t>
  </si>
  <si>
    <t>男400m</t>
  </si>
  <si>
    <t>女400m</t>
  </si>
  <si>
    <t>男800m</t>
  </si>
  <si>
    <t>女800m</t>
  </si>
  <si>
    <t>男1500m</t>
  </si>
  <si>
    <t>女1500m</t>
  </si>
  <si>
    <t>男5000m</t>
  </si>
  <si>
    <t>女100mH</t>
  </si>
  <si>
    <t>男110mH</t>
  </si>
  <si>
    <t>女400mH</t>
  </si>
  <si>
    <t>男400mH</t>
  </si>
  <si>
    <t>男3000mSC</t>
  </si>
  <si>
    <t>女走高跳</t>
  </si>
  <si>
    <t>男5000mW</t>
  </si>
  <si>
    <t>女棒高跳</t>
    <rPh sb="1" eb="2">
      <t>ボウ</t>
    </rPh>
    <phoneticPr fontId="63"/>
  </si>
  <si>
    <t>男走高跳</t>
  </si>
  <si>
    <t>女走幅跳</t>
  </si>
  <si>
    <t>男棒高跳</t>
    <rPh sb="1" eb="2">
      <t>ボウ</t>
    </rPh>
    <phoneticPr fontId="63"/>
  </si>
  <si>
    <t>女三段跳</t>
    <rPh sb="1" eb="3">
      <t>サンダ</t>
    </rPh>
    <phoneticPr fontId="62"/>
  </si>
  <si>
    <t>男走幅跳</t>
  </si>
  <si>
    <t>女砲丸投</t>
  </si>
  <si>
    <t>男三段跳</t>
    <rPh sb="1" eb="3">
      <t>サンダン</t>
    </rPh>
    <phoneticPr fontId="62"/>
  </si>
  <si>
    <t>女中学砲丸投</t>
  </si>
  <si>
    <t>男砲丸投</t>
    <rPh sb="1" eb="4">
      <t>ホウガンナゲ</t>
    </rPh>
    <phoneticPr fontId="62"/>
  </si>
  <si>
    <t>女円盤投</t>
    <rPh sb="1" eb="3">
      <t>エンバン</t>
    </rPh>
    <phoneticPr fontId="62"/>
  </si>
  <si>
    <t>男円盤投</t>
    <rPh sb="1" eb="4">
      <t>エンバンナゲ</t>
    </rPh>
    <phoneticPr fontId="62"/>
  </si>
  <si>
    <t>女ﾊﾝﾏｰ投</t>
    <rPh sb="5" eb="6">
      <t>ナ</t>
    </rPh>
    <phoneticPr fontId="62"/>
  </si>
  <si>
    <t>男ﾊﾝﾏｰ投</t>
  </si>
  <si>
    <t>女やり投</t>
    <rPh sb="3" eb="4">
      <t>ナ</t>
    </rPh>
    <phoneticPr fontId="62"/>
  </si>
  <si>
    <t>男やり投</t>
    <rPh sb="3" eb="4">
      <t>ナ</t>
    </rPh>
    <phoneticPr fontId="62"/>
  </si>
  <si>
    <t>男高校砲丸投</t>
  </si>
  <si>
    <t>男高校円盤投</t>
  </si>
  <si>
    <t>男中学砲丸投</t>
  </si>
  <si>
    <t>男中学円盤投</t>
  </si>
  <si>
    <t>メール送信期限</t>
    <rPh sb="3" eb="5">
      <t>ソウシン</t>
    </rPh>
    <rPh sb="5" eb="7">
      <t>キゲン</t>
    </rPh>
    <phoneticPr fontId="2"/>
  </si>
  <si>
    <t>※メール送信を完了してください！</t>
    <rPh sb="4" eb="6">
      <t>ソウシン</t>
    </rPh>
    <rPh sb="7" eb="9">
      <t>カンリョウ</t>
    </rPh>
    <phoneticPr fontId="2"/>
  </si>
  <si>
    <t>振り込み郵送期限</t>
    <rPh sb="0" eb="1">
      <t>フ</t>
    </rPh>
    <rPh sb="2" eb="3">
      <t>コ</t>
    </rPh>
    <rPh sb="4" eb="6">
      <t>ユウソウ</t>
    </rPh>
    <rPh sb="6" eb="8">
      <t>キゲン</t>
    </rPh>
    <phoneticPr fontId="2"/>
  </si>
  <si>
    <t>プログラム購入部数</t>
    <phoneticPr fontId="2"/>
  </si>
  <si>
    <t>部</t>
    <rPh sb="0" eb="1">
      <t>ブ</t>
    </rPh>
    <phoneticPr fontId="2"/>
  </si>
  <si>
    <t>プログラム部数✕600円</t>
    <rPh sb="5" eb="7">
      <t>ブスウ</t>
    </rPh>
    <rPh sb="11" eb="12">
      <t>エン</t>
    </rPh>
    <phoneticPr fontId="6"/>
  </si>
  <si>
    <r>
      <t>　・</t>
    </r>
    <r>
      <rPr>
        <b/>
        <sz val="11"/>
        <color rgb="FFFF0000"/>
        <rFont val="ＭＳ 明朝"/>
        <family val="1"/>
        <charset val="128"/>
      </rPr>
      <t>「④種目別一覧表」「⑤申込一覧表」</t>
    </r>
    <r>
      <rPr>
        <b/>
        <sz val="11"/>
        <color theme="1"/>
        <rFont val="ＭＳ 明朝"/>
        <family val="1"/>
        <charset val="128"/>
      </rPr>
      <t>を郵送してください。</t>
    </r>
    <rPh sb="4" eb="7">
      <t>シュモクベツ</t>
    </rPh>
    <rPh sb="7" eb="10">
      <t>イチランヒョウ</t>
    </rPh>
    <rPh sb="13" eb="15">
      <t>モウシコミ</t>
    </rPh>
    <rPh sb="15" eb="18">
      <t>イチランヒョウ</t>
    </rPh>
    <rPh sb="20" eb="22">
      <t>ユウソウ</t>
    </rPh>
    <phoneticPr fontId="2"/>
  </si>
  <si>
    <r>
      <rPr>
        <sz val="11"/>
        <rFont val="ＭＳ 明朝"/>
        <family val="1"/>
        <charset val="128"/>
      </rPr>
      <t>　・</t>
    </r>
    <r>
      <rPr>
        <b/>
        <sz val="11"/>
        <rFont val="ＭＳ ゴシック"/>
        <family val="3"/>
        <charset val="128"/>
      </rPr>
      <t>「種目別人数一覧」の裏面には振込明細書のコピーを添付して</t>
    </r>
    <r>
      <rPr>
        <sz val="11"/>
        <rFont val="ＭＳ 明朝"/>
        <family val="1"/>
        <charset val="128"/>
      </rPr>
      <t>ください。</t>
    </r>
    <rPh sb="3" eb="6">
      <t>シュモクベツ</t>
    </rPh>
    <rPh sb="6" eb="8">
      <t>ニンズウ</t>
    </rPh>
    <rPh sb="8" eb="10">
      <t>イチラン</t>
    </rPh>
    <rPh sb="12" eb="14">
      <t>リメン</t>
    </rPh>
    <rPh sb="26" eb="28">
      <t>テンプ</t>
    </rPh>
    <phoneticPr fontId="2"/>
  </si>
  <si>
    <t>ﾅﾝﾊﾞｰ1</t>
    <phoneticPr fontId="2"/>
  </si>
  <si>
    <t>※種目数・参加料等を確認してから印刷をしてください。</t>
  </si>
  <si>
    <r>
      <t>　　　帳票印刷ボタンをクリックして印刷を行ってください。</t>
    </r>
    <r>
      <rPr>
        <b/>
        <sz val="16"/>
        <color rgb="FFFF0000"/>
        <rFont val="ＭＳ ゴシック"/>
        <family val="3"/>
        <charset val="128"/>
      </rPr>
      <t>↓</t>
    </r>
    <r>
      <rPr>
        <b/>
        <sz val="12"/>
        <color rgb="FFFF0000"/>
        <rFont val="ＭＳ ゴシック"/>
        <family val="3"/>
        <charset val="128"/>
      </rPr>
      <t>　　</t>
    </r>
    <rPh sb="3" eb="5">
      <t>チョウヒョウ</t>
    </rPh>
    <rPh sb="5" eb="7">
      <t>インサツ</t>
    </rPh>
    <rPh sb="17" eb="19">
      <t>インサツ</t>
    </rPh>
    <rPh sb="20" eb="21">
      <t>オコナ</t>
    </rPh>
    <phoneticPr fontId="2"/>
  </si>
  <si>
    <t>　・入力漏れや入力間違い等がないかを確認してください。</t>
    <rPh sb="2" eb="4">
      <t>ニュウリョク</t>
    </rPh>
    <rPh sb="4" eb="5">
      <t>モ</t>
    </rPh>
    <rPh sb="7" eb="9">
      <t>ニュウリョク</t>
    </rPh>
    <rPh sb="9" eb="11">
      <t>マチガ</t>
    </rPh>
    <rPh sb="12" eb="13">
      <t>トウ</t>
    </rPh>
    <rPh sb="18" eb="20">
      <t>カクニン</t>
    </rPh>
    <phoneticPr fontId="2"/>
  </si>
  <si>
    <r>
      <t>　・「④種目別人数表」にある、</t>
    </r>
    <r>
      <rPr>
        <b/>
        <sz val="11"/>
        <color rgb="FFFF0000"/>
        <rFont val="ＭＳ ゴシック"/>
        <family val="3"/>
        <charset val="128"/>
      </rPr>
      <t>帳票印刷ボタン</t>
    </r>
    <r>
      <rPr>
        <sz val="11"/>
        <color theme="1"/>
        <rFont val="ＭＳ 明朝"/>
        <family val="1"/>
        <charset val="128"/>
      </rPr>
      <t>をクリックして印刷を行ってください。</t>
    </r>
    <rPh sb="4" eb="7">
      <t>シュモクベツ</t>
    </rPh>
    <rPh sb="7" eb="9">
      <t>ニンズウ</t>
    </rPh>
    <rPh sb="9" eb="10">
      <t>ヒョウ</t>
    </rPh>
    <rPh sb="15" eb="19">
      <t>チョウ</t>
    </rPh>
    <rPh sb="29" eb="32">
      <t>イン</t>
    </rPh>
    <rPh sb="32" eb="35">
      <t>オコ</t>
    </rPh>
    <phoneticPr fontId="2"/>
  </si>
  <si>
    <t xml:space="preserve">８ </t>
    <phoneticPr fontId="2"/>
  </si>
  <si>
    <r>
      <t>このファイルには、印刷ボタンにマクロを使用しています。</t>
    </r>
    <r>
      <rPr>
        <sz val="11"/>
        <color rgb="FFFF0000"/>
        <rFont val="ＭＳ 明朝"/>
        <family val="1"/>
        <charset val="128"/>
      </rPr>
      <t>エクセルの設定をマクロ有効にしてください。</t>
    </r>
    <rPh sb="9" eb="11">
      <t>インサツ</t>
    </rPh>
    <rPh sb="19" eb="21">
      <t>シヨウ</t>
    </rPh>
    <rPh sb="32" eb="34">
      <t>セッテイ</t>
    </rPh>
    <rPh sb="38" eb="40">
      <t>ユウコウ</t>
    </rPh>
    <phoneticPr fontId="2"/>
  </si>
  <si>
    <t>役員のできる方のお名前</t>
    <rPh sb="0" eb="2">
      <t>ヤクイン</t>
    </rPh>
    <rPh sb="6" eb="7">
      <t>カタ</t>
    </rPh>
    <rPh sb="9" eb="11">
      <t>ナマ</t>
    </rPh>
    <phoneticPr fontId="2"/>
  </si>
  <si>
    <t>Ver2</t>
    <phoneticPr fontId="2"/>
  </si>
  <si>
    <t>第76回愛知陸上競技選手権 名古屋地区予選会</t>
    <rPh sb="0" eb="1">
      <t>ダイ</t>
    </rPh>
    <rPh sb="3" eb="4">
      <t>カイ</t>
    </rPh>
    <rPh sb="4" eb="6">
      <t>アイチ</t>
    </rPh>
    <rPh sb="6" eb="10">
      <t>リクジョウキョウギ</t>
    </rPh>
    <rPh sb="10" eb="13">
      <t>センシュケン</t>
    </rPh>
    <rPh sb="14" eb="17">
      <t>ナゴヤ</t>
    </rPh>
    <rPh sb="17" eb="22">
      <t>チクヨセンカイ</t>
    </rPh>
    <phoneticPr fontId="2"/>
  </si>
  <si>
    <t>平成２８年６月４日（土）、５日(日）</t>
    <rPh sb="0" eb="2">
      <t>ヘイセイ</t>
    </rPh>
    <rPh sb="4" eb="5">
      <t>ネン</t>
    </rPh>
    <rPh sb="6" eb="7">
      <t>ガツ</t>
    </rPh>
    <rPh sb="8" eb="9">
      <t>カ</t>
    </rPh>
    <rPh sb="9" eb="12">
      <t>ド</t>
    </rPh>
    <rPh sb="14" eb="15">
      <t>ニチ</t>
    </rPh>
    <rPh sb="16" eb="17">
      <t>ヒ</t>
    </rPh>
    <phoneticPr fontId="2"/>
  </si>
  <si>
    <t>平成28年5月16日(月)　19:00</t>
    <rPh sb="0" eb="2">
      <t>ヘイセイ</t>
    </rPh>
    <rPh sb="4" eb="5">
      <t>ネン</t>
    </rPh>
    <rPh sb="6" eb="7">
      <t>ガツ</t>
    </rPh>
    <rPh sb="9" eb="10">
      <t>ヒ</t>
    </rPh>
    <rPh sb="11" eb="12">
      <t>ゲツ</t>
    </rPh>
    <phoneticPr fontId="2"/>
  </si>
  <si>
    <t>女5000m</t>
    <rPh sb="0" eb="1">
      <t>オンナ</t>
    </rPh>
    <phoneticPr fontId="3"/>
  </si>
  <si>
    <t>男10000m</t>
  </si>
  <si>
    <t>OP</t>
    <phoneticPr fontId="2"/>
  </si>
  <si>
    <t>OP1</t>
    <phoneticPr fontId="2"/>
  </si>
  <si>
    <t>OP2</t>
    <phoneticPr fontId="2"/>
  </si>
  <si>
    <t>OP3</t>
    <phoneticPr fontId="2"/>
  </si>
  <si>
    <t>記録</t>
    <rPh sb="0" eb="2">
      <t>キロク</t>
    </rPh>
    <phoneticPr fontId="2"/>
  </si>
  <si>
    <t>女棒高跳</t>
    <rPh sb="1" eb="2">
      <t>ボウ</t>
    </rPh>
    <phoneticPr fontId="1"/>
  </si>
  <si>
    <t>女三段跳</t>
    <rPh sb="1" eb="3">
      <t>サンダ</t>
    </rPh>
    <phoneticPr fontId="4"/>
  </si>
  <si>
    <t>女円盤投</t>
    <rPh sb="1" eb="3">
      <t>エンバン</t>
    </rPh>
    <phoneticPr fontId="4"/>
  </si>
  <si>
    <t>女ﾊﾝﾏｰ投</t>
    <rPh sb="5" eb="6">
      <t>ナ</t>
    </rPh>
    <phoneticPr fontId="4"/>
  </si>
  <si>
    <t>女やり投</t>
    <rPh sb="3" eb="4">
      <t>ナ</t>
    </rPh>
    <phoneticPr fontId="4"/>
  </si>
  <si>
    <t>男棒高跳</t>
    <rPh sb="1" eb="2">
      <t>ボウ</t>
    </rPh>
    <phoneticPr fontId="1"/>
  </si>
  <si>
    <t>男三段跳</t>
    <rPh sb="1" eb="3">
      <t>サンダン</t>
    </rPh>
    <phoneticPr fontId="4"/>
  </si>
  <si>
    <t>男やり投</t>
    <rPh sb="3" eb="4">
      <t>ナ</t>
    </rPh>
    <phoneticPr fontId="4"/>
  </si>
  <si>
    <t>男砲丸投</t>
    <rPh sb="1" eb="4">
      <t>ホウガンナゲ</t>
    </rPh>
    <phoneticPr fontId="4"/>
  </si>
  <si>
    <t>男円盤投</t>
    <rPh sb="1" eb="4">
      <t>エンバンナゲ</t>
    </rPh>
    <phoneticPr fontId="4"/>
  </si>
  <si>
    <t>女5000mW</t>
    <phoneticPr fontId="2"/>
  </si>
  <si>
    <t>男女計</t>
    <rPh sb="0" eb="3">
      <t>ダンジョケイ</t>
    </rPh>
    <phoneticPr fontId="2"/>
  </si>
  <si>
    <t>参加人数</t>
    <rPh sb="0" eb="4">
      <t>サンカニンズウ</t>
    </rPh>
    <phoneticPr fontId="2"/>
  </si>
  <si>
    <t xml:space="preserve">１ </t>
    <phoneticPr fontId="2"/>
  </si>
  <si>
    <t xml:space="preserve">２ </t>
    <phoneticPr fontId="2"/>
  </si>
  <si>
    <t xml:space="preserve">３ </t>
    <phoneticPr fontId="2"/>
  </si>
  <si>
    <t xml:space="preserve">４ </t>
    <phoneticPr fontId="2"/>
  </si>
  <si>
    <t xml:space="preserve">６ </t>
    <phoneticPr fontId="2"/>
  </si>
  <si>
    <t>　　②団体情報の入力</t>
    <rPh sb="3" eb="5">
      <t>ダ</t>
    </rPh>
    <rPh sb="5" eb="7">
      <t>ジョウホウ</t>
    </rPh>
    <rPh sb="8" eb="10">
      <t>ニュウリョク</t>
    </rPh>
    <phoneticPr fontId="2"/>
  </si>
  <si>
    <t>　　入力を確認して、申込種目、記録を入力してください。</t>
    <rPh sb="2" eb="4">
      <t>ニュウリョク</t>
    </rPh>
    <rPh sb="5" eb="7">
      <t>カクニン</t>
    </rPh>
    <phoneticPr fontId="2"/>
  </si>
  <si>
    <t>⇒</t>
    <phoneticPr fontId="2"/>
  </si>
  <si>
    <t>　・プログラム購入部数、合計金額を確認してください。</t>
    <rPh sb="7" eb="9">
      <t>コウニュウ</t>
    </rPh>
    <rPh sb="9" eb="11">
      <t>ブスウ</t>
    </rPh>
    <rPh sb="12" eb="16">
      <t>ゴウケイキンガク</t>
    </rPh>
    <rPh sb="17" eb="19">
      <t>カクニン</t>
    </rPh>
    <phoneticPr fontId="2"/>
  </si>
  <si>
    <t>JAAF ID</t>
  </si>
  <si>
    <t>会員名</t>
  </si>
  <si>
    <t>会員名カナ</t>
  </si>
  <si>
    <t>登録都道府県コード</t>
  </si>
  <si>
    <t>登録都道府県名</t>
  </si>
  <si>
    <t>団体ID</t>
  </si>
  <si>
    <t>団体名</t>
  </si>
  <si>
    <t>団体名カナ</t>
  </si>
  <si>
    <t>団体名略称</t>
  </si>
  <si>
    <t>生年月日</t>
  </si>
  <si>
    <t>都道府県(学連)登録番号</t>
  </si>
  <si>
    <t>旧団体コード</t>
  </si>
  <si>
    <t>備考</t>
  </si>
  <si>
    <t>団体区分</t>
  </si>
  <si>
    <t>地域学連名</t>
  </si>
  <si>
    <t>支部名</t>
  </si>
  <si>
    <t>郵便番号</t>
  </si>
  <si>
    <t>住所(都道府県)</t>
  </si>
  <si>
    <t>住所(市区町村以下)</t>
  </si>
  <si>
    <t>住所(建物名)</t>
  </si>
  <si>
    <t>審判資格</t>
  </si>
  <si>
    <t>E-mail</t>
  </si>
  <si>
    <t>E-mail配信希望</t>
  </si>
  <si>
    <t>連絡先電話番号</t>
  </si>
  <si>
    <t>出身高校都道府県</t>
  </si>
  <si>
    <t>出身高校名</t>
  </si>
  <si>
    <t>出身中学校都道府県</t>
  </si>
  <si>
    <t>出身中学校名</t>
  </si>
  <si>
    <t>勤務先名</t>
  </si>
  <si>
    <t>勤務先郵便番号</t>
  </si>
  <si>
    <t>勤務先住所</t>
  </si>
  <si>
    <t>勤務先電話番号</t>
  </si>
  <si>
    <t>学部</t>
  </si>
  <si>
    <t xml:space="preserve">　　 ９ </t>
    <phoneticPr fontId="2"/>
  </si>
  <si>
    <t>②団体情報、③選手情報の各シートに上書きをすると式が消えます。</t>
  </si>
  <si>
    <t>⑤申込一覧表</t>
    <rPh sb="1" eb="3">
      <t>モウシコミ</t>
    </rPh>
    <rPh sb="3" eb="6">
      <t>イチランヒョウ</t>
    </rPh>
    <phoneticPr fontId="2"/>
  </si>
  <si>
    <t>大会名</t>
    <phoneticPr fontId="40"/>
  </si>
  <si>
    <t>リレー</t>
    <phoneticPr fontId="40"/>
  </si>
  <si>
    <t>No</t>
    <phoneticPr fontId="40"/>
  </si>
  <si>
    <t>FLAG</t>
    <phoneticPr fontId="40"/>
  </si>
  <si>
    <t>女50000mW</t>
  </si>
  <si>
    <t>種目数×500円</t>
    <rPh sb="0" eb="2">
      <t>シュモク</t>
    </rPh>
    <rPh sb="2" eb="3">
      <t>スウ</t>
    </rPh>
    <rPh sb="7" eb="8">
      <t>エン</t>
    </rPh>
    <phoneticPr fontId="6"/>
  </si>
  <si>
    <t>A101</t>
    <phoneticPr fontId="2"/>
  </si>
  <si>
    <t>絶対に、行を空けないでください。</t>
    <rPh sb="0" eb="2">
      <t>ゼッタイ</t>
    </rPh>
    <rPh sb="4" eb="5">
      <t>ギョウ</t>
    </rPh>
    <rPh sb="6" eb="7">
      <t>ア</t>
    </rPh>
    <phoneticPr fontId="2"/>
  </si>
  <si>
    <t>こちらには、データを送信しないで下さい。</t>
  </si>
  <si>
    <t>※必要事項を全て入力してください。</t>
    <rPh sb="1" eb="3">
      <t>ヒツヨウ</t>
    </rPh>
    <rPh sb="3" eb="5">
      <t>ジコウ</t>
    </rPh>
    <rPh sb="6" eb="7">
      <t>スベ</t>
    </rPh>
    <rPh sb="8" eb="10">
      <t>ニュウリョク</t>
    </rPh>
    <phoneticPr fontId="2"/>
  </si>
  <si>
    <t>※リレー種目にエントリーをする場合は○を選択し、「③リレー情報確認」でメンバーを確認してください。</t>
    <rPh sb="4" eb="6">
      <t>シュモク</t>
    </rPh>
    <rPh sb="15" eb="17">
      <t>バアイ</t>
    </rPh>
    <rPh sb="20" eb="22">
      <t>センタク</t>
    </rPh>
    <rPh sb="29" eb="31">
      <t>ジョウホウ</t>
    </rPh>
    <rPh sb="31" eb="33">
      <t>カクニン</t>
    </rPh>
    <rPh sb="40" eb="42">
      <t>カクニン</t>
    </rPh>
    <phoneticPr fontId="2"/>
  </si>
  <si>
    <t>※コピーしたデータを貼り付ける場合は、「形式を選択して貼り付け」から「値」で貼り付けてください。</t>
    <rPh sb="10" eb="11">
      <t>ハ</t>
    </rPh>
    <rPh sb="12" eb="13">
      <t>ツ</t>
    </rPh>
    <rPh sb="15" eb="17">
      <t>バアイ</t>
    </rPh>
    <rPh sb="20" eb="22">
      <t>ケイシキ</t>
    </rPh>
    <rPh sb="23" eb="25">
      <t>センタク</t>
    </rPh>
    <rPh sb="27" eb="28">
      <t>ハ</t>
    </rPh>
    <rPh sb="29" eb="30">
      <t>ツ</t>
    </rPh>
    <rPh sb="35" eb="36">
      <t>アタイ</t>
    </rPh>
    <rPh sb="38" eb="39">
      <t>ハ</t>
    </rPh>
    <rPh sb="40" eb="41">
      <t>ツ</t>
    </rPh>
    <phoneticPr fontId="2"/>
  </si>
  <si>
    <t>※データを修正する場合は、必ず「Delete」キーを使用してください。</t>
    <rPh sb="5" eb="7">
      <t>シュウセイ</t>
    </rPh>
    <rPh sb="9" eb="11">
      <t>バアイ</t>
    </rPh>
    <rPh sb="13" eb="14">
      <t>カナラ</t>
    </rPh>
    <rPh sb="26" eb="28">
      <t>シヨウ</t>
    </rPh>
    <phoneticPr fontId="2"/>
  </si>
  <si>
    <t>１０</t>
    <phoneticPr fontId="2"/>
  </si>
  <si>
    <t>４種目以上エントリーする場合は２行使用して、どちらにもﾅﾝﾊﾞｰ･氏名等を入力してください。</t>
    <rPh sb="1" eb="3">
      <t>シュモク</t>
    </rPh>
    <rPh sb="3" eb="5">
      <t>イジョウ</t>
    </rPh>
    <rPh sb="12" eb="14">
      <t>バアイ</t>
    </rPh>
    <rPh sb="16" eb="17">
      <t>ギョウ</t>
    </rPh>
    <rPh sb="17" eb="19">
      <t>シヨウ</t>
    </rPh>
    <rPh sb="33" eb="35">
      <t>シメイ</t>
    </rPh>
    <rPh sb="35" eb="36">
      <t>ナド</t>
    </rPh>
    <rPh sb="37" eb="39">
      <t>ニュウリョク</t>
    </rPh>
    <phoneticPr fontId="2"/>
  </si>
  <si>
    <r>
      <t>　　※</t>
    </r>
    <r>
      <rPr>
        <b/>
        <u/>
        <sz val="11"/>
        <color rgb="FF00B050"/>
        <rFont val="ＭＳ 明朝"/>
        <family val="1"/>
        <charset val="128"/>
      </rPr>
      <t>入力は、男子を先に入力し、続けて女子を入力してください。絶対に行を空けないでください。</t>
    </r>
    <rPh sb="3" eb="5">
      <t>ニュウリョク</t>
    </rPh>
    <rPh sb="7" eb="9">
      <t>ダンシ</t>
    </rPh>
    <rPh sb="10" eb="11">
      <t>サキ</t>
    </rPh>
    <rPh sb="12" eb="14">
      <t>ニュウリョク</t>
    </rPh>
    <rPh sb="16" eb="17">
      <t>ツヅ</t>
    </rPh>
    <rPh sb="19" eb="21">
      <t>ジョシ</t>
    </rPh>
    <rPh sb="22" eb="24">
      <t>ニュウリョク</t>
    </rPh>
    <rPh sb="31" eb="33">
      <t>ゼッタイ</t>
    </rPh>
    <rPh sb="34" eb="35">
      <t>ギョウ</t>
    </rPh>
    <rPh sb="36" eb="37">
      <t>ア</t>
    </rPh>
    <phoneticPr fontId="2"/>
  </si>
  <si>
    <t>学年</t>
    <rPh sb="0" eb="1">
      <t>ガク</t>
    </rPh>
    <rPh sb="1" eb="2">
      <t>ネン</t>
    </rPh>
    <phoneticPr fontId="40"/>
  </si>
  <si>
    <t>青木　光</t>
  </si>
  <si>
    <t>アオキ　ヒカル</t>
  </si>
  <si>
    <t>男</t>
  </si>
  <si>
    <t>愛知県</t>
  </si>
  <si>
    <t>大府</t>
  </si>
  <si>
    <t>＊＊＊＊＊</t>
  </si>
  <si>
    <t>T26</t>
  </si>
  <si>
    <t>中学校</t>
  </si>
  <si>
    <t>知多支部</t>
  </si>
  <si>
    <t>なし</t>
  </si>
  <si>
    <t>希望しない</t>
  </si>
  <si>
    <t>天野　颯吾</t>
  </si>
  <si>
    <t>アマノ　ソウゴ</t>
  </si>
  <si>
    <t>T17</t>
  </si>
  <si>
    <t>池田　知史</t>
  </si>
  <si>
    <t>イケダ　トモフミ</t>
  </si>
  <si>
    <t>T1</t>
  </si>
  <si>
    <t>石塚　ひかる</t>
  </si>
  <si>
    <t>イシヅカ　ヒカル</t>
  </si>
  <si>
    <t>女</t>
  </si>
  <si>
    <t>T5014</t>
  </si>
  <si>
    <t>伊藤　智香</t>
  </si>
  <si>
    <t>イトウ　トモカ</t>
  </si>
  <si>
    <t>T5027</t>
  </si>
  <si>
    <t>伊藤　万紘</t>
  </si>
  <si>
    <t>イトウ　マヒロ</t>
  </si>
  <si>
    <t>T5006</t>
  </si>
  <si>
    <t>稲葉　星奈</t>
  </si>
  <si>
    <t>イナバ　ホシナ</t>
  </si>
  <si>
    <t>T5008</t>
  </si>
  <si>
    <t>岩田　大廣</t>
  </si>
  <si>
    <t>イワタ　タイコウ</t>
  </si>
  <si>
    <t>T21</t>
  </si>
  <si>
    <t>内田　夕貴</t>
  </si>
  <si>
    <t>ウチダ　ユウキ</t>
  </si>
  <si>
    <t>T5013</t>
  </si>
  <si>
    <t>浦崎　愛莉</t>
  </si>
  <si>
    <t>ウラサキ　アイリ</t>
  </si>
  <si>
    <t>T5018</t>
  </si>
  <si>
    <t>大澤　綾乃</t>
  </si>
  <si>
    <t>オオサワ　アヤノ</t>
  </si>
  <si>
    <t>T5026</t>
  </si>
  <si>
    <t>大嶋　優理</t>
  </si>
  <si>
    <t>オオシマ　ユリ</t>
  </si>
  <si>
    <t>T5005</t>
  </si>
  <si>
    <t>小笠原　鋼</t>
  </si>
  <si>
    <t>オガサワラ　ハガネ</t>
  </si>
  <si>
    <t>T28</t>
  </si>
  <si>
    <t>小川　敬寛</t>
  </si>
  <si>
    <t>オガワ　タカヒロ</t>
  </si>
  <si>
    <t>T10</t>
  </si>
  <si>
    <t>加藤　玲奈</t>
  </si>
  <si>
    <t>カトウ　レナ</t>
  </si>
  <si>
    <t>T5010</t>
  </si>
  <si>
    <t>神谷　実穂</t>
  </si>
  <si>
    <t>カミヤ　ミホ</t>
  </si>
  <si>
    <t>T5004</t>
  </si>
  <si>
    <t>蒲原　凛子</t>
  </si>
  <si>
    <t>カモハラ　リンコ</t>
  </si>
  <si>
    <t>T5009</t>
  </si>
  <si>
    <t>川澄　健二</t>
  </si>
  <si>
    <t>カワスミ　ケンジ</t>
  </si>
  <si>
    <t>T22</t>
  </si>
  <si>
    <t>儀賀　海大</t>
  </si>
  <si>
    <t>ギガ　ミヒロ</t>
  </si>
  <si>
    <t>T16</t>
  </si>
  <si>
    <t>木村　和揮</t>
  </si>
  <si>
    <t>キムラ　カズキ</t>
  </si>
  <si>
    <t>T27</t>
  </si>
  <si>
    <t>木村　隼己</t>
  </si>
  <si>
    <t>キムラ　シュンキ</t>
  </si>
  <si>
    <t>T4</t>
  </si>
  <si>
    <t>工藤　佑真</t>
  </si>
  <si>
    <t>クドウ　ユウマ</t>
  </si>
  <si>
    <t>T31</t>
  </si>
  <si>
    <t>久野　花菜子</t>
  </si>
  <si>
    <t>クノ　カナコ</t>
  </si>
  <si>
    <t>T5025</t>
  </si>
  <si>
    <t>久野　陽平</t>
  </si>
  <si>
    <t>クノ　ヨウヘイ</t>
  </si>
  <si>
    <t>T15</t>
  </si>
  <si>
    <t>倉掛　桃歌</t>
  </si>
  <si>
    <t>クラカケ　モモカ</t>
  </si>
  <si>
    <t>T5021</t>
  </si>
  <si>
    <t>向田　晴菜</t>
  </si>
  <si>
    <t>コウダ　ハルナ</t>
  </si>
  <si>
    <t>T5023</t>
  </si>
  <si>
    <t>河野　なるみ</t>
  </si>
  <si>
    <t>コウノ　ナルミ</t>
  </si>
  <si>
    <t>T5020</t>
  </si>
  <si>
    <t>小島　涼哉</t>
  </si>
  <si>
    <t>コジマ　リョウヤ</t>
  </si>
  <si>
    <t>T20</t>
  </si>
  <si>
    <t>佐藤　真優</t>
  </si>
  <si>
    <t>サトウ　マユ</t>
  </si>
  <si>
    <t>T5002</t>
  </si>
  <si>
    <t>鷹羽　玲</t>
  </si>
  <si>
    <t>タカバ　レイ</t>
  </si>
  <si>
    <t>T11</t>
  </si>
  <si>
    <t>高橋　結衣</t>
  </si>
  <si>
    <t>タカハシ　ユイ</t>
  </si>
  <si>
    <t>T5017</t>
  </si>
  <si>
    <t>高橋　利久磨</t>
  </si>
  <si>
    <t>タカハシ　リクマ</t>
  </si>
  <si>
    <t>T13</t>
  </si>
  <si>
    <t>高原　春登</t>
  </si>
  <si>
    <t>タカハラ　ハルト</t>
  </si>
  <si>
    <t>T6</t>
  </si>
  <si>
    <t>竹内　梨乃歩</t>
  </si>
  <si>
    <t>タケウチ　リノア</t>
  </si>
  <si>
    <t>T5024</t>
  </si>
  <si>
    <t>谷山　稜河</t>
  </si>
  <si>
    <t>タニヤマ　リョウガ</t>
  </si>
  <si>
    <t>T32</t>
  </si>
  <si>
    <t>土屋　真理奈</t>
  </si>
  <si>
    <t>ツチヤ　マリナ</t>
  </si>
  <si>
    <t>T5019</t>
  </si>
  <si>
    <t>鳥井　快磨</t>
  </si>
  <si>
    <t>トリイ　カイマ</t>
  </si>
  <si>
    <t>T7</t>
  </si>
  <si>
    <t>中井　絢子</t>
  </si>
  <si>
    <t>ナカイ　アヤコ</t>
  </si>
  <si>
    <t>T5011</t>
  </si>
  <si>
    <t>中島　幹也</t>
  </si>
  <si>
    <t>ナカシマ　ミキヤ</t>
  </si>
  <si>
    <t>T29</t>
  </si>
  <si>
    <t>永田　夏幹</t>
  </si>
  <si>
    <t>ナガタ　ナツキ</t>
  </si>
  <si>
    <t>T24</t>
  </si>
  <si>
    <t>永田　珠梨</t>
  </si>
  <si>
    <t>ナガタ　ミナ</t>
  </si>
  <si>
    <t>T5022</t>
  </si>
  <si>
    <t>楢原　琢麻</t>
  </si>
  <si>
    <t>ナラハラ　タクマ</t>
  </si>
  <si>
    <t>T30</t>
  </si>
  <si>
    <t>野中　萌未</t>
  </si>
  <si>
    <t>ノナカ　モエミ</t>
  </si>
  <si>
    <t>T5007</t>
  </si>
  <si>
    <t>長谷川　弘将</t>
  </si>
  <si>
    <t>ハセガワ　ヒロマサ</t>
  </si>
  <si>
    <t>T9</t>
  </si>
  <si>
    <t>長谷川　勇飛</t>
  </si>
  <si>
    <t>ハセガワ　ユウヒ</t>
  </si>
  <si>
    <t>T8</t>
  </si>
  <si>
    <t>濱口　仁美</t>
  </si>
  <si>
    <t>ハマグチ　ヒトミ</t>
  </si>
  <si>
    <t>T5015</t>
  </si>
  <si>
    <t>菱田　隼汰</t>
  </si>
  <si>
    <t>ヒシダ　シュンタ</t>
  </si>
  <si>
    <t>T18</t>
  </si>
  <si>
    <t>平野　統大</t>
  </si>
  <si>
    <t>ヒラノ　モトヒロ</t>
  </si>
  <si>
    <t>T23</t>
  </si>
  <si>
    <t>吹原　美咲</t>
  </si>
  <si>
    <t>フキハラ　ミサキ</t>
  </si>
  <si>
    <t>T5016</t>
  </si>
  <si>
    <t>船岡　京平</t>
  </si>
  <si>
    <t>フナオカ　キョウヘイ</t>
  </si>
  <si>
    <t>T14</t>
  </si>
  <si>
    <t>見取　翔光</t>
  </si>
  <si>
    <t>ミドリ　ショウ</t>
  </si>
  <si>
    <t>T3</t>
  </si>
  <si>
    <t>宮長　拓希</t>
  </si>
  <si>
    <t>ミヤナガ　ヒロキ</t>
  </si>
  <si>
    <t>T19</t>
  </si>
  <si>
    <t>三輪　航大</t>
  </si>
  <si>
    <t>ミワ　コウタ</t>
  </si>
  <si>
    <t>T5</t>
  </si>
  <si>
    <t>村田　来夢</t>
  </si>
  <si>
    <t>ムラタ　ラム</t>
  </si>
  <si>
    <t>T5028</t>
  </si>
  <si>
    <t>森山　美空</t>
  </si>
  <si>
    <t>モリヤマ　ミク</t>
  </si>
  <si>
    <t>T5001</t>
  </si>
  <si>
    <t>谷内　那由太</t>
  </si>
  <si>
    <t>ヤチ　ナユタ</t>
  </si>
  <si>
    <t>T25</t>
  </si>
  <si>
    <t>山本　聖徳</t>
  </si>
  <si>
    <t>ヤマモト　セイトク</t>
  </si>
  <si>
    <t>T2</t>
  </si>
  <si>
    <t>山本　裕貴</t>
  </si>
  <si>
    <t>ヤマモト　ヒロキ</t>
  </si>
  <si>
    <t>T33</t>
  </si>
  <si>
    <t>吉田　委馬</t>
  </si>
  <si>
    <t>ヨシダ　カズマ</t>
  </si>
  <si>
    <t>T12</t>
  </si>
  <si>
    <t>渡邊　千紘</t>
  </si>
  <si>
    <t>ワタナベ　チヒロ</t>
  </si>
  <si>
    <t>T5003</t>
  </si>
  <si>
    <t>渡部　悠里</t>
  </si>
  <si>
    <t>ワタナベ　ユリ</t>
  </si>
  <si>
    <t>T5012</t>
  </si>
  <si>
    <t>愛西市佐織西</t>
  </si>
  <si>
    <t>アイサイシリツサオリニシチュウガッコウ</t>
  </si>
  <si>
    <t>尾張支部</t>
  </si>
  <si>
    <t>青木　優介</t>
  </si>
  <si>
    <t>アオキ　ユウスケ</t>
  </si>
  <si>
    <t>愛知中</t>
  </si>
  <si>
    <t>アイチ</t>
  </si>
  <si>
    <t>P409</t>
  </si>
  <si>
    <t>名古屋支部</t>
  </si>
  <si>
    <t>加藤　大雅</t>
  </si>
  <si>
    <t>カトウ　タイガ</t>
  </si>
  <si>
    <t>P401</t>
  </si>
  <si>
    <t>金田　奏</t>
  </si>
  <si>
    <t>カナダ　ソウ</t>
  </si>
  <si>
    <t>P395</t>
  </si>
  <si>
    <t>木下　知樹</t>
  </si>
  <si>
    <t>キノシタ　トモキ</t>
  </si>
  <si>
    <t>P402</t>
  </si>
  <si>
    <t>黒野　正悟</t>
  </si>
  <si>
    <t>クロノ　ショウゴ</t>
  </si>
  <si>
    <t>P397</t>
  </si>
  <si>
    <t>後藤　拓亮</t>
  </si>
  <si>
    <t>ゴトウ　ヒロアキ</t>
  </si>
  <si>
    <t>P399</t>
  </si>
  <si>
    <t>佐野　尊</t>
  </si>
  <si>
    <t>サノ　タケル</t>
  </si>
  <si>
    <t>P403</t>
  </si>
  <si>
    <t>滝塚　麗奈</t>
  </si>
  <si>
    <t>タキヅカ　レナ</t>
  </si>
  <si>
    <t>P5330</t>
  </si>
  <si>
    <t>武田　昂大</t>
  </si>
  <si>
    <t>タケダ　コウダイ</t>
  </si>
  <si>
    <t>P404</t>
  </si>
  <si>
    <t>田近　尭大</t>
  </si>
  <si>
    <t>タヂカ　アキヒロ</t>
  </si>
  <si>
    <t>P810</t>
  </si>
  <si>
    <t>塚本　光永</t>
  </si>
  <si>
    <t>ツカモト　コウエイ</t>
  </si>
  <si>
    <t>P405</t>
  </si>
  <si>
    <t>富田　響</t>
  </si>
  <si>
    <t>トミダ　ヒビキ</t>
  </si>
  <si>
    <t>P400</t>
  </si>
  <si>
    <t>坂野　仁美</t>
  </si>
  <si>
    <t>バンノ　ヒトミ</t>
  </si>
  <si>
    <t>P5331</t>
  </si>
  <si>
    <t>深谷　謙信</t>
  </si>
  <si>
    <t>フカヤ　ケンシン</t>
  </si>
  <si>
    <t>P408</t>
  </si>
  <si>
    <t>水野　裕登</t>
  </si>
  <si>
    <t>ミズノ　ユウト</t>
  </si>
  <si>
    <t>P410</t>
  </si>
  <si>
    <t>村木　謙太</t>
  </si>
  <si>
    <t>ムラキ　ケンタ</t>
  </si>
  <si>
    <t>P396</t>
  </si>
  <si>
    <t>村田　逸早</t>
  </si>
  <si>
    <t>ムラタ　イッサ</t>
  </si>
  <si>
    <t>P406</t>
  </si>
  <si>
    <t>山田　健太</t>
  </si>
  <si>
    <t>ヤマダ　ケンタ</t>
  </si>
  <si>
    <t>P407</t>
  </si>
  <si>
    <t>山森　虎太朗</t>
  </si>
  <si>
    <t>ヤマモリ　コタロウ</t>
  </si>
  <si>
    <t>P398</t>
  </si>
  <si>
    <t>石神　織江</t>
  </si>
  <si>
    <t>イシガミ　オリエ</t>
  </si>
  <si>
    <t>愛知郡東郷町立春木中学校</t>
  </si>
  <si>
    <t>アイチグントウゴウチョウリツハルキチュウガッコウ</t>
  </si>
  <si>
    <t>はるきちゅう</t>
  </si>
  <si>
    <t>S5221</t>
  </si>
  <si>
    <t>愛日支部</t>
  </si>
  <si>
    <t>石川　碧衣</t>
  </si>
  <si>
    <t>イシカワ　アオイ</t>
  </si>
  <si>
    <t>S5216</t>
  </si>
  <si>
    <t>磯貝　早希</t>
  </si>
  <si>
    <t>イソガイ　サキ</t>
  </si>
  <si>
    <t>S5217</t>
  </si>
  <si>
    <t>清島　美羽</t>
  </si>
  <si>
    <t>キヨシマ　ミウ</t>
  </si>
  <si>
    <t>S5218</t>
  </si>
  <si>
    <t>角田　太樹</t>
  </si>
  <si>
    <t>ツノダ　タイジュ</t>
  </si>
  <si>
    <t>S228</t>
  </si>
  <si>
    <t>中川　大輔</t>
  </si>
  <si>
    <t>ナカガワ　ダイスケ</t>
  </si>
  <si>
    <t>S229</t>
  </si>
  <si>
    <t>中村　紗寧</t>
  </si>
  <si>
    <t>ナカムラ　サヤネ</t>
  </si>
  <si>
    <t>S5219</t>
  </si>
  <si>
    <t>藤川　紋那</t>
  </si>
  <si>
    <t>フジカワ　アヤナ</t>
  </si>
  <si>
    <t>S5222</t>
  </si>
  <si>
    <t>三浦　杏子</t>
  </si>
  <si>
    <t>ミウラ　キョウコ</t>
  </si>
  <si>
    <t>S5223</t>
  </si>
  <si>
    <t>南　勇大</t>
  </si>
  <si>
    <t>ミナミ　ユウダイ</t>
  </si>
  <si>
    <t>S230</t>
  </si>
  <si>
    <t>村上　弓月</t>
  </si>
  <si>
    <t>ムラカミ　ユヅキ</t>
  </si>
  <si>
    <t>S5220</t>
  </si>
  <si>
    <t>山村　一華</t>
  </si>
  <si>
    <t>ヤマムラ　イチカ</t>
  </si>
  <si>
    <t>S5224</t>
  </si>
  <si>
    <t>愛知県刈谷市立刈谷東</t>
  </si>
  <si>
    <t>アイチケンカリヤシリツカリヤヒガシチュウガッコウ</t>
  </si>
  <si>
    <t>刈谷東</t>
  </si>
  <si>
    <t>西三河支部</t>
  </si>
  <si>
    <t>相川　至恩</t>
  </si>
  <si>
    <t>アイカワ　シオン</t>
  </si>
  <si>
    <t>豊明市立栄</t>
  </si>
  <si>
    <t>アイチケントヨアケシリツサカエチュウガッコウ</t>
  </si>
  <si>
    <t>豊明栄</t>
  </si>
  <si>
    <t>S171</t>
  </si>
  <si>
    <t>相羽　琴音</t>
  </si>
  <si>
    <t>アイバ　コトネ</t>
  </si>
  <si>
    <t>S5185</t>
  </si>
  <si>
    <t>青木　萌々香</t>
  </si>
  <si>
    <t>アオキ　モモカ</t>
  </si>
  <si>
    <t>S5193</t>
  </si>
  <si>
    <t>安藤　凜央</t>
  </si>
  <si>
    <t>アンドウ　リオ</t>
  </si>
  <si>
    <t>S174</t>
  </si>
  <si>
    <t>伊藤　悠真</t>
  </si>
  <si>
    <t>イトウ　ユウマ</t>
  </si>
  <si>
    <t>S184</t>
  </si>
  <si>
    <t>奥野　咲輝</t>
  </si>
  <si>
    <t>オクノ　サキ</t>
  </si>
  <si>
    <t>S5182</t>
  </si>
  <si>
    <t>小倉　健太郎</t>
  </si>
  <si>
    <t>オグラ　ケンタロウ</t>
  </si>
  <si>
    <t>S181</t>
  </si>
  <si>
    <t>柏原　達哉</t>
  </si>
  <si>
    <t>カシワバラ　タツヤ</t>
  </si>
  <si>
    <t>S173</t>
  </si>
  <si>
    <t>佐藤　匠</t>
  </si>
  <si>
    <t>サトウ　タクミ</t>
  </si>
  <si>
    <t>S182</t>
  </si>
  <si>
    <t>佐藤　友香</t>
  </si>
  <si>
    <t>サトウ　ユウカ</t>
  </si>
  <si>
    <t>S5187</t>
  </si>
  <si>
    <t>塩川　優希奈</t>
  </si>
  <si>
    <t>シオカワ　ユキナ</t>
  </si>
  <si>
    <t>S5184</t>
  </si>
  <si>
    <t>新谷　りほ</t>
  </si>
  <si>
    <t>シンタニ　リホ</t>
  </si>
  <si>
    <t>S5190</t>
  </si>
  <si>
    <t>鈴木　学之</t>
  </si>
  <si>
    <t>スズキ　サトシ</t>
  </si>
  <si>
    <t>S183</t>
  </si>
  <si>
    <t>鈴木　真綾</t>
  </si>
  <si>
    <t>スズキ　マアヤ</t>
  </si>
  <si>
    <t>S5195</t>
  </si>
  <si>
    <t>髙田　永遠</t>
  </si>
  <si>
    <t>タカダ　トワ</t>
  </si>
  <si>
    <t>S175</t>
  </si>
  <si>
    <t>田中　翔也</t>
  </si>
  <si>
    <t>タナカ　ショウヤ</t>
  </si>
  <si>
    <t>S176</t>
  </si>
  <si>
    <t>中条　一稀</t>
  </si>
  <si>
    <t>チュウジョウ　イツキ</t>
  </si>
  <si>
    <t>S178</t>
  </si>
  <si>
    <t>外山　隆一朗</t>
  </si>
  <si>
    <t>トヤマ　リュウイチロウ</t>
  </si>
  <si>
    <t>S172</t>
  </si>
  <si>
    <t>成瀬　七海</t>
  </si>
  <si>
    <t>ナルセ　ナナミ</t>
  </si>
  <si>
    <t>S5183</t>
  </si>
  <si>
    <t>長谷川　れいな</t>
  </si>
  <si>
    <t>ハセガワ　レイナ</t>
  </si>
  <si>
    <t>S5191</t>
  </si>
  <si>
    <t>藤川　和生</t>
  </si>
  <si>
    <t>フジカワ　カズキ</t>
  </si>
  <si>
    <t>S177</t>
  </si>
  <si>
    <t>間瀬　桂大</t>
  </si>
  <si>
    <t>マセ　ケイタ</t>
  </si>
  <si>
    <t>S179</t>
  </si>
  <si>
    <t>真野　智羽</t>
  </si>
  <si>
    <t>マノ　トワ</t>
  </si>
  <si>
    <t>S180</t>
  </si>
  <si>
    <t>三浦　友莉</t>
  </si>
  <si>
    <t>ミウラ　ユリ</t>
  </si>
  <si>
    <t>S5188</t>
  </si>
  <si>
    <t>水谷　有里</t>
  </si>
  <si>
    <t>ミズタニ　ユリ</t>
  </si>
  <si>
    <t>S5186</t>
  </si>
  <si>
    <t>山下　杏実</t>
  </si>
  <si>
    <t>ヤマシタ　アミ</t>
  </si>
  <si>
    <t>S5194</t>
  </si>
  <si>
    <t>山本　永梨花</t>
  </si>
  <si>
    <t>ヤマモト　エリカ</t>
  </si>
  <si>
    <t>S5189</t>
  </si>
  <si>
    <t>吉居　杏璃</t>
  </si>
  <si>
    <t>ヨシイ　アリ</t>
  </si>
  <si>
    <t>S5192</t>
  </si>
  <si>
    <t>今堀　古都</t>
  </si>
  <si>
    <t>イマホリ　コト</t>
  </si>
  <si>
    <t>愛知淑徳</t>
  </si>
  <si>
    <t>アイチシュクトクチュウガッコウ</t>
  </si>
  <si>
    <t>P5290</t>
  </si>
  <si>
    <t>薫　愛佳</t>
  </si>
  <si>
    <t>カオル　アイカ</t>
  </si>
  <si>
    <t>P5288</t>
  </si>
  <si>
    <t>杉浦　利早</t>
  </si>
  <si>
    <t>スギウラ　リサ</t>
  </si>
  <si>
    <t>P5286</t>
  </si>
  <si>
    <t>鈴木　愛奈</t>
  </si>
  <si>
    <t>スズキ　アイナ</t>
  </si>
  <si>
    <t>P5287</t>
  </si>
  <si>
    <t>寺田　果代</t>
  </si>
  <si>
    <t>テラダ　カヨ</t>
  </si>
  <si>
    <t>P5291</t>
  </si>
  <si>
    <t>前田　琴音</t>
  </si>
  <si>
    <t>マエダ　コトネ</t>
  </si>
  <si>
    <t>P5289</t>
  </si>
  <si>
    <t>逢妻</t>
  </si>
  <si>
    <t>アイヅマチュウガッコウ</t>
  </si>
  <si>
    <t>スズキ　マオ</t>
  </si>
  <si>
    <t>葵</t>
  </si>
  <si>
    <t>アオイチュウガッコウ</t>
  </si>
  <si>
    <t>朝日丘中</t>
  </si>
  <si>
    <t>アサヒガオカ</t>
  </si>
  <si>
    <t>岡本　唯</t>
  </si>
  <si>
    <t>オカモト　ユイ</t>
  </si>
  <si>
    <t>カトウ　アヤカ</t>
  </si>
  <si>
    <t>安藤　咲耶</t>
  </si>
  <si>
    <t>アンドウ　サヤ</t>
  </si>
  <si>
    <t>有松中</t>
  </si>
  <si>
    <t>アリマツ</t>
  </si>
  <si>
    <t>P5603</t>
  </si>
  <si>
    <t>石川　廉太</t>
  </si>
  <si>
    <t>イシカワ　レンタ</t>
  </si>
  <si>
    <t>P749</t>
  </si>
  <si>
    <t>伊藤　力哉</t>
  </si>
  <si>
    <t>イトウ　リキヤ</t>
  </si>
  <si>
    <t>P750</t>
  </si>
  <si>
    <t>岩﨑　悠</t>
  </si>
  <si>
    <t>イワサキ　ハル</t>
  </si>
  <si>
    <t>P763</t>
  </si>
  <si>
    <t>岩田　永右</t>
  </si>
  <si>
    <t>イワタ　エイスケ</t>
  </si>
  <si>
    <t>P807</t>
  </si>
  <si>
    <t>内田　陸斗</t>
  </si>
  <si>
    <t>ウチダ　リクト</t>
  </si>
  <si>
    <t>P808</t>
  </si>
  <si>
    <t>馬場　陸</t>
  </si>
  <si>
    <t>ウマバ　リク</t>
  </si>
  <si>
    <t>P801</t>
  </si>
  <si>
    <t>大熊　花奈</t>
  </si>
  <si>
    <t>オオクマ　カナ</t>
  </si>
  <si>
    <t>P5602</t>
  </si>
  <si>
    <t>大平　剛</t>
  </si>
  <si>
    <t>オオヒラ　ゴウ</t>
  </si>
  <si>
    <t>P755</t>
  </si>
  <si>
    <t>小野　達矢</t>
  </si>
  <si>
    <t>オノ　タツヤ</t>
  </si>
  <si>
    <t>P798</t>
  </si>
  <si>
    <t>梶野　愛</t>
  </si>
  <si>
    <t>カジノ　マナ</t>
  </si>
  <si>
    <t>P5596</t>
  </si>
  <si>
    <t>片桐　将実</t>
  </si>
  <si>
    <t>カタギリ　マサミ</t>
  </si>
  <si>
    <t>P758</t>
  </si>
  <si>
    <t>加藤　壮馬</t>
  </si>
  <si>
    <t>カトウ　ソウマ</t>
  </si>
  <si>
    <t>P805</t>
  </si>
  <si>
    <t>加藤　流彗</t>
  </si>
  <si>
    <t>カトウ　リュウスイ</t>
  </si>
  <si>
    <t>P754</t>
  </si>
  <si>
    <t>加藤　わかな</t>
  </si>
  <si>
    <t>カトウ　ワカナ</t>
  </si>
  <si>
    <t>P5547</t>
  </si>
  <si>
    <t>神島　一馬</t>
  </si>
  <si>
    <t>カミシマ　カズマ</t>
  </si>
  <si>
    <t>P751</t>
  </si>
  <si>
    <t>木村　夏士</t>
  </si>
  <si>
    <t>キムラ　ナツシ</t>
  </si>
  <si>
    <t>P753</t>
  </si>
  <si>
    <t>古閑　稜都</t>
  </si>
  <si>
    <t>コガ　リョウト</t>
  </si>
  <si>
    <t>P762</t>
  </si>
  <si>
    <t>小谷　さくら</t>
  </si>
  <si>
    <t>コタニ　サクラ</t>
  </si>
  <si>
    <t>P5544</t>
  </si>
  <si>
    <t>近藤　みくり</t>
  </si>
  <si>
    <t>コンドウ　ミクリ</t>
  </si>
  <si>
    <t>P5549</t>
  </si>
  <si>
    <t>嶋本　良宇</t>
  </si>
  <si>
    <t>シマモト　ヨシタカ</t>
  </si>
  <si>
    <t>P759</t>
  </si>
  <si>
    <t>清水　優芽</t>
  </si>
  <si>
    <t>シミズ　ユメ</t>
  </si>
  <si>
    <t>P5565</t>
  </si>
  <si>
    <t>鈴木　早苗</t>
  </si>
  <si>
    <t>スズキ　サナエ</t>
  </si>
  <si>
    <t>P5550</t>
  </si>
  <si>
    <t>鈴木　悠生</t>
  </si>
  <si>
    <t>スズキ　ユウセイ</t>
  </si>
  <si>
    <t>P799</t>
  </si>
  <si>
    <t>鈴木　勇真</t>
  </si>
  <si>
    <t>スズキ　ユウマ</t>
  </si>
  <si>
    <t>P955</t>
  </si>
  <si>
    <t>滝川　颯太</t>
  </si>
  <si>
    <t>タキカワ　ソウタ</t>
  </si>
  <si>
    <t>P752</t>
  </si>
  <si>
    <t>武田　楓</t>
  </si>
  <si>
    <t>タケダ　カエデ</t>
  </si>
  <si>
    <t>P803</t>
  </si>
  <si>
    <t>田中　悠雅</t>
  </si>
  <si>
    <t>タナカ　ユウガ</t>
  </si>
  <si>
    <t>P806</t>
  </si>
  <si>
    <t>徳留　賢世</t>
  </si>
  <si>
    <t>トクドメ　ケンセイ</t>
  </si>
  <si>
    <t>P757</t>
  </si>
  <si>
    <t>中西　隼太</t>
  </si>
  <si>
    <t>ナカニシ　ハヤタ</t>
  </si>
  <si>
    <t>P839</t>
  </si>
  <si>
    <t>西村　彩花</t>
  </si>
  <si>
    <t>ニシムラ　アヤカ</t>
  </si>
  <si>
    <t>P5546</t>
  </si>
  <si>
    <t>野田　あゆみ</t>
  </si>
  <si>
    <t>ノダ　アユミ</t>
  </si>
  <si>
    <t>P5548</t>
  </si>
  <si>
    <t>服部　若菜</t>
  </si>
  <si>
    <t>ハットリ　ワカナ</t>
  </si>
  <si>
    <t>P5564</t>
  </si>
  <si>
    <t>花井　優里</t>
  </si>
  <si>
    <t>ハナイ　ユリ</t>
  </si>
  <si>
    <t>P5595</t>
  </si>
  <si>
    <t>原田　大寿</t>
  </si>
  <si>
    <t>ハラダ　タイジュ</t>
  </si>
  <si>
    <t>P760</t>
  </si>
  <si>
    <t>藤井　毅</t>
  </si>
  <si>
    <t>フジイ　タケキ</t>
  </si>
  <si>
    <t>P802</t>
  </si>
  <si>
    <t>牧野　彩葵</t>
  </si>
  <si>
    <t>マキノ　サキ</t>
  </si>
  <si>
    <t>P5545</t>
  </si>
  <si>
    <t>松谷　大雅</t>
  </si>
  <si>
    <t>マツタニ　タイガ</t>
  </si>
  <si>
    <t>P851</t>
  </si>
  <si>
    <t>南林　瑞希</t>
  </si>
  <si>
    <t>ミナミバヤシ　ミズキ</t>
  </si>
  <si>
    <t>P5563</t>
  </si>
  <si>
    <t>村上　会洋</t>
  </si>
  <si>
    <t>ムラカミ　カズミ</t>
  </si>
  <si>
    <t>P800</t>
  </si>
  <si>
    <t>森下　友登</t>
  </si>
  <si>
    <t>モリシタ　ユウト</t>
  </si>
  <si>
    <t>P756</t>
  </si>
  <si>
    <t>吉田　雄斗</t>
  </si>
  <si>
    <t>ヨシダ　ユウト</t>
  </si>
  <si>
    <t>P804</t>
  </si>
  <si>
    <t>和田　晶</t>
  </si>
  <si>
    <t>ワダ　アキラ</t>
  </si>
  <si>
    <t>P838</t>
  </si>
  <si>
    <t>和田　拓己</t>
  </si>
  <si>
    <t>ワダ　タクミ</t>
  </si>
  <si>
    <t>P761</t>
  </si>
  <si>
    <t>渡邉　美祐</t>
  </si>
  <si>
    <t>ワタナベ　ミウ</t>
  </si>
  <si>
    <t>P5594</t>
  </si>
  <si>
    <t>安祥</t>
  </si>
  <si>
    <t>アンショウチュウ</t>
  </si>
  <si>
    <t>安城市立安城西</t>
  </si>
  <si>
    <t>アンジョウニシ</t>
  </si>
  <si>
    <t>安城西</t>
  </si>
  <si>
    <t>安城南</t>
  </si>
  <si>
    <t>アンジョウミナミ</t>
  </si>
  <si>
    <t>石巻</t>
  </si>
  <si>
    <t>イシマキチュウガッコウ</t>
  </si>
  <si>
    <t>東三河支部</t>
  </si>
  <si>
    <t>伊藤　駿</t>
  </si>
  <si>
    <t>イトウ　シュン</t>
  </si>
  <si>
    <t>伊勢山中学校</t>
  </si>
  <si>
    <t>イセヤマチュウガッコウ</t>
  </si>
  <si>
    <t>伊勢山</t>
  </si>
  <si>
    <t>P813</t>
  </si>
  <si>
    <t>今津　里菜</t>
  </si>
  <si>
    <t>イマヅ　リナ</t>
  </si>
  <si>
    <t>P5566</t>
  </si>
  <si>
    <t>魏　學彦</t>
  </si>
  <si>
    <t>ウェイ　シュウエン</t>
  </si>
  <si>
    <t>P818</t>
  </si>
  <si>
    <t>宇野　翔太</t>
  </si>
  <si>
    <t>ウノ　ショウタ</t>
  </si>
  <si>
    <t>P811</t>
  </si>
  <si>
    <t>梅村　武</t>
  </si>
  <si>
    <t>ウメムラ　タケシ</t>
  </si>
  <si>
    <t>P819</t>
  </si>
  <si>
    <t>折戸　紀々架</t>
  </si>
  <si>
    <t>オリト　ノノカ</t>
  </si>
  <si>
    <t>P5567</t>
  </si>
  <si>
    <t>加川　萌々子</t>
  </si>
  <si>
    <t>カガワ　モモコ</t>
  </si>
  <si>
    <t>P5575</t>
  </si>
  <si>
    <t>加藤　菜々子</t>
  </si>
  <si>
    <t>カトウ　ナナコ</t>
  </si>
  <si>
    <t>P5571</t>
  </si>
  <si>
    <t>狩生　龍之介</t>
  </si>
  <si>
    <t>カリュウ　リュウノスケ</t>
  </si>
  <si>
    <t>P816</t>
  </si>
  <si>
    <t>後藤　ひより</t>
  </si>
  <si>
    <t>ゴトウ　ヒヨリ</t>
  </si>
  <si>
    <t>P5568</t>
  </si>
  <si>
    <t>椎名　将大</t>
  </si>
  <si>
    <t>シイナ　マサト</t>
  </si>
  <si>
    <t>P815</t>
  </si>
  <si>
    <t>清水　結衣</t>
  </si>
  <si>
    <t>シミズ　ユイ</t>
  </si>
  <si>
    <t>P5572</t>
  </si>
  <si>
    <t>城山　梨奈</t>
  </si>
  <si>
    <t>シロヤマ　リナ</t>
  </si>
  <si>
    <t>P5569</t>
  </si>
  <si>
    <t>鈴木　球斗</t>
  </si>
  <si>
    <t>スズキ　キュウト</t>
  </si>
  <si>
    <t>P817</t>
  </si>
  <si>
    <t>野呂　優希</t>
  </si>
  <si>
    <t>ノロ　ユウキ</t>
  </si>
  <si>
    <t>P5570</t>
  </si>
  <si>
    <t>林　優澄希</t>
  </si>
  <si>
    <t>ハヤシ　ユズキ</t>
  </si>
  <si>
    <t>P5574</t>
  </si>
  <si>
    <t>坂野　紗良</t>
  </si>
  <si>
    <t>バンノ　サラ</t>
  </si>
  <si>
    <t>P5573</t>
  </si>
  <si>
    <t>堀田　和希</t>
  </si>
  <si>
    <t>ホッタ　カズキ</t>
  </si>
  <si>
    <t>P812</t>
  </si>
  <si>
    <t>山本　真護</t>
  </si>
  <si>
    <t>ヤマモト　シンゴ</t>
  </si>
  <si>
    <t>P814</t>
  </si>
  <si>
    <t>豊川市立一宮</t>
  </si>
  <si>
    <t>イチノミヤ</t>
  </si>
  <si>
    <t>豊川一宮</t>
  </si>
  <si>
    <t>一宮市立尾西第二中学校</t>
  </si>
  <si>
    <t>イチノミヤシリツ　ビサイダイニチュウガッコウ</t>
  </si>
  <si>
    <t>尾西二中</t>
  </si>
  <si>
    <t>岡崎市立岩津</t>
  </si>
  <si>
    <t>イワヅチュウ</t>
  </si>
  <si>
    <t>岡崎岩津</t>
  </si>
  <si>
    <t>荒川　美桜</t>
  </si>
  <si>
    <t>アラカワ　ミオ</t>
  </si>
  <si>
    <t>扇台中</t>
  </si>
  <si>
    <t>オウギダイチュウ</t>
  </si>
  <si>
    <t>P5041</t>
  </si>
  <si>
    <t>小川　晃平</t>
  </si>
  <si>
    <t>オガワ　コウヘイ</t>
  </si>
  <si>
    <t>P53</t>
  </si>
  <si>
    <t>上村　紗奈恵</t>
  </si>
  <si>
    <t>カミムラ　サナエ</t>
  </si>
  <si>
    <t>P5049</t>
  </si>
  <si>
    <t>工藤　百合彩</t>
  </si>
  <si>
    <t>クドウ　ユリア</t>
  </si>
  <si>
    <t>P5042</t>
  </si>
  <si>
    <t>小島　秀斗</t>
  </si>
  <si>
    <t>コジマ　シュウト</t>
  </si>
  <si>
    <t>P63</t>
  </si>
  <si>
    <t>小島　蓮葵</t>
  </si>
  <si>
    <t>コジマ　ハスキ</t>
  </si>
  <si>
    <t>P66</t>
  </si>
  <si>
    <t>佐野　俊英</t>
  </si>
  <si>
    <t>サノ　シュンエイ</t>
  </si>
  <si>
    <t>P54</t>
  </si>
  <si>
    <t>佐野　柚葉</t>
  </si>
  <si>
    <t>サノ　ユズハ</t>
  </si>
  <si>
    <t>P5052</t>
  </si>
  <si>
    <t>下村　大勧</t>
  </si>
  <si>
    <t>シモムラ　タイカン</t>
  </si>
  <si>
    <t>P55</t>
  </si>
  <si>
    <t>鈴木　大河</t>
  </si>
  <si>
    <t>スズキ　タイガ</t>
  </si>
  <si>
    <t>P60</t>
  </si>
  <si>
    <t>高木　麻結</t>
  </si>
  <si>
    <t>タカギ　マユ</t>
  </si>
  <si>
    <t>P5051</t>
  </si>
  <si>
    <t>髙山　朋愛</t>
  </si>
  <si>
    <t>タカヤマ　トモエ</t>
  </si>
  <si>
    <t>P5043</t>
  </si>
  <si>
    <t>武野　朱里</t>
  </si>
  <si>
    <t>タケノ　アカリ</t>
  </si>
  <si>
    <t>P5044</t>
  </si>
  <si>
    <t>辻　尚吾</t>
  </si>
  <si>
    <t>ツジ　ショウゴ</t>
  </si>
  <si>
    <t>P56</t>
  </si>
  <si>
    <t>長岡　凛夏</t>
  </si>
  <si>
    <t>ナガオカ　リンカ</t>
  </si>
  <si>
    <t>P5048</t>
  </si>
  <si>
    <t>西尾　紗希</t>
  </si>
  <si>
    <t>ニシオ　サキ</t>
  </si>
  <si>
    <t>P5045</t>
  </si>
  <si>
    <t>西尾　勇人</t>
  </si>
  <si>
    <t>ニシオ　ハヤト</t>
  </si>
  <si>
    <t>P64</t>
  </si>
  <si>
    <t>沼口　絢</t>
  </si>
  <si>
    <t>ヌマグチ　アヤ</t>
  </si>
  <si>
    <t>P5056</t>
  </si>
  <si>
    <t>深谷　実生</t>
  </si>
  <si>
    <t>フカヤ　ミウ</t>
  </si>
  <si>
    <t>P5046</t>
  </si>
  <si>
    <t>福崎　洋基</t>
  </si>
  <si>
    <t>フクサキ　ヒロキ</t>
  </si>
  <si>
    <t>P57</t>
  </si>
  <si>
    <t>福崎　謙剛</t>
  </si>
  <si>
    <t>フクサキ　ヨシタケ</t>
  </si>
  <si>
    <t>P58</t>
  </si>
  <si>
    <t>藤井　司</t>
  </si>
  <si>
    <t>フジイ　ツカサ</t>
  </si>
  <si>
    <t>P62</t>
  </si>
  <si>
    <t>藤井　晴斗</t>
  </si>
  <si>
    <t>フジイ　ハルト</t>
  </si>
  <si>
    <t>P67</t>
  </si>
  <si>
    <t>藤田　翔</t>
  </si>
  <si>
    <t>フジタ　カケル</t>
  </si>
  <si>
    <t>P59</t>
  </si>
  <si>
    <t>外園　愛梨</t>
  </si>
  <si>
    <t>ホカゾノ　アイリ</t>
  </si>
  <si>
    <t>P5047</t>
  </si>
  <si>
    <t>外園　未依奈</t>
  </si>
  <si>
    <t>ホカゾノ　ミイナ</t>
  </si>
  <si>
    <t>P5054</t>
  </si>
  <si>
    <t>前田　明日香</t>
  </si>
  <si>
    <t>マエダ　アスカ</t>
  </si>
  <si>
    <t>P5055</t>
  </si>
  <si>
    <t>水野　絢心</t>
  </si>
  <si>
    <t>ミズノ　ケンシン</t>
  </si>
  <si>
    <t>P68</t>
  </si>
  <si>
    <t>山崎　優菜</t>
  </si>
  <si>
    <t>ヤマザキ　ユウナ</t>
  </si>
  <si>
    <t>P5053</t>
  </si>
  <si>
    <t>山田　幹久</t>
  </si>
  <si>
    <t>ヤマダ　ミキヒサ</t>
  </si>
  <si>
    <t>P65</t>
  </si>
  <si>
    <t>吉田　壮一郎</t>
  </si>
  <si>
    <t>ヨシダ　ソウイチロウ</t>
  </si>
  <si>
    <t>P61</t>
  </si>
  <si>
    <t>領家　歩</t>
  </si>
  <si>
    <t>リョウケ　アユム</t>
  </si>
  <si>
    <t>P5050</t>
  </si>
  <si>
    <t>大口</t>
  </si>
  <si>
    <t>オオグチチュウ</t>
  </si>
  <si>
    <t>酒井　翼</t>
  </si>
  <si>
    <t>大庭　佑紀</t>
  </si>
  <si>
    <t>オオバ　ユウキ</t>
  </si>
  <si>
    <t>名古屋市立大曽根</t>
  </si>
  <si>
    <t>オオゾネチュウ</t>
  </si>
  <si>
    <t>名古屋大曽根</t>
  </si>
  <si>
    <t>P891</t>
  </si>
  <si>
    <t>小川　なつき</t>
  </si>
  <si>
    <t>オガワ　ナツキ</t>
  </si>
  <si>
    <t>P5630</t>
  </si>
  <si>
    <t>奥村　真愛</t>
  </si>
  <si>
    <t>オクムラ　マイ</t>
  </si>
  <si>
    <t>P5628</t>
  </si>
  <si>
    <t>加藤　希海</t>
  </si>
  <si>
    <t>カトウ　ノゾミ</t>
  </si>
  <si>
    <t>P5632</t>
  </si>
  <si>
    <t>小林　優心</t>
  </si>
  <si>
    <t>コバヤシ　ユウシン</t>
  </si>
  <si>
    <t>P888</t>
  </si>
  <si>
    <t>對比地　秋葉</t>
  </si>
  <si>
    <t>ツイヒジ　アキハ</t>
  </si>
  <si>
    <t>P5629</t>
  </si>
  <si>
    <t>長瀬　瑞季</t>
  </si>
  <si>
    <t>ナガセ　ミズキ</t>
  </si>
  <si>
    <t>P887</t>
  </si>
  <si>
    <t>原川　大樹</t>
  </si>
  <si>
    <t>ハラカワ　ヒロキ</t>
  </si>
  <si>
    <t>P889</t>
  </si>
  <si>
    <t>水田　碧夏</t>
  </si>
  <si>
    <t>ミズタ　アオカ</t>
  </si>
  <si>
    <t>P5627</t>
  </si>
  <si>
    <t>森田　聖太</t>
  </si>
  <si>
    <t>モリタ　セイタ</t>
  </si>
  <si>
    <t>P892</t>
  </si>
  <si>
    <t>山口　颯太</t>
  </si>
  <si>
    <t>ヤマグチ　ソウタ</t>
  </si>
  <si>
    <t>P890</t>
  </si>
  <si>
    <t>龍野　唯香</t>
  </si>
  <si>
    <t>リュウノ　ユイカ</t>
  </si>
  <si>
    <t>P5631</t>
  </si>
  <si>
    <t>海部郡大治町立大治</t>
  </si>
  <si>
    <t>オオハルチュウ</t>
  </si>
  <si>
    <t>大治</t>
  </si>
  <si>
    <t>タカハシ　ユズナ</t>
  </si>
  <si>
    <t>織田　英知</t>
  </si>
  <si>
    <t>オダ　ヒデトモ</t>
  </si>
  <si>
    <t>大府市立大府北</t>
  </si>
  <si>
    <t>オオブシリツオオブキタチュウガッコウ</t>
  </si>
  <si>
    <t>大府北</t>
  </si>
  <si>
    <t>T146</t>
  </si>
  <si>
    <t>佐藤　拓仁</t>
  </si>
  <si>
    <t>サトウ　タクト</t>
  </si>
  <si>
    <t>T147</t>
  </si>
  <si>
    <t>杉山　優樹</t>
  </si>
  <si>
    <t>スギヤマ　ユウキ</t>
  </si>
  <si>
    <t>T148</t>
  </si>
  <si>
    <t>中園　拓貴</t>
  </si>
  <si>
    <t>ナカゾノ　ヒロキ</t>
  </si>
  <si>
    <t>T150</t>
  </si>
  <si>
    <t>西　真奈伽</t>
  </si>
  <si>
    <t>ニシ　マナカ</t>
  </si>
  <si>
    <t>T5105</t>
  </si>
  <si>
    <t>板東　茉那</t>
  </si>
  <si>
    <t>バンドウ　マナ</t>
  </si>
  <si>
    <t>T5106</t>
  </si>
  <si>
    <t>和地　孝紘</t>
  </si>
  <si>
    <t>ワチ　タカヒロ</t>
  </si>
  <si>
    <t>T149</t>
  </si>
  <si>
    <t>青木　宏太</t>
  </si>
  <si>
    <t>アオキ　コウタ</t>
  </si>
  <si>
    <t>大府西中</t>
  </si>
  <si>
    <t>オオブニシ</t>
  </si>
  <si>
    <t>T60</t>
  </si>
  <si>
    <t>安藤　優月</t>
  </si>
  <si>
    <t>アンドウ　ユヅキ</t>
  </si>
  <si>
    <t>T5038</t>
  </si>
  <si>
    <t>池田　倖大</t>
  </si>
  <si>
    <t>イケダ　コウタ</t>
  </si>
  <si>
    <t>T43</t>
  </si>
  <si>
    <t>石井　創大</t>
  </si>
  <si>
    <t>イシイ　ソウタ</t>
  </si>
  <si>
    <t>T56</t>
  </si>
  <si>
    <t>石川　祈楽</t>
  </si>
  <si>
    <t>イシカワ　キロウ</t>
  </si>
  <si>
    <t>T54</t>
  </si>
  <si>
    <t>石森　一輝</t>
  </si>
  <si>
    <t>イシモリ　カズキ</t>
  </si>
  <si>
    <t>T47</t>
  </si>
  <si>
    <t>石森　義人</t>
  </si>
  <si>
    <t>イシモリ　ヨシト</t>
  </si>
  <si>
    <t>T69</t>
  </si>
  <si>
    <t>市橋　定巳</t>
  </si>
  <si>
    <t>イチハシ　サダミ</t>
  </si>
  <si>
    <t>T52</t>
  </si>
  <si>
    <t>井之上　結衣</t>
  </si>
  <si>
    <t>イノウエ　ユイ</t>
  </si>
  <si>
    <t>T5046</t>
  </si>
  <si>
    <t>岡本　朋樹</t>
  </si>
  <si>
    <t>オカモト　トモキ</t>
  </si>
  <si>
    <t>T58</t>
  </si>
  <si>
    <t>奥村　雄也</t>
  </si>
  <si>
    <t>オクムラ　ユウヤ</t>
  </si>
  <si>
    <t>T92</t>
  </si>
  <si>
    <t>加古　峻也</t>
  </si>
  <si>
    <t>カコ　シュンヤ</t>
  </si>
  <si>
    <t>T65</t>
  </si>
  <si>
    <t>加古　哲朗</t>
  </si>
  <si>
    <t>カコ　テツロウ</t>
  </si>
  <si>
    <t>T50</t>
  </si>
  <si>
    <t>加古　光</t>
  </si>
  <si>
    <t>カコ　ヒカリ</t>
  </si>
  <si>
    <t>T72</t>
  </si>
  <si>
    <t>加古　輝</t>
  </si>
  <si>
    <t>カコ　ヒカル</t>
  </si>
  <si>
    <t>T48</t>
  </si>
  <si>
    <t>加古　雅人</t>
  </si>
  <si>
    <t>カコ　マサト</t>
  </si>
  <si>
    <t>T68</t>
  </si>
  <si>
    <t>神園　凌吾</t>
  </si>
  <si>
    <t>カミゾノ　リョウゴ</t>
  </si>
  <si>
    <t>T49</t>
  </si>
  <si>
    <t>神谷　和翔</t>
  </si>
  <si>
    <t>カミヤ　アイト</t>
  </si>
  <si>
    <t>T70</t>
  </si>
  <si>
    <t>亀井　希未香</t>
  </si>
  <si>
    <t>カメイ　キミカ</t>
  </si>
  <si>
    <t>T5041</t>
  </si>
  <si>
    <t>久野　弘高</t>
  </si>
  <si>
    <t>クノ　ヒロタカ</t>
  </si>
  <si>
    <t>T55</t>
  </si>
  <si>
    <t>小島　穂乃香</t>
  </si>
  <si>
    <t>コジマ　ホノカ</t>
  </si>
  <si>
    <t>T5040</t>
  </si>
  <si>
    <t>後藤　帆花</t>
  </si>
  <si>
    <t>ゴトウ　ホノカ</t>
  </si>
  <si>
    <t>T5043</t>
  </si>
  <si>
    <t>坂本　彩華</t>
  </si>
  <si>
    <t>サカモト　アヤカ</t>
  </si>
  <si>
    <t>T5039</t>
  </si>
  <si>
    <t>澤田　凌羽</t>
  </si>
  <si>
    <t>サワダ　リョウウ</t>
  </si>
  <si>
    <t>T63</t>
  </si>
  <si>
    <t>椎葉　航輝</t>
  </si>
  <si>
    <t>シイバ　コウキ</t>
  </si>
  <si>
    <t>T59</t>
  </si>
  <si>
    <t>篠原　暖佳</t>
  </si>
  <si>
    <t>シノハラ　ハルカ</t>
  </si>
  <si>
    <t>T5042</t>
  </si>
  <si>
    <t>杉本　麗</t>
  </si>
  <si>
    <t>スギモト　ウララ</t>
  </si>
  <si>
    <t>T5047</t>
  </si>
  <si>
    <t>鈴置　拓也</t>
  </si>
  <si>
    <t>スズオキ　タクヤ</t>
  </si>
  <si>
    <t>T62</t>
  </si>
  <si>
    <t>大工　夏蔵</t>
  </si>
  <si>
    <t>ダイク　カグラ</t>
  </si>
  <si>
    <t>T46</t>
  </si>
  <si>
    <t>田中　雅也</t>
  </si>
  <si>
    <t>タナカ　マサヤ</t>
  </si>
  <si>
    <t>T44</t>
  </si>
  <si>
    <t>田辺　豊</t>
  </si>
  <si>
    <t>タナベ　ユタカ</t>
  </si>
  <si>
    <t>T71</t>
  </si>
  <si>
    <t>千葉　光</t>
  </si>
  <si>
    <t>チバ　セラ</t>
  </si>
  <si>
    <t>T45</t>
  </si>
  <si>
    <t>塚本　凌</t>
  </si>
  <si>
    <t>ツカモト　リョウ</t>
  </si>
  <si>
    <t>T67</t>
  </si>
  <si>
    <t>中島　海翔</t>
  </si>
  <si>
    <t>ナカシマ　カイト</t>
  </si>
  <si>
    <t>T91</t>
  </si>
  <si>
    <t>仲野　諒太朗</t>
  </si>
  <si>
    <t>ナカノ　リョウタロウ</t>
  </si>
  <si>
    <t>T53</t>
  </si>
  <si>
    <t>鍋田　陸</t>
  </si>
  <si>
    <t>ナベタ　リク</t>
  </si>
  <si>
    <t>T61</t>
  </si>
  <si>
    <t>成田　侑紀奈</t>
  </si>
  <si>
    <t>ナリタ　ユキナ</t>
  </si>
  <si>
    <t>T5045</t>
  </si>
  <si>
    <t>新美　法仁</t>
  </si>
  <si>
    <t>ニイミ　ノリヒト</t>
  </si>
  <si>
    <t>T51</t>
  </si>
  <si>
    <t>西　唯斗</t>
  </si>
  <si>
    <t>ニシ　ユイト</t>
  </si>
  <si>
    <t>T57</t>
  </si>
  <si>
    <t>野村　奏太</t>
  </si>
  <si>
    <t>ノムラ　ソウタ</t>
  </si>
  <si>
    <t>T64</t>
  </si>
  <si>
    <t>林　涼香</t>
  </si>
  <si>
    <t>ハヤシ　リョウカ</t>
  </si>
  <si>
    <t>T5048</t>
  </si>
  <si>
    <t>原田　朱惟</t>
  </si>
  <si>
    <t>ハラダ　シュリ</t>
  </si>
  <si>
    <t>T66</t>
  </si>
  <si>
    <t>久恒　友紀</t>
  </si>
  <si>
    <t>ヒサツネ　ユキ</t>
  </si>
  <si>
    <t>T5044</t>
  </si>
  <si>
    <t>岡崎市立北</t>
  </si>
  <si>
    <t>オカザキキタ</t>
  </si>
  <si>
    <t>岡崎北</t>
  </si>
  <si>
    <t>岡崎市立甲山</t>
  </si>
  <si>
    <t>オカザキシリツコウザンチュウガッコウ</t>
  </si>
  <si>
    <t>岡崎甲山</t>
  </si>
  <si>
    <t>ヤマダ　ソラ</t>
  </si>
  <si>
    <t>岡崎市立常磐</t>
  </si>
  <si>
    <t>オカザキシリツトキワチュウガッコウ</t>
  </si>
  <si>
    <t>岡崎常磐</t>
  </si>
  <si>
    <t>岡崎市立福岡</t>
  </si>
  <si>
    <t>オカザキシリツフクオカチュウガッコウ</t>
  </si>
  <si>
    <t>岡崎福岡</t>
  </si>
  <si>
    <t>岡崎市立矢作</t>
  </si>
  <si>
    <t>オカザキシリツヤハギチュウガッコウ</t>
  </si>
  <si>
    <t>岡崎矢作</t>
  </si>
  <si>
    <t>岡崎東海</t>
  </si>
  <si>
    <t>オカザキトウカイ</t>
  </si>
  <si>
    <t>加藤　美羽</t>
  </si>
  <si>
    <t>カトウ　ミウ</t>
  </si>
  <si>
    <t>スズキ　ハヤト</t>
  </si>
  <si>
    <t>岡崎市立南</t>
  </si>
  <si>
    <t>オカザキミナミチュウ</t>
  </si>
  <si>
    <t>岡崎南</t>
  </si>
  <si>
    <t>井上　雄斗</t>
  </si>
  <si>
    <t>イノウエ　ユウト</t>
  </si>
  <si>
    <t>尾張旭市立西</t>
  </si>
  <si>
    <t>オワリアサヒシリツニシチュウガッコウ</t>
  </si>
  <si>
    <t>尾張旭西</t>
  </si>
  <si>
    <t>S122</t>
  </si>
  <si>
    <t>梅田　遼真</t>
  </si>
  <si>
    <t>ウメダ　リョウマ</t>
  </si>
  <si>
    <t>S128</t>
  </si>
  <si>
    <t>大野　琴音</t>
  </si>
  <si>
    <t>オオノ　コトネ</t>
  </si>
  <si>
    <t>S5153</t>
  </si>
  <si>
    <t>岡田　凜也</t>
  </si>
  <si>
    <t>オカダ　リンヤ</t>
  </si>
  <si>
    <t>S159</t>
  </si>
  <si>
    <t>加藤　理子</t>
  </si>
  <si>
    <t>カトウ　リコ</t>
  </si>
  <si>
    <t>S5151</t>
  </si>
  <si>
    <t>合野　仁貴</t>
  </si>
  <si>
    <t>ゴウノ　ヒトキ</t>
  </si>
  <si>
    <t>S127</t>
  </si>
  <si>
    <t>齊塲　凪沙</t>
  </si>
  <si>
    <t>サイバ　ナギサ</t>
  </si>
  <si>
    <t>S5154</t>
  </si>
  <si>
    <t>坂柳　萌子</t>
  </si>
  <si>
    <t>サカヤナギ　モエコ</t>
  </si>
  <si>
    <t>S5152</t>
  </si>
  <si>
    <t>柴田　真菜</t>
  </si>
  <si>
    <t>シバタ　マナ</t>
  </si>
  <si>
    <t>S5155</t>
  </si>
  <si>
    <t>渋谷　知広</t>
  </si>
  <si>
    <t>シブヤ　トモヒロ</t>
  </si>
  <si>
    <t>S119</t>
  </si>
  <si>
    <t>志水　祐太</t>
  </si>
  <si>
    <t>シミズ　ユウタ</t>
  </si>
  <si>
    <t>S121</t>
  </si>
  <si>
    <t>新宅　雄高</t>
  </si>
  <si>
    <t>シンタク　ユタカ</t>
  </si>
  <si>
    <t>S118</t>
  </si>
  <si>
    <t>杉山　心</t>
  </si>
  <si>
    <t>スギヤマ　ココロ</t>
  </si>
  <si>
    <t>S5157</t>
  </si>
  <si>
    <t>曽根　遼</t>
  </si>
  <si>
    <t>ソネ　リョウ</t>
  </si>
  <si>
    <t>S123</t>
  </si>
  <si>
    <t>高橋　巧実</t>
  </si>
  <si>
    <t>タカハシ　タクミ</t>
  </si>
  <si>
    <t>S120</t>
  </si>
  <si>
    <t>寺本　凱人</t>
  </si>
  <si>
    <t>テラモト　ガイト</t>
  </si>
  <si>
    <t>S125</t>
  </si>
  <si>
    <t>西岡　力哉</t>
  </si>
  <si>
    <t>ニシオカ　リキヤ</t>
  </si>
  <si>
    <t>S124</t>
  </si>
  <si>
    <t>野村　晶美</t>
  </si>
  <si>
    <t>ノムラ　アキミ</t>
  </si>
  <si>
    <t>S5156</t>
  </si>
  <si>
    <t>原　涼真</t>
  </si>
  <si>
    <t>ハラ　リョウマ</t>
  </si>
  <si>
    <t>S129</t>
  </si>
  <si>
    <t>福田メイラニ　愛純</t>
  </si>
  <si>
    <t>フクダメイラニ　アズミ</t>
  </si>
  <si>
    <t>S5150</t>
  </si>
  <si>
    <t>松本　祐奈</t>
  </si>
  <si>
    <t>マツモト　ユウナ</t>
  </si>
  <si>
    <t>S5148</t>
  </si>
  <si>
    <t>水野　希美</t>
  </si>
  <si>
    <t>ミズノ　ノゾミ</t>
  </si>
  <si>
    <t>S5149</t>
  </si>
  <si>
    <t>吉澤　広陽</t>
  </si>
  <si>
    <t>ヨシザワ　コウヨウ</t>
  </si>
  <si>
    <t>S126</t>
  </si>
  <si>
    <t>安藤　雷明</t>
  </si>
  <si>
    <t>アンドウ　ライア</t>
  </si>
  <si>
    <t>尾張旭市立東</t>
  </si>
  <si>
    <t>オワリアサヒシリツヒガシチュウガッコウ</t>
  </si>
  <si>
    <t>尾張旭東</t>
  </si>
  <si>
    <t>S240</t>
  </si>
  <si>
    <t>池田　竜之介</t>
  </si>
  <si>
    <t>イケダ　リュウノスケ</t>
  </si>
  <si>
    <t>S235</t>
  </si>
  <si>
    <t>岩本　健治</t>
  </si>
  <si>
    <t>イワモト　ケンジ</t>
  </si>
  <si>
    <t>S248</t>
  </si>
  <si>
    <t>大石　悠太郎</t>
  </si>
  <si>
    <t>オオイシ　ユウタロウ</t>
  </si>
  <si>
    <t>S236</t>
  </si>
  <si>
    <t>大崎　雅人</t>
  </si>
  <si>
    <t>オオサキ　マサト</t>
  </si>
  <si>
    <t>S231</t>
  </si>
  <si>
    <t>太田　彩華</t>
  </si>
  <si>
    <t>オオタ　アヤカ</t>
  </si>
  <si>
    <t>S5228</t>
  </si>
  <si>
    <t>大野　莉央</t>
  </si>
  <si>
    <t>オオノ　リオ</t>
  </si>
  <si>
    <t>S5232</t>
  </si>
  <si>
    <t>大東　正忠</t>
  </si>
  <si>
    <t>オオヒガシ　マサタダ</t>
  </si>
  <si>
    <t>S241</t>
  </si>
  <si>
    <t>小野寺　岬</t>
  </si>
  <si>
    <t>オノデラ　ミサキ</t>
  </si>
  <si>
    <t>S245</t>
  </si>
  <si>
    <t>川崎　嵐太</t>
  </si>
  <si>
    <t>カワサキ　アラタ</t>
  </si>
  <si>
    <t>S239</t>
  </si>
  <si>
    <t>木股　千乃</t>
  </si>
  <si>
    <t>キマタ　ユキノ</t>
  </si>
  <si>
    <t>S5229</t>
  </si>
  <si>
    <t>倉田　知弥</t>
  </si>
  <si>
    <t>クラタ　トモヤ</t>
  </si>
  <si>
    <t>S238</t>
  </si>
  <si>
    <t>後藤　優貴</t>
  </si>
  <si>
    <t>ゴトウ　ユウキ</t>
  </si>
  <si>
    <t>S232</t>
  </si>
  <si>
    <t>坂本　拓登</t>
  </si>
  <si>
    <t>サカモト　タクト</t>
  </si>
  <si>
    <t>S246</t>
  </si>
  <si>
    <t>佐竹　里野</t>
  </si>
  <si>
    <t>サタケ　リノ</t>
  </si>
  <si>
    <t>S5225</t>
  </si>
  <si>
    <t>杉政　萌香</t>
  </si>
  <si>
    <t>スギマサ　モカ</t>
  </si>
  <si>
    <t>S5233</t>
  </si>
  <si>
    <t>鈴木　颯人</t>
  </si>
  <si>
    <t>S242</t>
  </si>
  <si>
    <t>髙木　慶覇</t>
  </si>
  <si>
    <t>タカギ　ケイハ</t>
  </si>
  <si>
    <t>S234</t>
  </si>
  <si>
    <t>田村　明日香</t>
  </si>
  <si>
    <t>タムラ　アスカ</t>
  </si>
  <si>
    <t>S5226</t>
  </si>
  <si>
    <t>津田　かなえ</t>
  </si>
  <si>
    <t>ツダ　カナエ</t>
  </si>
  <si>
    <t>S5235</t>
  </si>
  <si>
    <t>土田　桃華</t>
  </si>
  <si>
    <t>ツチダ　モモカ</t>
  </si>
  <si>
    <t>S5234</t>
  </si>
  <si>
    <t>津曲　光希</t>
  </si>
  <si>
    <t>ツマガリ　ミツキ</t>
  </si>
  <si>
    <t>S5227</t>
  </si>
  <si>
    <t>中西　涼</t>
  </si>
  <si>
    <t>ナカニシ　リョウ</t>
  </si>
  <si>
    <t>S247</t>
  </si>
  <si>
    <t>名富　千尋</t>
  </si>
  <si>
    <t>ナトミ　チヒロ</t>
  </si>
  <si>
    <t>S5231</t>
  </si>
  <si>
    <t>野村　春歌</t>
  </si>
  <si>
    <t>ノムラ　ハルカ</t>
  </si>
  <si>
    <t>S5236</t>
  </si>
  <si>
    <t>萩原　啓資</t>
  </si>
  <si>
    <t>ハギワラ　ケイスケ</t>
  </si>
  <si>
    <t>S243</t>
  </si>
  <si>
    <t>日置　遼平</t>
  </si>
  <si>
    <t>ヒオキ　リョウヘイ</t>
  </si>
  <si>
    <t>S244</t>
  </si>
  <si>
    <t>水越　さくら</t>
  </si>
  <si>
    <t>ミズコシ　サクラ</t>
  </si>
  <si>
    <t>S5230</t>
  </si>
  <si>
    <t>三輪　一誠</t>
  </si>
  <si>
    <t>ミワ　イッセイ</t>
  </si>
  <si>
    <t>S237</t>
  </si>
  <si>
    <t>武藤　紘東</t>
  </si>
  <si>
    <t>ムトウ　ヒロト</t>
  </si>
  <si>
    <t>S233</t>
  </si>
  <si>
    <t>吉田　梨華</t>
  </si>
  <si>
    <t>ヨシダ　リカ</t>
  </si>
  <si>
    <t>S5237</t>
  </si>
  <si>
    <t>木村　加乃</t>
  </si>
  <si>
    <t>キムラ　カノ</t>
  </si>
  <si>
    <t>春日井市立鷹来中学校</t>
  </si>
  <si>
    <t>カスガイシリツタカキチュウガッコウ</t>
  </si>
  <si>
    <t>鷹来中学校</t>
  </si>
  <si>
    <t>S5253</t>
  </si>
  <si>
    <t>江田　彩那乃</t>
  </si>
  <si>
    <t>エダ　サナノ</t>
  </si>
  <si>
    <t>春日井市立高森台中学校</t>
  </si>
  <si>
    <t>カスガイシリツタカモリダイチュウガッコウ</t>
  </si>
  <si>
    <t>高森台</t>
  </si>
  <si>
    <t>S5178</t>
  </si>
  <si>
    <t>尾浦　武俊</t>
  </si>
  <si>
    <t>オウラ　タケトシ</t>
  </si>
  <si>
    <t>S162</t>
  </si>
  <si>
    <t>大澤　陸人</t>
  </si>
  <si>
    <t>オオサワ　リクト</t>
  </si>
  <si>
    <t>S5180</t>
  </si>
  <si>
    <t>角田　陽都</t>
  </si>
  <si>
    <t>カクダ　ハルト</t>
  </si>
  <si>
    <t>S147</t>
  </si>
  <si>
    <t>春日　歩</t>
  </si>
  <si>
    <t>カスガ　アユム</t>
  </si>
  <si>
    <t>S161</t>
  </si>
  <si>
    <t>川口　紗葵</t>
  </si>
  <si>
    <t>カワグチ　サキ</t>
  </si>
  <si>
    <t>S5168</t>
  </si>
  <si>
    <t>木戸　七夕</t>
  </si>
  <si>
    <t>キド　ナギ</t>
  </si>
  <si>
    <t>S148</t>
  </si>
  <si>
    <t>木下　祐太</t>
  </si>
  <si>
    <t>キノシタ　ユウタ</t>
  </si>
  <si>
    <t>S160</t>
  </si>
  <si>
    <t>久保　舞瞬</t>
  </si>
  <si>
    <t>クボ　マシュン</t>
  </si>
  <si>
    <t>S158</t>
  </si>
  <si>
    <t>久保田　結衣</t>
  </si>
  <si>
    <t>クボタ　ユイ</t>
  </si>
  <si>
    <t>S5170</t>
  </si>
  <si>
    <t>小林　慶達</t>
  </si>
  <si>
    <t>コバヤシ　ケイタツ</t>
  </si>
  <si>
    <t>S153</t>
  </si>
  <si>
    <t>才木　優菜</t>
  </si>
  <si>
    <t>サイキ　ユウナ</t>
  </si>
  <si>
    <t>S5171</t>
  </si>
  <si>
    <t>白山　歩実</t>
  </si>
  <si>
    <t>シロヤマ　アユミ</t>
  </si>
  <si>
    <t>S5172</t>
  </si>
  <si>
    <t>土田　栞</t>
  </si>
  <si>
    <t>ツチダ　シオリ</t>
  </si>
  <si>
    <t>S5169</t>
  </si>
  <si>
    <t>姓の「土田」の「土」の字は、正確には「土」の右上に点がついています。</t>
  </si>
  <si>
    <t>樋田　蓮</t>
  </si>
  <si>
    <t>トイダ　レン</t>
  </si>
  <si>
    <t>S157</t>
  </si>
  <si>
    <t>樋の字のしんにょう部分の点は一個</t>
  </si>
  <si>
    <t>土岐　遥</t>
  </si>
  <si>
    <t>トキ　ハルカ</t>
  </si>
  <si>
    <t>S5177</t>
  </si>
  <si>
    <t>野田　丈一郎</t>
  </si>
  <si>
    <t>ノダ　ジョウイチロウ</t>
  </si>
  <si>
    <t>S156</t>
  </si>
  <si>
    <t>波紫　瑞希</t>
  </si>
  <si>
    <t>ハシ　ミズキ</t>
  </si>
  <si>
    <t>S154</t>
  </si>
  <si>
    <t>服部　純佳</t>
  </si>
  <si>
    <t>ハットリ　スミカ</t>
  </si>
  <si>
    <t>S5174</t>
  </si>
  <si>
    <t>藤田　怜馬</t>
  </si>
  <si>
    <t>フジタ　リョウマ</t>
  </si>
  <si>
    <t>S149</t>
  </si>
  <si>
    <t>松尾　梨菜</t>
  </si>
  <si>
    <t>マツオ　リンナ</t>
  </si>
  <si>
    <t>S5175</t>
  </si>
  <si>
    <t>水野　飛美生</t>
  </si>
  <si>
    <t>ミズノ　ヒビキ</t>
  </si>
  <si>
    <t>S155</t>
  </si>
  <si>
    <t>南　芽生</t>
  </si>
  <si>
    <t>ミナミ　メイ</t>
  </si>
  <si>
    <t>S5176</t>
  </si>
  <si>
    <t>宮川　翔天</t>
  </si>
  <si>
    <t>ミヤガワ　ショウマ</t>
  </si>
  <si>
    <t>S151</t>
  </si>
  <si>
    <t>三宅　怜奈</t>
  </si>
  <si>
    <t>ミヤケ　レイナ</t>
  </si>
  <si>
    <t>S5179</t>
  </si>
  <si>
    <t>山﨑　梨紗</t>
  </si>
  <si>
    <t>ヤマザキ　リサ</t>
  </si>
  <si>
    <t>S5173</t>
  </si>
  <si>
    <t>山田　大樹</t>
  </si>
  <si>
    <t>ヤマダ　ダイキ</t>
  </si>
  <si>
    <t>S150</t>
  </si>
  <si>
    <t>吉田　愛一朗</t>
  </si>
  <si>
    <t>ヨシダ　アイイチロウ</t>
  </si>
  <si>
    <t>S152</t>
  </si>
  <si>
    <t>吉田　プリンス</t>
  </si>
  <si>
    <t>ヨシダ　プリンス</t>
  </si>
  <si>
    <t>S163</t>
  </si>
  <si>
    <t>吉の字は、士ではなく土</t>
  </si>
  <si>
    <t>安藤　光威</t>
  </si>
  <si>
    <t>アンドウ　コウイ</t>
  </si>
  <si>
    <t>春日井市立中部中学校</t>
  </si>
  <si>
    <t>カスガイシリツチュウブチュウガッコウ</t>
  </si>
  <si>
    <t>春日井中部</t>
  </si>
  <si>
    <t>S64</t>
  </si>
  <si>
    <t>石澤　美月</t>
  </si>
  <si>
    <t>イシザワ　ミヅキ</t>
  </si>
  <si>
    <t>S5077</t>
  </si>
  <si>
    <t>伊藤　碧</t>
  </si>
  <si>
    <t>イトウ　アオイ</t>
  </si>
  <si>
    <t>S5078</t>
  </si>
  <si>
    <t>岩崎　月見</t>
  </si>
  <si>
    <t>イワサキ　ツキミ</t>
  </si>
  <si>
    <t>S5062</t>
  </si>
  <si>
    <t>大川　泰輝</t>
  </si>
  <si>
    <t>オオカワ　タイキ</t>
  </si>
  <si>
    <t>S109</t>
  </si>
  <si>
    <t>大橋　功輝</t>
  </si>
  <si>
    <t>オオハシ　コウキ</t>
  </si>
  <si>
    <t>S65</t>
  </si>
  <si>
    <t>笠原　萌花</t>
  </si>
  <si>
    <t>カサハラ　モエカ</t>
  </si>
  <si>
    <t>S5079</t>
  </si>
  <si>
    <t>梶田　宗平</t>
  </si>
  <si>
    <t>カジタ　シュウヘイ</t>
  </si>
  <si>
    <t>S66</t>
  </si>
  <si>
    <t>金子　奨平</t>
  </si>
  <si>
    <t>カネコ　ショウヘイ</t>
  </si>
  <si>
    <t>S110</t>
  </si>
  <si>
    <t>亀甲　空雅</t>
  </si>
  <si>
    <t>キッコウ　クウガ</t>
  </si>
  <si>
    <t>S68</t>
  </si>
  <si>
    <t>栗生　哲太</t>
  </si>
  <si>
    <t>クリウ　テッタ</t>
  </si>
  <si>
    <t>S67</t>
  </si>
  <si>
    <t>坂　遼河</t>
  </si>
  <si>
    <t>サカ　リョウガ</t>
  </si>
  <si>
    <t>S111</t>
  </si>
  <si>
    <t>末廣　穂華</t>
  </si>
  <si>
    <t>スエヒロ　ホノカ</t>
  </si>
  <si>
    <t>S5080</t>
  </si>
  <si>
    <t>鈴木　龍也</t>
  </si>
  <si>
    <t>スズキ　タツヤ</t>
  </si>
  <si>
    <t>S112</t>
  </si>
  <si>
    <t>田井中　舜</t>
  </si>
  <si>
    <t>タイナカ　シュン</t>
  </si>
  <si>
    <t>S69</t>
  </si>
  <si>
    <t>高須　ゆかり</t>
  </si>
  <si>
    <t>タカス　ユカリ</t>
  </si>
  <si>
    <t>S5081</t>
  </si>
  <si>
    <t>高田　莉奈</t>
  </si>
  <si>
    <t>タカダ　リナ</t>
  </si>
  <si>
    <t>S5063</t>
  </si>
  <si>
    <t>髙橋　駿太</t>
  </si>
  <si>
    <t>タカハシ　シュンタ</t>
  </si>
  <si>
    <t>S113</t>
  </si>
  <si>
    <t>田中　奨真</t>
  </si>
  <si>
    <t>タナカ　ショウマ</t>
  </si>
  <si>
    <t>S70</t>
  </si>
  <si>
    <t>田中　莉実</t>
  </si>
  <si>
    <t>タナカ　リミ</t>
  </si>
  <si>
    <t>S5082</t>
  </si>
  <si>
    <t>田村　純基</t>
  </si>
  <si>
    <t>タムラ　ジュンキ</t>
  </si>
  <si>
    <t>S71</t>
  </si>
  <si>
    <t>塚本　恵蔵</t>
  </si>
  <si>
    <t>ツカモト　ケイゾウ</t>
  </si>
  <si>
    <t>S72</t>
  </si>
  <si>
    <t>津口　陽菜</t>
  </si>
  <si>
    <t>ツグチ　ヒナ</t>
  </si>
  <si>
    <t>S5065</t>
  </si>
  <si>
    <t>坪井　杏実</t>
  </si>
  <si>
    <t>ツボイ　アミ</t>
  </si>
  <si>
    <t>S5064</t>
  </si>
  <si>
    <t>長井　英一</t>
  </si>
  <si>
    <t>ナガイ　ヒデカズ</t>
  </si>
  <si>
    <t>S114</t>
  </si>
  <si>
    <t>永井　優希</t>
  </si>
  <si>
    <t>ナガイ　ユウキ</t>
  </si>
  <si>
    <t>S5067</t>
  </si>
  <si>
    <t>長友　陽輝</t>
  </si>
  <si>
    <t>ナガトモ　ハルキ</t>
  </si>
  <si>
    <t>S115</t>
  </si>
  <si>
    <t>成瀬　瑠美</t>
  </si>
  <si>
    <t>ナルセ　ルミ</t>
  </si>
  <si>
    <t>S5083</t>
  </si>
  <si>
    <t>氷上　翔大</t>
  </si>
  <si>
    <t>ヒカミ　ショウタ</t>
  </si>
  <si>
    <t>S116</t>
  </si>
  <si>
    <t>平井　柚羽</t>
  </si>
  <si>
    <t>ヒライ　ユズハ</t>
  </si>
  <si>
    <t>S5068</t>
  </si>
  <si>
    <t>堀尾　由衣</t>
  </si>
  <si>
    <t>ホリオ　ユイ</t>
  </si>
  <si>
    <t>S5066</t>
  </si>
  <si>
    <t>前川　昇揮</t>
  </si>
  <si>
    <t>マエカワ　ショウキ</t>
  </si>
  <si>
    <t>S73</t>
  </si>
  <si>
    <t>水野　加菜</t>
  </si>
  <si>
    <t>ミズノ　カナ</t>
  </si>
  <si>
    <t>S5084</t>
  </si>
  <si>
    <t>三石　杏海</t>
  </si>
  <si>
    <t>ミツイシ　アミ</t>
  </si>
  <si>
    <t>S5085</t>
  </si>
  <si>
    <t>椋梨　琳花</t>
  </si>
  <si>
    <t>ムクナシ　リンカ</t>
  </si>
  <si>
    <t>S5086</t>
  </si>
  <si>
    <t>渡邉　ラニジュニア</t>
  </si>
  <si>
    <t>ワタナベ　ラニジュニア</t>
  </si>
  <si>
    <t>S74</t>
  </si>
  <si>
    <t>天野　月</t>
  </si>
  <si>
    <t>アマノ　ルナ</t>
  </si>
  <si>
    <t>名古屋市立香流</t>
  </si>
  <si>
    <t>カナレ</t>
  </si>
  <si>
    <t>香流</t>
  </si>
  <si>
    <t>P748</t>
  </si>
  <si>
    <t>大野　望夏</t>
  </si>
  <si>
    <t>オオノ　モカ</t>
  </si>
  <si>
    <t>P5542</t>
  </si>
  <si>
    <t>北岡　和史</t>
  </si>
  <si>
    <t>キタオカ　カズフミ</t>
  </si>
  <si>
    <t>P746</t>
  </si>
  <si>
    <t>河野　真結</t>
  </si>
  <si>
    <t>コウノ　マユ</t>
  </si>
  <si>
    <t>P5540</t>
  </si>
  <si>
    <t>逆瀬川　凌斗</t>
  </si>
  <si>
    <t>サカセガワ　リョウト</t>
  </si>
  <si>
    <t>P742</t>
  </si>
  <si>
    <t>佐藤　希海</t>
  </si>
  <si>
    <t>サトウ　ノゾミ</t>
  </si>
  <si>
    <t>P5543</t>
  </si>
  <si>
    <t>高木　亮成</t>
  </si>
  <si>
    <t>タカギ　リョウセイ</t>
  </si>
  <si>
    <t>P743</t>
  </si>
  <si>
    <t>田村　希</t>
  </si>
  <si>
    <t>タムラ　ノゾミ</t>
  </si>
  <si>
    <t>P745</t>
  </si>
  <si>
    <t>寺尾　勇星</t>
  </si>
  <si>
    <t>テラオ　ユウセイ</t>
  </si>
  <si>
    <t>P744</t>
  </si>
  <si>
    <t>中根　京飛</t>
  </si>
  <si>
    <t>ナカネ　キョウト</t>
  </si>
  <si>
    <t>P747</t>
  </si>
  <si>
    <t>畑地　ほのか</t>
  </si>
  <si>
    <t>ハタジ　ホノカ</t>
  </si>
  <si>
    <t>P5541</t>
  </si>
  <si>
    <t>矢田　みのり</t>
  </si>
  <si>
    <t>ヤダ　ミノリ</t>
  </si>
  <si>
    <t>P5539</t>
  </si>
  <si>
    <t>浅野　いぶき</t>
  </si>
  <si>
    <t>アサノ　イブキ</t>
  </si>
  <si>
    <t>神丘</t>
  </si>
  <si>
    <t>カミオカチュウガッコウ</t>
  </si>
  <si>
    <t>P5168</t>
  </si>
  <si>
    <t>天野　浩志</t>
  </si>
  <si>
    <t>アマノ　コウシ</t>
  </si>
  <si>
    <t>P975</t>
  </si>
  <si>
    <t>天野　佑志</t>
  </si>
  <si>
    <t>アマノ　ユウシ</t>
  </si>
  <si>
    <t>P183</t>
  </si>
  <si>
    <t>池田　けい</t>
  </si>
  <si>
    <t>イケダ　ケイ</t>
  </si>
  <si>
    <t>P5166</t>
  </si>
  <si>
    <t>池田　有吾</t>
  </si>
  <si>
    <t>イケダ　ユウゴ</t>
  </si>
  <si>
    <t>P960</t>
  </si>
  <si>
    <t>石黒　実玖</t>
  </si>
  <si>
    <t>イシグロ　ミク</t>
  </si>
  <si>
    <t>P5708</t>
  </si>
  <si>
    <t>石田　彩英</t>
  </si>
  <si>
    <t>イシダ　サエ</t>
  </si>
  <si>
    <t>P5177</t>
  </si>
  <si>
    <t>石川　真由</t>
  </si>
  <si>
    <t>イシマワ　マユ</t>
  </si>
  <si>
    <t>P5707</t>
  </si>
  <si>
    <t>稲元　つぐみ</t>
  </si>
  <si>
    <t>イナモト　ツグミ</t>
  </si>
  <si>
    <t>P5713</t>
  </si>
  <si>
    <t>稲山　太郎</t>
  </si>
  <si>
    <t>イナヤマ　タロウ</t>
  </si>
  <si>
    <t>P170</t>
  </si>
  <si>
    <t>猪熊　みのり</t>
  </si>
  <si>
    <t>イノクマ　ミノリ</t>
  </si>
  <si>
    <t>P5721</t>
  </si>
  <si>
    <t>植木　奈都子</t>
  </si>
  <si>
    <t>ウエキ　ナツコ</t>
  </si>
  <si>
    <t>P5173</t>
  </si>
  <si>
    <t>植野　正大</t>
  </si>
  <si>
    <t>ウエノ　マサヒロ</t>
  </si>
  <si>
    <t>P184</t>
  </si>
  <si>
    <t>梅田　晃一郎</t>
  </si>
  <si>
    <t>ウメダ　コウイチロウ</t>
  </si>
  <si>
    <t>P169</t>
  </si>
  <si>
    <t>海野　翔太</t>
  </si>
  <si>
    <t>ウンノ　ショウタ</t>
  </si>
  <si>
    <t>P965</t>
  </si>
  <si>
    <t>岡田　敏男</t>
  </si>
  <si>
    <t>オカダ　トシオ</t>
  </si>
  <si>
    <t>P168</t>
  </si>
  <si>
    <t>荻野　真綺</t>
  </si>
  <si>
    <t>オギノ　マサキ</t>
  </si>
  <si>
    <t>P976</t>
  </si>
  <si>
    <t>奥村　麻</t>
  </si>
  <si>
    <t>オクムラ　アサ</t>
  </si>
  <si>
    <t>P5178</t>
  </si>
  <si>
    <t>小野　由紀子</t>
  </si>
  <si>
    <t>オノ　ユキコ</t>
  </si>
  <si>
    <t>P5167</t>
  </si>
  <si>
    <t>柿﨑　亜実</t>
  </si>
  <si>
    <t>カキザキ　アミ</t>
  </si>
  <si>
    <t>P5702</t>
  </si>
  <si>
    <t>加藤　愛弓</t>
  </si>
  <si>
    <t>カトウ　アユミ</t>
  </si>
  <si>
    <t>P5719</t>
  </si>
  <si>
    <t>P5720</t>
  </si>
  <si>
    <t>川本　晴生</t>
  </si>
  <si>
    <t>カワモト　ハルキ</t>
  </si>
  <si>
    <t>P176</t>
  </si>
  <si>
    <t>木原　早彩</t>
  </si>
  <si>
    <t>キハラ　サヤ</t>
  </si>
  <si>
    <t>P5710</t>
  </si>
  <si>
    <t>木村　洸太</t>
  </si>
  <si>
    <t>キムラ　コウタ</t>
  </si>
  <si>
    <t>P966</t>
  </si>
  <si>
    <t>久野　稜平</t>
  </si>
  <si>
    <t>クノ　リョウヘイ</t>
  </si>
  <si>
    <t>P177</t>
  </si>
  <si>
    <t>小西　航平</t>
  </si>
  <si>
    <t>コニシ　コウヘイ</t>
  </si>
  <si>
    <t>P166</t>
  </si>
  <si>
    <t>小林　瑞樹</t>
  </si>
  <si>
    <t>コバヤシ　ミズキ</t>
  </si>
  <si>
    <t>P5165</t>
  </si>
  <si>
    <t>櫻井　琉晴</t>
  </si>
  <si>
    <t>サクライ　リュウセイ</t>
  </si>
  <si>
    <t>P970</t>
  </si>
  <si>
    <t>佐々木　もなみ</t>
  </si>
  <si>
    <t>ササキ　モナミ</t>
  </si>
  <si>
    <t>P5163</t>
  </si>
  <si>
    <t>清水　大空翔</t>
  </si>
  <si>
    <t>シミズ　タクト</t>
  </si>
  <si>
    <t>P175</t>
  </si>
  <si>
    <t>清水　梨央</t>
  </si>
  <si>
    <t>シミズ　リオ</t>
  </si>
  <si>
    <t>P5171</t>
  </si>
  <si>
    <t>正田　優</t>
  </si>
  <si>
    <t>ショウダ　ユウ</t>
  </si>
  <si>
    <t>P5174</t>
  </si>
  <si>
    <t>白木　友梨</t>
  </si>
  <si>
    <t>シラキ　ユリ</t>
  </si>
  <si>
    <t>P5175</t>
  </si>
  <si>
    <t>杉本　彩華</t>
  </si>
  <si>
    <t>スギモト　アヤカ</t>
  </si>
  <si>
    <t>P5703</t>
  </si>
  <si>
    <t>住友　翔大</t>
  </si>
  <si>
    <t>スミトモ　ショウタ</t>
  </si>
  <si>
    <t>P181</t>
  </si>
  <si>
    <t>陶山　桃子</t>
  </si>
  <si>
    <t>スヤマ　モモコ</t>
  </si>
  <si>
    <t>P5164</t>
  </si>
  <si>
    <t>関口　陽大</t>
  </si>
  <si>
    <t>セキグチ　ハルタ</t>
  </si>
  <si>
    <t>P967</t>
  </si>
  <si>
    <t>瀬戸　潤</t>
  </si>
  <si>
    <t>セト　ジュン</t>
  </si>
  <si>
    <t>P977</t>
  </si>
  <si>
    <t>曽我部　真知</t>
  </si>
  <si>
    <t>ソガベ　マチ</t>
  </si>
  <si>
    <t>P972</t>
  </si>
  <si>
    <t>髙橋　健太</t>
  </si>
  <si>
    <t>タカハシ　ケンタ</t>
  </si>
  <si>
    <t>P178</t>
  </si>
  <si>
    <t>髙山　陽生</t>
  </si>
  <si>
    <t>タカヤマ　ヨウセイ</t>
  </si>
  <si>
    <t>P963</t>
  </si>
  <si>
    <t>田島　彩名</t>
  </si>
  <si>
    <t>タジマ　アヤナ</t>
  </si>
  <si>
    <t>P5709</t>
  </si>
  <si>
    <t>田中　佑汰朗</t>
  </si>
  <si>
    <t>タナカ　ユウタロウ</t>
  </si>
  <si>
    <t>P182</t>
  </si>
  <si>
    <t>田中　佑菜</t>
  </si>
  <si>
    <t>タナカ　ユウナ</t>
  </si>
  <si>
    <t>P5714</t>
  </si>
  <si>
    <t>田邉　茉優</t>
  </si>
  <si>
    <t>タナベ　マユウ</t>
  </si>
  <si>
    <t>P5704</t>
  </si>
  <si>
    <t>谷田　琴子</t>
  </si>
  <si>
    <t>タニダ　コトコ</t>
  </si>
  <si>
    <t>P5711</t>
  </si>
  <si>
    <t>玉村　伊吹</t>
  </si>
  <si>
    <t>タマムラ　イブキ</t>
  </si>
  <si>
    <t>P5715</t>
  </si>
  <si>
    <t>趙　文嘉</t>
  </si>
  <si>
    <t>チョウ　フミカ</t>
  </si>
  <si>
    <t>P5712</t>
  </si>
  <si>
    <t>築山　華美</t>
  </si>
  <si>
    <t>ツキヤマ　ハナミ</t>
  </si>
  <si>
    <t>P5716</t>
  </si>
  <si>
    <t>樋田　美羽</t>
  </si>
  <si>
    <t>トイダ　ミウ</t>
  </si>
  <si>
    <t>P5170</t>
  </si>
  <si>
    <t>中川　日菜子</t>
  </si>
  <si>
    <t>ナカガワ　ヒナコ</t>
  </si>
  <si>
    <t>P5717</t>
  </si>
  <si>
    <t>永田　雄貴</t>
  </si>
  <si>
    <t>ナガタ　ユウキ</t>
  </si>
  <si>
    <t>P179</t>
  </si>
  <si>
    <t>中山　いずみ</t>
  </si>
  <si>
    <t>ナカヤマ　イズミ</t>
  </si>
  <si>
    <t>P5718</t>
  </si>
  <si>
    <t>西田　匠見</t>
  </si>
  <si>
    <t>ニシダ　タクミ</t>
  </si>
  <si>
    <t>P968</t>
  </si>
  <si>
    <t>西脇　祐介</t>
  </si>
  <si>
    <t>ニシワキ　ユウスケ</t>
  </si>
  <si>
    <t>P174</t>
  </si>
  <si>
    <t>萩原　碧海</t>
  </si>
  <si>
    <t>ハギワラ　アオイ</t>
  </si>
  <si>
    <t>P978</t>
  </si>
  <si>
    <t>長谷川　航大</t>
  </si>
  <si>
    <t>ハセガワ　コウダイ</t>
  </si>
  <si>
    <t>P172</t>
  </si>
  <si>
    <t>早川　里月</t>
  </si>
  <si>
    <t>ハヤカワ　リツ</t>
  </si>
  <si>
    <t>P167</t>
  </si>
  <si>
    <t>林　育輝</t>
  </si>
  <si>
    <t>ハヤシ　ナルキ</t>
  </si>
  <si>
    <t>P165</t>
  </si>
  <si>
    <t>廣瀬　康介</t>
  </si>
  <si>
    <t>ヒロセ　コウスケ</t>
  </si>
  <si>
    <t>P961</t>
  </si>
  <si>
    <t>福原　優太</t>
  </si>
  <si>
    <t>フクハラ　ユウタ</t>
  </si>
  <si>
    <t>P171</t>
  </si>
  <si>
    <t>藤谷　駿也</t>
  </si>
  <si>
    <t>フジタニ　シュンヤ</t>
  </si>
  <si>
    <t>P969</t>
  </si>
  <si>
    <t>藤本　幹大</t>
  </si>
  <si>
    <t>フジモト　カンタ</t>
  </si>
  <si>
    <t>P962</t>
  </si>
  <si>
    <t>間瀬　歩美</t>
  </si>
  <si>
    <t>マセ　アユミ</t>
  </si>
  <si>
    <t>P5701</t>
  </si>
  <si>
    <t>間瀬　維温</t>
  </si>
  <si>
    <t>マセ　イオン</t>
  </si>
  <si>
    <t>P180</t>
  </si>
  <si>
    <t>又賀　慶樹</t>
  </si>
  <si>
    <t>マタガ　ヨシキ</t>
  </si>
  <si>
    <t>P973</t>
  </si>
  <si>
    <t>松原　さわ</t>
  </si>
  <si>
    <t>マツバラ　サワ</t>
  </si>
  <si>
    <t>P5176</t>
  </si>
  <si>
    <t>水島　史恵</t>
  </si>
  <si>
    <t>ミズシマ　フミエ</t>
  </si>
  <si>
    <t>P5705</t>
  </si>
  <si>
    <t>宗近　亜己里</t>
  </si>
  <si>
    <t>ムネチカ　アイリ</t>
  </si>
  <si>
    <t>P5169</t>
  </si>
  <si>
    <t>村上　朝陽</t>
  </si>
  <si>
    <t>ムラカミ　アサヒ</t>
  </si>
  <si>
    <t>P1036</t>
  </si>
  <si>
    <t>森田　柚衣</t>
  </si>
  <si>
    <t>モリタ　ユイ</t>
  </si>
  <si>
    <t>P5162</t>
  </si>
  <si>
    <t>山口　昌也</t>
  </si>
  <si>
    <t>ヤマグチ　マサヤ</t>
  </si>
  <si>
    <t>P971</t>
  </si>
  <si>
    <t>山下　碧</t>
  </si>
  <si>
    <t>ヤマシタ　アオイ</t>
  </si>
  <si>
    <t>P974</t>
  </si>
  <si>
    <t>山田　輝</t>
  </si>
  <si>
    <t>ヤマダ　テル</t>
  </si>
  <si>
    <t>P964</t>
  </si>
  <si>
    <t>吉原　諒</t>
  </si>
  <si>
    <t>ヨシハラ　マコト</t>
  </si>
  <si>
    <t>P173</t>
  </si>
  <si>
    <t>吉本　理乃</t>
  </si>
  <si>
    <t>ヨシモト　リノ</t>
  </si>
  <si>
    <t>P5706</t>
  </si>
  <si>
    <t>吉山　史城</t>
  </si>
  <si>
    <t>ヨシヤマ　フミシロ</t>
  </si>
  <si>
    <t>P185</t>
  </si>
  <si>
    <t>渡辺　萌菜</t>
  </si>
  <si>
    <t>ワタナベ　モナ</t>
  </si>
  <si>
    <t>P5172</t>
  </si>
  <si>
    <t>上郷</t>
  </si>
  <si>
    <t>カミゴウチュウ</t>
  </si>
  <si>
    <t>イトウ　コウキ</t>
  </si>
  <si>
    <t>柴田　栞里</t>
  </si>
  <si>
    <t>シバタ　シオリ</t>
  </si>
  <si>
    <t>厚ケ瀬　涼太</t>
  </si>
  <si>
    <t>アツガセ　リョウタ</t>
  </si>
  <si>
    <t>神の倉</t>
  </si>
  <si>
    <t>カミノクラ</t>
  </si>
  <si>
    <t>P533</t>
  </si>
  <si>
    <t>粟田　颯真</t>
  </si>
  <si>
    <t>アワタ　ソウマ</t>
  </si>
  <si>
    <t>P528</t>
  </si>
  <si>
    <t>岩口　満里花</t>
  </si>
  <si>
    <t>イワグチ　マリカ</t>
  </si>
  <si>
    <t>P5409</t>
  </si>
  <si>
    <t>宇佐美　瑛久</t>
  </si>
  <si>
    <t>ウサミ　テルヒサ</t>
  </si>
  <si>
    <t>P543</t>
  </si>
  <si>
    <t>梅谷　咲世</t>
  </si>
  <si>
    <t>ウメタニ　サヤ</t>
  </si>
  <si>
    <t>P5418</t>
  </si>
  <si>
    <t>大倉　里紗</t>
  </si>
  <si>
    <t>オオクラ　リサ</t>
  </si>
  <si>
    <t>P5404</t>
  </si>
  <si>
    <t>大町　公祐</t>
  </si>
  <si>
    <t>オオマチ　コウスケ</t>
  </si>
  <si>
    <t>P527</t>
  </si>
  <si>
    <t>大脇　康平</t>
  </si>
  <si>
    <t>オオワキ　コウヘイ</t>
  </si>
  <si>
    <t>P545</t>
  </si>
  <si>
    <t>奥田　奈々花</t>
  </si>
  <si>
    <t>オクダ　ナナカ</t>
  </si>
  <si>
    <t>P5403</t>
  </si>
  <si>
    <t>風岡　那波</t>
  </si>
  <si>
    <t>カザオカ　ミナミ</t>
  </si>
  <si>
    <t>P5408</t>
  </si>
  <si>
    <t>加藤　颯馬</t>
  </si>
  <si>
    <t>P532</t>
  </si>
  <si>
    <t>加藤　広人</t>
  </si>
  <si>
    <t>カトウ　ヒロト</t>
  </si>
  <si>
    <t>P541</t>
  </si>
  <si>
    <t>川本　梨乃</t>
  </si>
  <si>
    <t>カワモト　リノ</t>
  </si>
  <si>
    <t>P5421</t>
  </si>
  <si>
    <t>草尾　友一</t>
  </si>
  <si>
    <t>クサオ　トモカズ</t>
  </si>
  <si>
    <t>P536</t>
  </si>
  <si>
    <t>近藤　千穂</t>
  </si>
  <si>
    <t>コンドウ　チホ</t>
  </si>
  <si>
    <t>P5405</t>
  </si>
  <si>
    <t>榊原　愛</t>
  </si>
  <si>
    <t>サカキバラ　アイサ</t>
  </si>
  <si>
    <t>P5413</t>
  </si>
  <si>
    <t>櫻井　梨花</t>
  </si>
  <si>
    <t>サクライ　リンカ</t>
  </si>
  <si>
    <t>P5414</t>
  </si>
  <si>
    <t>佐野　慎司</t>
  </si>
  <si>
    <t>サノ　シンジ</t>
  </si>
  <si>
    <t>P542</t>
  </si>
  <si>
    <t>鈴木　愛果</t>
  </si>
  <si>
    <t>スズキ　マナカ</t>
  </si>
  <si>
    <t>P5415</t>
  </si>
  <si>
    <t>須藤　颯</t>
  </si>
  <si>
    <t>スドウ　ハヤテ</t>
  </si>
  <si>
    <t>P546</t>
  </si>
  <si>
    <t>須山　瑞月</t>
  </si>
  <si>
    <t>スヤマ　ミズキ</t>
  </si>
  <si>
    <t>P537</t>
  </si>
  <si>
    <t>田中　翼</t>
  </si>
  <si>
    <t>タナカ　ツバサ</t>
  </si>
  <si>
    <t>P538</t>
  </si>
  <si>
    <t>丹　南暉</t>
  </si>
  <si>
    <t>タン　ナツキ</t>
  </si>
  <si>
    <t>P531</t>
  </si>
  <si>
    <t>永井　真愛</t>
  </si>
  <si>
    <t>ナガイ　マイ</t>
  </si>
  <si>
    <t>P5410</t>
  </si>
  <si>
    <t>中倉　史葉</t>
  </si>
  <si>
    <t>ナカクラ　チカハ</t>
  </si>
  <si>
    <t>P5417</t>
  </si>
  <si>
    <t>永沢　莉子</t>
  </si>
  <si>
    <t>ナガサワ　リコ</t>
  </si>
  <si>
    <t>P5402</t>
  </si>
  <si>
    <t>錦見　智帆</t>
  </si>
  <si>
    <t>ニシキミ　チホ</t>
  </si>
  <si>
    <t>P5411</t>
  </si>
  <si>
    <t>林　愛紗</t>
  </si>
  <si>
    <t>ハヤシ　アイサ</t>
  </si>
  <si>
    <t>P5412</t>
  </si>
  <si>
    <t>林　果の実</t>
  </si>
  <si>
    <t>ハヤシ　コノミ</t>
  </si>
  <si>
    <t>P5416</t>
  </si>
  <si>
    <t>古川　蒼</t>
  </si>
  <si>
    <t>フルカワ　アオイ</t>
  </si>
  <si>
    <t>P535</t>
  </si>
  <si>
    <t>堀　穂乃香</t>
  </si>
  <si>
    <t>ホリ　ホノカ</t>
  </si>
  <si>
    <t>P5406</t>
  </si>
  <si>
    <t>宮嵜　雄一朗</t>
  </si>
  <si>
    <t>ミヤザキ　ユウイチロウ</t>
  </si>
  <si>
    <t>P529</t>
  </si>
  <si>
    <t>宮崎　湧太</t>
  </si>
  <si>
    <t>ミヤザキ　ユウタ</t>
  </si>
  <si>
    <t>P539</t>
  </si>
  <si>
    <t>宮本　侑茉</t>
  </si>
  <si>
    <t>ミヤモト　ユウマ</t>
  </si>
  <si>
    <t>P544</t>
  </si>
  <si>
    <t>三輪　未来</t>
  </si>
  <si>
    <t>ミワ　ミライ</t>
  </si>
  <si>
    <t>P5401</t>
  </si>
  <si>
    <t>村井　和哉</t>
  </si>
  <si>
    <t>ムライ　カズヤ</t>
  </si>
  <si>
    <t>P534</t>
  </si>
  <si>
    <t>八木　俊輔</t>
  </si>
  <si>
    <t>ヤギ　シュンスケ</t>
  </si>
  <si>
    <t>P540</t>
  </si>
  <si>
    <t>山下　開世</t>
  </si>
  <si>
    <t>ヤマシタ　カイセイ</t>
  </si>
  <si>
    <t>P530</t>
  </si>
  <si>
    <t>山田　実羽</t>
  </si>
  <si>
    <t>ヤマダ　ミウ</t>
  </si>
  <si>
    <t>P5407</t>
  </si>
  <si>
    <t>和合　舞</t>
  </si>
  <si>
    <t>ワゴウ　マイ</t>
  </si>
  <si>
    <t>P5419</t>
  </si>
  <si>
    <t>渡辺　晴奈</t>
  </si>
  <si>
    <t>ワタナベ　ハルナ</t>
  </si>
  <si>
    <t>P5420</t>
  </si>
  <si>
    <t>淺井　奏喜</t>
  </si>
  <si>
    <t>アサイ　ソウキ</t>
  </si>
  <si>
    <t>亀崎</t>
  </si>
  <si>
    <t>カメザキチュウガッコウ</t>
  </si>
  <si>
    <t>T95</t>
  </si>
  <si>
    <t>荒木　真衣</t>
  </si>
  <si>
    <t>アラキ　マイ</t>
  </si>
  <si>
    <t>T5058</t>
  </si>
  <si>
    <t>池尻　裕樹</t>
  </si>
  <si>
    <t>イケジリ　ヒロキ</t>
  </si>
  <si>
    <t>T94</t>
  </si>
  <si>
    <t>石川　翔馬</t>
  </si>
  <si>
    <t>イシカワ　ショウマ</t>
  </si>
  <si>
    <t>T96</t>
  </si>
  <si>
    <t>岩本　梨沙</t>
  </si>
  <si>
    <t>イワモト　リサ</t>
  </si>
  <si>
    <t>T5059</t>
  </si>
  <si>
    <t>金田　美南</t>
  </si>
  <si>
    <t>カネダ　ミナミ</t>
  </si>
  <si>
    <t>T5060</t>
  </si>
  <si>
    <t>吉川　真央</t>
  </si>
  <si>
    <t>ヨシカワ　マオ</t>
  </si>
  <si>
    <t>T5057</t>
  </si>
  <si>
    <t>雁が音</t>
  </si>
  <si>
    <t>カリガネチュウ</t>
  </si>
  <si>
    <t>刈谷朝日</t>
  </si>
  <si>
    <t>カリヤアサヒ</t>
  </si>
  <si>
    <t>ツチヤ　マオ</t>
  </si>
  <si>
    <t>刈谷市立刈谷南</t>
  </si>
  <si>
    <t>カリヤシリツカリヤミナミチュウガッコウ</t>
  </si>
  <si>
    <t>刈谷南</t>
  </si>
  <si>
    <t>河合中学校</t>
  </si>
  <si>
    <t>カワイ</t>
  </si>
  <si>
    <t>河合</t>
  </si>
  <si>
    <t>木曽川</t>
  </si>
  <si>
    <t>キソガワチュウ</t>
  </si>
  <si>
    <t>吉良</t>
  </si>
  <si>
    <t>キラ</t>
  </si>
  <si>
    <t>ナカシマ　ユウキ</t>
  </si>
  <si>
    <t>秋田　真希</t>
  </si>
  <si>
    <t>アキタ　マキ</t>
  </si>
  <si>
    <t>沓掛</t>
  </si>
  <si>
    <t>クツカケチュウガッコウ</t>
  </si>
  <si>
    <t>S5165</t>
  </si>
  <si>
    <t>浅井　稜太郎</t>
  </si>
  <si>
    <t>アサイ　リョウタロウ</t>
  </si>
  <si>
    <t>S139</t>
  </si>
  <si>
    <t>櫟原　瑞貴</t>
  </si>
  <si>
    <t>イチハラ　ミズキ</t>
  </si>
  <si>
    <t>S134</t>
  </si>
  <si>
    <t>稲垣　海音</t>
  </si>
  <si>
    <t>イナガキ　カイト</t>
  </si>
  <si>
    <t>S138</t>
  </si>
  <si>
    <t>今井　衷</t>
  </si>
  <si>
    <t>イマイ　ココロ</t>
  </si>
  <si>
    <t>S140</t>
  </si>
  <si>
    <t>大西　陽翔</t>
  </si>
  <si>
    <t>オオニシ　ハルト</t>
  </si>
  <si>
    <t>S135</t>
  </si>
  <si>
    <t>大橋　楓華</t>
  </si>
  <si>
    <t>オオハシ　フウカ</t>
  </si>
  <si>
    <t>S5158</t>
  </si>
  <si>
    <t>大原　快</t>
  </si>
  <si>
    <t>オオハラ　カイ</t>
  </si>
  <si>
    <t>S130</t>
  </si>
  <si>
    <t>加藤　光起</t>
  </si>
  <si>
    <t>カトウ　ミツキ</t>
  </si>
  <si>
    <t>S145</t>
  </si>
  <si>
    <t>川合　沙也加</t>
  </si>
  <si>
    <t>カワイ　サヤカ</t>
  </si>
  <si>
    <t>S5159</t>
  </si>
  <si>
    <t>倉岡　遼舞</t>
  </si>
  <si>
    <t>クラオカ　リョウマ</t>
  </si>
  <si>
    <t>S141</t>
  </si>
  <si>
    <t>小柳　香奈恵</t>
  </si>
  <si>
    <t>コヤナギ　カナエ</t>
  </si>
  <si>
    <t>S5164</t>
  </si>
  <si>
    <t>近藤　隼生</t>
  </si>
  <si>
    <t>コンドウ　シュンキ</t>
  </si>
  <si>
    <t>S137</t>
  </si>
  <si>
    <t>近藤　大暉</t>
  </si>
  <si>
    <t>コンドウ　タイキ</t>
  </si>
  <si>
    <t>S136</t>
  </si>
  <si>
    <t>杉浦　嵐</t>
  </si>
  <si>
    <t>スギウラ　アラシ</t>
  </si>
  <si>
    <t>S133</t>
  </si>
  <si>
    <t>杉浦　美摘花</t>
  </si>
  <si>
    <t>スギウラ　ミツカ</t>
  </si>
  <si>
    <t>S5167</t>
  </si>
  <si>
    <t>鈴木　愛生</t>
  </si>
  <si>
    <t>スズキ　メイ</t>
  </si>
  <si>
    <t>S5160</t>
  </si>
  <si>
    <t>瀬口　亜智</t>
  </si>
  <si>
    <t>セグチ　アサト</t>
  </si>
  <si>
    <t>S146</t>
  </si>
  <si>
    <t>筒井　優也</t>
  </si>
  <si>
    <t>ツツイ　ユウヤ</t>
  </si>
  <si>
    <t>S142</t>
  </si>
  <si>
    <t>野嵜　俊哉</t>
  </si>
  <si>
    <t>ノザキ　シュンヤ</t>
  </si>
  <si>
    <t>S131</t>
  </si>
  <si>
    <t>橋本　知奈</t>
  </si>
  <si>
    <t>ハシモト　チナ</t>
  </si>
  <si>
    <t>S5161</t>
  </si>
  <si>
    <t>堀田　佳歩</t>
  </si>
  <si>
    <t>ホッタ　カホ</t>
  </si>
  <si>
    <t>S5166</t>
  </si>
  <si>
    <t>増田　悠希</t>
  </si>
  <si>
    <t>マスダ　ユウキ</t>
  </si>
  <si>
    <t>S5162</t>
  </si>
  <si>
    <t>三宅　秀弥</t>
  </si>
  <si>
    <t>ミヤケ　シュウヤ</t>
  </si>
  <si>
    <t>S132</t>
  </si>
  <si>
    <t>村上　隼人</t>
  </si>
  <si>
    <t>ムラカミ　ハヤト</t>
  </si>
  <si>
    <t>S143</t>
  </si>
  <si>
    <t>毛受　新</t>
  </si>
  <si>
    <t>メンジョウ　アラタ</t>
  </si>
  <si>
    <t>S144</t>
  </si>
  <si>
    <t>安井　那月</t>
  </si>
  <si>
    <t>ヤスイ　ナツキ</t>
  </si>
  <si>
    <t>S5163</t>
  </si>
  <si>
    <t>磯貝　俊綺</t>
  </si>
  <si>
    <t>イソガイ　トシキ</t>
  </si>
  <si>
    <t>知多郡美浜町立河和</t>
  </si>
  <si>
    <t>コウワチュウ</t>
  </si>
  <si>
    <t>河和</t>
  </si>
  <si>
    <t>T137</t>
  </si>
  <si>
    <t>磯貝　怜奈</t>
  </si>
  <si>
    <t>イソガイ　レナ</t>
  </si>
  <si>
    <t>T5100</t>
  </si>
  <si>
    <t>岩川　陸</t>
  </si>
  <si>
    <t>イワカワ　リク</t>
  </si>
  <si>
    <t>T143</t>
  </si>
  <si>
    <t>岩瀬　巧宗</t>
  </si>
  <si>
    <t>イワセ　コウシュウ</t>
  </si>
  <si>
    <t>T134</t>
  </si>
  <si>
    <t>大岩　航生</t>
  </si>
  <si>
    <t>オオイワ　コウセイ</t>
  </si>
  <si>
    <t>T135</t>
  </si>
  <si>
    <t>太田　沙羅</t>
  </si>
  <si>
    <t>オオタ　サラ</t>
  </si>
  <si>
    <t>T5098</t>
  </si>
  <si>
    <t>岡田　実久</t>
  </si>
  <si>
    <t>オカダ　ミク</t>
  </si>
  <si>
    <t>T5096</t>
  </si>
  <si>
    <t>川村　威歩輝</t>
  </si>
  <si>
    <t>カワムラ　イブキ</t>
  </si>
  <si>
    <t>T144</t>
  </si>
  <si>
    <t>木口　瑞貴</t>
  </si>
  <si>
    <t>キグチ　ミズキ</t>
  </si>
  <si>
    <t>T141</t>
  </si>
  <si>
    <t>近藤　歩奈</t>
  </si>
  <si>
    <t>コンドウ　アユナ</t>
  </si>
  <si>
    <t>T5097</t>
  </si>
  <si>
    <t>齋藤　真慧</t>
  </si>
  <si>
    <t>サイトウ　マサト</t>
  </si>
  <si>
    <t>T140</t>
  </si>
  <si>
    <t>榊原　唯斗</t>
  </si>
  <si>
    <t>サカキバラ　ユイト</t>
  </si>
  <si>
    <t>T142</t>
  </si>
  <si>
    <t>柴田　空</t>
  </si>
  <si>
    <t>シバタ　ソラ</t>
  </si>
  <si>
    <t>T131</t>
  </si>
  <si>
    <t>白井　望夢</t>
  </si>
  <si>
    <t>シライ　ノゾム</t>
  </si>
  <si>
    <t>T136</t>
  </si>
  <si>
    <t>須田　光虹</t>
  </si>
  <si>
    <t>スダ　ミク</t>
  </si>
  <si>
    <t>T5101</t>
  </si>
  <si>
    <t>玉木　航大</t>
  </si>
  <si>
    <t>タマキ　コウタ</t>
  </si>
  <si>
    <t>T138</t>
  </si>
  <si>
    <t>豊川　載寛</t>
  </si>
  <si>
    <t>トヨカワ　ノリヒト</t>
  </si>
  <si>
    <t>T132</t>
  </si>
  <si>
    <t>浜本　妃陽里</t>
  </si>
  <si>
    <t>ハマモト　ヒヨリ</t>
  </si>
  <si>
    <t>T5102</t>
  </si>
  <si>
    <t>丸田　久遠</t>
  </si>
  <si>
    <t>マルタ　クオン</t>
  </si>
  <si>
    <t>T139</t>
  </si>
  <si>
    <t>水野　佐紀</t>
  </si>
  <si>
    <t>ミズノ　サキ</t>
  </si>
  <si>
    <t>T5103</t>
  </si>
  <si>
    <t>宮﨑　一馬</t>
  </si>
  <si>
    <t>ミヤザキ　カズマ</t>
  </si>
  <si>
    <t>T145</t>
  </si>
  <si>
    <t>宮﨑　桃子</t>
  </si>
  <si>
    <t>ミヤザキ　モモコ</t>
  </si>
  <si>
    <t>T5095</t>
  </si>
  <si>
    <t>森下　楓</t>
  </si>
  <si>
    <t>モリシタ　カエデ</t>
  </si>
  <si>
    <t>T5094</t>
  </si>
  <si>
    <t>森下　桃菜</t>
  </si>
  <si>
    <t>モリシタ　モモナ</t>
  </si>
  <si>
    <t>T5099</t>
  </si>
  <si>
    <t>米川　凱</t>
  </si>
  <si>
    <t>ヨネカワ　カイ</t>
  </si>
  <si>
    <t>T133</t>
  </si>
  <si>
    <t>江南市立古知野</t>
  </si>
  <si>
    <t>コチノチュウガッコウ</t>
  </si>
  <si>
    <t>江南古知野</t>
  </si>
  <si>
    <t>タナカ　ユウヤ</t>
  </si>
  <si>
    <t>伊藤　要</t>
  </si>
  <si>
    <t>イトウ　カナメ</t>
  </si>
  <si>
    <t>小牧市立味岡</t>
  </si>
  <si>
    <t>コマキシリツアジオカチュウガッコウ</t>
  </si>
  <si>
    <t>小牧味岡</t>
  </si>
  <si>
    <t>S23</t>
  </si>
  <si>
    <t>植木　温也</t>
  </si>
  <si>
    <t>ウエキ　アツヤ</t>
  </si>
  <si>
    <t>S26</t>
  </si>
  <si>
    <t>上平　悠馬</t>
  </si>
  <si>
    <t>ウエヒラ　ユウマ</t>
  </si>
  <si>
    <t>S24</t>
  </si>
  <si>
    <t>近藤　凛華</t>
  </si>
  <si>
    <t>コンドウ　リンカ</t>
  </si>
  <si>
    <t>S5006</t>
  </si>
  <si>
    <t>佐藤　大斗</t>
  </si>
  <si>
    <t>サトウ　ダイト</t>
  </si>
  <si>
    <t>S28</t>
  </si>
  <si>
    <t>杉本　莉久</t>
  </si>
  <si>
    <t>スギモト　リク</t>
  </si>
  <si>
    <t>S22</t>
  </si>
  <si>
    <t>高林　和貴</t>
  </si>
  <si>
    <t>タカバヤシ　カズタカ</t>
  </si>
  <si>
    <t>S19</t>
  </si>
  <si>
    <t>豊永　聖</t>
  </si>
  <si>
    <t>トヨナガ　ヒジリ</t>
  </si>
  <si>
    <t>S20</t>
  </si>
  <si>
    <t>中園　隼斗</t>
  </si>
  <si>
    <t>ナカゾノ　ハヤト</t>
  </si>
  <si>
    <t>S27</t>
  </si>
  <si>
    <t>花木　優太</t>
  </si>
  <si>
    <t>ハナキ　ユウタ</t>
  </si>
  <si>
    <t>S29</t>
  </si>
  <si>
    <t>谷田部　幸笑</t>
  </si>
  <si>
    <t>ヤタベ　ユキエ</t>
  </si>
  <si>
    <t>S5007</t>
  </si>
  <si>
    <t>山田　望結</t>
  </si>
  <si>
    <t>ヤマダ　ノイ</t>
  </si>
  <si>
    <t>S5005</t>
  </si>
  <si>
    <t>若原　直輝</t>
  </si>
  <si>
    <t>ワカハラ　ナオキ</t>
  </si>
  <si>
    <t>S21</t>
  </si>
  <si>
    <t>若松　孝太郎</t>
  </si>
  <si>
    <t>ワカマツ　コウタロウ</t>
  </si>
  <si>
    <t>S25</t>
  </si>
  <si>
    <t>市岡　里彩</t>
  </si>
  <si>
    <t>イチオカ　リサ</t>
  </si>
  <si>
    <t>桜田</t>
  </si>
  <si>
    <t>サクラダチュウガッコウ</t>
  </si>
  <si>
    <t>P5614</t>
  </si>
  <si>
    <t>糸井　望恵</t>
  </si>
  <si>
    <t>イトイ　ミサト</t>
  </si>
  <si>
    <t>P5608</t>
  </si>
  <si>
    <t>稲垣　優汰</t>
  </si>
  <si>
    <t>イナガキ　ユウタ</t>
  </si>
  <si>
    <t>P853</t>
  </si>
  <si>
    <t>太田　圭亮</t>
  </si>
  <si>
    <t>オオタ　ケイスケ</t>
  </si>
  <si>
    <t>P871</t>
  </si>
  <si>
    <t>奥原　真紀歩</t>
  </si>
  <si>
    <t>オクハラ　マキホ</t>
  </si>
  <si>
    <t>P5607</t>
  </si>
  <si>
    <t>鏡味　詩歩</t>
  </si>
  <si>
    <t>カガミ　シホ</t>
  </si>
  <si>
    <t>P5606</t>
  </si>
  <si>
    <t>数馬　鈴菜</t>
  </si>
  <si>
    <t>カズマ　スズナ</t>
  </si>
  <si>
    <t>P5605</t>
  </si>
  <si>
    <t>亀垣　直哉</t>
  </si>
  <si>
    <t>カメガキ　ナオヤ</t>
  </si>
  <si>
    <t>P884</t>
  </si>
  <si>
    <t>北村　滉基</t>
  </si>
  <si>
    <t>キタムラ　コウキ</t>
  </si>
  <si>
    <t>P857</t>
  </si>
  <si>
    <t>木村　斗真</t>
  </si>
  <si>
    <t>キムラ　トウマ</t>
  </si>
  <si>
    <t>P860</t>
  </si>
  <si>
    <t>榑松　佑香</t>
  </si>
  <si>
    <t>クレマツ　ユウカ</t>
  </si>
  <si>
    <t>P5613</t>
  </si>
  <si>
    <t>桒山　桃花</t>
  </si>
  <si>
    <t>クワヤマ　モモカ</t>
  </si>
  <si>
    <t>P5604</t>
  </si>
  <si>
    <t>近藤　沙樹</t>
  </si>
  <si>
    <t>コンドウ　サキ</t>
  </si>
  <si>
    <t>P5612</t>
  </si>
  <si>
    <t>酒井　理桜</t>
  </si>
  <si>
    <t>サカイ　リオ</t>
  </si>
  <si>
    <t>P5610</t>
  </si>
  <si>
    <t>榊原　茉愛</t>
  </si>
  <si>
    <t>サカキバラ　マイ</t>
  </si>
  <si>
    <t>P5615</t>
  </si>
  <si>
    <t>佐藤　優斗</t>
  </si>
  <si>
    <t>サトウ　ユウト</t>
  </si>
  <si>
    <t>P862</t>
  </si>
  <si>
    <t>澤田　樹</t>
  </si>
  <si>
    <t>サワダ　イツキ</t>
  </si>
  <si>
    <t>P863</t>
  </si>
  <si>
    <t>柴山　凜太</t>
  </si>
  <si>
    <t>シバヤマ　リンタ</t>
  </si>
  <si>
    <t>P883</t>
  </si>
  <si>
    <t>鈴木　博普</t>
  </si>
  <si>
    <t>スズキ　ヒロユキ</t>
  </si>
  <si>
    <t>P864</t>
  </si>
  <si>
    <t>田邊　優一</t>
  </si>
  <si>
    <t>タナベ　ユウイチ</t>
  </si>
  <si>
    <t>P869</t>
  </si>
  <si>
    <t>徳川　和馬</t>
  </si>
  <si>
    <t>トクガワ　カズマ</t>
  </si>
  <si>
    <t>P856</t>
  </si>
  <si>
    <t>成田　乙葉</t>
  </si>
  <si>
    <t>ナリタ　オトハ</t>
  </si>
  <si>
    <t>P5609</t>
  </si>
  <si>
    <t>成田　翔悟</t>
  </si>
  <si>
    <t>ナリタ　ショウゴ</t>
  </si>
  <si>
    <t>P933</t>
  </si>
  <si>
    <t>西　渉真</t>
  </si>
  <si>
    <t>ニシ　ショウマ</t>
  </si>
  <si>
    <t>P868</t>
  </si>
  <si>
    <t>西門　椋真</t>
  </si>
  <si>
    <t>ニシモン　リョウマ</t>
  </si>
  <si>
    <t>P934</t>
  </si>
  <si>
    <t>服部　風希</t>
  </si>
  <si>
    <t>ハットリ　フウキ</t>
  </si>
  <si>
    <t>P885</t>
  </si>
  <si>
    <t>早川　真幸</t>
  </si>
  <si>
    <t>ハヤカワ　マユキ</t>
  </si>
  <si>
    <t>P5611</t>
  </si>
  <si>
    <t>藤野　佑一朗</t>
  </si>
  <si>
    <t>フジノ　ユウイチロウ</t>
  </si>
  <si>
    <t>P854</t>
  </si>
  <si>
    <t>前田　征真</t>
  </si>
  <si>
    <t>マエダ　ショウマ</t>
  </si>
  <si>
    <t>P852</t>
  </si>
  <si>
    <t>牧野　隼士</t>
  </si>
  <si>
    <t>マキノ　シュンジ</t>
  </si>
  <si>
    <t>P866</t>
  </si>
  <si>
    <t>松本　悠希</t>
  </si>
  <si>
    <t>マツモト　ユウキ</t>
  </si>
  <si>
    <t>P886</t>
  </si>
  <si>
    <t>水谷　俊哉</t>
  </si>
  <si>
    <t>ミズタニ　トシヤ</t>
  </si>
  <si>
    <t>P855</t>
  </si>
  <si>
    <t>三本　優</t>
  </si>
  <si>
    <t>ミモト　ユウ</t>
  </si>
  <si>
    <t>P867</t>
  </si>
  <si>
    <t>宮島　賢聡</t>
  </si>
  <si>
    <t>ミヤジマ　ケンソウ</t>
  </si>
  <si>
    <t>P858</t>
  </si>
  <si>
    <t>森下　匠</t>
  </si>
  <si>
    <t>モリシタ　タクミ</t>
  </si>
  <si>
    <t>P865</t>
  </si>
  <si>
    <t>保竹　柾</t>
  </si>
  <si>
    <t>ヤスタケ　マサキ</t>
  </si>
  <si>
    <t>P861</t>
  </si>
  <si>
    <t>柳田　航汰</t>
  </si>
  <si>
    <t>ヤナギダ　コウタ</t>
  </si>
  <si>
    <t>P859</t>
  </si>
  <si>
    <t>湯本　あんな</t>
  </si>
  <si>
    <t>ユモト　アンナ</t>
  </si>
  <si>
    <t>P5616</t>
  </si>
  <si>
    <t>吉本　翔</t>
  </si>
  <si>
    <t>ヨシモト　カケル</t>
  </si>
  <si>
    <t>P870</t>
  </si>
  <si>
    <t>大曽根　都</t>
  </si>
  <si>
    <t>オオゾネ　ミヤコ</t>
  </si>
  <si>
    <t>汐路</t>
  </si>
  <si>
    <t>シオジチュウガッコウ</t>
  </si>
  <si>
    <t>P5599</t>
  </si>
  <si>
    <t>大原　佑果</t>
  </si>
  <si>
    <t>オオハラ　ユウカ</t>
  </si>
  <si>
    <t>P5597</t>
  </si>
  <si>
    <t>岡田　響輝</t>
  </si>
  <si>
    <t>オカダ　ヒビキ</t>
  </si>
  <si>
    <t>P840</t>
  </si>
  <si>
    <t>後藤　さなえ</t>
  </si>
  <si>
    <t>ゴトウ　サナエ</t>
  </si>
  <si>
    <t>P5598</t>
  </si>
  <si>
    <t>近藤　祥午</t>
  </si>
  <si>
    <t>コンドウ　ショウマ</t>
  </si>
  <si>
    <t>P850</t>
  </si>
  <si>
    <t>近藤　由理</t>
  </si>
  <si>
    <t>コンドウ　ユリ</t>
  </si>
  <si>
    <t>P5600</t>
  </si>
  <si>
    <t>佐々木　学人</t>
  </si>
  <si>
    <t>ササキ　マナト</t>
  </si>
  <si>
    <t>P845</t>
  </si>
  <si>
    <t>嶋﨑　鈴花</t>
  </si>
  <si>
    <t>シマザキ　リンカ</t>
  </si>
  <si>
    <t>P5601</t>
  </si>
  <si>
    <t>杉浦　佑都</t>
  </si>
  <si>
    <t>スギウラ　ユウト</t>
  </si>
  <si>
    <t>P846</t>
  </si>
  <si>
    <t>鈴木　宏一郎</t>
  </si>
  <si>
    <t>スズキ　コウイチロウ</t>
  </si>
  <si>
    <t>P843</t>
  </si>
  <si>
    <t>髙橋　良太郎</t>
  </si>
  <si>
    <t>タカハシ　リョウタロウ</t>
  </si>
  <si>
    <t>P847</t>
  </si>
  <si>
    <t>鳥羽　康之</t>
  </si>
  <si>
    <t>トバ　ヤスユキ</t>
  </si>
  <si>
    <t>P848</t>
  </si>
  <si>
    <t>中川　碩</t>
  </si>
  <si>
    <t>ナカガワ　ミツル</t>
  </si>
  <si>
    <t>P844</t>
  </si>
  <si>
    <t>原　弓弦</t>
  </si>
  <si>
    <t>ハラ　ユズル</t>
  </si>
  <si>
    <t>P841</t>
  </si>
  <si>
    <t>村瀬　堅亮</t>
  </si>
  <si>
    <t>ムラセ　ケンスケ</t>
  </si>
  <si>
    <t>P842</t>
  </si>
  <si>
    <t>山下　響己</t>
  </si>
  <si>
    <t>ヤマシタ　ヒビキ</t>
  </si>
  <si>
    <t>P849</t>
  </si>
  <si>
    <t>城北</t>
  </si>
  <si>
    <t>ジョウホク</t>
  </si>
  <si>
    <t>安藤　大智</t>
  </si>
  <si>
    <t>アンドウ　ダイチ</t>
  </si>
  <si>
    <t>名古屋市立城山</t>
  </si>
  <si>
    <t>シロヤマチュウ</t>
  </si>
  <si>
    <t>名古屋城山</t>
  </si>
  <si>
    <t>P524</t>
  </si>
  <si>
    <t>井口　桃歌</t>
  </si>
  <si>
    <t>イグチ　モモカ</t>
  </si>
  <si>
    <t>P5391</t>
  </si>
  <si>
    <t>磯貝　由奈</t>
  </si>
  <si>
    <t>イソガイ　ユナ</t>
  </si>
  <si>
    <t>P5388</t>
  </si>
  <si>
    <t>片山　裕介</t>
  </si>
  <si>
    <t>カタヤマ　ユウスケ</t>
  </si>
  <si>
    <t>P523</t>
  </si>
  <si>
    <t>加藤　優佑</t>
  </si>
  <si>
    <t>カトウ　ユウスケ</t>
  </si>
  <si>
    <t>P517</t>
  </si>
  <si>
    <t>紙屋　優</t>
  </si>
  <si>
    <t>カミヤ　ユウ</t>
  </si>
  <si>
    <t>P5397</t>
  </si>
  <si>
    <t>川地　ユメ子</t>
  </si>
  <si>
    <t>カワチ　ユメコ</t>
  </si>
  <si>
    <t>P5390</t>
  </si>
  <si>
    <t>桑野　稚菜</t>
  </si>
  <si>
    <t>クワノ　ワカナ</t>
  </si>
  <si>
    <t>P5398</t>
  </si>
  <si>
    <t>佐野　愛</t>
  </si>
  <si>
    <t>サノ　アイ</t>
  </si>
  <si>
    <t>P5396</t>
  </si>
  <si>
    <t>島田　拓実</t>
  </si>
  <si>
    <t>シマダ　タクミ</t>
  </si>
  <si>
    <t>P525</t>
  </si>
  <si>
    <t>曽根　さくら</t>
  </si>
  <si>
    <t>ソネ　サクラ</t>
  </si>
  <si>
    <t>P5389</t>
  </si>
  <si>
    <t>南平　萌那</t>
  </si>
  <si>
    <t>ナンペイ　モナ</t>
  </si>
  <si>
    <t>P5392</t>
  </si>
  <si>
    <t>西山　蒼馬</t>
  </si>
  <si>
    <t>ニシヤマ　ソウマ</t>
  </si>
  <si>
    <t>P521</t>
  </si>
  <si>
    <t>藤田　明憲</t>
  </si>
  <si>
    <t>フジタ　アキノリ</t>
  </si>
  <si>
    <t>P526</t>
  </si>
  <si>
    <t>藤本　佳子</t>
  </si>
  <si>
    <t>フジモト　ヨシコ</t>
  </si>
  <si>
    <t>P5394</t>
  </si>
  <si>
    <t>二見　芽衣</t>
  </si>
  <si>
    <t>フタミ　メイ</t>
  </si>
  <si>
    <t>P5400</t>
  </si>
  <si>
    <t>正光　紘大</t>
  </si>
  <si>
    <t>マサミツ　コウダイ</t>
  </si>
  <si>
    <t>P520</t>
  </si>
  <si>
    <t>正光　梨湖</t>
  </si>
  <si>
    <t>マサミツ　リコ</t>
  </si>
  <si>
    <t>P5395</t>
  </si>
  <si>
    <t>水野　史果</t>
  </si>
  <si>
    <t>ミズノ　フミカ</t>
  </si>
  <si>
    <t>P5393</t>
  </si>
  <si>
    <t>光法　快</t>
  </si>
  <si>
    <t>ミツノリ　カイ</t>
  </si>
  <si>
    <t>P518</t>
  </si>
  <si>
    <t>三好　純</t>
  </si>
  <si>
    <t>ミヨシ　ジュン</t>
  </si>
  <si>
    <t>P522</t>
  </si>
  <si>
    <t>六川　鈴花</t>
  </si>
  <si>
    <t>ムツカワ　スズカ</t>
  </si>
  <si>
    <t>P5399</t>
  </si>
  <si>
    <t>山内　諒平</t>
  </si>
  <si>
    <t>ヤマウチ　リョウヘイ</t>
  </si>
  <si>
    <t>P519</t>
  </si>
  <si>
    <t>新香山中学</t>
  </si>
  <si>
    <t>シンカヤマチュウガク</t>
  </si>
  <si>
    <t>末野原</t>
  </si>
  <si>
    <t>スエノハラチュウガッコウ</t>
  </si>
  <si>
    <t>青陵</t>
  </si>
  <si>
    <t>セイリョウチュウガッコウ</t>
  </si>
  <si>
    <t>サトウ　ユウキ</t>
  </si>
  <si>
    <t>池尾　優衣</t>
  </si>
  <si>
    <t>イケオ　ユイ</t>
  </si>
  <si>
    <t>聖霊</t>
  </si>
  <si>
    <t>セイレイチュウガッコウ</t>
  </si>
  <si>
    <t>S5009</t>
  </si>
  <si>
    <t>石川　純怜</t>
  </si>
  <si>
    <t>イシカワ　スミレ</t>
  </si>
  <si>
    <t>S5010</t>
  </si>
  <si>
    <t>伊藤　智帆</t>
  </si>
  <si>
    <t>イトウ　チホ</t>
  </si>
  <si>
    <t>S5011</t>
  </si>
  <si>
    <t>梅村　初音</t>
  </si>
  <si>
    <t>ウメムラ　ハツネ</t>
  </si>
  <si>
    <t>S5016</t>
  </si>
  <si>
    <t>奥岡　みのり</t>
  </si>
  <si>
    <t>オクオカ　ミノリ</t>
  </si>
  <si>
    <t>S5012</t>
  </si>
  <si>
    <t>中川　稀理</t>
  </si>
  <si>
    <t>ナカガワ　キリ</t>
  </si>
  <si>
    <t>S5008</t>
  </si>
  <si>
    <t>畑田　和子</t>
  </si>
  <si>
    <t>ハタダ　ワコ</t>
  </si>
  <si>
    <t>S5015</t>
  </si>
  <si>
    <t>山口　さくら</t>
  </si>
  <si>
    <t>ヤマグチ　サクラ</t>
  </si>
  <si>
    <t>S5013</t>
  </si>
  <si>
    <t>山田　華穏</t>
  </si>
  <si>
    <t>ヤマダ　カノン</t>
  </si>
  <si>
    <t>S5014</t>
  </si>
  <si>
    <t>青山　凌斗</t>
  </si>
  <si>
    <t>アオヤマ　リョウト</t>
  </si>
  <si>
    <t>瀬戸南山中</t>
  </si>
  <si>
    <t>セトミナミヤマ</t>
  </si>
  <si>
    <t>S201</t>
  </si>
  <si>
    <t>浅井　健博</t>
  </si>
  <si>
    <t>アサイ　タケヒロ</t>
  </si>
  <si>
    <t>S190</t>
  </si>
  <si>
    <t>井田　洸陽</t>
  </si>
  <si>
    <t>イダ　コウヨウ</t>
  </si>
  <si>
    <t>S185</t>
  </si>
  <si>
    <t>岩田　一真</t>
  </si>
  <si>
    <t>イワタ　カズマ</t>
  </si>
  <si>
    <t>S209</t>
  </si>
  <si>
    <t>上田　陽亮</t>
  </si>
  <si>
    <t>ウエダ　ヨウスケ</t>
  </si>
  <si>
    <t>S200</t>
  </si>
  <si>
    <t>内野　京介</t>
  </si>
  <si>
    <t>ウチノ　キョウスケ</t>
  </si>
  <si>
    <t>S208</t>
  </si>
  <si>
    <t>大橋　鴻樹</t>
  </si>
  <si>
    <t>S191</t>
  </si>
  <si>
    <t>岡本　杏美</t>
  </si>
  <si>
    <t>オカモト　アミ</t>
  </si>
  <si>
    <t>S5201</t>
  </si>
  <si>
    <t>小田切　光輝</t>
  </si>
  <si>
    <t>オダギリ　コウキ</t>
  </si>
  <si>
    <t>S199</t>
  </si>
  <si>
    <t>片渕　一希</t>
  </si>
  <si>
    <t>カタフチ　ヒトキ</t>
  </si>
  <si>
    <t>S210</t>
  </si>
  <si>
    <t>勝尾　勇斗</t>
  </si>
  <si>
    <t>カツオ　ユウト</t>
  </si>
  <si>
    <t>S198</t>
  </si>
  <si>
    <t>亀田　理人</t>
  </si>
  <si>
    <t>カメダ　リヒト</t>
  </si>
  <si>
    <t>S203</t>
  </si>
  <si>
    <t>菊地　拓己</t>
  </si>
  <si>
    <t>キクチ　タクミ</t>
  </si>
  <si>
    <t>S207</t>
  </si>
  <si>
    <t>古手川　亮太</t>
  </si>
  <si>
    <t>コテガワ　リョウタ</t>
  </si>
  <si>
    <t>S206</t>
  </si>
  <si>
    <t>小西　ちひろ</t>
  </si>
  <si>
    <t>コニシ　チヒロ</t>
  </si>
  <si>
    <t>S5200</t>
  </si>
  <si>
    <t>近藤　啓史</t>
  </si>
  <si>
    <t>コンドウ　ケイジ</t>
  </si>
  <si>
    <t>S204</t>
  </si>
  <si>
    <t>佐橋　那津</t>
  </si>
  <si>
    <t>サハシ　ナツ</t>
  </si>
  <si>
    <t>S5202</t>
  </si>
  <si>
    <t>柴田　真里奈</t>
  </si>
  <si>
    <t>シバタ　マリナ</t>
  </si>
  <si>
    <t>S5197</t>
  </si>
  <si>
    <t>清水　瑠愛</t>
  </si>
  <si>
    <t>シミズ　ルチカ</t>
  </si>
  <si>
    <t>S5199</t>
  </si>
  <si>
    <t>鈴木　友梧</t>
  </si>
  <si>
    <t>スズキ　ユウゴ</t>
  </si>
  <si>
    <t>S192</t>
  </si>
  <si>
    <t>鈴木　慈英</t>
  </si>
  <si>
    <t>スズキ　ヨシヒデ</t>
  </si>
  <si>
    <t>S187</t>
  </si>
  <si>
    <t>高孝　美咲</t>
  </si>
  <si>
    <t>タカコウ　ミサキ</t>
  </si>
  <si>
    <t>S5206</t>
  </si>
  <si>
    <t>髙橋　優気</t>
  </si>
  <si>
    <t>タカハシ　マサキ</t>
  </si>
  <si>
    <t>S205</t>
  </si>
  <si>
    <t>龍山　光</t>
  </si>
  <si>
    <t>タツヤマ　ヒカル</t>
  </si>
  <si>
    <t>S5198</t>
  </si>
  <si>
    <t>谷　聡介</t>
  </si>
  <si>
    <t>タニ　ソウスケ</t>
  </si>
  <si>
    <t>S202</t>
  </si>
  <si>
    <t>土川　七菜</t>
  </si>
  <si>
    <t>ツチカワ　ナナ</t>
  </si>
  <si>
    <t>S5204</t>
  </si>
  <si>
    <t>中野　直子</t>
  </si>
  <si>
    <t>ナカノ　ナオコ</t>
  </si>
  <si>
    <t>S5205</t>
  </si>
  <si>
    <t>二村　草輔</t>
  </si>
  <si>
    <t>ニムラ　ソウスケ</t>
  </si>
  <si>
    <t>S211</t>
  </si>
  <si>
    <t>林　鞠百</t>
  </si>
  <si>
    <t>ハヤシ　マリモ</t>
  </si>
  <si>
    <t>S5196</t>
  </si>
  <si>
    <t>林島　和馬</t>
  </si>
  <si>
    <t>ハヤシマ　カズマ</t>
  </si>
  <si>
    <t>S194</t>
  </si>
  <si>
    <t>藤田　莉帆</t>
  </si>
  <si>
    <t>フジタ　リホ</t>
  </si>
  <si>
    <t>S5203</t>
  </si>
  <si>
    <t>古田　航平</t>
  </si>
  <si>
    <t>フルタ　コウヘイ</t>
  </si>
  <si>
    <t>S186</t>
  </si>
  <si>
    <t>松永　哲周</t>
  </si>
  <si>
    <t>マツナガ　テッシュウ</t>
  </si>
  <si>
    <t>S188</t>
  </si>
  <si>
    <t>三浦　翔太</t>
  </si>
  <si>
    <t>ミウラ　ショウタ</t>
  </si>
  <si>
    <t>S189</t>
  </si>
  <si>
    <t>三浦　由暉</t>
  </si>
  <si>
    <t>ミウラ　ユウキ</t>
  </si>
  <si>
    <t>S197</t>
  </si>
  <si>
    <t>水沼　歩</t>
  </si>
  <si>
    <t>ミズヌマ　アユム</t>
  </si>
  <si>
    <t>S193</t>
  </si>
  <si>
    <t>諸隈　拳</t>
  </si>
  <si>
    <t>モロクマ　ケン</t>
  </si>
  <si>
    <t>S195</t>
  </si>
  <si>
    <t>山田　創太</t>
  </si>
  <si>
    <t>ヤマダ　ソウタ</t>
  </si>
  <si>
    <t>S212</t>
  </si>
  <si>
    <t>渡邉　祐介</t>
  </si>
  <si>
    <t>ワタナベ　ユウスケ</t>
  </si>
  <si>
    <t>S196</t>
  </si>
  <si>
    <t>祖父江</t>
  </si>
  <si>
    <t>ソブエチュウガッコウ</t>
  </si>
  <si>
    <t>スズムラ　ミク</t>
  </si>
  <si>
    <t>豊川市立代田</t>
  </si>
  <si>
    <t>ダイダチュウガッコウ</t>
  </si>
  <si>
    <t>豊川代田</t>
  </si>
  <si>
    <t>高師台</t>
  </si>
  <si>
    <t>タカシダイチュウ</t>
  </si>
  <si>
    <t>豊橋市立高豊</t>
  </si>
  <si>
    <t>タカトヨチュウ</t>
  </si>
  <si>
    <t>豊橋高豊</t>
  </si>
  <si>
    <t>高浜市立高浜</t>
  </si>
  <si>
    <t>タカハマチュウガッコウ</t>
  </si>
  <si>
    <t>高浜</t>
  </si>
  <si>
    <t>タケウチ　ユウヤ</t>
  </si>
  <si>
    <t>タナカ　リホ</t>
  </si>
  <si>
    <t>椙山　奈津子</t>
  </si>
  <si>
    <t>スギヤマ　ナツコ</t>
  </si>
  <si>
    <t>高針台中</t>
  </si>
  <si>
    <t>タカバリダイ</t>
  </si>
  <si>
    <t>P5633</t>
  </si>
  <si>
    <t>滝</t>
  </si>
  <si>
    <t>タキチュウガッコウ</t>
  </si>
  <si>
    <t>石橋　佑佳</t>
  </si>
  <si>
    <t>イシバシ　ユウカ</t>
  </si>
  <si>
    <t>武豊中</t>
  </si>
  <si>
    <t>タケトヨ</t>
  </si>
  <si>
    <t>T5074</t>
  </si>
  <si>
    <t>大澤　蒼樹</t>
  </si>
  <si>
    <t>オオザワ　ソウキ</t>
  </si>
  <si>
    <t>T111</t>
  </si>
  <si>
    <t>香川　航平</t>
  </si>
  <si>
    <t>カガワ　コウヘイ</t>
  </si>
  <si>
    <t>T104</t>
  </si>
  <si>
    <t>亀山　健人</t>
  </si>
  <si>
    <t>カメヤマ　ケント</t>
  </si>
  <si>
    <t>T98</t>
  </si>
  <si>
    <t>久保田　主税</t>
  </si>
  <si>
    <t>クボタ　チカラ</t>
  </si>
  <si>
    <t>T101</t>
  </si>
  <si>
    <t>鯉江　颯大</t>
  </si>
  <si>
    <t>コイエ　ソウタ</t>
  </si>
  <si>
    <t>T113</t>
  </si>
  <si>
    <t>榊原　優衣</t>
  </si>
  <si>
    <t>サカキバラ　ユイ</t>
  </si>
  <si>
    <t>T5064</t>
  </si>
  <si>
    <t>塩津　亮太</t>
  </si>
  <si>
    <t>シオヅ　リョウタ</t>
  </si>
  <si>
    <t>T112</t>
  </si>
  <si>
    <t>T5066</t>
  </si>
  <si>
    <t>滝澤　巳生</t>
  </si>
  <si>
    <t>タキザワ　シオ</t>
  </si>
  <si>
    <t>T103</t>
  </si>
  <si>
    <t>竹内　祐月</t>
  </si>
  <si>
    <t>タケウチ　ユヅキ</t>
  </si>
  <si>
    <t>T5068</t>
  </si>
  <si>
    <t>ダゴイ　ヒューゴ</t>
  </si>
  <si>
    <t>T108</t>
  </si>
  <si>
    <t>田中　孝樹</t>
  </si>
  <si>
    <t>タナカ　コウキ</t>
  </si>
  <si>
    <t>T105</t>
  </si>
  <si>
    <t>土屋　優灯</t>
  </si>
  <si>
    <t>ツチヤ　ユウト</t>
  </si>
  <si>
    <t>T114</t>
  </si>
  <si>
    <t>戸田　創一朗</t>
  </si>
  <si>
    <t>トダ　イチロウ</t>
  </si>
  <si>
    <t>T110</t>
  </si>
  <si>
    <t>中川　美晴</t>
  </si>
  <si>
    <t>ナカガワ　ミハル</t>
  </si>
  <si>
    <t>T5065</t>
  </si>
  <si>
    <t>中野　元暉</t>
  </si>
  <si>
    <t>ナカノ　ゲンキ</t>
  </si>
  <si>
    <t>T99</t>
  </si>
  <si>
    <t>中村　斗紀</t>
  </si>
  <si>
    <t>ナカムラ　トキ</t>
  </si>
  <si>
    <t>T97</t>
  </si>
  <si>
    <t>奈良崎　百香</t>
  </si>
  <si>
    <t>ナラサキ　モカ</t>
  </si>
  <si>
    <t>T5067</t>
  </si>
  <si>
    <t>成田　裕哉</t>
  </si>
  <si>
    <t>ナリタ　ユウヤ</t>
  </si>
  <si>
    <t>T102</t>
  </si>
  <si>
    <t>長谷川　楓</t>
  </si>
  <si>
    <t>ハセガワ　カエデ</t>
  </si>
  <si>
    <t>T5069</t>
  </si>
  <si>
    <t>濱田　琢己</t>
  </si>
  <si>
    <t>ハマダ　タクミ</t>
  </si>
  <si>
    <t>T109</t>
  </si>
  <si>
    <t>武馬　萌々音</t>
  </si>
  <si>
    <t>ブマ　モモネ</t>
  </si>
  <si>
    <t>T5072</t>
  </si>
  <si>
    <t>間瀬　脩太</t>
  </si>
  <si>
    <t>マセ　シュウタ</t>
  </si>
  <si>
    <t>T106</t>
  </si>
  <si>
    <t>三竿　祐希</t>
  </si>
  <si>
    <t>ミサオ　ユウキ</t>
  </si>
  <si>
    <t>T100</t>
  </si>
  <si>
    <t>柳田　航希</t>
  </si>
  <si>
    <t>ヤナギダ　コウキ</t>
  </si>
  <si>
    <t>T107</t>
  </si>
  <si>
    <t>山木　里莉</t>
  </si>
  <si>
    <t>ヤマキ　リリ</t>
  </si>
  <si>
    <t>T5075</t>
  </si>
  <si>
    <t>横枕　千世</t>
  </si>
  <si>
    <t>ヨコマクラ　チセ</t>
  </si>
  <si>
    <t>T5073</t>
  </si>
  <si>
    <t>和田　萌</t>
  </si>
  <si>
    <t>ワダ　モエ</t>
  </si>
  <si>
    <t>T5070</t>
  </si>
  <si>
    <t>渡邉　朱未</t>
  </si>
  <si>
    <t>ワタナベ　アヤミ</t>
  </si>
  <si>
    <t>T5071</t>
  </si>
  <si>
    <t>田原</t>
  </si>
  <si>
    <t>タハラチュウガッコウ</t>
  </si>
  <si>
    <t>加藤　翼</t>
  </si>
  <si>
    <t>カトウ　ツバサ</t>
  </si>
  <si>
    <t>鈴木　悠</t>
  </si>
  <si>
    <t>田原市立東部</t>
  </si>
  <si>
    <t>タハラトウブ</t>
  </si>
  <si>
    <t>田原東部</t>
  </si>
  <si>
    <t>阿部　小雪</t>
  </si>
  <si>
    <t>アベ　コユキ</t>
  </si>
  <si>
    <t>千種台</t>
  </si>
  <si>
    <t>チクサダイ</t>
  </si>
  <si>
    <t>P5741</t>
  </si>
  <si>
    <t>阿部　真緒</t>
  </si>
  <si>
    <t>アベ　マオ</t>
  </si>
  <si>
    <t>P5190</t>
  </si>
  <si>
    <t>有田　翔</t>
  </si>
  <si>
    <t>アリタ　ショウ</t>
  </si>
  <si>
    <t>P192</t>
  </si>
  <si>
    <t>安藤　匡佑</t>
  </si>
  <si>
    <t>アンドウ　キョウスケ</t>
  </si>
  <si>
    <t>P193</t>
  </si>
  <si>
    <t>井浦　怜士</t>
  </si>
  <si>
    <t>イウラ　レイジ</t>
  </si>
  <si>
    <t>P205</t>
  </si>
  <si>
    <t>石川　昴</t>
  </si>
  <si>
    <t>イシカワ　コウ</t>
  </si>
  <si>
    <t>P1030</t>
  </si>
  <si>
    <t>石原　果歩</t>
  </si>
  <si>
    <t>イシハラ　カホ</t>
  </si>
  <si>
    <t>P5215</t>
  </si>
  <si>
    <t>磯田　直希</t>
  </si>
  <si>
    <t>イソダ　ナオキ</t>
  </si>
  <si>
    <t>P1026</t>
  </si>
  <si>
    <t>磯田　侑希</t>
  </si>
  <si>
    <t>イソダ　ユウキ</t>
  </si>
  <si>
    <t>P200</t>
  </si>
  <si>
    <t>伊丹　宏太</t>
  </si>
  <si>
    <t>イタミ　コウタ</t>
  </si>
  <si>
    <t>P190</t>
  </si>
  <si>
    <t>一ノ瀬　花奈</t>
  </si>
  <si>
    <t>イチノセ　ハナ</t>
  </si>
  <si>
    <t>P5196</t>
  </si>
  <si>
    <t>伊藤　光輝</t>
  </si>
  <si>
    <t>P191</t>
  </si>
  <si>
    <t>伊藤　聡佑</t>
  </si>
  <si>
    <t>イトウ　ソウスケ</t>
  </si>
  <si>
    <t>P1027</t>
  </si>
  <si>
    <t>伊藤　優太</t>
  </si>
  <si>
    <t>イトウ　ユウタ</t>
  </si>
  <si>
    <t>P198</t>
  </si>
  <si>
    <t>稲垣　嶺生</t>
  </si>
  <si>
    <t>イナガキ　ネオ</t>
  </si>
  <si>
    <t>P1016</t>
  </si>
  <si>
    <t>井本　友理</t>
  </si>
  <si>
    <t>イモト　ユリ</t>
  </si>
  <si>
    <t>P5212</t>
  </si>
  <si>
    <t>宇佐美　萌夏</t>
  </si>
  <si>
    <t>ウサミ　モカ</t>
  </si>
  <si>
    <t>P5742</t>
  </si>
  <si>
    <t>江口　こころ</t>
  </si>
  <si>
    <t>エグチ　ココロ</t>
  </si>
  <si>
    <t>P5743</t>
  </si>
  <si>
    <t>大内　菖太</t>
  </si>
  <si>
    <t>オオウチ　ショウタ</t>
  </si>
  <si>
    <t>P1010</t>
  </si>
  <si>
    <t>岡野　恵子</t>
  </si>
  <si>
    <t>オカノ　ケイコ</t>
  </si>
  <si>
    <t>P5745</t>
  </si>
  <si>
    <t>岡部　汐利</t>
  </si>
  <si>
    <t>オカベ　シオリ</t>
  </si>
  <si>
    <t>P5739</t>
  </si>
  <si>
    <t>奥野　凌大</t>
  </si>
  <si>
    <t>オクノ　リョウタ</t>
  </si>
  <si>
    <t>P1011</t>
  </si>
  <si>
    <t>押谷　俊秀</t>
  </si>
  <si>
    <t>オシタニ　トシヒデ</t>
  </si>
  <si>
    <t>P1020</t>
  </si>
  <si>
    <t>越智　大成</t>
  </si>
  <si>
    <t>オチ　タイセイ</t>
  </si>
  <si>
    <t>P199</t>
  </si>
  <si>
    <t>加藤　健太郎</t>
  </si>
  <si>
    <t>カトウ　ケンタロウ</t>
  </si>
  <si>
    <t>P1023</t>
  </si>
  <si>
    <t>加藤　遼大</t>
  </si>
  <si>
    <t>カトウ　リョウタ</t>
  </si>
  <si>
    <t>P189</t>
  </si>
  <si>
    <t>川瀨　歌音</t>
  </si>
  <si>
    <t>カワセ　カノン</t>
  </si>
  <si>
    <t>P5747</t>
  </si>
  <si>
    <t>川野　七海</t>
  </si>
  <si>
    <t>カワノ　ナナミ</t>
  </si>
  <si>
    <t>P5187</t>
  </si>
  <si>
    <t>川本　奏人</t>
  </si>
  <si>
    <t>カワモト　カナト</t>
  </si>
  <si>
    <t>P197</t>
  </si>
  <si>
    <t>川本　結人</t>
  </si>
  <si>
    <t>カワモト　ユウト</t>
  </si>
  <si>
    <t>P1017</t>
  </si>
  <si>
    <t>神田　彩名</t>
  </si>
  <si>
    <t>カンダ　アヤナ</t>
  </si>
  <si>
    <t>P5738</t>
  </si>
  <si>
    <t>北野　莉瑛</t>
  </si>
  <si>
    <t>キタノ　リエ</t>
  </si>
  <si>
    <t>P5216</t>
  </si>
  <si>
    <t>久留島　里奈</t>
  </si>
  <si>
    <t>クルシマ　リナ</t>
  </si>
  <si>
    <t>P5182</t>
  </si>
  <si>
    <t>小泉　愛里</t>
  </si>
  <si>
    <t>コイズミ　アイリ</t>
  </si>
  <si>
    <t>P5748</t>
  </si>
  <si>
    <t>児島　冴季</t>
  </si>
  <si>
    <t>コジマ　サキ</t>
  </si>
  <si>
    <t>P5197</t>
  </si>
  <si>
    <t>近藤　奈々香</t>
  </si>
  <si>
    <t>コンドウ　ナナカ</t>
  </si>
  <si>
    <t>P5186</t>
  </si>
  <si>
    <t>齋藤　友藝</t>
  </si>
  <si>
    <t>サイトウ　ユウキ</t>
  </si>
  <si>
    <t>P201</t>
  </si>
  <si>
    <t>酒井　麻衣</t>
  </si>
  <si>
    <t>サカイ　マイ</t>
  </si>
  <si>
    <t>P5198</t>
  </si>
  <si>
    <t>酒井　真人</t>
  </si>
  <si>
    <t>サカイ　マナト</t>
  </si>
  <si>
    <t>P1018</t>
  </si>
  <si>
    <t>櫻庭　宏実</t>
  </si>
  <si>
    <t>サクラバ　ヒロミ</t>
  </si>
  <si>
    <t>P5194</t>
  </si>
  <si>
    <t>佐藤　巴音</t>
  </si>
  <si>
    <t>サトウ　ハアト</t>
  </si>
  <si>
    <t>P194</t>
  </si>
  <si>
    <t>塩川　結</t>
  </si>
  <si>
    <t>シオカワ　ユイ</t>
  </si>
  <si>
    <t>P5201</t>
  </si>
  <si>
    <t>柴山　祐基</t>
  </si>
  <si>
    <t>シバヤマ　ユウキ</t>
  </si>
  <si>
    <t>P195</t>
  </si>
  <si>
    <t>杉山　遥香</t>
  </si>
  <si>
    <t>スギヤマ　ハルカ</t>
  </si>
  <si>
    <t>P5183</t>
  </si>
  <si>
    <t>鈴木　深結</t>
  </si>
  <si>
    <t>スズキ　ミユ</t>
  </si>
  <si>
    <t>P5180</t>
  </si>
  <si>
    <t>鈴木　悠五</t>
  </si>
  <si>
    <t>P1021</t>
  </si>
  <si>
    <t>髙木　慧也</t>
  </si>
  <si>
    <t>タカギ　サトヤ</t>
  </si>
  <si>
    <t>P1022</t>
  </si>
  <si>
    <t>高木　桃萌</t>
  </si>
  <si>
    <t>タカギ　モモ</t>
  </si>
  <si>
    <t>P5744</t>
  </si>
  <si>
    <t>高殿　桃花</t>
  </si>
  <si>
    <t>タカドノ　モモカ</t>
  </si>
  <si>
    <t>P5184</t>
  </si>
  <si>
    <t>田川　和花</t>
  </si>
  <si>
    <t>タガワ　ノドカ</t>
  </si>
  <si>
    <t>P5191</t>
  </si>
  <si>
    <t>城　怜那</t>
  </si>
  <si>
    <t>タチ　レイナ</t>
  </si>
  <si>
    <t>P5188</t>
  </si>
  <si>
    <t>田丸　竜聖</t>
  </si>
  <si>
    <t>タマル　リュウセイ</t>
  </si>
  <si>
    <t>P1031</t>
  </si>
  <si>
    <t>田宮　ちはる</t>
  </si>
  <si>
    <t>タミヤ　チハル</t>
  </si>
  <si>
    <t>P5193</t>
  </si>
  <si>
    <t>柘植　美波</t>
  </si>
  <si>
    <t>ツゲ　ミナミ</t>
  </si>
  <si>
    <t>P5204</t>
  </si>
  <si>
    <t>鶴見　里織</t>
  </si>
  <si>
    <t>ツルミ　リオ</t>
  </si>
  <si>
    <t>P5213</t>
  </si>
  <si>
    <t>寺尾　悠生</t>
  </si>
  <si>
    <t>テラオ　ユウキ</t>
  </si>
  <si>
    <t>P196</t>
  </si>
  <si>
    <t>東條　海斗</t>
  </si>
  <si>
    <t>トウジョウ　カイト</t>
  </si>
  <si>
    <t>P206</t>
  </si>
  <si>
    <t>戸田　唯太</t>
  </si>
  <si>
    <t>トダ　ユウタ</t>
  </si>
  <si>
    <t>P1012</t>
  </si>
  <si>
    <t>戸谷　奈佑</t>
  </si>
  <si>
    <t>トタニ　ナユ</t>
  </si>
  <si>
    <t>P5207</t>
  </si>
  <si>
    <t>中川　涼太</t>
  </si>
  <si>
    <t>ナカガワ　リョウタ</t>
  </si>
  <si>
    <t>P203</t>
  </si>
  <si>
    <t>永嶌　ちさと</t>
  </si>
  <si>
    <t>ナガシマ　チサト</t>
  </si>
  <si>
    <t>P5199</t>
  </si>
  <si>
    <t>中島　伸欣</t>
  </si>
  <si>
    <t>ナカシマ　ノブヨシ</t>
  </si>
  <si>
    <t>P204</t>
  </si>
  <si>
    <t>中島　琉希</t>
  </si>
  <si>
    <t>ナカシマ　リュウキ</t>
  </si>
  <si>
    <t>P1032</t>
  </si>
  <si>
    <t>中田　和希</t>
  </si>
  <si>
    <t>ナカタ　カズキ</t>
  </si>
  <si>
    <t>P1024</t>
  </si>
  <si>
    <t>中林　拓海</t>
  </si>
  <si>
    <t>ナカバヤシ　タクミ</t>
  </si>
  <si>
    <t>P186</t>
  </si>
  <si>
    <t>中本　彩子</t>
  </si>
  <si>
    <t>ナカモト　アヤコ</t>
  </si>
  <si>
    <t>P5205</t>
  </si>
  <si>
    <t>仲本　有希</t>
  </si>
  <si>
    <t>ナカモト　ユキ</t>
  </si>
  <si>
    <t>P5749</t>
  </si>
  <si>
    <t>名倉　佳耶</t>
  </si>
  <si>
    <t>ナグラ　カヤ</t>
  </si>
  <si>
    <t>P5179</t>
  </si>
  <si>
    <t>納谷　桃</t>
  </si>
  <si>
    <t>ナヤタニ　モモ</t>
  </si>
  <si>
    <t>P5189</t>
  </si>
  <si>
    <t>西村　勇希</t>
  </si>
  <si>
    <t>ニシムラ　ユウキ</t>
  </si>
  <si>
    <t>P1033</t>
  </si>
  <si>
    <t>西村　優那</t>
  </si>
  <si>
    <t>ニシムラ　ユウナ</t>
  </si>
  <si>
    <t>P5206</t>
  </si>
  <si>
    <t>二宮　凜</t>
  </si>
  <si>
    <t>ニノミヤ　リン</t>
  </si>
  <si>
    <t>P5217</t>
  </si>
  <si>
    <t>農澤　恋</t>
  </si>
  <si>
    <t>ノザワ　レン</t>
  </si>
  <si>
    <t>P1013</t>
  </si>
  <si>
    <t>長谷川　嶺</t>
  </si>
  <si>
    <t>ハセガワ　レイ</t>
  </si>
  <si>
    <t>P1019</t>
  </si>
  <si>
    <t>花嶋　唯衣</t>
  </si>
  <si>
    <t>ハナジマ　ユイ</t>
  </si>
  <si>
    <t>P5208</t>
  </si>
  <si>
    <t>平澤　百花</t>
  </si>
  <si>
    <t>ヒラサワ　モモカ</t>
  </si>
  <si>
    <t>P5192</t>
  </si>
  <si>
    <t>平野　麗</t>
  </si>
  <si>
    <t>ヒラノ　ウララ</t>
  </si>
  <si>
    <t>P5209</t>
  </si>
  <si>
    <t>藤井　裕也</t>
  </si>
  <si>
    <t>フジイ　ユウヤ</t>
  </si>
  <si>
    <t>P207</t>
  </si>
  <si>
    <t>藤田　百花</t>
  </si>
  <si>
    <t>フジタ　モモカ</t>
  </si>
  <si>
    <t>P5218</t>
  </si>
  <si>
    <t>前野　紫月</t>
  </si>
  <si>
    <t>マエノ　シヅキ</t>
  </si>
  <si>
    <t>P5200</t>
  </si>
  <si>
    <t>牧　紅葉</t>
  </si>
  <si>
    <t>マキ　クレハ</t>
  </si>
  <si>
    <t>P5195</t>
  </si>
  <si>
    <t>松本　凌</t>
  </si>
  <si>
    <t>マツモト　リョウ</t>
  </si>
  <si>
    <t>P208</t>
  </si>
  <si>
    <t>丸山　蓮太</t>
  </si>
  <si>
    <t>マルヤマ　レンタ</t>
  </si>
  <si>
    <t>P1034</t>
  </si>
  <si>
    <t>三浦　なぎさ</t>
  </si>
  <si>
    <t>ミウラ　ナギサ</t>
  </si>
  <si>
    <t>P5202</t>
  </si>
  <si>
    <t>三澤　香帆</t>
  </si>
  <si>
    <t>ミサワ　カホ</t>
  </si>
  <si>
    <t>P5746</t>
  </si>
  <si>
    <t>水上　京南</t>
  </si>
  <si>
    <t>ミズカミ　ヒロナ</t>
  </si>
  <si>
    <t>P5203</t>
  </si>
  <si>
    <t>村上　涼</t>
  </si>
  <si>
    <t>ムラカミ　リョウ</t>
  </si>
  <si>
    <t>P1028</t>
  </si>
  <si>
    <t>村瀬　峻太</t>
  </si>
  <si>
    <t>ムラセ　シュンタ</t>
  </si>
  <si>
    <t>P187</t>
  </si>
  <si>
    <t>村松　将太朗</t>
  </si>
  <si>
    <t>ムラマツ　ショウタロウ</t>
  </si>
  <si>
    <t>P1014</t>
  </si>
  <si>
    <t>本谷　一稀</t>
  </si>
  <si>
    <t>モトタニ　カズキ</t>
  </si>
  <si>
    <t>P202</t>
  </si>
  <si>
    <t>森　葵生</t>
  </si>
  <si>
    <t>モリ　アオイ</t>
  </si>
  <si>
    <t>P188</t>
  </si>
  <si>
    <t>森本　桜太</t>
  </si>
  <si>
    <t>モリモト　オウタ</t>
  </si>
  <si>
    <t>P1025</t>
  </si>
  <si>
    <t>安田　凪月</t>
  </si>
  <si>
    <t>ヤスダ　ナツキ</t>
  </si>
  <si>
    <t>P5214</t>
  </si>
  <si>
    <t>矢田　澄賀</t>
  </si>
  <si>
    <t>ヤダ　スミカ</t>
  </si>
  <si>
    <t>P5210</t>
  </si>
  <si>
    <t>山口　恵実</t>
  </si>
  <si>
    <t>ヤマグチ　エミ</t>
  </si>
  <si>
    <t>P5740</t>
  </si>
  <si>
    <t>山崎　杏優</t>
  </si>
  <si>
    <t>ヤマサキ　アユ</t>
  </si>
  <si>
    <t>P5211</t>
  </si>
  <si>
    <t>山田　凌大</t>
  </si>
  <si>
    <t>ヤマダ　リョウダイ</t>
  </si>
  <si>
    <t>P1015</t>
  </si>
  <si>
    <t>山中　優華</t>
  </si>
  <si>
    <t>ヤマナカ　ユウカ</t>
  </si>
  <si>
    <t>P5181</t>
  </si>
  <si>
    <t>余川　日菜多</t>
  </si>
  <si>
    <t>ヨカワ　ヒナタ</t>
  </si>
  <si>
    <t>P5185</t>
  </si>
  <si>
    <t>横川　空季</t>
  </si>
  <si>
    <t>ヨコカワ　ソラキ</t>
  </si>
  <si>
    <t>P1029</t>
  </si>
  <si>
    <t>吉田　匡利</t>
  </si>
  <si>
    <t>ヨシダ　マサトシ</t>
  </si>
  <si>
    <t>P1035</t>
  </si>
  <si>
    <t>安達　有那</t>
  </si>
  <si>
    <t>アダタ　ユウナ</t>
  </si>
  <si>
    <t>千種</t>
  </si>
  <si>
    <t>チクサチュウガッコウ</t>
  </si>
  <si>
    <t>P5242</t>
  </si>
  <si>
    <t>荒川　佳穂</t>
  </si>
  <si>
    <t>アラカワ　カホ</t>
  </si>
  <si>
    <t>P5693</t>
  </si>
  <si>
    <t>石神　瑛治</t>
  </si>
  <si>
    <t>イシガミ　エイジ</t>
  </si>
  <si>
    <t>P952</t>
  </si>
  <si>
    <t>石上　夕貴</t>
  </si>
  <si>
    <t>イソガミ　ユキ</t>
  </si>
  <si>
    <t>P5249</t>
  </si>
  <si>
    <t>牛窪　真菜</t>
  </si>
  <si>
    <t>ウシクボ　マナ</t>
  </si>
  <si>
    <t>P5698</t>
  </si>
  <si>
    <t>大谷　奏斗</t>
  </si>
  <si>
    <t>オオタニ　ミナト</t>
  </si>
  <si>
    <t>P956</t>
  </si>
  <si>
    <t>岡田　桃香</t>
  </si>
  <si>
    <t>オカダ　モモカ</t>
  </si>
  <si>
    <t>P5245</t>
  </si>
  <si>
    <t>加藤　郁斗</t>
  </si>
  <si>
    <t>カトウ　フミト</t>
  </si>
  <si>
    <t>P248</t>
  </si>
  <si>
    <t>金本　拓真</t>
  </si>
  <si>
    <t>カネモト　タクマ</t>
  </si>
  <si>
    <t>P242</t>
  </si>
  <si>
    <t>桑田　果歩</t>
  </si>
  <si>
    <t>クワタ　カホ</t>
  </si>
  <si>
    <t>P5697</t>
  </si>
  <si>
    <t>佐藤　春輝</t>
  </si>
  <si>
    <t>サトウ　ハルキ</t>
  </si>
  <si>
    <t>P247</t>
  </si>
  <si>
    <t>篠原　碧</t>
  </si>
  <si>
    <t>シノハラ　ミドリ</t>
  </si>
  <si>
    <t>P5243</t>
  </si>
  <si>
    <t>澁谷　亜璃沙</t>
  </si>
  <si>
    <t>シブヤ　アリサ</t>
  </si>
  <si>
    <t>P5694</t>
  </si>
  <si>
    <t>志村　健太</t>
  </si>
  <si>
    <t>シムラ　ケンタ</t>
  </si>
  <si>
    <t>P243</t>
  </si>
  <si>
    <t>周防　光輝</t>
  </si>
  <si>
    <t>スオウ　コウキ</t>
  </si>
  <si>
    <t>P241</t>
  </si>
  <si>
    <t>竹川　幸真</t>
  </si>
  <si>
    <t>タケカワ　コウシン</t>
  </si>
  <si>
    <t>P244</t>
  </si>
  <si>
    <t>竹本　茉央</t>
  </si>
  <si>
    <t>タケモト　マオ</t>
  </si>
  <si>
    <t>P5246</t>
  </si>
  <si>
    <t>棚井　杏香</t>
  </si>
  <si>
    <t>タナイ　キョウカ</t>
  </si>
  <si>
    <t>P5244</t>
  </si>
  <si>
    <t>谷口　琴美</t>
  </si>
  <si>
    <t>タニグチ　コトミ</t>
  </si>
  <si>
    <t>P5248</t>
  </si>
  <si>
    <t>中里　莉子</t>
  </si>
  <si>
    <t>ナカザト　リコ</t>
  </si>
  <si>
    <t>P5247</t>
  </si>
  <si>
    <t>長瀬　徹大</t>
  </si>
  <si>
    <t>ナガセ　ユキヒロ</t>
  </si>
  <si>
    <t>P250</t>
  </si>
  <si>
    <t>中村　舞</t>
  </si>
  <si>
    <t>ナカムラ　マイ</t>
  </si>
  <si>
    <t>P5696</t>
  </si>
  <si>
    <t>野沢　佑太</t>
  </si>
  <si>
    <t>ノザワ　ユウタ</t>
  </si>
  <si>
    <t>P246</t>
  </si>
  <si>
    <t>服部　凱杏</t>
  </si>
  <si>
    <t>ハットリ　カイシン</t>
  </si>
  <si>
    <t>P245</t>
  </si>
  <si>
    <t>早川　凌立</t>
  </si>
  <si>
    <t>ハヤカワ　リョウタ</t>
  </si>
  <si>
    <t>P252</t>
  </si>
  <si>
    <t>早川　瑠璃</t>
  </si>
  <si>
    <t>ハヤカワ　ルリ</t>
  </si>
  <si>
    <t>P5695</t>
  </si>
  <si>
    <t>堀井　南花</t>
  </si>
  <si>
    <t>ホリイ　ナナ</t>
  </si>
  <si>
    <t>P5250</t>
  </si>
  <si>
    <t>馬淵　陽貴</t>
  </si>
  <si>
    <t>マブチ　ハルキ</t>
  </si>
  <si>
    <t>P953</t>
  </si>
  <si>
    <t>水野　秀哉</t>
  </si>
  <si>
    <t>ミズノ　シュウヤ</t>
  </si>
  <si>
    <t>P249</t>
  </si>
  <si>
    <t>三芳　源</t>
  </si>
  <si>
    <t>ミヨシ　ゲン</t>
  </si>
  <si>
    <t>P251</t>
  </si>
  <si>
    <t>山口　大翔</t>
  </si>
  <si>
    <t>ヤマグチ　ヒロト</t>
  </si>
  <si>
    <t>P957</t>
  </si>
  <si>
    <t>山口　綾大</t>
  </si>
  <si>
    <t>ヤマグチ　リョウダイ</t>
  </si>
  <si>
    <t>P958</t>
  </si>
  <si>
    <t>横地　桃奈</t>
  </si>
  <si>
    <t>ヨコチ　モナ</t>
  </si>
  <si>
    <t>P5699</t>
  </si>
  <si>
    <t>江野本　彩香</t>
  </si>
  <si>
    <t>エノモト　アヤカ</t>
  </si>
  <si>
    <t>知多市立知多</t>
  </si>
  <si>
    <t>チタシツリチタチュウガッコウ</t>
  </si>
  <si>
    <t>知多</t>
  </si>
  <si>
    <t>T5036</t>
  </si>
  <si>
    <t>川崎　磨那斗</t>
  </si>
  <si>
    <t>カワサキ　マナト</t>
  </si>
  <si>
    <t>T40</t>
  </si>
  <si>
    <t>黒木　直人</t>
  </si>
  <si>
    <t>クロキ　ナオト</t>
  </si>
  <si>
    <t>T41</t>
  </si>
  <si>
    <t>玄間　萌花</t>
  </si>
  <si>
    <t>ゲンマ　モエカ</t>
  </si>
  <si>
    <t>T5031</t>
  </si>
  <si>
    <t>小島　脩</t>
  </si>
  <si>
    <t>コジマ　シュウ</t>
  </si>
  <si>
    <t>T38</t>
  </si>
  <si>
    <t>榊原　桃華</t>
  </si>
  <si>
    <t>サカキバラ　モモカ</t>
  </si>
  <si>
    <t>T5037</t>
  </si>
  <si>
    <t>杉山　謙太</t>
  </si>
  <si>
    <t>スギヤマ　ケンタ</t>
  </si>
  <si>
    <t>T42</t>
  </si>
  <si>
    <t>田口　陽菜</t>
  </si>
  <si>
    <t>タグチ　ヒナ</t>
  </si>
  <si>
    <t>T5035</t>
  </si>
  <si>
    <t>竹内　遥香</t>
  </si>
  <si>
    <t>タケウチ　ハルカ</t>
  </si>
  <si>
    <t>T5034</t>
  </si>
  <si>
    <t>竹内　礼奈</t>
  </si>
  <si>
    <t>タケウチ　レナ</t>
  </si>
  <si>
    <t>T5032</t>
  </si>
  <si>
    <t>津留　壱吹</t>
  </si>
  <si>
    <t>ツル　イブキ</t>
  </si>
  <si>
    <t>T93</t>
  </si>
  <si>
    <t>豊永　有菜</t>
  </si>
  <si>
    <t>トヨナガ　ユウナ</t>
  </si>
  <si>
    <t>T5033</t>
  </si>
  <si>
    <t>水野　寛大</t>
  </si>
  <si>
    <t>ミズノ　カンタ</t>
  </si>
  <si>
    <t>T39</t>
  </si>
  <si>
    <t>麻生　柊太</t>
  </si>
  <si>
    <t>アソウ　シュウタ</t>
  </si>
  <si>
    <t>知多中部中</t>
  </si>
  <si>
    <t>チタチュウブ</t>
  </si>
  <si>
    <t>T120</t>
  </si>
  <si>
    <t>池田　航太郎</t>
  </si>
  <si>
    <t>イケダ　コウタロウ</t>
  </si>
  <si>
    <t>T126</t>
  </si>
  <si>
    <t>伊藤　玄</t>
  </si>
  <si>
    <t>イトウ　ゲン</t>
  </si>
  <si>
    <t>T129</t>
  </si>
  <si>
    <t>伊藤　誠万</t>
  </si>
  <si>
    <t>イトウ　セイマ</t>
  </si>
  <si>
    <t>T116</t>
  </si>
  <si>
    <t>今井　辰弥</t>
  </si>
  <si>
    <t>イマイ　タツヤ</t>
  </si>
  <si>
    <t>T127</t>
  </si>
  <si>
    <t>江尻　智香</t>
  </si>
  <si>
    <t>エジリ　トモカ</t>
  </si>
  <si>
    <t>T5080</t>
  </si>
  <si>
    <t>奥野　彩華</t>
  </si>
  <si>
    <t>オクノ　アヤカ</t>
  </si>
  <si>
    <t>T5084</t>
  </si>
  <si>
    <t>尾畑　魁利</t>
  </si>
  <si>
    <t>オバタ　カイト</t>
  </si>
  <si>
    <t>T130</t>
  </si>
  <si>
    <t>片山　明香理</t>
  </si>
  <si>
    <t>カタヤマ　アカリ</t>
  </si>
  <si>
    <t>T5078</t>
  </si>
  <si>
    <t>川崎　慶子</t>
  </si>
  <si>
    <t>カワサキ　ケイコ</t>
  </si>
  <si>
    <t>T5081</t>
  </si>
  <si>
    <t>菊地　裕香</t>
  </si>
  <si>
    <t>キクチ　ユウカ</t>
  </si>
  <si>
    <t>T5085</t>
  </si>
  <si>
    <t>賢生　阿子</t>
  </si>
  <si>
    <t>ケンギュウ　アコ</t>
  </si>
  <si>
    <t>T5091</t>
  </si>
  <si>
    <t>鯉江　康成</t>
  </si>
  <si>
    <t>コイエ　ヤスナリ</t>
  </si>
  <si>
    <t>T122</t>
  </si>
  <si>
    <t>古賀　比奈多</t>
  </si>
  <si>
    <t>コガ　ヒナタ</t>
  </si>
  <si>
    <t>T5082</t>
  </si>
  <si>
    <t>小嶋　愛里菜</t>
  </si>
  <si>
    <t>コジマ　エリナ</t>
  </si>
  <si>
    <t>T5089</t>
  </si>
  <si>
    <t>小嶋　大貴</t>
  </si>
  <si>
    <t>コジマ　ダイキ</t>
  </si>
  <si>
    <t>T128</t>
  </si>
  <si>
    <t>小林　宙</t>
  </si>
  <si>
    <t>コバヤシ　ソラ</t>
  </si>
  <si>
    <t>T5076</t>
  </si>
  <si>
    <t>榊原　ゆい</t>
  </si>
  <si>
    <t>T5086</t>
  </si>
  <si>
    <t>篠田　圭佑</t>
  </si>
  <si>
    <t>シノダ　ケイスケ</t>
  </si>
  <si>
    <t>T121</t>
  </si>
  <si>
    <t>下村　健太</t>
  </si>
  <si>
    <t>シモムラ　ケンタ</t>
  </si>
  <si>
    <t>T115</t>
  </si>
  <si>
    <t>鈴木　桃香</t>
  </si>
  <si>
    <t>スズキ　モモカ</t>
  </si>
  <si>
    <t>T5090</t>
  </si>
  <si>
    <t>千賀　弥瑚</t>
  </si>
  <si>
    <t>センガ　ヤコ</t>
  </si>
  <si>
    <t>T5079</t>
  </si>
  <si>
    <t>田中　伊吹</t>
  </si>
  <si>
    <t>タナカ　イブキ</t>
  </si>
  <si>
    <t>T125</t>
  </si>
  <si>
    <t>冨田　一貴</t>
  </si>
  <si>
    <t>トミタ　カズキ</t>
  </si>
  <si>
    <t>T117</t>
  </si>
  <si>
    <t>永井　琴珠</t>
  </si>
  <si>
    <t>ナガイ　コトミ</t>
  </si>
  <si>
    <t>T5077</t>
  </si>
  <si>
    <t>丹羽　瑛</t>
  </si>
  <si>
    <t>ニワ　アキラ</t>
  </si>
  <si>
    <t>T118</t>
  </si>
  <si>
    <t>花田　杏子</t>
  </si>
  <si>
    <t>ハナダ　キョウコ</t>
  </si>
  <si>
    <t>T5087</t>
  </si>
  <si>
    <t>濱嶋　咲良</t>
  </si>
  <si>
    <t>ハマジマ　サクラ</t>
  </si>
  <si>
    <t>T5083</t>
  </si>
  <si>
    <t>堀　浪漫</t>
  </si>
  <si>
    <t>ホリ　ロマン</t>
  </si>
  <si>
    <t>T124</t>
  </si>
  <si>
    <t>正橋　勇人</t>
  </si>
  <si>
    <t>マサハシ　ユウト</t>
  </si>
  <si>
    <t>T123</t>
  </si>
  <si>
    <t>山口　遙加</t>
  </si>
  <si>
    <t>ヤマグチ　ハルカ</t>
  </si>
  <si>
    <t>T5088</t>
  </si>
  <si>
    <t>吉野　マリア</t>
  </si>
  <si>
    <t>ヨシノ　マリア</t>
  </si>
  <si>
    <t>T5092</t>
  </si>
  <si>
    <t>渡辺　凌生</t>
  </si>
  <si>
    <t>ワタナベ　リョオ</t>
  </si>
  <si>
    <t>T119</t>
  </si>
  <si>
    <t>知立</t>
  </si>
  <si>
    <t>チリュウチュウガッコウ</t>
  </si>
  <si>
    <t>知立南</t>
  </si>
  <si>
    <t>チリュウミナミ</t>
  </si>
  <si>
    <t>荒木　信斗</t>
  </si>
  <si>
    <t>アラキ　シント</t>
  </si>
  <si>
    <t>名古屋市立天神山</t>
  </si>
  <si>
    <t>テンジンヤマチュウガッコウ</t>
  </si>
  <si>
    <t>名古屋天神山</t>
  </si>
  <si>
    <t>P371</t>
  </si>
  <si>
    <t>飯田　海斗</t>
  </si>
  <si>
    <t>イイダ　カイト</t>
  </si>
  <si>
    <t>P370</t>
  </si>
  <si>
    <t>石田　涼介</t>
  </si>
  <si>
    <t>イシダ　リョウスケ</t>
  </si>
  <si>
    <t>P367</t>
  </si>
  <si>
    <t>岩田　翔</t>
  </si>
  <si>
    <t>イワタ　ショウ</t>
  </si>
  <si>
    <t>P382</t>
  </si>
  <si>
    <t>岩田　ひより</t>
  </si>
  <si>
    <t>イワタ　ヒヨリ</t>
  </si>
  <si>
    <t>P5326</t>
  </si>
  <si>
    <t>浦田　燿成</t>
  </si>
  <si>
    <t>ウラタ　ヨウセイ</t>
  </si>
  <si>
    <t>P384</t>
  </si>
  <si>
    <t>大澤　香帆</t>
  </si>
  <si>
    <t>オオサワ　カホ</t>
  </si>
  <si>
    <t>P5323</t>
  </si>
  <si>
    <t>大島　莞知</t>
  </si>
  <si>
    <t>オオシマ　イチ</t>
  </si>
  <si>
    <t>P372</t>
  </si>
  <si>
    <t>大野　桜子</t>
  </si>
  <si>
    <t>オオノ　サクラコ</t>
  </si>
  <si>
    <t>P5315</t>
  </si>
  <si>
    <t>小川　彩音</t>
  </si>
  <si>
    <t>オガワ　アヤネ</t>
  </si>
  <si>
    <t>P5321</t>
  </si>
  <si>
    <t>尾山　怜花</t>
  </si>
  <si>
    <t>オヤマ　レイカ</t>
  </si>
  <si>
    <t>P5324</t>
  </si>
  <si>
    <t>片原　実子</t>
  </si>
  <si>
    <t>カタハラ　ミコ</t>
  </si>
  <si>
    <t>P5327</t>
  </si>
  <si>
    <t>河合　大地</t>
  </si>
  <si>
    <t>カワイ　ダイチ</t>
  </si>
  <si>
    <t>P373</t>
  </si>
  <si>
    <t>木村　駿希</t>
  </si>
  <si>
    <t>P389</t>
  </si>
  <si>
    <t>熊谷　樹真</t>
  </si>
  <si>
    <t>クマガイ　キシン</t>
  </si>
  <si>
    <t>P385</t>
  </si>
  <si>
    <t>小出　有菜</t>
  </si>
  <si>
    <t>コイデ　ユウナ</t>
  </si>
  <si>
    <t>P5328</t>
  </si>
  <si>
    <t>小島　輝市</t>
  </si>
  <si>
    <t>コジマ　キイチ</t>
  </si>
  <si>
    <t>P369</t>
  </si>
  <si>
    <t>後藤　柊平</t>
  </si>
  <si>
    <t>ゴトウ　シュウヘイ</t>
  </si>
  <si>
    <t>P374</t>
  </si>
  <si>
    <t>佐藤　紬</t>
  </si>
  <si>
    <t>サトウ　ツムギ</t>
  </si>
  <si>
    <t>P5316</t>
  </si>
  <si>
    <t>杉戸　志帆</t>
  </si>
  <si>
    <t>スギド　シホ</t>
  </si>
  <si>
    <t>P5317</t>
  </si>
  <si>
    <t>高木　萌花</t>
  </si>
  <si>
    <t>タカギ　モエカ</t>
  </si>
  <si>
    <t>P5322</t>
  </si>
  <si>
    <t>高田　安澄</t>
  </si>
  <si>
    <t>タカダ　アズミ</t>
  </si>
  <si>
    <t>P5320</t>
  </si>
  <si>
    <t>棚橋　隼斗</t>
  </si>
  <si>
    <t>タナハシ　ハヤト</t>
  </si>
  <si>
    <t>P393</t>
  </si>
  <si>
    <t>内藤　遼</t>
  </si>
  <si>
    <t>ナイトウ　リョウ</t>
  </si>
  <si>
    <t>P390</t>
  </si>
  <si>
    <t>中村　聖里</t>
  </si>
  <si>
    <t>ナカムラ　ヒジリ</t>
  </si>
  <si>
    <t>P5329</t>
  </si>
  <si>
    <t>西尾　友希</t>
  </si>
  <si>
    <t>ニシオ　トモキ</t>
  </si>
  <si>
    <t>P387</t>
  </si>
  <si>
    <t>丹羽　亮人</t>
  </si>
  <si>
    <t>ニワ　アキト</t>
  </si>
  <si>
    <t>P383</t>
  </si>
  <si>
    <t>ハミルトン　太陽</t>
  </si>
  <si>
    <t>ハミルトン　ティダ</t>
  </si>
  <si>
    <t>P377</t>
  </si>
  <si>
    <t>林　泰輝</t>
  </si>
  <si>
    <t>ハヤシ　タイキ</t>
  </si>
  <si>
    <t>P388</t>
  </si>
  <si>
    <t>林　蛍子</t>
  </si>
  <si>
    <t>ハヤシ　ホタルコ</t>
  </si>
  <si>
    <t>P5325</t>
  </si>
  <si>
    <t>坂野　貴一</t>
  </si>
  <si>
    <t>バンノ　キイチ</t>
  </si>
  <si>
    <t>P386</t>
  </si>
  <si>
    <t>菱田　莉玖</t>
  </si>
  <si>
    <t>ヒシダ　リク</t>
  </si>
  <si>
    <t>P392</t>
  </si>
  <si>
    <t>平林　遼大</t>
  </si>
  <si>
    <t>ヒラバヤシ　ハルキ</t>
  </si>
  <si>
    <t>P380</t>
  </si>
  <si>
    <t>水越　樹</t>
  </si>
  <si>
    <t>ミズコシ　タツキ</t>
  </si>
  <si>
    <t>P391</t>
  </si>
  <si>
    <t>三輪　亮英</t>
  </si>
  <si>
    <t>ミワ　リョウエイ</t>
  </si>
  <si>
    <t>P379</t>
  </si>
  <si>
    <t>村上　智也</t>
  </si>
  <si>
    <t>ムラカミ　トモヤ</t>
  </si>
  <si>
    <t>P368</t>
  </si>
  <si>
    <t>安田　歩夢</t>
  </si>
  <si>
    <t>ヤスダ　アユム</t>
  </si>
  <si>
    <t>P378</t>
  </si>
  <si>
    <t>矢田部　宏哉</t>
  </si>
  <si>
    <t>ヤタベ　ヒロヤ</t>
  </si>
  <si>
    <t>P375</t>
  </si>
  <si>
    <t>山下　翔平</t>
  </si>
  <si>
    <t>ヤマシタ　ショウヘイ</t>
  </si>
  <si>
    <t>P376</t>
  </si>
  <si>
    <t>山下　舞柚</t>
  </si>
  <si>
    <t>ヤマシタ　マユ</t>
  </si>
  <si>
    <t>P5318</t>
  </si>
  <si>
    <t>山本　竣介</t>
  </si>
  <si>
    <t>ヤマモト　シュンスケ</t>
  </si>
  <si>
    <t>P381</t>
  </si>
  <si>
    <t>吉田　麗</t>
  </si>
  <si>
    <t>ヨシダ　ウララ</t>
  </si>
  <si>
    <t>P5319</t>
  </si>
  <si>
    <t>伊神　勇希</t>
  </si>
  <si>
    <t>イカミ　ユウキ</t>
  </si>
  <si>
    <t>東海</t>
  </si>
  <si>
    <t>トウカイ</t>
  </si>
  <si>
    <t>P365</t>
  </si>
  <si>
    <t>魚住　宗一郎</t>
  </si>
  <si>
    <t>ウオズミ　ソウイチロウ</t>
  </si>
  <si>
    <t>P342</t>
  </si>
  <si>
    <t>海老原　巧哉</t>
  </si>
  <si>
    <t>エビハラ　タクヤ</t>
  </si>
  <si>
    <t>P341</t>
  </si>
  <si>
    <t>遠藤　和馬</t>
  </si>
  <si>
    <t>エンドウ　カズマ</t>
  </si>
  <si>
    <t>P361</t>
  </si>
  <si>
    <t>大石　航旦</t>
  </si>
  <si>
    <t>オオイシ　コウタ</t>
  </si>
  <si>
    <t>P357</t>
  </si>
  <si>
    <t>太田　暁良</t>
  </si>
  <si>
    <t>オオタ　アキラ</t>
  </si>
  <si>
    <t>P362</t>
  </si>
  <si>
    <t>加藤　輝一郎</t>
  </si>
  <si>
    <t>カトウ　キイチロウ</t>
  </si>
  <si>
    <t>P364</t>
  </si>
  <si>
    <t>神谷　弘貴</t>
  </si>
  <si>
    <t>カミヤ　ヒロキ</t>
  </si>
  <si>
    <t>P354</t>
  </si>
  <si>
    <t>櫻井　響</t>
  </si>
  <si>
    <t>サクライ　ヒビキ</t>
  </si>
  <si>
    <t>P356</t>
  </si>
  <si>
    <t>佐々木　開晟</t>
  </si>
  <si>
    <t>ササキ　カイセイ</t>
  </si>
  <si>
    <t>P351</t>
  </si>
  <si>
    <t>佐藤　維狩</t>
  </si>
  <si>
    <t>サトウ　イカル</t>
  </si>
  <si>
    <t>P344</t>
  </si>
  <si>
    <t>佐藤　隆道</t>
  </si>
  <si>
    <t>サトウ　タカミチ</t>
  </si>
  <si>
    <t>P363</t>
  </si>
  <si>
    <t>島野　礼音</t>
  </si>
  <si>
    <t>シマノ　レオン</t>
  </si>
  <si>
    <t>P349</t>
  </si>
  <si>
    <t>白橋　勇気</t>
  </si>
  <si>
    <t>シラハシ　ユウキ</t>
  </si>
  <si>
    <t>P346</t>
  </si>
  <si>
    <t>竹田　有汰</t>
  </si>
  <si>
    <t>タケダ　ユウタ</t>
  </si>
  <si>
    <t>P359</t>
  </si>
  <si>
    <t>土井　詩温</t>
  </si>
  <si>
    <t>ドイ　シオン</t>
  </si>
  <si>
    <t>P358</t>
  </si>
  <si>
    <t>中根　史貴</t>
  </si>
  <si>
    <t>ナカネ　フミタカ</t>
  </si>
  <si>
    <t>P343</t>
  </si>
  <si>
    <t>林　倫太朗</t>
  </si>
  <si>
    <t>ハヤシ　リンタロウ</t>
  </si>
  <si>
    <t>P348</t>
  </si>
  <si>
    <t>伴能　雅大</t>
  </si>
  <si>
    <t>バンノウ　マサヒロ</t>
  </si>
  <si>
    <t>P352</t>
  </si>
  <si>
    <t>房野　峻弥</t>
  </si>
  <si>
    <t>フサノ　シュンヤ</t>
  </si>
  <si>
    <t>P345</t>
  </si>
  <si>
    <t>本美　賢人</t>
  </si>
  <si>
    <t>ホンミ　ケント</t>
  </si>
  <si>
    <t>P353</t>
  </si>
  <si>
    <t>松本　蒼太郎</t>
  </si>
  <si>
    <t>マツモト　ソウタロウ</t>
  </si>
  <si>
    <t>P355</t>
  </si>
  <si>
    <t>宮田　昇知</t>
  </si>
  <si>
    <t>ミヤタ　ノリトモ</t>
  </si>
  <si>
    <t>P366</t>
  </si>
  <si>
    <t>森　渉馬</t>
  </si>
  <si>
    <t>モリ　ショウマ</t>
  </si>
  <si>
    <t>P350</t>
  </si>
  <si>
    <t>森田　智也</t>
  </si>
  <si>
    <t>モリタ　トモナリ</t>
  </si>
  <si>
    <t>P347</t>
  </si>
  <si>
    <t>湯浅　瑛貴</t>
  </si>
  <si>
    <t>ユアサ　テルキ</t>
  </si>
  <si>
    <t>P360</t>
  </si>
  <si>
    <t>杉江　風花</t>
  </si>
  <si>
    <t>スギエ　フウカ</t>
  </si>
  <si>
    <t>東海市立横須賀</t>
  </si>
  <si>
    <t>トウカイシリツヨコスカチュウガッコウ</t>
  </si>
  <si>
    <t>東海横須賀</t>
  </si>
  <si>
    <t>T5093</t>
  </si>
  <si>
    <t>前田　友美菜</t>
  </si>
  <si>
    <t>マエダ　ユミナ</t>
  </si>
  <si>
    <t>T5056</t>
  </si>
  <si>
    <t>水谷　怜愛</t>
  </si>
  <si>
    <t>ミズタニ　レイア</t>
  </si>
  <si>
    <t>T5120</t>
  </si>
  <si>
    <t>横須賀中学校</t>
  </si>
  <si>
    <t>伊藤　沙綾</t>
  </si>
  <si>
    <t>イトウ　サアヤ</t>
  </si>
  <si>
    <t>名古屋市立東港</t>
  </si>
  <si>
    <t>トウコウ</t>
  </si>
  <si>
    <t>名古屋東港</t>
  </si>
  <si>
    <t>P5086</t>
  </si>
  <si>
    <t>上杉　健人</t>
  </si>
  <si>
    <t>ウエスギ　タケト</t>
  </si>
  <si>
    <t>P91</t>
  </si>
  <si>
    <t>大岩　歩夢</t>
  </si>
  <si>
    <t>オオイワ　アユム</t>
  </si>
  <si>
    <t>P88</t>
  </si>
  <si>
    <t>大岩　愛花</t>
  </si>
  <si>
    <t>オオイワ　マナカ</t>
  </si>
  <si>
    <t>P5082</t>
  </si>
  <si>
    <t>荻　瑶介</t>
  </si>
  <si>
    <t>オギ　ヨウスケ</t>
  </si>
  <si>
    <t>P92</t>
  </si>
  <si>
    <t>勝山　凛</t>
  </si>
  <si>
    <t>カツヤマ　リン</t>
  </si>
  <si>
    <t>P5085</t>
  </si>
  <si>
    <t>加藤　大輝</t>
  </si>
  <si>
    <t>カトウ　ダイキ</t>
  </si>
  <si>
    <t>P96</t>
  </si>
  <si>
    <t>川口　琴加</t>
  </si>
  <si>
    <t>カワグチ　コトカ</t>
  </si>
  <si>
    <t>P5077</t>
  </si>
  <si>
    <t>河野　りり</t>
  </si>
  <si>
    <t>カワノ　リリ</t>
  </si>
  <si>
    <t>P5078</t>
  </si>
  <si>
    <t>川原　悠暉</t>
  </si>
  <si>
    <t>カワハラ　ユウキ</t>
  </si>
  <si>
    <t>P93</t>
  </si>
  <si>
    <t>子原　愛斗</t>
  </si>
  <si>
    <t>コハラ　マナト</t>
  </si>
  <si>
    <t>P97</t>
  </si>
  <si>
    <t>佐々　浩也</t>
  </si>
  <si>
    <t>サッサ　ヒロヤ</t>
  </si>
  <si>
    <t>P89</t>
  </si>
  <si>
    <t>佐藤　蓮哉</t>
  </si>
  <si>
    <t>サトウ　レンヤ</t>
  </si>
  <si>
    <t>P99</t>
  </si>
  <si>
    <t>鈴木　流南</t>
  </si>
  <si>
    <t>スズキ　ルナ</t>
  </si>
  <si>
    <t>P5076</t>
  </si>
  <si>
    <t>竹田　健人</t>
  </si>
  <si>
    <t>タケダ　ケント</t>
  </si>
  <si>
    <t>P95</t>
  </si>
  <si>
    <t>中西　楓夏</t>
  </si>
  <si>
    <t>ナカニシ　フウカ</t>
  </si>
  <si>
    <t>P5692</t>
  </si>
  <si>
    <t>中村　水優</t>
  </si>
  <si>
    <t>ナカムラ　ミユ</t>
  </si>
  <si>
    <t>P5075</t>
  </si>
  <si>
    <t>西森　仁美</t>
  </si>
  <si>
    <t>ニシモリ　ヒトミ</t>
  </si>
  <si>
    <t>P5080</t>
  </si>
  <si>
    <t>二村　亜胡</t>
  </si>
  <si>
    <t>ニムラ　アコ</t>
  </si>
  <si>
    <t>P5081</t>
  </si>
  <si>
    <t>将亦　絵美</t>
  </si>
  <si>
    <t>ハタマタ　エミ</t>
  </si>
  <si>
    <t>P5084</t>
  </si>
  <si>
    <t>東川　和則</t>
  </si>
  <si>
    <t>ヒガシカワ　カズノリ</t>
  </si>
  <si>
    <t>P90</t>
  </si>
  <si>
    <t>堀田　純聖</t>
  </si>
  <si>
    <t>ホッタ　ジュンセイ</t>
  </si>
  <si>
    <t>P100</t>
  </si>
  <si>
    <t>松山　明里咲</t>
  </si>
  <si>
    <t>マツヤマ　アリサ</t>
  </si>
  <si>
    <t>P5691</t>
  </si>
  <si>
    <t>宮田　聖也</t>
  </si>
  <si>
    <t>ミヤタ　セイヤ</t>
  </si>
  <si>
    <t>P98</t>
  </si>
  <si>
    <t>森　健太</t>
  </si>
  <si>
    <t>モリ　ケンタ</t>
  </si>
  <si>
    <t>P94</t>
  </si>
  <si>
    <t>山田　紗衣</t>
  </si>
  <si>
    <t>ヤマダ　サエ</t>
  </si>
  <si>
    <t>P5079</t>
  </si>
  <si>
    <t>吉田　美奈</t>
  </si>
  <si>
    <t>ヨシダ　ミナ</t>
  </si>
  <si>
    <t>P5083</t>
  </si>
  <si>
    <t>荒川　虹希</t>
  </si>
  <si>
    <t>アラカワ　コウキ</t>
  </si>
  <si>
    <t>当知中学校</t>
  </si>
  <si>
    <t>トウチチュウガッコウ</t>
  </si>
  <si>
    <t>当知</t>
  </si>
  <si>
    <t>P5755</t>
  </si>
  <si>
    <t>安藤　聖來</t>
  </si>
  <si>
    <t>アンドウ　セイラ</t>
  </si>
  <si>
    <t>P5751</t>
  </si>
  <si>
    <t>大石　優海</t>
  </si>
  <si>
    <t>オオイシ　ユウミ</t>
  </si>
  <si>
    <t>P5752</t>
  </si>
  <si>
    <t>小田　愛斗</t>
  </si>
  <si>
    <t>オダ　マナト</t>
  </si>
  <si>
    <t>P1037</t>
  </si>
  <si>
    <t>貝沼　亜海</t>
  </si>
  <si>
    <t>カイヌマ　アミ</t>
  </si>
  <si>
    <t>P5754</t>
  </si>
  <si>
    <t>神長　明空</t>
  </si>
  <si>
    <t>カミナガ　ハルク</t>
  </si>
  <si>
    <t>P1042</t>
  </si>
  <si>
    <t>鬼頭　宏明</t>
  </si>
  <si>
    <t>キトウ　ヒロアキ</t>
  </si>
  <si>
    <t>P1038</t>
  </si>
  <si>
    <t>後藤　悠吾</t>
  </si>
  <si>
    <t>ゴトウ　ユウゴ</t>
  </si>
  <si>
    <t>P1043</t>
  </si>
  <si>
    <t>佐々木　颯麻</t>
  </si>
  <si>
    <t>ササキ　ソウマ</t>
  </si>
  <si>
    <t>P1040</t>
  </si>
  <si>
    <t>戸越　未唯</t>
  </si>
  <si>
    <t>トゴエ　ミユ</t>
  </si>
  <si>
    <t>P5750</t>
  </si>
  <si>
    <t>長安　玖蔵</t>
  </si>
  <si>
    <t>ナガヤス　キュウゾウ</t>
  </si>
  <si>
    <t>P1039</t>
  </si>
  <si>
    <t>野澤　伊歩希</t>
  </si>
  <si>
    <t>ノザワ　イブキ</t>
  </si>
  <si>
    <t>P1044</t>
  </si>
  <si>
    <t>藤森　要</t>
  </si>
  <si>
    <t>フジモリ　カナメ</t>
  </si>
  <si>
    <t>P1041</t>
  </si>
  <si>
    <t>村居　篤樹</t>
  </si>
  <si>
    <t>ムライ　アツキ</t>
  </si>
  <si>
    <t>P1045</t>
  </si>
  <si>
    <t>山口　陽</t>
  </si>
  <si>
    <t>ヤマグチ　ヒナ</t>
  </si>
  <si>
    <t>P5753</t>
  </si>
  <si>
    <t>東陽</t>
  </si>
  <si>
    <t>トウヨウチュウガッコウ</t>
  </si>
  <si>
    <t>石田　直哉</t>
  </si>
  <si>
    <t>イシダ　ナオヤ</t>
  </si>
  <si>
    <t>豊明中</t>
  </si>
  <si>
    <t>トヨアケ</t>
  </si>
  <si>
    <t>S216</t>
  </si>
  <si>
    <t>内山　和花奈</t>
  </si>
  <si>
    <t>ウチヤマ　ワカナ</t>
  </si>
  <si>
    <t>S5211</t>
  </si>
  <si>
    <t>小川　卓士</t>
  </si>
  <si>
    <t>オガワ　タクト</t>
  </si>
  <si>
    <t>S214</t>
  </si>
  <si>
    <t>金子　藍</t>
  </si>
  <si>
    <t>カネコ　アイ</t>
  </si>
  <si>
    <t>S5212</t>
  </si>
  <si>
    <t>川﨑　寛太</t>
  </si>
  <si>
    <t>カワサキ　カンタ</t>
  </si>
  <si>
    <t>S220</t>
  </si>
  <si>
    <t>木村　友哉</t>
  </si>
  <si>
    <t>キムラ　トモヤ</t>
  </si>
  <si>
    <t>S225</t>
  </si>
  <si>
    <t>國領　択哉</t>
  </si>
  <si>
    <t>コクリョウ　タクヤ</t>
  </si>
  <si>
    <t>S218</t>
  </si>
  <si>
    <t>櫻場　勝大</t>
  </si>
  <si>
    <t>サクラバ　マサヒロ</t>
  </si>
  <si>
    <t>S215</t>
  </si>
  <si>
    <t>千田　匡希</t>
  </si>
  <si>
    <t>センダ　マサキ</t>
  </si>
  <si>
    <t>S213</t>
  </si>
  <si>
    <t>髙橋　亜門</t>
  </si>
  <si>
    <t>タカハシ　アモン</t>
  </si>
  <si>
    <t>S227</t>
  </si>
  <si>
    <t>千種　竜斗</t>
  </si>
  <si>
    <t>チクサ　リュウト</t>
  </si>
  <si>
    <t>S219</t>
  </si>
  <si>
    <t>櫨　蓮武</t>
  </si>
  <si>
    <t>ハゼ　レン</t>
  </si>
  <si>
    <t>S226</t>
  </si>
  <si>
    <t>服部　純奈</t>
  </si>
  <si>
    <t>ハットリ　スミナ</t>
  </si>
  <si>
    <t>S5210</t>
  </si>
  <si>
    <t>半谷　駿英</t>
  </si>
  <si>
    <t>ハンヤ　トシヒデ</t>
  </si>
  <si>
    <t>S222</t>
  </si>
  <si>
    <t>東山　なつ美</t>
  </si>
  <si>
    <t>ヒガシヤマ　ナツミ</t>
  </si>
  <si>
    <t>S5213</t>
  </si>
  <si>
    <t>牧内　宗真</t>
  </si>
  <si>
    <t>マキウチ　シュウマ</t>
  </si>
  <si>
    <t>S217</t>
  </si>
  <si>
    <t>松本　愛海</t>
  </si>
  <si>
    <t>マツモト　アミ</t>
  </si>
  <si>
    <t>S5207</t>
  </si>
  <si>
    <t>光村　凌我</t>
  </si>
  <si>
    <t>ミツムラ　リョウガ</t>
  </si>
  <si>
    <t>S224</t>
  </si>
  <si>
    <t>宮林　楓花</t>
  </si>
  <si>
    <t>ミヤバヤシ　フウカ</t>
  </si>
  <si>
    <t>S5209</t>
  </si>
  <si>
    <t>森谷　咲星</t>
  </si>
  <si>
    <t>モリタニ　キララ</t>
  </si>
  <si>
    <t>S5208</t>
  </si>
  <si>
    <t>山崎　秀斗</t>
  </si>
  <si>
    <t>ヤマザキ　シュウト</t>
  </si>
  <si>
    <t>S223</t>
  </si>
  <si>
    <t>吉永　和真</t>
  </si>
  <si>
    <t>ヨシナガ　カズマ</t>
  </si>
  <si>
    <t>S221</t>
  </si>
  <si>
    <t>豊橋市立豊岡</t>
  </si>
  <si>
    <t>トヨオカ</t>
  </si>
  <si>
    <t>豊橋豊岡</t>
  </si>
  <si>
    <t>豊川市立金屋</t>
  </si>
  <si>
    <t>トヨカワシリツカネヤチュウガッコウ</t>
  </si>
  <si>
    <t>豊川金屋</t>
  </si>
  <si>
    <t>豊川市立小坂井</t>
  </si>
  <si>
    <t>トヨカワシリツコザカイチュウガッコウ</t>
  </si>
  <si>
    <t>豊川小坂井</t>
  </si>
  <si>
    <t>豊川市立西部</t>
  </si>
  <si>
    <t>トヨカワシリツセイブチュウガッコウ</t>
  </si>
  <si>
    <t>豊川西部</t>
  </si>
  <si>
    <t>鈴木　悠斗</t>
  </si>
  <si>
    <t>豊川市立南部中学校</t>
  </si>
  <si>
    <t>トヨカワシリツナンブチュウガッコウ</t>
  </si>
  <si>
    <t>豊川南部</t>
  </si>
  <si>
    <t>ナカヤマ　アイリ</t>
  </si>
  <si>
    <t>ハヤシ　ホノカ</t>
  </si>
  <si>
    <t>豊川中部</t>
  </si>
  <si>
    <t>トヨカワチュウブ</t>
  </si>
  <si>
    <t>豊川東部</t>
  </si>
  <si>
    <t>トヨカワトウブ</t>
  </si>
  <si>
    <t>豊田市立猿投台中学校</t>
  </si>
  <si>
    <t>トヨタシリツサナゲダイチュウガッコウ</t>
  </si>
  <si>
    <t>猿投台中</t>
  </si>
  <si>
    <t>豊橋市立五並</t>
  </si>
  <si>
    <t>トヨハシシリツイナミチュウガッコウ</t>
  </si>
  <si>
    <t>豊橋五並</t>
  </si>
  <si>
    <t>豊橋市立章南</t>
  </si>
  <si>
    <t>トヨハシシリツショウナンチュウガッコウ</t>
  </si>
  <si>
    <t>豊橋章南</t>
  </si>
  <si>
    <t>豊橋市立南陽中学校</t>
  </si>
  <si>
    <t>トヨハシシリツナンヨウチュウガッコウ</t>
  </si>
  <si>
    <t>豊橋南陽</t>
  </si>
  <si>
    <t>伊藤　大輝</t>
  </si>
  <si>
    <t>イトウ　ダイキ</t>
  </si>
  <si>
    <t>豊橋市立羽田</t>
  </si>
  <si>
    <t>トヨハシシリツハダ</t>
  </si>
  <si>
    <t>羽田</t>
  </si>
  <si>
    <t>豊橋市立北部</t>
  </si>
  <si>
    <t>トヨハシシリツホクブチュウガッコウ</t>
  </si>
  <si>
    <t>豊橋北部</t>
  </si>
  <si>
    <t>豊橋市立牟呂</t>
  </si>
  <si>
    <t>トヨハシシリツムロチュウガッコウ</t>
  </si>
  <si>
    <t>豊橋牟呂</t>
  </si>
  <si>
    <t>豊橋市立東部</t>
  </si>
  <si>
    <t>トヨハシトウブチュウガッコウ</t>
  </si>
  <si>
    <t>豊橋東部</t>
  </si>
  <si>
    <t>豊橋東陵</t>
  </si>
  <si>
    <t>トヨハシトウリョウ</t>
  </si>
  <si>
    <t>豊橋南部</t>
  </si>
  <si>
    <t>トヨハシナンブチュウガッコウ</t>
  </si>
  <si>
    <t>豊橋南稜</t>
  </si>
  <si>
    <t>トヨハシナンリョウ</t>
  </si>
  <si>
    <t>浅井　健太郎</t>
  </si>
  <si>
    <t>アサイ　ケンタロウ</t>
  </si>
  <si>
    <t>長久手中</t>
  </si>
  <si>
    <t>ナガクテ</t>
  </si>
  <si>
    <t>S16</t>
  </si>
  <si>
    <t>淺井　詢也</t>
  </si>
  <si>
    <t>アサイ　ジュンヤ</t>
  </si>
  <si>
    <t>S1</t>
  </si>
  <si>
    <t>浅井　悠斗</t>
  </si>
  <si>
    <t>アサイ　ユウト</t>
  </si>
  <si>
    <t>S13</t>
  </si>
  <si>
    <t>加藤　大聖</t>
  </si>
  <si>
    <t>カトウ　タイセイ</t>
  </si>
  <si>
    <t>S6</t>
  </si>
  <si>
    <t>吉瀬　遥平</t>
  </si>
  <si>
    <t>キセ　ヨウヘイ</t>
  </si>
  <si>
    <t>S18</t>
  </si>
  <si>
    <t>小池　柊介</t>
  </si>
  <si>
    <t>コイケ　シュウスケ</t>
  </si>
  <si>
    <t>S91</t>
  </si>
  <si>
    <t>五藤　大空</t>
  </si>
  <si>
    <t>ゴトウ　タクマ</t>
  </si>
  <si>
    <t>S12</t>
  </si>
  <si>
    <t>佐藤　光星</t>
  </si>
  <si>
    <t>サトウ　コウセイ</t>
  </si>
  <si>
    <t>S11</t>
  </si>
  <si>
    <t>佐藤　史都</t>
  </si>
  <si>
    <t>サトウ　フミト</t>
  </si>
  <si>
    <t>S3</t>
  </si>
  <si>
    <t>杉野　さくら</t>
  </si>
  <si>
    <t>スギノ　サクラ</t>
  </si>
  <si>
    <t>S5002</t>
  </si>
  <si>
    <t>杉原　華世</t>
  </si>
  <si>
    <t>スギハラ　ハナヨ</t>
  </si>
  <si>
    <t>S5004</t>
  </si>
  <si>
    <t>鈴木　駿太郎</t>
  </si>
  <si>
    <t>スズキ　シュンタロウ</t>
  </si>
  <si>
    <t>S10</t>
  </si>
  <si>
    <t>鈴木　優丈</t>
  </si>
  <si>
    <t>スズキ　マサトモ</t>
  </si>
  <si>
    <t>S4</t>
  </si>
  <si>
    <t>須原　陽名</t>
  </si>
  <si>
    <t>スハラ　ハルナ</t>
  </si>
  <si>
    <t>S5003</t>
  </si>
  <si>
    <t>舘　遼人</t>
  </si>
  <si>
    <t>タチ　ハルヒト</t>
  </si>
  <si>
    <t>S2</t>
  </si>
  <si>
    <t>田中　涼晟</t>
  </si>
  <si>
    <t>タナカ　リョウセイ</t>
  </si>
  <si>
    <t>S5</t>
  </si>
  <si>
    <t>中野　有騎</t>
  </si>
  <si>
    <t>ナカノ　ユウキ</t>
  </si>
  <si>
    <t>S9</t>
  </si>
  <si>
    <t>林　大我</t>
  </si>
  <si>
    <t>ハヤシ　タイガ</t>
  </si>
  <si>
    <t>S15</t>
  </si>
  <si>
    <t>日坂　流太朗</t>
  </si>
  <si>
    <t>ヒサカ　リュウタロウ</t>
  </si>
  <si>
    <t>S8</t>
  </si>
  <si>
    <t>松坂　拓馬</t>
  </si>
  <si>
    <t>マツサカ　タクマ</t>
  </si>
  <si>
    <t>S14</t>
  </si>
  <si>
    <t>水野　朱梨</t>
  </si>
  <si>
    <t>ミズノ　アカリ</t>
  </si>
  <si>
    <t>S5001</t>
  </si>
  <si>
    <t>水野　成梧</t>
  </si>
  <si>
    <t>ミズノ　セイゴ</t>
  </si>
  <si>
    <t>S17</t>
  </si>
  <si>
    <t>渡邊　健志郎</t>
  </si>
  <si>
    <t>ワタナベ　ケンシロウ</t>
  </si>
  <si>
    <t>S7</t>
  </si>
  <si>
    <t>浅井　泰嗣</t>
  </si>
  <si>
    <t>アサイ　タイシ</t>
  </si>
  <si>
    <t>長久手市立北</t>
  </si>
  <si>
    <t>ナガクテシリツキタチュウガッコウ</t>
  </si>
  <si>
    <t>長久手北</t>
  </si>
  <si>
    <t>S250</t>
  </si>
  <si>
    <t>新井　里奈</t>
  </si>
  <si>
    <t>アライ　リナ</t>
  </si>
  <si>
    <t>S5241</t>
  </si>
  <si>
    <t>井口　恵登</t>
  </si>
  <si>
    <t>イグチ　ケイト</t>
  </si>
  <si>
    <t>S5249</t>
  </si>
  <si>
    <t>出雲　杏奈</t>
  </si>
  <si>
    <t>イズモ　アンナ</t>
  </si>
  <si>
    <t>S5243</t>
  </si>
  <si>
    <t>磯村　友聖</t>
  </si>
  <si>
    <t>イソムラ　ユウセイ</t>
  </si>
  <si>
    <t>S249</t>
  </si>
  <si>
    <t>伊藤　澪</t>
  </si>
  <si>
    <t>イトウ　ミオ</t>
  </si>
  <si>
    <t>S5252</t>
  </si>
  <si>
    <t>梅田　翼</t>
  </si>
  <si>
    <t>ウメダ　ツバサ</t>
  </si>
  <si>
    <t>S251</t>
  </si>
  <si>
    <t>小川　真太郎</t>
  </si>
  <si>
    <t>オガワ　シンタロウ</t>
  </si>
  <si>
    <t>S253</t>
  </si>
  <si>
    <t>荻野　太郎</t>
  </si>
  <si>
    <t>オギノ　タロウ</t>
  </si>
  <si>
    <t>S255</t>
  </si>
  <si>
    <t>奥村　龍太郎</t>
  </si>
  <si>
    <t>オクムラ　リュウタロウ</t>
  </si>
  <si>
    <t>S257</t>
  </si>
  <si>
    <t>加藤　千佳</t>
  </si>
  <si>
    <t>カトウ　チカ</t>
  </si>
  <si>
    <t>S5250</t>
  </si>
  <si>
    <t>金子　実紗</t>
  </si>
  <si>
    <t>カネコ　ミスズ</t>
  </si>
  <si>
    <t>S5247</t>
  </si>
  <si>
    <t>川村　奈津実</t>
  </si>
  <si>
    <t>カワムラ　ナツミ</t>
  </si>
  <si>
    <t>S5251</t>
  </si>
  <si>
    <t>小泉　結菜</t>
  </si>
  <si>
    <t>コイズミ　ユイナ</t>
  </si>
  <si>
    <t>S5246</t>
  </si>
  <si>
    <t>小林　恭子</t>
  </si>
  <si>
    <t>コバヤシ　キョウコ</t>
  </si>
  <si>
    <t>S5238</t>
  </si>
  <si>
    <t>鈴木　果奈</t>
  </si>
  <si>
    <t>スズキ　カナ</t>
  </si>
  <si>
    <t>S5244</t>
  </si>
  <si>
    <t>副島　康平</t>
  </si>
  <si>
    <t>ソエジマ　コウヘイ</t>
  </si>
  <si>
    <t>S254</t>
  </si>
  <si>
    <t>寺島　凜太</t>
  </si>
  <si>
    <t>テラシマ　リンタ</t>
  </si>
  <si>
    <t>S258</t>
  </si>
  <si>
    <t>平林　竜弥</t>
  </si>
  <si>
    <t>ヒラバヤシ　タツヤ</t>
  </si>
  <si>
    <t>S252</t>
  </si>
  <si>
    <t>水上　雄太</t>
  </si>
  <si>
    <t>ミズカミ　ユウタ</t>
  </si>
  <si>
    <t>S256</t>
  </si>
  <si>
    <t>宮成　希瞳</t>
  </si>
  <si>
    <t>ミヤナリ　ノゾミ</t>
  </si>
  <si>
    <t>S5248</t>
  </si>
  <si>
    <t>山形　果凜</t>
  </si>
  <si>
    <t>ヤマガタ　カリン</t>
  </si>
  <si>
    <t>S5245</t>
  </si>
  <si>
    <t>山中　紗玖良</t>
  </si>
  <si>
    <t>ヤマナカ　サクラ</t>
  </si>
  <si>
    <t>S5239</t>
  </si>
  <si>
    <t>山宮　遙花</t>
  </si>
  <si>
    <t>ヤマミヤ　ハルカ</t>
  </si>
  <si>
    <t>S5240</t>
  </si>
  <si>
    <t>吉田　鮎子</t>
  </si>
  <si>
    <t>ヨシダ　アユコ</t>
  </si>
  <si>
    <t>S5242</t>
  </si>
  <si>
    <t>荒川　将輝</t>
  </si>
  <si>
    <t>アラカワ　ショウキ</t>
  </si>
  <si>
    <t>長良</t>
  </si>
  <si>
    <t>ナガラチュウガッコウ</t>
  </si>
  <si>
    <t>P70</t>
  </si>
  <si>
    <t>岩室　整</t>
  </si>
  <si>
    <t>イワムロ　ヒトシ</t>
  </si>
  <si>
    <t>P83</t>
  </si>
  <si>
    <t>大鹿　みゆ</t>
  </si>
  <si>
    <t>オオシカ　ミユ</t>
  </si>
  <si>
    <t>P5059</t>
  </si>
  <si>
    <t>太田　帆香</t>
  </si>
  <si>
    <t>オオタ　ホノカ</t>
  </si>
  <si>
    <t>P5066</t>
  </si>
  <si>
    <t>加藤　久騎</t>
  </si>
  <si>
    <t>カトウ　ヒサキ</t>
  </si>
  <si>
    <t>P75</t>
  </si>
  <si>
    <t>加藤　仁美</t>
  </si>
  <si>
    <t>カトウ　ヒトミ</t>
  </si>
  <si>
    <t>P5068</t>
  </si>
  <si>
    <t>金井　智穂</t>
  </si>
  <si>
    <t>カナイ　チホ</t>
  </si>
  <si>
    <t>P5064</t>
  </si>
  <si>
    <t>神谷　翔矢</t>
  </si>
  <si>
    <t>カミヤ　ショウヤ</t>
  </si>
  <si>
    <t>P71</t>
  </si>
  <si>
    <t>亀川　翔也</t>
  </si>
  <si>
    <t>カメカワ　ショウヤ</t>
  </si>
  <si>
    <t>P82</t>
  </si>
  <si>
    <t>河合　優成</t>
  </si>
  <si>
    <t>カワイ　ユウセイ</t>
  </si>
  <si>
    <t>P72</t>
  </si>
  <si>
    <t>川口　絵里佳</t>
  </si>
  <si>
    <t>カワグチ　エリカ</t>
  </si>
  <si>
    <t>P5057</t>
  </si>
  <si>
    <t>菊池　翔流</t>
  </si>
  <si>
    <t>キクチ　カケル</t>
  </si>
  <si>
    <t>P69</t>
  </si>
  <si>
    <t>岸　祐樹</t>
  </si>
  <si>
    <t>キシ　ユウキ</t>
  </si>
  <si>
    <t>P78</t>
  </si>
  <si>
    <t>沓名　光翼</t>
  </si>
  <si>
    <t>クツナ　コウスケ</t>
  </si>
  <si>
    <t>P76</t>
  </si>
  <si>
    <t>久保田　萌子</t>
  </si>
  <si>
    <t>クボタ　モエコ</t>
  </si>
  <si>
    <t>P5070</t>
  </si>
  <si>
    <t>小泉　翔太</t>
  </si>
  <si>
    <t>コイズミ　ショウタ</t>
  </si>
  <si>
    <t>P79</t>
  </si>
  <si>
    <t>清水　菜々子</t>
  </si>
  <si>
    <t>シミズ　ナナコ</t>
  </si>
  <si>
    <t>P5065</t>
  </si>
  <si>
    <t>田村　ゆい</t>
  </si>
  <si>
    <t>タムラ　ユイ</t>
  </si>
  <si>
    <t>P5071</t>
  </si>
  <si>
    <t>都築　玲央斗</t>
  </si>
  <si>
    <t>ツヅキ　レオト</t>
  </si>
  <si>
    <t>P85</t>
  </si>
  <si>
    <t>戸谷　壮宏</t>
  </si>
  <si>
    <t>トタニ　マサヒロ</t>
  </si>
  <si>
    <t>P73</t>
  </si>
  <si>
    <t>鳥羽　朝香</t>
  </si>
  <si>
    <t>トバ　アサカ</t>
  </si>
  <si>
    <t>P5074</t>
  </si>
  <si>
    <t>冨原　大貴</t>
  </si>
  <si>
    <t>トミハラ　ダイキ</t>
  </si>
  <si>
    <t>P74</t>
  </si>
  <si>
    <t>豊嶋　智南</t>
  </si>
  <si>
    <t>トヨシマ　チナミ</t>
  </si>
  <si>
    <t>P5069</t>
  </si>
  <si>
    <t>豊場　さくら</t>
  </si>
  <si>
    <t>トヨバ　サクラ</t>
  </si>
  <si>
    <t>P5058</t>
  </si>
  <si>
    <t>内藤　大貴</t>
  </si>
  <si>
    <t>ナイトウ　ダイキ</t>
  </si>
  <si>
    <t>P86</t>
  </si>
  <si>
    <t>中野　礼温</t>
  </si>
  <si>
    <t>ナカノ　レオ</t>
  </si>
  <si>
    <t>P81</t>
  </si>
  <si>
    <t>西川　真平</t>
  </si>
  <si>
    <t>ニシカワ　シンペイ</t>
  </si>
  <si>
    <t>P84</t>
  </si>
  <si>
    <t>服部　夏海</t>
  </si>
  <si>
    <t>ハットリ　ナツミ</t>
  </si>
  <si>
    <t>P5062</t>
  </si>
  <si>
    <t>浜田　真衣</t>
  </si>
  <si>
    <t>ハマダ　マイ</t>
  </si>
  <si>
    <t>P5067</t>
  </si>
  <si>
    <t>林　貴翔</t>
  </si>
  <si>
    <t>ハヤシ　タカト</t>
  </si>
  <si>
    <t>P77</t>
  </si>
  <si>
    <t>平野　有咲</t>
  </si>
  <si>
    <t>ヒラノ　アリサ</t>
  </si>
  <si>
    <t>P5063</t>
  </si>
  <si>
    <t>藤浪　沙耶</t>
  </si>
  <si>
    <t>フジナミ　サヤ</t>
  </si>
  <si>
    <t>P5060</t>
  </si>
  <si>
    <t>藤森　颯太</t>
  </si>
  <si>
    <t>フジモリ　ソウタ</t>
  </si>
  <si>
    <t>P80</t>
  </si>
  <si>
    <t>松本　直也</t>
  </si>
  <si>
    <t>マツモト　ナオヤ</t>
  </si>
  <si>
    <t>P87</t>
  </si>
  <si>
    <t>南川　心美</t>
  </si>
  <si>
    <t>ミナミカワ　ココミ</t>
  </si>
  <si>
    <t>P5072</t>
  </si>
  <si>
    <t>安田　樺菜</t>
  </si>
  <si>
    <t>ヤスダ　カナ</t>
  </si>
  <si>
    <t>P5073</t>
  </si>
  <si>
    <t>吉江　采花</t>
  </si>
  <si>
    <t>ヨシエ　アヤカ</t>
  </si>
  <si>
    <t>P5061</t>
  </si>
  <si>
    <t>生駒　祐奈</t>
  </si>
  <si>
    <t>イコマ　ユウナ</t>
  </si>
  <si>
    <t>名古屋北</t>
  </si>
  <si>
    <t>ナゴヤキタ</t>
  </si>
  <si>
    <t>P5231</t>
  </si>
  <si>
    <t>伊藤　らな</t>
  </si>
  <si>
    <t>イトウ　ラナ</t>
  </si>
  <si>
    <t>P5225</t>
  </si>
  <si>
    <t>岩田　駆</t>
  </si>
  <si>
    <t>イワタ　カケル</t>
  </si>
  <si>
    <t>P218</t>
  </si>
  <si>
    <t>江上　京花</t>
  </si>
  <si>
    <t>エガミ　キョウカ</t>
  </si>
  <si>
    <t>P5219</t>
  </si>
  <si>
    <t>江﨑　椋</t>
  </si>
  <si>
    <t>エサキ　リョウ</t>
  </si>
  <si>
    <t>P209</t>
  </si>
  <si>
    <t>大崎　秀悟</t>
  </si>
  <si>
    <t>オオサキ　シュウゴ</t>
  </si>
  <si>
    <t>P216</t>
  </si>
  <si>
    <t>大野　幹太</t>
  </si>
  <si>
    <t>オオノ　カンタ</t>
  </si>
  <si>
    <t>P217</t>
  </si>
  <si>
    <t>奥村　美友</t>
  </si>
  <si>
    <t>オクムラ　ミユウ</t>
  </si>
  <si>
    <t>P5224</t>
  </si>
  <si>
    <t>P221</t>
  </si>
  <si>
    <t>川畑　俊樹</t>
  </si>
  <si>
    <t>カワバタ　トシキ</t>
  </si>
  <si>
    <t>P211</t>
  </si>
  <si>
    <t>菅野　咲英</t>
  </si>
  <si>
    <t>カンノ　サエ</t>
  </si>
  <si>
    <t>P5223</t>
  </si>
  <si>
    <t>神原　沙彩</t>
  </si>
  <si>
    <t>カンバラ　サヤ</t>
  </si>
  <si>
    <t>P5227</t>
  </si>
  <si>
    <t>工藤　宏太</t>
  </si>
  <si>
    <t>クドウ　コウタ</t>
  </si>
  <si>
    <t>P219</t>
  </si>
  <si>
    <t>黒田　真吾</t>
  </si>
  <si>
    <t>クロダ　シンゴ</t>
  </si>
  <si>
    <t>P225</t>
  </si>
  <si>
    <t>小松　春奈</t>
  </si>
  <si>
    <t>コマツ　ハルナ</t>
  </si>
  <si>
    <t>P5232</t>
  </si>
  <si>
    <t>佐藤　駿磨</t>
  </si>
  <si>
    <t>サトウ　シュンマ</t>
  </si>
  <si>
    <t>P214</t>
  </si>
  <si>
    <t>柴田　楓</t>
  </si>
  <si>
    <t>シバタ　カエデ</t>
  </si>
  <si>
    <t>P5222</t>
  </si>
  <si>
    <t>杉崎　曉</t>
  </si>
  <si>
    <t>スギサキ　タイヨウ</t>
  </si>
  <si>
    <t>P222</t>
  </si>
  <si>
    <t>杉山　加奈子</t>
  </si>
  <si>
    <t>スギヤマ　カナコ</t>
  </si>
  <si>
    <t>P5228</t>
  </si>
  <si>
    <t>鈴村　嘉崇</t>
  </si>
  <si>
    <t>スズムラ　ヨシタカ</t>
  </si>
  <si>
    <t>P223</t>
  </si>
  <si>
    <t>谷口　瑠愛</t>
  </si>
  <si>
    <t>タニグチ　ルア</t>
  </si>
  <si>
    <t>P5220</t>
  </si>
  <si>
    <t>土屋　真緒</t>
  </si>
  <si>
    <t>P5230</t>
  </si>
  <si>
    <t>寺本　健太</t>
  </si>
  <si>
    <t>テラモト　ケンタ</t>
  </si>
  <si>
    <t>P224</t>
  </si>
  <si>
    <t>内藤　結</t>
  </si>
  <si>
    <t>ナイトウ　ユウ</t>
  </si>
  <si>
    <t>P5234</t>
  </si>
  <si>
    <t>丹羽　陸斗</t>
  </si>
  <si>
    <t>ニワ　リクト</t>
  </si>
  <si>
    <t>P220</t>
  </si>
  <si>
    <t>本田　怜</t>
  </si>
  <si>
    <t>ホンダ　レイ</t>
  </si>
  <si>
    <t>P212</t>
  </si>
  <si>
    <t>正木　昴</t>
  </si>
  <si>
    <t>マサキ　スバル</t>
  </si>
  <si>
    <t>P215</t>
  </si>
  <si>
    <t>三浦　菜七子</t>
  </si>
  <si>
    <t>ミウラ　ナナコ</t>
  </si>
  <si>
    <t>P5229</t>
  </si>
  <si>
    <t>宮原　歩楓</t>
  </si>
  <si>
    <t>ミヤハラ　アユカ</t>
  </si>
  <si>
    <t>P5221</t>
  </si>
  <si>
    <t>矢野　鉄馬</t>
  </si>
  <si>
    <t>ヤノ　ケンタ</t>
  </si>
  <si>
    <t>P210</t>
  </si>
  <si>
    <t>山口　紗知</t>
  </si>
  <si>
    <t>ヤマグチ　サチ</t>
  </si>
  <si>
    <t>P5233</t>
  </si>
  <si>
    <t>山本　麻由</t>
  </si>
  <si>
    <t>ヤマモト　マユ</t>
  </si>
  <si>
    <t>P5226</t>
  </si>
  <si>
    <t>横井　慶人</t>
  </si>
  <si>
    <t>ヨコイ　ケイト</t>
  </si>
  <si>
    <t>P213</t>
  </si>
  <si>
    <t>青山　大輝</t>
  </si>
  <si>
    <t>アオヤマ　ダイキ</t>
  </si>
  <si>
    <t>名古屋市立猪高</t>
  </si>
  <si>
    <t>ナゴヤシリツイタカチュウガッコウ</t>
  </si>
  <si>
    <t>名古屋猪高</t>
  </si>
  <si>
    <t>P255</t>
  </si>
  <si>
    <t>明石　敏暉</t>
  </si>
  <si>
    <t>アカシ　トシキ</t>
  </si>
  <si>
    <t>P256</t>
  </si>
  <si>
    <t>淺　勇樹</t>
  </si>
  <si>
    <t>アサ　ユウキ</t>
  </si>
  <si>
    <t>P269</t>
  </si>
  <si>
    <t>石田　治輝</t>
  </si>
  <si>
    <t>イシダ　ハルキ</t>
  </si>
  <si>
    <t>P257</t>
  </si>
  <si>
    <t>江口　菜月</t>
  </si>
  <si>
    <t>エグチ　ナツキ</t>
  </si>
  <si>
    <t>P5259</t>
  </si>
  <si>
    <t>大竹　柚</t>
  </si>
  <si>
    <t>オオタケ　ユウ</t>
  </si>
  <si>
    <t>P5251</t>
  </si>
  <si>
    <t>小野寺　優介</t>
  </si>
  <si>
    <t>オノデラ　ユウスケ</t>
  </si>
  <si>
    <t>P258</t>
  </si>
  <si>
    <t>神谷　圭介</t>
  </si>
  <si>
    <t>カミタニ　ケイスケ</t>
  </si>
  <si>
    <t>P259</t>
  </si>
  <si>
    <t>河上　太知</t>
  </si>
  <si>
    <t>カワカミ　タイチ</t>
  </si>
  <si>
    <t>P260</t>
  </si>
  <si>
    <t>川崎　亮太</t>
  </si>
  <si>
    <t>カワサキ　リョウタ</t>
  </si>
  <si>
    <t>P284</t>
  </si>
  <si>
    <t>小﨑　颯万</t>
  </si>
  <si>
    <t>コザキ　ソウマ</t>
  </si>
  <si>
    <t>P277</t>
  </si>
  <si>
    <t>後藤　裕太郎</t>
  </si>
  <si>
    <t>ゴトウ　ユウタロウ</t>
  </si>
  <si>
    <t>P274</t>
  </si>
  <si>
    <t>小松　悠人</t>
  </si>
  <si>
    <t>コマツ　ユウト</t>
  </si>
  <si>
    <t>P254</t>
  </si>
  <si>
    <t>小柳　界力</t>
  </si>
  <si>
    <t>コヤナギ　カイリ</t>
  </si>
  <si>
    <t>P253</t>
  </si>
  <si>
    <t>佐々木　祥悟</t>
  </si>
  <si>
    <t>ササキ　ショウゴ</t>
  </si>
  <si>
    <t>P275</t>
  </si>
  <si>
    <t>佐藤　稜汰</t>
  </si>
  <si>
    <t>サトウ　リョウタ</t>
  </si>
  <si>
    <t>P261</t>
  </si>
  <si>
    <t>清水口　慧</t>
  </si>
  <si>
    <t>シミズグチ　サトシ</t>
  </si>
  <si>
    <t>P279</t>
  </si>
  <si>
    <t>菅原　祐樹</t>
  </si>
  <si>
    <t>スガワラ　ユウキ</t>
  </si>
  <si>
    <t>P262</t>
  </si>
  <si>
    <t>杉山　友香</t>
  </si>
  <si>
    <t>スギヤマ　トモカ</t>
  </si>
  <si>
    <t>P5252</t>
  </si>
  <si>
    <t>扇子　妃由</t>
  </si>
  <si>
    <t>センス　ヒユ</t>
  </si>
  <si>
    <t>P5253</t>
  </si>
  <si>
    <t>髙川　葉名</t>
  </si>
  <si>
    <t>タカガワ　ハナ</t>
  </si>
  <si>
    <t>P5254</t>
  </si>
  <si>
    <t>竹林　奈々美</t>
  </si>
  <si>
    <t>タケバヤシ　ナナミ</t>
  </si>
  <si>
    <t>P5255</t>
  </si>
  <si>
    <t>蝶野　浩平</t>
  </si>
  <si>
    <t>チョウノ　コウヘイ</t>
  </si>
  <si>
    <t>P263</t>
  </si>
  <si>
    <t>中　直輝</t>
  </si>
  <si>
    <t>ナカ　ナオキ</t>
  </si>
  <si>
    <t>P280</t>
  </si>
  <si>
    <t>中垣　温斗</t>
  </si>
  <si>
    <t>ナカガキ　ハルト</t>
  </si>
  <si>
    <t>P281</t>
  </si>
  <si>
    <t>中川　輝星</t>
  </si>
  <si>
    <t>ナカガワ　コウセイ</t>
  </si>
  <si>
    <t>P282</t>
  </si>
  <si>
    <t>長手　晟也</t>
  </si>
  <si>
    <t>ナガテ　セイヤ</t>
  </si>
  <si>
    <t>P283</t>
  </si>
  <si>
    <t>野中　麻由</t>
  </si>
  <si>
    <t>ノナカ　マユ</t>
  </si>
  <si>
    <t>P5256</t>
  </si>
  <si>
    <t>橋本　莉子</t>
  </si>
  <si>
    <t>ハシモト　リコ</t>
  </si>
  <si>
    <t>P5257</t>
  </si>
  <si>
    <t>平山　朋花</t>
  </si>
  <si>
    <t>ヒラヤマ　トモカ</t>
  </si>
  <si>
    <t>P5258</t>
  </si>
  <si>
    <t>古郡　駿一</t>
  </si>
  <si>
    <t>フルゴオリ　シュンイチ</t>
  </si>
  <si>
    <t>P273</t>
  </si>
  <si>
    <t>堀　要汰</t>
  </si>
  <si>
    <t>ホリ　カナタ</t>
  </si>
  <si>
    <t>P270</t>
  </si>
  <si>
    <t>本田　和</t>
  </si>
  <si>
    <t>ホンダ　ノドカ</t>
  </si>
  <si>
    <t>P5260</t>
  </si>
  <si>
    <t>松本　好生</t>
  </si>
  <si>
    <t>マツモト　コウキ</t>
  </si>
  <si>
    <t>P278</t>
  </si>
  <si>
    <t>宮川　晃士朗</t>
  </si>
  <si>
    <t>ミヤガワ　コウシロウ</t>
  </si>
  <si>
    <t>P272</t>
  </si>
  <si>
    <t>宮村　眞一郎</t>
  </si>
  <si>
    <t>ミヤムラ　シンイチロウ</t>
  </si>
  <si>
    <t>P264</t>
  </si>
  <si>
    <t>村上　隼</t>
  </si>
  <si>
    <t>P265</t>
  </si>
  <si>
    <t>安田　匠吾</t>
  </si>
  <si>
    <t>ヤスダ　ショウゴ</t>
  </si>
  <si>
    <t>P271</t>
  </si>
  <si>
    <t>安富　裕汰</t>
  </si>
  <si>
    <t>ヤストミ　ユウタ</t>
  </si>
  <si>
    <t>P266</t>
  </si>
  <si>
    <t>栁田　和薫</t>
  </si>
  <si>
    <t>ヤナギダ　ノドカ</t>
  </si>
  <si>
    <t>P5261</t>
  </si>
  <si>
    <t>山口　夏輝</t>
  </si>
  <si>
    <t>ヤマグチ　ナツキ</t>
  </si>
  <si>
    <t>P276</t>
  </si>
  <si>
    <t>山坂　昇也</t>
  </si>
  <si>
    <t>ヤマサカ　ショウヤ</t>
  </si>
  <si>
    <t>P267</t>
  </si>
  <si>
    <t>鷲尾　真太郎</t>
  </si>
  <si>
    <t>ワシオ　シンタロウ</t>
  </si>
  <si>
    <t>P268</t>
  </si>
  <si>
    <t>秋吉　宥果</t>
  </si>
  <si>
    <t>アキヨシ　ユカ</t>
  </si>
  <si>
    <t>名古屋市立大高</t>
  </si>
  <si>
    <t>ナゴヤシリツオオダカチュウガッコウ</t>
  </si>
  <si>
    <t>名古屋大高</t>
  </si>
  <si>
    <t>P5035</t>
  </si>
  <si>
    <t>浅井　悠太郎</t>
  </si>
  <si>
    <t>アサイ　ユウタロウ</t>
  </si>
  <si>
    <t>P33</t>
  </si>
  <si>
    <t>板垣　慶大</t>
  </si>
  <si>
    <t>イタガキ　ケイタ</t>
  </si>
  <si>
    <t>P25</t>
  </si>
  <si>
    <t>伊藤　智己</t>
  </si>
  <si>
    <t>イトウ　トモキ</t>
  </si>
  <si>
    <t>P47</t>
  </si>
  <si>
    <t>井上　心</t>
  </si>
  <si>
    <t>イノウエ　シン</t>
  </si>
  <si>
    <t>P48</t>
  </si>
  <si>
    <t>岩川　眞子</t>
  </si>
  <si>
    <t>イワカワ　マコ</t>
  </si>
  <si>
    <t>P5025</t>
  </si>
  <si>
    <t>岩﨑　日那乃</t>
  </si>
  <si>
    <t>イワサキ　ヒナノ</t>
  </si>
  <si>
    <t>P5030</t>
  </si>
  <si>
    <t>江坂　真凜</t>
  </si>
  <si>
    <t>エザカ　マリン</t>
  </si>
  <si>
    <t>P52</t>
  </si>
  <si>
    <t>大方　涼斗</t>
  </si>
  <si>
    <t>オオカタ　リョウト</t>
  </si>
  <si>
    <t>P32</t>
  </si>
  <si>
    <t>岡山　達哉</t>
  </si>
  <si>
    <t>オカヤマ　タツヤ</t>
  </si>
  <si>
    <t>P38</t>
  </si>
  <si>
    <t>各務　颯人</t>
  </si>
  <si>
    <t>カクム　ハヤト</t>
  </si>
  <si>
    <t>P27</t>
  </si>
  <si>
    <t>川野　流輝</t>
  </si>
  <si>
    <t>カワノ　リュウキ</t>
  </si>
  <si>
    <t>P22</t>
  </si>
  <si>
    <t>河端　藍子</t>
  </si>
  <si>
    <t>カワバタ　アイコ</t>
  </si>
  <si>
    <t>P5037</t>
  </si>
  <si>
    <t>木村　航</t>
  </si>
  <si>
    <t>キムラ　コウ</t>
  </si>
  <si>
    <t>P49</t>
  </si>
  <si>
    <t>久野　遥香</t>
  </si>
  <si>
    <t>クノ　ハルカ</t>
  </si>
  <si>
    <t>P5034</t>
  </si>
  <si>
    <t>久野　優香</t>
  </si>
  <si>
    <t>クノ　ユウカ</t>
  </si>
  <si>
    <t>P5023</t>
  </si>
  <si>
    <t>久野　友也</t>
  </si>
  <si>
    <t>クノ　ユウヤ</t>
  </si>
  <si>
    <t>P28</t>
  </si>
  <si>
    <t>小島　空</t>
  </si>
  <si>
    <t>コジマ　クウ</t>
  </si>
  <si>
    <t>P5031</t>
  </si>
  <si>
    <t>斉藤　廉</t>
  </si>
  <si>
    <t>サイトウ　レン</t>
  </si>
  <si>
    <t>P26</t>
  </si>
  <si>
    <t>榊原　愛透</t>
  </si>
  <si>
    <t>サカキバラ　マナト</t>
  </si>
  <si>
    <t>P23</t>
  </si>
  <si>
    <t>島田　莉緒</t>
  </si>
  <si>
    <t>シマダ　リオ</t>
  </si>
  <si>
    <t>P5038</t>
  </si>
  <si>
    <t>杉浦　大</t>
  </si>
  <si>
    <t>スギウラ　ダイ</t>
  </si>
  <si>
    <t>P44</t>
  </si>
  <si>
    <t>杉本　奏人</t>
  </si>
  <si>
    <t>スギモト　カナト</t>
  </si>
  <si>
    <t>P39</t>
  </si>
  <si>
    <t>須崎　陽聖</t>
  </si>
  <si>
    <t>スザキ　ヨウセイ</t>
  </si>
  <si>
    <t>P45</t>
  </si>
  <si>
    <t>P50</t>
  </si>
  <si>
    <t>高橋　奏太</t>
  </si>
  <si>
    <t>タカハシ　カナタ</t>
  </si>
  <si>
    <t>P40</t>
  </si>
  <si>
    <t>髙橋　諒</t>
  </si>
  <si>
    <t>タカハシ　リョウ</t>
  </si>
  <si>
    <t>P41</t>
  </si>
  <si>
    <t>竹内　稜</t>
  </si>
  <si>
    <t>タケウチ　リョウ</t>
  </si>
  <si>
    <t>P42</t>
  </si>
  <si>
    <t>竹本　優斗</t>
  </si>
  <si>
    <t>タケモト　ユウト</t>
  </si>
  <si>
    <t>P51</t>
  </si>
  <si>
    <t>谷内　大翔</t>
  </si>
  <si>
    <t>タニウチ　ヤマト</t>
  </si>
  <si>
    <t>P35</t>
  </si>
  <si>
    <t>辻　悠斗</t>
  </si>
  <si>
    <t>ツジ　ユウト</t>
  </si>
  <si>
    <t>P36</t>
  </si>
  <si>
    <t>恒川　はな</t>
  </si>
  <si>
    <t>ツネカワ　ハナ</t>
  </si>
  <si>
    <t>P5036</t>
  </si>
  <si>
    <t>時守　慧乙</t>
  </si>
  <si>
    <t>トキモリ　ケイト</t>
  </si>
  <si>
    <t>P37</t>
  </si>
  <si>
    <t>中内　千明</t>
  </si>
  <si>
    <t>ナカウチ　チアキ</t>
  </si>
  <si>
    <t>P5026</t>
  </si>
  <si>
    <t>成瀬　竜矢</t>
  </si>
  <si>
    <t>ナルセ　リョウヤ</t>
  </si>
  <si>
    <t>P34</t>
  </si>
  <si>
    <t>橋部　浩哉</t>
  </si>
  <si>
    <t>ハシベ　ヒロヤ</t>
  </si>
  <si>
    <t>P30</t>
  </si>
  <si>
    <t>花井　弘太</t>
  </si>
  <si>
    <t>ハナイ　コウタ</t>
  </si>
  <si>
    <t>P24</t>
  </si>
  <si>
    <t>花田　春奈</t>
  </si>
  <si>
    <t>ハナダ　ハルナ</t>
  </si>
  <si>
    <t>P5028</t>
  </si>
  <si>
    <t>早川　想世加</t>
  </si>
  <si>
    <t>ハヤカワ　ソヨカ</t>
  </si>
  <si>
    <t>P5029</t>
  </si>
  <si>
    <t>阪野　かすみ</t>
  </si>
  <si>
    <t>バンノ　カスミ</t>
  </si>
  <si>
    <t>P5024</t>
  </si>
  <si>
    <t>藤井　杏侑美</t>
  </si>
  <si>
    <t>フジイ　アユミ</t>
  </si>
  <si>
    <t>P5032</t>
  </si>
  <si>
    <t>前川　鈴奈</t>
  </si>
  <si>
    <t>マエガワ　スズナ</t>
  </si>
  <si>
    <t>P5033</t>
  </si>
  <si>
    <t>村田　千遥</t>
  </si>
  <si>
    <t>ムラタ　チハル</t>
  </si>
  <si>
    <t>P5039</t>
  </si>
  <si>
    <t>森田　泰生</t>
  </si>
  <si>
    <t>モリタ　タイセイ</t>
  </si>
  <si>
    <t>P31</t>
  </si>
  <si>
    <t>P5040</t>
  </si>
  <si>
    <t>山口　芳季</t>
  </si>
  <si>
    <t>ヤマグチ　ヨシキ</t>
  </si>
  <si>
    <t>P46</t>
  </si>
  <si>
    <t>山田　桃子</t>
  </si>
  <si>
    <t>ヤマダ　モモコ</t>
  </si>
  <si>
    <t>P5027</t>
  </si>
  <si>
    <t>山本　雷大</t>
  </si>
  <si>
    <t>ヤマモト　ライタ</t>
  </si>
  <si>
    <t>P29</t>
  </si>
  <si>
    <t>吉田　圭佑</t>
  </si>
  <si>
    <t>ヨシダ　ケイスケ</t>
  </si>
  <si>
    <t>P43</t>
  </si>
  <si>
    <t>井戸　優希</t>
  </si>
  <si>
    <t>イド　ユウキ</t>
  </si>
  <si>
    <t>名古屋市立港南中学校</t>
  </si>
  <si>
    <t>ナゴヤシリツコウナンチュウガッコウ</t>
  </si>
  <si>
    <t>港南中学校</t>
  </si>
  <si>
    <t>P5361</t>
  </si>
  <si>
    <t>伊藤　樹</t>
  </si>
  <si>
    <t>イトウ　タツキ</t>
  </si>
  <si>
    <t>P463</t>
  </si>
  <si>
    <t>岩城　流星</t>
  </si>
  <si>
    <t>イワキ　リュウセイ</t>
  </si>
  <si>
    <t>P462</t>
  </si>
  <si>
    <t>岩坪　澪夜</t>
  </si>
  <si>
    <t>イワツボ　レイヤ</t>
  </si>
  <si>
    <t>P468</t>
  </si>
  <si>
    <t>折山　悠稀</t>
  </si>
  <si>
    <t>オリヤマ　ユウキ</t>
  </si>
  <si>
    <t>P460</t>
  </si>
  <si>
    <t>加藤　和弥</t>
  </si>
  <si>
    <t>カトウ　カズヤ</t>
  </si>
  <si>
    <t>P470</t>
  </si>
  <si>
    <t>カルーフ　アイマン</t>
  </si>
  <si>
    <t>P464</t>
  </si>
  <si>
    <t>久保田　乃愛</t>
  </si>
  <si>
    <t>クボタ　ノア</t>
  </si>
  <si>
    <t>P5360</t>
  </si>
  <si>
    <t>後藤　直之</t>
  </si>
  <si>
    <t>ゴトウ　ナオユキ</t>
  </si>
  <si>
    <t>P459</t>
  </si>
  <si>
    <t>寿台　直人</t>
  </si>
  <si>
    <t>ジュダイ　ナオト</t>
  </si>
  <si>
    <t>P467</t>
  </si>
  <si>
    <t>徳竹　歩夢</t>
  </si>
  <si>
    <t>トクタケ　アユム</t>
  </si>
  <si>
    <t>P474</t>
  </si>
  <si>
    <t>徳元　謙太</t>
  </si>
  <si>
    <t>トクモト　ケンタ</t>
  </si>
  <si>
    <t>P465</t>
  </si>
  <si>
    <t>橋本　友陽</t>
  </si>
  <si>
    <t>ハシモト　トモハル</t>
  </si>
  <si>
    <t>P469</t>
  </si>
  <si>
    <t>坂野　倫子</t>
  </si>
  <si>
    <t>バンノ　リンコ</t>
  </si>
  <si>
    <t>P5362</t>
  </si>
  <si>
    <t>松田　直人</t>
  </si>
  <si>
    <t>マツダ　ナオト</t>
  </si>
  <si>
    <t>P461</t>
  </si>
  <si>
    <t>森平　雅章</t>
  </si>
  <si>
    <t>モリヒラ　マサアキ</t>
  </si>
  <si>
    <t>P466</t>
  </si>
  <si>
    <t>米重　宙</t>
  </si>
  <si>
    <t>ヨネシゲ　ソラ</t>
  </si>
  <si>
    <t>P473</t>
  </si>
  <si>
    <t>米重　太陽</t>
  </si>
  <si>
    <t>ヨネシゲ　タイヨウ</t>
  </si>
  <si>
    <t>P472</t>
  </si>
  <si>
    <t>我妻　航</t>
  </si>
  <si>
    <t>ワガツマ　ワタル</t>
  </si>
  <si>
    <t>P471</t>
  </si>
  <si>
    <t>荒木　純太</t>
  </si>
  <si>
    <t>アラキ　ジュンタ</t>
  </si>
  <si>
    <t>名古屋市立沢上中学校</t>
  </si>
  <si>
    <t>ナゴヤシリツサワカミチュウガッコウ</t>
  </si>
  <si>
    <t>沢上中</t>
  </si>
  <si>
    <t>P664</t>
  </si>
  <si>
    <t>石山　隼</t>
  </si>
  <si>
    <t>イシヤマ　シュン</t>
  </si>
  <si>
    <t>P662</t>
  </si>
  <si>
    <t>ウィリアムズ　維安</t>
  </si>
  <si>
    <t>ウィリアムズ　イアン</t>
  </si>
  <si>
    <t>P656</t>
  </si>
  <si>
    <t>押村　健生</t>
  </si>
  <si>
    <t>オシムラ　ケンショウ</t>
  </si>
  <si>
    <t>P661</t>
  </si>
  <si>
    <t>小畠　緋奈乃</t>
  </si>
  <si>
    <t>コバタ　ヒナノ</t>
  </si>
  <si>
    <t>P5483</t>
  </si>
  <si>
    <t>近藤　優成</t>
  </si>
  <si>
    <t>コンドウ　ユウセイ</t>
  </si>
  <si>
    <t>P659</t>
  </si>
  <si>
    <t>白石　彪真</t>
  </si>
  <si>
    <t>シライシ　ヒョウマ</t>
  </si>
  <si>
    <t>P663</t>
  </si>
  <si>
    <t>鈴木　聖也</t>
  </si>
  <si>
    <t>スズキ　セイヤ</t>
  </si>
  <si>
    <t>P658</t>
  </si>
  <si>
    <t>関口　実桜</t>
  </si>
  <si>
    <t>セキグチ　ミオ</t>
  </si>
  <si>
    <t>P5486</t>
  </si>
  <si>
    <t>田中　颯真</t>
  </si>
  <si>
    <t>タナカ　ソウマ</t>
  </si>
  <si>
    <t>P665</t>
  </si>
  <si>
    <t>福浦　陽日希</t>
  </si>
  <si>
    <t>フクウラ　ヒビキ</t>
  </si>
  <si>
    <t>P5488</t>
  </si>
  <si>
    <t>水野　匠</t>
  </si>
  <si>
    <t>ミズノ　タクミ</t>
  </si>
  <si>
    <t>P657</t>
  </si>
  <si>
    <t>水野　まお</t>
  </si>
  <si>
    <t>ミズノ　マオ</t>
  </si>
  <si>
    <t>P5487</t>
  </si>
  <si>
    <t>三輪　紅音</t>
  </si>
  <si>
    <t>ミワ　アカネ</t>
  </si>
  <si>
    <t>P5485</t>
  </si>
  <si>
    <t>森岡　佑成</t>
  </si>
  <si>
    <t>モリオカ　ユウセイ</t>
  </si>
  <si>
    <t>P660</t>
  </si>
  <si>
    <t>山内　健瑠</t>
  </si>
  <si>
    <t>ヤマウチ　タケル</t>
  </si>
  <si>
    <t>P655</t>
  </si>
  <si>
    <t>山田　尚幸</t>
  </si>
  <si>
    <t>ヤマダ　ナオユキ</t>
  </si>
  <si>
    <t>P666</t>
  </si>
  <si>
    <t>横井　友里菜</t>
  </si>
  <si>
    <t>ヨコイ　ユリナ</t>
  </si>
  <si>
    <t>P5484</t>
  </si>
  <si>
    <t>厚味　莉歩</t>
  </si>
  <si>
    <t>アツミ　リホ</t>
  </si>
  <si>
    <t>名古屋市立振甫</t>
  </si>
  <si>
    <t>ナゴヤシリツシンポ</t>
  </si>
  <si>
    <t>名古屋振甫</t>
  </si>
  <si>
    <t>P5670</t>
  </si>
  <si>
    <t>池田　さわ</t>
  </si>
  <si>
    <t>イケダ　サワ</t>
  </si>
  <si>
    <t>P5678</t>
  </si>
  <si>
    <t>大嶋　紗加</t>
  </si>
  <si>
    <t>オオシマ　サヤカ</t>
  </si>
  <si>
    <t>P5671</t>
  </si>
  <si>
    <t>大塚　朋加</t>
  </si>
  <si>
    <t>オオツカ　トモカ</t>
  </si>
  <si>
    <t>P5672</t>
  </si>
  <si>
    <t>奥野　和樹</t>
  </si>
  <si>
    <t>オクノ　カズキ</t>
  </si>
  <si>
    <t>P935</t>
  </si>
  <si>
    <t>神戸　咲也加</t>
  </si>
  <si>
    <t>カンベ　サヤカ</t>
  </si>
  <si>
    <t>P5673</t>
  </si>
  <si>
    <t>木村　優太</t>
  </si>
  <si>
    <t>キムラ　ユウタ</t>
  </si>
  <si>
    <t>P945</t>
  </si>
  <si>
    <t>久保園　沙世</t>
  </si>
  <si>
    <t>クボゾノ　サヨ</t>
  </si>
  <si>
    <t>P5674</t>
  </si>
  <si>
    <t>塩谷　翼</t>
  </si>
  <si>
    <t>シオタニ　ツバサ</t>
  </si>
  <si>
    <t>P936</t>
  </si>
  <si>
    <t>茂岡　美月</t>
  </si>
  <si>
    <t>シゲオカ　ミツキ</t>
  </si>
  <si>
    <t>P5675</t>
  </si>
  <si>
    <t>杉江　陽奈</t>
  </si>
  <si>
    <t>スギエ　ハルナ</t>
  </si>
  <si>
    <t>P5679</t>
  </si>
  <si>
    <t>スズキ　ハルカ</t>
  </si>
  <si>
    <t>P5680</t>
  </si>
  <si>
    <t>住　吉平</t>
  </si>
  <si>
    <t>スミ　キッペイ</t>
  </si>
  <si>
    <t>P937</t>
  </si>
  <si>
    <t>田中　雄也</t>
  </si>
  <si>
    <t>P938</t>
  </si>
  <si>
    <t>津田　太郎</t>
  </si>
  <si>
    <t>ツダ　タロウ</t>
  </si>
  <si>
    <t>P939</t>
  </si>
  <si>
    <t>常川　夕花</t>
  </si>
  <si>
    <t>ツネカワ　ユウカ</t>
  </si>
  <si>
    <t>P5681</t>
  </si>
  <si>
    <t>中桐　秀翔</t>
  </si>
  <si>
    <t>ナカギリ　ヒデト</t>
  </si>
  <si>
    <t>P940</t>
  </si>
  <si>
    <t>中村　隆一</t>
  </si>
  <si>
    <t>ナカムラ　リュウイチ</t>
  </si>
  <si>
    <t>P948</t>
  </si>
  <si>
    <t>永山　里菜</t>
  </si>
  <si>
    <t>ナガヤマ　リナ</t>
  </si>
  <si>
    <t>P5676</t>
  </si>
  <si>
    <t>西部　慧一</t>
  </si>
  <si>
    <t>ニシブ　ケイイチ</t>
  </si>
  <si>
    <t>P949</t>
  </si>
  <si>
    <t>橋本　諒太</t>
  </si>
  <si>
    <t>ハシモト　リョウタ</t>
  </si>
  <si>
    <t>P947</t>
  </si>
  <si>
    <t>長谷川　太一</t>
  </si>
  <si>
    <t>ハセガワ　タイチ</t>
  </si>
  <si>
    <t>P946</t>
  </si>
  <si>
    <t>長谷川　穂香</t>
  </si>
  <si>
    <t>ハセガワ　ホノカ</t>
  </si>
  <si>
    <t>P5682</t>
  </si>
  <si>
    <t>服部　紗茅</t>
  </si>
  <si>
    <t>ハットリ　サチ</t>
  </si>
  <si>
    <t>P5683</t>
  </si>
  <si>
    <t>鳩貝　祐介</t>
  </si>
  <si>
    <t>ハトガイ　ユウスケ</t>
  </si>
  <si>
    <t>P942</t>
  </si>
  <si>
    <t>林　康策</t>
  </si>
  <si>
    <t>ハヤシ　コウサク</t>
  </si>
  <si>
    <t>P941</t>
  </si>
  <si>
    <t>林　凜香</t>
  </si>
  <si>
    <t>ハヤシ　リカ</t>
  </si>
  <si>
    <t>P5684</t>
  </si>
  <si>
    <t>平沢　亨羽</t>
  </si>
  <si>
    <t>ヒラサワ　トオワ</t>
  </si>
  <si>
    <t>P943</t>
  </si>
  <si>
    <t>廣田　実桜</t>
  </si>
  <si>
    <t>ヒロタ　ミオ</t>
  </si>
  <si>
    <t>P5685</t>
  </si>
  <si>
    <t>堀　開斗</t>
  </si>
  <si>
    <t>ホリ　カイト</t>
  </si>
  <si>
    <t>P944</t>
  </si>
  <si>
    <t>牧　千遥</t>
  </si>
  <si>
    <t>マキ　チハル</t>
  </si>
  <si>
    <t>P5677</t>
  </si>
  <si>
    <t>三谷　愛翔</t>
  </si>
  <si>
    <t>ミタニ　マナカ</t>
  </si>
  <si>
    <t>P5686</t>
  </si>
  <si>
    <t>南　綾乃</t>
  </si>
  <si>
    <t>ミナミ　アヤノ</t>
  </si>
  <si>
    <t>P5687</t>
  </si>
  <si>
    <t>八木　香々菜</t>
  </si>
  <si>
    <t>ヤギ　ココナ</t>
  </si>
  <si>
    <t>P5688</t>
  </si>
  <si>
    <t>渡邉　優芽</t>
  </si>
  <si>
    <t>ワタナベ　ユメ</t>
  </si>
  <si>
    <t>P5689</t>
  </si>
  <si>
    <t>猪飼　真子</t>
  </si>
  <si>
    <t>イカイ　マコ</t>
  </si>
  <si>
    <t>名古屋市立千鳥丘</t>
  </si>
  <si>
    <t>ナゴヤシリツチドリガオカチュウガッコウ</t>
  </si>
  <si>
    <t>名古屋千鳥丘</t>
  </si>
  <si>
    <t>P5724</t>
  </si>
  <si>
    <t>岩本　壮汰</t>
  </si>
  <si>
    <t>イワモト　ソウタ</t>
  </si>
  <si>
    <t>P164</t>
  </si>
  <si>
    <t>桑原田　一花</t>
  </si>
  <si>
    <t>クワハラダ　イチカ</t>
  </si>
  <si>
    <t>P5723</t>
  </si>
  <si>
    <t>後藤　秀樹</t>
  </si>
  <si>
    <t>ゴトウ　ヒデキ</t>
  </si>
  <si>
    <t>P986</t>
  </si>
  <si>
    <t>後藤　大和</t>
  </si>
  <si>
    <t>ゴトウ　ヤマト</t>
  </si>
  <si>
    <t>P163</t>
  </si>
  <si>
    <t>佐藤　友哉</t>
  </si>
  <si>
    <t>サトウ　ユウヤ</t>
  </si>
  <si>
    <t>P981</t>
  </si>
  <si>
    <t>白築　尊斗</t>
  </si>
  <si>
    <t>シラツキ　タカト</t>
  </si>
  <si>
    <t>P160</t>
  </si>
  <si>
    <t>杉田　琢磨</t>
  </si>
  <si>
    <t>スギタ　タクマ</t>
  </si>
  <si>
    <t>P162</t>
  </si>
  <si>
    <t>長谷川　翼</t>
  </si>
  <si>
    <t>ハセガワ　ツバサ</t>
  </si>
  <si>
    <t>P161</t>
  </si>
  <si>
    <t>早川　誠</t>
  </si>
  <si>
    <t>ハヤカワ　マコト</t>
  </si>
  <si>
    <t>P987</t>
  </si>
  <si>
    <t>原田　翔太</t>
  </si>
  <si>
    <t>ハラダ　ショウタ</t>
  </si>
  <si>
    <t>P984</t>
  </si>
  <si>
    <t>半田　祥悟</t>
  </si>
  <si>
    <t>ハンダ　ショウゴ</t>
  </si>
  <si>
    <t>P982</t>
  </si>
  <si>
    <t>阪野　大志</t>
  </si>
  <si>
    <t>バンノ　タイシ</t>
  </si>
  <si>
    <t>P159</t>
  </si>
  <si>
    <t>兵藤　聖矢</t>
  </si>
  <si>
    <t>ヒョウドウ　セイヤ</t>
  </si>
  <si>
    <t>P988</t>
  </si>
  <si>
    <t>福元　百香</t>
  </si>
  <si>
    <t>フクモト　モモカ</t>
  </si>
  <si>
    <t>P5725</t>
  </si>
  <si>
    <t>古川　流唯</t>
  </si>
  <si>
    <t>フルカワ　ルイ</t>
  </si>
  <si>
    <t>P954</t>
  </si>
  <si>
    <t>本田　竣大</t>
  </si>
  <si>
    <t>ホンダ　シュンタ</t>
  </si>
  <si>
    <t>P983</t>
  </si>
  <si>
    <t>宮松　良伍</t>
  </si>
  <si>
    <t>ミヤマツ　リョウゴ</t>
  </si>
  <si>
    <t>P985</t>
  </si>
  <si>
    <t>山口　竜輝</t>
  </si>
  <si>
    <t>ヤマグチ　リュウキ</t>
  </si>
  <si>
    <t>P979</t>
  </si>
  <si>
    <t>山田　愛純</t>
  </si>
  <si>
    <t>ヤマダ　アズミ</t>
  </si>
  <si>
    <t>P5726</t>
  </si>
  <si>
    <t>山田　久斗</t>
  </si>
  <si>
    <t>ヤマダ　ヒサト</t>
  </si>
  <si>
    <t>P980</t>
  </si>
  <si>
    <t>山本　沙耶加</t>
  </si>
  <si>
    <t>ヤマモト　サヤカ</t>
  </si>
  <si>
    <t>P5722</t>
  </si>
  <si>
    <t>天野　慶尚</t>
  </si>
  <si>
    <t>アマノ　ケイショウ</t>
  </si>
  <si>
    <t>名古屋市立富田中学校</t>
  </si>
  <si>
    <t>ナゴヤシリツトミダチュウガッコウ</t>
  </si>
  <si>
    <t>富田中</t>
  </si>
  <si>
    <t>P927</t>
  </si>
  <si>
    <t>石平　有</t>
  </si>
  <si>
    <t>イシダイラ　ユウ</t>
  </si>
  <si>
    <t>P921</t>
  </si>
  <si>
    <t>伊藤　拓海</t>
  </si>
  <si>
    <t>イトウ　タクミ</t>
  </si>
  <si>
    <t>P928</t>
  </si>
  <si>
    <t>井藤　弘葵</t>
  </si>
  <si>
    <t>イトウ　ヒロキ</t>
  </si>
  <si>
    <t>P923</t>
  </si>
  <si>
    <t>江藤　綾音</t>
  </si>
  <si>
    <t>エトウ　アヤネ</t>
  </si>
  <si>
    <t>P5664</t>
  </si>
  <si>
    <t>糟谷　海</t>
  </si>
  <si>
    <t>カスヤ　ウミ</t>
  </si>
  <si>
    <t>P5660</t>
  </si>
  <si>
    <t>加藤　洸太</t>
  </si>
  <si>
    <t>カトウ　コウタ</t>
  </si>
  <si>
    <t>P929</t>
  </si>
  <si>
    <t>河原　大樹</t>
  </si>
  <si>
    <t>カワラ　ヒロキ</t>
  </si>
  <si>
    <t>P924</t>
  </si>
  <si>
    <t>木村　優斗</t>
  </si>
  <si>
    <t>キムラ　ユウト</t>
  </si>
  <si>
    <t>P925</t>
  </si>
  <si>
    <t>小出　早桜</t>
  </si>
  <si>
    <t>コイデ　サオ</t>
  </si>
  <si>
    <t>P5667</t>
  </si>
  <si>
    <t>芝野　梨央</t>
  </si>
  <si>
    <t>シバノ　リオ</t>
  </si>
  <si>
    <t>P5665</t>
  </si>
  <si>
    <t>高橋　柚菜</t>
  </si>
  <si>
    <t>P5657</t>
  </si>
  <si>
    <t>竹内　大河</t>
  </si>
  <si>
    <t>タケウチ　タイガ</t>
  </si>
  <si>
    <t>P922</t>
  </si>
  <si>
    <t>立松　乃英瑠</t>
  </si>
  <si>
    <t>タテマツ　ノエル</t>
  </si>
  <si>
    <t>P932</t>
  </si>
  <si>
    <t>田巻　智章</t>
  </si>
  <si>
    <t>タマキ　トモアキ</t>
  </si>
  <si>
    <t>P926</t>
  </si>
  <si>
    <t>冨川　音葉</t>
  </si>
  <si>
    <t>トミカワ　オトハ</t>
  </si>
  <si>
    <t>P5661</t>
  </si>
  <si>
    <t>内藤　芽依</t>
  </si>
  <si>
    <t>ナイトウ　メイ</t>
  </si>
  <si>
    <t>P5666</t>
  </si>
  <si>
    <t>中尾　龍瑠</t>
  </si>
  <si>
    <t>ナカオ　リュウル</t>
  </si>
  <si>
    <t>P930</t>
  </si>
  <si>
    <t>野島　碧海</t>
  </si>
  <si>
    <t>ノジマ　アミ</t>
  </si>
  <si>
    <t>P5668</t>
  </si>
  <si>
    <t>橋本　有加</t>
  </si>
  <si>
    <t>ハシモト　ユウカ</t>
  </si>
  <si>
    <t>P5662</t>
  </si>
  <si>
    <t>三井　泰樹</t>
  </si>
  <si>
    <t>ミツイ　タイキ</t>
  </si>
  <si>
    <t>P931</t>
  </si>
  <si>
    <t>宮島　理奈</t>
  </si>
  <si>
    <t>ミヤジマ　リナ</t>
  </si>
  <si>
    <t>P5669</t>
  </si>
  <si>
    <t>村田　萌</t>
  </si>
  <si>
    <t>ムラタ　モエ</t>
  </si>
  <si>
    <t>P5658</t>
  </si>
  <si>
    <t>安井　瑞翔</t>
  </si>
  <si>
    <t>ヤスイ　ミズカ</t>
  </si>
  <si>
    <t>P5663</t>
  </si>
  <si>
    <t>安井　瑞貴</t>
  </si>
  <si>
    <t>ヤスイ　ミズキ</t>
  </si>
  <si>
    <t>P5659</t>
  </si>
  <si>
    <t>浅井　敦貴</t>
  </si>
  <si>
    <t>アサイ　アツキ</t>
  </si>
  <si>
    <t>名古屋市立豊国</t>
  </si>
  <si>
    <t>ナゴヤシリツトヨクニチュウガッコウ</t>
  </si>
  <si>
    <t>名古屋豊国</t>
  </si>
  <si>
    <t>P316</t>
  </si>
  <si>
    <t>安立　美穂</t>
  </si>
  <si>
    <t>アダチ　ミホ</t>
  </si>
  <si>
    <t>P5292</t>
  </si>
  <si>
    <t>筏井　理雄</t>
  </si>
  <si>
    <t>イカダイ　リオ</t>
  </si>
  <si>
    <t>P321</t>
  </si>
  <si>
    <t>岩田　真緒</t>
  </si>
  <si>
    <t>イワタ　マオ</t>
  </si>
  <si>
    <t>P5302</t>
  </si>
  <si>
    <t>大津　直也</t>
  </si>
  <si>
    <t>オオツ　ナオヤ</t>
  </si>
  <si>
    <t>P311</t>
  </si>
  <si>
    <t>大橋　宏斗</t>
  </si>
  <si>
    <t>オオハシ　ヒロト</t>
  </si>
  <si>
    <t>P322</t>
  </si>
  <si>
    <t>大矢　亜未</t>
  </si>
  <si>
    <t>オオヤ　アミ</t>
  </si>
  <si>
    <t>P5294</t>
  </si>
  <si>
    <t>岡田　一晟</t>
  </si>
  <si>
    <t>オカダ　イッセイ</t>
  </si>
  <si>
    <t>P313</t>
  </si>
  <si>
    <t>岡田　遼</t>
  </si>
  <si>
    <t>オカダ　リョウ</t>
  </si>
  <si>
    <t>P323</t>
  </si>
  <si>
    <t>奥田　ひなた</t>
  </si>
  <si>
    <t>オクダ　ヒナタ</t>
  </si>
  <si>
    <t>P5297</t>
  </si>
  <si>
    <t>小野澤　祐大</t>
  </si>
  <si>
    <t>オノザワ　ユウダイ</t>
  </si>
  <si>
    <t>P326</t>
  </si>
  <si>
    <t>加藤　彩香</t>
  </si>
  <si>
    <t>P5300</t>
  </si>
  <si>
    <t>北瀨　湧斗</t>
  </si>
  <si>
    <t>キタセ　ユウト</t>
  </si>
  <si>
    <t>P324</t>
  </si>
  <si>
    <t>北谷　真央</t>
  </si>
  <si>
    <t>キタヤ　マオ</t>
  </si>
  <si>
    <t>P314</t>
  </si>
  <si>
    <t>阪　宏輝</t>
  </si>
  <si>
    <t>サカ　ヒロキ</t>
  </si>
  <si>
    <t>P318</t>
  </si>
  <si>
    <t>酒井　隼斗</t>
  </si>
  <si>
    <t>サカイ　ハヤト</t>
  </si>
  <si>
    <t>P319</t>
  </si>
  <si>
    <t>柴田　瀬舞</t>
  </si>
  <si>
    <t>シバタ　ライム</t>
  </si>
  <si>
    <t>P5295</t>
  </si>
  <si>
    <t>下坂　健太</t>
  </si>
  <si>
    <t>シモサカ　ケンタ</t>
  </si>
  <si>
    <t>P317</t>
  </si>
  <si>
    <t>鈴木　美優</t>
  </si>
  <si>
    <t>P5298</t>
  </si>
  <si>
    <t>砂原　美咲</t>
  </si>
  <si>
    <t>スナハラ　ミサキ</t>
  </si>
  <si>
    <t>P5293</t>
  </si>
  <si>
    <t>竹尾　勇司</t>
  </si>
  <si>
    <t>タケオ　ユウジ</t>
  </si>
  <si>
    <t>P312</t>
  </si>
  <si>
    <t>中里　シエラメイ</t>
  </si>
  <si>
    <t>ナカサト　シエラメイ</t>
  </si>
  <si>
    <t>P5296</t>
  </si>
  <si>
    <t>牧　篤志</t>
  </si>
  <si>
    <t>マキ　アツシ</t>
  </si>
  <si>
    <t>P320</t>
  </si>
  <si>
    <t>松井　孝奈</t>
  </si>
  <si>
    <t>マツイ　タカナ</t>
  </si>
  <si>
    <t>P5301</t>
  </si>
  <si>
    <t>宮﨑　健斗</t>
  </si>
  <si>
    <t>ミヤザキ　ケント</t>
  </si>
  <si>
    <t>P325</t>
  </si>
  <si>
    <t>武藤　奏帆</t>
  </si>
  <si>
    <t>ムトウ　カナホ</t>
  </si>
  <si>
    <t>P5303</t>
  </si>
  <si>
    <t>森田　星南</t>
  </si>
  <si>
    <t>モリタ　セナ</t>
  </si>
  <si>
    <t>P5299</t>
  </si>
  <si>
    <t>山田　拓斗</t>
  </si>
  <si>
    <t>ヤマダ　タクト</t>
  </si>
  <si>
    <t>P315</t>
  </si>
  <si>
    <t>若森　康佑</t>
  </si>
  <si>
    <t>ワカモリ　コウスケ</t>
  </si>
  <si>
    <t>P310</t>
  </si>
  <si>
    <t>犬飼　裕真</t>
  </si>
  <si>
    <t>イヌカイ　ユウマ</t>
  </si>
  <si>
    <t>名古屋市立南陽中学校</t>
  </si>
  <si>
    <t>ナゴヤシリツナンヨウチュウガッコウ</t>
  </si>
  <si>
    <t>名古屋南陽</t>
  </si>
  <si>
    <t>P238</t>
  </si>
  <si>
    <t>岡戸　玲羅</t>
  </si>
  <si>
    <t>オカド　レイラ</t>
  </si>
  <si>
    <t>P5236</t>
  </si>
  <si>
    <t>小山内　海斗</t>
  </si>
  <si>
    <t>オサナイ　カイト</t>
  </si>
  <si>
    <t>P229</t>
  </si>
  <si>
    <t>川本　純也</t>
  </si>
  <si>
    <t>カワモト　ジュンヤ</t>
  </si>
  <si>
    <t>P235</t>
  </si>
  <si>
    <t>近藤　恵冶郎</t>
  </si>
  <si>
    <t>コンドウ　ケイジロウ</t>
  </si>
  <si>
    <t>P231</t>
  </si>
  <si>
    <t>近藤　颯</t>
  </si>
  <si>
    <t>コンドウ　ハヤテ</t>
  </si>
  <si>
    <t>P236</t>
  </si>
  <si>
    <t>佐伯　愛花</t>
  </si>
  <si>
    <t>サエキ　マナカ</t>
  </si>
  <si>
    <t>P5237</t>
  </si>
  <si>
    <t>相崎　伊吹</t>
  </si>
  <si>
    <t>サガサキ　イブキ</t>
  </si>
  <si>
    <t>P237</t>
  </si>
  <si>
    <t>佐藤　宇宙</t>
  </si>
  <si>
    <t>サトウ　ソラ</t>
  </si>
  <si>
    <t>P394</t>
  </si>
  <si>
    <t>清水　颯太</t>
  </si>
  <si>
    <t>シミズ　ソウタ</t>
  </si>
  <si>
    <t>P239</t>
  </si>
  <si>
    <t>東郷　玲夢</t>
  </si>
  <si>
    <t>トウゴウ　ラム</t>
  </si>
  <si>
    <t>P5241</t>
  </si>
  <si>
    <t>中村　航也</t>
  </si>
  <si>
    <t>ナカムラ　コウヤ</t>
  </si>
  <si>
    <t>P226</t>
  </si>
  <si>
    <t>西川　希弥</t>
  </si>
  <si>
    <t>ニシカワ　ノゾミ</t>
  </si>
  <si>
    <t>P5239</t>
  </si>
  <si>
    <t>二村　姫由</t>
  </si>
  <si>
    <t>ニムラ　ミユ</t>
  </si>
  <si>
    <t>P5235</t>
  </si>
  <si>
    <t>野村　怜央</t>
  </si>
  <si>
    <t>ノムラ　レオ</t>
  </si>
  <si>
    <t>P308</t>
  </si>
  <si>
    <t>早川　優</t>
  </si>
  <si>
    <t>ハヤカワ　ユウ</t>
  </si>
  <si>
    <t>P234</t>
  </si>
  <si>
    <t>日比　崚晴</t>
  </si>
  <si>
    <t>ヒビ　リョウセイ</t>
  </si>
  <si>
    <t>P309</t>
  </si>
  <si>
    <t>古田　暖人</t>
  </si>
  <si>
    <t>フルタ　ハルト</t>
  </si>
  <si>
    <t>P228</t>
  </si>
  <si>
    <t>保坂　優来</t>
  </si>
  <si>
    <t>ホサカ　ユウラ</t>
  </si>
  <si>
    <t>P5238</t>
  </si>
  <si>
    <t>山田　駿太</t>
  </si>
  <si>
    <t>ヤマダ　シュンタ</t>
  </si>
  <si>
    <t>P240</t>
  </si>
  <si>
    <t>山田　翔太</t>
  </si>
  <si>
    <t>ヤマダ　ショウタ</t>
  </si>
  <si>
    <t>P227</t>
  </si>
  <si>
    <t>山田　千聖</t>
  </si>
  <si>
    <t>ヤマダ　チサト</t>
  </si>
  <si>
    <t>P230</t>
  </si>
  <si>
    <t>吉川　貴哉</t>
  </si>
  <si>
    <t>ヨシカワ　タカヤ</t>
  </si>
  <si>
    <t>P232</t>
  </si>
  <si>
    <t>吉田　蒼平</t>
  </si>
  <si>
    <t>ヨシダ　ソウヘイ</t>
  </si>
  <si>
    <t>P233</t>
  </si>
  <si>
    <t>米倉　奈々緒</t>
  </si>
  <si>
    <t>ヨネクラ　ナナオ</t>
  </si>
  <si>
    <t>P5240</t>
  </si>
  <si>
    <t>磯村　優太</t>
  </si>
  <si>
    <t>イソムラ　ユウタ</t>
  </si>
  <si>
    <t>名古屋市立萩山</t>
  </si>
  <si>
    <t>ナゴヤシリツハギヤマチュウガッコウ</t>
  </si>
  <si>
    <t>名古屋萩山</t>
  </si>
  <si>
    <t>P123</t>
  </si>
  <si>
    <t>稲場　稀也</t>
  </si>
  <si>
    <t>イナバ　キナリ</t>
  </si>
  <si>
    <t>P124</t>
  </si>
  <si>
    <t>井上　昂星</t>
  </si>
  <si>
    <t>イノウエ　コウセイ</t>
  </si>
  <si>
    <t>P111</t>
  </si>
  <si>
    <t>イヒネ　オディアセ</t>
  </si>
  <si>
    <t>P112</t>
  </si>
  <si>
    <t>梅村　侑生</t>
  </si>
  <si>
    <t>ウメムラ　ユウキ</t>
  </si>
  <si>
    <t>P125</t>
  </si>
  <si>
    <t>岡本　一太</t>
  </si>
  <si>
    <t>オカモト　イッタ</t>
  </si>
  <si>
    <t>P126</t>
  </si>
  <si>
    <t>奥山　竣介</t>
  </si>
  <si>
    <t>オクヤマ　シュンスケ</t>
  </si>
  <si>
    <t>P113</t>
  </si>
  <si>
    <t>加藤　美沙希</t>
  </si>
  <si>
    <t>カトウ　ミサキ</t>
  </si>
  <si>
    <t>P5108</t>
  </si>
  <si>
    <t>兼田　佳歩</t>
  </si>
  <si>
    <t>カネダ　カホ</t>
  </si>
  <si>
    <t>P5097</t>
  </si>
  <si>
    <t>神田　美幸</t>
  </si>
  <si>
    <t>カンダ　ミユキ</t>
  </si>
  <si>
    <t>P5109</t>
  </si>
  <si>
    <t>北尾　早紀</t>
  </si>
  <si>
    <t>キタオ　サキ</t>
  </si>
  <si>
    <t>P5098</t>
  </si>
  <si>
    <t>北沢　珠里</t>
  </si>
  <si>
    <t>キタザワ　ジュリ</t>
  </si>
  <si>
    <t>P5110</t>
  </si>
  <si>
    <t>久保田　悠介</t>
  </si>
  <si>
    <t>クボタ　ユウスケ</t>
  </si>
  <si>
    <t>P114</t>
  </si>
  <si>
    <t>桑原　可成</t>
  </si>
  <si>
    <t>クワバラ　カナレ</t>
  </si>
  <si>
    <t>P127</t>
  </si>
  <si>
    <t>越野　志織</t>
  </si>
  <si>
    <t>コシノ　シオリ</t>
  </si>
  <si>
    <t>P5111</t>
  </si>
  <si>
    <t>小林　美柚</t>
  </si>
  <si>
    <t>コバヤシ　ミユ</t>
  </si>
  <si>
    <t>P5112</t>
  </si>
  <si>
    <t>小林　祐菜</t>
  </si>
  <si>
    <t>コバヤシ　ユウナ</t>
  </si>
  <si>
    <t>P5113</t>
  </si>
  <si>
    <t>近藤　紗帆</t>
  </si>
  <si>
    <t>コンドウ　サホ</t>
  </si>
  <si>
    <t>P5099</t>
  </si>
  <si>
    <t>近藤　千夏</t>
  </si>
  <si>
    <t>コンドウ　チナツ</t>
  </si>
  <si>
    <t>P5100</t>
  </si>
  <si>
    <t>近藤　広崇</t>
  </si>
  <si>
    <t>コンドウ　ヒロタカ</t>
  </si>
  <si>
    <t>P115</t>
  </si>
  <si>
    <t>権藤　愛美</t>
  </si>
  <si>
    <t>ゴンドウ　マナミ</t>
  </si>
  <si>
    <t>P5101</t>
  </si>
  <si>
    <t>近藤　らりさ</t>
  </si>
  <si>
    <t>コンドウ　ラリサ</t>
  </si>
  <si>
    <t>P5114</t>
  </si>
  <si>
    <t>捧　純奈</t>
  </si>
  <si>
    <t>ササゲ　ジュンナ</t>
  </si>
  <si>
    <t>P5102</t>
  </si>
  <si>
    <t>塩澤　ゆき</t>
  </si>
  <si>
    <t>シオザワ　ユキ</t>
  </si>
  <si>
    <t>P5115</t>
  </si>
  <si>
    <t>白石　真輝</t>
  </si>
  <si>
    <t>シライシ　マサキ</t>
  </si>
  <si>
    <t>P128</t>
  </si>
  <si>
    <t>菅原　怜音</t>
  </si>
  <si>
    <t>スガワラ　レイン</t>
  </si>
  <si>
    <t>P5103</t>
  </si>
  <si>
    <t>杉山　友斗</t>
  </si>
  <si>
    <t>スギヤマ　ユウト</t>
  </si>
  <si>
    <t>P116</t>
  </si>
  <si>
    <t>センタム　詩音</t>
  </si>
  <si>
    <t>センタム　シオン</t>
  </si>
  <si>
    <t>P5116</t>
  </si>
  <si>
    <t>髙橋　こと子</t>
  </si>
  <si>
    <t>タカハシ　コトコ</t>
  </si>
  <si>
    <t>P5117</t>
  </si>
  <si>
    <t>高見　光</t>
  </si>
  <si>
    <t>タカミ　ヒカリ</t>
  </si>
  <si>
    <t>P5104</t>
  </si>
  <si>
    <t>武田　直也</t>
  </si>
  <si>
    <t>タケダ　ナオヤ</t>
  </si>
  <si>
    <t>P129</t>
  </si>
  <si>
    <t>武田　佳之</t>
  </si>
  <si>
    <t>タケダ　ヨシユキ</t>
  </si>
  <si>
    <t>P130</t>
  </si>
  <si>
    <t>竹中　敦紀</t>
  </si>
  <si>
    <t>タケナカ　アツキ</t>
  </si>
  <si>
    <t>P117</t>
  </si>
  <si>
    <t>都築　景虎</t>
  </si>
  <si>
    <t>ツヅキ　カゲトラ</t>
  </si>
  <si>
    <t>P131</t>
  </si>
  <si>
    <t>恒川　凜</t>
  </si>
  <si>
    <t>ツネカワ　チナ</t>
  </si>
  <si>
    <t>P5105</t>
  </si>
  <si>
    <t>戸谷　佳純</t>
  </si>
  <si>
    <t>トタニ　カスミ</t>
  </si>
  <si>
    <t>P5118</t>
  </si>
  <si>
    <t>富岡　弘行</t>
  </si>
  <si>
    <t>トミオカ　ヒロユキ</t>
  </si>
  <si>
    <t>P132</t>
  </si>
  <si>
    <t>中島　乃優</t>
  </si>
  <si>
    <t>ナカジマ　ノユ</t>
  </si>
  <si>
    <t>P5119</t>
  </si>
  <si>
    <t>中野　希帆</t>
  </si>
  <si>
    <t>ナカノ　キホ</t>
  </si>
  <si>
    <t>P5120</t>
  </si>
  <si>
    <t>二村　颯太</t>
  </si>
  <si>
    <t>ニムラ　ソウタ</t>
  </si>
  <si>
    <t>P118</t>
  </si>
  <si>
    <t>丹羽　七奈海</t>
  </si>
  <si>
    <t>ニワ　ナナミ</t>
  </si>
  <si>
    <t>P5121</t>
  </si>
  <si>
    <t>幡野　圭亮</t>
  </si>
  <si>
    <t>ハタノ　ケイスケ</t>
  </si>
  <si>
    <t>P122</t>
  </si>
  <si>
    <t>花井　蓮</t>
  </si>
  <si>
    <t>ハナイ　レン</t>
  </si>
  <si>
    <t>P119</t>
  </si>
  <si>
    <t>林田　賢人</t>
  </si>
  <si>
    <t>ハヤシダ　ケント</t>
  </si>
  <si>
    <t>P137</t>
  </si>
  <si>
    <t>福島　三輝</t>
  </si>
  <si>
    <t>フクシマ　ミキ</t>
  </si>
  <si>
    <t>P133</t>
  </si>
  <si>
    <t>前田　あかり</t>
  </si>
  <si>
    <t>マエダ　アカリ</t>
  </si>
  <si>
    <t>P5122</t>
  </si>
  <si>
    <t>牧野　元拓</t>
  </si>
  <si>
    <t>マキノ　モトヒロ</t>
  </si>
  <si>
    <t>P120</t>
  </si>
  <si>
    <t>光本　悠人</t>
  </si>
  <si>
    <t>ミツモト　ユウト</t>
  </si>
  <si>
    <t>P134</t>
  </si>
  <si>
    <t>森川　真悠</t>
  </si>
  <si>
    <t>モリカワ　マユ</t>
  </si>
  <si>
    <t>P5106</t>
  </si>
  <si>
    <t>矢賀　天大</t>
  </si>
  <si>
    <t>ヤガ　テンタ</t>
  </si>
  <si>
    <t>P135</t>
  </si>
  <si>
    <t>山﨑　壮馬</t>
  </si>
  <si>
    <t>ヤマザキ　ソウマ</t>
  </si>
  <si>
    <t>P136</t>
  </si>
  <si>
    <t>山本　雄稀</t>
  </si>
  <si>
    <t>ヤマモト　ユウキ</t>
  </si>
  <si>
    <t>P121</t>
  </si>
  <si>
    <t>湯田　千裕</t>
  </si>
  <si>
    <t>ユダ　チヒロ</t>
  </si>
  <si>
    <t>P5107</t>
  </si>
  <si>
    <t>牧野　杏</t>
  </si>
  <si>
    <t>マキノ　アン</t>
  </si>
  <si>
    <t>名古屋市立久方</t>
  </si>
  <si>
    <t>ナゴヤシリツヒサカタチュウガッコウ</t>
  </si>
  <si>
    <t>名古屋久方</t>
  </si>
  <si>
    <t>P5363</t>
  </si>
  <si>
    <t>青山　凜</t>
  </si>
  <si>
    <t>アオヤマ　リン</t>
  </si>
  <si>
    <t>名古屋市立守山東</t>
  </si>
  <si>
    <t>ナゴヤシリツモリヤマヒガシ</t>
  </si>
  <si>
    <t>守山東</t>
  </si>
  <si>
    <t>P5538</t>
  </si>
  <si>
    <t>石田　拓真</t>
  </si>
  <si>
    <t>イシダ　タクマ</t>
  </si>
  <si>
    <t>P719</t>
  </si>
  <si>
    <t>伊藤　涼真</t>
  </si>
  <si>
    <t>イトウ　リョウマ</t>
  </si>
  <si>
    <t>P720</t>
  </si>
  <si>
    <t>井上　裕登</t>
  </si>
  <si>
    <t>イノウエ　ヒロト</t>
  </si>
  <si>
    <t>P721</t>
  </si>
  <si>
    <t>岩田　音葉</t>
  </si>
  <si>
    <t>イワタ　オトハ</t>
  </si>
  <si>
    <t>P5529</t>
  </si>
  <si>
    <t>岩田　彩楽</t>
  </si>
  <si>
    <t>イワタ　サラ</t>
  </si>
  <si>
    <t>P5519</t>
  </si>
  <si>
    <t>岩田　やえの</t>
  </si>
  <si>
    <t>イワタ　ヤエノ</t>
  </si>
  <si>
    <t>P5530</t>
  </si>
  <si>
    <t>梅村　舞</t>
  </si>
  <si>
    <t>ウメムラ　マイ</t>
  </si>
  <si>
    <t>P5520</t>
  </si>
  <si>
    <t>大谷　浩登</t>
  </si>
  <si>
    <t>オオタニ　ヒロト</t>
  </si>
  <si>
    <t>P735</t>
  </si>
  <si>
    <t>大森　浩史</t>
  </si>
  <si>
    <t>オオモリ　ヒロフミ</t>
  </si>
  <si>
    <t>P722</t>
  </si>
  <si>
    <t>岡田　笑子</t>
  </si>
  <si>
    <t>オカダ　ショウコ</t>
  </si>
  <si>
    <t>P5521</t>
  </si>
  <si>
    <t>奥村　俊哉</t>
  </si>
  <si>
    <t>オクムラ　トシヤ</t>
  </si>
  <si>
    <t>P723</t>
  </si>
  <si>
    <t>開田　響</t>
  </si>
  <si>
    <t>カイダ　ヒビキ</t>
  </si>
  <si>
    <t>P724</t>
  </si>
  <si>
    <t>我如古　巴南</t>
  </si>
  <si>
    <t>ガネコ　ハナ</t>
  </si>
  <si>
    <t>P5522</t>
  </si>
  <si>
    <t>木下　芽依奈</t>
  </si>
  <si>
    <t>キノシタ　メイナ</t>
  </si>
  <si>
    <t>P5531</t>
  </si>
  <si>
    <t>木村　謙介</t>
  </si>
  <si>
    <t>キムラ　ケンスケ</t>
  </si>
  <si>
    <t>P730</t>
  </si>
  <si>
    <t>黒坂　友美</t>
  </si>
  <si>
    <t>クロサカ　トモミ</t>
  </si>
  <si>
    <t>P5523</t>
  </si>
  <si>
    <t>桑山　凱斗</t>
  </si>
  <si>
    <t>クワヤマ　カイト</t>
  </si>
  <si>
    <t>P725</t>
  </si>
  <si>
    <t>齊藤　祐作</t>
  </si>
  <si>
    <t>サイトウ　ユウサク</t>
  </si>
  <si>
    <t>P731</t>
  </si>
  <si>
    <t>澤田　明里</t>
  </si>
  <si>
    <t>サワダ　アカリ</t>
  </si>
  <si>
    <t>P5532</t>
  </si>
  <si>
    <t>柴田　優希</t>
  </si>
  <si>
    <t>シバタ　ユウキ</t>
  </si>
  <si>
    <t>P740</t>
  </si>
  <si>
    <t>菅谷　郁美</t>
  </si>
  <si>
    <t>スガヤ　イクミ</t>
  </si>
  <si>
    <t>P5524</t>
  </si>
  <si>
    <t>鈴木　みなみ</t>
  </si>
  <si>
    <t>スズキ　ミナミ</t>
  </si>
  <si>
    <t>P5533</t>
  </si>
  <si>
    <t>高家　悠人</t>
  </si>
  <si>
    <t>タカヤ　ユウト</t>
  </si>
  <si>
    <t>P732</t>
  </si>
  <si>
    <t>田中　雅弘</t>
  </si>
  <si>
    <t>タナカ　マサヒロ</t>
  </si>
  <si>
    <t>P726</t>
  </si>
  <si>
    <t>田中　美有</t>
  </si>
  <si>
    <t>タナカ　ミユ</t>
  </si>
  <si>
    <t>P5525</t>
  </si>
  <si>
    <t>坪井　遥香</t>
  </si>
  <si>
    <t>ツボイ　ハルカ</t>
  </si>
  <si>
    <t>P5534</t>
  </si>
  <si>
    <t>猶崎　光太</t>
  </si>
  <si>
    <t>ナオザキ　コウタ</t>
  </si>
  <si>
    <t>P741</t>
  </si>
  <si>
    <t>永井　陸</t>
  </si>
  <si>
    <t>ナガイ　リク</t>
  </si>
  <si>
    <t>P736</t>
  </si>
  <si>
    <t>中嶋　湧希</t>
  </si>
  <si>
    <t>P727</t>
  </si>
  <si>
    <t>野島　昌悟</t>
  </si>
  <si>
    <t>ノジマ　ショウゴ</t>
  </si>
  <si>
    <t>P728</t>
  </si>
  <si>
    <t>林　蓮</t>
  </si>
  <si>
    <t>ハヤシ　レン</t>
  </si>
  <si>
    <t>P737</t>
  </si>
  <si>
    <t>原田　裕豊</t>
  </si>
  <si>
    <t>ハラタ　ヒロト</t>
  </si>
  <si>
    <t>P729</t>
  </si>
  <si>
    <t>舩橋　諒伍</t>
  </si>
  <si>
    <t>フナハシ　リョウゴ</t>
  </si>
  <si>
    <t>P738</t>
  </si>
  <si>
    <t>夫馬　葵</t>
  </si>
  <si>
    <t>フマ　アオイ</t>
  </si>
  <si>
    <t>P5526</t>
  </si>
  <si>
    <t>夫馬　小百合</t>
  </si>
  <si>
    <t>フマ　サユリ</t>
  </si>
  <si>
    <t>P5535</t>
  </si>
  <si>
    <t>細江　大翔</t>
  </si>
  <si>
    <t>ホソエ　ヒロト</t>
  </si>
  <si>
    <t>P733</t>
  </si>
  <si>
    <t>細田　蒼葉</t>
  </si>
  <si>
    <t>ホソダ　アオバ</t>
  </si>
  <si>
    <t>P5518</t>
  </si>
  <si>
    <t>増子　凜香</t>
  </si>
  <si>
    <t>マスコ　リンカ</t>
  </si>
  <si>
    <t>P5527</t>
  </si>
  <si>
    <t>眞名子　佳穂</t>
  </si>
  <si>
    <t>マナコ　カホ</t>
  </si>
  <si>
    <t>P5536</t>
  </si>
  <si>
    <t>水野　友喜</t>
  </si>
  <si>
    <t>ミズノ　トモキ</t>
  </si>
  <si>
    <t>P739</t>
  </si>
  <si>
    <t>溝口　夏菜</t>
  </si>
  <si>
    <t>ミゾグチ　カナ</t>
  </si>
  <si>
    <t>P5537</t>
  </si>
  <si>
    <t>森　香菜子</t>
  </si>
  <si>
    <t>モリ　カナコ</t>
  </si>
  <si>
    <t>P5528</t>
  </si>
  <si>
    <t>安田　開登</t>
  </si>
  <si>
    <t>ヤスダ　カイト</t>
  </si>
  <si>
    <t>P734</t>
  </si>
  <si>
    <t>天野　皓太</t>
  </si>
  <si>
    <t>アマノ　コウタ</t>
  </si>
  <si>
    <t>名古屋市立若水中学校</t>
  </si>
  <si>
    <t>ナゴヤシリツワカミズチュウガッコウ</t>
  </si>
  <si>
    <t>若水中</t>
  </si>
  <si>
    <t>P565</t>
  </si>
  <si>
    <t>天野　太陽</t>
  </si>
  <si>
    <t>アマノ　タイヨウ</t>
  </si>
  <si>
    <t>P569</t>
  </si>
  <si>
    <t>石毛　秀弥</t>
  </si>
  <si>
    <t>イシゲ　シュウヤ</t>
  </si>
  <si>
    <t>P566</t>
  </si>
  <si>
    <t>石橋　慶也</t>
  </si>
  <si>
    <t>イシバシ　ケイヤ</t>
  </si>
  <si>
    <t>P550</t>
  </si>
  <si>
    <t>今井　心色</t>
  </si>
  <si>
    <t>イマイ　コイロ</t>
  </si>
  <si>
    <t>P5435</t>
  </si>
  <si>
    <t>岩田　知帆美</t>
  </si>
  <si>
    <t>イワタ　チホミ</t>
  </si>
  <si>
    <t>P5439</t>
  </si>
  <si>
    <t>江原　康生</t>
  </si>
  <si>
    <t>エハラ　コウセイ</t>
  </si>
  <si>
    <t>P547</t>
  </si>
  <si>
    <t>大澤　世奈</t>
  </si>
  <si>
    <t>オオサワ　セナ</t>
  </si>
  <si>
    <t>P5432</t>
  </si>
  <si>
    <t>岡田　佳乃</t>
  </si>
  <si>
    <t>オカダ　カノ</t>
  </si>
  <si>
    <t>P5429</t>
  </si>
  <si>
    <t>岡田　真子</t>
  </si>
  <si>
    <t>オカダ　マコ</t>
  </si>
  <si>
    <t>P5422</t>
  </si>
  <si>
    <t>奥邑　亮太郎</t>
  </si>
  <si>
    <t>オクムラ　リョウタロウ</t>
  </si>
  <si>
    <t>P551</t>
  </si>
  <si>
    <t>小野　樹</t>
  </si>
  <si>
    <t>オノ　タツキ</t>
  </si>
  <si>
    <t>P563</t>
  </si>
  <si>
    <t>加藤　神威</t>
  </si>
  <si>
    <t>カトウ　カムイ</t>
  </si>
  <si>
    <t>P654</t>
  </si>
  <si>
    <t>木村　亮太</t>
  </si>
  <si>
    <t>キムラ　リョウタ</t>
  </si>
  <si>
    <t>P559</t>
  </si>
  <si>
    <t>葛谷　駿介</t>
  </si>
  <si>
    <t>クズヤ　シュンスケ</t>
  </si>
  <si>
    <t>P560</t>
  </si>
  <si>
    <t>黒川　茜</t>
  </si>
  <si>
    <t>クロカワ　アカネ</t>
  </si>
  <si>
    <t>P5423</t>
  </si>
  <si>
    <t>児玉　陽菜</t>
  </si>
  <si>
    <t>コダマ　ハルナ</t>
  </si>
  <si>
    <t>P5433</t>
  </si>
  <si>
    <t>西郷　萌々花</t>
  </si>
  <si>
    <t>サイゴウ　モモカ</t>
  </si>
  <si>
    <t>P5430</t>
  </si>
  <si>
    <t>佐藤　愛美</t>
  </si>
  <si>
    <t>サトウ　アイミ</t>
  </si>
  <si>
    <t>P5440</t>
  </si>
  <si>
    <t>鈴木　芽衣</t>
  </si>
  <si>
    <t>P5434</t>
  </si>
  <si>
    <t>関　拓海</t>
  </si>
  <si>
    <t>セキ　タクミ</t>
  </si>
  <si>
    <t>P555</t>
  </si>
  <si>
    <t>高杉　颯輔</t>
  </si>
  <si>
    <t>タカスギ　サスケ</t>
  </si>
  <si>
    <t>P568</t>
  </si>
  <si>
    <t>田口　かりん</t>
  </si>
  <si>
    <t>タグチ　カリン</t>
  </si>
  <si>
    <t>P5436</t>
  </si>
  <si>
    <t>立石　隼斗</t>
  </si>
  <si>
    <t>タテイシ　ハヤト</t>
  </si>
  <si>
    <t>P561</t>
  </si>
  <si>
    <t>田中　亜優</t>
  </si>
  <si>
    <t>タナカ　アユ</t>
  </si>
  <si>
    <t>P5437</t>
  </si>
  <si>
    <t>寺村　悠希</t>
  </si>
  <si>
    <t>テラムラ　ユウキ</t>
  </si>
  <si>
    <t>P548</t>
  </si>
  <si>
    <t>戸田　花奈</t>
  </si>
  <si>
    <t>トダ　ハナ</t>
  </si>
  <si>
    <t>P5425</t>
  </si>
  <si>
    <t>内藤　みなも</t>
  </si>
  <si>
    <t>ナイトウ　ミナモ</t>
  </si>
  <si>
    <t>P5431</t>
  </si>
  <si>
    <t>中山　佑也</t>
  </si>
  <si>
    <t>ナカヤマ　ユウヤ</t>
  </si>
  <si>
    <t>P552</t>
  </si>
  <si>
    <t>西野　嘉子</t>
  </si>
  <si>
    <t>ニシノ　ヨシコ</t>
  </si>
  <si>
    <t>P5426</t>
  </si>
  <si>
    <t>橋本　みのり</t>
  </si>
  <si>
    <t>ハシモト　ミノリ</t>
  </si>
  <si>
    <t>P5424</t>
  </si>
  <si>
    <t>服部　聖</t>
  </si>
  <si>
    <t>ハットリ　ヒジリ</t>
  </si>
  <si>
    <t>P556</t>
  </si>
  <si>
    <t>東　聖夜</t>
  </si>
  <si>
    <t>ヒガシ　セイヤ</t>
  </si>
  <si>
    <t>P557</t>
  </si>
  <si>
    <t>福井　凜</t>
  </si>
  <si>
    <t>フクイ　リン</t>
  </si>
  <si>
    <t>P562</t>
  </si>
  <si>
    <t>藤瀬　颯汰</t>
  </si>
  <si>
    <t>フジセ　ソウタ</t>
  </si>
  <si>
    <t>P558</t>
  </si>
  <si>
    <t>藤田　周</t>
  </si>
  <si>
    <t>フジタ　シュウ</t>
  </si>
  <si>
    <t>P567</t>
  </si>
  <si>
    <t>舟橋　静那</t>
  </si>
  <si>
    <t>フナハシ　セイナ</t>
  </si>
  <si>
    <t>P5438</t>
  </si>
  <si>
    <t>前田　麻衣</t>
  </si>
  <si>
    <t>マエダ　マイ</t>
  </si>
  <si>
    <t>P5427</t>
  </si>
  <si>
    <t>三輪　誠斗</t>
  </si>
  <si>
    <t>ミワ　マコト</t>
  </si>
  <si>
    <t>P564</t>
  </si>
  <si>
    <t>矢頭　光流</t>
  </si>
  <si>
    <t>ヤトウ　ヒカル</t>
  </si>
  <si>
    <t>P553</t>
  </si>
  <si>
    <t>山口　明日香</t>
  </si>
  <si>
    <t>ヤマグチ　アスカ</t>
  </si>
  <si>
    <t>P5428</t>
  </si>
  <si>
    <t>山田　舜人</t>
  </si>
  <si>
    <t>ヤマダ　シュント</t>
  </si>
  <si>
    <t>P554</t>
  </si>
  <si>
    <t>山田　蓮人</t>
  </si>
  <si>
    <t>ヤマダ　レント</t>
  </si>
  <si>
    <t>P549</t>
  </si>
  <si>
    <t>浅井　翔太</t>
  </si>
  <si>
    <t>アサイ　ショウタ</t>
  </si>
  <si>
    <t>名古屋</t>
  </si>
  <si>
    <t>ナゴヤチュウガッコウ</t>
  </si>
  <si>
    <t>P788</t>
  </si>
  <si>
    <t>池田　圭吾</t>
  </si>
  <si>
    <t>イケダ　ケイゴ</t>
  </si>
  <si>
    <t>P791</t>
  </si>
  <si>
    <t>石川　脩斗</t>
  </si>
  <si>
    <t>イシカワ　シュウト</t>
  </si>
  <si>
    <t>P789</t>
  </si>
  <si>
    <t>伊藤　颯汰</t>
  </si>
  <si>
    <t>イトウ　ソウタ</t>
  </si>
  <si>
    <t>P781</t>
  </si>
  <si>
    <t>大井　一馬</t>
  </si>
  <si>
    <t>オオイ　カズマ</t>
  </si>
  <si>
    <t>P792</t>
  </si>
  <si>
    <t>大平　健太郎</t>
  </si>
  <si>
    <t>オオヒラ　ケンタロウ</t>
  </si>
  <si>
    <t>P783</t>
  </si>
  <si>
    <t>門脇　春風</t>
  </si>
  <si>
    <t>カドワキ　ハルカゼ</t>
  </si>
  <si>
    <t>P793</t>
  </si>
  <si>
    <t>楠脇　有人</t>
  </si>
  <si>
    <t>クスワキ　ユウト</t>
  </si>
  <si>
    <t>P778</t>
  </si>
  <si>
    <t>久米　一輝</t>
  </si>
  <si>
    <t>クメ　カズキ</t>
  </si>
  <si>
    <t>P795</t>
  </si>
  <si>
    <t>小島　可楓</t>
  </si>
  <si>
    <t>コジマ　カフウ</t>
  </si>
  <si>
    <t>P786</t>
  </si>
  <si>
    <t>後藤　凌太郎</t>
  </si>
  <si>
    <t>ゴトウ　リョウタロウ</t>
  </si>
  <si>
    <t>P790</t>
  </si>
  <si>
    <t>近藤　颯祐</t>
  </si>
  <si>
    <t>コンドウ　ソウスケ</t>
  </si>
  <si>
    <t>P779</t>
  </si>
  <si>
    <t>杉山　怜於哉</t>
  </si>
  <si>
    <t>スギヤマ　レオナ</t>
  </si>
  <si>
    <t>P782</t>
  </si>
  <si>
    <t>戸田　至映</t>
  </si>
  <si>
    <t>トダ　ジエイ</t>
  </si>
  <si>
    <t>P794</t>
  </si>
  <si>
    <t>野田　脩斗</t>
  </si>
  <si>
    <t>ノダ　シュウト</t>
  </si>
  <si>
    <t>P784</t>
  </si>
  <si>
    <t>堀米　晶貴</t>
  </si>
  <si>
    <t>ホリゴメ　マサキ</t>
  </si>
  <si>
    <t>P780</t>
  </si>
  <si>
    <t>望月　仁人</t>
  </si>
  <si>
    <t>モチヅキ　マサト</t>
  </si>
  <si>
    <t>P785</t>
  </si>
  <si>
    <t>山﨑　聖真</t>
  </si>
  <si>
    <t>ヤマサキ　ショウマ</t>
  </si>
  <si>
    <t>P787</t>
  </si>
  <si>
    <t>吉田　慶一郎</t>
  </si>
  <si>
    <t>ヨシダ　ケイイチロウ</t>
  </si>
  <si>
    <t>P796</t>
  </si>
  <si>
    <t>浅野　友理香</t>
  </si>
  <si>
    <t>アサノ　ユリカ</t>
  </si>
  <si>
    <t>名塚中</t>
  </si>
  <si>
    <t>ナヅカ</t>
  </si>
  <si>
    <t>P5095</t>
  </si>
  <si>
    <t>岩佐　光夢</t>
  </si>
  <si>
    <t>イワサ　アルム</t>
  </si>
  <si>
    <t>P101</t>
  </si>
  <si>
    <t>岩崎　亜美</t>
  </si>
  <si>
    <t>イワサキ　アミ</t>
  </si>
  <si>
    <t>P5092</t>
  </si>
  <si>
    <t>牛田　匠海</t>
  </si>
  <si>
    <t>ウシダ　タクミ</t>
  </si>
  <si>
    <t>P104</t>
  </si>
  <si>
    <t>浦野　良太</t>
  </si>
  <si>
    <t>ウラノ　リョウタ</t>
  </si>
  <si>
    <t>P103</t>
  </si>
  <si>
    <t>大澤　愛花</t>
  </si>
  <si>
    <t>オオサワ　アイカ</t>
  </si>
  <si>
    <t>P5087</t>
  </si>
  <si>
    <t>大平　侑佑</t>
  </si>
  <si>
    <t>オオヒラ　ユウスケ</t>
  </si>
  <si>
    <t>P108</t>
  </si>
  <si>
    <t>尾関　隼輔</t>
  </si>
  <si>
    <t>オゼキ　シュンスケ</t>
  </si>
  <si>
    <t>P107</t>
  </si>
  <si>
    <t>鹿嶌　菜々子</t>
  </si>
  <si>
    <t>カシマ　ナナコ</t>
  </si>
  <si>
    <t>P5091</t>
  </si>
  <si>
    <t>北川　大祐</t>
  </si>
  <si>
    <t>キタガワ　ダイスケ</t>
  </si>
  <si>
    <t>P109</t>
  </si>
  <si>
    <t>末松　里菜</t>
  </si>
  <si>
    <t>スエマツ　リナ</t>
  </si>
  <si>
    <t>P5089</t>
  </si>
  <si>
    <t>杉浦　奏音</t>
  </si>
  <si>
    <t>スギウラ　カノン</t>
  </si>
  <si>
    <t>P5096</t>
  </si>
  <si>
    <t>髙木　優稀</t>
  </si>
  <si>
    <t>タカギ　ユウキ</t>
  </si>
  <si>
    <t>P102</t>
  </si>
  <si>
    <t>竹内　大和</t>
  </si>
  <si>
    <t>タケウチ　ヤマト</t>
  </si>
  <si>
    <t>P105</t>
  </si>
  <si>
    <t>中島　大輝</t>
  </si>
  <si>
    <t>ナカシマ　ダイキ</t>
  </si>
  <si>
    <t>P110</t>
  </si>
  <si>
    <t>丹羽　優菜</t>
  </si>
  <si>
    <t>ニワ　ユウナ</t>
  </si>
  <si>
    <t>P5088</t>
  </si>
  <si>
    <t>濱嶋　莉帆</t>
  </si>
  <si>
    <t>ハマジマ　リホ</t>
  </si>
  <si>
    <t>P5093</t>
  </si>
  <si>
    <t>林　将大</t>
  </si>
  <si>
    <t>ハヤシ　マサヒロ</t>
  </si>
  <si>
    <t>P106</t>
  </si>
  <si>
    <t>水谷　明日香</t>
  </si>
  <si>
    <t>ミズタニ　アスカ</t>
  </si>
  <si>
    <t>P5094</t>
  </si>
  <si>
    <t>室田　里紗</t>
  </si>
  <si>
    <t>ムロタ　リサ</t>
  </si>
  <si>
    <t>P5090</t>
  </si>
  <si>
    <t>石田　陸</t>
  </si>
  <si>
    <t>イシダ　リク</t>
  </si>
  <si>
    <t>名古屋市立鳴海</t>
  </si>
  <si>
    <t>ナルミチュウ</t>
  </si>
  <si>
    <t>名古屋鳴海</t>
  </si>
  <si>
    <t>P631</t>
  </si>
  <si>
    <t>井田　明香梨</t>
  </si>
  <si>
    <t>イダ　アカリ</t>
  </si>
  <si>
    <t>P5474</t>
  </si>
  <si>
    <t>内堀　海斗</t>
  </si>
  <si>
    <t>ウチボリ　カイト</t>
  </si>
  <si>
    <t>P632</t>
  </si>
  <si>
    <t>大西　優斗</t>
  </si>
  <si>
    <t>オオニシ　ユウト</t>
  </si>
  <si>
    <t>P621</t>
  </si>
  <si>
    <t>兼田　知紘</t>
  </si>
  <si>
    <t>カネダ　チヒロ</t>
  </si>
  <si>
    <t>P618</t>
  </si>
  <si>
    <t>榊原　颯太</t>
  </si>
  <si>
    <t>サカキバラ　ソウタ</t>
  </si>
  <si>
    <t>P636</t>
  </si>
  <si>
    <t>柴原　直紀</t>
  </si>
  <si>
    <t>シバハラ　ナオキ</t>
  </si>
  <si>
    <t>P629</t>
  </si>
  <si>
    <t>スズキ　ハルト</t>
  </si>
  <si>
    <t>P622</t>
  </si>
  <si>
    <t>鈴木　るんな</t>
  </si>
  <si>
    <t>スズキ　ルンナ</t>
  </si>
  <si>
    <t>P5690</t>
  </si>
  <si>
    <t>田口　颯汰</t>
  </si>
  <si>
    <t>タグチ　ソウタ</t>
  </si>
  <si>
    <t>P628</t>
  </si>
  <si>
    <t>竹内　活貴</t>
  </si>
  <si>
    <t>タケウチ　カツキ</t>
  </si>
  <si>
    <t>P627</t>
  </si>
  <si>
    <t>竹川　和樹</t>
  </si>
  <si>
    <t>タケカワ　カズキ</t>
  </si>
  <si>
    <t>P617</t>
  </si>
  <si>
    <t>谷岡　想良</t>
  </si>
  <si>
    <t>タニオカ　ソラ</t>
  </si>
  <si>
    <t>P623</t>
  </si>
  <si>
    <t>土井　里紗</t>
  </si>
  <si>
    <t>ドイ　リサ</t>
  </si>
  <si>
    <t>P5473</t>
  </si>
  <si>
    <t>豊田　幹太</t>
  </si>
  <si>
    <t>トヨダ　カンタ</t>
  </si>
  <si>
    <t>P620</t>
  </si>
  <si>
    <t>中島　陽登</t>
  </si>
  <si>
    <t>ナカシマ　ハルト</t>
  </si>
  <si>
    <t>P635</t>
  </si>
  <si>
    <t>中島　凜大</t>
  </si>
  <si>
    <t>ナカシマ　リンタ</t>
  </si>
  <si>
    <t>P615</t>
  </si>
  <si>
    <t>夏目　誠</t>
  </si>
  <si>
    <t>ナツメ　マコト</t>
  </si>
  <si>
    <t>P634</t>
  </si>
  <si>
    <t>野々川　健広</t>
  </si>
  <si>
    <t>ノノカワ　タケヒロ</t>
  </si>
  <si>
    <t>P630</t>
  </si>
  <si>
    <t>服部　未知洋</t>
  </si>
  <si>
    <t>ハットリ　ミチヒロ</t>
  </si>
  <si>
    <t>P633</t>
  </si>
  <si>
    <t>福嶋　颯太</t>
  </si>
  <si>
    <t>フクシマ　ソウタ</t>
  </si>
  <si>
    <t>P624</t>
  </si>
  <si>
    <t>古田　尚寛</t>
  </si>
  <si>
    <t>フルタ　ヒサノブ</t>
  </si>
  <si>
    <t>P626</t>
  </si>
  <si>
    <t>本多　直弥</t>
  </si>
  <si>
    <t>ホンダ　ナオヤ</t>
  </si>
  <si>
    <t>P625</t>
  </si>
  <si>
    <t>森川　大広</t>
  </si>
  <si>
    <t>モリカワ　タイコウ</t>
  </si>
  <si>
    <t>P616</t>
  </si>
  <si>
    <t>山田　慶樹</t>
  </si>
  <si>
    <t>ヤマダ　ヨシキ</t>
  </si>
  <si>
    <t>P619</t>
  </si>
  <si>
    <t>石原　明日実</t>
  </si>
  <si>
    <t>イシハラ　アスミ</t>
  </si>
  <si>
    <t>南光</t>
  </si>
  <si>
    <t>ナンコウチュウガッコウ</t>
  </si>
  <si>
    <t>P5557</t>
  </si>
  <si>
    <t>伊藤　達文</t>
  </si>
  <si>
    <t>イトウ　タツフミ</t>
  </si>
  <si>
    <t>P776</t>
  </si>
  <si>
    <t>猪股　涼子</t>
  </si>
  <si>
    <t>イノマタ　リョウコ</t>
  </si>
  <si>
    <t>P5558</t>
  </si>
  <si>
    <t>今村　桜子</t>
  </si>
  <si>
    <t>イマムラ　サクラコ</t>
  </si>
  <si>
    <t>P5556</t>
  </si>
  <si>
    <t>上原　早貴</t>
  </si>
  <si>
    <t>ウエハラ　サキ</t>
  </si>
  <si>
    <t>P5554</t>
  </si>
  <si>
    <t>大前　翔平</t>
  </si>
  <si>
    <t>オオマエ　ショウヘイ</t>
  </si>
  <si>
    <t>P773</t>
  </si>
  <si>
    <t>鏡味　滉貴</t>
  </si>
  <si>
    <t>カガミ　コウキ</t>
  </si>
  <si>
    <t>P775</t>
  </si>
  <si>
    <t>金岡　友哉</t>
  </si>
  <si>
    <t>カナオカ　トモヤ</t>
  </si>
  <si>
    <t>P770</t>
  </si>
  <si>
    <t>蟹江　竜哉</t>
  </si>
  <si>
    <t>カニエ　タツヤ</t>
  </si>
  <si>
    <t>P769</t>
  </si>
  <si>
    <t>神谷　優人</t>
  </si>
  <si>
    <t>カミヤ　ユウト</t>
  </si>
  <si>
    <t>P764</t>
  </si>
  <si>
    <t>川尻　勇人</t>
  </si>
  <si>
    <t>カワジリ　ユウト</t>
  </si>
  <si>
    <t>P777</t>
  </si>
  <si>
    <t>木村　優之介</t>
  </si>
  <si>
    <t>キムラ　ユウノスケ</t>
  </si>
  <si>
    <t>P772</t>
  </si>
  <si>
    <t>越川　卓</t>
  </si>
  <si>
    <t>コシカワ　スグル</t>
  </si>
  <si>
    <t>P766</t>
  </si>
  <si>
    <t>小林　佑有</t>
  </si>
  <si>
    <t>コバヤシ　ユウア</t>
  </si>
  <si>
    <t>P771</t>
  </si>
  <si>
    <t>近藤　あみ</t>
  </si>
  <si>
    <t>コンドウ　アミ</t>
  </si>
  <si>
    <t>P5555</t>
  </si>
  <si>
    <t>鈴木　洸介</t>
  </si>
  <si>
    <t>スズキ　コウスケ</t>
  </si>
  <si>
    <t>P768</t>
  </si>
  <si>
    <t>辻　柊馬</t>
  </si>
  <si>
    <t>ツジ　トウマ</t>
  </si>
  <si>
    <t>P774</t>
  </si>
  <si>
    <t>平井　涼晴</t>
  </si>
  <si>
    <t>ヒライ　リョウセイ</t>
  </si>
  <si>
    <t>P767</t>
  </si>
  <si>
    <t>星　飛羽</t>
  </si>
  <si>
    <t>ホシ　ツバサ</t>
  </si>
  <si>
    <t>P765</t>
  </si>
  <si>
    <t>伊藤　健志朗</t>
  </si>
  <si>
    <t>イトウ　ケンシロウ</t>
  </si>
  <si>
    <t>南山　男子部</t>
  </si>
  <si>
    <t>ナンザンチュウガッコウ　ダンシブ</t>
  </si>
  <si>
    <t>南山男子部</t>
  </si>
  <si>
    <t>P649</t>
  </si>
  <si>
    <t>榎本　條一郎</t>
  </si>
  <si>
    <t>エノモト　ジョウイチロウ</t>
  </si>
  <si>
    <t>P653</t>
  </si>
  <si>
    <t>小川　馨</t>
  </si>
  <si>
    <t>オガワ　カオル</t>
  </si>
  <si>
    <t>P644</t>
  </si>
  <si>
    <t>小島　礼暉</t>
  </si>
  <si>
    <t>コジマ　ライキ</t>
  </si>
  <si>
    <t>P645</t>
  </si>
  <si>
    <t>寺尾　友吾</t>
  </si>
  <si>
    <t>テラオ　ユウゴ</t>
  </si>
  <si>
    <t>P646</t>
  </si>
  <si>
    <t>富田　梨王</t>
  </si>
  <si>
    <t>トミタ　リオウ</t>
  </si>
  <si>
    <t>P652</t>
  </si>
  <si>
    <t>初野　惇一</t>
  </si>
  <si>
    <t>ハツノ　ジュンイチ</t>
  </si>
  <si>
    <t>P647</t>
  </si>
  <si>
    <t>水谷　駿介</t>
  </si>
  <si>
    <t>ミズタニ　シュンスケ</t>
  </si>
  <si>
    <t>P651</t>
  </si>
  <si>
    <t>村松　駿太</t>
  </si>
  <si>
    <t>ムラマツ　シュンタ</t>
  </si>
  <si>
    <t>P648</t>
  </si>
  <si>
    <t>横沢　眞吾</t>
  </si>
  <si>
    <t>ヨコザワ　シンゴ</t>
  </si>
  <si>
    <t>P650</t>
  </si>
  <si>
    <t>西尾市立一色</t>
  </si>
  <si>
    <t>ニシオシリツイッシキチュウガッコウ</t>
  </si>
  <si>
    <t>西尾一色</t>
  </si>
  <si>
    <t>西尾市立鶴城</t>
  </si>
  <si>
    <t>ニシオシリツツルシロチュウガッコウ</t>
  </si>
  <si>
    <t>西尾鶴城</t>
  </si>
  <si>
    <t>西尾市立幡豆中学校</t>
  </si>
  <si>
    <t>ニシオシリツハズチュウガコウ</t>
  </si>
  <si>
    <t>幡豆中</t>
  </si>
  <si>
    <t>西尾市立東部</t>
  </si>
  <si>
    <t>ニシオトウブ</t>
  </si>
  <si>
    <t>西尾東部</t>
  </si>
  <si>
    <t>青山　千純</t>
  </si>
  <si>
    <t>アオヤマ　チズミ</t>
  </si>
  <si>
    <t>日進西</t>
  </si>
  <si>
    <t>ニッシンニシチュウガッコウ</t>
  </si>
  <si>
    <t>S5111</t>
  </si>
  <si>
    <t>石原　東生子</t>
  </si>
  <si>
    <t>イシハラ　トウコ</t>
  </si>
  <si>
    <t>S5104</t>
  </si>
  <si>
    <t>伊藤　瞳香</t>
  </si>
  <si>
    <t>イトウ　アイカ</t>
  </si>
  <si>
    <t>S5095</t>
  </si>
  <si>
    <t>伊藤　さおり</t>
  </si>
  <si>
    <t>イトウ　サオリ</t>
  </si>
  <si>
    <t>S5096</t>
  </si>
  <si>
    <t>伊藤　雅憲</t>
  </si>
  <si>
    <t>イトウ　マサカズ</t>
  </si>
  <si>
    <t>S85</t>
  </si>
  <si>
    <t>稲葉　璃奈</t>
  </si>
  <si>
    <t>イナバ　リナ</t>
  </si>
  <si>
    <t>S5100</t>
  </si>
  <si>
    <t>猪嶋　凜音</t>
  </si>
  <si>
    <t>イノシマ　リオン</t>
  </si>
  <si>
    <t>S5087</t>
  </si>
  <si>
    <t>岩田　勇来</t>
  </si>
  <si>
    <t>イワタ　ユウキ</t>
  </si>
  <si>
    <t>S84</t>
  </si>
  <si>
    <t>牛田　真裕</t>
  </si>
  <si>
    <t>ウシダ　マヒロ</t>
  </si>
  <si>
    <t>S80</t>
  </si>
  <si>
    <t>楳原　凜香</t>
  </si>
  <si>
    <t>ウメハラ　リンカ</t>
  </si>
  <si>
    <t>S5101</t>
  </si>
  <si>
    <t>尾形　紗季</t>
  </si>
  <si>
    <t>オガタ　サキ</t>
  </si>
  <si>
    <t>S5099</t>
  </si>
  <si>
    <t>齋藤　萌</t>
  </si>
  <si>
    <t>サイトウ　モエ</t>
  </si>
  <si>
    <t>S5098</t>
  </si>
  <si>
    <t>佐伯　里桜</t>
  </si>
  <si>
    <t>サエキ　リオ</t>
  </si>
  <si>
    <t>S5089</t>
  </si>
  <si>
    <t>笹岡　昌弘</t>
  </si>
  <si>
    <t>ササオカ　マサヒロ</t>
  </si>
  <si>
    <t>S81</t>
  </si>
  <si>
    <t>柴田　祐希</t>
  </si>
  <si>
    <t>S86</t>
  </si>
  <si>
    <t>田中　梨里花</t>
  </si>
  <si>
    <t>タナカ　リリカ</t>
  </si>
  <si>
    <t>S5097</t>
  </si>
  <si>
    <t>豊吉　萌々香</t>
  </si>
  <si>
    <t>トヨシ　モモカ</t>
  </si>
  <si>
    <t>S5091</t>
  </si>
  <si>
    <t>西崎　夏菜</t>
  </si>
  <si>
    <t>ニシザキ　ナツナ</t>
  </si>
  <si>
    <t>S5093</t>
  </si>
  <si>
    <t>西村　元気</t>
  </si>
  <si>
    <t>ニシムラ　ゲンキ</t>
  </si>
  <si>
    <t>S82</t>
  </si>
  <si>
    <t>野村　佳那</t>
  </si>
  <si>
    <t>ノムラ　カナ</t>
  </si>
  <si>
    <t>S5108</t>
  </si>
  <si>
    <t>羽地　広輔</t>
  </si>
  <si>
    <t>ハジ　コウスケ</t>
  </si>
  <si>
    <t>S88</t>
  </si>
  <si>
    <t>橋本　宗紀</t>
  </si>
  <si>
    <t>ハシモト　ムネノリ</t>
  </si>
  <si>
    <t>S75</t>
  </si>
  <si>
    <t>服部　彩喜</t>
  </si>
  <si>
    <t>ハットリ　アキ</t>
  </si>
  <si>
    <t>S5113</t>
  </si>
  <si>
    <t>服部　星緒奈</t>
  </si>
  <si>
    <t>ハットリ　セオナ</t>
  </si>
  <si>
    <t>S5092</t>
  </si>
  <si>
    <t>林　大樹</t>
  </si>
  <si>
    <t>ハヤシ　ダイキ</t>
  </si>
  <si>
    <t>S76</t>
  </si>
  <si>
    <t>林　穂乃花</t>
  </si>
  <si>
    <t>S5106</t>
  </si>
  <si>
    <t>林　美友</t>
  </si>
  <si>
    <t>ハヤシ　ミユ</t>
  </si>
  <si>
    <t>S5102</t>
  </si>
  <si>
    <t>福安　美緒</t>
  </si>
  <si>
    <t>フクヤス　ミオ</t>
  </si>
  <si>
    <t>S5103</t>
  </si>
  <si>
    <t>柾木　達也</t>
  </si>
  <si>
    <t>マサキ　タツヤ</t>
  </si>
  <si>
    <t>S77</t>
  </si>
  <si>
    <t>増田　莉子</t>
  </si>
  <si>
    <t>マスダ　リコ</t>
  </si>
  <si>
    <t>S5112</t>
  </si>
  <si>
    <t>松岡　桃子</t>
  </si>
  <si>
    <t>マツオカ　トウコ</t>
  </si>
  <si>
    <t>S5110</t>
  </si>
  <si>
    <t>松野平　佳子</t>
  </si>
  <si>
    <t>マツノヒラ　カコ</t>
  </si>
  <si>
    <t>S5109</t>
  </si>
  <si>
    <t>松花　巧祐</t>
  </si>
  <si>
    <t>マツハナ　コウスケ</t>
  </si>
  <si>
    <t>S87</t>
  </si>
  <si>
    <t>水口　翔</t>
  </si>
  <si>
    <t>ミズグチ　カケル</t>
  </si>
  <si>
    <t>S78</t>
  </si>
  <si>
    <t>森　雄大</t>
  </si>
  <si>
    <t>モリ　ユウダイ</t>
  </si>
  <si>
    <t>S79</t>
  </si>
  <si>
    <t>山田　晴華</t>
  </si>
  <si>
    <t>ヤマダ　ハルカ</t>
  </si>
  <si>
    <t>S5105</t>
  </si>
  <si>
    <t>山田　唯叶</t>
  </si>
  <si>
    <t>ヤマダ　ユイカ</t>
  </si>
  <si>
    <t>S5094</t>
  </si>
  <si>
    <t>山田　怜奈</t>
  </si>
  <si>
    <t>ヤマダ　レナ</t>
  </si>
  <si>
    <t>S5107</t>
  </si>
  <si>
    <t>結城　涼香</t>
  </si>
  <si>
    <t>ユウキ　スズカ</t>
  </si>
  <si>
    <t>S5090</t>
  </si>
  <si>
    <t>横堀　ひなき</t>
  </si>
  <si>
    <t>ヨコボリ　ヒナキ</t>
  </si>
  <si>
    <t>S5088</t>
  </si>
  <si>
    <t>吉村　夏葉</t>
  </si>
  <si>
    <t>ヨシムラ　ナツハ</t>
  </si>
  <si>
    <t>S5114</t>
  </si>
  <si>
    <t>米村　一馬</t>
  </si>
  <si>
    <t>ヨネムラ　カズマ</t>
  </si>
  <si>
    <t>S83</t>
  </si>
  <si>
    <t>板谷　好香</t>
  </si>
  <si>
    <t>イタヤ　コノカ</t>
  </si>
  <si>
    <t>日進東</t>
  </si>
  <si>
    <t>ニッシンヒガシチュウガッコウ</t>
  </si>
  <si>
    <t>S5122</t>
  </si>
  <si>
    <t>伊藤　更</t>
  </si>
  <si>
    <t>イトウ　サラ</t>
  </si>
  <si>
    <t>S5121</t>
  </si>
  <si>
    <t>伊藤　由喜</t>
  </si>
  <si>
    <t>イトウ　ユウキ</t>
  </si>
  <si>
    <t>S102</t>
  </si>
  <si>
    <t>岩佐　成紘</t>
  </si>
  <si>
    <t>イワサ　ナリヒロ</t>
  </si>
  <si>
    <t>S99</t>
  </si>
  <si>
    <t>上田　竜雅</t>
  </si>
  <si>
    <t>ウエダ　リョウガ</t>
  </si>
  <si>
    <t>S98</t>
  </si>
  <si>
    <t>鵜飼　琉生</t>
  </si>
  <si>
    <t>ウカイ　リュウセイ</t>
  </si>
  <si>
    <t>S103</t>
  </si>
  <si>
    <t>牛丸　知映</t>
  </si>
  <si>
    <t>ウシマル　チエ</t>
  </si>
  <si>
    <t>S5128</t>
  </si>
  <si>
    <t>牛丸　美歩</t>
  </si>
  <si>
    <t>ウシマル　ミホ</t>
  </si>
  <si>
    <t>S5126</t>
  </si>
  <si>
    <t>内山　明香</t>
  </si>
  <si>
    <t>ウチヤマ　ハルカ</t>
  </si>
  <si>
    <t>S5138</t>
  </si>
  <si>
    <t>黄木　梨智</t>
  </si>
  <si>
    <t>オウキ　リチ</t>
  </si>
  <si>
    <t>S5140</t>
  </si>
  <si>
    <t>岡　美月</t>
  </si>
  <si>
    <t>オカ　ミヅキ</t>
  </si>
  <si>
    <t>S5129</t>
  </si>
  <si>
    <t>小棚木　美砂</t>
  </si>
  <si>
    <t>オダナギ　ミサ</t>
  </si>
  <si>
    <t>S5139</t>
  </si>
  <si>
    <t>加藤　帆夏</t>
  </si>
  <si>
    <t>カトウ　ホノカ</t>
  </si>
  <si>
    <t>S5119</t>
  </si>
  <si>
    <t>兼城　祐希</t>
  </si>
  <si>
    <t>カネシロ　ユウキ</t>
  </si>
  <si>
    <t>S5127</t>
  </si>
  <si>
    <t>小嶋　凜香</t>
  </si>
  <si>
    <t>コジマ　リンカ</t>
  </si>
  <si>
    <t>S5133</t>
  </si>
  <si>
    <t>佐々木　結也</t>
  </si>
  <si>
    <t>ササキ　ユウヤ</t>
  </si>
  <si>
    <t>S95</t>
  </si>
  <si>
    <t>杉戸　匠</t>
  </si>
  <si>
    <t>スギト　タクミ</t>
  </si>
  <si>
    <t>S97</t>
  </si>
  <si>
    <t>武田　早織</t>
  </si>
  <si>
    <t>タケダ　サオリ</t>
  </si>
  <si>
    <t>S5130</t>
  </si>
  <si>
    <t>武田　百合江</t>
  </si>
  <si>
    <t>タケダ　ユリエ</t>
  </si>
  <si>
    <t>S5120</t>
  </si>
  <si>
    <t>田島　菜帆</t>
  </si>
  <si>
    <t>タジマ　ナホ</t>
  </si>
  <si>
    <t>S5134</t>
  </si>
  <si>
    <t>田中　真偉人</t>
  </si>
  <si>
    <t>タナカ　マイト</t>
  </si>
  <si>
    <t>S108</t>
  </si>
  <si>
    <t>谷川　雅矩</t>
  </si>
  <si>
    <t>タニガワ　ガク</t>
  </si>
  <si>
    <t>S104</t>
  </si>
  <si>
    <t>冨田　彩華</t>
  </si>
  <si>
    <t>トミタ　アヤカ</t>
  </si>
  <si>
    <t>S5123</t>
  </si>
  <si>
    <t>中川　菜々</t>
  </si>
  <si>
    <t>ナカガワ　ナナ</t>
  </si>
  <si>
    <t>S5146</t>
  </si>
  <si>
    <t>長﨑　海青</t>
  </si>
  <si>
    <t>ナガサキ　カイセイ</t>
  </si>
  <si>
    <t>S92</t>
  </si>
  <si>
    <t>中田　萌絵</t>
  </si>
  <si>
    <t>ナカタ　モエ</t>
  </si>
  <si>
    <t>S5145</t>
  </si>
  <si>
    <t>西下　真唯</t>
  </si>
  <si>
    <t>ニシシタ　マイ</t>
  </si>
  <si>
    <t>S5131</t>
  </si>
  <si>
    <t>服部　広弥</t>
  </si>
  <si>
    <t>ハットリ　コウヤ</t>
  </si>
  <si>
    <t>S106</t>
  </si>
  <si>
    <t>原子　ちひろ</t>
  </si>
  <si>
    <t>ハラコ　チヒロ</t>
  </si>
  <si>
    <t>S5141</t>
  </si>
  <si>
    <t>肥田　侑真</t>
  </si>
  <si>
    <t>ヒダ　ユウマ</t>
  </si>
  <si>
    <t>S96</t>
  </si>
  <si>
    <t>平井　葵</t>
  </si>
  <si>
    <t>ヒライ　アオイ</t>
  </si>
  <si>
    <t>S5135</t>
  </si>
  <si>
    <t>平井　里菜</t>
  </si>
  <si>
    <t>ヒライ　リナ</t>
  </si>
  <si>
    <t>S5124</t>
  </si>
  <si>
    <t>福和　聡司</t>
  </si>
  <si>
    <t>フクワ　サトシ</t>
  </si>
  <si>
    <t>S107</t>
  </si>
  <si>
    <t>法城　辰真</t>
  </si>
  <si>
    <t>ホウジョウ　タツマ</t>
  </si>
  <si>
    <t>S93</t>
  </si>
  <si>
    <t>松浦　亜弥</t>
  </si>
  <si>
    <t>マツウラ　アヤ</t>
  </si>
  <si>
    <t>S5136</t>
  </si>
  <si>
    <t>松苗　礼奈</t>
  </si>
  <si>
    <t>マツナエ　アヤナ</t>
  </si>
  <si>
    <t>S5125</t>
  </si>
  <si>
    <t>松元　啓悟</t>
  </si>
  <si>
    <t>マツモト　ケイゴ</t>
  </si>
  <si>
    <t>S105</t>
  </si>
  <si>
    <t>峯　陽香</t>
  </si>
  <si>
    <t>ミネ　ハルカ</t>
  </si>
  <si>
    <t>S5137</t>
  </si>
  <si>
    <t>村瀬　ひかる</t>
  </si>
  <si>
    <t>ムラセ　ヒカル</t>
  </si>
  <si>
    <t>S5142</t>
  </si>
  <si>
    <t>森口　舞音</t>
  </si>
  <si>
    <t>モリグチ　マオ</t>
  </si>
  <si>
    <t>S5143</t>
  </si>
  <si>
    <t>山口　日菜子</t>
  </si>
  <si>
    <t>ヤマグチ　ヒナコ</t>
  </si>
  <si>
    <t>S5144</t>
  </si>
  <si>
    <t>山田　彩暉</t>
  </si>
  <si>
    <t>ヤマダ　アヤキ</t>
  </si>
  <si>
    <t>S94</t>
  </si>
  <si>
    <t>山田　真也</t>
  </si>
  <si>
    <t>ヤマダ　シンヤ</t>
  </si>
  <si>
    <t>S101</t>
  </si>
  <si>
    <t>山本　まりあ</t>
  </si>
  <si>
    <t>ヤマモト　マリア</t>
  </si>
  <si>
    <t>S5132</t>
  </si>
  <si>
    <t>渡邉　剛生</t>
  </si>
  <si>
    <t>ワタナベ　ゴウ</t>
  </si>
  <si>
    <t>S100</t>
  </si>
  <si>
    <t>飯田　隼太</t>
  </si>
  <si>
    <t>イイダ　ハヤタ</t>
  </si>
  <si>
    <t>はとり中</t>
  </si>
  <si>
    <t>ハトリ</t>
  </si>
  <si>
    <t>P418</t>
  </si>
  <si>
    <t>石黒　雅貴</t>
  </si>
  <si>
    <t>イシグロ　マサキ</t>
  </si>
  <si>
    <t>P439</t>
  </si>
  <si>
    <t>伊藤　エスタ虹海</t>
  </si>
  <si>
    <t>イトウ　エスタナナミ</t>
  </si>
  <si>
    <t>P5359</t>
  </si>
  <si>
    <t>伊藤　唯斗</t>
  </si>
  <si>
    <t>イトウ　ユイト</t>
  </si>
  <si>
    <t>P419</t>
  </si>
  <si>
    <t>伊藤　利太</t>
  </si>
  <si>
    <t>イトウ　リタ</t>
  </si>
  <si>
    <t>P440</t>
  </si>
  <si>
    <t>大友　壱馬</t>
  </si>
  <si>
    <t>オオトモ　カズマ</t>
  </si>
  <si>
    <t>P441</t>
  </si>
  <si>
    <t>大西　裕貴</t>
  </si>
  <si>
    <t>オオニシ　ユウキ</t>
  </si>
  <si>
    <t>P451</t>
  </si>
  <si>
    <t>大矢　尚輝</t>
  </si>
  <si>
    <t>オオヤ　ナオキ</t>
  </si>
  <si>
    <t>P432</t>
  </si>
  <si>
    <t>大矢　怜実</t>
  </si>
  <si>
    <t>オオヤ　レイミ</t>
  </si>
  <si>
    <t>P5347</t>
  </si>
  <si>
    <t>尾関　愛美</t>
  </si>
  <si>
    <t>オゼキ　マナミ</t>
  </si>
  <si>
    <t>P5352</t>
  </si>
  <si>
    <t>加藤　空</t>
  </si>
  <si>
    <t>カトウ　ソラ</t>
  </si>
  <si>
    <t>P448</t>
  </si>
  <si>
    <t>加藤　千尋</t>
  </si>
  <si>
    <t>カトウ　チヒロ</t>
  </si>
  <si>
    <t>P413</t>
  </si>
  <si>
    <t>加藤　輝也</t>
  </si>
  <si>
    <t>カトウ　テルヤ</t>
  </si>
  <si>
    <t>P411</t>
  </si>
  <si>
    <t>加藤　愛翔</t>
  </si>
  <si>
    <t>カトウ　マナト</t>
  </si>
  <si>
    <t>P452</t>
  </si>
  <si>
    <t>加藤　有騎</t>
  </si>
  <si>
    <t>カトウ　ユウキ</t>
  </si>
  <si>
    <t>P453</t>
  </si>
  <si>
    <t>川端　祐奈</t>
  </si>
  <si>
    <t>カワバタ　ユウナ</t>
  </si>
  <si>
    <t>P5353</t>
  </si>
  <si>
    <t>木明　桃杏</t>
  </si>
  <si>
    <t>キアケ　モモア</t>
  </si>
  <si>
    <t>P5356</t>
  </si>
  <si>
    <t>木下　龍聖</t>
  </si>
  <si>
    <t>キシタ　リュウセイ</t>
  </si>
  <si>
    <t>P414</t>
  </si>
  <si>
    <t>木戸　大智</t>
  </si>
  <si>
    <t>キド　タイチ</t>
  </si>
  <si>
    <t>P421</t>
  </si>
  <si>
    <t>木村　愛海</t>
  </si>
  <si>
    <t>キムラ　マナミ</t>
  </si>
  <si>
    <t>P5338</t>
  </si>
  <si>
    <t>久留宮　菜月</t>
  </si>
  <si>
    <t>クルミヤ　ナツキ</t>
  </si>
  <si>
    <t>P5358</t>
  </si>
  <si>
    <t>黒川　愛華</t>
  </si>
  <si>
    <t>クロカワ　アイカ</t>
  </si>
  <si>
    <t>P5339</t>
  </si>
  <si>
    <t>河野　快</t>
  </si>
  <si>
    <t>コウノ　カイ</t>
  </si>
  <si>
    <t>P436</t>
  </si>
  <si>
    <t>小島　琉雅</t>
  </si>
  <si>
    <t>コジマ　リュウガ</t>
  </si>
  <si>
    <t>P444</t>
  </si>
  <si>
    <t>児玉　晟吾</t>
  </si>
  <si>
    <t>コダマ　セイゴ</t>
  </si>
  <si>
    <t>P433</t>
  </si>
  <si>
    <t>榮　友樹</t>
  </si>
  <si>
    <t>サカエ　トモキ</t>
  </si>
  <si>
    <t>P422</t>
  </si>
  <si>
    <t>坂梨　伊吹</t>
  </si>
  <si>
    <t>サカナシ　イブキ</t>
  </si>
  <si>
    <t>P458</t>
  </si>
  <si>
    <t>佐々　拓海</t>
  </si>
  <si>
    <t>サッサ　タクミ</t>
  </si>
  <si>
    <t>P442</t>
  </si>
  <si>
    <t>篠田　大夢</t>
  </si>
  <si>
    <t>シノダ　ヒロム</t>
  </si>
  <si>
    <t>P446</t>
  </si>
  <si>
    <t>篠原　拳也</t>
  </si>
  <si>
    <t>シノハラ　ケンヤ</t>
  </si>
  <si>
    <t>P423</t>
  </si>
  <si>
    <t>末廣　拓己</t>
  </si>
  <si>
    <t>スエヒロ　タクミ</t>
  </si>
  <si>
    <t>P420</t>
  </si>
  <si>
    <t>杉浦　さくら</t>
  </si>
  <si>
    <t>スギウラ　サクラ</t>
  </si>
  <si>
    <t>P5345</t>
  </si>
  <si>
    <t>杉村　廉</t>
  </si>
  <si>
    <t>スギムラ　レン</t>
  </si>
  <si>
    <t>P450</t>
  </si>
  <si>
    <t>鈴木　ほのか</t>
  </si>
  <si>
    <t>スズキ　ホノカ</t>
  </si>
  <si>
    <t>P5340</t>
  </si>
  <si>
    <t>仙田　彩乃</t>
  </si>
  <si>
    <t>センダ　アヤノ</t>
  </si>
  <si>
    <t>P5355</t>
  </si>
  <si>
    <t>髙橋　昂希</t>
  </si>
  <si>
    <t>タカハシ　コウキ</t>
  </si>
  <si>
    <t>P424</t>
  </si>
  <si>
    <t>竹内　斗哉</t>
  </si>
  <si>
    <t>タケウチ　トウヤ</t>
  </si>
  <si>
    <t>P426</t>
  </si>
  <si>
    <t>田崎　雄大</t>
  </si>
  <si>
    <t>タサキ　ユウダイ</t>
  </si>
  <si>
    <t>P437</t>
  </si>
  <si>
    <t>田島　綺子</t>
  </si>
  <si>
    <t>タジマ　アヤコ</t>
  </si>
  <si>
    <t>P5341</t>
  </si>
  <si>
    <t>恒川　陽基</t>
  </si>
  <si>
    <t>ツネカワ　ハルキ</t>
  </si>
  <si>
    <t>P430</t>
  </si>
  <si>
    <t>恒川　祐華</t>
  </si>
  <si>
    <t>P5350</t>
  </si>
  <si>
    <t>内藤　龍</t>
  </si>
  <si>
    <t>ナイトウ　リュウ</t>
  </si>
  <si>
    <t>P434</t>
  </si>
  <si>
    <t>直野　恵</t>
  </si>
  <si>
    <t>ナオノ　メグ</t>
  </si>
  <si>
    <t>P5342</t>
  </si>
  <si>
    <t>長野　良亮</t>
  </si>
  <si>
    <t>ナガノ　リョウスケ</t>
  </si>
  <si>
    <t>P454</t>
  </si>
  <si>
    <t>中村　俊太</t>
  </si>
  <si>
    <t>ナカムラ　シュンタ</t>
  </si>
  <si>
    <t>P412</t>
  </si>
  <si>
    <t>中山　祥</t>
  </si>
  <si>
    <t>ナカヤマ　ショウ</t>
  </si>
  <si>
    <t>P415</t>
  </si>
  <si>
    <t>二村　萌</t>
  </si>
  <si>
    <t>ニムラ　モエ</t>
  </si>
  <si>
    <t>P5332</t>
  </si>
  <si>
    <t>丹羽　雅</t>
  </si>
  <si>
    <t>ニワ　ミヤビ</t>
  </si>
  <si>
    <t>P5348</t>
  </si>
  <si>
    <t>長谷部　りお</t>
  </si>
  <si>
    <t>ハサベ　リオ</t>
  </si>
  <si>
    <t>P5346</t>
  </si>
  <si>
    <t>林　愛友</t>
  </si>
  <si>
    <t>ハヤシ　アユ</t>
  </si>
  <si>
    <t>P5336</t>
  </si>
  <si>
    <t>林　茉弥香</t>
  </si>
  <si>
    <t>ハヤシ　マヤカ</t>
  </si>
  <si>
    <t>P5351</t>
  </si>
  <si>
    <t>原　佑輔</t>
  </si>
  <si>
    <t>ハラ　ユウスケ</t>
  </si>
  <si>
    <t>P428</t>
  </si>
  <si>
    <t>土方　悠暉</t>
  </si>
  <si>
    <t>ヒジカタ　ユウキ</t>
  </si>
  <si>
    <t>P447</t>
  </si>
  <si>
    <t>平山　英資</t>
  </si>
  <si>
    <t>ヒラヤマ　エイスケ</t>
  </si>
  <si>
    <t>P416</t>
  </si>
  <si>
    <t>廣瀬　若菜</t>
  </si>
  <si>
    <t>ヒロセ　ワカナ</t>
  </si>
  <si>
    <t>P5357</t>
  </si>
  <si>
    <t>福田　恭也</t>
  </si>
  <si>
    <t>フクダ　キョウヤ</t>
  </si>
  <si>
    <t>P425</t>
  </si>
  <si>
    <t>藤川　直哉</t>
  </si>
  <si>
    <t>フジカワ　ナオヤ</t>
  </si>
  <si>
    <t>P456</t>
  </si>
  <si>
    <t>藤本　海人</t>
  </si>
  <si>
    <t>フジモト　カイト</t>
  </si>
  <si>
    <t>P438</t>
  </si>
  <si>
    <t>藤本　涼</t>
  </si>
  <si>
    <t>フジモト　リョウ</t>
  </si>
  <si>
    <t>P5343</t>
  </si>
  <si>
    <t>前田　海耀</t>
  </si>
  <si>
    <t>マエダ　ミヨウ</t>
  </si>
  <si>
    <t>P5333</t>
  </si>
  <si>
    <t>前田　悠斗</t>
  </si>
  <si>
    <t>マエダ　ユウト</t>
  </si>
  <si>
    <t>P445</t>
  </si>
  <si>
    <t>松木田　匠哉</t>
  </si>
  <si>
    <t>マツキダ　タクヤ</t>
  </si>
  <si>
    <t>P427</t>
  </si>
  <si>
    <t>松下　悠汰</t>
  </si>
  <si>
    <t>マツシタ　ユウタ</t>
  </si>
  <si>
    <t>P443</t>
  </si>
  <si>
    <t>溝口　あかり</t>
  </si>
  <si>
    <t>ミゾグチ　アカリ</t>
  </si>
  <si>
    <t>P5334</t>
  </si>
  <si>
    <t>村田　朱音</t>
  </si>
  <si>
    <t>ムラタ　アカネ</t>
  </si>
  <si>
    <t>P5335</t>
  </si>
  <si>
    <t>森　海翔</t>
  </si>
  <si>
    <t>モリ　カイト</t>
  </si>
  <si>
    <t>P449</t>
  </si>
  <si>
    <t>森　勇翔</t>
  </si>
  <si>
    <t>モリ　ユウト</t>
  </si>
  <si>
    <t>P417</t>
  </si>
  <si>
    <t>森上　芹菜</t>
  </si>
  <si>
    <t>モリカミ　セリナ</t>
  </si>
  <si>
    <t>P5349</t>
  </si>
  <si>
    <t>森上　陽菜</t>
  </si>
  <si>
    <t>モリカミ　ハルナ</t>
  </si>
  <si>
    <t>P5354</t>
  </si>
  <si>
    <t>八神　亘輝</t>
  </si>
  <si>
    <t>ヤガミ　コウキ</t>
  </si>
  <si>
    <t>P429</t>
  </si>
  <si>
    <t>山口　雄希</t>
  </si>
  <si>
    <t>ヤマグチ　カツキ</t>
  </si>
  <si>
    <t>P457</t>
  </si>
  <si>
    <t>山田　梨乃</t>
  </si>
  <si>
    <t>ヤマダ　リノ</t>
  </si>
  <si>
    <t>P5337</t>
  </si>
  <si>
    <t>横井　佑宇</t>
  </si>
  <si>
    <t>ヨコイ　ユウ</t>
  </si>
  <si>
    <t>P431</t>
  </si>
  <si>
    <t>吉村　宇翔</t>
  </si>
  <si>
    <t>ヨシムラ　タカト</t>
  </si>
  <si>
    <t>P435</t>
  </si>
  <si>
    <t>吉村の「吉」は、部首が士ではなく土。</t>
  </si>
  <si>
    <t>若杉　颯稀</t>
  </si>
  <si>
    <t>ワカスギ　リュウキ</t>
  </si>
  <si>
    <t>P455</t>
  </si>
  <si>
    <t>鷲野　日向子</t>
  </si>
  <si>
    <t>ワシノ　ヒナコ</t>
  </si>
  <si>
    <t>P5344</t>
  </si>
  <si>
    <t>五十嵐　建</t>
  </si>
  <si>
    <t>イガラシ　タテル</t>
  </si>
  <si>
    <t>東浦西部</t>
  </si>
  <si>
    <t>ヒガシウラセイブチュウガッコウ</t>
  </si>
  <si>
    <t>T84</t>
  </si>
  <si>
    <t>大谷　直也</t>
  </si>
  <si>
    <t>オオタニ　ナオヤ</t>
  </si>
  <si>
    <t>T74</t>
  </si>
  <si>
    <t>川口　真白</t>
  </si>
  <si>
    <t>カワグチ　マシロ</t>
  </si>
  <si>
    <t>T5061</t>
  </si>
  <si>
    <t>河村　司</t>
  </si>
  <si>
    <t>カワムラ　ツカサ</t>
  </si>
  <si>
    <t>T80</t>
  </si>
  <si>
    <t>小泉　麦</t>
  </si>
  <si>
    <t>コイズミ　バク</t>
  </si>
  <si>
    <t>T77</t>
  </si>
  <si>
    <t>中原　宙</t>
  </si>
  <si>
    <t>ナカハラ　ソラ</t>
  </si>
  <si>
    <t>T73</t>
  </si>
  <si>
    <t>野須　涼太</t>
  </si>
  <si>
    <t>ノス　リョウタ</t>
  </si>
  <si>
    <t>T78</t>
  </si>
  <si>
    <t>野村　温人</t>
  </si>
  <si>
    <t>ノムラ　ハルト</t>
  </si>
  <si>
    <t>T79</t>
  </si>
  <si>
    <t>迫間　弘亮</t>
  </si>
  <si>
    <t>ハザマ　コウスケ</t>
  </si>
  <si>
    <t>T81</t>
  </si>
  <si>
    <t>服部　聖也</t>
  </si>
  <si>
    <t>ハットリ　セイヤ</t>
  </si>
  <si>
    <t>T88</t>
  </si>
  <si>
    <t>林　佑樹</t>
  </si>
  <si>
    <t>ハヤシ　ユウキ</t>
  </si>
  <si>
    <t>T82</t>
  </si>
  <si>
    <t>原田　広夢</t>
  </si>
  <si>
    <t>ハラダ　ヒロム</t>
  </si>
  <si>
    <t>T75</t>
  </si>
  <si>
    <t>平松　和昂</t>
  </si>
  <si>
    <t>ヒラマツ　カズキ</t>
  </si>
  <si>
    <t>T89</t>
  </si>
  <si>
    <t>藤川　裕樹</t>
  </si>
  <si>
    <t>フジカワ　ユウキ</t>
  </si>
  <si>
    <t>T83</t>
  </si>
  <si>
    <t>藤田　大河</t>
  </si>
  <si>
    <t>フジタ　タイガ</t>
  </si>
  <si>
    <t>T87</t>
  </si>
  <si>
    <t>前田　楓</t>
  </si>
  <si>
    <t>マエダ　カエデ</t>
  </si>
  <si>
    <t>T5049</t>
  </si>
  <si>
    <t>山口　貴史</t>
  </si>
  <si>
    <t>ヤマグチ　タカフミ</t>
  </si>
  <si>
    <t>T76</t>
  </si>
  <si>
    <t>山下　歩夢</t>
  </si>
  <si>
    <t>ヤマシタ　アユム</t>
  </si>
  <si>
    <t>T86</t>
  </si>
  <si>
    <t>百合園　一生</t>
  </si>
  <si>
    <t>ユリゾノ　イッセイ</t>
  </si>
  <si>
    <t>T85</t>
  </si>
  <si>
    <t>安藤　涼太</t>
  </si>
  <si>
    <t>アンドウ　リョウタ</t>
  </si>
  <si>
    <t>東浦</t>
  </si>
  <si>
    <t>ヒガシウラチュウガッコウ</t>
  </si>
  <si>
    <t>T151</t>
  </si>
  <si>
    <t>奥村　明音</t>
  </si>
  <si>
    <t>オクムラ　アカネ</t>
  </si>
  <si>
    <t>T5117</t>
  </si>
  <si>
    <t>竹内　七瀬</t>
  </si>
  <si>
    <t>タケウチ　ナナセ</t>
  </si>
  <si>
    <t>T5115</t>
  </si>
  <si>
    <t>宮本　朱理</t>
  </si>
  <si>
    <t>ミヤモト　アカリ</t>
  </si>
  <si>
    <t>T5116</t>
  </si>
  <si>
    <t>吉村　真星</t>
  </si>
  <si>
    <t>ヨシムラ　ミホシ</t>
  </si>
  <si>
    <t>T5107</t>
  </si>
  <si>
    <t>阿知波　慶衣</t>
  </si>
  <si>
    <t>アチハ　ケイ</t>
  </si>
  <si>
    <t>東浦町立北部中学校</t>
  </si>
  <si>
    <t>ヒガシウラチョウリツホクブチュウガッコウ</t>
  </si>
  <si>
    <t>東浦北部中</t>
  </si>
  <si>
    <t>T156</t>
  </si>
  <si>
    <t>荒川　真妃</t>
  </si>
  <si>
    <t>アラカワ　マキ</t>
  </si>
  <si>
    <t>T5109</t>
  </si>
  <si>
    <t>伊佐治　温</t>
  </si>
  <si>
    <t>イサジ　ハル</t>
  </si>
  <si>
    <t>T157</t>
  </si>
  <si>
    <t>犬飼　柚羽</t>
  </si>
  <si>
    <t>イヌカイ　ユズハ</t>
  </si>
  <si>
    <t>T5111</t>
  </si>
  <si>
    <t>牛田　さくら</t>
  </si>
  <si>
    <t>ウシダ　サクラ</t>
  </si>
  <si>
    <t>T5112</t>
  </si>
  <si>
    <t>浦津　ななの</t>
  </si>
  <si>
    <t>ウラツ　ナナノ</t>
  </si>
  <si>
    <t>T5110</t>
  </si>
  <si>
    <t>戸田　勘一</t>
  </si>
  <si>
    <t>トダ　カンイチ</t>
  </si>
  <si>
    <t>T152</t>
  </si>
  <si>
    <t>中山　愛理</t>
  </si>
  <si>
    <t>T5108</t>
  </si>
  <si>
    <t>早川　諒</t>
  </si>
  <si>
    <t>ハヤカワ　リョウ</t>
  </si>
  <si>
    <t>T154</t>
  </si>
  <si>
    <t>松永　蒼依</t>
  </si>
  <si>
    <t>マツナガ　アオイ</t>
  </si>
  <si>
    <t>T5113</t>
  </si>
  <si>
    <t>水谷　拓慎</t>
  </si>
  <si>
    <t>ミズタニ　タクマ</t>
  </si>
  <si>
    <t>T155</t>
  </si>
  <si>
    <t>安田　雄咲</t>
  </si>
  <si>
    <t>ヤスダ　ユウサク</t>
  </si>
  <si>
    <t>T153</t>
  </si>
  <si>
    <t>有馬　楓</t>
  </si>
  <si>
    <t>アリマ　カエデ</t>
  </si>
  <si>
    <t>日比野中学校</t>
  </si>
  <si>
    <t>ヒビノチュウガッコウ</t>
  </si>
  <si>
    <t>日比野</t>
  </si>
  <si>
    <t>P873</t>
  </si>
  <si>
    <t>石津　大晟</t>
  </si>
  <si>
    <t>イシヅ　タイセイ</t>
  </si>
  <si>
    <t>P874</t>
  </si>
  <si>
    <t>板倉　那都</t>
  </si>
  <si>
    <t>イタクラ　ナツ</t>
  </si>
  <si>
    <t>P5620</t>
  </si>
  <si>
    <t>岩下　聖奈</t>
  </si>
  <si>
    <t>イワシタ　セナ</t>
  </si>
  <si>
    <t>P5621</t>
  </si>
  <si>
    <t>加藤　健斗</t>
  </si>
  <si>
    <t>カトウ　ケント</t>
  </si>
  <si>
    <t>P876</t>
  </si>
  <si>
    <t>加藤　瞳</t>
  </si>
  <si>
    <t>P5619</t>
  </si>
  <si>
    <t>兼岩　愛誠</t>
  </si>
  <si>
    <t>カネイワ　イット</t>
  </si>
  <si>
    <t>P877</t>
  </si>
  <si>
    <t>川勝　裕人</t>
  </si>
  <si>
    <t>カワカツ　ユウト</t>
  </si>
  <si>
    <t>P875</t>
  </si>
  <si>
    <t>櫻井　竜太郎</t>
  </si>
  <si>
    <t>サクライ　リュウタロウ</t>
  </si>
  <si>
    <t>P878</t>
  </si>
  <si>
    <t>田上　春希</t>
  </si>
  <si>
    <t>タガミ　ハルキ</t>
  </si>
  <si>
    <t>P879</t>
  </si>
  <si>
    <t>坪井　晴希</t>
  </si>
  <si>
    <t>ツボイ　ハルキ</t>
  </si>
  <si>
    <t>P880</t>
  </si>
  <si>
    <t>中島　未琴</t>
  </si>
  <si>
    <t>ナカシマ　ミコト</t>
  </si>
  <si>
    <t>P5622</t>
  </si>
  <si>
    <t>服部　花音</t>
  </si>
  <si>
    <t>ハットリ　カノン</t>
  </si>
  <si>
    <t>P5618</t>
  </si>
  <si>
    <t>林　大聖</t>
  </si>
  <si>
    <t>ハヤシ　ダイセイ</t>
  </si>
  <si>
    <t>P872</t>
  </si>
  <si>
    <t>原　麻朱沙</t>
  </si>
  <si>
    <t>ハラ　アズサ</t>
  </si>
  <si>
    <t>P5623</t>
  </si>
  <si>
    <t>兵藤　克紀</t>
  </si>
  <si>
    <t>ヒョウドウ　カツキ</t>
  </si>
  <si>
    <t>P881</t>
  </si>
  <si>
    <t>堀部　満里子</t>
  </si>
  <si>
    <t>ホリベ　マリコ</t>
  </si>
  <si>
    <t>P5617</t>
  </si>
  <si>
    <t>槇野　雄介</t>
  </si>
  <si>
    <t>マキノ　ユウスケ</t>
  </si>
  <si>
    <t>P882</t>
  </si>
  <si>
    <t>宮戸　保乃華</t>
  </si>
  <si>
    <t>ミヤト　ホノカ</t>
  </si>
  <si>
    <t>P5624</t>
  </si>
  <si>
    <t>安原　百音</t>
  </si>
  <si>
    <t>ヤスハラ　モネ</t>
  </si>
  <si>
    <t>P5625</t>
  </si>
  <si>
    <t>山本　愛菜</t>
  </si>
  <si>
    <t>ヤマモト　アイナ</t>
  </si>
  <si>
    <t>P5626</t>
  </si>
  <si>
    <t>東　美寿珠</t>
  </si>
  <si>
    <t>アズマ　ミスズ</t>
  </si>
  <si>
    <t>平針</t>
  </si>
  <si>
    <t>ヒラバリ</t>
  </si>
  <si>
    <t>P5650</t>
  </si>
  <si>
    <t>伊藤　真之佑</t>
  </si>
  <si>
    <t>イトウ　シンノスケ</t>
  </si>
  <si>
    <t>P920</t>
  </si>
  <si>
    <t>井上　瑛斗</t>
  </si>
  <si>
    <t>イノウエ　アキト</t>
  </si>
  <si>
    <t>P913</t>
  </si>
  <si>
    <t>上畑　琴音</t>
  </si>
  <si>
    <t>ウエハタ　コトネ</t>
  </si>
  <si>
    <t>P5639</t>
  </si>
  <si>
    <t>大平　直人</t>
  </si>
  <si>
    <t>オオヒラ　ナオト</t>
  </si>
  <si>
    <t>P917</t>
  </si>
  <si>
    <t>奥山　舞海</t>
  </si>
  <si>
    <t>オクヤマ　マイミ</t>
  </si>
  <si>
    <t>P5634</t>
  </si>
  <si>
    <t>小栗　響</t>
  </si>
  <si>
    <t>オグリ　ヒビキ</t>
  </si>
  <si>
    <t>P899</t>
  </si>
  <si>
    <t>香川　慧斗</t>
  </si>
  <si>
    <t>カガワ　ケイト</t>
  </si>
  <si>
    <t>P894</t>
  </si>
  <si>
    <t>鍵谷　咲季</t>
  </si>
  <si>
    <t>カギタニ　サキ</t>
  </si>
  <si>
    <t>P5651</t>
  </si>
  <si>
    <t>金子　優作</t>
  </si>
  <si>
    <t>カネコ　ユウサク</t>
  </si>
  <si>
    <t>P897</t>
  </si>
  <si>
    <t>川﨑　果南葉</t>
  </si>
  <si>
    <t>カワサキ　カナハ</t>
  </si>
  <si>
    <t>P5637</t>
  </si>
  <si>
    <t>川﨑　裕香子</t>
  </si>
  <si>
    <t>カワサキ　ユカコ</t>
  </si>
  <si>
    <t>P5642</t>
  </si>
  <si>
    <t>河田　直輝</t>
  </si>
  <si>
    <t>カワダ　ナオキ</t>
  </si>
  <si>
    <t>P895</t>
  </si>
  <si>
    <t>北原　玲奈</t>
  </si>
  <si>
    <t>キタハラ　レイナ</t>
  </si>
  <si>
    <t>P5641</t>
  </si>
  <si>
    <t>鬼頭　周策</t>
  </si>
  <si>
    <t>キトウ　シュウサク</t>
  </si>
  <si>
    <t>P893</t>
  </si>
  <si>
    <t>木下　勇輝</t>
  </si>
  <si>
    <t>キノシタ　ユウキ</t>
  </si>
  <si>
    <t>P908</t>
  </si>
  <si>
    <t>後藤　斗輝</t>
  </si>
  <si>
    <t>ゴトウ　トキ</t>
  </si>
  <si>
    <t>P906</t>
  </si>
  <si>
    <t>小林　薫実</t>
  </si>
  <si>
    <t>コバヤシ　クルミ</t>
  </si>
  <si>
    <t>P5645</t>
  </si>
  <si>
    <t>佐藤　絵梨香</t>
  </si>
  <si>
    <t>サトウ　エリカ</t>
  </si>
  <si>
    <t>P5635</t>
  </si>
  <si>
    <t>佐藤　佑妃</t>
  </si>
  <si>
    <t>P5649</t>
  </si>
  <si>
    <t>下脇田　菜月</t>
  </si>
  <si>
    <t>シモワキダ　ナツキ</t>
  </si>
  <si>
    <t>P5638</t>
  </si>
  <si>
    <t>白岩　新多</t>
  </si>
  <si>
    <t>シライワ　アラタ</t>
  </si>
  <si>
    <t>P914</t>
  </si>
  <si>
    <t>菅原　光穂</t>
  </si>
  <si>
    <t>スガワラ　ミホ</t>
  </si>
  <si>
    <t>P5636</t>
  </si>
  <si>
    <t>杉下　直紀</t>
  </si>
  <si>
    <t>スギシタ　ナオキ</t>
  </si>
  <si>
    <t>P912</t>
  </si>
  <si>
    <t>鈴木　茉央</t>
  </si>
  <si>
    <t>P5654</t>
  </si>
  <si>
    <t>竹内　彰基</t>
  </si>
  <si>
    <t>タケウチ　アキノリ</t>
  </si>
  <si>
    <t>P896</t>
  </si>
  <si>
    <t>竹内　健人</t>
  </si>
  <si>
    <t>タケウチ　ケント</t>
  </si>
  <si>
    <t>P907</t>
  </si>
  <si>
    <t>田畑　花菜</t>
  </si>
  <si>
    <t>タバタ　ハンナ</t>
  </si>
  <si>
    <t>P5644</t>
  </si>
  <si>
    <t>堤　洸太郎</t>
  </si>
  <si>
    <t>ツツミ　コウタロウ</t>
  </si>
  <si>
    <t>P904</t>
  </si>
  <si>
    <t>利根川　里菜</t>
  </si>
  <si>
    <t>トネガワ　リナ</t>
  </si>
  <si>
    <t>P5700</t>
  </si>
  <si>
    <t>富崎　湧仁</t>
  </si>
  <si>
    <t>トミサキ　ユウジ</t>
  </si>
  <si>
    <t>P903</t>
  </si>
  <si>
    <t>中川　舞香</t>
  </si>
  <si>
    <t>ナカガワ　マイカ</t>
  </si>
  <si>
    <t>P5643</t>
  </si>
  <si>
    <t>永田　智也</t>
  </si>
  <si>
    <t>ナガタ　トモヤ</t>
  </si>
  <si>
    <t>P915</t>
  </si>
  <si>
    <t>野田　瑞希</t>
  </si>
  <si>
    <t>ノダ　ミズキ</t>
  </si>
  <si>
    <t>P5655</t>
  </si>
  <si>
    <t>長谷部　凪</t>
  </si>
  <si>
    <t>ハセベ　ナギ</t>
  </si>
  <si>
    <t>P911</t>
  </si>
  <si>
    <t>福井　彬乃</t>
  </si>
  <si>
    <t>フクイ　アキノ</t>
  </si>
  <si>
    <t>P5652</t>
  </si>
  <si>
    <t>藤谷　凜奈</t>
  </si>
  <si>
    <t>フジタニ　リナ</t>
  </si>
  <si>
    <t>P5648</t>
  </si>
  <si>
    <t>古川　しおん</t>
  </si>
  <si>
    <t>フルカワ　シオン</t>
  </si>
  <si>
    <t>P5653</t>
  </si>
  <si>
    <t>前川　聖道</t>
  </si>
  <si>
    <t>マエカワ　マサミチ</t>
  </si>
  <si>
    <t>P959</t>
  </si>
  <si>
    <t>三浦　和馬</t>
  </si>
  <si>
    <t>ミウラ　カズマ</t>
  </si>
  <si>
    <t>P910</t>
  </si>
  <si>
    <t>水野　亜胡</t>
  </si>
  <si>
    <t>ミズノ　アコ</t>
  </si>
  <si>
    <t>P5647</t>
  </si>
  <si>
    <t>箕浦　徳丸</t>
  </si>
  <si>
    <t>ミノウラ　トクマル</t>
  </si>
  <si>
    <t>P901</t>
  </si>
  <si>
    <t>宮原　健誓</t>
  </si>
  <si>
    <t>ミヤハラ　タケチカ</t>
  </si>
  <si>
    <t>P918</t>
  </si>
  <si>
    <t>武藤　孝徳</t>
  </si>
  <si>
    <t>ムトウ　タカノリ</t>
  </si>
  <si>
    <t>P902</t>
  </si>
  <si>
    <t>村瀬　志門</t>
  </si>
  <si>
    <t>ムラセ　シモン</t>
  </si>
  <si>
    <t>P909</t>
  </si>
  <si>
    <t>森　尊</t>
  </si>
  <si>
    <t>モリ　タケル</t>
  </si>
  <si>
    <t>P905</t>
  </si>
  <si>
    <t>盛澤　一樹</t>
  </si>
  <si>
    <t>モリサワ　カズキ</t>
  </si>
  <si>
    <t>P898</t>
  </si>
  <si>
    <t>山口　俊之輔</t>
  </si>
  <si>
    <t>ヤマグチ　シュンノスケ</t>
  </si>
  <si>
    <t>P900</t>
  </si>
  <si>
    <t>山下　響貴</t>
  </si>
  <si>
    <t>P916</t>
  </si>
  <si>
    <t>横田　美月</t>
  </si>
  <si>
    <t>ヨコタ　ミツキ</t>
  </si>
  <si>
    <t>P5646</t>
  </si>
  <si>
    <t>渡邉　日南代</t>
  </si>
  <si>
    <t>ワタナベ　ヒナヨ</t>
  </si>
  <si>
    <t>P5640</t>
  </si>
  <si>
    <t>安藤　綾祐</t>
  </si>
  <si>
    <t>アンドウ　リョウスケ</t>
  </si>
  <si>
    <t>冨士</t>
  </si>
  <si>
    <t>フジチュウガッコウ</t>
  </si>
  <si>
    <t>P475</t>
  </si>
  <si>
    <t>伊佐治　颯大</t>
  </si>
  <si>
    <t>イサジ　ハヤタ</t>
  </si>
  <si>
    <t>P476</t>
  </si>
  <si>
    <t>石丸　七海</t>
  </si>
  <si>
    <t>イシマル　ナナミ</t>
  </si>
  <si>
    <t>P5375</t>
  </si>
  <si>
    <t>礒野　涼葉</t>
  </si>
  <si>
    <t>イソノ　スズハ</t>
  </si>
  <si>
    <t>P5376</t>
  </si>
  <si>
    <t>伊藤　悠大</t>
  </si>
  <si>
    <t>イトウ　ユウダイ</t>
  </si>
  <si>
    <t>P503</t>
  </si>
  <si>
    <t>稲川　慧亮</t>
  </si>
  <si>
    <t>イナガワ　ケイスケ</t>
  </si>
  <si>
    <t>P511</t>
  </si>
  <si>
    <t>打田　蒼平</t>
  </si>
  <si>
    <t>ウチダ　ソウヘイ</t>
  </si>
  <si>
    <t>P505</t>
  </si>
  <si>
    <t>内堀　楓也</t>
  </si>
  <si>
    <t>ウチボリ　フウヤ</t>
  </si>
  <si>
    <t>P477</t>
  </si>
  <si>
    <t>大笹　友輝人</t>
  </si>
  <si>
    <t>オオササ　ユキヒト</t>
  </si>
  <si>
    <t>P483</t>
  </si>
  <si>
    <t>大島　伊織</t>
  </si>
  <si>
    <t>オオシマ　イオリ</t>
  </si>
  <si>
    <t>P512</t>
  </si>
  <si>
    <t>大野　雄士</t>
  </si>
  <si>
    <t>オオノ　ユウジ</t>
  </si>
  <si>
    <t>P506</t>
  </si>
  <si>
    <t>大橋　桃香</t>
  </si>
  <si>
    <t>オオハシ　モモカ</t>
  </si>
  <si>
    <t>P5383</t>
  </si>
  <si>
    <t>岡田　美香</t>
  </si>
  <si>
    <t>オカダ　ミカ</t>
  </si>
  <si>
    <t>P5371</t>
  </si>
  <si>
    <t>小川　京一郎</t>
  </si>
  <si>
    <t>オガワ　キョウイチロウ</t>
  </si>
  <si>
    <t>P513</t>
  </si>
  <si>
    <t>小田　英玲奈</t>
  </si>
  <si>
    <t>オダ　エレナ</t>
  </si>
  <si>
    <t>P5385</t>
  </si>
  <si>
    <t>小野　珠奈</t>
  </si>
  <si>
    <t>オノ　タマナ</t>
  </si>
  <si>
    <t>P5377</t>
  </si>
  <si>
    <t>加藤　詠一郎</t>
  </si>
  <si>
    <t>カトウ　エイイチロウ</t>
  </si>
  <si>
    <t>P484</t>
  </si>
  <si>
    <t>加藤　悠太</t>
  </si>
  <si>
    <t>カトウ　ユウタ</t>
  </si>
  <si>
    <t>P491</t>
  </si>
  <si>
    <t>川角　始楓</t>
  </si>
  <si>
    <t>カワスミ　シフウ</t>
  </si>
  <si>
    <t>P485</t>
  </si>
  <si>
    <t>久米　璃桜</t>
  </si>
  <si>
    <t>クメ　リラ</t>
  </si>
  <si>
    <t>P5380</t>
  </si>
  <si>
    <t>小島　一世</t>
  </si>
  <si>
    <t>コジマ　イッセイ</t>
  </si>
  <si>
    <t>P478</t>
  </si>
  <si>
    <t>小林　飛向</t>
  </si>
  <si>
    <t>コバヤシ　ヒュウガ</t>
  </si>
  <si>
    <t>P499</t>
  </si>
  <si>
    <t>小松　健太郎</t>
  </si>
  <si>
    <t>コマツ　ケンタロウ</t>
  </si>
  <si>
    <t>P501</t>
  </si>
  <si>
    <t>近藤　夏帆</t>
  </si>
  <si>
    <t>コンドウ　ナホ</t>
  </si>
  <si>
    <t>P5364</t>
  </si>
  <si>
    <t>近藤　来以梨</t>
  </si>
  <si>
    <t>コンドウ　ライリ</t>
  </si>
  <si>
    <t>P5372</t>
  </si>
  <si>
    <t>齋　安梨</t>
  </si>
  <si>
    <t>サイ　アンリ</t>
  </si>
  <si>
    <t>P5366</t>
  </si>
  <si>
    <t>柴垣　拓実</t>
  </si>
  <si>
    <t>シバガキ　タクミ</t>
  </si>
  <si>
    <t>P498</t>
  </si>
  <si>
    <t>清水　蒼太郎</t>
  </si>
  <si>
    <t>シミズ　ソウタロウ</t>
  </si>
  <si>
    <t>P495</t>
  </si>
  <si>
    <t>鈴木　良助</t>
  </si>
  <si>
    <t>スズキ　リョウスケ</t>
  </si>
  <si>
    <t>P486</t>
  </si>
  <si>
    <t>瀬川　浩平</t>
  </si>
  <si>
    <t>セガワ　コウヘイ</t>
  </si>
  <si>
    <t>P479</t>
  </si>
  <si>
    <t>高井　留未奈</t>
  </si>
  <si>
    <t>タカイ　ルミナ</t>
  </si>
  <si>
    <t>P5386</t>
  </si>
  <si>
    <t>髙田　皓生</t>
  </si>
  <si>
    <t>タカダ　コウキ</t>
  </si>
  <si>
    <t>P487</t>
  </si>
  <si>
    <t>高安　茉有沙</t>
  </si>
  <si>
    <t>タカヤス　マユサ</t>
  </si>
  <si>
    <t>P5373</t>
  </si>
  <si>
    <t>田川　廉</t>
  </si>
  <si>
    <t>タガワ　レン</t>
  </si>
  <si>
    <t>P496</t>
  </si>
  <si>
    <t>瀧沢　奏太</t>
  </si>
  <si>
    <t>タキザワ　ソウタ</t>
  </si>
  <si>
    <t>P514</t>
  </si>
  <si>
    <t>竹内　大輔</t>
  </si>
  <si>
    <t>タケウチ　ダイスケ</t>
  </si>
  <si>
    <t>P480</t>
  </si>
  <si>
    <t>武田　麗緒</t>
  </si>
  <si>
    <t>タケダ　リオ</t>
  </si>
  <si>
    <t>P492</t>
  </si>
  <si>
    <t>田中　琴奈</t>
  </si>
  <si>
    <t>タナカ　コトナ</t>
  </si>
  <si>
    <t>P5367</t>
  </si>
  <si>
    <t>玉木　翔大</t>
  </si>
  <si>
    <t>タマキ　ショウタ</t>
  </si>
  <si>
    <t>P507</t>
  </si>
  <si>
    <t>崔　承浩</t>
  </si>
  <si>
    <t>チェ　スンホ</t>
  </si>
  <si>
    <t>P637</t>
  </si>
  <si>
    <t>崔　太雄</t>
  </si>
  <si>
    <t>チェ　テウン</t>
  </si>
  <si>
    <t>P508</t>
  </si>
  <si>
    <t>崔　潤浩</t>
  </si>
  <si>
    <t>チェ　ユンホ</t>
  </si>
  <si>
    <t>P516</t>
  </si>
  <si>
    <t>千葉　優之将</t>
  </si>
  <si>
    <t>チバ　ユウノスケ</t>
  </si>
  <si>
    <t>P515</t>
  </si>
  <si>
    <t>寺島　青</t>
  </si>
  <si>
    <t>テラシマ　ハル</t>
  </si>
  <si>
    <t>P497</t>
  </si>
  <si>
    <t>友岡　大介</t>
  </si>
  <si>
    <t>トモオカ　ダイスケ</t>
  </si>
  <si>
    <t>P509</t>
  </si>
  <si>
    <t>西脇　翔太</t>
  </si>
  <si>
    <t>ニシワキ　ショウタ</t>
  </si>
  <si>
    <t>P500</t>
  </si>
  <si>
    <t>野村　花織</t>
  </si>
  <si>
    <t>ノムラ　カオリ</t>
  </si>
  <si>
    <t>P5378</t>
  </si>
  <si>
    <t>野村　日愛</t>
  </si>
  <si>
    <t>ノムラ　ヒナ</t>
  </si>
  <si>
    <t>P5379</t>
  </si>
  <si>
    <t>野村　友愛</t>
  </si>
  <si>
    <t>ノムラ　ユウナ</t>
  </si>
  <si>
    <t>P5374</t>
  </si>
  <si>
    <t>服部　百花</t>
  </si>
  <si>
    <t>ハットリ　モモカ</t>
  </si>
  <si>
    <t>P5365</t>
  </si>
  <si>
    <t>林　沙樹</t>
  </si>
  <si>
    <t>ハヤシ　サキ</t>
  </si>
  <si>
    <t>P5368</t>
  </si>
  <si>
    <t>廣川　鈴音</t>
  </si>
  <si>
    <t>ヒロカワ　スズネ</t>
  </si>
  <si>
    <t>P5381</t>
  </si>
  <si>
    <t>深尾　隼人</t>
  </si>
  <si>
    <t>フカオ　ハヤト</t>
  </si>
  <si>
    <t>P510</t>
  </si>
  <si>
    <t>藤居　亮矩</t>
  </si>
  <si>
    <t>フジイ　ヨシノリ</t>
  </si>
  <si>
    <t>P488</t>
  </si>
  <si>
    <t>藤田　力丸</t>
  </si>
  <si>
    <t>フジタ　リキマル</t>
  </si>
  <si>
    <t>P489</t>
  </si>
  <si>
    <t>前田　颯太</t>
  </si>
  <si>
    <t>マエダ　ソウタ</t>
  </si>
  <si>
    <t>P481</t>
  </si>
  <si>
    <t>松原　康太</t>
  </si>
  <si>
    <t>マツバラ　コウタ</t>
  </si>
  <si>
    <t>P490</t>
  </si>
  <si>
    <t>水野　光里</t>
  </si>
  <si>
    <t>ミズノ　ヒカリ</t>
  </si>
  <si>
    <t>P5384</t>
  </si>
  <si>
    <t>宮原　空哉</t>
  </si>
  <si>
    <t>ミヤハラ　コウヤ</t>
  </si>
  <si>
    <t>P482</t>
  </si>
  <si>
    <t>毛利　智紀</t>
  </si>
  <si>
    <t>モウリ　トモキ</t>
  </si>
  <si>
    <t>P493</t>
  </si>
  <si>
    <t>森　陽介</t>
  </si>
  <si>
    <t>モリ　ヨウスケ</t>
  </si>
  <si>
    <t>P494</t>
  </si>
  <si>
    <t>諸橋　理子</t>
  </si>
  <si>
    <t>モロハシ　リコ</t>
  </si>
  <si>
    <t>P5369</t>
  </si>
  <si>
    <t>安井　友菜</t>
  </si>
  <si>
    <t>ヤスイ　ユウナ</t>
  </si>
  <si>
    <t>P5370</t>
  </si>
  <si>
    <t>山中　杏時</t>
  </si>
  <si>
    <t>ヤマナカ　アンジ</t>
  </si>
  <si>
    <t>P504</t>
  </si>
  <si>
    <t>吉田　桜子</t>
  </si>
  <si>
    <t>ヨシダ　サクラコ</t>
  </si>
  <si>
    <t>P5382</t>
  </si>
  <si>
    <t>吉野　明道</t>
  </si>
  <si>
    <t>ヨシノ　アキミチ</t>
  </si>
  <si>
    <t>P502</t>
  </si>
  <si>
    <t>富士松</t>
  </si>
  <si>
    <t>フジマツチュウガッコウ</t>
  </si>
  <si>
    <t>浅井　駿佑</t>
  </si>
  <si>
    <t>アサイ　シュンスケ</t>
  </si>
  <si>
    <t>藤森</t>
  </si>
  <si>
    <t>フジモリチュウガッコウ</t>
  </si>
  <si>
    <t>P295</t>
  </si>
  <si>
    <t>荒木　夏生琉</t>
  </si>
  <si>
    <t>アラキ　ナイル</t>
  </si>
  <si>
    <t>P286</t>
  </si>
  <si>
    <t>安藤　愛未</t>
  </si>
  <si>
    <t>アンドウ　アミ</t>
  </si>
  <si>
    <t>P5262</t>
  </si>
  <si>
    <t>安藤　早希</t>
  </si>
  <si>
    <t>アンドウ　サキ</t>
  </si>
  <si>
    <t>P5273</t>
  </si>
  <si>
    <t>石山　遼紀</t>
  </si>
  <si>
    <t>イシヤマ　ハルキ</t>
  </si>
  <si>
    <t>P298</t>
  </si>
  <si>
    <t>伊藤　日菜子</t>
  </si>
  <si>
    <t>イトウ　ヒナコ</t>
  </si>
  <si>
    <t>P5278</t>
  </si>
  <si>
    <t>江上　龍馬</t>
  </si>
  <si>
    <t>エガミ　リョウマ</t>
  </si>
  <si>
    <t>P291</t>
  </si>
  <si>
    <t>岡崎　桃子</t>
  </si>
  <si>
    <t>オカザキ　モモコ</t>
  </si>
  <si>
    <t>P5267</t>
  </si>
  <si>
    <t>岡田　優輝</t>
  </si>
  <si>
    <t>オカダ　ユウキ</t>
  </si>
  <si>
    <t>P300</t>
  </si>
  <si>
    <t>小澤　一矢</t>
  </si>
  <si>
    <t>オザワ　カズヤ</t>
  </si>
  <si>
    <t>P303</t>
  </si>
  <si>
    <t>河村　優佳</t>
  </si>
  <si>
    <t>カワムラ　ユウカ</t>
  </si>
  <si>
    <t>P5280</t>
  </si>
  <si>
    <t>河原崎　陽大</t>
  </si>
  <si>
    <t>カワラザキ　ハルト</t>
  </si>
  <si>
    <t>P301</t>
  </si>
  <si>
    <t>木村　壮太</t>
  </si>
  <si>
    <t>キムラ　ソウタ</t>
  </si>
  <si>
    <t>P302</t>
  </si>
  <si>
    <t>工藤　華恋</t>
  </si>
  <si>
    <t>クドウ　カレン</t>
  </si>
  <si>
    <t>P5281</t>
  </si>
  <si>
    <t>佐藤　瑛李子</t>
  </si>
  <si>
    <t>サトウ　エリコ</t>
  </si>
  <si>
    <t>P5265</t>
  </si>
  <si>
    <t>佐藤　優樹</t>
  </si>
  <si>
    <t>P285</t>
  </si>
  <si>
    <t>嶋田　望</t>
  </si>
  <si>
    <t>シマダ　ノゾミ</t>
  </si>
  <si>
    <t>P5275</t>
  </si>
  <si>
    <t>志村　拓真</t>
  </si>
  <si>
    <t>シムラ　タクマ</t>
  </si>
  <si>
    <t>P304</t>
  </si>
  <si>
    <t>スズキ　ユウキ</t>
  </si>
  <si>
    <t>P305</t>
  </si>
  <si>
    <t>鈴村　美空</t>
  </si>
  <si>
    <t>P5271</t>
  </si>
  <si>
    <t>須藤　舜亮</t>
  </si>
  <si>
    <t>スドウ　シュンスケ</t>
  </si>
  <si>
    <t>P290</t>
  </si>
  <si>
    <t>早福　裕太</t>
  </si>
  <si>
    <t>ソウフク　ユウタ</t>
  </si>
  <si>
    <t>P289</t>
  </si>
  <si>
    <t>髙木　健人</t>
  </si>
  <si>
    <t>タカギ　ケント</t>
  </si>
  <si>
    <t>P287</t>
  </si>
  <si>
    <t>髙野　瑞基</t>
  </si>
  <si>
    <t>タカノ　ミズキ</t>
  </si>
  <si>
    <t>P296</t>
  </si>
  <si>
    <t>髙栁　志織</t>
  </si>
  <si>
    <t>タカヤナギ　シオリ</t>
  </si>
  <si>
    <t>P5282</t>
  </si>
  <si>
    <t>竹内　洋平</t>
  </si>
  <si>
    <t>タケウチ　ヨウヘイ</t>
  </si>
  <si>
    <t>P293</t>
  </si>
  <si>
    <t>田中　友梨</t>
  </si>
  <si>
    <t>タナカ　ユリ</t>
  </si>
  <si>
    <t>P5264</t>
  </si>
  <si>
    <t>常山　小百合</t>
  </si>
  <si>
    <t>ツネヤマ　サユリ</t>
  </si>
  <si>
    <t>P5268</t>
  </si>
  <si>
    <t>富樫　孝文</t>
  </si>
  <si>
    <t>トガシ　タカフミ</t>
  </si>
  <si>
    <t>P307</t>
  </si>
  <si>
    <t>戸丸　優矢</t>
  </si>
  <si>
    <t>トマル　ユウヤ</t>
  </si>
  <si>
    <t>P288</t>
  </si>
  <si>
    <t>戸谷　啓吾</t>
  </si>
  <si>
    <t>トヤ　ケイゴ</t>
  </si>
  <si>
    <t>P294</t>
  </si>
  <si>
    <t>二宮　諒</t>
  </si>
  <si>
    <t>ニノミヤ　リョウ</t>
  </si>
  <si>
    <t>P299</t>
  </si>
  <si>
    <t>長谷川　陽子</t>
  </si>
  <si>
    <t>ハセガワ　ヨウコ</t>
  </si>
  <si>
    <t>P5274</t>
  </si>
  <si>
    <t>針谷　美羽</t>
  </si>
  <si>
    <t>ハリヤ　ミウ</t>
  </si>
  <si>
    <t>P5276</t>
  </si>
  <si>
    <t>平井　修太郎</t>
  </si>
  <si>
    <t>ヒライ　シュウタロウ</t>
  </si>
  <si>
    <t>P292</t>
  </si>
  <si>
    <t>平野　未矩</t>
  </si>
  <si>
    <t>ヒラノ　ミク</t>
  </si>
  <si>
    <t>P5285</t>
  </si>
  <si>
    <t>福光　幸太</t>
  </si>
  <si>
    <t>フクミツ　コウタ</t>
  </si>
  <si>
    <t>P297</t>
  </si>
  <si>
    <t>藤山　慶</t>
  </si>
  <si>
    <t>フジヤマ　ケイ</t>
  </si>
  <si>
    <t>P5272</t>
  </si>
  <si>
    <t>保坂　千尋</t>
  </si>
  <si>
    <t>ホサカ　チヒロ</t>
  </si>
  <si>
    <t>P5269</t>
  </si>
  <si>
    <t>間瀬　あゆ実</t>
  </si>
  <si>
    <t>P5279</t>
  </si>
  <si>
    <t>松本　将吾</t>
  </si>
  <si>
    <t>マツモト　ショウゴ</t>
  </si>
  <si>
    <t>P306</t>
  </si>
  <si>
    <t>森　ののか</t>
  </si>
  <si>
    <t>モリ　ノノカ</t>
  </si>
  <si>
    <t>P5283</t>
  </si>
  <si>
    <t>森田　和永</t>
  </si>
  <si>
    <t>モリタ　カズエ</t>
  </si>
  <si>
    <t>P5277</t>
  </si>
  <si>
    <t>山下　華歩</t>
  </si>
  <si>
    <t>ヤマシタ　カホ</t>
  </si>
  <si>
    <t>P5263</t>
  </si>
  <si>
    <t>山田　菜摘</t>
  </si>
  <si>
    <t>ヤマダ　ナツミ</t>
  </si>
  <si>
    <t>P5266</t>
  </si>
  <si>
    <t>吉田　彩音</t>
  </si>
  <si>
    <t>ヨシダ　アヤネ</t>
  </si>
  <si>
    <t>P5284</t>
  </si>
  <si>
    <t>吉見　祐衣子</t>
  </si>
  <si>
    <t>ヨシミ　ユイコ</t>
  </si>
  <si>
    <t>P5270</t>
  </si>
  <si>
    <t>二川中</t>
  </si>
  <si>
    <t>フタガワ</t>
  </si>
  <si>
    <t>西尾市立平坂</t>
  </si>
  <si>
    <t>ヘイサカチュウガッコウ</t>
  </si>
  <si>
    <t>西尾平坂</t>
  </si>
  <si>
    <t>碧南市立新川中学校</t>
  </si>
  <si>
    <t>ヘキナンシリツシンカワチュウガッコウ</t>
  </si>
  <si>
    <t>碧南新川</t>
  </si>
  <si>
    <t>碧南南中学</t>
  </si>
  <si>
    <t>ヘキナンミナミ</t>
  </si>
  <si>
    <t>石原　健次</t>
  </si>
  <si>
    <t>イシハラ　ケンジ</t>
  </si>
  <si>
    <t>宝神</t>
  </si>
  <si>
    <t>ホウジン</t>
  </si>
  <si>
    <t>P328</t>
  </si>
  <si>
    <t>P331</t>
  </si>
  <si>
    <t>大井　惟久美</t>
  </si>
  <si>
    <t>オオイ　イクミ</t>
  </si>
  <si>
    <t>P5310</t>
  </si>
  <si>
    <t>梶原　梨央</t>
  </si>
  <si>
    <t>カジハラ　リオ</t>
  </si>
  <si>
    <t>P5304</t>
  </si>
  <si>
    <t>木村　莉子</t>
  </si>
  <si>
    <t>キムラ　リコ</t>
  </si>
  <si>
    <t>P5306</t>
  </si>
  <si>
    <t>河野　知世</t>
  </si>
  <si>
    <t>コウノ　チセ</t>
  </si>
  <si>
    <t>P5309</t>
  </si>
  <si>
    <t>小阪　晴加</t>
  </si>
  <si>
    <t>コサカ　ハルカ</t>
  </si>
  <si>
    <t>P5307</t>
  </si>
  <si>
    <t>下田　志帆</t>
  </si>
  <si>
    <t>シモダ　シホ</t>
  </si>
  <si>
    <t>P5305</t>
  </si>
  <si>
    <t>辻岡　暖留</t>
  </si>
  <si>
    <t>ツジオカ　ハルト</t>
  </si>
  <si>
    <t>P336</t>
  </si>
  <si>
    <t>「辻」のしんにょうは、一点でお願いします。</t>
  </si>
  <si>
    <t>西川　大翔</t>
  </si>
  <si>
    <t>ニシカワ　ダイト</t>
  </si>
  <si>
    <t>P332</t>
  </si>
  <si>
    <t>西村　光莉</t>
  </si>
  <si>
    <t>ニシムラ　ヒカリ</t>
  </si>
  <si>
    <t>P5311</t>
  </si>
  <si>
    <t>丹羽　颯愛斗</t>
  </si>
  <si>
    <t>ニワ　サイト</t>
  </si>
  <si>
    <t>P333</t>
  </si>
  <si>
    <t>丹羽　星艶斗</t>
  </si>
  <si>
    <t>ニワ　セント</t>
  </si>
  <si>
    <t>P327</t>
  </si>
  <si>
    <t>萩原　岳巳</t>
  </si>
  <si>
    <t>ハギワラ　タケミ</t>
  </si>
  <si>
    <t>P330</t>
  </si>
  <si>
    <t>平田　敦也</t>
  </si>
  <si>
    <t>ヒラタ　アツヤ</t>
  </si>
  <si>
    <t>P335</t>
  </si>
  <si>
    <t>前田　絢音</t>
  </si>
  <si>
    <t>マエダ　シュント</t>
  </si>
  <si>
    <t>P329</t>
  </si>
  <si>
    <t>森山　達成</t>
  </si>
  <si>
    <t>モリヤマ　タッセイ</t>
  </si>
  <si>
    <t>P334</t>
  </si>
  <si>
    <t>矢野　愛梨奈</t>
  </si>
  <si>
    <t>ヤノ　エリナ</t>
  </si>
  <si>
    <t>P5308</t>
  </si>
  <si>
    <t>秋田　さくら</t>
  </si>
  <si>
    <t>アキタ　サクラ</t>
  </si>
  <si>
    <t>豊正</t>
  </si>
  <si>
    <t>ホウセイ</t>
  </si>
  <si>
    <t>P5592</t>
  </si>
  <si>
    <t>秋田　千尋</t>
  </si>
  <si>
    <t>アキタ　チヒロ</t>
  </si>
  <si>
    <t>P5579</t>
  </si>
  <si>
    <t>アキタ　マサキ</t>
  </si>
  <si>
    <t>P820</t>
  </si>
  <si>
    <t>渥美　結菜</t>
  </si>
  <si>
    <t>アツミ　ユイナ</t>
  </si>
  <si>
    <t>P5580</t>
  </si>
  <si>
    <t>阿部　真奈佳</t>
  </si>
  <si>
    <t>アベ　マナカ</t>
  </si>
  <si>
    <t>P5585</t>
  </si>
  <si>
    <t>井貝　萌々</t>
  </si>
  <si>
    <t>イカイ　モモ</t>
  </si>
  <si>
    <t>P5584</t>
  </si>
  <si>
    <t>伊藤　健</t>
  </si>
  <si>
    <t>イトウ　ケン</t>
  </si>
  <si>
    <t>P832</t>
  </si>
  <si>
    <t>伊藤　太陽</t>
  </si>
  <si>
    <t>イトウ　タイヨウ</t>
  </si>
  <si>
    <t>P830</t>
  </si>
  <si>
    <t>稲葉　沙月</t>
  </si>
  <si>
    <t>イナバ　サツキ</t>
  </si>
  <si>
    <t>P5593</t>
  </si>
  <si>
    <t>岩田　遥叶</t>
  </si>
  <si>
    <t>イワタ　ハルカ</t>
  </si>
  <si>
    <t>P5577</t>
  </si>
  <si>
    <t>岩間　駿</t>
  </si>
  <si>
    <t>イワマ　シュン</t>
  </si>
  <si>
    <t>P825</t>
  </si>
  <si>
    <t>植田　優</t>
  </si>
  <si>
    <t>ウエタ　ユウ</t>
  </si>
  <si>
    <t>P822</t>
  </si>
  <si>
    <t>鵜飼　康生</t>
  </si>
  <si>
    <t>ウカイ　コウセイ</t>
  </si>
  <si>
    <t>P835</t>
  </si>
  <si>
    <t>宇佐見　直緒</t>
  </si>
  <si>
    <t>ウサミ　ナオ</t>
  </si>
  <si>
    <t>P5586</t>
  </si>
  <si>
    <t>内山　菫</t>
  </si>
  <si>
    <t>ウチヤマ　スミレ</t>
  </si>
  <si>
    <t>P5588</t>
  </si>
  <si>
    <t>梶　雄成</t>
  </si>
  <si>
    <t>カジ　ユウセイ</t>
  </si>
  <si>
    <t>P828</t>
  </si>
  <si>
    <t>加藤　誠吾</t>
  </si>
  <si>
    <t>カトウ　セイゴ</t>
  </si>
  <si>
    <t>P829</t>
  </si>
  <si>
    <t>加藤　雅</t>
  </si>
  <si>
    <t>カトウ　ミヤビ</t>
  </si>
  <si>
    <t>P5576</t>
  </si>
  <si>
    <t>岸　雅大</t>
  </si>
  <si>
    <t>キシ　マサヒロ</t>
  </si>
  <si>
    <t>P826</t>
  </si>
  <si>
    <t>鬼頭　雅軌</t>
  </si>
  <si>
    <t>キトウ　マサキ</t>
  </si>
  <si>
    <t>P834</t>
  </si>
  <si>
    <t>小柳　美羽</t>
  </si>
  <si>
    <t>コヤナギ　ミウ</t>
  </si>
  <si>
    <t>P5587</t>
  </si>
  <si>
    <t>近藤　彩夏</t>
  </si>
  <si>
    <t>コンドウ　アヤカ</t>
  </si>
  <si>
    <t>P5581</t>
  </si>
  <si>
    <t>佐藤　有馬</t>
  </si>
  <si>
    <t>サトウ　ユウマ</t>
  </si>
  <si>
    <t>P827</t>
  </si>
  <si>
    <t>菅谷　航汰</t>
  </si>
  <si>
    <t>スガヤ　コウタ</t>
  </si>
  <si>
    <t>P823</t>
  </si>
  <si>
    <t>杉山　真人</t>
  </si>
  <si>
    <t>スギヤマ　マサト</t>
  </si>
  <si>
    <t>P836</t>
  </si>
  <si>
    <t>髙吉　柚伎</t>
  </si>
  <si>
    <t>タカヨシ　ユズキ</t>
  </si>
  <si>
    <t>P5578</t>
  </si>
  <si>
    <t>滝藤　万由</t>
  </si>
  <si>
    <t>タキトウ　マユ</t>
  </si>
  <si>
    <t>P5589</t>
  </si>
  <si>
    <t>寺本　有希</t>
  </si>
  <si>
    <t>テラモト　ユウキ</t>
  </si>
  <si>
    <t>P5582</t>
  </si>
  <si>
    <t>服部　綾乃</t>
  </si>
  <si>
    <t>ハットリ　アヤノ</t>
  </si>
  <si>
    <t>P5591</t>
  </si>
  <si>
    <t>平野　泰地</t>
  </si>
  <si>
    <t>ヒラノ　タイチ</t>
  </si>
  <si>
    <t>P821</t>
  </si>
  <si>
    <t>前島　蒼太</t>
  </si>
  <si>
    <t>マエジマ　ソウタ</t>
  </si>
  <si>
    <t>P837</t>
  </si>
  <si>
    <t>三輪　勇河</t>
  </si>
  <si>
    <t>ミワ　ユウガ</t>
  </si>
  <si>
    <t>P824</t>
  </si>
  <si>
    <t>門田　唯人</t>
  </si>
  <si>
    <t>モンデン　ユイト</t>
  </si>
  <si>
    <t>P831</t>
  </si>
  <si>
    <t>柳澤　来実</t>
  </si>
  <si>
    <t>ヤナギサワ　クミ</t>
  </si>
  <si>
    <t>P5583</t>
  </si>
  <si>
    <t>吉田　晴登</t>
  </si>
  <si>
    <t>ヨシダ　ハルト</t>
  </si>
  <si>
    <t>P833</t>
  </si>
  <si>
    <t>米安　里菜</t>
  </si>
  <si>
    <t>ヨネヤス　リナ</t>
  </si>
  <si>
    <t>P5590</t>
  </si>
  <si>
    <t>秋田　桜子</t>
  </si>
  <si>
    <t>アキタ　サクラコ</t>
  </si>
  <si>
    <t>北陵</t>
  </si>
  <si>
    <t>ホクリョウチュウ</t>
  </si>
  <si>
    <t>P5142</t>
  </si>
  <si>
    <t>天野　響子</t>
  </si>
  <si>
    <t>アマノ　キョウコ</t>
  </si>
  <si>
    <t>P5127</t>
  </si>
  <si>
    <t>石原　綾</t>
  </si>
  <si>
    <t>イシハラ　アヤ</t>
  </si>
  <si>
    <t>P5132</t>
  </si>
  <si>
    <t>磯田　壮汰</t>
  </si>
  <si>
    <t>イソダ　ソウタ</t>
  </si>
  <si>
    <t>P154</t>
  </si>
  <si>
    <t>磯部　颯太</t>
  </si>
  <si>
    <t>イソベ　ソウタ</t>
  </si>
  <si>
    <t>P156</t>
  </si>
  <si>
    <t>磯村　菫</t>
  </si>
  <si>
    <t>イソムラ　スミレ</t>
  </si>
  <si>
    <t>P5149</t>
  </si>
  <si>
    <t>伊藤　汐里</t>
  </si>
  <si>
    <t>イトウ　シオリ</t>
  </si>
  <si>
    <t>P5128</t>
  </si>
  <si>
    <t>伊藤　祐真</t>
  </si>
  <si>
    <t>P151</t>
  </si>
  <si>
    <t>上薗　巧</t>
  </si>
  <si>
    <t>ウエゾノ　タクミ</t>
  </si>
  <si>
    <t>P152</t>
  </si>
  <si>
    <t>植野　朝咲花</t>
  </si>
  <si>
    <t>ウエノ　アサキ</t>
  </si>
  <si>
    <t>P5123</t>
  </si>
  <si>
    <t>梅村　寧々</t>
  </si>
  <si>
    <t>ウメムラ　ネネ</t>
  </si>
  <si>
    <t>P5135</t>
  </si>
  <si>
    <t>太田　愛都</t>
  </si>
  <si>
    <t>オオタ　アイト</t>
  </si>
  <si>
    <t>P157</t>
  </si>
  <si>
    <t>大嵩　駿人</t>
  </si>
  <si>
    <t>オオタケ　ハヤト</t>
  </si>
  <si>
    <t>P150</t>
  </si>
  <si>
    <t>大矢　悠乃</t>
  </si>
  <si>
    <t>オオヤ　ハルノ</t>
  </si>
  <si>
    <t>P5150</t>
  </si>
  <si>
    <t>小河　遥花</t>
  </si>
  <si>
    <t>オガワ　ハルカ</t>
  </si>
  <si>
    <t>P5160</t>
  </si>
  <si>
    <t>加藤　隆至</t>
  </si>
  <si>
    <t>カトウ　タカシ</t>
  </si>
  <si>
    <t>P158</t>
  </si>
  <si>
    <t>金本　知泰</t>
  </si>
  <si>
    <t>カネモト　トモヤス</t>
  </si>
  <si>
    <t>P142</t>
  </si>
  <si>
    <t>河村　成美</t>
  </si>
  <si>
    <t>カワムラ　ナルミ</t>
  </si>
  <si>
    <t>P5133</t>
  </si>
  <si>
    <t>清原　風伽</t>
  </si>
  <si>
    <t>キヨハラ　フウカ</t>
  </si>
  <si>
    <t>P5143</t>
  </si>
  <si>
    <t>久納　由衣</t>
  </si>
  <si>
    <t>クノウ　ユイ</t>
  </si>
  <si>
    <t>P5129</t>
  </si>
  <si>
    <t>久保田　天音</t>
  </si>
  <si>
    <t>クボタ　アマネ</t>
  </si>
  <si>
    <t>P5146</t>
  </si>
  <si>
    <t>倉崎　彩音</t>
  </si>
  <si>
    <t>クラサキ　アヤネ</t>
  </si>
  <si>
    <t>P5124</t>
  </si>
  <si>
    <t>黒田　照道</t>
  </si>
  <si>
    <t>クロダ　テルミチ</t>
  </si>
  <si>
    <t>P146</t>
  </si>
  <si>
    <t>黒田　妃奈</t>
  </si>
  <si>
    <t>クロダ　ヒナ</t>
  </si>
  <si>
    <t>P5144</t>
  </si>
  <si>
    <t>桑名　真奈</t>
  </si>
  <si>
    <t>クワナ　マナ</t>
  </si>
  <si>
    <t>P5138</t>
  </si>
  <si>
    <t>越口　璃音</t>
  </si>
  <si>
    <t>コシグチ　リオ</t>
  </si>
  <si>
    <t>P5156</t>
  </si>
  <si>
    <t>小西　さくら</t>
  </si>
  <si>
    <t>コニシ　サクラ</t>
  </si>
  <si>
    <t>P5134</t>
  </si>
  <si>
    <t>近藤　和</t>
  </si>
  <si>
    <t>コンドウ　マドカ</t>
  </si>
  <si>
    <t>P5139</t>
  </si>
  <si>
    <t>齋藤　みゆに</t>
  </si>
  <si>
    <t>サイトウ　ミユニ</t>
  </si>
  <si>
    <t>P5141</t>
  </si>
  <si>
    <t>佐久間　智也</t>
  </si>
  <si>
    <t>サクマ　トモナリ</t>
  </si>
  <si>
    <t>P147</t>
  </si>
  <si>
    <t>鈴　友花</t>
  </si>
  <si>
    <t>スズ　トモカ</t>
  </si>
  <si>
    <t>P5157</t>
  </si>
  <si>
    <t>鈴木　敢大</t>
  </si>
  <si>
    <t>スズキ　カンタ</t>
  </si>
  <si>
    <t>P155</t>
  </si>
  <si>
    <t>住田　恵梨</t>
  </si>
  <si>
    <t>スミダ　エリ</t>
  </si>
  <si>
    <t>P5136</t>
  </si>
  <si>
    <t>高原　真央</t>
  </si>
  <si>
    <t>タカハラ　マオ</t>
  </si>
  <si>
    <t>P5161</t>
  </si>
  <si>
    <t>田中　泉帆</t>
  </si>
  <si>
    <t>タナカ　ミズホ</t>
  </si>
  <si>
    <t>P143</t>
  </si>
  <si>
    <t>田仲　莉帆</t>
  </si>
  <si>
    <t>P5159</t>
  </si>
  <si>
    <t>塚原　玲香</t>
  </si>
  <si>
    <t>ツカハラ　レイカ</t>
  </si>
  <si>
    <t>P5151</t>
  </si>
  <si>
    <t>富田　知親</t>
  </si>
  <si>
    <t>トミタ　トモチカ</t>
  </si>
  <si>
    <t>P153</t>
  </si>
  <si>
    <t>永井　遥大</t>
  </si>
  <si>
    <t>ナガイ　ハルト</t>
  </si>
  <si>
    <t>P144</t>
  </si>
  <si>
    <t>長友　一華</t>
  </si>
  <si>
    <t>ナガトモ　イチカ</t>
  </si>
  <si>
    <t>P5147</t>
  </si>
  <si>
    <t>野田　渓</t>
  </si>
  <si>
    <t>ノダ　ケイ</t>
  </si>
  <si>
    <t>P5140</t>
  </si>
  <si>
    <t>野田　唯</t>
  </si>
  <si>
    <t>ノダ　ユイ</t>
  </si>
  <si>
    <t>P5153</t>
  </si>
  <si>
    <t>花井　紘子</t>
  </si>
  <si>
    <t>ハナイ　ヒロコ</t>
  </si>
  <si>
    <t>P5130</t>
  </si>
  <si>
    <t>花田　光</t>
  </si>
  <si>
    <t>ハナダ　ヒカル</t>
  </si>
  <si>
    <t>P141</t>
  </si>
  <si>
    <t>林　愛奈</t>
  </si>
  <si>
    <t>ハヤシ　アイナ</t>
  </si>
  <si>
    <t>P5154</t>
  </si>
  <si>
    <t>早瀬　優一郎</t>
  </si>
  <si>
    <t>ハヤセ　ユウイチロウ</t>
  </si>
  <si>
    <t>P138</t>
  </si>
  <si>
    <t>日比野　悠菜</t>
  </si>
  <si>
    <t>ヒビノ　ユナ</t>
  </si>
  <si>
    <t>P5126</t>
  </si>
  <si>
    <t>福田　奎介</t>
  </si>
  <si>
    <t>フクダ　ケイスケ</t>
  </si>
  <si>
    <t>P139</t>
  </si>
  <si>
    <t>藤田　和志</t>
  </si>
  <si>
    <t>フジタ　カズシ</t>
  </si>
  <si>
    <t>P140</t>
  </si>
  <si>
    <t>松岡　萌奈</t>
  </si>
  <si>
    <t>マツオカ　モエナ</t>
  </si>
  <si>
    <t>P5148</t>
  </si>
  <si>
    <t>宮川　香澄</t>
  </si>
  <si>
    <t>ミヤガワ　カスミ</t>
  </si>
  <si>
    <t>P5131</t>
  </si>
  <si>
    <t>宮本　和維</t>
  </si>
  <si>
    <t>ミヤモト　カズイ</t>
  </si>
  <si>
    <t>P145</t>
  </si>
  <si>
    <t>村井　綾香</t>
  </si>
  <si>
    <t>ムライ　アヤカ</t>
  </si>
  <si>
    <t>P5152</t>
  </si>
  <si>
    <t>村瀬　千奈実</t>
  </si>
  <si>
    <t>ムラセ　チナミ</t>
  </si>
  <si>
    <t>P5155</t>
  </si>
  <si>
    <t>森田　蒼</t>
  </si>
  <si>
    <t>モリタ　アオイ</t>
  </si>
  <si>
    <t>P5125</t>
  </si>
  <si>
    <t>森田　愁梨</t>
  </si>
  <si>
    <t>モリタ　シュリ</t>
  </si>
  <si>
    <t>P5158</t>
  </si>
  <si>
    <t>山口　裕也</t>
  </si>
  <si>
    <t>ヤマグチ　ユウヤ</t>
  </si>
  <si>
    <t>P149</t>
  </si>
  <si>
    <t>山田　夏凜</t>
  </si>
  <si>
    <t>ヤマダ　カリン</t>
  </si>
  <si>
    <t>P5137</t>
  </si>
  <si>
    <t>山田　尚美</t>
  </si>
  <si>
    <t>ヤマダ　ナオミ</t>
  </si>
  <si>
    <t>P5145</t>
  </si>
  <si>
    <t>横尾　栄人</t>
  </si>
  <si>
    <t>ヨコオ　タカト</t>
  </si>
  <si>
    <t>P148</t>
  </si>
  <si>
    <t>本郷</t>
  </si>
  <si>
    <t>ホンゴウ</t>
  </si>
  <si>
    <t>前林</t>
  </si>
  <si>
    <t>マエバヤシチュウガッコウ</t>
  </si>
  <si>
    <t>岡崎市立美川</t>
  </si>
  <si>
    <t>ミカワチュウ</t>
  </si>
  <si>
    <t>岡崎美川</t>
  </si>
  <si>
    <t>江南市立宮田</t>
  </si>
  <si>
    <t>ミヤダチュウ</t>
  </si>
  <si>
    <t>江南宮田</t>
  </si>
  <si>
    <t>朝倉　雅裕</t>
  </si>
  <si>
    <t>アサクラ　マサヒロ</t>
  </si>
  <si>
    <t>御幸山中</t>
  </si>
  <si>
    <t>ミユキヤマ</t>
  </si>
  <si>
    <t>P6</t>
  </si>
  <si>
    <t>池田　力</t>
  </si>
  <si>
    <t>イケダ　リキ</t>
  </si>
  <si>
    <t>P1</t>
  </si>
  <si>
    <t>石橋　諒</t>
  </si>
  <si>
    <t>イシバシ　リョウ</t>
  </si>
  <si>
    <t>P7</t>
  </si>
  <si>
    <t>P12</t>
  </si>
  <si>
    <t>伊藤　丈一郎</t>
  </si>
  <si>
    <t>イトウ　ジョウイチロウ</t>
  </si>
  <si>
    <t>P18</t>
  </si>
  <si>
    <t>伊東　七穂</t>
  </si>
  <si>
    <t>イトウ　ナナホ</t>
  </si>
  <si>
    <t>P5017</t>
  </si>
  <si>
    <t>岩室　紗花</t>
  </si>
  <si>
    <t>イワムロ　スズカ</t>
  </si>
  <si>
    <t>P5014</t>
  </si>
  <si>
    <t>江本　周作</t>
  </si>
  <si>
    <t>エモト　シュウサク</t>
  </si>
  <si>
    <t>P20</t>
  </si>
  <si>
    <t>大野　葵</t>
  </si>
  <si>
    <t>オオノ　アオイ</t>
  </si>
  <si>
    <t>P5002</t>
  </si>
  <si>
    <t>大野　晃大</t>
  </si>
  <si>
    <t>オオノ　コウダイ</t>
  </si>
  <si>
    <t>P10</t>
  </si>
  <si>
    <t>岡　美涼</t>
  </si>
  <si>
    <t>オカ　ミスズ</t>
  </si>
  <si>
    <t>P5016</t>
  </si>
  <si>
    <t>小黒　杏美</t>
  </si>
  <si>
    <t>オグロ　アミ</t>
  </si>
  <si>
    <t>P5013</t>
  </si>
  <si>
    <t>小幡　香凛</t>
  </si>
  <si>
    <t>オバタ　カオリ</t>
  </si>
  <si>
    <t>P5005</t>
  </si>
  <si>
    <t>加藤　涼子</t>
  </si>
  <si>
    <t>カトウ　リョウコ</t>
  </si>
  <si>
    <t>P5007</t>
  </si>
  <si>
    <t>金子　愛美</t>
  </si>
  <si>
    <t>カネコ　メグミ</t>
  </si>
  <si>
    <t>P5008</t>
  </si>
  <si>
    <t>神田　央暉</t>
  </si>
  <si>
    <t>カンダ　オウキ</t>
  </si>
  <si>
    <t>P4</t>
  </si>
  <si>
    <t>衣川　ひまり</t>
  </si>
  <si>
    <t>キヌカワ　ヒマリ</t>
  </si>
  <si>
    <t>P5011</t>
  </si>
  <si>
    <t>木村　帆香</t>
  </si>
  <si>
    <t>キムラ　ホノカ</t>
  </si>
  <si>
    <t>P5006</t>
  </si>
  <si>
    <t>小出　亜弥</t>
  </si>
  <si>
    <t>コイデ　アヤ</t>
  </si>
  <si>
    <t>P5022</t>
  </si>
  <si>
    <t>佐藤　涼帆</t>
  </si>
  <si>
    <t>サトウ　リホ</t>
  </si>
  <si>
    <t>P5020</t>
  </si>
  <si>
    <t>島田　沙貴</t>
  </si>
  <si>
    <t>シマダ　サキ</t>
  </si>
  <si>
    <t>P5001</t>
  </si>
  <si>
    <t>竹居　明佳里</t>
  </si>
  <si>
    <t>タケイ　アカリ</t>
  </si>
  <si>
    <t>P5019</t>
  </si>
  <si>
    <t>田中　優亮</t>
  </si>
  <si>
    <t>タナカ　ユウスケ</t>
  </si>
  <si>
    <t>P8</t>
  </si>
  <si>
    <t>中井　彩加</t>
  </si>
  <si>
    <t>ナカイ　アヤカ</t>
  </si>
  <si>
    <t>P5010</t>
  </si>
  <si>
    <t>中尾　有佑</t>
  </si>
  <si>
    <t>ナカオ　ユウスケ</t>
  </si>
  <si>
    <t>P17</t>
  </si>
  <si>
    <t>中島　彩瑛</t>
  </si>
  <si>
    <t>ナカシマ　サエ</t>
  </si>
  <si>
    <t>P5018</t>
  </si>
  <si>
    <t>中村　光希</t>
  </si>
  <si>
    <t>ナカムラ　コウキ</t>
  </si>
  <si>
    <t>P15</t>
  </si>
  <si>
    <t>鍋島　拓己</t>
  </si>
  <si>
    <t>ナベシマ　タクミ</t>
  </si>
  <si>
    <t>P9</t>
  </si>
  <si>
    <t>坂野　巧</t>
  </si>
  <si>
    <t>バンノ　タク</t>
  </si>
  <si>
    <t>P2</t>
  </si>
  <si>
    <t>日比　俊太</t>
  </si>
  <si>
    <t>ヒビ　シュンタ</t>
  </si>
  <si>
    <t>P19</t>
  </si>
  <si>
    <t>兵藤　健二</t>
  </si>
  <si>
    <t>ヒョウドウ　ケンジ</t>
  </si>
  <si>
    <t>P21</t>
  </si>
  <si>
    <t>広瀬　光里</t>
  </si>
  <si>
    <t>ヒロセ　ヒカリ</t>
  </si>
  <si>
    <t>P5021</t>
  </si>
  <si>
    <t>二村　洸生</t>
  </si>
  <si>
    <t>フタムラ　コウセイ</t>
  </si>
  <si>
    <t>P13</t>
  </si>
  <si>
    <t>武馬　睦</t>
  </si>
  <si>
    <t>ブマ　ムツキ</t>
  </si>
  <si>
    <t>P14</t>
  </si>
  <si>
    <t>堀川　隆人</t>
  </si>
  <si>
    <t>ホリカワ　リュウト</t>
  </si>
  <si>
    <t>P3</t>
  </si>
  <si>
    <t>宮地　龍蔵</t>
  </si>
  <si>
    <t>ミヤチ　リク</t>
  </si>
  <si>
    <t>P16</t>
  </si>
  <si>
    <t>村田　咲季</t>
  </si>
  <si>
    <t>ムラタ　サキ</t>
  </si>
  <si>
    <t>P5015</t>
  </si>
  <si>
    <t>持原　勝太</t>
  </si>
  <si>
    <t>モチハラ　ショウタ</t>
  </si>
  <si>
    <t>P11</t>
  </si>
  <si>
    <t>森　栞奈</t>
  </si>
  <si>
    <t>モリ　カンナ</t>
  </si>
  <si>
    <t>P5012</t>
  </si>
  <si>
    <t>山田　純輝</t>
  </si>
  <si>
    <t>ヤマダ　ジュンキ</t>
  </si>
  <si>
    <t>P5</t>
  </si>
  <si>
    <t>山田　玲奈</t>
  </si>
  <si>
    <t>ヤマダ　レイナ</t>
  </si>
  <si>
    <t>P5003</t>
  </si>
  <si>
    <t>渡辺　明日香</t>
  </si>
  <si>
    <t>ワタナベ　アスカ</t>
  </si>
  <si>
    <t>P5004</t>
  </si>
  <si>
    <t>渡部　夏林</t>
  </si>
  <si>
    <t>ワタナベ　カリン</t>
  </si>
  <si>
    <t>P5009</t>
  </si>
  <si>
    <t>六ツ美北</t>
  </si>
  <si>
    <t>ムツミキタ</t>
  </si>
  <si>
    <t>六ツ美</t>
  </si>
  <si>
    <t>ムツミチュウ</t>
  </si>
  <si>
    <t>梅田　夕姫</t>
  </si>
  <si>
    <t>ウメダ　ユキ</t>
  </si>
  <si>
    <t>名南</t>
  </si>
  <si>
    <t>メイナン</t>
  </si>
  <si>
    <t>P5552</t>
  </si>
  <si>
    <t>久野　みのり</t>
  </si>
  <si>
    <t>クノ　ミノリ</t>
  </si>
  <si>
    <t>P5551</t>
  </si>
  <si>
    <t>玉川　亜優美</t>
  </si>
  <si>
    <t>タマガワ　アユミ</t>
  </si>
  <si>
    <t>P5553</t>
  </si>
  <si>
    <t>足立　未来</t>
  </si>
  <si>
    <t>アダチ　ミク</t>
  </si>
  <si>
    <t>守山中</t>
  </si>
  <si>
    <t>モリヤマ</t>
  </si>
  <si>
    <t>P5469</t>
  </si>
  <si>
    <t>渥美　丈</t>
  </si>
  <si>
    <t>アツミ　ジョウ</t>
  </si>
  <si>
    <t>P570</t>
  </si>
  <si>
    <t>阿部　令</t>
  </si>
  <si>
    <t>アベ　レイ</t>
  </si>
  <si>
    <t>P989</t>
  </si>
  <si>
    <t>新井　愛美</t>
  </si>
  <si>
    <t>アライ　アミ</t>
  </si>
  <si>
    <t>P5460</t>
  </si>
  <si>
    <t>荒谷　航汰</t>
  </si>
  <si>
    <t>アラタニ　コウタ</t>
  </si>
  <si>
    <t>P598</t>
  </si>
  <si>
    <t>安藤　大起</t>
  </si>
  <si>
    <t>アンドウ　タイキ</t>
  </si>
  <si>
    <t>P599</t>
  </si>
  <si>
    <t>伊賀　太一</t>
  </si>
  <si>
    <t>イガ　タイチ</t>
  </si>
  <si>
    <t>P595</t>
  </si>
  <si>
    <t>伊神　大雅</t>
  </si>
  <si>
    <t>イガミ　タイガ</t>
  </si>
  <si>
    <t>P590</t>
  </si>
  <si>
    <t>磯谷　拓翔</t>
  </si>
  <si>
    <t>イソガイ　タクト</t>
  </si>
  <si>
    <t>P990</t>
  </si>
  <si>
    <t>伊藤　朱音</t>
  </si>
  <si>
    <t>イトウ　アカネ</t>
  </si>
  <si>
    <t>P5451</t>
  </si>
  <si>
    <t>伊藤　祥</t>
  </si>
  <si>
    <t>イトウ　ショウ</t>
  </si>
  <si>
    <t>P592</t>
  </si>
  <si>
    <t>井上　紗希</t>
  </si>
  <si>
    <t>イノウエ　サキ</t>
  </si>
  <si>
    <t>P5457</t>
  </si>
  <si>
    <t>井上　廉</t>
  </si>
  <si>
    <t>イノウエ　レン</t>
  </si>
  <si>
    <t>P606</t>
  </si>
  <si>
    <t>今井　幸希</t>
  </si>
  <si>
    <t>イマイ　コウキ</t>
  </si>
  <si>
    <t>P577</t>
  </si>
  <si>
    <t>岩月　裕実</t>
  </si>
  <si>
    <t>イワツキ　ヒロミ</t>
  </si>
  <si>
    <t>P602</t>
  </si>
  <si>
    <t>岩野　翔</t>
  </si>
  <si>
    <t>イワノ　ショウ</t>
  </si>
  <si>
    <t>P579</t>
  </si>
  <si>
    <t>上田　聖也</t>
  </si>
  <si>
    <t>ウエダ　セイヤ</t>
  </si>
  <si>
    <t>P991</t>
  </si>
  <si>
    <t>上田　怜奈</t>
  </si>
  <si>
    <t>ウエダ　レイナ</t>
  </si>
  <si>
    <t>P5467</t>
  </si>
  <si>
    <t>鵜飼　和</t>
  </si>
  <si>
    <t>ウカイ　ナゴミ</t>
  </si>
  <si>
    <t>P5443</t>
  </si>
  <si>
    <t>漆﨑　穂乃香</t>
  </si>
  <si>
    <t>ウルシザキ　ホノカ</t>
  </si>
  <si>
    <t>P5450</t>
  </si>
  <si>
    <t>大澤　竣哉</t>
  </si>
  <si>
    <t>オオサワ　シュンヤ</t>
  </si>
  <si>
    <t>P992</t>
  </si>
  <si>
    <t>大野　愛結</t>
  </si>
  <si>
    <t>オオノ　マユ</t>
  </si>
  <si>
    <t>P5464</t>
  </si>
  <si>
    <t>落合　将吾</t>
  </si>
  <si>
    <t>オチアイ　ショウゴ</t>
  </si>
  <si>
    <t>P582</t>
  </si>
  <si>
    <t>小原　悠</t>
  </si>
  <si>
    <t>オハラ　ハルカ</t>
  </si>
  <si>
    <t>P5456</t>
  </si>
  <si>
    <t>影山　敬祐</t>
  </si>
  <si>
    <t>カゲヤマ　ケイスケ</t>
  </si>
  <si>
    <t>P993</t>
  </si>
  <si>
    <t>笠原　萌愛</t>
  </si>
  <si>
    <t>カサハラ　モエ</t>
  </si>
  <si>
    <t>P5727</t>
  </si>
  <si>
    <t>勝　直輝</t>
  </si>
  <si>
    <t>カツ　ナオキ</t>
  </si>
  <si>
    <t>P575</t>
  </si>
  <si>
    <t>加藤　大河</t>
  </si>
  <si>
    <t>P994</t>
  </si>
  <si>
    <t>加藤　範子</t>
  </si>
  <si>
    <t>カトウ　ノリコ</t>
  </si>
  <si>
    <t>P5728</t>
  </si>
  <si>
    <t>加藤　龍</t>
  </si>
  <si>
    <t>カトウ　リュウ</t>
  </si>
  <si>
    <t>P583</t>
  </si>
  <si>
    <t>角谷　昂亮</t>
  </si>
  <si>
    <t>カドヤ　コウスケ</t>
  </si>
  <si>
    <t>P587</t>
  </si>
  <si>
    <t>鎌田　美優</t>
  </si>
  <si>
    <t>カマタ　ミユウ</t>
  </si>
  <si>
    <t>P5448</t>
  </si>
  <si>
    <t>川上　慧</t>
  </si>
  <si>
    <t>カワカミ　ケイ</t>
  </si>
  <si>
    <t>P594</t>
  </si>
  <si>
    <t>川口　航輝</t>
  </si>
  <si>
    <t>カワグチ　コウキ</t>
  </si>
  <si>
    <t>P608</t>
  </si>
  <si>
    <t>川本　倖太郎</t>
  </si>
  <si>
    <t>カワモト　ユキタロウ</t>
  </si>
  <si>
    <t>P995</t>
  </si>
  <si>
    <t>小池　絢菜</t>
  </si>
  <si>
    <t>コイケ　アヤナ</t>
  </si>
  <si>
    <t>P5444</t>
  </si>
  <si>
    <t>河野　蒼太</t>
  </si>
  <si>
    <t>コウノ　ソウタ</t>
  </si>
  <si>
    <t>P596</t>
  </si>
  <si>
    <t>小杉　香世子</t>
  </si>
  <si>
    <t>コスギ　カヨコ</t>
  </si>
  <si>
    <t>P5470</t>
  </si>
  <si>
    <t>五藤　香菜</t>
  </si>
  <si>
    <t>ゴトウ　カナ</t>
  </si>
  <si>
    <t>P5471</t>
  </si>
  <si>
    <t>後藤　美月</t>
  </si>
  <si>
    <t>ゴトウ　ミヅキ</t>
  </si>
  <si>
    <t>P5472</t>
  </si>
  <si>
    <t>小林　健一</t>
  </si>
  <si>
    <t>コバヤシ　ケンイチ</t>
  </si>
  <si>
    <t>P996</t>
  </si>
  <si>
    <t>小山　海斗</t>
  </si>
  <si>
    <t>コヤマ　カイト</t>
  </si>
  <si>
    <t>P613</t>
  </si>
  <si>
    <t>斎藤　ゆきな</t>
  </si>
  <si>
    <t>サイトウ　ユキナ</t>
  </si>
  <si>
    <t>P5461</t>
  </si>
  <si>
    <t>酒井　祐依斗</t>
  </si>
  <si>
    <t>サカイ　ユイト</t>
  </si>
  <si>
    <t>P997</t>
  </si>
  <si>
    <t>坂口　大樹</t>
  </si>
  <si>
    <t>サカグチ　ヒロキ</t>
  </si>
  <si>
    <t>P603</t>
  </si>
  <si>
    <t>坂本　蒼</t>
  </si>
  <si>
    <t>サカモト　ソウ</t>
  </si>
  <si>
    <t>P604</t>
  </si>
  <si>
    <t>佐藤　萌笑</t>
  </si>
  <si>
    <t>サトウ　モエ</t>
  </si>
  <si>
    <t>P5454</t>
  </si>
  <si>
    <t>清水　直登</t>
  </si>
  <si>
    <t>シミズ　ナオト</t>
  </si>
  <si>
    <t>P600</t>
  </si>
  <si>
    <t>清水　響</t>
  </si>
  <si>
    <t>シミズ　ヒビキ</t>
  </si>
  <si>
    <t>P581</t>
  </si>
  <si>
    <t>神藤　雪乃</t>
  </si>
  <si>
    <t>ジンドウ　ユキノ</t>
  </si>
  <si>
    <t>P5729</t>
  </si>
  <si>
    <t>菅谷　祐輔</t>
  </si>
  <si>
    <t>スガヤ　ユウスケ</t>
  </si>
  <si>
    <t>P597</t>
  </si>
  <si>
    <t>園田　葵</t>
  </si>
  <si>
    <t>ソノダ　アオイ</t>
  </si>
  <si>
    <t>P586</t>
  </si>
  <si>
    <t>髙井　麻海</t>
  </si>
  <si>
    <t>タカイ　アサミ</t>
  </si>
  <si>
    <t>P5465</t>
  </si>
  <si>
    <t>髙井　優香</t>
  </si>
  <si>
    <t>タカイ　ユウカ</t>
  </si>
  <si>
    <t>P5458</t>
  </si>
  <si>
    <t>髙瀬　侑生</t>
  </si>
  <si>
    <t>タカセ　ユウ</t>
  </si>
  <si>
    <t>P5730</t>
  </si>
  <si>
    <t>竹内　彩菜</t>
  </si>
  <si>
    <t>タケウチ　サナ</t>
  </si>
  <si>
    <t>P5731</t>
  </si>
  <si>
    <t>竹内　裕哉</t>
  </si>
  <si>
    <t>P611</t>
  </si>
  <si>
    <t>田中　裕文</t>
  </si>
  <si>
    <t>タナカ　ヒロフミ</t>
  </si>
  <si>
    <t>P572</t>
  </si>
  <si>
    <t>辻　健人</t>
  </si>
  <si>
    <t>ツジ　ケント</t>
  </si>
  <si>
    <t>P601</t>
  </si>
  <si>
    <t>辻　琴音</t>
  </si>
  <si>
    <t>ツジ　コトネ</t>
  </si>
  <si>
    <t>P5447</t>
  </si>
  <si>
    <t>辻山　絢也</t>
  </si>
  <si>
    <t>ツジヤマ　ケンヤ</t>
  </si>
  <si>
    <t>P612</t>
  </si>
  <si>
    <t>津田　悠義</t>
  </si>
  <si>
    <t>ツダ　ユウギ</t>
  </si>
  <si>
    <t>P614</t>
  </si>
  <si>
    <t>寺井　亮太</t>
  </si>
  <si>
    <t>テライ　リョウタ</t>
  </si>
  <si>
    <t>P998</t>
  </si>
  <si>
    <t>冨成　知希</t>
  </si>
  <si>
    <t>トミナリ　トモキ</t>
  </si>
  <si>
    <t>P999</t>
  </si>
  <si>
    <t>冨成　啓希</t>
  </si>
  <si>
    <t>トミナリ　ヒロキ</t>
  </si>
  <si>
    <t>P607</t>
  </si>
  <si>
    <t>中島　颯太</t>
  </si>
  <si>
    <t>ナカシマ　ソウタ</t>
  </si>
  <si>
    <t>P1000</t>
  </si>
  <si>
    <t>中村　晏寿</t>
  </si>
  <si>
    <t>ナカムラ　アンジュ</t>
  </si>
  <si>
    <t>P5466</t>
  </si>
  <si>
    <t>中村　帆海</t>
  </si>
  <si>
    <t>ナカムラ　ホマレ</t>
  </si>
  <si>
    <t>P605</t>
  </si>
  <si>
    <t>中山　翔太</t>
  </si>
  <si>
    <t>ナカヤマ　ショウタ</t>
  </si>
  <si>
    <t>P589</t>
  </si>
  <si>
    <t>額　茉里衣</t>
  </si>
  <si>
    <t>ヌカ　マリイ</t>
  </si>
  <si>
    <t>P5462</t>
  </si>
  <si>
    <t>橋本　瑠杏</t>
  </si>
  <si>
    <t>ハシモト　ルアン</t>
  </si>
  <si>
    <t>P5463</t>
  </si>
  <si>
    <t>長谷川　大智</t>
  </si>
  <si>
    <t>ハセガワ　ダイチ</t>
  </si>
  <si>
    <t>P571</t>
  </si>
  <si>
    <t>濱口　翔太</t>
  </si>
  <si>
    <t>ハマグチ　ショウタ</t>
  </si>
  <si>
    <t>P573</t>
  </si>
  <si>
    <t>原　柚妃</t>
  </si>
  <si>
    <t>ハラ　ユズキ</t>
  </si>
  <si>
    <t>P5732</t>
  </si>
  <si>
    <t>半田　彩帆</t>
  </si>
  <si>
    <t>ハンダ　アヤホ</t>
  </si>
  <si>
    <t>P5455</t>
  </si>
  <si>
    <t>平岩　志萌</t>
  </si>
  <si>
    <t>ヒライワ　シホ</t>
  </si>
  <si>
    <t>P5441</t>
  </si>
  <si>
    <t>平岩　万実</t>
  </si>
  <si>
    <t>ヒライワ　マミ</t>
  </si>
  <si>
    <t>P5733</t>
  </si>
  <si>
    <t>平野　瑞季</t>
  </si>
  <si>
    <t>ヒラノ　ミズキ</t>
  </si>
  <si>
    <t>P5452</t>
  </si>
  <si>
    <t>平林　工弥</t>
  </si>
  <si>
    <t>ヒラバヤシ　タクミ</t>
  </si>
  <si>
    <t>P1001</t>
  </si>
  <si>
    <t>広井　隆寿</t>
  </si>
  <si>
    <t>ヒロイ　タカヒサ</t>
  </si>
  <si>
    <t>P1002</t>
  </si>
  <si>
    <t>深尾　尚史</t>
  </si>
  <si>
    <t>フカオ　ナオフミ</t>
  </si>
  <si>
    <t>P574</t>
  </si>
  <si>
    <t>藤井　亜胡</t>
  </si>
  <si>
    <t>フジイ　アコ</t>
  </si>
  <si>
    <t>P5445</t>
  </si>
  <si>
    <t>藤本　泰聖</t>
  </si>
  <si>
    <t>フジモト　タイセイ</t>
  </si>
  <si>
    <t>P576</t>
  </si>
  <si>
    <t>二村　優</t>
  </si>
  <si>
    <t>フタムラ　ユウ</t>
  </si>
  <si>
    <t>P1003</t>
  </si>
  <si>
    <t>古田　浩之</t>
  </si>
  <si>
    <t>フルタ　ヒロユキ</t>
  </si>
  <si>
    <t>P1004</t>
  </si>
  <si>
    <t>古橋　功基</t>
  </si>
  <si>
    <t>フルハシ　イサキ</t>
  </si>
  <si>
    <t>P1005</t>
  </si>
  <si>
    <t>細貝　夏帆</t>
  </si>
  <si>
    <t>ホソガイ　カホ</t>
  </si>
  <si>
    <t>P5446</t>
  </si>
  <si>
    <t>正木　呉佳</t>
  </si>
  <si>
    <t>マサキ　クレカ</t>
  </si>
  <si>
    <t>P1007</t>
  </si>
  <si>
    <t>政野　志歩</t>
  </si>
  <si>
    <t>マサノ　シホ</t>
  </si>
  <si>
    <t>P5734</t>
  </si>
  <si>
    <t>松浦　遥</t>
  </si>
  <si>
    <t>マツウラ　ハルカ</t>
  </si>
  <si>
    <t>P5442</t>
  </si>
  <si>
    <t>三上　亮輔</t>
  </si>
  <si>
    <t>ミカミ　リョウスケ</t>
  </si>
  <si>
    <t>P580</t>
  </si>
  <si>
    <t>水野　太朗</t>
  </si>
  <si>
    <t>ミズノ　タロウ</t>
  </si>
  <si>
    <t>P585</t>
  </si>
  <si>
    <t>宮村　花鈴</t>
  </si>
  <si>
    <t>ミヤムラ　カリン</t>
  </si>
  <si>
    <t>P5735</t>
  </si>
  <si>
    <t>武藤　翔大</t>
  </si>
  <si>
    <t>ムトウ　ショウタ</t>
  </si>
  <si>
    <t>P1008</t>
  </si>
  <si>
    <t>村松　茜</t>
  </si>
  <si>
    <t>ムラマツ　アカネ</t>
  </si>
  <si>
    <t>P5459</t>
  </si>
  <si>
    <t>森澤　雄吾</t>
  </si>
  <si>
    <t>モリザワ　ユウゴ</t>
  </si>
  <si>
    <t>P584</t>
  </si>
  <si>
    <t>森脇　悠仁</t>
  </si>
  <si>
    <t>モリワキ　ユウト</t>
  </si>
  <si>
    <t>P1009</t>
  </si>
  <si>
    <t>柳　花音</t>
  </si>
  <si>
    <t>ヤナギ　カノン</t>
  </si>
  <si>
    <t>P5453</t>
  </si>
  <si>
    <t>薮下　颯太</t>
  </si>
  <si>
    <t>ヤブシタ　ソウタ</t>
  </si>
  <si>
    <t>P1006</t>
  </si>
  <si>
    <t>山根　琉翔</t>
  </si>
  <si>
    <t>ヤマネ　リュウト</t>
  </si>
  <si>
    <t>P609</t>
  </si>
  <si>
    <t>山本　裕太</t>
  </si>
  <si>
    <t>ヤマモト　ユウタ</t>
  </si>
  <si>
    <t>P593</t>
  </si>
  <si>
    <t>山本　梨紗子</t>
  </si>
  <si>
    <t>ヤマモト　リサコ</t>
  </si>
  <si>
    <t>P5449</t>
  </si>
  <si>
    <t>山本　廉</t>
  </si>
  <si>
    <t>ヤマモト　レン</t>
  </si>
  <si>
    <t>P578</t>
  </si>
  <si>
    <t>弓削　はな</t>
  </si>
  <si>
    <t>ユゲ　ハナ</t>
  </si>
  <si>
    <t>P5468</t>
  </si>
  <si>
    <t>横井　大輝</t>
  </si>
  <si>
    <t>ヨコイ　ダイキ</t>
  </si>
  <si>
    <t>P610</t>
  </si>
  <si>
    <t>横井　悠衣</t>
  </si>
  <si>
    <t>ヨコイ　ユイ</t>
  </si>
  <si>
    <t>P5737</t>
  </si>
  <si>
    <t>横山　央弥</t>
  </si>
  <si>
    <t>ヨコヤマ　ヒロヤ</t>
  </si>
  <si>
    <t>P588</t>
  </si>
  <si>
    <t>吉田　優希</t>
  </si>
  <si>
    <t>ヨシダ　ユウキ</t>
  </si>
  <si>
    <t>P591</t>
  </si>
  <si>
    <t>渡邊　万巴</t>
  </si>
  <si>
    <t>ワタナベ　カズハ</t>
  </si>
  <si>
    <t>P5736</t>
  </si>
  <si>
    <t>青木　崚</t>
  </si>
  <si>
    <t>アオキ　リョウ</t>
  </si>
  <si>
    <t>守山西中</t>
  </si>
  <si>
    <t>モリヤマニシチュウ</t>
  </si>
  <si>
    <t>P698</t>
  </si>
  <si>
    <t>青松　永晃</t>
  </si>
  <si>
    <t>アオマツ　ハルト</t>
  </si>
  <si>
    <t>P673</t>
  </si>
  <si>
    <t>青山　裕</t>
  </si>
  <si>
    <t>アオヤマ　ユウ</t>
  </si>
  <si>
    <t>P718</t>
  </si>
  <si>
    <t>明石　香音</t>
  </si>
  <si>
    <t>アカシ　カノン</t>
  </si>
  <si>
    <t>P5496</t>
  </si>
  <si>
    <t>浅野　理紗子</t>
  </si>
  <si>
    <t>アサノ　リサコ</t>
  </si>
  <si>
    <t>P5508</t>
  </si>
  <si>
    <t>阿知波　祐月</t>
  </si>
  <si>
    <t>アチワ　ユツキ</t>
  </si>
  <si>
    <t>P5494</t>
  </si>
  <si>
    <t>飴谷　紘奈</t>
  </si>
  <si>
    <t>アメタニ　ヒロナ</t>
  </si>
  <si>
    <t>P5509</t>
  </si>
  <si>
    <t>安藤　彩音</t>
  </si>
  <si>
    <t>アンドウ　アヤネ</t>
  </si>
  <si>
    <t>P5503</t>
  </si>
  <si>
    <t>安藤　大生</t>
  </si>
  <si>
    <t>アンドウ　ダイキ</t>
  </si>
  <si>
    <t>P705</t>
  </si>
  <si>
    <t>飯田　春奈</t>
  </si>
  <si>
    <t>イイダ　ハルナ</t>
  </si>
  <si>
    <t>P5513</t>
  </si>
  <si>
    <t>伊串　彩夢</t>
  </si>
  <si>
    <t>イグシ　アユ</t>
  </si>
  <si>
    <t>P5504</t>
  </si>
  <si>
    <t>石川　颯馬</t>
  </si>
  <si>
    <t>イシカワ　ソウマ</t>
  </si>
  <si>
    <t>P674</t>
  </si>
  <si>
    <t>伊藤　凪</t>
  </si>
  <si>
    <t>イトウ　ナギ</t>
  </si>
  <si>
    <t>P675</t>
  </si>
  <si>
    <t>伊藤　真優</t>
  </si>
  <si>
    <t>P683</t>
  </si>
  <si>
    <t>井上　葵</t>
  </si>
  <si>
    <t>イノウエ　アオイ</t>
  </si>
  <si>
    <t>P684</t>
  </si>
  <si>
    <t>井上　凌</t>
  </si>
  <si>
    <t>イノウエ　リョウ</t>
  </si>
  <si>
    <t>P701</t>
  </si>
  <si>
    <t>井村　成吾</t>
  </si>
  <si>
    <t>イムラ　セイゴ</t>
  </si>
  <si>
    <t>P699</t>
  </si>
  <si>
    <t>井村　凜音</t>
  </si>
  <si>
    <t>イムラ　リンネ</t>
  </si>
  <si>
    <t>P5505</t>
  </si>
  <si>
    <t>岩井　航</t>
  </si>
  <si>
    <t>イワイ　ワタル</t>
  </si>
  <si>
    <t>P670</t>
  </si>
  <si>
    <t>岩瀬　隼人</t>
  </si>
  <si>
    <t>イワセ　ハヤト</t>
  </si>
  <si>
    <t>P667</t>
  </si>
  <si>
    <t>岩田　太一</t>
  </si>
  <si>
    <t>イワタ　タイチ</t>
  </si>
  <si>
    <t>P676</t>
  </si>
  <si>
    <t>岩月　与志郎</t>
  </si>
  <si>
    <t>イワツキ　ヨシロウ</t>
  </si>
  <si>
    <t>P700</t>
  </si>
  <si>
    <t>有働　あかり</t>
  </si>
  <si>
    <t>ウドウ　アカリ</t>
  </si>
  <si>
    <t>P5502</t>
  </si>
  <si>
    <t>大澤　龍之介</t>
  </si>
  <si>
    <t>オオサワ　リュウノスケ</t>
  </si>
  <si>
    <t>P711</t>
  </si>
  <si>
    <t>岡嶋　亮佑</t>
  </si>
  <si>
    <t>オカジマ　リョウスケ</t>
  </si>
  <si>
    <t>P692</t>
  </si>
  <si>
    <t>尾崎　紗樹</t>
  </si>
  <si>
    <t>オザキ　サキ</t>
  </si>
  <si>
    <t>P717</t>
  </si>
  <si>
    <t>織田　祥輝</t>
  </si>
  <si>
    <t>オダ　ヨシキ</t>
  </si>
  <si>
    <t>P677</t>
  </si>
  <si>
    <t>角野　美月</t>
  </si>
  <si>
    <t>カクノ　ミツキ</t>
  </si>
  <si>
    <t>P5511</t>
  </si>
  <si>
    <t>片瀬　瑛仁</t>
  </si>
  <si>
    <t>カタセ　アキト</t>
  </si>
  <si>
    <t>P685</t>
  </si>
  <si>
    <t>桂川　夏実</t>
  </si>
  <si>
    <t>カツラガワ　ナツミ</t>
  </si>
  <si>
    <t>P5512</t>
  </si>
  <si>
    <t>桂木　大和</t>
  </si>
  <si>
    <t>カツラギ　ヤマト</t>
  </si>
  <si>
    <t>P950</t>
  </si>
  <si>
    <t>加藤　丈琉</t>
  </si>
  <si>
    <t>カトウ　タケル</t>
  </si>
  <si>
    <t>P710</t>
  </si>
  <si>
    <t>兼松　佑壮</t>
  </si>
  <si>
    <t>カネマツ　ユタケ</t>
  </si>
  <si>
    <t>P706</t>
  </si>
  <si>
    <t>川﨑　颯太</t>
  </si>
  <si>
    <t>カワサキ　ソウタ</t>
  </si>
  <si>
    <t>P668</t>
  </si>
  <si>
    <t>木村　帆理</t>
  </si>
  <si>
    <t>キムラ　バンリ</t>
  </si>
  <si>
    <t>P690</t>
  </si>
  <si>
    <t>河野　博希</t>
  </si>
  <si>
    <t>コウノ　ヒロキ</t>
  </si>
  <si>
    <t>P681</t>
  </si>
  <si>
    <t>小山　雄平</t>
  </si>
  <si>
    <t>コヤマ　ユウヘイ</t>
  </si>
  <si>
    <t>P703</t>
  </si>
  <si>
    <t>権　俊吾</t>
  </si>
  <si>
    <t>コン　ジュノ</t>
  </si>
  <si>
    <t>P669</t>
  </si>
  <si>
    <t>齋藤　大聖</t>
  </si>
  <si>
    <t>サイトウ　タイセイ</t>
  </si>
  <si>
    <t>P702</t>
  </si>
  <si>
    <t>齋藤　実咲</t>
  </si>
  <si>
    <t>サイトウ　ミサキ</t>
  </si>
  <si>
    <t>P5506</t>
  </si>
  <si>
    <t>佐藤　舞</t>
  </si>
  <si>
    <t>サトウ　マイ</t>
  </si>
  <si>
    <t>P5493</t>
  </si>
  <si>
    <t>芝宮　舞華</t>
  </si>
  <si>
    <t>シバミヤ　マイカ</t>
  </si>
  <si>
    <t>P5495</t>
  </si>
  <si>
    <t>新海　祐衣</t>
  </si>
  <si>
    <t>シンカイ　ユイ</t>
  </si>
  <si>
    <t>P5500</t>
  </si>
  <si>
    <t>鈴木　孝幸</t>
  </si>
  <si>
    <t>スズキ　タカユキ</t>
  </si>
  <si>
    <t>P707</t>
  </si>
  <si>
    <t>鈴木　涼介</t>
  </si>
  <si>
    <t>P678</t>
  </si>
  <si>
    <t>諏訪　達也</t>
  </si>
  <si>
    <t>スワ　タツヤ</t>
  </si>
  <si>
    <t>P709</t>
  </si>
  <si>
    <t>高木　ユウマ</t>
  </si>
  <si>
    <t>タカギ　ユウマ</t>
  </si>
  <si>
    <t>P691</t>
  </si>
  <si>
    <t>瀧沢　麻唯</t>
  </si>
  <si>
    <t>タキザワ　マイ</t>
  </si>
  <si>
    <t>P5507</t>
  </si>
  <si>
    <t>竹浪　直耶</t>
  </si>
  <si>
    <t>タケナミ　ナオヤ</t>
  </si>
  <si>
    <t>P704</t>
  </si>
  <si>
    <t>田中　日那太</t>
  </si>
  <si>
    <t>タナカ　ヒナタ</t>
  </si>
  <si>
    <t>P693</t>
  </si>
  <si>
    <t>丹菊　賢伸</t>
  </si>
  <si>
    <t>タンギク　ケンシン</t>
  </si>
  <si>
    <t>P682</t>
  </si>
  <si>
    <t>辻　真香実</t>
  </si>
  <si>
    <t>ツジ　マコミ</t>
  </si>
  <si>
    <t>P5517</t>
  </si>
  <si>
    <t>堤　柚衣</t>
  </si>
  <si>
    <t>ツツミ　ユイ</t>
  </si>
  <si>
    <t>P5514</t>
  </si>
  <si>
    <t>中﨑　百香</t>
  </si>
  <si>
    <t>ナカザキ　ユカ</t>
  </si>
  <si>
    <t>P5498</t>
  </si>
  <si>
    <t>中村　太耶</t>
  </si>
  <si>
    <t>ナカムラ　タイガ</t>
  </si>
  <si>
    <t>P686</t>
  </si>
  <si>
    <t>中村　真那斗</t>
  </si>
  <si>
    <t>ナカムラ　マナト</t>
  </si>
  <si>
    <t>P687</t>
  </si>
  <si>
    <t>萩原　圭島</t>
  </si>
  <si>
    <t>ハギハラ　カドシマ</t>
  </si>
  <si>
    <t>P688</t>
  </si>
  <si>
    <t>橋本　みなみ</t>
  </si>
  <si>
    <t>ハシモト　ミナミ</t>
  </si>
  <si>
    <t>P5499</t>
  </si>
  <si>
    <t>長谷川　敦哉</t>
  </si>
  <si>
    <t>ハセガワ　アツヤ</t>
  </si>
  <si>
    <t>P712</t>
  </si>
  <si>
    <t>長谷部　咲紀</t>
  </si>
  <si>
    <t>ハセベ　サキ</t>
  </si>
  <si>
    <t>P5491</t>
  </si>
  <si>
    <t>花田　楓</t>
  </si>
  <si>
    <t>ハナダ　カエデ</t>
  </si>
  <si>
    <t>P708</t>
  </si>
  <si>
    <t>久岡　慧</t>
  </si>
  <si>
    <t>ヒサオカ　アキラ</t>
  </si>
  <si>
    <t>P715</t>
  </si>
  <si>
    <t>日比野　弘太郎</t>
  </si>
  <si>
    <t>ヒビノ　コウタロウ</t>
  </si>
  <si>
    <t>P716</t>
  </si>
  <si>
    <t>平尾　仁人</t>
  </si>
  <si>
    <t>ヒラオ　マサト</t>
  </si>
  <si>
    <t>P713</t>
  </si>
  <si>
    <t>福井　啓斗</t>
  </si>
  <si>
    <t>フクイ　ケイト</t>
  </si>
  <si>
    <t>P714</t>
  </si>
  <si>
    <t>藤本　結衣</t>
  </si>
  <si>
    <t>フジモト　ユイ</t>
  </si>
  <si>
    <t>P5489</t>
  </si>
  <si>
    <t>藤原　勇成</t>
  </si>
  <si>
    <t>フジワラ　ユウセイ</t>
  </si>
  <si>
    <t>P671</t>
  </si>
  <si>
    <t>前田　陸人</t>
  </si>
  <si>
    <t>マエダ　リクト</t>
  </si>
  <si>
    <t>P694</t>
  </si>
  <si>
    <t>水谷　魁志</t>
  </si>
  <si>
    <t>ミズタニ　カイト</t>
  </si>
  <si>
    <t>P951</t>
  </si>
  <si>
    <t>水野　絢世</t>
  </si>
  <si>
    <t>ミズノ　アヤセ</t>
  </si>
  <si>
    <t>P695</t>
  </si>
  <si>
    <t>三井　咲</t>
  </si>
  <si>
    <t>ミツイ　サキ</t>
  </si>
  <si>
    <t>P5501</t>
  </si>
  <si>
    <t>明空　瑞穂</t>
  </si>
  <si>
    <t>ミヨク　ミズホ</t>
  </si>
  <si>
    <t>P5515</t>
  </si>
  <si>
    <t>村端　恵天</t>
  </si>
  <si>
    <t>ムラハタ　エデン</t>
  </si>
  <si>
    <t>P5510</t>
  </si>
  <si>
    <t>屋宜　咲矢夏</t>
  </si>
  <si>
    <t>ヤギ　サヤカ</t>
  </si>
  <si>
    <t>P5516</t>
  </si>
  <si>
    <t>安江　幸太</t>
  </si>
  <si>
    <t>ヤスエ　コウタ</t>
  </si>
  <si>
    <t>P679</t>
  </si>
  <si>
    <t>栁澤　乙巴</t>
  </si>
  <si>
    <t>ヤナギサワ　オトハ</t>
  </si>
  <si>
    <t>P5492</t>
  </si>
  <si>
    <t>山内　智生</t>
  </si>
  <si>
    <t>ヤマウチ　トモキ</t>
  </si>
  <si>
    <t>P697</t>
  </si>
  <si>
    <t>山田　空</t>
  </si>
  <si>
    <t>P680</t>
  </si>
  <si>
    <t>山田　風太</t>
  </si>
  <si>
    <t>ヤマダ　フウタ</t>
  </si>
  <si>
    <t>P672</t>
  </si>
  <si>
    <t>山本　哲平</t>
  </si>
  <si>
    <t>ヤマモト　テッペイ</t>
  </si>
  <si>
    <t>P689</t>
  </si>
  <si>
    <t>米森　菜々子</t>
  </si>
  <si>
    <t>ヨネモリ　ナナコ</t>
  </si>
  <si>
    <t>P5490</t>
  </si>
  <si>
    <t>渡邉　朱里</t>
  </si>
  <si>
    <t>ワタナベ　アカリ</t>
  </si>
  <si>
    <t>P5497</t>
  </si>
  <si>
    <t>渡邉　朗生</t>
  </si>
  <si>
    <t>ワタナベ　ロイ</t>
  </si>
  <si>
    <t>P696</t>
  </si>
  <si>
    <t>弥富市立弥富</t>
  </si>
  <si>
    <t>ヤトミチュウ</t>
  </si>
  <si>
    <t>弥富</t>
  </si>
  <si>
    <t>矢作北</t>
  </si>
  <si>
    <t>ヤハギキタチュウ</t>
  </si>
  <si>
    <t>依佐美</t>
  </si>
  <si>
    <t>ヨサミ</t>
  </si>
  <si>
    <t>吉田方中学校</t>
  </si>
  <si>
    <t>ヨシダガタチュウガッコウ</t>
  </si>
  <si>
    <t>吉田方</t>
  </si>
  <si>
    <t>竜海</t>
  </si>
  <si>
    <t>リュウカイチュウガッコウ</t>
  </si>
  <si>
    <t>団体コード</t>
  </si>
  <si>
    <t>学校種別</t>
  </si>
  <si>
    <t>住所</t>
  </si>
  <si>
    <t>電話番号</t>
  </si>
  <si>
    <t>FAX番号</t>
  </si>
  <si>
    <t>代表者(学校長)名</t>
  </si>
  <si>
    <t>状態</t>
  </si>
  <si>
    <t>申請状況</t>
  </si>
  <si>
    <t>男性</t>
  </si>
  <si>
    <t>女性</t>
  </si>
  <si>
    <t>会員数</t>
  </si>
  <si>
    <t>連絡責任者(主顧問)姓</t>
  </si>
  <si>
    <t>連絡責任者(主顧問)名</t>
  </si>
  <si>
    <t>連絡責任者(主顧問)姓カナ</t>
  </si>
  <si>
    <t>連絡責任者(主顧問)名カナ</t>
  </si>
  <si>
    <t>連絡責任者郵便番号</t>
  </si>
  <si>
    <t>連絡責任者住所(都道府県)</t>
  </si>
  <si>
    <t>連絡責任者住所(郡市区町村＋番地)</t>
  </si>
  <si>
    <t>連絡責任者住所(建物名)</t>
  </si>
  <si>
    <t>連絡責任者(主顧問)電話番号</t>
  </si>
  <si>
    <t>連絡責任者FAX番号</t>
  </si>
  <si>
    <t>連絡責任者(主顧問)Email</t>
  </si>
  <si>
    <t>登録日</t>
  </si>
  <si>
    <t>更新日</t>
  </si>
  <si>
    <t>副顧問</t>
  </si>
  <si>
    <t>474-0026</t>
  </si>
  <si>
    <t>愛知県大府市桃山町三丁目２１６番地</t>
  </si>
  <si>
    <t>平下　佳明</t>
  </si>
  <si>
    <t>活動中</t>
  </si>
  <si>
    <t>太田</t>
  </si>
  <si>
    <t>篤志</t>
  </si>
  <si>
    <t>オオタ</t>
  </si>
  <si>
    <t>アツシ</t>
  </si>
  <si>
    <t>000-0000</t>
  </si>
  <si>
    <t>知多市巽が丘二丁目３２番地</t>
  </si>
  <si>
    <t>090-8138-1441</t>
  </si>
  <si>
    <t>katukaisyuuu1192@yahoo.co.jp</t>
  </si>
  <si>
    <t>496-8015</t>
  </si>
  <si>
    <t>愛知県愛西市草平町阿原86番地</t>
  </si>
  <si>
    <t>0567-37-2030</t>
  </si>
  <si>
    <t>0567-37-1597</t>
  </si>
  <si>
    <t>菱田　康夫</t>
  </si>
  <si>
    <t>佐橋</t>
  </si>
  <si>
    <t>加奈子</t>
  </si>
  <si>
    <t>サハシ</t>
  </si>
  <si>
    <t>カナコ</t>
  </si>
  <si>
    <t>-</t>
  </si>
  <si>
    <t>080-3630-7200</t>
  </si>
  <si>
    <t>kanako_sahashi@city.aisai.lg.jp</t>
  </si>
  <si>
    <t>住田　紘基</t>
  </si>
  <si>
    <t>464-8520</t>
  </si>
  <si>
    <t>愛知県名古屋市千種区光が丘二丁目11番41号</t>
  </si>
  <si>
    <t>松本　正孝</t>
  </si>
  <si>
    <t>中川</t>
  </si>
  <si>
    <t>智晴</t>
  </si>
  <si>
    <t>ナカガワ</t>
  </si>
  <si>
    <t>チハル</t>
  </si>
  <si>
    <t>名古屋市千種区光が丘二丁目</t>
  </si>
  <si>
    <t>00-0000-0000</t>
  </si>
  <si>
    <t>chiharu_haru14@yahoo.co.jp</t>
  </si>
  <si>
    <t>山盛雄高</t>
  </si>
  <si>
    <t>470-0162</t>
  </si>
  <si>
    <t>愛知県愛知県愛知郡東郷町大字春木字新池１番地</t>
  </si>
  <si>
    <t>0561-38-4856</t>
  </si>
  <si>
    <t>近藤　達也</t>
  </si>
  <si>
    <t>安崎</t>
  </si>
  <si>
    <t>文博</t>
  </si>
  <si>
    <t>アンザキ</t>
  </si>
  <si>
    <t>フミヒロ</t>
  </si>
  <si>
    <t>xtkjn214@yahoo.co.jp</t>
  </si>
  <si>
    <t>448-0036</t>
  </si>
  <si>
    <t>愛知県刈谷市山池町1丁目201番地</t>
  </si>
  <si>
    <t>0566-21-0533</t>
  </si>
  <si>
    <t>0566-25-4471</t>
  </si>
  <si>
    <t>清水　英弥</t>
  </si>
  <si>
    <t>和多田</t>
  </si>
  <si>
    <t>義晃</t>
  </si>
  <si>
    <t>ワタダ</t>
  </si>
  <si>
    <t>ヨシアキ</t>
  </si>
  <si>
    <t>090-2618-6385</t>
  </si>
  <si>
    <t>watada-yo@school.city.kariya.aichi.jp</t>
  </si>
  <si>
    <t>稲生あゆみ</t>
  </si>
  <si>
    <t>470-1611</t>
  </si>
  <si>
    <t>愛知県豊明市栄町殿ノ山５０番地</t>
  </si>
  <si>
    <t>神田　義信</t>
  </si>
  <si>
    <t>林</t>
  </si>
  <si>
    <t>拓也</t>
  </si>
  <si>
    <t>ハヤシ</t>
  </si>
  <si>
    <t>タクヤ</t>
  </si>
  <si>
    <t>名古屋市瑞穂区大喜町６丁目４番地</t>
  </si>
  <si>
    <t>090-5916-1278</t>
  </si>
  <si>
    <t>sakae-jhs-op@toyoake.ed.jp</t>
  </si>
  <si>
    <t>粂内夏美</t>
  </si>
  <si>
    <t>464-8671</t>
  </si>
  <si>
    <t>愛知県名古屋市千種区桜ヶ丘２３</t>
  </si>
  <si>
    <t>飯野　博文</t>
  </si>
  <si>
    <t>平野</t>
  </si>
  <si>
    <t>達也</t>
  </si>
  <si>
    <t>ヒラノ</t>
  </si>
  <si>
    <t>タツヤ</t>
  </si>
  <si>
    <t>名古屋市千種区桜ヶ丘２３</t>
  </si>
  <si>
    <t>hirano.tatsuya@aichishukutoku-h.jp</t>
  </si>
  <si>
    <t>471-0044</t>
  </si>
  <si>
    <t>愛知県豊田市新町1-46-5</t>
  </si>
  <si>
    <t>近藤　信彦</t>
  </si>
  <si>
    <t>油布</t>
  </si>
  <si>
    <t>和也</t>
  </si>
  <si>
    <t>ユフ</t>
  </si>
  <si>
    <t>カズヤ</t>
  </si>
  <si>
    <t>豊田市新町１－４６－５</t>
  </si>
  <si>
    <t>c-aizuma@toyota.ed.jp</t>
  </si>
  <si>
    <t>444-0078</t>
  </si>
  <si>
    <t>愛知県岡崎市伊賀新町３１番地１</t>
  </si>
  <si>
    <t>都筑　祐一</t>
  </si>
  <si>
    <t>長谷川</t>
  </si>
  <si>
    <t>誉幸</t>
  </si>
  <si>
    <t>ハセガワ</t>
  </si>
  <si>
    <t>タカユキ</t>
  </si>
  <si>
    <t>岡崎市伊賀新町３１番地１</t>
  </si>
  <si>
    <t>takayuki.hasegawa@st.oklab.ed.jp</t>
  </si>
  <si>
    <t>mygoto@st.oklab.ed.jp</t>
  </si>
  <si>
    <t>471-0858</t>
  </si>
  <si>
    <t>愛知県豊田市朝日ケ丘5-34</t>
  </si>
  <si>
    <t>0565-32-0198</t>
  </si>
  <si>
    <t>0565-35-4198</t>
  </si>
  <si>
    <t>内藤　博己</t>
  </si>
  <si>
    <t>佐藤</t>
  </si>
  <si>
    <t>圭介</t>
  </si>
  <si>
    <t>サトウ</t>
  </si>
  <si>
    <t>ケイスケ</t>
  </si>
  <si>
    <t>豊田市旭ケ丘５の３４</t>
  </si>
  <si>
    <t>090-5984-9974</t>
  </si>
  <si>
    <t>c-asahigaoka@toyota.ed.jp</t>
  </si>
  <si>
    <t>458-0911</t>
  </si>
  <si>
    <t>愛知県名古屋市緑区有松町桶狭間高根３９－８３</t>
  </si>
  <si>
    <t>梶田典稔</t>
  </si>
  <si>
    <t>寺島</t>
  </si>
  <si>
    <t>美那</t>
  </si>
  <si>
    <t>テラシマ</t>
  </si>
  <si>
    <t>ミナ</t>
  </si>
  <si>
    <t>名古屋市緑区有松町桶狭間高根３９－８３</t>
  </si>
  <si>
    <t>nasebanaru4222@yahoo.co.jp</t>
  </si>
  <si>
    <t>446-0026</t>
  </si>
  <si>
    <t>愛知県安城市安城町天草２３番地</t>
  </si>
  <si>
    <t>都築　光男</t>
  </si>
  <si>
    <t>中根</t>
  </si>
  <si>
    <t>一樹</t>
  </si>
  <si>
    <t>ナカネ</t>
  </si>
  <si>
    <t>カズキ</t>
  </si>
  <si>
    <t>安城市安城町天草２３番地</t>
  </si>
  <si>
    <t>nakane-kazuki@anjo.ed.jp</t>
  </si>
  <si>
    <t>小松　賢治</t>
  </si>
  <si>
    <t>446-0052</t>
  </si>
  <si>
    <t>愛知県安城市福釜町中根43安城市立安城西中学校</t>
  </si>
  <si>
    <t>0566-76-2320</t>
  </si>
  <si>
    <t>0566-76-2420</t>
  </si>
  <si>
    <t>鈴木　一</t>
  </si>
  <si>
    <t>片山</t>
  </si>
  <si>
    <t>貴則</t>
  </si>
  <si>
    <t>カタヤマ</t>
  </si>
  <si>
    <t>ヨシノリ</t>
  </si>
  <si>
    <t>安城市里町大道畑４１</t>
  </si>
  <si>
    <t>katayama-yoshinori@anjo.ed.jp</t>
  </si>
  <si>
    <t>446-0043</t>
  </si>
  <si>
    <t>愛知県安城市城南町２－７－２</t>
  </si>
  <si>
    <t>水野　達彦</t>
  </si>
  <si>
    <t>有川</t>
  </si>
  <si>
    <t>洋隆</t>
  </si>
  <si>
    <t>アリカワ</t>
  </si>
  <si>
    <t>ヒロタカ</t>
  </si>
  <si>
    <t>安城市城南町２－７－２</t>
  </si>
  <si>
    <t>090-9932-0592</t>
  </si>
  <si>
    <t>arikawa-hirotaka@anjo.ed.jp</t>
  </si>
  <si>
    <t>福間　圭子</t>
  </si>
  <si>
    <t>441-1115</t>
  </si>
  <si>
    <t>愛知県愛知県豊橋市石巻本町字出口１</t>
  </si>
  <si>
    <t>荻山　匡仁</t>
  </si>
  <si>
    <t>中嶋</t>
  </si>
  <si>
    <t>さとみ</t>
  </si>
  <si>
    <t>ナカジマ</t>
  </si>
  <si>
    <t>サトミ</t>
  </si>
  <si>
    <t>愛知県新城市石田字東末旨１８－１１</t>
  </si>
  <si>
    <t>080-5159-0287</t>
  </si>
  <si>
    <t>nakajima-satomi-stm@toyohashi.ed.jp</t>
  </si>
  <si>
    <t>460-0024</t>
  </si>
  <si>
    <t>愛知県名古屋市中区正木3-2-21</t>
  </si>
  <si>
    <t>052-331-9568</t>
  </si>
  <si>
    <t>宇佐美　博</t>
  </si>
  <si>
    <t>兵頭</t>
  </si>
  <si>
    <t>賢宏</t>
  </si>
  <si>
    <t>ヒョウドウ</t>
  </si>
  <si>
    <t>タカヒロ</t>
  </si>
  <si>
    <t>iseyama-j@nagoya-c.ed.jp</t>
  </si>
  <si>
    <t>441-1231</t>
  </si>
  <si>
    <t>愛知県豊川市一宮町上新切33-247</t>
  </si>
  <si>
    <t>0533-93-2026</t>
  </si>
  <si>
    <t>0533-93-2475</t>
  </si>
  <si>
    <t>藤城　雅典</t>
  </si>
  <si>
    <t>佐野</t>
  </si>
  <si>
    <t>亮</t>
  </si>
  <si>
    <t>サノ</t>
  </si>
  <si>
    <t>リョウ</t>
  </si>
  <si>
    <t>090-4118-2795</t>
  </si>
  <si>
    <t>tj-ichinomiya@school-toyokawa.ed.jp</t>
  </si>
  <si>
    <t>494-0012</t>
  </si>
  <si>
    <t>愛知県一宮市明地字油屋前３０番地</t>
  </si>
  <si>
    <t>0586-28-8767</t>
  </si>
  <si>
    <t>0586-68-2186</t>
  </si>
  <si>
    <t>伊藤　勝基</t>
  </si>
  <si>
    <t>今井</t>
  </si>
  <si>
    <t>誠</t>
  </si>
  <si>
    <t>イマイ</t>
  </si>
  <si>
    <t>マコト</t>
  </si>
  <si>
    <t>070-5405-5563</t>
  </si>
  <si>
    <t>imai.makoto7db@city.ichinomiya.aichi.jp</t>
  </si>
  <si>
    <t>444-2145</t>
  </si>
  <si>
    <t>愛知県岡崎市東蔵前２丁目３６番地</t>
  </si>
  <si>
    <t>長坂　洋人</t>
  </si>
  <si>
    <t>山本</t>
  </si>
  <si>
    <t>梓</t>
  </si>
  <si>
    <t>ヤマモト</t>
  </si>
  <si>
    <t>アズサ</t>
  </si>
  <si>
    <t>岡崎市東蔵前２丁目３６番地</t>
  </si>
  <si>
    <t>ayamamoto@st.oklab.ed.jp</t>
  </si>
  <si>
    <t>458-0815</t>
  </si>
  <si>
    <t>愛知県名古屋市緑区徳重１－１２０１</t>
  </si>
  <si>
    <t>川合　恒之</t>
  </si>
  <si>
    <t>弘晃</t>
  </si>
  <si>
    <t>ヒロアキ</t>
  </si>
  <si>
    <t>名古屋市天白区平針台１－２０３</t>
  </si>
  <si>
    <t>090-5856-3457</t>
  </si>
  <si>
    <t>t2hiropi@yahoo.co.jp</t>
  </si>
  <si>
    <t>480-0145</t>
  </si>
  <si>
    <t>愛知県丹羽郡大口町丸一丁目３８</t>
  </si>
  <si>
    <t>岩田　晃典</t>
  </si>
  <si>
    <t>鈴木</t>
  </si>
  <si>
    <t>陽子</t>
  </si>
  <si>
    <t>スズキ</t>
  </si>
  <si>
    <t>ヨウコ</t>
  </si>
  <si>
    <t>岐阜県可児市今渡１９４３－３</t>
  </si>
  <si>
    <t>oguchi-j@oguchi.ed.jp</t>
  </si>
  <si>
    <t>西浦　達郎</t>
  </si>
  <si>
    <t>462-0803</t>
  </si>
  <si>
    <t>愛知県名古屋市北区上飯田東町２-１００</t>
  </si>
  <si>
    <t>052-913-2266</t>
  </si>
  <si>
    <t>052-991-9261</t>
  </si>
  <si>
    <t>新免　達希</t>
  </si>
  <si>
    <t>三尾</t>
  </si>
  <si>
    <t>麻由美</t>
  </si>
  <si>
    <t>ミオ</t>
  </si>
  <si>
    <t>マユミ</t>
  </si>
  <si>
    <t>名古屋市北区上飯田東町２の１００</t>
  </si>
  <si>
    <t>ozone-j@nagoya-c.ed.jp</t>
  </si>
  <si>
    <t>490-1137</t>
  </si>
  <si>
    <t>愛知県海部郡大治町堀之内半之返791</t>
  </si>
  <si>
    <t>上田　信</t>
  </si>
  <si>
    <t>伊藤</t>
  </si>
  <si>
    <t>耀平</t>
  </si>
  <si>
    <t>イトウ</t>
  </si>
  <si>
    <t>ヨウヘイ</t>
  </si>
  <si>
    <t>稲沢市祖父江町三丸渕川並前１１</t>
  </si>
  <si>
    <t>080-5294-9369</t>
  </si>
  <si>
    <t>aeka1208@yahoo.co.jp</t>
  </si>
  <si>
    <t>宮崎真加</t>
  </si>
  <si>
    <t>474-0073</t>
  </si>
  <si>
    <t>愛知県愛知県大府市東新町３－３－１</t>
  </si>
  <si>
    <t>中川　豊巳</t>
  </si>
  <si>
    <t>野口</t>
  </si>
  <si>
    <t>一輝</t>
  </si>
  <si>
    <t>ノグチ</t>
  </si>
  <si>
    <t>愛知県知多市梅が丘１－１５３</t>
  </si>
  <si>
    <t>090-6616-0998</t>
  </si>
  <si>
    <t>n_0511_kazuki@yahoo.co.jp</t>
  </si>
  <si>
    <t>474-0052</t>
  </si>
  <si>
    <t>愛知県大府市長草町車池１１</t>
  </si>
  <si>
    <t>深谷　毅</t>
  </si>
  <si>
    <t>日高</t>
  </si>
  <si>
    <t>徹</t>
  </si>
  <si>
    <t>ヒダカ</t>
  </si>
  <si>
    <t>トオル</t>
  </si>
  <si>
    <t>大府市長草町車池１１</t>
  </si>
  <si>
    <t>090-3934-8991</t>
  </si>
  <si>
    <t>obunishi@obunishi-j.ed.jp</t>
  </si>
  <si>
    <t>444-2136</t>
  </si>
  <si>
    <t>愛知県岡崎市上里１丁目１０</t>
  </si>
  <si>
    <t>荻野　款司</t>
  </si>
  <si>
    <t>井上</t>
  </si>
  <si>
    <t>義規</t>
  </si>
  <si>
    <t>岡崎市上里１丁目１０</t>
  </si>
  <si>
    <t>090-2345-0183</t>
  </si>
  <si>
    <t>tmyanagu@st.oklab.ed.jp</t>
  </si>
  <si>
    <t>444-0015</t>
  </si>
  <si>
    <t>愛知県岡崎市立中町字北野東２０番地１岡崎市立甲山中学校</t>
  </si>
  <si>
    <t>川口　厚</t>
  </si>
  <si>
    <t>徳</t>
  </si>
  <si>
    <t>斉尚</t>
  </si>
  <si>
    <t>トク</t>
  </si>
  <si>
    <t>キヨヒサ</t>
  </si>
  <si>
    <t>岡崎市立中町字北野東２０番地１</t>
  </si>
  <si>
    <t>tstoku@st.oklab.ed.jp</t>
  </si>
  <si>
    <t>藤田　欣子</t>
  </si>
  <si>
    <t>444-3173</t>
  </si>
  <si>
    <t>愛知県岡崎市滝町山籠109番地</t>
  </si>
  <si>
    <t>0564-46-2028</t>
  </si>
  <si>
    <t>0564-46-2054</t>
  </si>
  <si>
    <t>戸澤　剛</t>
  </si>
  <si>
    <t>幹彦</t>
  </si>
  <si>
    <t>ミキヒコ</t>
  </si>
  <si>
    <t>090-6075-5091</t>
  </si>
  <si>
    <t>kanaisogai@st.oklab.ed.jp</t>
  </si>
  <si>
    <t>磯谷　香奈</t>
  </si>
  <si>
    <t>444-0825</t>
  </si>
  <si>
    <t>愛知県岡崎市福岡町字井杭３番地</t>
  </si>
  <si>
    <t>中村郁夫</t>
  </si>
  <si>
    <t>山田</t>
  </si>
  <si>
    <t>周</t>
  </si>
  <si>
    <t>ヤマダ</t>
  </si>
  <si>
    <t>岡崎市中島町字遂分８番地１</t>
  </si>
  <si>
    <t>syuyamada@st.oklab.ed.jp</t>
  </si>
  <si>
    <t>444-0941</t>
  </si>
  <si>
    <t>愛知県岡崎市暮戸町蓮代１８</t>
  </si>
  <si>
    <t>永野　光雄</t>
  </si>
  <si>
    <t>滝本</t>
  </si>
  <si>
    <t>純代</t>
  </si>
  <si>
    <t>タキモト</t>
  </si>
  <si>
    <t>スミヨ</t>
  </si>
  <si>
    <t>岡崎市暮戸町蓮代１８</t>
  </si>
  <si>
    <t>takimo16@st.oklab.ed.jp</t>
  </si>
  <si>
    <t>444-3513</t>
  </si>
  <si>
    <t>愛知県岡崎市山綱町字中柴５１番地</t>
  </si>
  <si>
    <t>中村　公治</t>
  </si>
  <si>
    <t>柴田</t>
  </si>
  <si>
    <t>将貴</t>
  </si>
  <si>
    <t>シバタ</t>
  </si>
  <si>
    <t>マサキ</t>
  </si>
  <si>
    <t>岡崎市山綱町字中柴５１番地</t>
  </si>
  <si>
    <t>masakishibata@ST.oklab.ed.jp</t>
  </si>
  <si>
    <t>大久保孝治</t>
  </si>
  <si>
    <t>444-0840</t>
  </si>
  <si>
    <t>愛知県岡崎市戸崎町字野畔８番地１</t>
  </si>
  <si>
    <t>栗田　万砂夫</t>
  </si>
  <si>
    <t>峯澤</t>
  </si>
  <si>
    <t>泰季</t>
  </si>
  <si>
    <t>ミネザワ</t>
  </si>
  <si>
    <t>ヤストシ</t>
  </si>
  <si>
    <t>岡崎市戸崎町野畔８－１</t>
  </si>
  <si>
    <t>yaminezawa@st.oklab.ed.jp</t>
  </si>
  <si>
    <t>488-0839</t>
  </si>
  <si>
    <t>愛知県尾張旭市渋川町三丁目2番地９</t>
  </si>
  <si>
    <t>0561-54-1191</t>
  </si>
  <si>
    <t>0561-52-2904</t>
  </si>
  <si>
    <t>小杉　夏志登</t>
  </si>
  <si>
    <t>河野</t>
  </si>
  <si>
    <t>賢一</t>
  </si>
  <si>
    <t>コウノ</t>
  </si>
  <si>
    <t>ケンイチ</t>
  </si>
  <si>
    <t>052-321-6936</t>
  </si>
  <si>
    <t>k-kouno@owariasahi.ed.jp</t>
  </si>
  <si>
    <t>488-0051</t>
  </si>
  <si>
    <t>愛知県尾張旭市下井町前の上１６０２</t>
  </si>
  <si>
    <t>川本　幸則</t>
  </si>
  <si>
    <t>加藤</t>
  </si>
  <si>
    <t>慶士</t>
  </si>
  <si>
    <t>カトウ</t>
  </si>
  <si>
    <t>ケイシ</t>
  </si>
  <si>
    <t>尾張旭市下井町前の上１６０２</t>
  </si>
  <si>
    <t>key4628ime@gmail.com</t>
  </si>
  <si>
    <t>486-0804</t>
  </si>
  <si>
    <t>愛知県春日井市鷹来町3316番地</t>
  </si>
  <si>
    <t>0568-83-9897</t>
  </si>
  <si>
    <t>0568-83-9149</t>
  </si>
  <si>
    <t>辻井　賢一</t>
  </si>
  <si>
    <t>櫻井</t>
  </si>
  <si>
    <t>雅弘</t>
  </si>
  <si>
    <t>サクライ</t>
  </si>
  <si>
    <t>マサヒロ</t>
  </si>
  <si>
    <t>sakurai0622@kasugai.ed.jp</t>
  </si>
  <si>
    <t>487-0032</t>
  </si>
  <si>
    <t>愛知県春日井市高森台８丁目６番地</t>
  </si>
  <si>
    <t>0568-92-5050</t>
  </si>
  <si>
    <t>0568-92-5051</t>
  </si>
  <si>
    <t>田村</t>
  </si>
  <si>
    <t>和典</t>
  </si>
  <si>
    <t>タムラ</t>
  </si>
  <si>
    <t>カズノリ</t>
  </si>
  <si>
    <t>080-1812-5958</t>
  </si>
  <si>
    <t>tamura-kazu@kasugai.ed.jp</t>
  </si>
  <si>
    <t>仲渡　隆真</t>
  </si>
  <si>
    <t>486-0834</t>
  </si>
  <si>
    <t>愛知県春日井市王子町４番地</t>
  </si>
  <si>
    <t>毛利　公</t>
  </si>
  <si>
    <t>木村</t>
  </si>
  <si>
    <t>友紀</t>
  </si>
  <si>
    <t>キムラ</t>
  </si>
  <si>
    <t>トモノリ</t>
  </si>
  <si>
    <t>tomonorikimura0917@yahoo.co.jp</t>
  </si>
  <si>
    <t>465-0008</t>
  </si>
  <si>
    <t>愛知県名古屋市名東区猪子石原2-1301</t>
  </si>
  <si>
    <t>清水　克博</t>
  </si>
  <si>
    <t>布藤</t>
  </si>
  <si>
    <t>勇</t>
  </si>
  <si>
    <t>フトウ</t>
  </si>
  <si>
    <t>ユウ</t>
  </si>
  <si>
    <t>名古屋市名東区猪子石原２－１３０１</t>
  </si>
  <si>
    <t>kanare-j@nagoya-c.ed.jp</t>
  </si>
  <si>
    <t>465-0083</t>
  </si>
  <si>
    <t>愛知県名古屋市名東区神丘町１丁目１８番地</t>
  </si>
  <si>
    <t>小坂基之</t>
  </si>
  <si>
    <t>荒井</t>
  </si>
  <si>
    <t>義将</t>
  </si>
  <si>
    <t>アライ</t>
  </si>
  <si>
    <t>ヨシマサ</t>
  </si>
  <si>
    <t>名古屋市緑区滝ノ水４丁目１８１１－１－２０２</t>
  </si>
  <si>
    <t>080-3625-4187</t>
  </si>
  <si>
    <t>nana7_kiki8@yahoo.co.jp</t>
  </si>
  <si>
    <t>470-1218</t>
  </si>
  <si>
    <t>愛知県豊田市上郷町４－５－１</t>
  </si>
  <si>
    <t>大橋　則保</t>
  </si>
  <si>
    <t>礒部</t>
  </si>
  <si>
    <t>慶</t>
  </si>
  <si>
    <t>イソベ</t>
  </si>
  <si>
    <t>ケイ</t>
  </si>
  <si>
    <t>豊田市野見町９－２３－１</t>
  </si>
  <si>
    <t>080-36565-835</t>
  </si>
  <si>
    <t>c-kamigo@toyota.ed.jp</t>
  </si>
  <si>
    <t>458-0836</t>
  </si>
  <si>
    <t>愛知県名古屋市緑区白土1201</t>
  </si>
  <si>
    <t>052-878-6007</t>
  </si>
  <si>
    <t>加藤　茂</t>
  </si>
  <si>
    <t>服部</t>
  </si>
  <si>
    <t>ハットリ</t>
  </si>
  <si>
    <t>090-9173-9213</t>
  </si>
  <si>
    <t>kaminokura-j@nagoya-c.ed.jp</t>
  </si>
  <si>
    <t>475-0024</t>
  </si>
  <si>
    <t>愛知県半田市亀崎高根町５－４０</t>
  </si>
  <si>
    <t>茅野　浩三</t>
  </si>
  <si>
    <t>久野</t>
  </si>
  <si>
    <t>光雄</t>
  </si>
  <si>
    <t>クノ</t>
  </si>
  <si>
    <t>ミツオ</t>
  </si>
  <si>
    <t>半田市亀崎高根町５－４０</t>
  </si>
  <si>
    <t>ikejiri@qc.commufa.ne.jp</t>
  </si>
  <si>
    <t>448-0011</t>
  </si>
  <si>
    <t>愛知県刈谷市築地町３－９－１</t>
  </si>
  <si>
    <t>加藤　祐介</t>
  </si>
  <si>
    <t>石橋</t>
  </si>
  <si>
    <t>保尚</t>
  </si>
  <si>
    <t>イシバシ</t>
  </si>
  <si>
    <t>ヤスナオ</t>
  </si>
  <si>
    <t>刈谷市半城土中町３－９－５</t>
  </si>
  <si>
    <t>090-3454-3127</t>
  </si>
  <si>
    <t>moriguchi-ko@school.city.kariya.aichi.jp</t>
  </si>
  <si>
    <t>守口　ことみ</t>
  </si>
  <si>
    <t>448-0803</t>
  </si>
  <si>
    <t>愛知県刈谷市野田町陣戸152番地</t>
  </si>
  <si>
    <t>木野　昌孝</t>
  </si>
  <si>
    <t>石野</t>
  </si>
  <si>
    <t>浩幸</t>
  </si>
  <si>
    <t>イシノ</t>
  </si>
  <si>
    <t>ヒロユキ</t>
  </si>
  <si>
    <t>刈谷市一ツ木町６－１２－５パティオ１０２号</t>
  </si>
  <si>
    <t>ishino-hi@school.city.kariya.aichi.jp</t>
  </si>
  <si>
    <t>野々目　将之</t>
  </si>
  <si>
    <t>448-0852</t>
  </si>
  <si>
    <t>愛知県愛知県刈谷市住吉町２－１刈谷市立刈谷南中学校</t>
  </si>
  <si>
    <t>板倉　功直</t>
  </si>
  <si>
    <t>岩瀬</t>
  </si>
  <si>
    <t>紘一</t>
  </si>
  <si>
    <t>イワセ</t>
  </si>
  <si>
    <t>コウイチ</t>
  </si>
  <si>
    <t>愛知県刈谷市住吉町２－１</t>
  </si>
  <si>
    <t>iwase-ko@school.city.kariya.aichi.jp</t>
  </si>
  <si>
    <t>444-3335</t>
  </si>
  <si>
    <t>愛知県岡崎市茅原沢町上平7岡崎市立河合中学校</t>
  </si>
  <si>
    <t>0564-47-2012</t>
  </si>
  <si>
    <t>0564-47-2023</t>
  </si>
  <si>
    <t>宇都宮　森和</t>
  </si>
  <si>
    <t>一弘</t>
  </si>
  <si>
    <t>カズヒロ</t>
  </si>
  <si>
    <t>090-2349-8154</t>
  </si>
  <si>
    <t>kazuota@st.oklab.ed.jp</t>
  </si>
  <si>
    <t>493-0005</t>
  </si>
  <si>
    <t>愛知県一宮市木曽川町里小牧字青木２５</t>
  </si>
  <si>
    <t>石原　幹雄</t>
  </si>
  <si>
    <t>酒井</t>
  </si>
  <si>
    <t>翔大</t>
  </si>
  <si>
    <t>サカイ</t>
  </si>
  <si>
    <t>ショウタ</t>
  </si>
  <si>
    <t>一宮市東両郷町１０－３</t>
  </si>
  <si>
    <t>sakai.syotac3s@city.ichinomiya.aichi.jp</t>
  </si>
  <si>
    <t>酒井翔大</t>
  </si>
  <si>
    <t>444-0525</t>
  </si>
  <si>
    <t>愛知県西尾市吉良町富田油田８</t>
  </si>
  <si>
    <t>嶋崎　徹</t>
  </si>
  <si>
    <t>髙須</t>
  </si>
  <si>
    <t>智弘</t>
  </si>
  <si>
    <t>タカス</t>
  </si>
  <si>
    <t>トモヒロ</t>
  </si>
  <si>
    <t>西尾市吉良町富田油田８</t>
  </si>
  <si>
    <t>takasu-tomohiro@nishio.ed.jp</t>
  </si>
  <si>
    <t>清水優花</t>
  </si>
  <si>
    <t>470-1101</t>
  </si>
  <si>
    <t>愛知県豊明市沓掛町下山１番地</t>
  </si>
  <si>
    <t>原　純夫</t>
  </si>
  <si>
    <t>石黒</t>
  </si>
  <si>
    <t>遼人</t>
  </si>
  <si>
    <t>イシグロ</t>
  </si>
  <si>
    <t>リョウト</t>
  </si>
  <si>
    <t>東郷町大字春木字上正葉廻間２５－２グローリアス東郷春木台１０３</t>
  </si>
  <si>
    <t>090-9194-9384</t>
  </si>
  <si>
    <t>kutsukake-jhs-op@toyoake.ed.jp</t>
  </si>
  <si>
    <t>470-2404</t>
  </si>
  <si>
    <t>愛知県知多郡美浜町河和字六反田130</t>
  </si>
  <si>
    <t>0569-82-0063</t>
  </si>
  <si>
    <t>0569-82-1308</t>
  </si>
  <si>
    <t>森田　裕泰</t>
  </si>
  <si>
    <t>杉浦</t>
  </si>
  <si>
    <t>真由美</t>
  </si>
  <si>
    <t>スギウラ</t>
  </si>
  <si>
    <t>知多郡美浜町大字河和字六反田１３０</t>
  </si>
  <si>
    <t>090-6573-3945</t>
  </si>
  <si>
    <t>kinta925@yahoo.co.jp</t>
  </si>
  <si>
    <t>483-8045</t>
  </si>
  <si>
    <t>愛知県江南市高屋町遠場１４８</t>
  </si>
  <si>
    <t>鈴木　知宏</t>
  </si>
  <si>
    <t>森</t>
  </si>
  <si>
    <t>奈緒美</t>
  </si>
  <si>
    <t>モリ</t>
  </si>
  <si>
    <t>ナオミ</t>
  </si>
  <si>
    <t>江南市高屋町遠場１４８</t>
  </si>
  <si>
    <t>tatsuya1500m@yahoo.co.jp</t>
  </si>
  <si>
    <t>485-0828</t>
  </si>
  <si>
    <t>愛知県小牧市小松寺366番地</t>
  </si>
  <si>
    <t>0568-77-8245</t>
  </si>
  <si>
    <t>0568-75-8296</t>
  </si>
  <si>
    <t>中川　宣芳</t>
  </si>
  <si>
    <t>近藤</t>
  </si>
  <si>
    <t>琢也</t>
  </si>
  <si>
    <t>コンドウ</t>
  </si>
  <si>
    <t>090-6647-5558</t>
  </si>
  <si>
    <t>sawayaka3kumi2010@yahoo.co.jp</t>
  </si>
  <si>
    <t>宗裕美</t>
  </si>
  <si>
    <t>457-0004</t>
  </si>
  <si>
    <t>愛知県名古屋市南区中江一丁目４の５２</t>
  </si>
  <si>
    <t>052-811-9306</t>
  </si>
  <si>
    <t>松浦　良治</t>
  </si>
  <si>
    <t>飯島</t>
  </si>
  <si>
    <t>貴之</t>
  </si>
  <si>
    <t>イイジマ</t>
  </si>
  <si>
    <t>090-5322-0753</t>
  </si>
  <si>
    <t>united02iijima@yahoo.co.jp</t>
  </si>
  <si>
    <t>467-0006</t>
  </si>
  <si>
    <t>愛知県名古屋市瑞穂区御莨町４－１６</t>
  </si>
  <si>
    <t>岡田　博史</t>
  </si>
  <si>
    <t>蟹江</t>
  </si>
  <si>
    <t>まりこ</t>
  </si>
  <si>
    <t>カニエ</t>
  </si>
  <si>
    <t>マリコ</t>
  </si>
  <si>
    <t>愛知県名古屋市瑞穂区瑞穂通７－１－７０１</t>
  </si>
  <si>
    <t>maricco@mail.goo.ne.jp</t>
  </si>
  <si>
    <t>444-0064</t>
  </si>
  <si>
    <t>愛知県岡崎市城北町３－１</t>
  </si>
  <si>
    <t>山本　満夫</t>
  </si>
  <si>
    <t>三好</t>
  </si>
  <si>
    <t>浩司</t>
  </si>
  <si>
    <t>ミヨシ</t>
  </si>
  <si>
    <t>コウジ</t>
  </si>
  <si>
    <t>岡崎市城北町３－１</t>
  </si>
  <si>
    <t>090-2929-7088</t>
  </si>
  <si>
    <t>kmiyosi@st.oklab.ed.jp</t>
  </si>
  <si>
    <t>464-0825</t>
  </si>
  <si>
    <t>愛知県名古屋市千種区西崎町１－４２番地</t>
  </si>
  <si>
    <t>玉村　文隆</t>
  </si>
  <si>
    <t>克剛</t>
  </si>
  <si>
    <t>ヨシタカ</t>
  </si>
  <si>
    <t>名古屋市千種区西崎町１－４２番地</t>
  </si>
  <si>
    <t>shiroyama-j@nagoya-c.ed.jp</t>
  </si>
  <si>
    <t>444-2141</t>
  </si>
  <si>
    <t>愛知県岡崎市桑原町字大沢２０－８６</t>
  </si>
  <si>
    <t>名倉　嘉章</t>
  </si>
  <si>
    <t>鹿田</t>
  </si>
  <si>
    <t>晋</t>
  </si>
  <si>
    <t>シカタ</t>
  </si>
  <si>
    <t>シン</t>
  </si>
  <si>
    <t>岡崎市竜美旭町４－８</t>
  </si>
  <si>
    <t>090-9048-6009</t>
  </si>
  <si>
    <t>ssikata@st.oklab.ed.jp</t>
  </si>
  <si>
    <t>470-1201</t>
  </si>
  <si>
    <t>愛知県愛知県豊田市豊栄町１１－１－１</t>
  </si>
  <si>
    <t>林　和幸</t>
  </si>
  <si>
    <t>岡崎</t>
  </si>
  <si>
    <t>洋平</t>
  </si>
  <si>
    <t>オカザキ</t>
  </si>
  <si>
    <t>愛知県豊田市豊栄町１１－１－１豊田市立末野原中学校</t>
  </si>
  <si>
    <t>c-suenohara@toyota.ed.jp</t>
  </si>
  <si>
    <t>440-0016</t>
  </si>
  <si>
    <t>愛知県豊橋市牛川町字洗島１０８－１</t>
  </si>
  <si>
    <t>市川　英輝</t>
  </si>
  <si>
    <t>荻野</t>
  </si>
  <si>
    <t>尚子</t>
  </si>
  <si>
    <t>オギノ</t>
  </si>
  <si>
    <t>ナオコ</t>
  </si>
  <si>
    <t>豊橋市飯村南２－２２－４</t>
  </si>
  <si>
    <t>shouda-naoko-07@toyohashi.ed.jp</t>
  </si>
  <si>
    <t>489-0863</t>
  </si>
  <si>
    <t>愛知県愛知県瀬戸市せいれい町2番地</t>
  </si>
  <si>
    <t>マイケル・リンストロム</t>
  </si>
  <si>
    <t>神保</t>
  </si>
  <si>
    <t>和幸</t>
  </si>
  <si>
    <t>ジンボ</t>
  </si>
  <si>
    <t>カズユキ</t>
  </si>
  <si>
    <t>愛知県瀬戸市せいれい町2番地</t>
  </si>
  <si>
    <t>0561-21-3121</t>
  </si>
  <si>
    <t>jk1558jk@ezweb.ne.jp</t>
  </si>
  <si>
    <t>489-0981</t>
  </si>
  <si>
    <t>愛知県瀬戸市ひまわり台５の１</t>
  </si>
  <si>
    <t>谷口亨</t>
  </si>
  <si>
    <t>古村</t>
  </si>
  <si>
    <t>高志</t>
  </si>
  <si>
    <t>フルムラ</t>
  </si>
  <si>
    <t>タカシ</t>
  </si>
  <si>
    <t>瀬戸市ひまわり台５の１</t>
  </si>
  <si>
    <t>t-furumura@city.seto.aichi.jp</t>
  </si>
  <si>
    <t>495-0031</t>
  </si>
  <si>
    <t>愛知県稲沢市祖父江町上牧下川田４５６</t>
  </si>
  <si>
    <t>石田　浩康</t>
  </si>
  <si>
    <t>武田</t>
  </si>
  <si>
    <t>敬介</t>
  </si>
  <si>
    <t>タケダ</t>
  </si>
  <si>
    <t>一宮市萩原町串作字郷５５５－１モアグレース２０５</t>
  </si>
  <si>
    <t>090-1562-6329</t>
  </si>
  <si>
    <t>ke-takeda@inazawa-aic.ed.jp</t>
  </si>
  <si>
    <t>442-0841</t>
  </si>
  <si>
    <t>愛知県豊川市代田町１丁目２０番地の１</t>
  </si>
  <si>
    <t>福田　隆信</t>
  </si>
  <si>
    <t>田中</t>
  </si>
  <si>
    <t>芳昌</t>
  </si>
  <si>
    <t>タナカ</t>
  </si>
  <si>
    <t>豊川市代田町１丁目２０番地の１</t>
  </si>
  <si>
    <t>tj-daida@school-toyokawa.ed.jp</t>
  </si>
  <si>
    <t>坂元　健太郎</t>
  </si>
  <si>
    <t>441-8113</t>
  </si>
  <si>
    <t>愛知県豊橋市西幸町字浜池３２８</t>
  </si>
  <si>
    <t>黄木昭彦</t>
  </si>
  <si>
    <t>大川</t>
  </si>
  <si>
    <t>友章</t>
  </si>
  <si>
    <t>オオカワ</t>
  </si>
  <si>
    <t>トモアキ</t>
  </si>
  <si>
    <t>豊橋市北山町字西の原９－９</t>
  </si>
  <si>
    <t>tomozoosun7912@yahoo.co.jp</t>
  </si>
  <si>
    <t>441-3211</t>
  </si>
  <si>
    <t>愛知県豊橋市伊古部町字原２４－１</t>
  </si>
  <si>
    <t>山田　昌弘</t>
  </si>
  <si>
    <t>大須賀</t>
  </si>
  <si>
    <t>敬史</t>
  </si>
  <si>
    <t>オオスカ</t>
  </si>
  <si>
    <t>豊橋市植田町東畑８－５</t>
  </si>
  <si>
    <t>t-sugi3-3.26@hotmail.co.jp</t>
  </si>
  <si>
    <t>杉山貴哉</t>
  </si>
  <si>
    <t>444-1332</t>
  </si>
  <si>
    <t>愛知県高浜市湯山町七丁目１番地１</t>
  </si>
  <si>
    <t>野々山　知久</t>
  </si>
  <si>
    <t>西</t>
  </si>
  <si>
    <t>恭平</t>
  </si>
  <si>
    <t>ニシ</t>
  </si>
  <si>
    <t>キョウヘイ</t>
  </si>
  <si>
    <t>高浜市湯山町七丁目１番地１</t>
  </si>
  <si>
    <t>k-nishi@city.takahama.aichi.jp</t>
  </si>
  <si>
    <t>465-0055</t>
  </si>
  <si>
    <t>愛知県名古屋市名東区勢子坊３－８０１</t>
  </si>
  <si>
    <t>鈴木　桂子</t>
  </si>
  <si>
    <t>深谷</t>
  </si>
  <si>
    <t>幸弘</t>
  </si>
  <si>
    <t>フカヤ</t>
  </si>
  <si>
    <t>ユキヒロ</t>
  </si>
  <si>
    <t>名古屋市名東区勢子坊３－８０１</t>
  </si>
  <si>
    <t>052-703-5121</t>
  </si>
  <si>
    <t>takabaridai-j@nagoya-c.ed.jp</t>
  </si>
  <si>
    <t>483-8418</t>
  </si>
  <si>
    <t>愛知県江南市東野町米野１</t>
  </si>
  <si>
    <t>中島　政彦</t>
  </si>
  <si>
    <t>普光</t>
  </si>
  <si>
    <t>真生</t>
  </si>
  <si>
    <t>フコウ</t>
  </si>
  <si>
    <t>シンジョウ</t>
  </si>
  <si>
    <t>江南市東野町米野１</t>
  </si>
  <si>
    <t>fukou@taki-hj.ac.jp</t>
  </si>
  <si>
    <t>470-2334</t>
  </si>
  <si>
    <t>愛知県知多郡武豊町中根4-5</t>
  </si>
  <si>
    <t>片山義文</t>
  </si>
  <si>
    <t>井田</t>
  </si>
  <si>
    <t>秀一</t>
  </si>
  <si>
    <t>イダ</t>
  </si>
  <si>
    <t>シュウイチ</t>
  </si>
  <si>
    <t>半田市亀崎常盤町１－３６</t>
  </si>
  <si>
    <t>taketyu@tac-net.ne.jp</t>
  </si>
  <si>
    <t>441-3421</t>
  </si>
  <si>
    <t>愛知県田原市田原町椿１番地１</t>
  </si>
  <si>
    <t>山本　克仁</t>
  </si>
  <si>
    <t>八木</t>
  </si>
  <si>
    <t>悟郎</t>
  </si>
  <si>
    <t>ヤギ</t>
  </si>
  <si>
    <t>ゴロウ</t>
  </si>
  <si>
    <t>田原市田原町椿１番地１</t>
  </si>
  <si>
    <t>yagi-goro@city.tahara.aichi.jp</t>
  </si>
  <si>
    <t>441-3415</t>
  </si>
  <si>
    <t>愛知県田原市神戸町中尾１６番地１</t>
  </si>
  <si>
    <t>鳥居　弘一</t>
  </si>
  <si>
    <t>上田</t>
  </si>
  <si>
    <t>幸輝</t>
  </si>
  <si>
    <t>ウエダ</t>
  </si>
  <si>
    <t>コウキ</t>
  </si>
  <si>
    <t>田原市古田町郷中１９６</t>
  </si>
  <si>
    <t>090-2342-3916</t>
  </si>
  <si>
    <t>ueda-koki@city.tahara.aichi.jp</t>
  </si>
  <si>
    <t>田渕　なつこ</t>
  </si>
  <si>
    <t>464-0044</t>
  </si>
  <si>
    <t>愛知県名古屋市千種区自由ヶ丘３－３－５５</t>
  </si>
  <si>
    <t>鈴木丈二</t>
  </si>
  <si>
    <t>裕記</t>
  </si>
  <si>
    <t>ヒロキ</t>
  </si>
  <si>
    <t>名古屋市守山区大森１－２８０７藤和シティコープ大森２－４０１</t>
  </si>
  <si>
    <t>hiro6119a@yahoo.co.jp</t>
  </si>
  <si>
    <t>464-0011</t>
  </si>
  <si>
    <t>愛知県名古屋市千種区千代田橋１－１－１２</t>
  </si>
  <si>
    <t>052-722-5552</t>
  </si>
  <si>
    <t>052-722-6949</t>
  </si>
  <si>
    <t>松尾　茂</t>
  </si>
  <si>
    <t>秋田</t>
  </si>
  <si>
    <t>明憲</t>
  </si>
  <si>
    <t>アキタ</t>
  </si>
  <si>
    <t>アキノリ</t>
  </si>
  <si>
    <t>西春日井郡豊山町豊場冨士６１－２</t>
  </si>
  <si>
    <t>090-8860-8103</t>
  </si>
  <si>
    <t>chikusa-j@nagoya-c.ed.jp</t>
  </si>
  <si>
    <t>478-0041</t>
  </si>
  <si>
    <t>愛知県知多市日長字原山160番地知多市立知多中学校</t>
  </si>
  <si>
    <t>永井清司</t>
  </si>
  <si>
    <t>石田</t>
  </si>
  <si>
    <t>伸</t>
  </si>
  <si>
    <t>イシダ</t>
  </si>
  <si>
    <t>知多市日長字原山１６０番地</t>
  </si>
  <si>
    <t>ishidashin@hotmail.com</t>
  </si>
  <si>
    <t>勝村陽子</t>
  </si>
  <si>
    <t>478-0065</t>
  </si>
  <si>
    <t>愛知県知多市新知東町3-28-1</t>
  </si>
  <si>
    <t>佐治　鉄人</t>
  </si>
  <si>
    <t>家田</t>
  </si>
  <si>
    <t>眞住</t>
  </si>
  <si>
    <t>イエダ</t>
  </si>
  <si>
    <t>マスミ</t>
  </si>
  <si>
    <t>知多市新知字高田８</t>
  </si>
  <si>
    <t>masumiieda@hotmail.com</t>
  </si>
  <si>
    <t>村山　みのり</t>
  </si>
  <si>
    <t>472-0044</t>
  </si>
  <si>
    <t>愛知県知立市広見二丁目４番地</t>
  </si>
  <si>
    <t>0566-81-1370</t>
  </si>
  <si>
    <t>0566-81-1447</t>
  </si>
  <si>
    <t>石川　徹彦</t>
  </si>
  <si>
    <t>山嵜</t>
  </si>
  <si>
    <t>貴洋</t>
  </si>
  <si>
    <t>ヤマサキ</t>
  </si>
  <si>
    <t>みよし市園原三丁目８－７シークハイム３０３</t>
  </si>
  <si>
    <t>chiryujh@city.chiryu.ed.jp</t>
  </si>
  <si>
    <t>鬼頭岳史</t>
  </si>
  <si>
    <t>472-0017</t>
  </si>
  <si>
    <t>愛知県知立市新林町本林２０番地１</t>
  </si>
  <si>
    <t>0566-82-5155</t>
  </si>
  <si>
    <t>0566-82-5154</t>
  </si>
  <si>
    <t>宇野　成佳</t>
  </si>
  <si>
    <t>翠</t>
  </si>
  <si>
    <t>泰由</t>
  </si>
  <si>
    <t>ミス</t>
  </si>
  <si>
    <t>ヒロヨシ</t>
  </si>
  <si>
    <t>090-9936-8948</t>
  </si>
  <si>
    <t>maiko8yuko7@yahoo.co.jp</t>
  </si>
  <si>
    <t>国塚　雄樹</t>
  </si>
  <si>
    <t>451-0065</t>
  </si>
  <si>
    <t>愛知県名古屋市西区天神山町４－１２</t>
  </si>
  <si>
    <t>沼部　達也</t>
  </si>
  <si>
    <t>大垣</t>
  </si>
  <si>
    <t>瑛芳</t>
  </si>
  <si>
    <t>オオガキ</t>
  </si>
  <si>
    <t>アキヨシ</t>
  </si>
  <si>
    <t>名古屋市緑区相原郷１－３５０２フラットツー１０２</t>
  </si>
  <si>
    <t>auee615@yahoo.co.jp</t>
  </si>
  <si>
    <t>461-0003</t>
  </si>
  <si>
    <t>愛知県名古屋市東区筒井１－２－３５</t>
  </si>
  <si>
    <t>林　道隆</t>
  </si>
  <si>
    <t>松本</t>
  </si>
  <si>
    <t>一成</t>
  </si>
  <si>
    <t>マツモト</t>
  </si>
  <si>
    <t>カズナリ</t>
  </si>
  <si>
    <t>名古屋市東区筒井１－２－３５</t>
  </si>
  <si>
    <t>wgxmq442@yahoo.co.jp</t>
  </si>
  <si>
    <t>477-0037</t>
  </si>
  <si>
    <t>愛知県東海市高横須賀町猫狭間2</t>
  </si>
  <si>
    <t>0562-32-2241</t>
  </si>
  <si>
    <t>0562-32-2242</t>
  </si>
  <si>
    <t>浅野　京子</t>
  </si>
  <si>
    <t>小西</t>
  </si>
  <si>
    <t>由隆</t>
  </si>
  <si>
    <t>コニシ</t>
  </si>
  <si>
    <t>090-8551-8434</t>
  </si>
  <si>
    <t>yk-yko52gk@i.softbank.ne.jp</t>
  </si>
  <si>
    <t>泊真由香</t>
  </si>
  <si>
    <t>455-0014</t>
  </si>
  <si>
    <t>愛知県名古屋市港区港楽１－７－１６</t>
  </si>
  <si>
    <t>岩田　一男</t>
  </si>
  <si>
    <t>行助</t>
  </si>
  <si>
    <t>ギョウスケ</t>
  </si>
  <si>
    <t>名古屋市港区港楽１－７－１６</t>
  </si>
  <si>
    <t>toko-j@nagoya-c.ed.jp</t>
  </si>
  <si>
    <t>池田紗貴子</t>
  </si>
  <si>
    <t>440-0022</t>
  </si>
  <si>
    <t>愛知県豊橋市岩崎町野田１－２</t>
  </si>
  <si>
    <t>池崎　勇</t>
  </si>
  <si>
    <t>桃野</t>
  </si>
  <si>
    <t>修太郎</t>
  </si>
  <si>
    <t>モモノ</t>
  </si>
  <si>
    <t>シュウタロウ</t>
  </si>
  <si>
    <t>豊橋市曙町字宮前６７－３</t>
  </si>
  <si>
    <t>090-3388-4448</t>
  </si>
  <si>
    <t>momono4934@yahoo.co.jp</t>
  </si>
  <si>
    <t>470-1121</t>
  </si>
  <si>
    <t>愛知県豊明市西川町横井４－１豊明市立豊明中学校</t>
  </si>
  <si>
    <t>新井　宏幸</t>
  </si>
  <si>
    <t>山口</t>
  </si>
  <si>
    <t>ヤマグチ</t>
  </si>
  <si>
    <t>豊明市西川町横井４の１</t>
  </si>
  <si>
    <t>090-9935-4259</t>
  </si>
  <si>
    <t>yamataq_aya_towa@yahoo.co.jp</t>
  </si>
  <si>
    <t>440-0832</t>
  </si>
  <si>
    <t>愛知県豊橋市中岩田一丁目５番地の２</t>
  </si>
  <si>
    <t>0532-61-3278</t>
  </si>
  <si>
    <t>0532-65-1201</t>
  </si>
  <si>
    <t>杉浦　均</t>
  </si>
  <si>
    <t>杉田</t>
  </si>
  <si>
    <t>洋子</t>
  </si>
  <si>
    <t>スギタ</t>
  </si>
  <si>
    <t>豊川市篠田町東荒古６８</t>
  </si>
  <si>
    <t>090-6097-2453</t>
  </si>
  <si>
    <t>sugita-youko-08@toyohashi.ed.jp</t>
  </si>
  <si>
    <t>佐々木　京子</t>
  </si>
  <si>
    <t>442-0067</t>
  </si>
  <si>
    <t>愛知県豊川市金屋西町１－２</t>
  </si>
  <si>
    <t>河原　淳</t>
  </si>
  <si>
    <t>松下</t>
  </si>
  <si>
    <t>悠起</t>
  </si>
  <si>
    <t>マツシタ</t>
  </si>
  <si>
    <t>ユウキ</t>
  </si>
  <si>
    <t>愛知県豊川市四ツ谷町３－５７－２０１</t>
  </si>
  <si>
    <t>tj-kanaya@school-toyokawa.ed.jp</t>
  </si>
  <si>
    <t>長澤　早苗</t>
  </si>
  <si>
    <t>441-0105</t>
  </si>
  <si>
    <t>愛知県豊川市伊奈町古当１０３</t>
  </si>
  <si>
    <t>井上　正英</t>
  </si>
  <si>
    <t>雅輝</t>
  </si>
  <si>
    <t>豊川市市田町上新屋５９カーサプラシードアーリア２０２</t>
  </si>
  <si>
    <t>tj-kozakai@school-toyokawa.ed.jp</t>
  </si>
  <si>
    <t>熊本まな美</t>
  </si>
  <si>
    <t>442-0854</t>
  </si>
  <si>
    <t>愛知県豊川市国府町岡本２４－２</t>
  </si>
  <si>
    <t>鈴木敏彦</t>
  </si>
  <si>
    <t>行田</t>
  </si>
  <si>
    <t>臣</t>
  </si>
  <si>
    <t>ユクタ</t>
  </si>
  <si>
    <t>ジン</t>
  </si>
  <si>
    <t>豊川市国府町岡本２４－２</t>
  </si>
  <si>
    <t>tj-seibu@school-toyokawa.ed.jp</t>
  </si>
  <si>
    <t>442-0884</t>
  </si>
  <si>
    <t>愛知県豊川市光明町２丁目４２番地</t>
  </si>
  <si>
    <t>伊藤　博之</t>
  </si>
  <si>
    <t>敦哉</t>
  </si>
  <si>
    <t>アツヤ</t>
  </si>
  <si>
    <t>豊川市千両町下西の谷２県営住宅７－２０７</t>
  </si>
  <si>
    <t>090-9948-1107</t>
  </si>
  <si>
    <t>itoaty@school-toyokawa.ed.jp</t>
  </si>
  <si>
    <t>小島　成稔</t>
  </si>
  <si>
    <t>442-0862</t>
  </si>
  <si>
    <t>愛知県豊川市市田町西浦４１</t>
  </si>
  <si>
    <t>安藤　雅章</t>
  </si>
  <si>
    <t>榎本</t>
  </si>
  <si>
    <t>雅樹</t>
  </si>
  <si>
    <t>エノモト</t>
  </si>
  <si>
    <t>豊川市市田町西浦４１</t>
  </si>
  <si>
    <t>tj-chubu@school-toyokawa.ed.jp</t>
  </si>
  <si>
    <t>木村　清隆</t>
  </si>
  <si>
    <t>442-0024</t>
  </si>
  <si>
    <t>愛知県豊川市西豊町2丁目191</t>
  </si>
  <si>
    <t>白井　博司</t>
  </si>
  <si>
    <t>薗田</t>
  </si>
  <si>
    <t>峰愛</t>
  </si>
  <si>
    <t>ソノダ</t>
  </si>
  <si>
    <t>ミネチカ</t>
  </si>
  <si>
    <t>豊川市西豊町２丁目１９１番地</t>
  </si>
  <si>
    <t>tj-toubu@school-toyokawa.ed.jp</t>
  </si>
  <si>
    <t>470-0335</t>
  </si>
  <si>
    <t>愛知県豊田市青木町3-80</t>
  </si>
  <si>
    <t>0565-45-0039</t>
  </si>
  <si>
    <t>0565-46-0396</t>
  </si>
  <si>
    <t>柴田　昌隆</t>
  </si>
  <si>
    <t>澤田</t>
  </si>
  <si>
    <t>卓也</t>
  </si>
  <si>
    <t>サワダ</t>
  </si>
  <si>
    <t>090-7689-3193</t>
  </si>
  <si>
    <t>c-sanagedai@toyota.ed.jp</t>
  </si>
  <si>
    <t>441-3113</t>
  </si>
  <si>
    <t>愛知県豊橋市細谷町字芋ヶ谷30-44</t>
  </si>
  <si>
    <t>森田哲人</t>
  </si>
  <si>
    <t>竹田</t>
  </si>
  <si>
    <t>ひろみ</t>
  </si>
  <si>
    <t>ヒロミ</t>
  </si>
  <si>
    <t>愛知県豊橋市飯村南３－１９－１</t>
  </si>
  <si>
    <t>090-7699-8447</t>
  </si>
  <si>
    <t>hiro551919@gmail.com</t>
  </si>
  <si>
    <t>桑名剛至</t>
  </si>
  <si>
    <t>441-3301</t>
  </si>
  <si>
    <t>愛知県豊橋市老津町宮脇15番地の2</t>
  </si>
  <si>
    <t>柴田　祥宏</t>
  </si>
  <si>
    <t>福田</t>
  </si>
  <si>
    <t>勝顕</t>
  </si>
  <si>
    <t>フクタ</t>
  </si>
  <si>
    <t>カツアキ</t>
  </si>
  <si>
    <t>豊橋市下地町橋口１６８レオパレス下地２０８</t>
  </si>
  <si>
    <t>fukuta-katsuaki-07@toyohashi.ed.jp</t>
  </si>
  <si>
    <t>鈴木　裕美</t>
  </si>
  <si>
    <t>441-8145</t>
  </si>
  <si>
    <t>愛知県豊橋市駒形町南欠下1-1</t>
  </si>
  <si>
    <t>岩瀬　雅洋</t>
  </si>
  <si>
    <t>岡田</t>
  </si>
  <si>
    <t>淳史</t>
  </si>
  <si>
    <t>オカダ</t>
  </si>
  <si>
    <t>豊橋市北山町１－７高師住宅３－５０２</t>
  </si>
  <si>
    <t>atsushi1217_okada@yahoo.co.jp</t>
  </si>
  <si>
    <t>441-8081</t>
  </si>
  <si>
    <t>愛知県豊橋市西羽田町４３－１</t>
  </si>
  <si>
    <t>森下　一義</t>
  </si>
  <si>
    <t>横内</t>
  </si>
  <si>
    <t>隆之</t>
  </si>
  <si>
    <t>ヨコウチ</t>
  </si>
  <si>
    <t>豊橋市西羽田町４３－１</t>
  </si>
  <si>
    <t>yokouti-takayuki-08@toyohashi.ed.jp</t>
  </si>
  <si>
    <t>前田　怜美</t>
  </si>
  <si>
    <t>440-0086</t>
  </si>
  <si>
    <t>愛知県豊橋市下地町字長池１番地</t>
  </si>
  <si>
    <t>0532-52-3108</t>
  </si>
  <si>
    <t>0532-57-1961</t>
  </si>
  <si>
    <t>伊藤　智祥</t>
  </si>
  <si>
    <t>直子</t>
  </si>
  <si>
    <t>080-5134-4919</t>
  </si>
  <si>
    <t>sugita-naoko-06@toyohashi.ed.jp</t>
  </si>
  <si>
    <t>441-8077</t>
  </si>
  <si>
    <t>愛知県豊橋市神野新田町イノ割１－３</t>
  </si>
  <si>
    <t>伊藤　昌典</t>
  </si>
  <si>
    <t>菊池</t>
  </si>
  <si>
    <t>亮太</t>
  </si>
  <si>
    <t>キクチ</t>
  </si>
  <si>
    <t>リョウタ</t>
  </si>
  <si>
    <t>豊橋市湊町８１</t>
  </si>
  <si>
    <t>kikuchi-ryouta-07@toyohashi.ed.jp</t>
  </si>
  <si>
    <t>440-0834</t>
  </si>
  <si>
    <t>愛知県豊橋市飯村北四丁目１番地の２豊橋市立東部中学校</t>
  </si>
  <si>
    <t>河合　修</t>
  </si>
  <si>
    <t>智史</t>
  </si>
  <si>
    <t>サトシ</t>
  </si>
  <si>
    <t>豊橋市飯村北四丁目１番地の２</t>
  </si>
  <si>
    <t>okada-satoshi-13@toyohashi.ed.jp</t>
  </si>
  <si>
    <t>小原　俊也</t>
  </si>
  <si>
    <t>440-0006</t>
  </si>
  <si>
    <t>愛知県豊橋市牛川町字乗小路３２の３５</t>
  </si>
  <si>
    <t>市川　幸司</t>
  </si>
  <si>
    <t>西崎</t>
  </si>
  <si>
    <t>里織</t>
  </si>
  <si>
    <t>ニシザキ</t>
  </si>
  <si>
    <t>サオリ</t>
  </si>
  <si>
    <t>豊橋市牛川町字乗小路３２ー３５</t>
  </si>
  <si>
    <t>nisshi.1228@gmail.com</t>
  </si>
  <si>
    <t>濵島　吉宏</t>
  </si>
  <si>
    <t>441-8105</t>
  </si>
  <si>
    <t>愛知県豊橋市北山町字東浦１番地の４</t>
  </si>
  <si>
    <t>宮崎　正道</t>
  </si>
  <si>
    <t>善和</t>
  </si>
  <si>
    <t>ヨシカズ</t>
  </si>
  <si>
    <t>豊橋市曙町字宮前６７番地の３</t>
  </si>
  <si>
    <t>nanbu-j@toyohashi.ed.jp</t>
  </si>
  <si>
    <t>及部　快季</t>
  </si>
  <si>
    <t>441-8134</t>
  </si>
  <si>
    <t>愛知県愛知県豊橋市植田町字的場50番地</t>
  </si>
  <si>
    <t>小出　志郎</t>
  </si>
  <si>
    <t>宏樹</t>
  </si>
  <si>
    <t>愛知県豊橋市つつじが丘３丁目５－７　ペルソーナＡ</t>
  </si>
  <si>
    <t>090-7109-9874</t>
  </si>
  <si>
    <t>h_kouno1211@yahoo.co.jp</t>
  </si>
  <si>
    <t>山本陽子</t>
  </si>
  <si>
    <t>480-1103</t>
  </si>
  <si>
    <t>愛知県長久手市岩作平子３８</t>
  </si>
  <si>
    <t>安田　典正</t>
  </si>
  <si>
    <t>剛人</t>
  </si>
  <si>
    <t>マサト</t>
  </si>
  <si>
    <t>名古屋市名東区香南２－１００７べルフィオーレ１０１</t>
  </si>
  <si>
    <t>080-5105-1624</t>
  </si>
  <si>
    <t>narikun_0624@softbank.ne.jp</t>
  </si>
  <si>
    <t>nicoeve-penelope-chinanago@ezweb.ne.jp</t>
  </si>
  <si>
    <t>480-1181</t>
  </si>
  <si>
    <t>愛知県長久手市東原80-1長久手市立北中学校</t>
  </si>
  <si>
    <t>0561-64-2366</t>
  </si>
  <si>
    <t>0561-61-3530</t>
  </si>
  <si>
    <t>成田　修三</t>
  </si>
  <si>
    <t>岳</t>
  </si>
  <si>
    <t>ガク</t>
  </si>
  <si>
    <t>090-6591-6212</t>
  </si>
  <si>
    <t>my-pace.gyaku-pace@softbank.ne.jp</t>
  </si>
  <si>
    <t>柴原　向日葵</t>
  </si>
  <si>
    <t>454-0843</t>
  </si>
  <si>
    <t>愛知県名古屋市中川区大畑町１－３－１</t>
  </si>
  <si>
    <t>神野　晃好</t>
  </si>
  <si>
    <t>粥川</t>
  </si>
  <si>
    <t>カユカワ</t>
  </si>
  <si>
    <t>名古屋市天白区元植田1-1002　レオンＢ１０2</t>
  </si>
  <si>
    <t>090-8421-1620</t>
  </si>
  <si>
    <t>polevaultkayu@yahoo.co.jp</t>
  </si>
  <si>
    <t>462-0015</t>
  </si>
  <si>
    <t>愛知県名古屋市北区中味鋺二丁目６５６番地</t>
  </si>
  <si>
    <t>長崎正司</t>
  </si>
  <si>
    <t>山谷</t>
  </si>
  <si>
    <t>翔太</t>
  </si>
  <si>
    <t>ヤマヤ</t>
  </si>
  <si>
    <t>名古屋市西区比良４－２６０</t>
  </si>
  <si>
    <t>090-3640-2889</t>
  </si>
  <si>
    <t>kita-j@nagoya-c.ed.jp</t>
  </si>
  <si>
    <t>德田　美奈</t>
  </si>
  <si>
    <t>465-0027</t>
  </si>
  <si>
    <t>愛知県名古屋市名東区丁田町３３</t>
  </si>
  <si>
    <t>052-771-0023</t>
  </si>
  <si>
    <t>052-776-4958</t>
  </si>
  <si>
    <t>伊藤　恭仁</t>
  </si>
  <si>
    <t>秀男</t>
  </si>
  <si>
    <t>ヒデオ</t>
  </si>
  <si>
    <t>itaka-j@nagoya-c.ed.jp</t>
  </si>
  <si>
    <t>459-8002</t>
  </si>
  <si>
    <t>愛知県名古屋市緑区森の里一丁目107番地</t>
  </si>
  <si>
    <t>052-623-1557</t>
  </si>
  <si>
    <t>052-622-0686</t>
  </si>
  <si>
    <t>木全　和代</t>
  </si>
  <si>
    <t>仲田</t>
  </si>
  <si>
    <t>優也</t>
  </si>
  <si>
    <t>ナカタ</t>
  </si>
  <si>
    <t>ユウヤ</t>
  </si>
  <si>
    <t>090-7495-8900</t>
  </si>
  <si>
    <t>odaka-j@nagoya-c.ed.jp</t>
  </si>
  <si>
    <t>455-0842</t>
  </si>
  <si>
    <t>愛知県名古屋市港区稲永1丁目4番39</t>
  </si>
  <si>
    <t>國枝　雅延</t>
  </si>
  <si>
    <t>菅田</t>
  </si>
  <si>
    <t>拡</t>
  </si>
  <si>
    <t>スガタ</t>
  </si>
  <si>
    <t>ヒロム</t>
  </si>
  <si>
    <t>sunasuga@yahoo.co.jp</t>
  </si>
  <si>
    <t>450-0016</t>
  </si>
  <si>
    <t>愛知県名古屋市熱田区五本松町4番4号沢上中学校</t>
  </si>
  <si>
    <t>052-681-1001</t>
  </si>
  <si>
    <t>052-681-6493</t>
  </si>
  <si>
    <t>坂野　幸彦</t>
  </si>
  <si>
    <t>渡邉</t>
  </si>
  <si>
    <t>央</t>
  </si>
  <si>
    <t>ワタナベ</t>
  </si>
  <si>
    <t>ヒロシ</t>
  </si>
  <si>
    <t>090-8670-3299</t>
  </si>
  <si>
    <t>watahiro758@yahoo.co.jp</t>
  </si>
  <si>
    <t>464-0083</t>
  </si>
  <si>
    <t>愛知県名古屋市千種区北千種１－７－１</t>
  </si>
  <si>
    <t>野口　俊一</t>
  </si>
  <si>
    <t>村田</t>
  </si>
  <si>
    <t>寿信</t>
  </si>
  <si>
    <t>ムラタ</t>
  </si>
  <si>
    <t>トシノブ</t>
  </si>
  <si>
    <t>名古屋市千種区北千種１－７－１</t>
  </si>
  <si>
    <t>toshinobumgold@yahoo.co.jp</t>
  </si>
  <si>
    <t>458-0801</t>
  </si>
  <si>
    <t>愛知県名古屋市緑区鳴海町字山ノ神108番地</t>
  </si>
  <si>
    <t>052-891-8601</t>
  </si>
  <si>
    <t>052-891-5029</t>
  </si>
  <si>
    <t>西尾　雅志</t>
  </si>
  <si>
    <t>栗田</t>
  </si>
  <si>
    <t>智</t>
  </si>
  <si>
    <t>クリタ</t>
  </si>
  <si>
    <t>トモ</t>
  </si>
  <si>
    <t>090-3255-9170</t>
  </si>
  <si>
    <t>chidorikko2015@yaahoo.co.jp</t>
  </si>
  <si>
    <t>454-0983</t>
  </si>
  <si>
    <t>愛知県名古屋市中川区東春田二丁目72番地</t>
  </si>
  <si>
    <t>052-301-6171</t>
  </si>
  <si>
    <t>052-301-4096</t>
  </si>
  <si>
    <t>武田　健一</t>
  </si>
  <si>
    <t>栗木</t>
  </si>
  <si>
    <t>美文</t>
  </si>
  <si>
    <t>クリキ</t>
  </si>
  <si>
    <t>ミフミ</t>
  </si>
  <si>
    <t>090-3511-5100</t>
  </si>
  <si>
    <t>kuriki0415@yahoo.co.jp</t>
  </si>
  <si>
    <t>453-0815</t>
  </si>
  <si>
    <t>愛知県名古屋市中村区北畑町1番8号</t>
  </si>
  <si>
    <t>052-481-4191</t>
  </si>
  <si>
    <t>052-461-3109</t>
  </si>
  <si>
    <t>水谷　修</t>
  </si>
  <si>
    <t>三浦</t>
  </si>
  <si>
    <t>雅史</t>
  </si>
  <si>
    <t>ミウラ</t>
  </si>
  <si>
    <t>マサシ</t>
  </si>
  <si>
    <t>090-9920-1056</t>
  </si>
  <si>
    <t>mm2197342@yahoo.co.jp</t>
  </si>
  <si>
    <t>455-0873</t>
  </si>
  <si>
    <t>愛知県名古屋市港区春田野三丁目１２１番地南陽中学校</t>
  </si>
  <si>
    <t>052-301-8981</t>
  </si>
  <si>
    <t>052-301-2819</t>
  </si>
  <si>
    <t>佐藤　安弘</t>
  </si>
  <si>
    <t>宇隨</t>
  </si>
  <si>
    <t>里美</t>
  </si>
  <si>
    <t>ウズイ</t>
  </si>
  <si>
    <t>090-1523-3878</t>
  </si>
  <si>
    <t>satomi.u.t.a.924@gmail.com</t>
  </si>
  <si>
    <t>467-0063</t>
  </si>
  <si>
    <t>愛知県名古屋市瑞穂区市丘町１－４８</t>
  </si>
  <si>
    <t>小川　真一郎</t>
  </si>
  <si>
    <t>勝男</t>
  </si>
  <si>
    <t>カツオ</t>
  </si>
  <si>
    <t>名古屋市瑞穂区市丘町１－４８</t>
  </si>
  <si>
    <t>hagiyama-j@nagoya-c.ed.jp</t>
  </si>
  <si>
    <t>468-0034</t>
  </si>
  <si>
    <t>愛知県名古屋市天白区久方３－１６３</t>
  </si>
  <si>
    <t>052-803-2016</t>
  </si>
  <si>
    <t>052-802-1149</t>
  </si>
  <si>
    <t>大野　信明</t>
  </si>
  <si>
    <t>宇野</t>
  </si>
  <si>
    <t>稔</t>
  </si>
  <si>
    <t>ウノ</t>
  </si>
  <si>
    <t>ミノル</t>
  </si>
  <si>
    <t>0908-548-8736</t>
  </si>
  <si>
    <t>tomonorie-daisuki@c.vodafone.ne.jp</t>
  </si>
  <si>
    <t>463-0011</t>
  </si>
  <si>
    <t>愛知県名古屋市守山区小幡5-7-3</t>
  </si>
  <si>
    <t>052-791-6348</t>
  </si>
  <si>
    <t>淺野　浩雅</t>
  </si>
  <si>
    <t>丹羽</t>
  </si>
  <si>
    <t>智行</t>
  </si>
  <si>
    <t>ニワ</t>
  </si>
  <si>
    <t>トモユキ</t>
  </si>
  <si>
    <t>090-9182-3763</t>
  </si>
  <si>
    <t>gotothetop_moriyamahigashi@yahoo.co.jp</t>
  </si>
  <si>
    <t>鈴木　健・中原一輝</t>
  </si>
  <si>
    <t>464-0071</t>
  </si>
  <si>
    <t>愛知県名古屋市千種区若水2丁目6番1号</t>
  </si>
  <si>
    <t>土橋　琢磨</t>
  </si>
  <si>
    <t>前田</t>
  </si>
  <si>
    <t>豊</t>
  </si>
  <si>
    <t>マエダ</t>
  </si>
  <si>
    <t>ユタカ</t>
  </si>
  <si>
    <t>celery_333@yahoo.co.jp</t>
  </si>
  <si>
    <t>461-8676</t>
  </si>
  <si>
    <t>愛知県名古屋市東区砂田橋二丁目1-58</t>
  </si>
  <si>
    <t>052-721-5271</t>
  </si>
  <si>
    <t>052-721-5277</t>
  </si>
  <si>
    <t>高橋　潤</t>
  </si>
  <si>
    <t>友衛</t>
  </si>
  <si>
    <t>トモエ</t>
  </si>
  <si>
    <t>090-6583-2073</t>
  </si>
  <si>
    <t>tomoeka@meigaku.ac.jp</t>
  </si>
  <si>
    <t>鈴木孝則</t>
  </si>
  <si>
    <t>451-0083</t>
  </si>
  <si>
    <t>愛知県名古屋市西区新福寺町２－１－２</t>
  </si>
  <si>
    <t>井澤　伸広</t>
  </si>
  <si>
    <t>秋山</t>
  </si>
  <si>
    <t>真一郎</t>
  </si>
  <si>
    <t>アキヤマ</t>
  </si>
  <si>
    <t>シンイチロウ</t>
  </si>
  <si>
    <t>名古屋市西区新福寺町２－１－２</t>
  </si>
  <si>
    <t>akki04171079@gmail.com</t>
  </si>
  <si>
    <t>458-0036</t>
  </si>
  <si>
    <t>愛知県名古屋市緑区六田２－９６</t>
  </si>
  <si>
    <t>全並　聡</t>
  </si>
  <si>
    <t>湯本</t>
  </si>
  <si>
    <t>章大</t>
  </si>
  <si>
    <t>ユモト</t>
  </si>
  <si>
    <t>アキヒロ</t>
  </si>
  <si>
    <t>名古屋市緑区六田２－９６</t>
  </si>
  <si>
    <t>080-3074-4054</t>
  </si>
  <si>
    <t>kuromarimo0616@i.softbank.jp</t>
  </si>
  <si>
    <t>457-0822</t>
  </si>
  <si>
    <t>愛知県名古屋市南区浜田町4-119</t>
  </si>
  <si>
    <t>052-611-5308</t>
  </si>
  <si>
    <t>052-612-2523</t>
  </si>
  <si>
    <t>安藤　信之</t>
  </si>
  <si>
    <t>nanko-j@nagoya-c.ed.jp</t>
  </si>
  <si>
    <t>466-0838</t>
  </si>
  <si>
    <t>愛知県名古屋市昭和区五軒家町6</t>
  </si>
  <si>
    <t>052-831-6455</t>
  </si>
  <si>
    <t>052-831-7059</t>
  </si>
  <si>
    <t>ブルーノ・ダシオン</t>
  </si>
  <si>
    <t>佐々木</t>
  </si>
  <si>
    <t>優</t>
  </si>
  <si>
    <t>ササキ</t>
  </si>
  <si>
    <t>090-7721-5415</t>
  </si>
  <si>
    <t>kokkeroyon2@gmail.com</t>
  </si>
  <si>
    <t>奥岡　和正</t>
  </si>
  <si>
    <t>444-0413</t>
  </si>
  <si>
    <t>愛知県西尾市一色町坂田新田沖向９５番地</t>
  </si>
  <si>
    <t>山下　清幸</t>
  </si>
  <si>
    <t>山里</t>
  </si>
  <si>
    <t>知弘</t>
  </si>
  <si>
    <t>ヤマザト</t>
  </si>
  <si>
    <t>碧南市西山町４－５７サンハイム西山３０３</t>
  </si>
  <si>
    <t>yamazato-tomohiro@nishio.ed.jp</t>
  </si>
  <si>
    <t>澤井　龍</t>
  </si>
  <si>
    <t>445-0805</t>
  </si>
  <si>
    <t>愛知県西尾市鶴城町上道天１－２</t>
  </si>
  <si>
    <t>木下　一</t>
  </si>
  <si>
    <t>一ノ瀬</t>
  </si>
  <si>
    <t>航</t>
  </si>
  <si>
    <t>イチノセ</t>
  </si>
  <si>
    <t>ワタル</t>
  </si>
  <si>
    <t>西尾市鶴城町上道天１－２</t>
  </si>
  <si>
    <t>track-and-field.395@ezweb.ne.jp</t>
  </si>
  <si>
    <t>444-0703</t>
  </si>
  <si>
    <t>愛知県西尾市西幡豆町京田３３番地</t>
  </si>
  <si>
    <t>0563-62-2451</t>
  </si>
  <si>
    <t>0563-62-6350</t>
  </si>
  <si>
    <t>松崎利美</t>
  </si>
  <si>
    <t>都築</t>
  </si>
  <si>
    <t>洋介</t>
  </si>
  <si>
    <t>ツヅキ</t>
  </si>
  <si>
    <t>ヨウスケ</t>
  </si>
  <si>
    <t>090-6574-2896</t>
  </si>
  <si>
    <t>nekonekoyashikiyashiki@yahoo.co.jp</t>
  </si>
  <si>
    <t>445-0016</t>
  </si>
  <si>
    <t>愛知県西尾市下永良町西後落２０</t>
  </si>
  <si>
    <t>兼子　明</t>
  </si>
  <si>
    <t>石川</t>
  </si>
  <si>
    <t>真弓</t>
  </si>
  <si>
    <t>イシカワ</t>
  </si>
  <si>
    <t>西尾市下永良町西後落２０</t>
  </si>
  <si>
    <t>intraj20@nishio.ed.jp</t>
  </si>
  <si>
    <t>470-0132</t>
  </si>
  <si>
    <t>愛知県日進市梅森町向江１５９７日進市立日進西中学校</t>
  </si>
  <si>
    <t>久保田　力</t>
  </si>
  <si>
    <t>釜下</t>
  </si>
  <si>
    <t>隼亮</t>
  </si>
  <si>
    <t>カマシタ</t>
  </si>
  <si>
    <t>シュンスケ</t>
  </si>
  <si>
    <t>愛知郡東郷町春木屋敷３４１５－４－２０４</t>
  </si>
  <si>
    <t>hayabusa.kama@yahoo.co.jp</t>
  </si>
  <si>
    <t>470-0102</t>
  </si>
  <si>
    <t>愛知県日進市藤島町相山７７</t>
  </si>
  <si>
    <t>伊藤　忠</t>
  </si>
  <si>
    <t>杉野</t>
  </si>
  <si>
    <t>貴行</t>
  </si>
  <si>
    <t>スギノ</t>
  </si>
  <si>
    <t>名古屋市緑区大根山１－１４１０</t>
  </si>
  <si>
    <t>090-8548-7625</t>
  </si>
  <si>
    <t>nittorikujo2015@yahoo.co.jp</t>
  </si>
  <si>
    <t>454-0976</t>
  </si>
  <si>
    <t>愛知県名古屋市中川区服部二丁目１７０１</t>
  </si>
  <si>
    <t>浅井　与志夫</t>
  </si>
  <si>
    <t>東</t>
  </si>
  <si>
    <t>哲久</t>
  </si>
  <si>
    <t>アズマ</t>
  </si>
  <si>
    <t>テツヒサ</t>
  </si>
  <si>
    <t>名古屋市中川区服部二丁目１７０１</t>
  </si>
  <si>
    <t>pitesan55@gmail.com</t>
  </si>
  <si>
    <t>市岡　華子</t>
  </si>
  <si>
    <t>470-2102</t>
  </si>
  <si>
    <t>愛知県知多郡東浦町大字緒川字西高根１－５</t>
  </si>
  <si>
    <t>庄子　亨</t>
  </si>
  <si>
    <t>増田</t>
  </si>
  <si>
    <t>徳三</t>
  </si>
  <si>
    <t>マスダ</t>
  </si>
  <si>
    <t>トクゾウ</t>
  </si>
  <si>
    <t>知多郡東浦町大字緒川字西高根１－５</t>
  </si>
  <si>
    <t>090-3554-8103</t>
  </si>
  <si>
    <t>hseichut@ma.medias.ne.jp</t>
  </si>
  <si>
    <t>470-2103</t>
  </si>
  <si>
    <t>愛知県知多郡東浦町大字石浜字障戸１９</t>
  </si>
  <si>
    <t>田中潤也</t>
  </si>
  <si>
    <t>榊原</t>
  </si>
  <si>
    <t>正年</t>
  </si>
  <si>
    <t>サカキバラ</t>
  </si>
  <si>
    <t>マサトシ</t>
  </si>
  <si>
    <t>知多市八幡字根崎８－１</t>
  </si>
  <si>
    <t>080-3659-7304</t>
  </si>
  <si>
    <t>hhigchut@ma.medias.ne.jp</t>
  </si>
  <si>
    <t>愛知県知多郡東浦町緒川大字緒川字寿二区８０番地</t>
  </si>
  <si>
    <t>0562-83-7000</t>
  </si>
  <si>
    <t>0562-83-9830</t>
  </si>
  <si>
    <t>平松　進吾</t>
  </si>
  <si>
    <t>草野</t>
  </si>
  <si>
    <t>クサノ</t>
  </si>
  <si>
    <t>090-2605-9788</t>
  </si>
  <si>
    <t>hhokchut@ma.medias.ne.jp</t>
  </si>
  <si>
    <t>456-0062</t>
  </si>
  <si>
    <t>愛知県名古屋市熱田区大宝四丁目2番45号</t>
  </si>
  <si>
    <t>052-681-0341</t>
  </si>
  <si>
    <t>毛利　昭</t>
  </si>
  <si>
    <t>岸野</t>
  </si>
  <si>
    <t>えり子</t>
  </si>
  <si>
    <t>キシノ</t>
  </si>
  <si>
    <t>エリコ</t>
  </si>
  <si>
    <t>080-6123-4850</t>
  </si>
  <si>
    <t>eri_janu@yahoo.co.jp</t>
  </si>
  <si>
    <t>468-0014</t>
  </si>
  <si>
    <t>愛知県名古屋市天白区中平四丁目７０１番地</t>
  </si>
  <si>
    <t>052-803-3505</t>
  </si>
  <si>
    <t>052-802-1715</t>
  </si>
  <si>
    <t>田中　学</t>
  </si>
  <si>
    <t>安藤</t>
  </si>
  <si>
    <t>嘉啓</t>
  </si>
  <si>
    <t>アンドウ</t>
  </si>
  <si>
    <t>ヨシヒロ</t>
  </si>
  <si>
    <t>名古屋市天白区中平四丁目７０１番地</t>
  </si>
  <si>
    <t>052-8021715</t>
  </si>
  <si>
    <t>andou5618@nagoya-c.ed.jp</t>
  </si>
  <si>
    <t>461-0005</t>
  </si>
  <si>
    <t>愛知県名古屋東区東桜１－７－１</t>
  </si>
  <si>
    <t>関口　大介</t>
  </si>
  <si>
    <t>久米</t>
  </si>
  <si>
    <t>裕朗</t>
  </si>
  <si>
    <t>クメ</t>
  </si>
  <si>
    <t>名古屋市東区東桜１－７－１</t>
  </si>
  <si>
    <t>fuji-j@nagoya-c.ed.jp</t>
  </si>
  <si>
    <t>近藤　紗緒里</t>
  </si>
  <si>
    <t>448-0005</t>
  </si>
  <si>
    <t>愛知県愛知県刈谷市今川町花岡１１４</t>
  </si>
  <si>
    <t>中村　僚志</t>
  </si>
  <si>
    <t>千絵</t>
  </si>
  <si>
    <t>チエ</t>
  </si>
  <si>
    <t>愛知県刈谷市東境町昭山５９－１</t>
  </si>
  <si>
    <t>080-6919-0188</t>
  </si>
  <si>
    <t>itou-ch@school.city.kariya.aichi.jp</t>
  </si>
  <si>
    <t>深谷　尚史</t>
  </si>
  <si>
    <t>465-0047</t>
  </si>
  <si>
    <t>愛知県名古屋市名東区小池町６６番地</t>
  </si>
  <si>
    <t>森　純子</t>
  </si>
  <si>
    <t>貴久</t>
  </si>
  <si>
    <t>タカヒサ</t>
  </si>
  <si>
    <t>名古屋市名東区小池町６６番地</t>
  </si>
  <si>
    <t>052-774-2861</t>
  </si>
  <si>
    <t>et42663.com@gmail.com</t>
  </si>
  <si>
    <t>441-3154</t>
  </si>
  <si>
    <t>愛知県豊橋市二川町西向山４１－１０</t>
  </si>
  <si>
    <t>立岩 秀公</t>
  </si>
  <si>
    <t>下山</t>
  </si>
  <si>
    <t>恵美</t>
  </si>
  <si>
    <t>シモヤマ</t>
  </si>
  <si>
    <t>エミ</t>
  </si>
  <si>
    <t>豊橋市二川町西向山４１－１０</t>
  </si>
  <si>
    <t>shimoyama-emi-09@toyohashi.ed.jp</t>
  </si>
  <si>
    <t>444-0305</t>
  </si>
  <si>
    <t>愛知県西尾市平坂町吉山１－１</t>
  </si>
  <si>
    <t>尾出　秀夫</t>
  </si>
  <si>
    <t>糟谷</t>
  </si>
  <si>
    <t>直人</t>
  </si>
  <si>
    <t>カスヤ</t>
  </si>
  <si>
    <t>ナオト</t>
  </si>
  <si>
    <t>西尾市平坂町吉山１－１</t>
  </si>
  <si>
    <t>kasuya-naoto@nishio.ed.jp</t>
  </si>
  <si>
    <t>hisanaga-hirotoshi@nishio.ed.jp</t>
  </si>
  <si>
    <t>447-0863</t>
  </si>
  <si>
    <t>愛知県碧南市新川町１－１碧南市立新川中学校</t>
  </si>
  <si>
    <t>0566-41-0997</t>
  </si>
  <si>
    <t>0566-41-7282</t>
  </si>
  <si>
    <t>石川　和昌</t>
  </si>
  <si>
    <t>樅山</t>
  </si>
  <si>
    <t>真司</t>
  </si>
  <si>
    <t>モミヤマ</t>
  </si>
  <si>
    <t>シンジ</t>
  </si>
  <si>
    <t>090-8554-7489</t>
  </si>
  <si>
    <t>simomiym@hekinan.ed.jp</t>
  </si>
  <si>
    <t>447-0888</t>
  </si>
  <si>
    <t>愛知県碧南市春日町１丁目１番地</t>
  </si>
  <si>
    <t>北村　恒</t>
  </si>
  <si>
    <t>小林</t>
  </si>
  <si>
    <t>泰博</t>
  </si>
  <si>
    <t>コバヤシ</t>
  </si>
  <si>
    <t>ヤスヒロ</t>
  </si>
  <si>
    <t>刈谷市松栄町３丁目１４番地１４</t>
  </si>
  <si>
    <t>ayaandou@hekinan.ed.jp</t>
  </si>
  <si>
    <t>安藤彩</t>
  </si>
  <si>
    <t>455-0832</t>
  </si>
  <si>
    <t>愛知県愛知県名古屋市港区宝神１－７７</t>
  </si>
  <si>
    <t>長谷川　勝彦</t>
  </si>
  <si>
    <t>下郷</t>
  </si>
  <si>
    <t>翼</t>
  </si>
  <si>
    <t>シモサト</t>
  </si>
  <si>
    <t>ツバサ</t>
  </si>
  <si>
    <t>愛知県名古屋市熱田区大宝１－１２－１０ポポラーレ白鳥３０２</t>
  </si>
  <si>
    <t>090-6648-0207</t>
  </si>
  <si>
    <t>shimosato.t3135@nagoya-c.ed.jp</t>
  </si>
  <si>
    <t>453-0841</t>
  </si>
  <si>
    <t>愛知県名古屋市中村区稲葉地町7-1-2</t>
  </si>
  <si>
    <t>052-412-3176</t>
  </si>
  <si>
    <t>052-413-1202</t>
  </si>
  <si>
    <t>原田　雅裕</t>
  </si>
  <si>
    <t>聡</t>
  </si>
  <si>
    <t>アキラ</t>
  </si>
  <si>
    <t>名古屋市中川区高畑２－２１４ー２０１</t>
  </si>
  <si>
    <t>090-4185-4935</t>
  </si>
  <si>
    <t>hosei-j@nagoya-c.ed.jp</t>
  </si>
  <si>
    <t>藤井　優子</t>
  </si>
  <si>
    <t>462-0037</t>
  </si>
  <si>
    <t>愛知県名古屋市北区志賀町2-12</t>
  </si>
  <si>
    <t>伊藤　博</t>
  </si>
  <si>
    <t>中武</t>
  </si>
  <si>
    <t>孝介</t>
  </si>
  <si>
    <t>ナカタケ</t>
  </si>
  <si>
    <t>コウスケ</t>
  </si>
  <si>
    <t>名古屋市北区志賀町二丁目十二番地</t>
  </si>
  <si>
    <t>hokuryo-j@nagoya-c.ed.jo</t>
  </si>
  <si>
    <t>牧野薫紀</t>
  </si>
  <si>
    <t>441-8153</t>
  </si>
  <si>
    <t>愛知県豊橋市高師本郷町字竹ノ内９０－１</t>
  </si>
  <si>
    <t>鈴木　秀治</t>
  </si>
  <si>
    <t>晃代</t>
  </si>
  <si>
    <t>アキヨ</t>
  </si>
  <si>
    <t>豊橋市上野町新上野１２－３５</t>
  </si>
  <si>
    <t>itou-yuuri-14@toyohashi.ed.jp</t>
  </si>
  <si>
    <t>473-0934</t>
  </si>
  <si>
    <t>愛知県愛知県豊田市前林町行田６０</t>
  </si>
  <si>
    <t>杉坂　匡人</t>
  </si>
  <si>
    <t>本多</t>
  </si>
  <si>
    <t>君徳</t>
  </si>
  <si>
    <t>ホンダ</t>
  </si>
  <si>
    <t>キミノリ</t>
  </si>
  <si>
    <t>愛知県豊田市前林町行田６０</t>
  </si>
  <si>
    <t>c-maebayashi@toyota.ed.jp</t>
  </si>
  <si>
    <t>簗瀬　健</t>
  </si>
  <si>
    <t>444-0006</t>
  </si>
  <si>
    <t>愛知県岡崎市丸山町ハサマ４－１</t>
  </si>
  <si>
    <t>和田　実</t>
  </si>
  <si>
    <t>渡</t>
  </si>
  <si>
    <t>岡崎市丸山町ハサマ４－１</t>
  </si>
  <si>
    <t>wakatou@st.oklab.ed.jp</t>
  </si>
  <si>
    <t>鈴木　智香</t>
  </si>
  <si>
    <t>483-8383</t>
  </si>
  <si>
    <t>愛知県江南市後飛保町前川２１０番地</t>
  </si>
  <si>
    <t>飯沼　元康</t>
  </si>
  <si>
    <t>達哉</t>
  </si>
  <si>
    <t>江南市後飛保町前川２１０番地</t>
  </si>
  <si>
    <t>miyada-j@city-konan.ed.jp</t>
  </si>
  <si>
    <t>新美　智之</t>
  </si>
  <si>
    <t>468-0075</t>
  </si>
  <si>
    <t>愛知県名古屋市天白区御幸山１００１</t>
  </si>
  <si>
    <t>山田　浩司</t>
  </si>
  <si>
    <t>谷口</t>
  </si>
  <si>
    <t>直土</t>
  </si>
  <si>
    <t>タニグチ</t>
  </si>
  <si>
    <t>豊田市乙部ヶ丘４－６－５</t>
  </si>
  <si>
    <t>0565-46-5539</t>
  </si>
  <si>
    <t>pvnaoto@gmail.com</t>
  </si>
  <si>
    <t>吉田　朋世</t>
  </si>
  <si>
    <t>444-0203</t>
  </si>
  <si>
    <t>愛知県岡崎市井内町字六反２番地</t>
  </si>
  <si>
    <t>岡部　克彦</t>
  </si>
  <si>
    <t>飯田</t>
  </si>
  <si>
    <t>衛</t>
  </si>
  <si>
    <t>イイダ</t>
  </si>
  <si>
    <t>マモル</t>
  </si>
  <si>
    <t>岡崎市井内町字六反２番地</t>
  </si>
  <si>
    <t>maoiida@st.oklab.ed.jp</t>
  </si>
  <si>
    <t>三好　すなお</t>
  </si>
  <si>
    <t>444-0244</t>
  </si>
  <si>
    <t>愛知県岡崎市下青野町字井戸尻７２番地</t>
  </si>
  <si>
    <t>杉田　吉男</t>
  </si>
  <si>
    <t>飯見</t>
  </si>
  <si>
    <t>仁</t>
  </si>
  <si>
    <t>イイミ</t>
  </si>
  <si>
    <t>ヒトシ</t>
  </si>
  <si>
    <t>岡崎市大和町家下２５－８アヴァンセＭ１０６</t>
  </si>
  <si>
    <t>090-9122-6523</t>
  </si>
  <si>
    <t>hotiimi@st.oklab.ed.jp</t>
  </si>
  <si>
    <t>458-0805</t>
  </si>
  <si>
    <t>愛知県名古屋市南区三吉町五丁目４３番地</t>
  </si>
  <si>
    <t>河津　由彦</t>
  </si>
  <si>
    <t>青木</t>
  </si>
  <si>
    <t>良樹</t>
  </si>
  <si>
    <t>名古屋市南区三吉町五丁目４３番地</t>
  </si>
  <si>
    <t>052-611-2641</t>
  </si>
  <si>
    <t>meinan-j@nagoya-c.ed.jp</t>
  </si>
  <si>
    <t>463-0016</t>
  </si>
  <si>
    <t>愛知県名古屋市守山区大屋敷１３－６３名古屋市立守山中学校</t>
  </si>
  <si>
    <t>052-795-2609</t>
  </si>
  <si>
    <t>山田　善申</t>
  </si>
  <si>
    <t>奥村</t>
  </si>
  <si>
    <t>オクムラ</t>
  </si>
  <si>
    <t>名古屋市守山区大屋敷１３－６３</t>
  </si>
  <si>
    <t>090-4468-5201</t>
  </si>
  <si>
    <t>moriyamachu_rikujou@yahoo.co.jp</t>
  </si>
  <si>
    <t>野口　力矢</t>
  </si>
  <si>
    <t>463-0071</t>
  </si>
  <si>
    <t>愛知県名古屋市守山区新守町５８守山西中学校</t>
  </si>
  <si>
    <t>羽根田　秀夫</t>
  </si>
  <si>
    <t>渡辺</t>
  </si>
  <si>
    <t>幸太</t>
  </si>
  <si>
    <t>コウタ</t>
  </si>
  <si>
    <t>名古屋市守山区新守町５８</t>
  </si>
  <si>
    <t>morinishi.tfclub@gmail.com</t>
  </si>
  <si>
    <t>丹羽孝亮</t>
  </si>
  <si>
    <t>498-0035</t>
  </si>
  <si>
    <t>愛知県弥富市鎌島七丁目５２番地２弥富市立弥富中学校</t>
  </si>
  <si>
    <t>高山　典彦</t>
  </si>
  <si>
    <t>髙木</t>
  </si>
  <si>
    <t>淳</t>
  </si>
  <si>
    <t>タカギ</t>
  </si>
  <si>
    <t>名古屋市中川区戸田明正一丁目２３０６ル・ルポ３０１</t>
  </si>
  <si>
    <t>ar_726@yahoo.co.jp</t>
  </si>
  <si>
    <t>鈴木　武司</t>
  </si>
  <si>
    <t>444-0903</t>
  </si>
  <si>
    <t>愛知県岡崎市東大友町字筆屋４３番地１</t>
  </si>
  <si>
    <t>酒井　洋一</t>
  </si>
  <si>
    <t>大作</t>
  </si>
  <si>
    <t>ダイサク</t>
  </si>
  <si>
    <t>岡崎市中町字東丸根１７８リッツハウス１０２</t>
  </si>
  <si>
    <t>dsksugiu@st.oklab.ed.jp</t>
  </si>
  <si>
    <t>448-0813</t>
  </si>
  <si>
    <t>愛知県刈谷市小垣江町上沢渡５番地１</t>
  </si>
  <si>
    <t>稲生修一</t>
  </si>
  <si>
    <t>早川</t>
  </si>
  <si>
    <t>淳司</t>
  </si>
  <si>
    <t>ハヤカワ</t>
  </si>
  <si>
    <t>ジュンジ</t>
  </si>
  <si>
    <t>刈谷市小垣江町上沢渡５番地１</t>
  </si>
  <si>
    <t>hayakawa-jy@school.city.kariya.aichi.jp</t>
  </si>
  <si>
    <t>木下大介</t>
  </si>
  <si>
    <t>441-8006</t>
  </si>
  <si>
    <t>愛知県豊橋市高洲町字長弦７３番地の１</t>
  </si>
  <si>
    <t>藤田　俊晴</t>
  </si>
  <si>
    <t>今川</t>
  </si>
  <si>
    <t>智博</t>
  </si>
  <si>
    <t>イマガワ</t>
  </si>
  <si>
    <t>豊橋市高洲町字長弦７３番地の１</t>
  </si>
  <si>
    <t>090-1750-3793</t>
  </si>
  <si>
    <t>yoshidagata-j@toyohashi.ed.jp</t>
  </si>
  <si>
    <t>444-0864</t>
  </si>
  <si>
    <t>愛知県岡崎市明大寺町字栗林４８番地１</t>
  </si>
  <si>
    <t>加藤　勝巳</t>
  </si>
  <si>
    <t>瀧</t>
  </si>
  <si>
    <t>将太</t>
  </si>
  <si>
    <t>タキ</t>
  </si>
  <si>
    <t>岡崎市明大寺町字栗林４８番地１</t>
  </si>
  <si>
    <t>sytaki@st.oklab.ed.jp</t>
  </si>
  <si>
    <t>　　①選手情報の入力</t>
    <rPh sb="3" eb="5">
      <t>センシュ</t>
    </rPh>
    <rPh sb="5" eb="7">
      <t>ジョウホウ</t>
    </rPh>
    <rPh sb="8" eb="10">
      <t>ニュウリョク</t>
    </rPh>
    <phoneticPr fontId="2"/>
  </si>
  <si>
    <t>　・４月２６日現在の登録データが有ります、ナンバーを入力すれば、氏名、フリガナ、性別、学年は自動で入力されます。</t>
    <rPh sb="3" eb="4">
      <t>ガツ</t>
    </rPh>
    <rPh sb="6" eb="9">
      <t>ニチゲンザイ</t>
    </rPh>
    <rPh sb="10" eb="12">
      <t>トウロク</t>
    </rPh>
    <rPh sb="16" eb="17">
      <t>ア</t>
    </rPh>
    <rPh sb="26" eb="28">
      <t>ニュウリョク</t>
    </rPh>
    <rPh sb="32" eb="34">
      <t>シメイ</t>
    </rPh>
    <rPh sb="40" eb="42">
      <t>セイベツ</t>
    </rPh>
    <rPh sb="43" eb="45">
      <t>ガクネン</t>
    </rPh>
    <rPh sb="46" eb="48">
      <t>ジドウ</t>
    </rPh>
    <rPh sb="49" eb="51">
      <t>ニュウリョク</t>
    </rPh>
    <phoneticPr fontId="2"/>
  </si>
  <si>
    <t>　　※ナンバーは、アルファベットと数字まとめて入力してください。</t>
    <rPh sb="17" eb="19">
      <t>スウジ</t>
    </rPh>
    <rPh sb="23" eb="25">
      <t>ニュウリョク</t>
    </rPh>
    <phoneticPr fontId="2"/>
  </si>
  <si>
    <t>↓</t>
    <phoneticPr fontId="2"/>
  </si>
  <si>
    <t>20m</t>
    <phoneticPr fontId="2"/>
  </si>
  <si>
    <t>20m00</t>
    <phoneticPr fontId="2"/>
  </si>
  <si>
    <t>　　③リレー情報の確認</t>
    <rPh sb="6" eb="8">
      <t>ジョウホウ</t>
    </rPh>
    <rPh sb="9" eb="11">
      <t>カクニン</t>
    </rPh>
    <phoneticPr fontId="2"/>
  </si>
  <si>
    <t>　　修正がある場合は、「①選手情報入力」で修正してください。</t>
    <rPh sb="2" eb="4">
      <t>シュウセイ</t>
    </rPh>
    <rPh sb="7" eb="9">
      <t>バアイ</t>
    </rPh>
    <rPh sb="13" eb="15">
      <t>センシュ</t>
    </rPh>
    <rPh sb="15" eb="17">
      <t>ジョウホウ</t>
    </rPh>
    <rPh sb="17" eb="19">
      <t>ニュウリョク</t>
    </rPh>
    <rPh sb="21" eb="23">
      <t>シュウセイ</t>
    </rPh>
    <phoneticPr fontId="2"/>
  </si>
  <si>
    <t>　　④種目別人数の確認</t>
    <rPh sb="3" eb="6">
      <t>シュモクベツ</t>
    </rPh>
    <rPh sb="6" eb="8">
      <t>ニンズウ</t>
    </rPh>
    <rPh sb="9" eb="11">
      <t>カクニン</t>
    </rPh>
    <phoneticPr fontId="2"/>
  </si>
  <si>
    <t>　　⑤申込一覧表の確認</t>
    <rPh sb="3" eb="5">
      <t>モウシコミ</t>
    </rPh>
    <rPh sb="5" eb="7">
      <t>イチラン</t>
    </rPh>
    <rPh sb="7" eb="8">
      <t>ヒョウ</t>
    </rPh>
    <rPh sb="9" eb="11">
      <t>カクニン</t>
    </rPh>
    <phoneticPr fontId="2"/>
  </si>
  <si>
    <t>　　⑥種目別人数表と申込一覧表の印刷</t>
    <rPh sb="3" eb="6">
      <t>シュモクベツ</t>
    </rPh>
    <rPh sb="6" eb="8">
      <t>ニンズウ</t>
    </rPh>
    <rPh sb="8" eb="9">
      <t>オモテ</t>
    </rPh>
    <rPh sb="10" eb="12">
      <t>モウシコミ</t>
    </rPh>
    <rPh sb="12" eb="14">
      <t>イチラン</t>
    </rPh>
    <rPh sb="14" eb="15">
      <t>ヒョウ</t>
    </rPh>
    <rPh sb="16" eb="18">
      <t>インサツ</t>
    </rPh>
    <phoneticPr fontId="2"/>
  </si>
  <si>
    <t>　　⑦ファイルの保存</t>
    <rPh sb="8" eb="10">
      <t>ホゾン</t>
    </rPh>
    <phoneticPr fontId="2"/>
  </si>
  <si>
    <t>　　⑧メール送信</t>
    <rPh sb="6" eb="8">
      <t>ソウシン</t>
    </rPh>
    <phoneticPr fontId="2"/>
  </si>
  <si>
    <t>E-mail：</t>
    <phoneticPr fontId="2"/>
  </si>
  <si>
    <t xml:space="preserve">nagoya.yosen@gmail.com </t>
    <phoneticPr fontId="2"/>
  </si>
  <si>
    <t>　　⑨参加料の振込</t>
    <rPh sb="3" eb="6">
      <t>サンカリョウ</t>
    </rPh>
    <rPh sb="7" eb="9">
      <t>フリコミ</t>
    </rPh>
    <phoneticPr fontId="54"/>
  </si>
  <si>
    <t>↓</t>
    <phoneticPr fontId="54"/>
  </si>
  <si>
    <t>　　⑩郵送</t>
    <rPh sb="3" eb="5">
      <t>ユウソウ</t>
    </rPh>
    <phoneticPr fontId="2"/>
  </si>
  <si>
    <t>　　⑪申込完了</t>
    <rPh sb="3" eb="5">
      <t>モウシコミ</t>
    </rPh>
    <rPh sb="5" eb="7">
      <t>カンリョウ</t>
    </rPh>
    <phoneticPr fontId="2"/>
  </si>
  <si>
    <t>　★問い合わせ先</t>
    <rPh sb="2" eb="3">
      <t>ト</t>
    </rPh>
    <rPh sb="4" eb="5">
      <t>ア</t>
    </rPh>
    <rPh sb="7" eb="8">
      <t>サキ</t>
    </rPh>
    <phoneticPr fontId="2"/>
  </si>
  <si>
    <t>mail：</t>
    <phoneticPr fontId="2"/>
  </si>
  <si>
    <t>toiawase.nagoya@gmail.com</t>
    <phoneticPr fontId="2"/>
  </si>
  <si>
    <t>１～４は、４月２６日現在、陸連登録があれば①選手情報入力の１行目にナンバーが入力されれば自動で入力されます。</t>
    <phoneticPr fontId="2"/>
  </si>
  <si>
    <t>新規登録で、データが入らない場合は団体コード以外を入力してください</t>
    <rPh sb="0" eb="4">
      <t>シンキトウロク</t>
    </rPh>
    <rPh sb="10" eb="11">
      <t>ハイ</t>
    </rPh>
    <rPh sb="14" eb="16">
      <t>バアイ</t>
    </rPh>
    <rPh sb="17" eb="19">
      <t>ダンタイ</t>
    </rPh>
    <rPh sb="22" eb="24">
      <t>イガイ</t>
    </rPh>
    <rPh sb="25" eb="27">
      <t>ニュウリョク</t>
    </rPh>
    <phoneticPr fontId="2"/>
  </si>
  <si>
    <t>←入力してください。</t>
    <rPh sb="1" eb="3">
      <t>ニュウリョク</t>
    </rPh>
    <phoneticPr fontId="2"/>
  </si>
  <si>
    <r>
      <t>←入力してください(ハイフンを入れる)。　</t>
    </r>
    <r>
      <rPr>
        <b/>
        <sz val="11"/>
        <rFont val="ＭＳ ゴシック"/>
        <family val="3"/>
        <charset val="128"/>
      </rPr>
      <t>※緊急時に連絡がとれる番号</t>
    </r>
    <rPh sb="1" eb="3">
      <t>ニュウリョク</t>
    </rPh>
    <rPh sb="15" eb="16">
      <t>イ</t>
    </rPh>
    <rPh sb="22" eb="25">
      <t>キンキュウジ</t>
    </rPh>
    <rPh sb="26" eb="28">
      <t>レンラク</t>
    </rPh>
    <rPh sb="32" eb="34">
      <t>バンゴウ</t>
    </rPh>
    <phoneticPr fontId="2"/>
  </si>
  <si>
    <t>Ver２</t>
    <phoneticPr fontId="2"/>
  </si>
  <si>
    <t>中学用</t>
    <rPh sb="0" eb="2">
      <t>チュウガク</t>
    </rPh>
    <rPh sb="2" eb="3">
      <t>ヨウ</t>
    </rPh>
    <phoneticPr fontId="2"/>
  </si>
  <si>
    <t>　　それ以降に登録された方がは、お手数ですが手入力をお願いします</t>
    <rPh sb="4" eb="6">
      <t>イコウ</t>
    </rPh>
    <rPh sb="7" eb="9">
      <t>トウロク</t>
    </rPh>
    <rPh sb="12" eb="13">
      <t>カタ</t>
    </rPh>
    <rPh sb="17" eb="19">
      <t>テスウ</t>
    </rPh>
    <rPh sb="22" eb="23">
      <t>テ</t>
    </rPh>
    <rPh sb="23" eb="25">
      <t>ニュウリョク</t>
    </rPh>
    <rPh sb="27" eb="28">
      <t>ネガ</t>
    </rPh>
    <phoneticPr fontId="2"/>
  </si>
  <si>
    <t>↓</t>
    <phoneticPr fontId="2"/>
  </si>
  <si>
    <r>
      <t>◎トラック種目・・・・</t>
    </r>
    <r>
      <rPr>
        <sz val="14"/>
        <color theme="1"/>
        <rFont val="ＭＳ ゴシック"/>
        <family val="3"/>
        <charset val="128"/>
      </rPr>
      <t>分秒をドット「．」で区切り</t>
    </r>
    <r>
      <rPr>
        <sz val="11"/>
        <color theme="1"/>
        <rFont val="ＭＳ 明朝"/>
        <family val="1"/>
        <charset val="128"/>
      </rPr>
      <t>、</t>
    </r>
    <r>
      <rPr>
        <b/>
        <u/>
        <sz val="18"/>
        <color rgb="FFFF0000"/>
        <rFont val="ＭＳ ゴシック"/>
        <family val="3"/>
        <charset val="128"/>
      </rPr>
      <t>100分の1秒まで入力</t>
    </r>
    <rPh sb="5" eb="7">
      <t>シュモク</t>
    </rPh>
    <phoneticPr fontId="2"/>
  </si>
  <si>
    <t>⇒</t>
    <phoneticPr fontId="2"/>
  </si>
  <si>
    <r>
      <t>◎フィールド種目・・・</t>
    </r>
    <r>
      <rPr>
        <sz val="14"/>
        <color theme="1"/>
        <rFont val="ＭＳ ゴシック"/>
        <family val="3"/>
        <charset val="128"/>
      </rPr>
      <t>メートルを「m」で区切り</t>
    </r>
    <r>
      <rPr>
        <sz val="11"/>
        <color theme="1"/>
        <rFont val="ＭＳ 明朝"/>
        <family val="1"/>
        <charset val="128"/>
      </rPr>
      <t>、</t>
    </r>
    <r>
      <rPr>
        <b/>
        <u/>
        <sz val="18"/>
        <color rgb="FFFF0000"/>
        <rFont val="ＭＳ ゴシック"/>
        <family val="3"/>
        <charset val="128"/>
      </rPr>
      <t>cm単位まで入力（「cm」の文字は入れない</t>
    </r>
    <r>
      <rPr>
        <b/>
        <u/>
        <sz val="11"/>
        <color rgb="FFFF0000"/>
        <rFont val="ＭＳ ゴシック"/>
        <family val="3"/>
        <charset val="128"/>
      </rPr>
      <t>）</t>
    </r>
    <rPh sb="6" eb="8">
      <t>シュモク</t>
    </rPh>
    <phoneticPr fontId="2"/>
  </si>
  <si>
    <t>4.07.00 ○</t>
    <phoneticPr fontId="2"/>
  </si>
  <si>
    <t>4.7 X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</si>
</sst>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5" formatCode="&quot;¥&quot;#,##0;&quot;¥&quot;\-#,##0"/>
    <numFmt numFmtId="176" formatCode="[$-411]ggge&quot;年&quot;m&quot;月&quot;d&quot;日&quot;;@"/>
    <numFmt numFmtId="177" formatCode="[$-411]m&quot;月&quot;d&quot;日&quot;&quot;(&quot;aaa&quot;)&quot;"/>
  </numFmts>
  <fonts count="84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明朝"/>
      <family val="1"/>
      <charset val="128"/>
    </font>
    <font>
      <b/>
      <sz val="11"/>
      <color indexed="10"/>
      <name val="ＭＳ ゴシック"/>
      <family val="3"/>
      <charset val="128"/>
    </font>
    <font>
      <b/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ＤＨＰ平成明朝体W7"/>
      <family val="3"/>
      <charset val="128"/>
    </font>
    <font>
      <sz val="14"/>
      <name val="ＤＨＰ平成明朝体W7"/>
      <family val="3"/>
      <charset val="128"/>
    </font>
    <font>
      <sz val="12"/>
      <name val="ＤＨＰ平成明朝体W7"/>
      <family val="3"/>
      <charset val="128"/>
    </font>
    <font>
      <sz val="12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ＤＦ平成明朝体W7"/>
      <family val="3"/>
      <charset val="128"/>
    </font>
    <font>
      <b/>
      <sz val="11"/>
      <name val="ＭＳ 明朝"/>
      <family val="1"/>
      <charset val="128"/>
    </font>
    <font>
      <sz val="11"/>
      <name val="ＭＳ 明朝"/>
      <family val="1"/>
      <charset val="128"/>
    </font>
    <font>
      <sz val="16"/>
      <name val="ＭＳ Ｐゴシック"/>
      <family val="3"/>
      <charset val="128"/>
    </font>
    <font>
      <b/>
      <sz val="8"/>
      <color indexed="10"/>
      <name val="ＭＳ 明朝"/>
      <family val="1"/>
      <charset val="128"/>
    </font>
    <font>
      <sz val="12"/>
      <name val="ＤＨＰ平成明朝体W7"/>
      <family val="3"/>
      <charset val="128"/>
    </font>
    <font>
      <b/>
      <u/>
      <sz val="11"/>
      <color indexed="10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u/>
      <sz val="12"/>
      <color indexed="10"/>
      <name val="ＭＳ 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b/>
      <sz val="11"/>
      <color theme="1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b/>
      <sz val="11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2"/>
      <color theme="1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b/>
      <sz val="12"/>
      <color theme="1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b/>
      <sz val="10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8"/>
      <color theme="1"/>
      <name val="ＭＳ 明朝"/>
      <family val="1"/>
      <charset val="128"/>
    </font>
    <font>
      <b/>
      <sz val="16"/>
      <color theme="1"/>
      <name val="ＭＳ 明朝"/>
      <family val="1"/>
      <charset val="128"/>
    </font>
    <font>
      <b/>
      <sz val="12"/>
      <color rgb="FFFF0000"/>
      <name val="ＭＳ 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40"/>
      <color rgb="FFFF0000"/>
      <name val="ＭＳ ゴシック"/>
      <family val="3"/>
      <charset val="128"/>
    </font>
    <font>
      <sz val="14"/>
      <name val="ＤＨＰ平成明朝体W7"/>
      <family val="3"/>
      <charset val="128"/>
    </font>
    <font>
      <sz val="11"/>
      <name val="ＤＦ平成明朝体W7"/>
      <family val="3"/>
      <charset val="128"/>
    </font>
    <font>
      <b/>
      <sz val="16"/>
      <color theme="1"/>
      <name val="ＭＳ ゴシック"/>
      <family val="3"/>
      <charset val="128"/>
    </font>
    <font>
      <b/>
      <sz val="22"/>
      <color theme="1"/>
      <name val="ＭＳ ゴシック"/>
      <family val="3"/>
      <charset val="128"/>
    </font>
    <font>
      <b/>
      <u/>
      <sz val="11"/>
      <color rgb="FFFF0000"/>
      <name val="ＭＳ 明朝"/>
      <family val="1"/>
      <charset val="128"/>
    </font>
    <font>
      <b/>
      <u/>
      <sz val="11"/>
      <color rgb="FFFF0000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22"/>
      <color theme="1"/>
      <name val="ＭＳ ゴシック"/>
      <family val="3"/>
      <charset val="128"/>
    </font>
    <font>
      <b/>
      <sz val="9"/>
      <color indexed="81"/>
      <name val="ＭＳ ゴシック"/>
      <family val="3"/>
      <charset val="128"/>
    </font>
    <font>
      <sz val="9"/>
      <color indexed="81"/>
      <name val="ＭＳ ゴシック"/>
      <family val="3"/>
      <charset val="128"/>
    </font>
    <font>
      <b/>
      <sz val="9"/>
      <color indexed="10"/>
      <name val="ＭＳ ゴシック"/>
      <family val="3"/>
      <charset val="128"/>
    </font>
    <font>
      <b/>
      <sz val="14"/>
      <color theme="1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14"/>
      <name val="ＭＳ Ｐゴシック"/>
      <family val="3"/>
      <charset val="128"/>
    </font>
    <font>
      <b/>
      <sz val="14"/>
      <color indexed="81"/>
      <name val="ＭＳ Ｐゴシック"/>
      <family val="3"/>
      <charset val="128"/>
    </font>
    <font>
      <b/>
      <sz val="16"/>
      <name val="ＭＳ 明朝"/>
      <family val="1"/>
      <charset val="128"/>
    </font>
    <font>
      <b/>
      <i/>
      <sz val="11"/>
      <color theme="1"/>
      <name val="ＭＳ Ｐゴシック"/>
      <family val="3"/>
      <charset val="128"/>
      <scheme val="minor"/>
    </font>
    <font>
      <b/>
      <sz val="11"/>
      <color theme="3" tint="0.39997558519241921"/>
      <name val="ＭＳ ゴシック"/>
      <family val="3"/>
      <charset val="128"/>
    </font>
    <font>
      <b/>
      <sz val="14"/>
      <color indexed="10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ゴシック"/>
      <family val="2"/>
      <charset val="128"/>
    </font>
    <font>
      <b/>
      <sz val="14"/>
      <name val="ＭＳ Ｐ明朝"/>
      <family val="1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6"/>
      <color rgb="FFFF0000"/>
      <name val="ＭＳ ゴシック"/>
      <family val="3"/>
      <charset val="128"/>
    </font>
    <font>
      <sz val="11"/>
      <color rgb="FFFF0000"/>
      <name val="ＭＳ 明朝"/>
      <family val="1"/>
      <charset val="128"/>
    </font>
    <font>
      <sz val="18"/>
      <color theme="1"/>
      <name val="ＭＳ Ｐゴシック"/>
      <family val="3"/>
      <charset val="128"/>
      <scheme val="minor"/>
    </font>
    <font>
      <sz val="8"/>
      <name val="ＤＦ平成明朝体W7"/>
      <family val="3"/>
      <charset val="128"/>
    </font>
    <font>
      <sz val="11"/>
      <color indexed="81"/>
      <name val="ＭＳ Ｐゴシック"/>
      <family val="3"/>
      <charset val="128"/>
    </font>
    <font>
      <sz val="12"/>
      <color theme="1"/>
      <name val="ＭＳ ゴシック"/>
      <family val="3"/>
      <charset val="128"/>
    </font>
    <font>
      <b/>
      <sz val="14"/>
      <color indexed="81"/>
      <name val="MS P ゴシック"/>
      <family val="3"/>
      <charset val="128"/>
    </font>
    <font>
      <sz val="9"/>
      <color theme="1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sz val="10"/>
      <color theme="1"/>
      <name val="ＭＳ ゴシック"/>
      <family val="3"/>
      <charset val="128"/>
    </font>
    <font>
      <b/>
      <sz val="10"/>
      <color theme="1"/>
      <name val="ＭＳ 明朝"/>
      <family val="1"/>
      <charset val="128"/>
    </font>
    <font>
      <b/>
      <sz val="28"/>
      <color rgb="FFFF0000"/>
      <name val="ＭＳ ゴシック"/>
      <family val="3"/>
      <charset val="128"/>
    </font>
    <font>
      <sz val="11"/>
      <color rgb="FF00B050"/>
      <name val="ＭＳ 明朝"/>
      <family val="1"/>
      <charset val="128"/>
    </font>
    <font>
      <b/>
      <u/>
      <sz val="11"/>
      <color rgb="FF00B050"/>
      <name val="ＭＳ 明朝"/>
      <family val="1"/>
      <charset val="128"/>
    </font>
    <font>
      <sz val="12"/>
      <color rgb="FFFF0000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u/>
      <sz val="18"/>
      <color rgb="FFFF0000"/>
      <name val="ＭＳ 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1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 diagonalDown="1">
      <left style="medium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</borders>
  <cellStyleXfs count="4">
    <xf numFmtId="0" fontId="0" fillId="0" borderId="0">
      <alignment vertical="center"/>
    </xf>
    <xf numFmtId="0" fontId="23" fillId="0" borderId="0"/>
    <xf numFmtId="0" fontId="12" fillId="0" borderId="0">
      <alignment vertical="center"/>
    </xf>
    <xf numFmtId="0" fontId="1" fillId="0" borderId="0">
      <alignment vertical="center"/>
    </xf>
  </cellStyleXfs>
  <cellXfs count="443">
    <xf numFmtId="0" fontId="0" fillId="0" borderId="0" xfId="0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Fill="1" applyBorder="1" applyAlignment="1">
      <alignment vertical="center"/>
    </xf>
    <xf numFmtId="0" fontId="24" fillId="0" borderId="0" xfId="0" applyFont="1" applyBorder="1" applyAlignment="1">
      <alignment horizontal="center" vertical="center"/>
    </xf>
    <xf numFmtId="0" fontId="0" fillId="0" borderId="0" xfId="0" applyFill="1">
      <alignment vertical="center"/>
    </xf>
    <xf numFmtId="0" fontId="29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24" fillId="0" borderId="0" xfId="0" applyFont="1">
      <alignment vertical="center"/>
    </xf>
    <xf numFmtId="49" fontId="24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right" vertical="center"/>
    </xf>
    <xf numFmtId="0" fontId="25" fillId="0" borderId="0" xfId="0" applyFont="1">
      <alignment vertical="center"/>
    </xf>
    <xf numFmtId="0" fontId="28" fillId="3" borderId="3" xfId="0" applyFont="1" applyFill="1" applyBorder="1" applyAlignment="1">
      <alignment horizontal="center" vertical="center"/>
    </xf>
    <xf numFmtId="0" fontId="24" fillId="5" borderId="0" xfId="0" applyFont="1" applyFill="1">
      <alignment vertical="center"/>
    </xf>
    <xf numFmtId="0" fontId="34" fillId="5" borderId="0" xfId="0" applyFont="1" applyFill="1">
      <alignment vertical="center"/>
    </xf>
    <xf numFmtId="0" fontId="24" fillId="5" borderId="0" xfId="0" applyFont="1" applyFill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0" fillId="0" borderId="30" xfId="0" applyBorder="1">
      <alignment vertical="center"/>
    </xf>
    <xf numFmtId="0" fontId="24" fillId="0" borderId="24" xfId="0" applyFont="1" applyBorder="1" applyAlignment="1">
      <alignment horizontal="center" vertical="center"/>
    </xf>
    <xf numFmtId="0" fontId="28" fillId="3" borderId="6" xfId="0" applyFont="1" applyFill="1" applyBorder="1" applyAlignment="1">
      <alignment horizontal="center" vertical="center"/>
    </xf>
    <xf numFmtId="0" fontId="28" fillId="3" borderId="7" xfId="0" applyFont="1" applyFill="1" applyBorder="1" applyAlignment="1">
      <alignment horizontal="center" vertical="center"/>
    </xf>
    <xf numFmtId="0" fontId="24" fillId="2" borderId="24" xfId="0" applyFont="1" applyFill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22" fillId="0" borderId="0" xfId="0" applyFont="1" applyFill="1" applyBorder="1" applyAlignment="1" applyProtection="1">
      <alignment vertical="center"/>
    </xf>
    <xf numFmtId="0" fontId="29" fillId="0" borderId="0" xfId="0" applyFont="1" applyFill="1" applyBorder="1" applyAlignment="1" applyProtection="1">
      <alignment vertical="center"/>
    </xf>
    <xf numFmtId="0" fontId="24" fillId="0" borderId="0" xfId="0" applyFont="1" applyFill="1" applyBorder="1" applyAlignment="1" applyProtection="1">
      <alignment horizontal="center" vertical="center"/>
    </xf>
    <xf numFmtId="0" fontId="24" fillId="0" borderId="0" xfId="0" applyFont="1" applyFill="1" applyProtection="1">
      <alignment vertical="center"/>
    </xf>
    <xf numFmtId="0" fontId="24" fillId="0" borderId="0" xfId="0" applyFont="1" applyFill="1" applyBorder="1" applyAlignment="1" applyProtection="1">
      <alignment vertical="center"/>
    </xf>
    <xf numFmtId="0" fontId="0" fillId="0" borderId="0" xfId="0" applyFill="1" applyProtection="1">
      <alignment vertical="center"/>
    </xf>
    <xf numFmtId="0" fontId="24" fillId="5" borderId="0" xfId="0" applyFont="1" applyFill="1" applyBorder="1" applyAlignment="1">
      <alignment horizontal="center" vertical="center"/>
    </xf>
    <xf numFmtId="0" fontId="0" fillId="5" borderId="0" xfId="0" applyFill="1">
      <alignment vertical="center"/>
    </xf>
    <xf numFmtId="0" fontId="24" fillId="5" borderId="0" xfId="0" applyFont="1" applyFill="1" applyAlignment="1">
      <alignment horizontal="right" vertical="center"/>
    </xf>
    <xf numFmtId="0" fontId="24" fillId="5" borderId="41" xfId="0" applyFont="1" applyFill="1" applyBorder="1">
      <alignment vertical="center"/>
    </xf>
    <xf numFmtId="0" fontId="24" fillId="5" borderId="42" xfId="0" applyFont="1" applyFill="1" applyBorder="1">
      <alignment vertical="center"/>
    </xf>
    <xf numFmtId="0" fontId="24" fillId="5" borderId="43" xfId="0" applyFont="1" applyFill="1" applyBorder="1">
      <alignment vertical="center"/>
    </xf>
    <xf numFmtId="0" fontId="24" fillId="5" borderId="0" xfId="0" applyFont="1" applyFill="1" applyBorder="1" applyAlignment="1">
      <alignment horizontal="right" vertical="center"/>
    </xf>
    <xf numFmtId="0" fontId="24" fillId="5" borderId="44" xfId="0" applyFont="1" applyFill="1" applyBorder="1">
      <alignment vertical="center"/>
    </xf>
    <xf numFmtId="0" fontId="24" fillId="5" borderId="0" xfId="0" applyFont="1" applyFill="1" applyBorder="1">
      <alignment vertical="center"/>
    </xf>
    <xf numFmtId="0" fontId="24" fillId="5" borderId="45" xfId="0" applyFont="1" applyFill="1" applyBorder="1">
      <alignment vertical="center"/>
    </xf>
    <xf numFmtId="0" fontId="24" fillId="5" borderId="46" xfId="0" applyFont="1" applyFill="1" applyBorder="1" applyAlignment="1">
      <alignment horizontal="right" vertical="center"/>
    </xf>
    <xf numFmtId="0" fontId="24" fillId="5" borderId="47" xfId="0" applyFont="1" applyFill="1" applyBorder="1" applyAlignment="1">
      <alignment horizontal="right" vertical="center"/>
    </xf>
    <xf numFmtId="0" fontId="24" fillId="5" borderId="47" xfId="0" applyFont="1" applyFill="1" applyBorder="1" applyAlignment="1">
      <alignment horizontal="center" vertical="center"/>
    </xf>
    <xf numFmtId="0" fontId="24" fillId="5" borderId="47" xfId="0" applyFont="1" applyFill="1" applyBorder="1" applyAlignment="1">
      <alignment horizontal="left" vertical="center"/>
    </xf>
    <xf numFmtId="0" fontId="24" fillId="5" borderId="48" xfId="0" applyFont="1" applyFill="1" applyBorder="1">
      <alignment vertical="center"/>
    </xf>
    <xf numFmtId="0" fontId="24" fillId="0" borderId="0" xfId="0" applyFont="1" applyProtection="1">
      <alignment vertical="center"/>
    </xf>
    <xf numFmtId="0" fontId="24" fillId="0" borderId="3" xfId="0" applyFont="1" applyBorder="1" applyAlignment="1" applyProtection="1">
      <alignment horizontal="center" vertical="center" shrinkToFit="1"/>
      <protection locked="0"/>
    </xf>
    <xf numFmtId="0" fontId="24" fillId="0" borderId="7" xfId="0" applyFont="1" applyBorder="1" applyAlignment="1" applyProtection="1">
      <alignment horizontal="center" vertical="center" shrinkToFit="1"/>
      <protection locked="0"/>
    </xf>
    <xf numFmtId="0" fontId="24" fillId="0" borderId="6" xfId="0" applyFont="1" applyBorder="1" applyAlignment="1" applyProtection="1">
      <alignment horizontal="center" vertical="center" shrinkToFit="1"/>
      <protection locked="0"/>
    </xf>
    <xf numFmtId="0" fontId="24" fillId="0" borderId="0" xfId="0" applyFont="1" applyFill="1" applyBorder="1" applyAlignment="1" applyProtection="1">
      <alignment horizontal="right" vertical="center"/>
    </xf>
    <xf numFmtId="0" fontId="24" fillId="0" borderId="49" xfId="0" applyFont="1" applyBorder="1" applyAlignment="1">
      <alignment vertical="center"/>
    </xf>
    <xf numFmtId="0" fontId="24" fillId="0" borderId="52" xfId="0" applyFont="1" applyBorder="1" applyAlignment="1">
      <alignment horizontal="center" vertical="center"/>
    </xf>
    <xf numFmtId="0" fontId="24" fillId="0" borderId="54" xfId="0" applyFont="1" applyBorder="1" applyAlignment="1">
      <alignment vertical="center"/>
    </xf>
    <xf numFmtId="0" fontId="24" fillId="0" borderId="57" xfId="0" applyFont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52" xfId="0" applyBorder="1">
      <alignment vertical="center"/>
    </xf>
    <xf numFmtId="0" fontId="0" fillId="0" borderId="57" xfId="0" applyBorder="1">
      <alignment vertical="center"/>
    </xf>
    <xf numFmtId="0" fontId="0" fillId="0" borderId="53" xfId="0" applyBorder="1">
      <alignment vertical="center"/>
    </xf>
    <xf numFmtId="0" fontId="46" fillId="5" borderId="0" xfId="0" applyFont="1" applyFill="1" applyAlignment="1">
      <alignment vertical="center"/>
    </xf>
    <xf numFmtId="0" fontId="24" fillId="0" borderId="49" xfId="0" applyFont="1" applyBorder="1">
      <alignment vertical="center"/>
    </xf>
    <xf numFmtId="0" fontId="24" fillId="0" borderId="51" xfId="0" applyFont="1" applyBorder="1">
      <alignment vertical="center"/>
    </xf>
    <xf numFmtId="0" fontId="28" fillId="0" borderId="51" xfId="0" applyFont="1" applyBorder="1">
      <alignment vertical="center"/>
    </xf>
    <xf numFmtId="0" fontId="24" fillId="0" borderId="52" xfId="0" applyFont="1" applyBorder="1">
      <alignment vertical="center"/>
    </xf>
    <xf numFmtId="0" fontId="24" fillId="0" borderId="54" xfId="0" applyFont="1" applyBorder="1">
      <alignment vertical="center"/>
    </xf>
    <xf numFmtId="0" fontId="24" fillId="0" borderId="0" xfId="0" applyFont="1" applyBorder="1">
      <alignment vertical="center"/>
    </xf>
    <xf numFmtId="0" fontId="24" fillId="0" borderId="57" xfId="0" applyFont="1" applyBorder="1">
      <alignment vertical="center"/>
    </xf>
    <xf numFmtId="0" fontId="24" fillId="0" borderId="13" xfId="0" applyFont="1" applyBorder="1">
      <alignment vertical="center"/>
    </xf>
    <xf numFmtId="0" fontId="24" fillId="0" borderId="40" xfId="0" applyFont="1" applyBorder="1">
      <alignment vertical="center"/>
    </xf>
    <xf numFmtId="0" fontId="24" fillId="0" borderId="53" xfId="0" applyFont="1" applyBorder="1">
      <alignment vertical="center"/>
    </xf>
    <xf numFmtId="0" fontId="27" fillId="0" borderId="0" xfId="0" applyFont="1">
      <alignment vertical="center"/>
    </xf>
    <xf numFmtId="0" fontId="27" fillId="0" borderId="3" xfId="0" applyFont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51" xfId="0" applyBorder="1">
      <alignment vertical="center"/>
    </xf>
    <xf numFmtId="0" fontId="0" fillId="0" borderId="40" xfId="0" applyBorder="1">
      <alignment vertical="center"/>
    </xf>
    <xf numFmtId="0" fontId="0" fillId="5" borderId="6" xfId="0" applyFill="1" applyBorder="1" applyAlignment="1">
      <alignment vertical="center" textRotation="255"/>
    </xf>
    <xf numFmtId="0" fontId="0" fillId="5" borderId="19" xfId="0" applyFill="1" applyBorder="1">
      <alignment vertical="center"/>
    </xf>
    <xf numFmtId="0" fontId="0" fillId="5" borderId="33" xfId="0" applyFill="1" applyBorder="1">
      <alignment vertical="center"/>
    </xf>
    <xf numFmtId="0" fontId="37" fillId="0" borderId="16" xfId="0" applyFont="1" applyFill="1" applyBorder="1" applyAlignment="1" applyProtection="1">
      <alignment horizontal="center" vertical="center" shrinkToFit="1"/>
    </xf>
    <xf numFmtId="0" fontId="37" fillId="0" borderId="17" xfId="0" applyFont="1" applyFill="1" applyBorder="1" applyAlignment="1" applyProtection="1">
      <alignment horizontal="center" vertical="center" shrinkToFit="1"/>
    </xf>
    <xf numFmtId="0" fontId="37" fillId="0" borderId="18" xfId="0" applyFont="1" applyFill="1" applyBorder="1" applyAlignment="1" applyProtection="1">
      <alignment horizontal="center" vertical="center" shrinkToFit="1"/>
    </xf>
    <xf numFmtId="0" fontId="20" fillId="0" borderId="0" xfId="1" applyFont="1" applyFill="1" applyBorder="1" applyAlignment="1" applyProtection="1">
      <alignment horizontal="center" vertical="center"/>
    </xf>
    <xf numFmtId="0" fontId="26" fillId="0" borderId="0" xfId="0" applyFont="1" applyBorder="1" applyAlignment="1">
      <alignment vertical="center"/>
    </xf>
    <xf numFmtId="0" fontId="25" fillId="0" borderId="0" xfId="3" applyFont="1">
      <alignment vertical="center"/>
    </xf>
    <xf numFmtId="0" fontId="24" fillId="0" borderId="0" xfId="3" applyFont="1">
      <alignment vertical="center"/>
    </xf>
    <xf numFmtId="0" fontId="24" fillId="0" borderId="0" xfId="3" applyFont="1" applyAlignment="1">
      <alignment horizontal="right" vertical="center"/>
    </xf>
    <xf numFmtId="0" fontId="27" fillId="0" borderId="0" xfId="0" applyFont="1" applyFill="1" applyBorder="1" applyAlignment="1" applyProtection="1">
      <alignment horizontal="center" vertical="center"/>
    </xf>
    <xf numFmtId="0" fontId="24" fillId="0" borderId="32" xfId="0" applyFont="1" applyBorder="1" applyAlignment="1">
      <alignment horizontal="center" vertical="center"/>
    </xf>
    <xf numFmtId="0" fontId="25" fillId="0" borderId="0" xfId="0" applyFont="1" applyAlignment="1" applyProtection="1">
      <alignment vertical="center"/>
    </xf>
    <xf numFmtId="0" fontId="5" fillId="5" borderId="0" xfId="0" applyFont="1" applyFill="1" applyBorder="1" applyAlignment="1" applyProtection="1">
      <alignment vertical="center"/>
    </xf>
    <xf numFmtId="0" fontId="24" fillId="5" borderId="0" xfId="0" applyFont="1" applyFill="1" applyAlignment="1" applyProtection="1">
      <alignment horizontal="center" vertical="center"/>
    </xf>
    <xf numFmtId="0" fontId="24" fillId="0" borderId="0" xfId="0" applyFont="1" applyAlignment="1" applyProtection="1">
      <alignment horizontal="center" vertical="center"/>
    </xf>
    <xf numFmtId="0" fontId="25" fillId="0" borderId="0" xfId="0" applyFont="1" applyFill="1" applyBorder="1" applyAlignment="1" applyProtection="1">
      <alignment vertical="center"/>
    </xf>
    <xf numFmtId="0" fontId="24" fillId="0" borderId="0" xfId="0" applyFont="1" applyFill="1" applyBorder="1" applyProtection="1">
      <alignment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3" xfId="0" applyFont="1" applyFill="1" applyBorder="1" applyAlignment="1" applyProtection="1">
      <alignment horizontal="center" vertical="center"/>
    </xf>
    <xf numFmtId="0" fontId="24" fillId="0" borderId="16" xfId="0" applyFont="1" applyFill="1" applyBorder="1" applyAlignment="1" applyProtection="1">
      <alignment horizontal="center" vertical="center"/>
    </xf>
    <xf numFmtId="0" fontId="24" fillId="0" borderId="17" xfId="0" applyFont="1" applyFill="1" applyBorder="1" applyAlignment="1" applyProtection="1">
      <alignment horizontal="center" vertical="center"/>
    </xf>
    <xf numFmtId="0" fontId="24" fillId="0" borderId="18" xfId="0" applyFont="1" applyFill="1" applyBorder="1" applyAlignment="1" applyProtection="1">
      <alignment horizontal="center" vertical="center"/>
    </xf>
    <xf numFmtId="0" fontId="36" fillId="0" borderId="30" xfId="0" applyFont="1" applyFill="1" applyBorder="1" applyAlignment="1" applyProtection="1">
      <alignment vertical="center"/>
    </xf>
    <xf numFmtId="0" fontId="36" fillId="0" borderId="30" xfId="0" applyFont="1" applyFill="1" applyBorder="1" applyAlignment="1" applyProtection="1">
      <alignment horizontal="right" vertical="center"/>
    </xf>
    <xf numFmtId="0" fontId="36" fillId="0" borderId="0" xfId="0" applyFont="1" applyFill="1" applyBorder="1" applyAlignment="1" applyProtection="1">
      <alignment horizontal="right" vertical="center"/>
    </xf>
    <xf numFmtId="0" fontId="28" fillId="0" borderId="0" xfId="0" applyFont="1" applyFill="1" applyBorder="1" applyAlignment="1" applyProtection="1">
      <alignment horizontal="center" vertical="center"/>
    </xf>
    <xf numFmtId="0" fontId="27" fillId="0" borderId="2" xfId="0" applyFont="1" applyFill="1" applyBorder="1" applyAlignment="1" applyProtection="1">
      <alignment horizontal="center" vertical="center"/>
    </xf>
    <xf numFmtId="0" fontId="24" fillId="0" borderId="37" xfId="0" applyFont="1" applyFill="1" applyBorder="1" applyProtection="1">
      <alignment vertical="center"/>
    </xf>
    <xf numFmtId="0" fontId="0" fillId="0" borderId="37" xfId="0" applyFill="1" applyBorder="1" applyProtection="1">
      <alignment vertical="center"/>
    </xf>
    <xf numFmtId="0" fontId="24" fillId="0" borderId="0" xfId="0" applyFont="1" applyFill="1" applyAlignment="1" applyProtection="1">
      <alignment horizontal="center" vertical="center"/>
    </xf>
    <xf numFmtId="0" fontId="23" fillId="0" borderId="0" xfId="1" applyAlignment="1" applyProtection="1">
      <alignment horizontal="right" vertical="center" shrinkToFit="1"/>
    </xf>
    <xf numFmtId="0" fontId="23" fillId="0" borderId="0" xfId="1" applyAlignment="1" applyProtection="1">
      <alignment vertical="center"/>
    </xf>
    <xf numFmtId="0" fontId="30" fillId="0" borderId="0" xfId="1" applyFont="1" applyFill="1" applyBorder="1" applyAlignment="1" applyProtection="1">
      <alignment horizontal="right" vertical="center"/>
    </xf>
    <xf numFmtId="0" fontId="32" fillId="0" borderId="0" xfId="1" applyFont="1" applyFill="1" applyBorder="1" applyAlignment="1" applyProtection="1">
      <alignment horizontal="center" vertical="center"/>
    </xf>
    <xf numFmtId="0" fontId="27" fillId="0" borderId="0" xfId="1" applyFont="1" applyFill="1" applyBorder="1" applyAlignment="1" applyProtection="1"/>
    <xf numFmtId="0" fontId="0" fillId="0" borderId="0" xfId="0" applyProtection="1">
      <alignment vertical="center"/>
    </xf>
    <xf numFmtId="0" fontId="45" fillId="0" borderId="0" xfId="0" applyFont="1" applyBorder="1" applyAlignment="1" applyProtection="1">
      <alignment vertical="center"/>
    </xf>
    <xf numFmtId="0" fontId="23" fillId="0" borderId="0" xfId="1" applyFont="1" applyAlignment="1" applyProtection="1">
      <alignment vertical="center"/>
    </xf>
    <xf numFmtId="0" fontId="7" fillId="0" borderId="0" xfId="1" applyFont="1" applyAlignment="1" applyProtection="1">
      <alignment horizontal="center" shrinkToFit="1"/>
    </xf>
    <xf numFmtId="0" fontId="9" fillId="0" borderId="0" xfId="1" applyFont="1" applyBorder="1" applyAlignment="1" applyProtection="1">
      <alignment vertical="center" shrinkToFit="1"/>
    </xf>
    <xf numFmtId="0" fontId="23" fillId="0" borderId="0" xfId="1" applyFont="1" applyBorder="1" applyAlignment="1" applyProtection="1">
      <alignment vertical="center"/>
    </xf>
    <xf numFmtId="0" fontId="11" fillId="0" borderId="0" xfId="1" applyFont="1" applyBorder="1" applyAlignment="1" applyProtection="1">
      <alignment horizontal="center" vertical="center"/>
    </xf>
    <xf numFmtId="0" fontId="12" fillId="0" borderId="4" xfId="1" applyFont="1" applyBorder="1" applyAlignment="1" applyProtection="1">
      <alignment horizontal="center" vertical="center"/>
    </xf>
    <xf numFmtId="0" fontId="12" fillId="0" borderId="5" xfId="1" applyFont="1" applyBorder="1" applyAlignment="1" applyProtection="1">
      <alignment horizontal="center" vertical="center"/>
    </xf>
    <xf numFmtId="0" fontId="12" fillId="0" borderId="0" xfId="1" applyFont="1" applyAlignment="1" applyProtection="1">
      <alignment horizontal="left" vertical="center"/>
    </xf>
    <xf numFmtId="0" fontId="20" fillId="0" borderId="7" xfId="1" applyFont="1" applyBorder="1" applyAlignment="1" applyProtection="1">
      <alignment horizontal="center" vertical="center"/>
    </xf>
    <xf numFmtId="0" fontId="15" fillId="0" borderId="0" xfId="1" applyFont="1" applyBorder="1" applyAlignment="1" applyProtection="1">
      <alignment horizontal="left" vertical="center"/>
    </xf>
    <xf numFmtId="0" fontId="12" fillId="0" borderId="0" xfId="1" applyFont="1" applyAlignment="1" applyProtection="1">
      <alignment horizontal="center" vertical="center"/>
    </xf>
    <xf numFmtId="0" fontId="13" fillId="0" borderId="8" xfId="1" applyFont="1" applyBorder="1" applyAlignment="1" applyProtection="1">
      <alignment horizontal="distributed" vertical="center" indent="1" shrinkToFit="1"/>
    </xf>
    <xf numFmtId="0" fontId="20" fillId="0" borderId="9" xfId="1" applyFont="1" applyBorder="1" applyAlignment="1" applyProtection="1">
      <alignment horizontal="center" vertical="center"/>
    </xf>
    <xf numFmtId="0" fontId="43" fillId="0" borderId="8" xfId="1" applyFont="1" applyBorder="1" applyAlignment="1" applyProtection="1">
      <alignment horizontal="distributed" vertical="center" indent="1" shrinkToFit="1"/>
    </xf>
    <xf numFmtId="0" fontId="13" fillId="0" borderId="27" xfId="1" applyFont="1" applyBorder="1" applyAlignment="1" applyProtection="1">
      <alignment horizontal="distributed" vertical="center" indent="1" shrinkToFit="1"/>
    </xf>
    <xf numFmtId="0" fontId="20" fillId="0" borderId="24" xfId="1" applyFont="1" applyBorder="1" applyAlignment="1" applyProtection="1">
      <alignment horizontal="center" vertical="center"/>
    </xf>
    <xf numFmtId="0" fontId="13" fillId="0" borderId="28" xfId="1" applyFont="1" applyBorder="1" applyAlignment="1" applyProtection="1">
      <alignment horizontal="distributed" vertical="center" indent="1" shrinkToFit="1"/>
    </xf>
    <xf numFmtId="0" fontId="20" fillId="0" borderId="25" xfId="1" applyFont="1" applyBorder="1" applyAlignment="1" applyProtection="1">
      <alignment horizontal="center" vertical="center"/>
    </xf>
    <xf numFmtId="0" fontId="13" fillId="0" borderId="10" xfId="1" applyFont="1" applyBorder="1" applyAlignment="1" applyProtection="1">
      <alignment horizontal="distributed" vertical="center" indent="2"/>
    </xf>
    <xf numFmtId="0" fontId="13" fillId="0" borderId="38" xfId="1" applyFont="1" applyBorder="1" applyAlignment="1" applyProtection="1">
      <alignment horizontal="distributed" vertical="center" indent="1"/>
    </xf>
    <xf numFmtId="5" fontId="20" fillId="0" borderId="21" xfId="1" applyNumberFormat="1" applyFont="1" applyBorder="1" applyAlignment="1" applyProtection="1">
      <alignment vertical="center"/>
    </xf>
    <xf numFmtId="0" fontId="13" fillId="0" borderId="76" xfId="1" applyFont="1" applyBorder="1" applyAlignment="1" applyProtection="1">
      <alignment horizontal="distributed" vertical="center" indent="2"/>
    </xf>
    <xf numFmtId="0" fontId="23" fillId="0" borderId="0" xfId="1" applyBorder="1" applyAlignment="1" applyProtection="1">
      <alignment vertical="center"/>
    </xf>
    <xf numFmtId="0" fontId="7" fillId="0" borderId="0" xfId="1" applyFont="1" applyBorder="1" applyAlignment="1" applyProtection="1">
      <alignment horizontal="distributed" vertical="center" indent="2"/>
    </xf>
    <xf numFmtId="0" fontId="32" fillId="0" borderId="0" xfId="1" applyFont="1" applyBorder="1" applyAlignment="1" applyProtection="1">
      <alignment vertical="center" shrinkToFit="1"/>
    </xf>
    <xf numFmtId="0" fontId="16" fillId="0" borderId="0" xfId="1" applyFont="1" applyBorder="1" applyAlignment="1" applyProtection="1"/>
    <xf numFmtId="0" fontId="23" fillId="0" borderId="0" xfId="1" applyBorder="1" applyAlignment="1" applyProtection="1">
      <alignment horizontal="right" shrinkToFit="1"/>
    </xf>
    <xf numFmtId="0" fontId="23" fillId="0" borderId="0" xfId="1" applyBorder="1" applyAlignment="1" applyProtection="1">
      <alignment horizontal="right"/>
    </xf>
    <xf numFmtId="2" fontId="24" fillId="0" borderId="7" xfId="0" applyNumberFormat="1" applyFont="1" applyBorder="1" applyAlignment="1" applyProtection="1">
      <alignment horizontal="center" vertical="center" shrinkToFit="1"/>
      <protection locked="0"/>
    </xf>
    <xf numFmtId="2" fontId="24" fillId="0" borderId="55" xfId="0" applyNumberFormat="1" applyFont="1" applyBorder="1" applyAlignment="1" applyProtection="1">
      <alignment horizontal="center" vertical="center"/>
      <protection locked="0"/>
    </xf>
    <xf numFmtId="0" fontId="24" fillId="0" borderId="25" xfId="0" applyNumberFormat="1" applyFont="1" applyBorder="1" applyAlignment="1" applyProtection="1">
      <alignment horizontal="center" vertical="center"/>
      <protection locked="0"/>
    </xf>
    <xf numFmtId="2" fontId="24" fillId="2" borderId="7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Fill="1" applyBorder="1">
      <alignment vertical="center"/>
    </xf>
    <xf numFmtId="0" fontId="55" fillId="0" borderId="0" xfId="0" applyFont="1" applyFill="1">
      <alignment vertical="center"/>
    </xf>
    <xf numFmtId="0" fontId="27" fillId="0" borderId="0" xfId="0" applyFont="1" applyAlignment="1">
      <alignment vertical="center" shrinkToFit="1"/>
    </xf>
    <xf numFmtId="0" fontId="49" fillId="0" borderId="3" xfId="0" applyFont="1" applyBorder="1" applyAlignment="1" applyProtection="1">
      <alignment horizontal="center" vertical="center" shrinkToFit="1"/>
    </xf>
    <xf numFmtId="0" fontId="43" fillId="0" borderId="6" xfId="1" applyFont="1" applyBorder="1" applyAlignment="1" applyProtection="1">
      <alignment horizontal="center" vertical="center" shrinkToFit="1"/>
    </xf>
    <xf numFmtId="0" fontId="13" fillId="0" borderId="6" xfId="1" applyFont="1" applyBorder="1" applyAlignment="1" applyProtection="1">
      <alignment horizontal="center" vertical="center" shrinkToFit="1"/>
    </xf>
    <xf numFmtId="0" fontId="13" fillId="0" borderId="13" xfId="1" applyFont="1" applyBorder="1" applyAlignment="1" applyProtection="1">
      <alignment horizontal="distributed" vertical="center" indent="1"/>
    </xf>
    <xf numFmtId="5" fontId="20" fillId="0" borderId="29" xfId="1" applyNumberFormat="1" applyFont="1" applyBorder="1" applyAlignment="1" applyProtection="1">
      <alignment vertical="center"/>
    </xf>
    <xf numFmtId="5" fontId="20" fillId="0" borderId="83" xfId="1" applyNumberFormat="1" applyFont="1" applyBorder="1" applyAlignment="1" applyProtection="1">
      <alignment vertical="center"/>
    </xf>
    <xf numFmtId="0" fontId="0" fillId="0" borderId="0" xfId="0" applyAlignment="1" applyProtection="1">
      <alignment horizontal="left" vertical="center"/>
    </xf>
    <xf numFmtId="0" fontId="10" fillId="0" borderId="0" xfId="1" applyFont="1" applyBorder="1" applyAlignment="1" applyProtection="1">
      <alignment horizontal="center" vertical="center" shrinkToFit="1"/>
    </xf>
    <xf numFmtId="0" fontId="10" fillId="0" borderId="0" xfId="1" applyFont="1" applyBorder="1" applyAlignment="1" applyProtection="1">
      <alignment horizontal="center" vertical="center"/>
    </xf>
    <xf numFmtId="0" fontId="13" fillId="0" borderId="53" xfId="1" applyFont="1" applyBorder="1" applyAlignment="1" applyProtection="1">
      <alignment horizontal="center" vertical="center"/>
    </xf>
    <xf numFmtId="0" fontId="13" fillId="0" borderId="12" xfId="1" applyFont="1" applyBorder="1" applyAlignment="1" applyProtection="1">
      <alignment horizontal="distributed" vertical="center" indent="1" shrinkToFit="1"/>
    </xf>
    <xf numFmtId="0" fontId="13" fillId="0" borderId="10" xfId="1" applyFont="1" applyBorder="1" applyAlignment="1" applyProtection="1">
      <alignment horizontal="distributed" vertical="center" indent="1" shrinkToFit="1"/>
    </xf>
    <xf numFmtId="0" fontId="13" fillId="0" borderId="11" xfId="1" applyFont="1" applyBorder="1" applyAlignment="1" applyProtection="1">
      <alignment horizontal="center" vertical="center" shrinkToFit="1"/>
    </xf>
    <xf numFmtId="0" fontId="11" fillId="0" borderId="85" xfId="1" applyFont="1" applyBorder="1" applyAlignment="1" applyProtection="1">
      <alignment horizontal="center" vertical="center"/>
    </xf>
    <xf numFmtId="0" fontId="43" fillId="0" borderId="11" xfId="1" applyFont="1" applyBorder="1" applyAlignment="1" applyProtection="1">
      <alignment horizontal="center" vertical="center" shrinkToFit="1"/>
    </xf>
    <xf numFmtId="0" fontId="24" fillId="0" borderId="86" xfId="0" applyFont="1" applyBorder="1" applyAlignment="1">
      <alignment horizontal="center" vertical="center" wrapText="1"/>
    </xf>
    <xf numFmtId="0" fontId="28" fillId="3" borderId="87" xfId="0" applyNumberFormat="1" applyFont="1" applyFill="1" applyBorder="1" applyAlignment="1">
      <alignment horizontal="center" vertical="center"/>
    </xf>
    <xf numFmtId="0" fontId="42" fillId="0" borderId="88" xfId="1" applyFont="1" applyBorder="1" applyAlignment="1" applyProtection="1">
      <alignment horizontal="center" vertical="center" shrinkToFit="1"/>
    </xf>
    <xf numFmtId="0" fontId="60" fillId="0" borderId="0" xfId="0" applyFont="1" applyFill="1" applyBorder="1" applyAlignment="1">
      <alignment vertical="center"/>
    </xf>
    <xf numFmtId="0" fontId="13" fillId="7" borderId="13" xfId="1" applyFont="1" applyFill="1" applyBorder="1" applyAlignment="1" applyProtection="1">
      <alignment horizontal="distributed" vertical="center" indent="2"/>
    </xf>
    <xf numFmtId="0" fontId="56" fillId="0" borderId="0" xfId="0" applyFont="1" applyFill="1" applyAlignment="1">
      <alignment horizontal="right" vertical="center"/>
    </xf>
    <xf numFmtId="0" fontId="29" fillId="0" borderId="0" xfId="1" applyFont="1" applyAlignment="1" applyProtection="1">
      <alignment horizontal="center" vertical="center"/>
    </xf>
    <xf numFmtId="176" fontId="24" fillId="0" borderId="0" xfId="0" applyNumberFormat="1" applyFont="1" applyAlignment="1">
      <alignment vertical="center"/>
    </xf>
    <xf numFmtId="0" fontId="13" fillId="0" borderId="8" xfId="1" applyFont="1" applyBorder="1" applyAlignment="1" applyProtection="1">
      <alignment horizontal="center" vertical="center" shrinkToFit="1"/>
    </xf>
    <xf numFmtId="0" fontId="24" fillId="0" borderId="3" xfId="0" applyFont="1" applyBorder="1" applyAlignment="1">
      <alignment horizontal="center" vertical="center" shrinkToFit="1"/>
    </xf>
    <xf numFmtId="0" fontId="20" fillId="0" borderId="89" xfId="1" applyNumberFormat="1" applyFont="1" applyBorder="1" applyAlignment="1" applyProtection="1">
      <alignment horizontal="center" vertical="center"/>
      <protection locked="0"/>
    </xf>
    <xf numFmtId="0" fontId="20" fillId="0" borderId="39" xfId="1" applyNumberFormat="1" applyFont="1" applyBorder="1" applyAlignment="1" applyProtection="1">
      <alignment vertical="center"/>
    </xf>
    <xf numFmtId="0" fontId="27" fillId="0" borderId="0" xfId="0" applyFont="1" applyAlignment="1">
      <alignment vertical="center"/>
    </xf>
    <xf numFmtId="0" fontId="20" fillId="0" borderId="84" xfId="1" applyNumberFormat="1" applyFont="1" applyBorder="1" applyAlignment="1" applyProtection="1">
      <alignment horizontal="center" vertical="center"/>
    </xf>
    <xf numFmtId="0" fontId="0" fillId="0" borderId="27" xfId="0" applyBorder="1" applyAlignment="1" applyProtection="1">
      <alignment horizontal="center" vertical="center"/>
    </xf>
    <xf numFmtId="0" fontId="0" fillId="0" borderId="28" xfId="0" applyBorder="1" applyAlignment="1" applyProtection="1">
      <alignment horizontal="center" vertical="center"/>
    </xf>
    <xf numFmtId="0" fontId="35" fillId="0" borderId="0" xfId="1" applyFont="1" applyAlignment="1" applyProtection="1">
      <alignment vertical="center"/>
    </xf>
    <xf numFmtId="0" fontId="26" fillId="0" borderId="0" xfId="0" applyFont="1">
      <alignment vertical="center"/>
    </xf>
    <xf numFmtId="0" fontId="15" fillId="0" borderId="0" xfId="0" applyFont="1">
      <alignment vertical="center"/>
    </xf>
    <xf numFmtId="0" fontId="9" fillId="0" borderId="73" xfId="1" applyFont="1" applyBorder="1" applyAlignment="1" applyProtection="1">
      <alignment horizontal="center" vertical="center" shrinkToFit="1"/>
    </xf>
    <xf numFmtId="0" fontId="9" fillId="0" borderId="79" xfId="1" applyFont="1" applyBorder="1" applyAlignment="1" applyProtection="1">
      <alignment horizontal="center" vertical="center" shrinkToFit="1"/>
    </xf>
    <xf numFmtId="0" fontId="24" fillId="0" borderId="35" xfId="0" applyFont="1" applyBorder="1" applyAlignment="1">
      <alignment horizontal="center" vertical="center"/>
    </xf>
    <xf numFmtId="0" fontId="35" fillId="3" borderId="36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70" fillId="0" borderId="38" xfId="1" applyFont="1" applyBorder="1" applyAlignment="1" applyProtection="1">
      <alignment horizontal="distributed" vertical="center" indent="1"/>
    </xf>
    <xf numFmtId="0" fontId="70" fillId="0" borderId="82" xfId="1" applyFont="1" applyBorder="1" applyAlignment="1" applyProtection="1">
      <alignment horizontal="distributed" vertical="center" indent="1"/>
    </xf>
    <xf numFmtId="0" fontId="24" fillId="0" borderId="36" xfId="0" applyFont="1" applyBorder="1" applyAlignment="1" applyProtection="1">
      <alignment horizontal="center" vertical="center"/>
      <protection locked="0"/>
    </xf>
    <xf numFmtId="0" fontId="24" fillId="0" borderId="87" xfId="0" applyNumberFormat="1" applyFont="1" applyBorder="1" applyAlignment="1" applyProtection="1">
      <alignment horizontal="center" vertical="center" shrinkToFit="1"/>
    </xf>
    <xf numFmtId="0" fontId="28" fillId="3" borderId="36" xfId="0" applyFont="1" applyFill="1" applyBorder="1" applyAlignment="1">
      <alignment horizontal="center" vertical="center"/>
    </xf>
    <xf numFmtId="0" fontId="24" fillId="0" borderId="36" xfId="0" applyFont="1" applyBorder="1" applyAlignment="1" applyProtection="1">
      <alignment horizontal="center" vertical="center" shrinkToFit="1"/>
      <protection locked="0"/>
    </xf>
    <xf numFmtId="0" fontId="24" fillId="2" borderId="35" xfId="0" applyFont="1" applyFill="1" applyBorder="1" applyAlignment="1">
      <alignment horizontal="center" vertical="center"/>
    </xf>
    <xf numFmtId="2" fontId="24" fillId="0" borderId="58" xfId="0" applyNumberFormat="1" applyFont="1" applyBorder="1" applyAlignment="1" applyProtection="1">
      <alignment horizontal="center" vertical="center"/>
      <protection locked="0"/>
    </xf>
    <xf numFmtId="0" fontId="24" fillId="0" borderId="31" xfId="0" applyFont="1" applyBorder="1" applyAlignment="1">
      <alignment horizontal="center" vertical="center"/>
    </xf>
    <xf numFmtId="2" fontId="24" fillId="0" borderId="36" xfId="0" applyNumberFormat="1" applyFont="1" applyBorder="1" applyAlignment="1" applyProtection="1">
      <alignment horizontal="center" vertical="center"/>
      <protection locked="0"/>
    </xf>
    <xf numFmtId="2" fontId="24" fillId="0" borderId="19" xfId="0" applyNumberFormat="1" applyFont="1" applyBorder="1" applyAlignment="1" applyProtection="1">
      <alignment horizontal="center" vertical="center"/>
      <protection locked="0"/>
    </xf>
    <xf numFmtId="0" fontId="24" fillId="0" borderId="7" xfId="0" applyNumberFormat="1" applyFont="1" applyBorder="1" applyAlignment="1" applyProtection="1">
      <alignment horizontal="center" vertical="center"/>
      <protection locked="0"/>
    </xf>
    <xf numFmtId="0" fontId="24" fillId="0" borderId="36" xfId="0" applyFont="1" applyBorder="1" applyAlignment="1">
      <alignment horizontal="center" vertical="center"/>
    </xf>
    <xf numFmtId="0" fontId="24" fillId="0" borderId="6" xfId="0" applyFont="1" applyBorder="1" applyAlignment="1" applyProtection="1">
      <alignment horizontal="center" vertical="center"/>
      <protection locked="0"/>
    </xf>
    <xf numFmtId="0" fontId="24" fillId="0" borderId="28" xfId="0" applyFont="1" applyBorder="1" applyAlignment="1" applyProtection="1">
      <alignment horizontal="center" vertical="center"/>
      <protection locked="0"/>
    </xf>
    <xf numFmtId="0" fontId="43" fillId="0" borderId="92" xfId="1" applyFont="1" applyBorder="1" applyAlignment="1" applyProtection="1">
      <alignment horizontal="center" vertical="center" shrinkToFit="1"/>
    </xf>
    <xf numFmtId="0" fontId="13" fillId="0" borderId="95" xfId="1" applyFont="1" applyBorder="1" applyAlignment="1" applyProtection="1">
      <alignment horizontal="center" vertical="center" shrinkToFit="1"/>
    </xf>
    <xf numFmtId="0" fontId="20" fillId="0" borderId="96" xfId="1" applyFont="1" applyBorder="1" applyAlignment="1" applyProtection="1">
      <alignment horizontal="center" vertical="center"/>
    </xf>
    <xf numFmtId="0" fontId="20" fillId="0" borderId="21" xfId="1" applyNumberFormat="1" applyFont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24" fillId="0" borderId="1" xfId="0" applyFont="1" applyBorder="1" applyAlignment="1">
      <alignment horizontal="right" vertical="center"/>
    </xf>
    <xf numFmtId="0" fontId="38" fillId="0" borderId="0" xfId="0" applyFont="1" applyBorder="1" applyAlignment="1">
      <alignment vertical="center"/>
    </xf>
    <xf numFmtId="0" fontId="24" fillId="0" borderId="19" xfId="0" applyFont="1" applyBorder="1" applyAlignment="1">
      <alignment horizontal="right" vertical="center"/>
    </xf>
    <xf numFmtId="0" fontId="27" fillId="5" borderId="0" xfId="0" applyFont="1" applyFill="1">
      <alignment vertical="center"/>
    </xf>
    <xf numFmtId="0" fontId="14" fillId="5" borderId="0" xfId="0" applyFont="1" applyFill="1">
      <alignment vertical="center"/>
    </xf>
    <xf numFmtId="49" fontId="24" fillId="0" borderId="0" xfId="0" applyNumberFormat="1" applyFont="1" applyAlignment="1">
      <alignment vertical="center"/>
    </xf>
    <xf numFmtId="0" fontId="0" fillId="0" borderId="54" xfId="0" applyBorder="1">
      <alignment vertical="center"/>
    </xf>
    <xf numFmtId="0" fontId="0" fillId="0" borderId="38" xfId="0" applyBorder="1">
      <alignment vertical="center"/>
    </xf>
    <xf numFmtId="0" fontId="0" fillId="0" borderId="50" xfId="0" applyBorder="1">
      <alignment vertical="center"/>
    </xf>
    <xf numFmtId="0" fontId="0" fillId="0" borderId="39" xfId="0" applyBorder="1">
      <alignment vertical="center"/>
    </xf>
    <xf numFmtId="0" fontId="24" fillId="0" borderId="8" xfId="0" applyFont="1" applyBorder="1" applyAlignment="1">
      <alignment horizontal="center" vertical="center"/>
    </xf>
    <xf numFmtId="0" fontId="24" fillId="0" borderId="97" xfId="0" applyFont="1" applyBorder="1" applyAlignment="1" applyProtection="1">
      <alignment horizontal="center" vertical="center"/>
      <protection locked="0"/>
    </xf>
    <xf numFmtId="0" fontId="24" fillId="0" borderId="26" xfId="0" applyFont="1" applyBorder="1" applyAlignment="1" applyProtection="1">
      <alignment horizontal="center" vertical="center" shrinkToFit="1"/>
      <protection locked="0"/>
    </xf>
    <xf numFmtId="0" fontId="24" fillId="0" borderId="98" xfId="0" applyNumberFormat="1" applyFont="1" applyBorder="1" applyAlignment="1" applyProtection="1">
      <alignment horizontal="center" vertical="center" shrinkToFit="1"/>
    </xf>
    <xf numFmtId="0" fontId="24" fillId="0" borderId="9" xfId="0" applyFont="1" applyBorder="1" applyAlignment="1" applyProtection="1">
      <alignment horizontal="center" vertical="center" shrinkToFit="1"/>
      <protection locked="0"/>
    </xf>
    <xf numFmtId="0" fontId="24" fillId="0" borderId="8" xfId="0" applyFont="1" applyBorder="1" applyAlignment="1" applyProtection="1">
      <alignment horizontal="center" vertical="center" shrinkToFit="1"/>
      <protection locked="0"/>
    </xf>
    <xf numFmtId="0" fontId="24" fillId="0" borderId="97" xfId="0" applyFont="1" applyBorder="1" applyAlignment="1" applyProtection="1">
      <alignment horizontal="center" vertical="center" shrinkToFit="1"/>
      <protection locked="0"/>
    </xf>
    <xf numFmtId="2" fontId="24" fillId="0" borderId="9" xfId="0" applyNumberFormat="1" applyFont="1" applyBorder="1" applyAlignment="1" applyProtection="1">
      <alignment horizontal="center" vertical="center" shrinkToFit="1"/>
      <protection locked="0"/>
    </xf>
    <xf numFmtId="2" fontId="24" fillId="2" borderId="9" xfId="0" applyNumberFormat="1" applyFont="1" applyFill="1" applyBorder="1" applyAlignment="1" applyProtection="1">
      <alignment horizontal="center" vertical="center" shrinkToFit="1"/>
      <protection locked="0"/>
    </xf>
    <xf numFmtId="0" fontId="24" fillId="0" borderId="51" xfId="0" applyFont="1" applyBorder="1" applyAlignment="1">
      <alignment horizontal="center" vertical="center"/>
    </xf>
    <xf numFmtId="0" fontId="24" fillId="0" borderId="51" xfId="0" applyFont="1" applyBorder="1" applyAlignment="1">
      <alignment horizontal="right" vertical="center"/>
    </xf>
    <xf numFmtId="0" fontId="25" fillId="0" borderId="51" xfId="0" applyFont="1" applyBorder="1" applyAlignment="1">
      <alignment horizontal="center" vertical="center"/>
    </xf>
    <xf numFmtId="0" fontId="24" fillId="0" borderId="51" xfId="0" applyFont="1" applyBorder="1" applyAlignment="1">
      <alignment vertical="center"/>
    </xf>
    <xf numFmtId="0" fontId="24" fillId="0" borderId="54" xfId="0" applyFont="1" applyBorder="1" applyAlignment="1">
      <alignment horizontal="center" vertical="center"/>
    </xf>
    <xf numFmtId="0" fontId="72" fillId="0" borderId="40" xfId="0" applyFont="1" applyBorder="1" applyAlignment="1" applyProtection="1">
      <alignment horizontal="center" vertical="center" shrinkToFit="1"/>
    </xf>
    <xf numFmtId="0" fontId="76" fillId="0" borderId="40" xfId="0" applyFont="1" applyBorder="1" applyAlignment="1" applyProtection="1">
      <alignment horizontal="center" vertical="center" shrinkToFit="1"/>
    </xf>
    <xf numFmtId="0" fontId="48" fillId="0" borderId="0" xfId="0" applyFont="1" applyAlignment="1" applyProtection="1">
      <alignment vertical="center" shrinkToFit="1"/>
    </xf>
    <xf numFmtId="0" fontId="24" fillId="0" borderId="0" xfId="0" applyFont="1" applyAlignment="1" applyProtection="1">
      <alignment horizontal="center" vertical="center" shrinkToFit="1"/>
    </xf>
    <xf numFmtId="0" fontId="24" fillId="0" borderId="88" xfId="0" applyFont="1" applyBorder="1" applyAlignment="1" applyProtection="1">
      <alignment horizontal="center" vertical="center"/>
    </xf>
    <xf numFmtId="0" fontId="24" fillId="0" borderId="88" xfId="0" applyFont="1" applyBorder="1" applyAlignment="1" applyProtection="1">
      <alignment horizontal="center" vertical="center" shrinkToFit="1"/>
    </xf>
    <xf numFmtId="0" fontId="77" fillId="0" borderId="116" xfId="0" applyFont="1" applyBorder="1" applyAlignment="1" applyProtection="1">
      <alignment horizontal="center" vertical="center" shrinkToFit="1"/>
    </xf>
    <xf numFmtId="0" fontId="30" fillId="0" borderId="21" xfId="0" applyFont="1" applyBorder="1" applyAlignment="1" applyProtection="1">
      <alignment horizontal="center" vertical="center" shrinkToFit="1"/>
    </xf>
    <xf numFmtId="0" fontId="24" fillId="0" borderId="0" xfId="0" applyFont="1" applyAlignment="1" applyProtection="1">
      <alignment horizontal="right" vertical="center" shrinkToFit="1"/>
    </xf>
    <xf numFmtId="0" fontId="77" fillId="0" borderId="0" xfId="0" applyFont="1" applyBorder="1" applyAlignment="1" applyProtection="1">
      <alignment horizontal="center" vertical="center" shrinkToFit="1"/>
    </xf>
    <xf numFmtId="0" fontId="30" fillId="0" borderId="0" xfId="0" applyFont="1" applyBorder="1" applyAlignment="1" applyProtection="1">
      <alignment horizontal="center" vertical="center" shrinkToFit="1"/>
    </xf>
    <xf numFmtId="0" fontId="48" fillId="0" borderId="0" xfId="0" applyFont="1" applyProtection="1">
      <alignment vertical="center"/>
    </xf>
    <xf numFmtId="0" fontId="74" fillId="0" borderId="81" xfId="0" applyFont="1" applyBorder="1" applyAlignment="1" applyProtection="1">
      <alignment horizontal="center" vertical="center"/>
    </xf>
    <xf numFmtId="0" fontId="48" fillId="0" borderId="27" xfId="0" applyFont="1" applyBorder="1" applyAlignment="1" applyProtection="1">
      <alignment horizontal="center" vertical="center" shrinkToFit="1"/>
    </xf>
    <xf numFmtId="0" fontId="74" fillId="0" borderId="24" xfId="0" applyFont="1" applyBorder="1" applyAlignment="1" applyProtection="1">
      <alignment horizontal="center" vertical="center" shrinkToFit="1"/>
    </xf>
    <xf numFmtId="0" fontId="48" fillId="0" borderId="35" xfId="0" applyFont="1" applyBorder="1" applyAlignment="1" applyProtection="1">
      <alignment horizontal="center" vertical="center" shrinkToFit="1"/>
    </xf>
    <xf numFmtId="0" fontId="74" fillId="0" borderId="32" xfId="0" applyFont="1" applyBorder="1" applyAlignment="1" applyProtection="1">
      <alignment horizontal="center" vertical="center"/>
    </xf>
    <xf numFmtId="0" fontId="48" fillId="0" borderId="28" xfId="0" applyFont="1" applyBorder="1" applyAlignment="1" applyProtection="1">
      <alignment horizontal="center" vertical="center" shrinkToFit="1"/>
    </xf>
    <xf numFmtId="0" fontId="74" fillId="0" borderId="25" xfId="0" applyFont="1" applyBorder="1" applyAlignment="1" applyProtection="1">
      <alignment horizontal="center" vertical="center" shrinkToFit="1"/>
    </xf>
    <xf numFmtId="0" fontId="48" fillId="0" borderId="55" xfId="0" applyFont="1" applyBorder="1" applyAlignment="1" applyProtection="1">
      <alignment horizontal="center" vertical="center" shrinkToFit="1"/>
    </xf>
    <xf numFmtId="0" fontId="48" fillId="0" borderId="27" xfId="0" applyFont="1" applyBorder="1" applyProtection="1">
      <alignment vertical="center"/>
    </xf>
    <xf numFmtId="0" fontId="48" fillId="0" borderId="20" xfId="0" applyFont="1" applyBorder="1" applyAlignment="1" applyProtection="1">
      <alignment horizontal="center" vertical="center"/>
    </xf>
    <xf numFmtId="0" fontId="48" fillId="0" borderId="20" xfId="0" applyFont="1" applyBorder="1" applyAlignment="1" applyProtection="1">
      <alignment horizontal="center" vertical="center" shrinkToFit="1"/>
    </xf>
    <xf numFmtId="0" fontId="48" fillId="0" borderId="24" xfId="0" applyFont="1" applyBorder="1" applyAlignment="1" applyProtection="1">
      <alignment horizontal="center" vertical="center"/>
    </xf>
    <xf numFmtId="0" fontId="48" fillId="0" borderId="101" xfId="0" applyFont="1" applyBorder="1" applyProtection="1">
      <alignment vertical="center"/>
    </xf>
    <xf numFmtId="0" fontId="48" fillId="0" borderId="16" xfId="0" applyFont="1" applyBorder="1" applyAlignment="1" applyProtection="1">
      <alignment horizontal="center" vertical="center" shrinkToFit="1"/>
    </xf>
    <xf numFmtId="0" fontId="48" fillId="0" borderId="16" xfId="0" applyFont="1" applyBorder="1" applyAlignment="1" applyProtection="1">
      <alignment horizontal="center" vertical="center"/>
    </xf>
    <xf numFmtId="0" fontId="48" fillId="0" borderId="16" xfId="0" applyFont="1" applyBorder="1" applyAlignment="1" applyProtection="1">
      <alignment vertical="center" shrinkToFit="1"/>
    </xf>
    <xf numFmtId="0" fontId="48" fillId="0" borderId="102" xfId="0" applyFont="1" applyBorder="1" applyAlignment="1" applyProtection="1">
      <alignment horizontal="center" vertical="center"/>
    </xf>
    <xf numFmtId="0" fontId="48" fillId="0" borderId="103" xfId="0" applyFont="1" applyBorder="1" applyProtection="1">
      <alignment vertical="center"/>
    </xf>
    <xf numFmtId="0" fontId="48" fillId="0" borderId="17" xfId="0" applyFont="1" applyBorder="1" applyAlignment="1" applyProtection="1">
      <alignment horizontal="center" vertical="center" shrinkToFit="1"/>
    </xf>
    <xf numFmtId="0" fontId="48" fillId="0" borderId="17" xfId="0" applyFont="1" applyBorder="1" applyAlignment="1" applyProtection="1">
      <alignment horizontal="center" vertical="center"/>
    </xf>
    <xf numFmtId="0" fontId="48" fillId="0" borderId="17" xfId="0" applyFont="1" applyBorder="1" applyAlignment="1" applyProtection="1">
      <alignment vertical="center" shrinkToFit="1"/>
    </xf>
    <xf numFmtId="0" fontId="48" fillId="0" borderId="104" xfId="0" applyFont="1" applyBorder="1" applyAlignment="1" applyProtection="1">
      <alignment horizontal="center" vertical="center"/>
    </xf>
    <xf numFmtId="0" fontId="48" fillId="0" borderId="105" xfId="0" applyFont="1" applyBorder="1" applyProtection="1">
      <alignment vertical="center"/>
    </xf>
    <xf numFmtId="0" fontId="48" fillId="0" borderId="74" xfId="0" applyFont="1" applyBorder="1" applyAlignment="1" applyProtection="1">
      <alignment horizontal="center" vertical="center" shrinkToFit="1"/>
    </xf>
    <xf numFmtId="0" fontId="48" fillId="0" borderId="74" xfId="0" applyFont="1" applyBorder="1" applyAlignment="1" applyProtection="1">
      <alignment horizontal="center" vertical="center"/>
    </xf>
    <xf numFmtId="0" fontId="48" fillId="0" borderId="74" xfId="0" applyFont="1" applyBorder="1" applyAlignment="1" applyProtection="1">
      <alignment vertical="center" shrinkToFit="1"/>
    </xf>
    <xf numFmtId="0" fontId="48" fillId="0" borderId="106" xfId="0" applyFont="1" applyBorder="1" applyAlignment="1" applyProtection="1">
      <alignment horizontal="center" vertical="center"/>
    </xf>
    <xf numFmtId="0" fontId="48" fillId="0" borderId="107" xfId="0" applyFont="1" applyBorder="1" applyProtection="1">
      <alignment vertical="center"/>
    </xf>
    <xf numFmtId="0" fontId="48" fillId="0" borderId="18" xfId="0" applyFont="1" applyBorder="1" applyAlignment="1" applyProtection="1">
      <alignment horizontal="center" vertical="center" shrinkToFit="1"/>
    </xf>
    <xf numFmtId="0" fontId="48" fillId="0" borderId="18" xfId="0" applyFont="1" applyBorder="1" applyAlignment="1" applyProtection="1">
      <alignment horizontal="center" vertical="center"/>
    </xf>
    <xf numFmtId="0" fontId="48" fillId="0" borderId="18" xfId="0" applyFont="1" applyBorder="1" applyAlignment="1" applyProtection="1">
      <alignment vertical="center" shrinkToFit="1"/>
    </xf>
    <xf numFmtId="0" fontId="48" fillId="0" borderId="108" xfId="0" applyFont="1" applyBorder="1" applyAlignment="1" applyProtection="1">
      <alignment horizontal="center" vertical="center"/>
    </xf>
    <xf numFmtId="0" fontId="48" fillId="0" borderId="109" xfId="0" applyFont="1" applyBorder="1" applyProtection="1">
      <alignment vertical="center"/>
    </xf>
    <xf numFmtId="0" fontId="48" fillId="0" borderId="75" xfId="0" applyFont="1" applyBorder="1" applyAlignment="1" applyProtection="1">
      <alignment horizontal="center" vertical="center" shrinkToFit="1"/>
    </xf>
    <xf numFmtId="0" fontId="48" fillId="0" borderId="75" xfId="0" applyFont="1" applyBorder="1" applyAlignment="1" applyProtection="1">
      <alignment horizontal="center" vertical="center"/>
    </xf>
    <xf numFmtId="0" fontId="48" fillId="0" borderId="75" xfId="0" applyFont="1" applyBorder="1" applyAlignment="1" applyProtection="1">
      <alignment vertical="center" shrinkToFit="1"/>
    </xf>
    <xf numFmtId="0" fontId="48" fillId="0" borderId="110" xfId="0" applyFont="1" applyBorder="1" applyAlignment="1" applyProtection="1">
      <alignment horizontal="center" vertical="center"/>
    </xf>
    <xf numFmtId="0" fontId="48" fillId="0" borderId="111" xfId="0" applyFont="1" applyBorder="1" applyProtection="1">
      <alignment vertical="center"/>
    </xf>
    <xf numFmtId="0" fontId="48" fillId="0" borderId="112" xfId="0" applyFont="1" applyBorder="1" applyAlignment="1" applyProtection="1">
      <alignment horizontal="center" vertical="center" shrinkToFit="1"/>
    </xf>
    <xf numFmtId="0" fontId="48" fillId="0" borderId="112" xfId="0" applyFont="1" applyBorder="1" applyAlignment="1" applyProtection="1">
      <alignment horizontal="center" vertical="center"/>
    </xf>
    <xf numFmtId="0" fontId="48" fillId="0" borderId="112" xfId="0" applyFont="1" applyBorder="1" applyAlignment="1" applyProtection="1">
      <alignment vertical="center" shrinkToFit="1"/>
    </xf>
    <xf numFmtId="0" fontId="48" fillId="0" borderId="113" xfId="0" applyFont="1" applyBorder="1" applyAlignment="1" applyProtection="1">
      <alignment horizontal="center" vertical="center"/>
    </xf>
    <xf numFmtId="0" fontId="48" fillId="0" borderId="117" xfId="0" applyFont="1" applyBorder="1" applyProtection="1">
      <alignment vertical="center"/>
    </xf>
    <xf numFmtId="0" fontId="48" fillId="0" borderId="118" xfId="0" applyFont="1" applyBorder="1" applyAlignment="1" applyProtection="1">
      <alignment horizontal="center" vertical="center" shrinkToFit="1"/>
    </xf>
    <xf numFmtId="0" fontId="48" fillId="0" borderId="118" xfId="0" applyFont="1" applyBorder="1" applyAlignment="1" applyProtection="1">
      <alignment horizontal="center" vertical="center"/>
    </xf>
    <xf numFmtId="0" fontId="48" fillId="0" borderId="118" xfId="0" applyFont="1" applyBorder="1" applyAlignment="1" applyProtection="1">
      <alignment vertical="center" shrinkToFit="1"/>
    </xf>
    <xf numFmtId="0" fontId="48" fillId="0" borderId="119" xfId="0" applyFont="1" applyBorder="1" applyAlignment="1" applyProtection="1">
      <alignment horizontal="center" vertical="center"/>
    </xf>
    <xf numFmtId="0" fontId="43" fillId="0" borderId="95" xfId="1" applyFont="1" applyBorder="1" applyAlignment="1" applyProtection="1">
      <alignment horizontal="center" vertical="center" shrinkToFit="1"/>
    </xf>
    <xf numFmtId="0" fontId="78" fillId="5" borderId="0" xfId="0" applyFont="1" applyFill="1" applyAlignment="1">
      <alignment vertical="center"/>
    </xf>
    <xf numFmtId="0" fontId="5" fillId="5" borderId="0" xfId="0" applyFont="1" applyFill="1" applyAlignment="1">
      <alignment vertical="center"/>
    </xf>
    <xf numFmtId="0" fontId="26" fillId="5" borderId="0" xfId="0" applyFont="1" applyFill="1" applyAlignment="1">
      <alignment vertical="center"/>
    </xf>
    <xf numFmtId="0" fontId="79" fillId="0" borderId="0" xfId="0" applyFont="1">
      <alignment vertical="center"/>
    </xf>
    <xf numFmtId="0" fontId="68" fillId="0" borderId="0" xfId="0" applyFont="1" applyAlignment="1">
      <alignment vertical="center"/>
    </xf>
    <xf numFmtId="0" fontId="81" fillId="0" borderId="0" xfId="0" applyFont="1">
      <alignment vertical="center"/>
    </xf>
    <xf numFmtId="0" fontId="24" fillId="5" borderId="0" xfId="0" applyFont="1" applyFill="1" applyBorder="1" applyAlignment="1">
      <alignment horizontal="left" vertical="center"/>
    </xf>
    <xf numFmtId="0" fontId="69" fillId="0" borderId="0" xfId="0" applyFont="1">
      <alignment vertical="center"/>
    </xf>
    <xf numFmtId="0" fontId="33" fillId="5" borderId="0" xfId="0" applyFont="1" applyFill="1" applyAlignment="1">
      <alignment horizontal="center" vertical="center"/>
    </xf>
    <xf numFmtId="0" fontId="53" fillId="3" borderId="69" xfId="0" applyFont="1" applyFill="1" applyBorder="1" applyAlignment="1">
      <alignment horizontal="center" vertical="center" shrinkToFit="1"/>
    </xf>
    <xf numFmtId="0" fontId="53" fillId="3" borderId="70" xfId="0" applyFont="1" applyFill="1" applyBorder="1" applyAlignment="1">
      <alignment horizontal="center" vertical="center" shrinkToFit="1"/>
    </xf>
    <xf numFmtId="0" fontId="44" fillId="3" borderId="70" xfId="0" applyFont="1" applyFill="1" applyBorder="1" applyAlignment="1">
      <alignment horizontal="center" vertical="center"/>
    </xf>
    <xf numFmtId="0" fontId="44" fillId="3" borderId="71" xfId="0" applyFont="1" applyFill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4" fillId="8" borderId="38" xfId="0" applyFont="1" applyFill="1" applyBorder="1" applyAlignment="1">
      <alignment horizontal="center" vertical="center"/>
    </xf>
    <xf numFmtId="0" fontId="24" fillId="8" borderId="50" xfId="0" applyFont="1" applyFill="1" applyBorder="1" applyAlignment="1">
      <alignment horizontal="center" vertical="center"/>
    </xf>
    <xf numFmtId="177" fontId="64" fillId="8" borderId="50" xfId="0" applyNumberFormat="1" applyFont="1" applyFill="1" applyBorder="1" applyAlignment="1">
      <alignment horizontal="center" vertical="center"/>
    </xf>
    <xf numFmtId="177" fontId="64" fillId="8" borderId="39" xfId="0" applyNumberFormat="1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 shrinkToFit="1"/>
    </xf>
    <xf numFmtId="0" fontId="41" fillId="0" borderId="59" xfId="0" applyFont="1" applyFill="1" applyBorder="1" applyAlignment="1">
      <alignment horizontal="center" vertical="center" shrinkToFit="1"/>
    </xf>
    <xf numFmtId="0" fontId="41" fillId="0" borderId="60" xfId="0" applyFont="1" applyFill="1" applyBorder="1" applyAlignment="1">
      <alignment horizontal="center" vertical="center" shrinkToFit="1"/>
    </xf>
    <xf numFmtId="0" fontId="41" fillId="0" borderId="61" xfId="0" applyFont="1" applyFill="1" applyBorder="1" applyAlignment="1">
      <alignment horizontal="center" vertical="center" shrinkToFit="1"/>
    </xf>
    <xf numFmtId="0" fontId="41" fillId="0" borderId="62" xfId="0" applyFont="1" applyFill="1" applyBorder="1" applyAlignment="1">
      <alignment horizontal="center" vertical="center" shrinkToFit="1"/>
    </xf>
    <xf numFmtId="0" fontId="41" fillId="0" borderId="0" xfId="0" applyFont="1" applyFill="1" applyBorder="1" applyAlignment="1">
      <alignment horizontal="center" vertical="center" shrinkToFit="1"/>
    </xf>
    <xf numFmtId="0" fontId="41" fillId="0" borderId="63" xfId="0" applyFont="1" applyFill="1" applyBorder="1" applyAlignment="1">
      <alignment horizontal="center" vertical="center" shrinkToFit="1"/>
    </xf>
    <xf numFmtId="0" fontId="41" fillId="0" borderId="64" xfId="0" applyFont="1" applyFill="1" applyBorder="1" applyAlignment="1">
      <alignment horizontal="center" vertical="center" shrinkToFit="1"/>
    </xf>
    <xf numFmtId="0" fontId="41" fillId="0" borderId="65" xfId="0" applyFont="1" applyFill="1" applyBorder="1" applyAlignment="1">
      <alignment horizontal="center" vertical="center" shrinkToFit="1"/>
    </xf>
    <xf numFmtId="0" fontId="41" fillId="0" borderId="66" xfId="0" applyFont="1" applyFill="1" applyBorder="1" applyAlignment="1">
      <alignment horizontal="center" vertical="center" shrinkToFit="1"/>
    </xf>
    <xf numFmtId="58" fontId="53" fillId="0" borderId="19" xfId="0" applyNumberFormat="1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shrinkToFit="1"/>
    </xf>
    <xf numFmtId="0" fontId="24" fillId="5" borderId="47" xfId="0" applyFont="1" applyFill="1" applyBorder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2" fontId="24" fillId="2" borderId="11" xfId="0" applyNumberFormat="1" applyFont="1" applyFill="1" applyBorder="1" applyAlignment="1" applyProtection="1">
      <alignment horizontal="center" vertical="center" shrinkToFit="1"/>
      <protection locked="0"/>
    </xf>
    <xf numFmtId="2" fontId="24" fillId="2" borderId="33" xfId="0" applyNumberFormat="1" applyFont="1" applyFill="1" applyBorder="1" applyAlignment="1" applyProtection="1">
      <alignment horizontal="center" vertical="center" shrinkToFit="1"/>
      <protection locked="0"/>
    </xf>
    <xf numFmtId="0" fontId="25" fillId="6" borderId="0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3" borderId="11" xfId="0" applyFont="1" applyFill="1" applyBorder="1" applyAlignment="1">
      <alignment horizontal="center" vertical="center"/>
    </xf>
    <xf numFmtId="0" fontId="28" fillId="3" borderId="33" xfId="0" applyFont="1" applyFill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24" fillId="0" borderId="72" xfId="0" applyFont="1" applyBorder="1" applyAlignment="1">
      <alignment horizontal="center" vertical="center"/>
    </xf>
    <xf numFmtId="0" fontId="24" fillId="0" borderId="81" xfId="0" applyFont="1" applyBorder="1" applyAlignment="1">
      <alignment horizontal="center" vertical="center"/>
    </xf>
    <xf numFmtId="2" fontId="24" fillId="2" borderId="99" xfId="0" applyNumberFormat="1" applyFont="1" applyFill="1" applyBorder="1" applyAlignment="1" applyProtection="1">
      <alignment horizontal="center" vertical="center" shrinkToFit="1"/>
      <protection locked="0"/>
    </xf>
    <xf numFmtId="2" fontId="24" fillId="2" borderId="100" xfId="0" applyNumberFormat="1" applyFont="1" applyFill="1" applyBorder="1" applyAlignment="1" applyProtection="1">
      <alignment horizontal="center" vertical="center" shrinkToFit="1"/>
      <protection locked="0"/>
    </xf>
    <xf numFmtId="0" fontId="24" fillId="0" borderId="35" xfId="0" applyFont="1" applyBorder="1" applyAlignment="1">
      <alignment horizontal="center" vertical="center"/>
    </xf>
    <xf numFmtId="0" fontId="24" fillId="0" borderId="11" xfId="0" applyFont="1" applyBorder="1" applyAlignment="1" applyProtection="1">
      <alignment horizontal="center" vertical="center" shrinkToFit="1"/>
      <protection locked="0"/>
    </xf>
    <xf numFmtId="0" fontId="24" fillId="0" borderId="33" xfId="0" applyFont="1" applyBorder="1" applyAlignment="1" applyProtection="1">
      <alignment horizontal="center" vertical="center" shrinkToFit="1"/>
      <protection locked="0"/>
    </xf>
    <xf numFmtId="0" fontId="24" fillId="0" borderId="99" xfId="0" applyFont="1" applyBorder="1" applyAlignment="1" applyProtection="1">
      <alignment horizontal="center" vertical="center" shrinkToFit="1"/>
      <protection locked="0"/>
    </xf>
    <xf numFmtId="0" fontId="24" fillId="0" borderId="100" xfId="0" applyFont="1" applyBorder="1" applyAlignment="1" applyProtection="1">
      <alignment horizontal="center" vertical="center" shrinkToFit="1"/>
      <protection locked="0"/>
    </xf>
    <xf numFmtId="0" fontId="24" fillId="0" borderId="0" xfId="0" applyFont="1" applyAlignment="1">
      <alignment vertical="center" wrapText="1"/>
    </xf>
    <xf numFmtId="0" fontId="27" fillId="0" borderId="28" xfId="0" applyFont="1" applyFill="1" applyBorder="1" applyAlignment="1" applyProtection="1">
      <alignment horizontal="center" vertical="center"/>
      <protection locked="0"/>
    </xf>
    <xf numFmtId="0" fontId="27" fillId="0" borderId="22" xfId="0" applyFont="1" applyFill="1" applyBorder="1" applyAlignment="1" applyProtection="1">
      <alignment horizontal="center" vertical="center"/>
      <protection locked="0"/>
    </xf>
    <xf numFmtId="0" fontId="27" fillId="0" borderId="25" xfId="0" applyFont="1" applyFill="1" applyBorder="1" applyAlignment="1" applyProtection="1">
      <alignment horizontal="center" vertical="center"/>
      <protection locked="0"/>
    </xf>
    <xf numFmtId="0" fontId="27" fillId="10" borderId="27" xfId="0" applyFont="1" applyFill="1" applyBorder="1" applyAlignment="1" applyProtection="1">
      <alignment horizontal="center" vertical="center"/>
      <protection locked="0"/>
    </xf>
    <xf numFmtId="0" fontId="27" fillId="10" borderId="20" xfId="0" applyFont="1" applyFill="1" applyBorder="1" applyAlignment="1" applyProtection="1">
      <alignment horizontal="center" vertical="center"/>
      <protection locked="0"/>
    </xf>
    <xf numFmtId="0" fontId="27" fillId="10" borderId="24" xfId="0" applyFont="1" applyFill="1" applyBorder="1" applyAlignment="1" applyProtection="1">
      <alignment horizontal="center" vertical="center"/>
      <protection locked="0"/>
    </xf>
    <xf numFmtId="0" fontId="24" fillId="0" borderId="3" xfId="0" applyFont="1" applyBorder="1" applyAlignment="1">
      <alignment horizontal="distributed" vertical="center" indent="1"/>
    </xf>
    <xf numFmtId="0" fontId="24" fillId="0" borderId="14" xfId="0" applyFont="1" applyBorder="1" applyAlignment="1">
      <alignment horizontal="distributed" vertical="center" indent="1"/>
    </xf>
    <xf numFmtId="0" fontId="27" fillId="10" borderId="6" xfId="0" applyFont="1" applyFill="1" applyBorder="1" applyAlignment="1" applyProtection="1">
      <alignment horizontal="center" vertical="center"/>
      <protection locked="0"/>
    </xf>
    <xf numFmtId="0" fontId="27" fillId="10" borderId="3" xfId="0" applyFont="1" applyFill="1" applyBorder="1" applyAlignment="1" applyProtection="1">
      <alignment horizontal="center" vertical="center"/>
      <protection locked="0"/>
    </xf>
    <xf numFmtId="0" fontId="27" fillId="10" borderId="7" xfId="0" applyFont="1" applyFill="1" applyBorder="1" applyAlignment="1" applyProtection="1">
      <alignment horizontal="center" vertical="center"/>
      <protection locked="0"/>
    </xf>
    <xf numFmtId="0" fontId="27" fillId="10" borderId="11" xfId="0" applyFont="1" applyFill="1" applyBorder="1" applyAlignment="1" applyProtection="1">
      <alignment horizontal="center" vertical="center" shrinkToFit="1"/>
      <protection locked="0"/>
    </xf>
    <xf numFmtId="0" fontId="27" fillId="10" borderId="19" xfId="0" applyFont="1" applyFill="1" applyBorder="1" applyAlignment="1" applyProtection="1">
      <alignment horizontal="center" vertical="center" shrinkToFit="1"/>
      <protection locked="0"/>
    </xf>
    <xf numFmtId="0" fontId="27" fillId="10" borderId="33" xfId="0" applyFont="1" applyFill="1" applyBorder="1" applyAlignment="1" applyProtection="1">
      <alignment horizontal="center" vertical="center" shrinkToFit="1"/>
      <protection locked="0"/>
    </xf>
    <xf numFmtId="0" fontId="27" fillId="0" borderId="6" xfId="0" applyFont="1" applyFill="1" applyBorder="1" applyAlignment="1" applyProtection="1">
      <alignment horizontal="center" vertical="center"/>
      <protection locked="0"/>
    </xf>
    <xf numFmtId="0" fontId="27" fillId="0" borderId="3" xfId="0" applyFont="1" applyFill="1" applyBorder="1" applyAlignment="1" applyProtection="1">
      <alignment horizontal="center" vertical="center"/>
      <protection locked="0"/>
    </xf>
    <xf numFmtId="0" fontId="27" fillId="0" borderId="7" xfId="0" applyFont="1" applyFill="1" applyBorder="1" applyAlignment="1" applyProtection="1">
      <alignment horizontal="center" vertical="center"/>
      <protection locked="0"/>
    </xf>
    <xf numFmtId="0" fontId="13" fillId="9" borderId="38" xfId="1" applyFont="1" applyFill="1" applyBorder="1" applyAlignment="1" applyProtection="1">
      <alignment horizontal="center" vertical="center"/>
    </xf>
    <xf numFmtId="0" fontId="13" fillId="9" borderId="80" xfId="1" applyFont="1" applyFill="1" applyBorder="1" applyAlignment="1" applyProtection="1">
      <alignment horizontal="center" vertical="center"/>
    </xf>
    <xf numFmtId="0" fontId="59" fillId="7" borderId="38" xfId="0" applyFont="1" applyFill="1" applyBorder="1" applyAlignment="1" applyProtection="1">
      <alignment horizontal="center" vertical="center"/>
    </xf>
    <xf numFmtId="0" fontId="59" fillId="7" borderId="50" xfId="0" applyFont="1" applyFill="1" applyBorder="1" applyAlignment="1" applyProtection="1">
      <alignment horizontal="center" vertical="center"/>
    </xf>
    <xf numFmtId="0" fontId="59" fillId="7" borderId="39" xfId="0" applyFont="1" applyFill="1" applyBorder="1" applyAlignment="1" applyProtection="1">
      <alignment horizontal="center" vertical="center"/>
    </xf>
    <xf numFmtId="0" fontId="24" fillId="0" borderId="38" xfId="0" applyFont="1" applyBorder="1" applyAlignment="1" applyProtection="1">
      <alignment horizontal="center" vertical="center"/>
      <protection locked="0"/>
    </xf>
    <xf numFmtId="0" fontId="24" fillId="0" borderId="50" xfId="0" applyFont="1" applyBorder="1" applyAlignment="1" applyProtection="1">
      <alignment horizontal="center" vertical="center"/>
      <protection locked="0"/>
    </xf>
    <xf numFmtId="0" fontId="24" fillId="0" borderId="39" xfId="0" applyFont="1" applyBorder="1" applyAlignment="1" applyProtection="1">
      <alignment horizontal="center" vertical="center"/>
      <protection locked="0"/>
    </xf>
    <xf numFmtId="0" fontId="27" fillId="0" borderId="38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39" xfId="0" applyFont="1" applyFill="1" applyBorder="1" applyAlignment="1" applyProtection="1">
      <alignment horizontal="center" vertical="center"/>
    </xf>
    <xf numFmtId="0" fontId="24" fillId="0" borderId="3" xfId="0" applyFont="1" applyFill="1" applyBorder="1" applyAlignment="1" applyProtection="1">
      <alignment horizontal="center" vertical="center"/>
    </xf>
    <xf numFmtId="0" fontId="27" fillId="4" borderId="3" xfId="0" applyFont="1" applyFill="1" applyBorder="1" applyAlignment="1" applyProtection="1">
      <alignment horizontal="center" vertical="center"/>
    </xf>
    <xf numFmtId="0" fontId="27" fillId="3" borderId="3" xfId="0" applyFont="1" applyFill="1" applyBorder="1" applyAlignment="1" applyProtection="1">
      <alignment horizontal="center" vertical="center"/>
    </xf>
    <xf numFmtId="0" fontId="27" fillId="4" borderId="14" xfId="0" applyFont="1" applyFill="1" applyBorder="1" applyAlignment="1" applyProtection="1">
      <alignment horizontal="center" vertical="center"/>
    </xf>
    <xf numFmtId="0" fontId="27" fillId="4" borderId="19" xfId="0" applyFont="1" applyFill="1" applyBorder="1" applyAlignment="1" applyProtection="1">
      <alignment horizontal="center" vertical="center"/>
    </xf>
    <xf numFmtId="0" fontId="27" fillId="4" borderId="36" xfId="0" applyFont="1" applyFill="1" applyBorder="1" applyAlignment="1" applyProtection="1">
      <alignment horizontal="center" vertical="center"/>
    </xf>
    <xf numFmtId="0" fontId="24" fillId="0" borderId="26" xfId="0" applyFont="1" applyFill="1" applyBorder="1" applyAlignment="1" applyProtection="1">
      <alignment horizontal="center" vertical="center"/>
    </xf>
    <xf numFmtId="0" fontId="24" fillId="0" borderId="37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0" fillId="0" borderId="14" xfId="1" applyFont="1" applyBorder="1" applyAlignment="1" applyProtection="1">
      <alignment horizontal="center" vertical="center"/>
    </xf>
    <xf numFmtId="0" fontId="20" fillId="0" borderId="33" xfId="1" applyFont="1" applyBorder="1" applyAlignment="1" applyProtection="1">
      <alignment horizontal="center" vertical="center"/>
    </xf>
    <xf numFmtId="0" fontId="39" fillId="5" borderId="0" xfId="1" applyFont="1" applyFill="1" applyAlignment="1" applyProtection="1">
      <alignment horizontal="left" vertical="center"/>
    </xf>
    <xf numFmtId="0" fontId="58" fillId="0" borderId="0" xfId="1" applyFont="1" applyAlignment="1" applyProtection="1">
      <alignment horizontal="distributed" vertical="center" indent="8" shrinkToFit="1"/>
    </xf>
    <xf numFmtId="0" fontId="10" fillId="0" borderId="40" xfId="1" applyFont="1" applyBorder="1" applyAlignment="1" applyProtection="1">
      <alignment horizontal="center" vertical="center" shrinkToFit="1"/>
    </xf>
    <xf numFmtId="0" fontId="10" fillId="0" borderId="0" xfId="1" applyFont="1" applyBorder="1" applyAlignment="1" applyProtection="1">
      <alignment horizontal="center" vertical="center" shrinkToFit="1"/>
    </xf>
    <xf numFmtId="0" fontId="10" fillId="0" borderId="40" xfId="1" applyFont="1" applyBorder="1" applyAlignment="1" applyProtection="1">
      <alignment horizontal="center" vertical="center"/>
    </xf>
    <xf numFmtId="0" fontId="45" fillId="0" borderId="14" xfId="0" applyFont="1" applyBorder="1" applyAlignment="1" applyProtection="1">
      <alignment horizontal="center" vertical="center" shrinkToFit="1"/>
    </xf>
    <xf numFmtId="0" fontId="45" fillId="0" borderId="19" xfId="0" applyFont="1" applyBorder="1" applyAlignment="1" applyProtection="1">
      <alignment horizontal="center" vertical="center" shrinkToFit="1"/>
    </xf>
    <xf numFmtId="0" fontId="45" fillId="0" borderId="36" xfId="0" applyFont="1" applyBorder="1" applyAlignment="1" applyProtection="1">
      <alignment horizontal="center" vertical="center" shrinkToFit="1"/>
    </xf>
    <xf numFmtId="0" fontId="8" fillId="0" borderId="89" xfId="1" applyFont="1" applyBorder="1" applyAlignment="1" applyProtection="1">
      <alignment horizontal="center" vertical="center" shrinkToFit="1"/>
    </xf>
    <xf numFmtId="0" fontId="8" fillId="0" borderId="50" xfId="1" applyFont="1" applyBorder="1" applyAlignment="1" applyProtection="1">
      <alignment horizontal="center" vertical="center" shrinkToFit="1"/>
    </xf>
    <xf numFmtId="0" fontId="8" fillId="0" borderId="39" xfId="1" applyFont="1" applyBorder="1" applyAlignment="1" applyProtection="1">
      <alignment horizontal="center" vertical="center" shrinkToFit="1"/>
    </xf>
    <xf numFmtId="0" fontId="18" fillId="0" borderId="38" xfId="1" applyFont="1" applyBorder="1" applyAlignment="1" applyProtection="1">
      <alignment horizontal="center" shrinkToFit="1"/>
    </xf>
    <xf numFmtId="0" fontId="18" fillId="0" borderId="50" xfId="1" applyFont="1" applyBorder="1" applyAlignment="1" applyProtection="1">
      <alignment horizontal="center" shrinkToFit="1"/>
    </xf>
    <xf numFmtId="0" fontId="18" fillId="0" borderId="39" xfId="1" applyFont="1" applyBorder="1" applyAlignment="1" applyProtection="1">
      <alignment horizontal="center" shrinkToFit="1"/>
    </xf>
    <xf numFmtId="0" fontId="20" fillId="0" borderId="93" xfId="1" applyFont="1" applyBorder="1" applyAlignment="1" applyProtection="1">
      <alignment horizontal="center" vertical="center"/>
    </xf>
    <xf numFmtId="0" fontId="20" fillId="0" borderId="94" xfId="1" applyFont="1" applyBorder="1" applyAlignment="1" applyProtection="1">
      <alignment horizontal="center" vertical="center"/>
    </xf>
    <xf numFmtId="0" fontId="10" fillId="0" borderId="34" xfId="1" applyFont="1" applyBorder="1" applyAlignment="1" applyProtection="1">
      <alignment horizontal="center" vertical="center"/>
    </xf>
    <xf numFmtId="0" fontId="10" fillId="0" borderId="15" xfId="1" applyFont="1" applyBorder="1" applyAlignment="1" applyProtection="1">
      <alignment horizontal="center" vertical="center"/>
    </xf>
    <xf numFmtId="176" fontId="43" fillId="0" borderId="0" xfId="1" applyNumberFormat="1" applyFont="1" applyAlignment="1" applyProtection="1">
      <alignment horizontal="distributed" vertical="center" indent="4"/>
    </xf>
    <xf numFmtId="0" fontId="10" fillId="0" borderId="0" xfId="1" applyFont="1" applyBorder="1" applyAlignment="1" applyProtection="1">
      <alignment horizontal="center" vertical="center"/>
    </xf>
    <xf numFmtId="0" fontId="0" fillId="0" borderId="56" xfId="0" applyBorder="1" applyAlignment="1" applyProtection="1">
      <alignment horizontal="center" vertical="center"/>
    </xf>
    <xf numFmtId="0" fontId="0" fillId="0" borderId="58" xfId="0" applyBorder="1" applyAlignment="1" applyProtection="1">
      <alignment horizontal="center" vertical="center"/>
    </xf>
    <xf numFmtId="0" fontId="0" fillId="0" borderId="67" xfId="0" applyBorder="1" applyAlignment="1" applyProtection="1">
      <alignment horizontal="center" vertical="center"/>
    </xf>
    <xf numFmtId="0" fontId="20" fillId="0" borderId="34" xfId="1" applyNumberFormat="1" applyFont="1" applyBorder="1" applyAlignment="1" applyProtection="1">
      <alignment horizontal="center" vertical="center"/>
    </xf>
    <xf numFmtId="0" fontId="20" fillId="0" borderId="15" xfId="1" applyNumberFormat="1" applyFont="1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24" xfId="0" applyBorder="1" applyAlignment="1" applyProtection="1">
      <alignment horizontal="center" vertical="center"/>
    </xf>
    <xf numFmtId="0" fontId="20" fillId="0" borderId="56" xfId="1" applyFont="1" applyBorder="1" applyAlignment="1" applyProtection="1">
      <alignment horizontal="center" vertical="center"/>
    </xf>
    <xf numFmtId="0" fontId="20" fillId="0" borderId="67" xfId="1" applyFont="1" applyBorder="1" applyAlignment="1" applyProtection="1">
      <alignment horizontal="center" vertical="center"/>
    </xf>
    <xf numFmtId="0" fontId="20" fillId="0" borderId="90" xfId="1" applyNumberFormat="1" applyFont="1" applyBorder="1" applyAlignment="1" applyProtection="1">
      <alignment horizontal="center" vertical="center"/>
    </xf>
    <xf numFmtId="0" fontId="20" fillId="0" borderId="91" xfId="1" applyNumberFormat="1" applyFont="1" applyBorder="1" applyAlignment="1" applyProtection="1">
      <alignment horizontal="center" vertical="center"/>
    </xf>
    <xf numFmtId="0" fontId="20" fillId="0" borderId="84" xfId="1" applyFont="1" applyBorder="1" applyAlignment="1" applyProtection="1">
      <alignment horizontal="center" vertical="center"/>
    </xf>
    <xf numFmtId="0" fontId="20" fillId="0" borderId="53" xfId="1" applyFont="1" applyBorder="1" applyAlignment="1" applyProtection="1">
      <alignment horizontal="center" vertical="center"/>
    </xf>
    <xf numFmtId="0" fontId="20" fillId="0" borderId="34" xfId="1" applyFont="1" applyBorder="1" applyAlignment="1" applyProtection="1">
      <alignment horizontal="center" vertical="center"/>
    </xf>
    <xf numFmtId="0" fontId="20" fillId="0" borderId="15" xfId="1" applyFont="1" applyBorder="1" applyAlignment="1" applyProtection="1">
      <alignment horizontal="center" vertical="center"/>
    </xf>
    <xf numFmtId="0" fontId="48" fillId="0" borderId="88" xfId="0" applyFont="1" applyBorder="1" applyAlignment="1" applyProtection="1">
      <alignment horizontal="distributed" vertical="center" indent="1"/>
    </xf>
    <xf numFmtId="0" fontId="48" fillId="0" borderId="89" xfId="0" applyFont="1" applyBorder="1" applyAlignment="1" applyProtection="1">
      <alignment horizontal="distributed" vertical="center" indent="1"/>
    </xf>
    <xf numFmtId="0" fontId="77" fillId="0" borderId="88" xfId="0" applyFont="1" applyFill="1" applyBorder="1" applyAlignment="1" applyProtection="1">
      <alignment horizontal="center" vertical="center"/>
    </xf>
    <xf numFmtId="0" fontId="77" fillId="0" borderId="116" xfId="0" applyFont="1" applyFill="1" applyBorder="1" applyAlignment="1" applyProtection="1">
      <alignment horizontal="center" vertical="center"/>
    </xf>
    <xf numFmtId="0" fontId="77" fillId="0" borderId="21" xfId="0" applyFont="1" applyFill="1" applyBorder="1" applyAlignment="1" applyProtection="1">
      <alignment horizontal="center" vertical="center"/>
    </xf>
    <xf numFmtId="0" fontId="48" fillId="0" borderId="38" xfId="0" applyFont="1" applyBorder="1" applyAlignment="1" applyProtection="1">
      <alignment horizontal="center" vertical="center"/>
    </xf>
    <xf numFmtId="0" fontId="48" fillId="0" borderId="39" xfId="0" applyFont="1" applyBorder="1" applyAlignment="1" applyProtection="1">
      <alignment horizontal="center" vertical="center"/>
    </xf>
    <xf numFmtId="0" fontId="72" fillId="0" borderId="116" xfId="0" applyFont="1" applyBorder="1" applyAlignment="1" applyProtection="1">
      <alignment horizontal="center" vertical="center" shrinkToFit="1"/>
    </xf>
    <xf numFmtId="0" fontId="72" fillId="0" borderId="21" xfId="0" applyFont="1" applyBorder="1" applyAlignment="1" applyProtection="1">
      <alignment horizontal="center" vertical="center" shrinkToFit="1"/>
    </xf>
    <xf numFmtId="0" fontId="74" fillId="0" borderId="114" xfId="0" applyFont="1" applyBorder="1" applyAlignment="1" applyProtection="1">
      <alignment horizontal="center" vertical="center"/>
    </xf>
    <xf numFmtId="0" fontId="74" fillId="0" borderId="73" xfId="0" applyFont="1" applyBorder="1" applyAlignment="1" applyProtection="1">
      <alignment horizontal="center" vertical="center"/>
    </xf>
    <xf numFmtId="0" fontId="74" fillId="0" borderId="72" xfId="0" applyFont="1" applyBorder="1" applyAlignment="1" applyProtection="1">
      <alignment horizontal="center" vertical="center" shrinkToFit="1"/>
    </xf>
    <xf numFmtId="0" fontId="74" fillId="0" borderId="73" xfId="0" applyFont="1" applyBorder="1" applyAlignment="1" applyProtection="1">
      <alignment horizontal="center" vertical="center" shrinkToFit="1"/>
    </xf>
    <xf numFmtId="0" fontId="75" fillId="0" borderId="85" xfId="0" applyFont="1" applyBorder="1" applyAlignment="1" applyProtection="1">
      <alignment horizontal="center" vertical="center"/>
    </xf>
    <xf numFmtId="0" fontId="75" fillId="0" borderId="115" xfId="0" applyFont="1" applyBorder="1" applyAlignment="1" applyProtection="1">
      <alignment horizontal="center" vertical="center"/>
    </xf>
    <xf numFmtId="0" fontId="75" fillId="0" borderId="12" xfId="0" applyFont="1" applyBorder="1" applyAlignment="1" applyProtection="1">
      <alignment horizontal="center" vertical="center"/>
    </xf>
    <xf numFmtId="0" fontId="75" fillId="0" borderId="67" xfId="0" applyFont="1" applyBorder="1" applyAlignment="1" applyProtection="1">
      <alignment horizontal="center" vertical="center"/>
    </xf>
    <xf numFmtId="0" fontId="0" fillId="0" borderId="77" xfId="0" applyBorder="1" applyAlignment="1">
      <alignment horizontal="center" vertical="center" textRotation="255"/>
    </xf>
    <xf numFmtId="0" fontId="0" fillId="0" borderId="78" xfId="0" applyBorder="1" applyAlignment="1">
      <alignment horizontal="center" vertical="center" textRotation="255"/>
    </xf>
    <xf numFmtId="0" fontId="0" fillId="0" borderId="68" xfId="0" applyBorder="1" applyAlignment="1">
      <alignment horizontal="center" vertical="center" textRotation="255"/>
    </xf>
    <xf numFmtId="0" fontId="0" fillId="0" borderId="0" xfId="0" applyAlignment="1">
      <alignment horizontal="center" vertical="center"/>
    </xf>
  </cellXfs>
  <cellStyles count="4">
    <cellStyle name="標準" xfId="0" builtinId="0"/>
    <cellStyle name="標準 2" xfId="1"/>
    <cellStyle name="標準 3" xfId="2"/>
    <cellStyle name="標準 4" xfId="3"/>
  </cellStyles>
  <dxfs count="0"/>
  <tableStyles count="0" defaultTableStyle="TableStyleMedium9" defaultPivotStyle="PivotStyleLight16"/>
  <colors>
    <mruColors>
      <color rgb="FFFFFF99"/>
      <color rgb="FFCCFF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83820</xdr:colOff>
          <xdr:row>2</xdr:row>
          <xdr:rowOff>22860</xdr:rowOff>
        </xdr:from>
        <xdr:to>
          <xdr:col>6</xdr:col>
          <xdr:colOff>53340</xdr:colOff>
          <xdr:row>2</xdr:row>
          <xdr:rowOff>373380</xdr:rowOff>
        </xdr:to>
        <xdr:sp macro="" textlink="">
          <xdr:nvSpPr>
            <xdr:cNvPr id="10241" name="btn印刷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ichi-rk.jp/photo/&#31532;&#65297;&#22238;&#21517;&#21476;&#23627;&#22320;&#21306;&#29992;&#65301;&#65296;&#20154;&#2999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2467;&#12500;&#12540;2012nagoyatiku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表"/>
      <sheetName val="人数"/>
      <sheetName val="Sheet3"/>
      <sheetName val="Sheet4"/>
      <sheetName val="Sheet5"/>
      <sheetName val="Sheet6"/>
    </sheetNames>
    <sheetDataSet>
      <sheetData sheetId="0">
        <row r="13">
          <cell r="R13" t="str">
            <v>○</v>
          </cell>
          <cell r="S13" t="str">
            <v>男</v>
          </cell>
          <cell r="T13" t="str">
            <v>100m</v>
          </cell>
        </row>
        <row r="14">
          <cell r="S14" t="str">
            <v>女</v>
          </cell>
          <cell r="T14" t="str">
            <v>200m</v>
          </cell>
        </row>
        <row r="15">
          <cell r="T15" t="str">
            <v>400m</v>
          </cell>
        </row>
        <row r="16">
          <cell r="T16" t="str">
            <v>800m</v>
          </cell>
        </row>
        <row r="17">
          <cell r="T17" t="str">
            <v>1500m</v>
          </cell>
        </row>
        <row r="18">
          <cell r="T18" t="str">
            <v>5000m</v>
          </cell>
        </row>
        <row r="19">
          <cell r="T19" t="str">
            <v>110mH</v>
          </cell>
        </row>
        <row r="20">
          <cell r="T20" t="str">
            <v>400mH</v>
          </cell>
        </row>
        <row r="21">
          <cell r="T21" t="str">
            <v>3000mSC</v>
          </cell>
        </row>
        <row r="22">
          <cell r="T22" t="str">
            <v>5000mW</v>
          </cell>
        </row>
        <row r="23">
          <cell r="T23" t="str">
            <v>走高跳</v>
          </cell>
        </row>
        <row r="24">
          <cell r="T24" t="str">
            <v>走幅跳</v>
          </cell>
        </row>
        <row r="25">
          <cell r="T25" t="str">
            <v>三段跳</v>
          </cell>
        </row>
        <row r="26">
          <cell r="T26" t="str">
            <v>砲丸投</v>
          </cell>
        </row>
        <row r="27">
          <cell r="T27" t="str">
            <v>高校砲丸投</v>
          </cell>
        </row>
        <row r="28">
          <cell r="T28" t="str">
            <v>円盤投</v>
          </cell>
        </row>
        <row r="29">
          <cell r="T29" t="str">
            <v>高校円盤投</v>
          </cell>
        </row>
        <row r="30">
          <cell r="T30" t="str">
            <v>ﾊﾝﾏｰ投</v>
          </cell>
        </row>
        <row r="31">
          <cell r="T31" t="str">
            <v>高校ﾊﾝﾏｰ投</v>
          </cell>
        </row>
        <row r="32">
          <cell r="T32" t="str">
            <v>やり投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表"/>
      <sheetName val="人数"/>
      <sheetName val="Sheet3"/>
      <sheetName val="Sheet4"/>
      <sheetName val="Sheet5"/>
      <sheetName val="Sheet6"/>
    </sheetNames>
    <sheetDataSet>
      <sheetData sheetId="0">
        <row r="13">
          <cell r="T13" t="str">
            <v>100m</v>
          </cell>
          <cell r="U13" t="str">
            <v>100m</v>
          </cell>
        </row>
        <row r="14">
          <cell r="T14" t="str">
            <v>200m</v>
          </cell>
          <cell r="U14" t="str">
            <v>200m</v>
          </cell>
        </row>
        <row r="15">
          <cell r="T15" t="str">
            <v>400m</v>
          </cell>
          <cell r="U15" t="str">
            <v>400m</v>
          </cell>
        </row>
        <row r="16">
          <cell r="T16" t="str">
            <v>800m</v>
          </cell>
          <cell r="U16" t="str">
            <v>800m</v>
          </cell>
        </row>
        <row r="17">
          <cell r="T17" t="str">
            <v>1500m</v>
          </cell>
          <cell r="U17" t="str">
            <v>1500m</v>
          </cell>
        </row>
        <row r="18">
          <cell r="T18" t="str">
            <v>5000m</v>
          </cell>
          <cell r="U18" t="str">
            <v>3000m</v>
          </cell>
        </row>
        <row r="19">
          <cell r="T19" t="str">
            <v>110mH</v>
          </cell>
          <cell r="U19" t="str">
            <v>100mH</v>
          </cell>
        </row>
        <row r="20">
          <cell r="T20" t="str">
            <v>400mH</v>
          </cell>
          <cell r="U20" t="str">
            <v>400mH</v>
          </cell>
        </row>
        <row r="21">
          <cell r="T21" t="str">
            <v>3000mSC</v>
          </cell>
          <cell r="U21" t="str">
            <v>5000mW</v>
          </cell>
        </row>
        <row r="22">
          <cell r="T22" t="str">
            <v>5000mW</v>
          </cell>
          <cell r="U22" t="str">
            <v>走高跳</v>
          </cell>
        </row>
        <row r="23">
          <cell r="T23" t="str">
            <v>走高跳</v>
          </cell>
          <cell r="U23" t="str">
            <v>走幅跳</v>
          </cell>
        </row>
        <row r="24">
          <cell r="T24" t="str">
            <v>走幅跳</v>
          </cell>
          <cell r="U24" t="str">
            <v>三段跳</v>
          </cell>
        </row>
        <row r="25">
          <cell r="T25" t="str">
            <v>三段跳</v>
          </cell>
          <cell r="U25" t="str">
            <v>砲丸投</v>
          </cell>
        </row>
        <row r="26">
          <cell r="T26" t="str">
            <v>砲丸投</v>
          </cell>
          <cell r="U26" t="str">
            <v>円盤投</v>
          </cell>
        </row>
        <row r="27">
          <cell r="T27" t="str">
            <v>高校砲丸投</v>
          </cell>
          <cell r="U27" t="str">
            <v>ﾊﾝﾏｰ投</v>
          </cell>
        </row>
        <row r="28">
          <cell r="T28" t="str">
            <v>円盤投</v>
          </cell>
          <cell r="U28" t="str">
            <v>やり投</v>
          </cell>
        </row>
        <row r="29">
          <cell r="T29" t="str">
            <v>高校円盤投</v>
          </cell>
        </row>
        <row r="30">
          <cell r="T30" t="str">
            <v>ﾊﾝﾏｰ投</v>
          </cell>
        </row>
        <row r="31">
          <cell r="T31" t="str">
            <v>高校ﾊﾝﾏｰ投</v>
          </cell>
        </row>
        <row r="32">
          <cell r="T32" t="str">
            <v>やり投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  <pageSetUpPr fitToPage="1"/>
  </sheetPr>
  <dimension ref="A1:P78"/>
  <sheetViews>
    <sheetView showGridLines="0" tabSelected="1" workbookViewId="0">
      <selection activeCell="A3" sqref="A3"/>
    </sheetView>
  </sheetViews>
  <sheetFormatPr defaultColWidth="9" defaultRowHeight="13.2"/>
  <cols>
    <col min="1" max="3" width="9" style="11"/>
    <col min="4" max="4" width="9" style="11" customWidth="1"/>
    <col min="5" max="16384" width="9" style="11"/>
  </cols>
  <sheetData>
    <row r="1" spans="1:15" ht="16.5" customHeight="1">
      <c r="A1" s="306" t="s">
        <v>91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</row>
    <row r="2" spans="1:15" customFormat="1" ht="7.5" customHeight="1" thickBot="1"/>
    <row r="3" spans="1:15" ht="19.5" customHeight="1" thickTop="1">
      <c r="A3" s="51"/>
      <c r="B3" s="214" t="s">
        <v>67</v>
      </c>
      <c r="C3" s="316" t="s">
        <v>256</v>
      </c>
      <c r="D3" s="316"/>
      <c r="E3" s="316"/>
      <c r="F3" s="316"/>
      <c r="G3" s="316"/>
      <c r="H3" s="316"/>
      <c r="I3" s="215"/>
      <c r="J3" s="317" t="s">
        <v>9611</v>
      </c>
      <c r="K3" s="318"/>
      <c r="L3" s="319"/>
    </row>
    <row r="4" spans="1:15" ht="18.75" customHeight="1">
      <c r="B4" s="216" t="s">
        <v>87</v>
      </c>
      <c r="C4" s="326" t="s">
        <v>257</v>
      </c>
      <c r="D4" s="326"/>
      <c r="E4" s="326"/>
      <c r="F4" s="326"/>
      <c r="G4" s="326"/>
      <c r="H4" s="326"/>
      <c r="I4" s="215"/>
      <c r="J4" s="320"/>
      <c r="K4" s="321"/>
      <c r="L4" s="322"/>
    </row>
    <row r="5" spans="1:15" ht="19.5" customHeight="1" thickBot="1">
      <c r="B5" s="216" t="s">
        <v>88</v>
      </c>
      <c r="C5" s="327" t="s">
        <v>168</v>
      </c>
      <c r="D5" s="327"/>
      <c r="E5" s="327"/>
      <c r="F5" s="327"/>
      <c r="G5" s="327"/>
      <c r="H5" s="327"/>
      <c r="I5" s="215"/>
      <c r="J5" s="323"/>
      <c r="K5" s="324"/>
      <c r="L5" s="325"/>
    </row>
    <row r="6" spans="1:15" customFormat="1" ht="7.5" customHeight="1" thickTop="1" thickBot="1"/>
    <row r="7" spans="1:15" ht="19.5" customHeight="1" thickBot="1">
      <c r="B7" s="307" t="s">
        <v>239</v>
      </c>
      <c r="C7" s="308"/>
      <c r="D7" s="309" t="s">
        <v>258</v>
      </c>
      <c r="E7" s="309"/>
      <c r="F7" s="309"/>
      <c r="G7" s="309"/>
      <c r="H7" s="310"/>
      <c r="I7" s="11" t="s">
        <v>9610</v>
      </c>
      <c r="J7" s="88"/>
      <c r="K7" s="88"/>
      <c r="L7" s="88"/>
      <c r="M7" s="88"/>
      <c r="N7" s="3"/>
    </row>
    <row r="8" spans="1:15" ht="13.8" thickBot="1">
      <c r="B8" s="311" t="s">
        <v>240</v>
      </c>
      <c r="C8" s="311"/>
      <c r="D8" s="311"/>
      <c r="E8" s="311"/>
      <c r="F8" s="311"/>
      <c r="G8" s="311"/>
      <c r="H8" s="311"/>
    </row>
    <row r="9" spans="1:15" customFormat="1" ht="13.5" customHeight="1" thickBot="1">
      <c r="B9" s="312" t="s">
        <v>241</v>
      </c>
      <c r="C9" s="313"/>
      <c r="D9" s="314">
        <v>42508</v>
      </c>
      <c r="E9" s="314"/>
      <c r="F9" s="315"/>
      <c r="G9" s="177"/>
      <c r="H9" s="177"/>
    </row>
    <row r="10" spans="1:15" ht="16.5" customHeight="1">
      <c r="A10" s="14" t="s">
        <v>108</v>
      </c>
    </row>
    <row r="11" spans="1:15" ht="16.5" customHeight="1">
      <c r="A11" s="12" t="s">
        <v>279</v>
      </c>
      <c r="B11" s="11" t="s">
        <v>130</v>
      </c>
    </row>
    <row r="12" spans="1:15" ht="16.5" customHeight="1">
      <c r="A12" s="12" t="s">
        <v>280</v>
      </c>
      <c r="B12" s="11" t="s">
        <v>94</v>
      </c>
    </row>
    <row r="13" spans="1:15" ht="16.5" customHeight="1">
      <c r="A13" s="12" t="s">
        <v>281</v>
      </c>
      <c r="B13" s="11" t="s">
        <v>113</v>
      </c>
    </row>
    <row r="14" spans="1:15" ht="16.5" customHeight="1">
      <c r="A14" s="12" t="s">
        <v>282</v>
      </c>
      <c r="B14" s="217" t="s">
        <v>142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</row>
    <row r="15" spans="1:15" ht="16.5" customHeight="1">
      <c r="A15" s="12" t="s">
        <v>194</v>
      </c>
      <c r="B15" s="218" t="s">
        <v>195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</row>
    <row r="16" spans="1:15" ht="16.5" customHeight="1">
      <c r="A16" s="12" t="s">
        <v>283</v>
      </c>
      <c r="B16" s="11" t="s">
        <v>150</v>
      </c>
    </row>
    <row r="17" spans="1:16" ht="16.5" customHeight="1">
      <c r="A17" s="12" t="s">
        <v>141</v>
      </c>
      <c r="B17" s="11" t="s">
        <v>107</v>
      </c>
    </row>
    <row r="18" spans="1:16" ht="16.5" customHeight="1">
      <c r="A18" s="12" t="s">
        <v>252</v>
      </c>
      <c r="B18" s="11" t="s">
        <v>253</v>
      </c>
    </row>
    <row r="19" spans="1:16" ht="16.5" customHeight="1">
      <c r="A19" s="219" t="s">
        <v>321</v>
      </c>
      <c r="B19" s="11" t="s">
        <v>322</v>
      </c>
    </row>
    <row r="20" spans="1:16" ht="16.5" customHeight="1">
      <c r="A20" s="12" t="s">
        <v>337</v>
      </c>
      <c r="B20" s="11" t="s">
        <v>338</v>
      </c>
    </row>
    <row r="21" spans="1:16" ht="16.5" customHeight="1"/>
    <row r="22" spans="1:16" ht="16.5" customHeight="1">
      <c r="A22" s="11" t="s">
        <v>89</v>
      </c>
    </row>
    <row r="23" spans="1:16" ht="16.5" customHeight="1">
      <c r="A23" s="14"/>
    </row>
    <row r="24" spans="1:16" ht="16.5" customHeight="1">
      <c r="A24" s="14" t="s">
        <v>9584</v>
      </c>
    </row>
    <row r="25" spans="1:16" ht="19.2" customHeight="1">
      <c r="A25" s="13" t="s">
        <v>86</v>
      </c>
      <c r="B25" s="303" t="s">
        <v>9585</v>
      </c>
    </row>
    <row r="26" spans="1:16" ht="19.2" customHeight="1">
      <c r="A26" s="13" t="s">
        <v>86</v>
      </c>
      <c r="B26" s="303" t="s">
        <v>9612</v>
      </c>
    </row>
    <row r="27" spans="1:16" ht="16.5" customHeight="1">
      <c r="A27" s="13" t="s">
        <v>86</v>
      </c>
      <c r="B27" s="11" t="s">
        <v>285</v>
      </c>
    </row>
    <row r="28" spans="1:16" ht="16.5" customHeight="1">
      <c r="A28" s="13" t="s">
        <v>86</v>
      </c>
      <c r="B28" s="11" t="s">
        <v>9586</v>
      </c>
    </row>
    <row r="29" spans="1:16" ht="16.5" customHeight="1">
      <c r="A29" s="13" t="s">
        <v>86</v>
      </c>
      <c r="B29" s="301" t="s">
        <v>339</v>
      </c>
    </row>
    <row r="30" spans="1:16" ht="16.5" customHeight="1">
      <c r="A30" s="13" t="s">
        <v>86</v>
      </c>
      <c r="B30" s="11" t="s">
        <v>151</v>
      </c>
    </row>
    <row r="31" spans="1:16" ht="16.5" customHeight="1">
      <c r="A31" s="13" t="s">
        <v>86</v>
      </c>
      <c r="B31" s="11" t="s">
        <v>152</v>
      </c>
    </row>
    <row r="32" spans="1:16" ht="16.5" customHeight="1">
      <c r="A32" s="13" t="s">
        <v>9613</v>
      </c>
      <c r="B32" s="17" t="s">
        <v>103</v>
      </c>
      <c r="C32" s="17"/>
      <c r="D32" s="17"/>
      <c r="E32" s="17"/>
      <c r="F32" s="17"/>
      <c r="G32" s="16"/>
      <c r="H32" s="16"/>
      <c r="I32" s="16"/>
      <c r="J32" s="16"/>
      <c r="K32" s="16"/>
      <c r="L32" s="16"/>
      <c r="M32" s="16"/>
      <c r="N32" s="16"/>
      <c r="O32" s="16"/>
      <c r="P32" s="16"/>
    </row>
    <row r="33" spans="1:16" ht="27.6" customHeight="1">
      <c r="A33" s="13" t="s">
        <v>86</v>
      </c>
      <c r="B33" s="16"/>
      <c r="C33" s="16" t="s">
        <v>9614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ht="16.5" customHeight="1">
      <c r="A34" s="13" t="s">
        <v>86</v>
      </c>
      <c r="B34" s="16"/>
      <c r="C34" s="38" t="s">
        <v>110</v>
      </c>
      <c r="D34" s="16"/>
      <c r="E34" s="18" t="s">
        <v>85</v>
      </c>
      <c r="F34" s="18" t="s">
        <v>286</v>
      </c>
      <c r="G34" s="18">
        <v>54.23</v>
      </c>
      <c r="H34" s="16"/>
      <c r="I34" s="16"/>
      <c r="J34" s="16"/>
      <c r="K34" s="16"/>
      <c r="L34" s="16"/>
      <c r="M34" s="16"/>
      <c r="N34" s="16"/>
      <c r="O34" s="16"/>
      <c r="P34" s="16"/>
    </row>
    <row r="35" spans="1:16" ht="16.5" customHeight="1" thickBot="1">
      <c r="A35" s="13" t="s">
        <v>86</v>
      </c>
      <c r="B35" s="16"/>
      <c r="C35" s="38" t="s">
        <v>111</v>
      </c>
      <c r="D35" s="16"/>
      <c r="E35" s="18" t="s">
        <v>104</v>
      </c>
      <c r="F35" s="18" t="s">
        <v>286</v>
      </c>
      <c r="G35" s="328" t="s">
        <v>9617</v>
      </c>
      <c r="H35" s="328"/>
      <c r="I35" s="329" t="s">
        <v>9618</v>
      </c>
      <c r="J35" s="329"/>
      <c r="K35" s="16"/>
      <c r="L35" s="16"/>
      <c r="M35" s="16"/>
      <c r="N35" s="16"/>
      <c r="O35" s="16"/>
      <c r="P35" s="16"/>
    </row>
    <row r="36" spans="1:16" ht="16.5" customHeight="1">
      <c r="A36" s="13" t="s">
        <v>86</v>
      </c>
      <c r="B36" s="16"/>
      <c r="C36" s="38"/>
      <c r="D36" s="39" t="s">
        <v>109</v>
      </c>
      <c r="E36" s="40"/>
      <c r="F36" s="40"/>
      <c r="G36" s="40"/>
      <c r="H36" s="41"/>
      <c r="I36" s="16"/>
      <c r="J36" s="42"/>
      <c r="K36" s="42"/>
      <c r="L36" s="36"/>
      <c r="M36" s="304"/>
      <c r="N36" s="44"/>
      <c r="O36" s="16"/>
      <c r="P36" s="16"/>
    </row>
    <row r="37" spans="1:16" ht="16.5" customHeight="1">
      <c r="A37" s="13" t="s">
        <v>86</v>
      </c>
      <c r="B37" s="16"/>
      <c r="C37" s="38"/>
      <c r="D37" s="43" t="s">
        <v>93</v>
      </c>
      <c r="E37" s="44"/>
      <c r="F37" s="44"/>
      <c r="G37" s="44"/>
      <c r="H37" s="45"/>
      <c r="I37" s="16"/>
      <c r="J37" s="42"/>
      <c r="K37" s="42"/>
      <c r="L37" s="36"/>
      <c r="M37" s="304"/>
      <c r="N37" s="44"/>
      <c r="O37" s="16"/>
      <c r="P37" s="16"/>
    </row>
    <row r="38" spans="1:16" ht="16.5" customHeight="1" thickBot="1">
      <c r="A38" s="13" t="s">
        <v>86</v>
      </c>
      <c r="B38" s="16"/>
      <c r="C38" s="38"/>
      <c r="D38" s="46" t="s">
        <v>47</v>
      </c>
      <c r="E38" s="47" t="s">
        <v>92</v>
      </c>
      <c r="F38" s="48" t="s">
        <v>9615</v>
      </c>
      <c r="G38" s="49">
        <v>12</v>
      </c>
      <c r="H38" s="50"/>
      <c r="I38" s="16"/>
      <c r="J38" s="42"/>
      <c r="K38" s="42"/>
      <c r="L38" s="36"/>
      <c r="M38" s="304"/>
      <c r="N38" s="44"/>
      <c r="O38" s="16"/>
      <c r="P38" s="16"/>
    </row>
    <row r="39" spans="1:16" ht="24.6" customHeight="1">
      <c r="A39" s="13" t="s">
        <v>86</v>
      </c>
      <c r="B39" s="16"/>
      <c r="C39" s="16" t="s">
        <v>9616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</row>
    <row r="40" spans="1:16" ht="16.5" customHeight="1">
      <c r="A40" s="13" t="s">
        <v>86</v>
      </c>
      <c r="B40" s="16"/>
      <c r="C40" s="38" t="s">
        <v>112</v>
      </c>
      <c r="D40" s="16"/>
      <c r="E40" s="18" t="s">
        <v>9588</v>
      </c>
      <c r="F40" s="18" t="s">
        <v>286</v>
      </c>
      <c r="G40" s="18" t="s">
        <v>9589</v>
      </c>
      <c r="H40" s="16"/>
      <c r="I40" s="16"/>
      <c r="J40" s="16"/>
      <c r="K40" s="16"/>
      <c r="L40" s="16"/>
      <c r="M40" s="16"/>
      <c r="N40" s="16"/>
      <c r="O40" s="16"/>
      <c r="P40" s="16"/>
    </row>
    <row r="41" spans="1:16" ht="16.5" customHeight="1">
      <c r="A41" s="13" t="s">
        <v>86</v>
      </c>
      <c r="B41" s="16"/>
      <c r="C41" s="65" t="s">
        <v>101</v>
      </c>
      <c r="D41" s="16"/>
      <c r="E41" s="18"/>
      <c r="F41" s="18"/>
      <c r="G41" s="18"/>
      <c r="H41" s="16"/>
      <c r="I41" s="16"/>
      <c r="J41" s="16"/>
      <c r="K41" s="16"/>
      <c r="L41" s="16"/>
      <c r="M41" s="16"/>
      <c r="N41" s="16"/>
      <c r="O41" s="16"/>
      <c r="P41" s="16"/>
    </row>
    <row r="42" spans="1:16" ht="16.5" customHeight="1">
      <c r="A42" s="13" t="s">
        <v>9587</v>
      </c>
      <c r="B42" s="11" t="s">
        <v>96</v>
      </c>
    </row>
    <row r="43" spans="1:16" ht="16.5" customHeight="1">
      <c r="A43" s="14" t="s">
        <v>284</v>
      </c>
    </row>
    <row r="44" spans="1:16" ht="16.5" customHeight="1">
      <c r="A44" s="13" t="s">
        <v>9587</v>
      </c>
      <c r="B44" s="11" t="s">
        <v>131</v>
      </c>
    </row>
    <row r="45" spans="1:16" ht="16.5" customHeight="1">
      <c r="A45" s="14" t="s">
        <v>9590</v>
      </c>
    </row>
    <row r="46" spans="1:16" ht="16.5" customHeight="1">
      <c r="A46" s="13" t="s">
        <v>9587</v>
      </c>
      <c r="B46" s="11" t="s">
        <v>167</v>
      </c>
    </row>
    <row r="47" spans="1:16" ht="16.5" customHeight="1">
      <c r="A47" s="13" t="s">
        <v>86</v>
      </c>
      <c r="B47" s="11" t="s">
        <v>9591</v>
      </c>
    </row>
    <row r="48" spans="1:16" ht="16.5" customHeight="1">
      <c r="A48" s="14" t="s">
        <v>9592</v>
      </c>
    </row>
    <row r="49" spans="1:8" ht="16.5" customHeight="1">
      <c r="A49" s="13" t="s">
        <v>9587</v>
      </c>
      <c r="B49" s="11" t="s">
        <v>179</v>
      </c>
    </row>
    <row r="50" spans="1:8" ht="16.5" customHeight="1">
      <c r="A50" s="13" t="s">
        <v>9587</v>
      </c>
      <c r="B50" s="11" t="s">
        <v>287</v>
      </c>
    </row>
    <row r="51" spans="1:8" ht="16.5" customHeight="1">
      <c r="A51" s="193" t="s">
        <v>9593</v>
      </c>
    </row>
    <row r="52" spans="1:8" ht="22.2" customHeight="1">
      <c r="A52" s="13" t="s">
        <v>9587</v>
      </c>
      <c r="B52" s="11" t="s">
        <v>250</v>
      </c>
    </row>
    <row r="53" spans="1:8" ht="16.5" customHeight="1">
      <c r="A53" s="187" t="s">
        <v>9594</v>
      </c>
    </row>
    <row r="54" spans="1:8" ht="16.5" customHeight="1">
      <c r="A54" s="13" t="s">
        <v>9587</v>
      </c>
      <c r="B54" s="11" t="s">
        <v>251</v>
      </c>
    </row>
    <row r="55" spans="1:8" ht="16.5" customHeight="1">
      <c r="A55" s="14" t="s">
        <v>9595</v>
      </c>
    </row>
    <row r="56" spans="1:8" ht="16.5" customHeight="1">
      <c r="A56" s="13" t="s">
        <v>9587</v>
      </c>
      <c r="B56" s="11" t="s">
        <v>198</v>
      </c>
    </row>
    <row r="57" spans="1:8" ht="16.5" customHeight="1">
      <c r="A57" s="13" t="s">
        <v>9587</v>
      </c>
      <c r="B57" s="11" t="s">
        <v>95</v>
      </c>
    </row>
    <row r="58" spans="1:8" ht="16.5" customHeight="1">
      <c r="A58" s="13" t="s">
        <v>9587</v>
      </c>
    </row>
    <row r="59" spans="1:8" ht="27.6" customHeight="1">
      <c r="A59" s="14" t="s">
        <v>9596</v>
      </c>
      <c r="D59" s="11" t="s">
        <v>9597</v>
      </c>
      <c r="E59" s="305" t="s">
        <v>9598</v>
      </c>
      <c r="F59" s="305"/>
      <c r="G59" s="305"/>
      <c r="H59" s="305"/>
    </row>
    <row r="60" spans="1:8" ht="16.5" customHeight="1">
      <c r="A60" s="13" t="s">
        <v>9587</v>
      </c>
      <c r="B60" s="11" t="s">
        <v>197</v>
      </c>
    </row>
    <row r="61" spans="1:8" ht="16.5" customHeight="1">
      <c r="A61" s="13" t="s">
        <v>9587</v>
      </c>
      <c r="B61" s="11" t="s">
        <v>199</v>
      </c>
    </row>
    <row r="62" spans="1:8" ht="16.5" customHeight="1">
      <c r="A62" s="13" t="s">
        <v>9587</v>
      </c>
      <c r="B62" s="11" t="s">
        <v>196</v>
      </c>
    </row>
    <row r="63" spans="1:8" s="90" customFormat="1" ht="16.5" customHeight="1">
      <c r="A63" s="89" t="s">
        <v>9599</v>
      </c>
    </row>
    <row r="64" spans="1:8" s="90" customFormat="1" ht="16.5" customHeight="1">
      <c r="A64" s="91" t="s">
        <v>9600</v>
      </c>
      <c r="B64" s="90" t="s">
        <v>153</v>
      </c>
    </row>
    <row r="65" spans="1:10" ht="16.5" customHeight="1">
      <c r="A65" s="14" t="s">
        <v>9601</v>
      </c>
    </row>
    <row r="66" spans="1:10" ht="16.5" customHeight="1">
      <c r="A66" s="13" t="s">
        <v>9587</v>
      </c>
      <c r="B66" s="76" t="s">
        <v>245</v>
      </c>
    </row>
    <row r="67" spans="1:10" ht="16.5" customHeight="1">
      <c r="A67" s="13" t="s">
        <v>9587</v>
      </c>
      <c r="B67" s="188" t="s">
        <v>246</v>
      </c>
    </row>
    <row r="68" spans="1:10" ht="16.5" customHeight="1">
      <c r="A68" s="13" t="s">
        <v>9587</v>
      </c>
    </row>
    <row r="69" spans="1:10" ht="16.5" customHeight="1">
      <c r="A69" s="13" t="s">
        <v>9587</v>
      </c>
      <c r="C69" s="77" t="s">
        <v>90</v>
      </c>
    </row>
    <row r="70" spans="1:10" ht="16.5" customHeight="1">
      <c r="A70" s="13" t="s">
        <v>9587</v>
      </c>
      <c r="C70" s="76" t="s">
        <v>169</v>
      </c>
      <c r="D70" s="76"/>
      <c r="E70" s="76"/>
      <c r="F70" s="76"/>
      <c r="G70" s="76"/>
      <c r="H70" s="76"/>
    </row>
    <row r="71" spans="1:10" ht="16.5" customHeight="1">
      <c r="A71" s="14" t="s">
        <v>9602</v>
      </c>
    </row>
    <row r="72" spans="1:10" ht="16.5" customHeight="1" thickBot="1"/>
    <row r="73" spans="1:10" ht="16.5" customHeight="1">
      <c r="B73" s="66" t="s">
        <v>9603</v>
      </c>
      <c r="C73" s="67"/>
      <c r="D73" s="68"/>
      <c r="E73" s="67"/>
      <c r="F73" s="67"/>
      <c r="G73" s="67"/>
      <c r="H73" s="67"/>
      <c r="I73" s="67"/>
      <c r="J73" s="69"/>
    </row>
    <row r="74" spans="1:10" ht="16.5" customHeight="1">
      <c r="B74" s="70"/>
      <c r="D74" s="71"/>
      <c r="E74" s="71"/>
      <c r="F74" s="71"/>
      <c r="G74" s="71"/>
      <c r="H74" s="71"/>
      <c r="I74" s="71"/>
      <c r="J74" s="72"/>
    </row>
    <row r="75" spans="1:10" ht="25.2" customHeight="1">
      <c r="B75" s="70"/>
      <c r="C75" s="175" t="s">
        <v>9604</v>
      </c>
      <c r="D75" s="305" t="s">
        <v>9605</v>
      </c>
      <c r="E75" s="305"/>
      <c r="F75" s="305"/>
      <c r="G75" s="305"/>
      <c r="H75" s="305"/>
      <c r="I75" s="71"/>
      <c r="J75" s="72"/>
    </row>
    <row r="76" spans="1:10" ht="16.5" customHeight="1">
      <c r="B76" s="70"/>
      <c r="C76" s="153" t="s">
        <v>170</v>
      </c>
      <c r="D76" s="71"/>
      <c r="E76" s="71" t="s">
        <v>332</v>
      </c>
      <c r="F76" s="71"/>
      <c r="G76" s="71"/>
      <c r="H76" s="71"/>
      <c r="I76" s="71"/>
      <c r="J76" s="72"/>
    </row>
    <row r="77" spans="1:10" ht="16.5" customHeight="1" thickBot="1">
      <c r="B77" s="73"/>
      <c r="C77" s="74"/>
      <c r="D77" s="74"/>
      <c r="E77" s="74"/>
      <c r="F77" s="74"/>
      <c r="G77" s="74"/>
      <c r="H77" s="74"/>
      <c r="I77" s="74"/>
      <c r="J77" s="75"/>
    </row>
    <row r="78" spans="1:10" ht="16.5" customHeight="1"/>
  </sheetData>
  <sheetProtection sheet="1" selectLockedCells="1" selectUnlockedCells="1"/>
  <mergeCells count="14">
    <mergeCell ref="E59:H59"/>
    <mergeCell ref="D75:H75"/>
    <mergeCell ref="A1:N1"/>
    <mergeCell ref="B7:C7"/>
    <mergeCell ref="D7:H7"/>
    <mergeCell ref="B8:H8"/>
    <mergeCell ref="B9:C9"/>
    <mergeCell ref="D9:F9"/>
    <mergeCell ref="C3:H3"/>
    <mergeCell ref="J3:L5"/>
    <mergeCell ref="C4:H4"/>
    <mergeCell ref="C5:H5"/>
    <mergeCell ref="G35:H35"/>
    <mergeCell ref="I35:J35"/>
  </mergeCells>
  <phoneticPr fontId="2"/>
  <pageMargins left="0.7" right="0.7" top="0.75" bottom="0.75" header="0.3" footer="0.3"/>
  <pageSetup paperSize="9" scale="55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2"/>
  <sheetViews>
    <sheetView workbookViewId="0">
      <pane ySplit="1" topLeftCell="A2" activePane="bottomLeft" state="frozen"/>
      <selection pane="bottomLeft" activeCell="A5" sqref="A5"/>
    </sheetView>
  </sheetViews>
  <sheetFormatPr defaultRowHeight="13.2"/>
  <cols>
    <col min="1" max="1" width="9.5546875" bestFit="1" customWidth="1"/>
    <col min="15" max="34" width="10.5546875" customWidth="1"/>
  </cols>
  <sheetData>
    <row r="1" spans="1:34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s="6" t="s">
        <v>16</v>
      </c>
      <c r="O1" s="6" t="s">
        <v>17</v>
      </c>
      <c r="P1" s="6" t="s">
        <v>18</v>
      </c>
      <c r="Q1" s="6" t="s">
        <v>19</v>
      </c>
      <c r="R1" s="6" t="s">
        <v>20</v>
      </c>
      <c r="S1" s="6" t="s">
        <v>21</v>
      </c>
      <c r="T1" t="s">
        <v>22</v>
      </c>
      <c r="U1" t="s">
        <v>23</v>
      </c>
      <c r="V1" t="s">
        <v>24</v>
      </c>
      <c r="W1" t="s">
        <v>25</v>
      </c>
      <c r="X1" t="s">
        <v>26</v>
      </c>
      <c r="Y1" t="s">
        <v>27</v>
      </c>
      <c r="Z1" t="s">
        <v>28</v>
      </c>
      <c r="AA1" t="s">
        <v>29</v>
      </c>
      <c r="AB1" t="s">
        <v>30</v>
      </c>
      <c r="AC1" t="s">
        <v>31</v>
      </c>
      <c r="AD1" t="s">
        <v>32</v>
      </c>
      <c r="AE1" t="s">
        <v>33</v>
      </c>
      <c r="AF1" t="s">
        <v>34</v>
      </c>
      <c r="AG1" t="s">
        <v>35</v>
      </c>
      <c r="AH1" t="s">
        <v>36</v>
      </c>
    </row>
    <row r="2" spans="1:34">
      <c r="A2" t="str">
        <f>IF(E2="","",IF(①陸連データ貼付け!B2="",I3*1000000+②団体情報入力!$D$3*1000+①選手情報入力!A11,VLOOKUP(①選手情報入力!B11,①陸連データ貼付け!A:B,2,0)))</f>
        <v/>
      </c>
      <c r="B2" t="str">
        <f>IF(E2="","",②団体情報入力!$D$3)</f>
        <v/>
      </c>
      <c r="D2" t="str">
        <f>IF(①選手情報入力!B11="","",LEFT(①選手情報入力!B11,1))</f>
        <v/>
      </c>
      <c r="E2" t="str">
        <f>IF(①選手情報入力!B11="","",REPLACE(①選手情報入力!B11,1,1,""))</f>
        <v/>
      </c>
      <c r="F2" t="str">
        <f>IF(E2="","",①選手情報入力!C11)</f>
        <v/>
      </c>
      <c r="G2" t="str">
        <f>IF(E2="","",①選手情報入力!D11)</f>
        <v/>
      </c>
      <c r="H2" t="str">
        <f>IF(E2="","",F2)</f>
        <v/>
      </c>
      <c r="I2" t="str">
        <f>IF(E2="","",IF(①選手情報入力!F11="男",1,2))</f>
        <v/>
      </c>
      <c r="J2" t="str">
        <f>IF(E2="","",IF(①選手情報入力!G11="","",①選手情報入力!G11))</f>
        <v/>
      </c>
      <c r="L2" t="str">
        <f>IF(E2="","",0)</f>
        <v/>
      </c>
      <c r="M2" t="str">
        <f>IF(E2="","","愛知")</f>
        <v/>
      </c>
      <c r="O2" t="str">
        <f>IF(E2="","",IF(①選手情報入力!I11="","",IF(I2=1,VLOOKUP(①選手情報入力!I11,種目情報!$A$4:$B$35,2,FALSE),VLOOKUP(①選手情報入力!I11,種目情報!$E$4:$F$35,2,FALSE))))</f>
        <v/>
      </c>
      <c r="P2" t="str">
        <f>IF(E2="","",IF(①選手情報入力!J11="","",①選手情報入力!J11))</f>
        <v/>
      </c>
      <c r="Q2" s="29" t="str">
        <f>IF(E2="","",IF(①選手情報入力!H11="",0,1))</f>
        <v/>
      </c>
      <c r="R2" t="str">
        <f>IF(E2="","",IF(①選手情報入力!I11="","",IF(I2=1,VLOOKUP(①選手情報入力!I11,種目情報!$A$4:$C$39,3,FALSE),VLOOKUP(①選手情報入力!I11,種目情報!$E$4:$G$40,3,FALSE))))</f>
        <v/>
      </c>
      <c r="S2" t="str">
        <f>IF(E2="","",IF(①選手情報入力!L11="","",IF(I2=1,VLOOKUP(①選手情報入力!L11,種目情報!$A$4:$B$39,2,FALSE),VLOOKUP(①選手情報入力!L11,種目情報!$E$4:$F$40,2,FALSE))))</f>
        <v/>
      </c>
      <c r="T2" t="str">
        <f>IF(E2="","",IF(①選手情報入力!M11="","",①選手情報入力!M11))</f>
        <v/>
      </c>
      <c r="U2" s="29" t="str">
        <f>IF(E2="","",IF(①選手情報入力!K11="",0,1))</f>
        <v/>
      </c>
      <c r="V2" t="str">
        <f>IF(E2="","",IF(①選手情報入力!L11="","",IF(I2=1,VLOOKUP(①選手情報入力!L11,種目情報!$A$4:$C$39,3,FALSE),VLOOKUP(①選手情報入力!L11,種目情報!$E$4:$G$40,3,FALSE))))</f>
        <v/>
      </c>
      <c r="W2" t="str">
        <f>IF(E2="","",IF(①選手情報入力!O11="","",IF(I2=1,VLOOKUP(①選手情報入力!O11,種目情報!$A$4:$B$39,2,FALSE),VLOOKUP(①選手情報入力!O11,種目情報!$E$4:$F$40,2,FALSE))))</f>
        <v/>
      </c>
      <c r="X2" t="str">
        <f>IF(E2="","",IF(①選手情報入力!P11="","",①選手情報入力!P11))</f>
        <v/>
      </c>
      <c r="Y2" s="29" t="str">
        <f>IF(E2="","",IF(①選手情報入力!N11="",0,1))</f>
        <v/>
      </c>
      <c r="Z2" t="str">
        <f>IF(E2="","",IF(①選手情報入力!O11="","",IF(I2=1,VLOOKUP(①選手情報入力!O11,種目情報!$A$4:$C$39,3,FALSE),VLOOKUP(①選手情報入力!O11,種目情報!$E$4:$G$40,3,FALSE))))</f>
        <v/>
      </c>
      <c r="AA2" t="str">
        <f>IF(E2="","",IF(①選手情報入力!Q11="","",IF(I2=1,種目情報!$J$4,種目情報!$J$6)))</f>
        <v/>
      </c>
      <c r="AB2" t="str">
        <f>IF(E2="","",IF(①選手情報入力!Q11="","",IF(I2=1,IF(①選手情報入力!$R$6="","",①選手情報入力!$R$6),IF(①選手情報入力!$R$7="","",①選手情報入力!$R$7))))</f>
        <v/>
      </c>
      <c r="AC2" t="str">
        <f>IF(E2="","",IF(①選手情報入力!Q11="","",IF(I2=1,IF(①選手情報入力!$Q$6="",0,1),IF(①選手情報入力!$Q$7="",0,1))))</f>
        <v/>
      </c>
      <c r="AD2" t="str">
        <f>IF(E2="","",IF(①選手情報入力!Q11="","",2))</f>
        <v/>
      </c>
      <c r="AE2" t="str">
        <f>IF(E2="","",IF(①選手情報入力!S11="","",IF(I2=1,種目情報!$J$5,種目情報!$J$7)))</f>
        <v/>
      </c>
      <c r="AF2" t="str">
        <f>IF(E2="","",IF(①選手情報入力!S11="","",IF(I2=1,IF(①選手情報入力!$T$6="","",①選手情報入力!$T$6),IF(①選手情報入力!$T$7="","",①選手情報入力!$T$7))))</f>
        <v/>
      </c>
      <c r="AG2" t="str">
        <f>IF(E2="","",IF(①選手情報入力!S11="","",IF(I2=1,IF(①選手情報入力!$S$6="",0,1),IF(①選手情報入力!$S$7="",0,1))))</f>
        <v/>
      </c>
      <c r="AH2" t="str">
        <f>IF(E2="","",IF(①選手情報入力!S11="","",2))</f>
        <v/>
      </c>
    </row>
    <row r="3" spans="1:34">
      <c r="A3" t="str">
        <f>IF(E3="","",IF(①陸連データ貼付け!B3="",I4*1000000+②団体情報入力!$D$3*1000+①選手情報入力!A12,VLOOKUP(①選手情報入力!B12,①陸連データ貼付け!A:B,2,0)))</f>
        <v/>
      </c>
      <c r="B3" t="str">
        <f>IF(E3="","",②団体情報入力!$D$3)</f>
        <v/>
      </c>
      <c r="D3" t="str">
        <f>IF(①選手情報入力!B12="","",LEFT(①選手情報入力!B12,1))</f>
        <v/>
      </c>
      <c r="E3" t="str">
        <f>IF(①選手情報入力!B12="","",REPLACE(①選手情報入力!B12,1,1,""))</f>
        <v/>
      </c>
      <c r="F3" t="str">
        <f>IF(E3="","",①選手情報入力!C12)</f>
        <v/>
      </c>
      <c r="G3" t="str">
        <f>IF(E3="","",①選手情報入力!D12)</f>
        <v/>
      </c>
      <c r="H3" t="str">
        <f t="shared" ref="H3:H66" si="0">IF(E3="","",F3)</f>
        <v/>
      </c>
      <c r="I3" t="str">
        <f>IF(E3="","",IF(①選手情報入力!F12="男",1,2))</f>
        <v/>
      </c>
      <c r="J3" t="str">
        <f>IF(E3="","",IF(①選手情報入力!G12="","",①選手情報入力!G12))</f>
        <v/>
      </c>
      <c r="L3" t="str">
        <f t="shared" ref="L3:L66" si="1">IF(E3="","",0)</f>
        <v/>
      </c>
      <c r="M3" t="str">
        <f t="shared" ref="M3:M66" si="2">IF(E3="","","愛知")</f>
        <v/>
      </c>
      <c r="O3" t="str">
        <f>IF(E3="","",IF(①選手情報入力!I12="","",IF(I3=1,VLOOKUP(①選手情報入力!I12,種目情報!$A$4:$B$35,2,FALSE),VLOOKUP(①選手情報入力!I12,種目情報!$E$4:$F$35,2,FALSE))))</f>
        <v/>
      </c>
      <c r="P3" t="str">
        <f>IF(E3="","",IF(①選手情報入力!J12="","",①選手情報入力!J12))</f>
        <v/>
      </c>
      <c r="Q3" s="29" t="str">
        <f>IF(E3="","",IF(①選手情報入力!H12="",0,1))</f>
        <v/>
      </c>
      <c r="R3" t="str">
        <f>IF(E3="","",IF(①選手情報入力!I12="","",IF(I3=1,VLOOKUP(①選手情報入力!I12,種目情報!$A$4:$C$39,3,FALSE),VLOOKUP(①選手情報入力!I12,種目情報!$E$4:$G$40,3,FALSE))))</f>
        <v/>
      </c>
      <c r="S3" t="str">
        <f>IF(E3="","",IF(①選手情報入力!L12="","",IF(I3=1,VLOOKUP(①選手情報入力!L12,種目情報!$A$4:$B$39,2,FALSE),VLOOKUP(①選手情報入力!L12,種目情報!$E$4:$F$40,2,FALSE))))</f>
        <v/>
      </c>
      <c r="T3" t="str">
        <f>IF(E3="","",IF(①選手情報入力!M12="","",①選手情報入力!M12))</f>
        <v/>
      </c>
      <c r="U3" s="29" t="str">
        <f>IF(E3="","",IF(①選手情報入力!K12="",0,1))</f>
        <v/>
      </c>
      <c r="V3" t="str">
        <f>IF(E3="","",IF(①選手情報入力!L12="","",IF(I3=1,VLOOKUP(①選手情報入力!L12,種目情報!$A$4:$C$39,3,FALSE),VLOOKUP(①選手情報入力!L12,種目情報!$E$4:$G$40,3,FALSE))))</f>
        <v/>
      </c>
      <c r="W3" t="str">
        <f>IF(E3="","",IF(①選手情報入力!O12="","",IF(I3=1,VLOOKUP(①選手情報入力!O12,種目情報!$A$4:$B$39,2,FALSE),VLOOKUP(①選手情報入力!O12,種目情報!$E$4:$F$40,2,FALSE))))</f>
        <v/>
      </c>
      <c r="X3" t="str">
        <f>IF(E3="","",IF(①選手情報入力!P12="","",①選手情報入力!P12))</f>
        <v/>
      </c>
      <c r="Y3" s="29" t="str">
        <f>IF(E3="","",IF(①選手情報入力!N12="",0,1))</f>
        <v/>
      </c>
      <c r="Z3" t="str">
        <f>IF(E3="","",IF(①選手情報入力!O12="","",IF(I3=1,VLOOKUP(①選手情報入力!O12,種目情報!$A$4:$C$39,3,FALSE),VLOOKUP(①選手情報入力!O12,種目情報!$E$4:$G$40,3,FALSE))))</f>
        <v/>
      </c>
      <c r="AA3" t="str">
        <f>IF(E3="","",IF(①選手情報入力!Q12="","",IF(I3=1,種目情報!$J$4,種目情報!$J$6)))</f>
        <v/>
      </c>
      <c r="AB3" t="str">
        <f>IF(E3="","",IF(①選手情報入力!Q12="","",IF(I3=1,IF(①選手情報入力!$R$6="","",①選手情報入力!$R$6),IF(①選手情報入力!$R$7="","",①選手情報入力!$R$7))))</f>
        <v/>
      </c>
      <c r="AC3" t="str">
        <f>IF(E3="","",IF(①選手情報入力!Q12="","",IF(I3=1,IF(①選手情報入力!$Q$6="",0,1),IF(①選手情報入力!$Q$7="",0,1))))</f>
        <v/>
      </c>
      <c r="AD3" t="str">
        <f>IF(E3="","",IF(①選手情報入力!Q12="","",2))</f>
        <v/>
      </c>
      <c r="AE3" t="str">
        <f>IF(E3="","",IF(①選手情報入力!S12="","",IF(I3=1,種目情報!$J$5,種目情報!$J$7)))</f>
        <v/>
      </c>
      <c r="AF3" t="str">
        <f>IF(E3="","",IF(①選手情報入力!S12="","",IF(I3=1,IF(①選手情報入力!$T$6="","",①選手情報入力!$T$6),IF(①選手情報入力!$T$7="","",①選手情報入力!$T$7))))</f>
        <v/>
      </c>
      <c r="AG3" t="str">
        <f>IF(E3="","",IF(①選手情報入力!S12="","",IF(I3=1,IF(①選手情報入力!$S$6="",0,1),IF(①選手情報入力!$S$7="",0,1))))</f>
        <v/>
      </c>
      <c r="AH3" t="str">
        <f>IF(E3="","",IF(①選手情報入力!S12="","",2))</f>
        <v/>
      </c>
    </row>
    <row r="4" spans="1:34">
      <c r="A4" t="str">
        <f>IF(E4="","",IF(①陸連データ貼付け!B4="",I5*1000000+②団体情報入力!$D$3*1000+①選手情報入力!A13,VLOOKUP(①選手情報入力!B13,①陸連データ貼付け!A:B,2,0)))</f>
        <v/>
      </c>
      <c r="B4" t="str">
        <f>IF(E4="","",②団体情報入力!$D$3)</f>
        <v/>
      </c>
      <c r="D4" t="str">
        <f>IF(①選手情報入力!B13="","",LEFT(①選手情報入力!B13,1))</f>
        <v/>
      </c>
      <c r="E4" t="str">
        <f>IF(①選手情報入力!B13="","",REPLACE(①選手情報入力!B13,1,1,""))</f>
        <v/>
      </c>
      <c r="F4" t="str">
        <f>IF(E4="","",①選手情報入力!C13)</f>
        <v/>
      </c>
      <c r="G4" t="str">
        <f>IF(E4="","",①選手情報入力!D13)</f>
        <v/>
      </c>
      <c r="H4" t="str">
        <f t="shared" si="0"/>
        <v/>
      </c>
      <c r="I4" t="str">
        <f>IF(E4="","",IF(①選手情報入力!F13="男",1,2))</f>
        <v/>
      </c>
      <c r="J4" t="str">
        <f>IF(E4="","",IF(①選手情報入力!G13="","",①選手情報入力!G13))</f>
        <v/>
      </c>
      <c r="L4" t="str">
        <f t="shared" si="1"/>
        <v/>
      </c>
      <c r="M4" t="str">
        <f t="shared" si="2"/>
        <v/>
      </c>
      <c r="O4" t="str">
        <f>IF(E4="","",IF(①選手情報入力!I13="","",IF(I4=1,VLOOKUP(①選手情報入力!I13,種目情報!$A$4:$B$35,2,FALSE),VLOOKUP(①選手情報入力!I13,種目情報!$E$4:$F$35,2,FALSE))))</f>
        <v/>
      </c>
      <c r="P4" t="str">
        <f>IF(E4="","",IF(①選手情報入力!J13="","",①選手情報入力!J13))</f>
        <v/>
      </c>
      <c r="Q4" s="29" t="str">
        <f>IF(E4="","",IF(①選手情報入力!H13="",0,1))</f>
        <v/>
      </c>
      <c r="R4" t="str">
        <f>IF(E4="","",IF(①選手情報入力!I13="","",IF(I4=1,VLOOKUP(①選手情報入力!I13,種目情報!$A$4:$C$39,3,FALSE),VLOOKUP(①選手情報入力!I13,種目情報!$E$4:$G$40,3,FALSE))))</f>
        <v/>
      </c>
      <c r="S4" t="str">
        <f>IF(E4="","",IF(①選手情報入力!L13="","",IF(I4=1,VLOOKUP(①選手情報入力!L13,種目情報!$A$4:$B$39,2,FALSE),VLOOKUP(①選手情報入力!L13,種目情報!$E$4:$F$40,2,FALSE))))</f>
        <v/>
      </c>
      <c r="T4" t="str">
        <f>IF(E4="","",IF(①選手情報入力!M13="","",①選手情報入力!M13))</f>
        <v/>
      </c>
      <c r="U4" s="29" t="str">
        <f>IF(E4="","",IF(①選手情報入力!K13="",0,1))</f>
        <v/>
      </c>
      <c r="V4" t="str">
        <f>IF(E4="","",IF(①選手情報入力!L13="","",IF(I4=1,VLOOKUP(①選手情報入力!L13,種目情報!$A$4:$C$39,3,FALSE),VLOOKUP(①選手情報入力!L13,種目情報!$E$4:$G$40,3,FALSE))))</f>
        <v/>
      </c>
      <c r="W4" t="str">
        <f>IF(E4="","",IF(①選手情報入力!O13="","",IF(I4=1,VLOOKUP(①選手情報入力!O13,種目情報!$A$4:$B$39,2,FALSE),VLOOKUP(①選手情報入力!O13,種目情報!$E$4:$F$40,2,FALSE))))</f>
        <v/>
      </c>
      <c r="X4" t="str">
        <f>IF(E4="","",IF(①選手情報入力!P13="","",①選手情報入力!P13))</f>
        <v/>
      </c>
      <c r="Y4" s="29" t="str">
        <f>IF(E4="","",IF(①選手情報入力!N13="",0,1))</f>
        <v/>
      </c>
      <c r="Z4" t="str">
        <f>IF(E4="","",IF(①選手情報入力!O13="","",IF(I4=1,VLOOKUP(①選手情報入力!O13,種目情報!$A$4:$C$39,3,FALSE),VLOOKUP(①選手情報入力!O13,種目情報!$E$4:$G$40,3,FALSE))))</f>
        <v/>
      </c>
      <c r="AA4" t="str">
        <f>IF(E4="","",IF(①選手情報入力!Q13="","",IF(I4=1,種目情報!$J$4,種目情報!$J$6)))</f>
        <v/>
      </c>
      <c r="AB4" t="str">
        <f>IF(E4="","",IF(①選手情報入力!Q13="","",IF(I4=1,IF(①選手情報入力!$R$6="","",①選手情報入力!$R$6),IF(①選手情報入力!$R$7="","",①選手情報入力!$R$7))))</f>
        <v/>
      </c>
      <c r="AC4" t="str">
        <f>IF(E4="","",IF(①選手情報入力!Q13="","",IF(I4=1,IF(①選手情報入力!$Q$6="",0,1),IF(①選手情報入力!$Q$7="",0,1))))</f>
        <v/>
      </c>
      <c r="AD4" t="str">
        <f>IF(E4="","",IF(①選手情報入力!Q13="","",2))</f>
        <v/>
      </c>
      <c r="AE4" t="str">
        <f>IF(E4="","",IF(①選手情報入力!S13="","",IF(I4=1,種目情報!$J$5,種目情報!$J$7)))</f>
        <v/>
      </c>
      <c r="AF4" t="str">
        <f>IF(E4="","",IF(①選手情報入力!S13="","",IF(I4=1,IF(①選手情報入力!$T$6="","",①選手情報入力!$T$6),IF(①選手情報入力!$T$7="","",①選手情報入力!$T$7))))</f>
        <v/>
      </c>
      <c r="AG4" t="str">
        <f>IF(E4="","",IF(①選手情報入力!S13="","",IF(I4=1,IF(①選手情報入力!$S$6="",0,1),IF(①選手情報入力!$S$7="",0,1))))</f>
        <v/>
      </c>
      <c r="AH4" t="str">
        <f>IF(E4="","",IF(①選手情報入力!S13="","",2))</f>
        <v/>
      </c>
    </row>
    <row r="5" spans="1:34">
      <c r="A5" t="str">
        <f>IF(E5="","",IF(①陸連データ貼付け!B5="",I6*1000000+②団体情報入力!$D$3*1000+①選手情報入力!A14,VLOOKUP(①選手情報入力!B14,①陸連データ貼付け!A:B,2,0)))</f>
        <v/>
      </c>
      <c r="B5" t="str">
        <f>IF(E5="","",②団体情報入力!$D$3)</f>
        <v/>
      </c>
      <c r="D5" t="str">
        <f>IF(①選手情報入力!B14="","",LEFT(①選手情報入力!B14,1))</f>
        <v/>
      </c>
      <c r="E5" t="str">
        <f>IF(①選手情報入力!B14="","",REPLACE(①選手情報入力!B14,1,1,""))</f>
        <v/>
      </c>
      <c r="F5" t="str">
        <f>IF(E5="","",①選手情報入力!C14)</f>
        <v/>
      </c>
      <c r="G5" t="str">
        <f>IF(E5="","",①選手情報入力!D14)</f>
        <v/>
      </c>
      <c r="H5" t="str">
        <f t="shared" si="0"/>
        <v/>
      </c>
      <c r="I5" t="str">
        <f>IF(E5="","",IF(①選手情報入力!F14="男",1,2))</f>
        <v/>
      </c>
      <c r="J5" t="str">
        <f>IF(E5="","",IF(①選手情報入力!G14="","",①選手情報入力!G14))</f>
        <v/>
      </c>
      <c r="L5" t="str">
        <f t="shared" si="1"/>
        <v/>
      </c>
      <c r="M5" t="str">
        <f t="shared" si="2"/>
        <v/>
      </c>
      <c r="O5" t="str">
        <f>IF(E5="","",IF(①選手情報入力!I14="","",IF(I5=1,VLOOKUP(①選手情報入力!I14,種目情報!$A$4:$B$35,2,FALSE),VLOOKUP(①選手情報入力!I14,種目情報!$E$4:$F$35,2,FALSE))))</f>
        <v/>
      </c>
      <c r="P5" t="str">
        <f>IF(E5="","",IF(①選手情報入力!J14="","",①選手情報入力!J14))</f>
        <v/>
      </c>
      <c r="Q5" s="29" t="str">
        <f>IF(E5="","",IF(①選手情報入力!H14="",0,1))</f>
        <v/>
      </c>
      <c r="R5" t="str">
        <f>IF(E5="","",IF(①選手情報入力!I14="","",IF(I5=1,VLOOKUP(①選手情報入力!I14,種目情報!$A$4:$C$39,3,FALSE),VLOOKUP(①選手情報入力!I14,種目情報!$E$4:$G$40,3,FALSE))))</f>
        <v/>
      </c>
      <c r="S5" t="str">
        <f>IF(E5="","",IF(①選手情報入力!L14="","",IF(I5=1,VLOOKUP(①選手情報入力!L14,種目情報!$A$4:$B$39,2,FALSE),VLOOKUP(①選手情報入力!L14,種目情報!$E$4:$F$40,2,FALSE))))</f>
        <v/>
      </c>
      <c r="T5" t="str">
        <f>IF(E5="","",IF(①選手情報入力!M14="","",①選手情報入力!M14))</f>
        <v/>
      </c>
      <c r="U5" s="29" t="str">
        <f>IF(E5="","",IF(①選手情報入力!K14="",0,1))</f>
        <v/>
      </c>
      <c r="V5" t="str">
        <f>IF(E5="","",IF(①選手情報入力!L14="","",IF(I5=1,VLOOKUP(①選手情報入力!L14,種目情報!$A$4:$C$39,3,FALSE),VLOOKUP(①選手情報入力!L14,種目情報!$E$4:$G$40,3,FALSE))))</f>
        <v/>
      </c>
      <c r="W5" t="str">
        <f>IF(E5="","",IF(①選手情報入力!O14="","",IF(I5=1,VLOOKUP(①選手情報入力!O14,種目情報!$A$4:$B$39,2,FALSE),VLOOKUP(①選手情報入力!O14,種目情報!$E$4:$F$40,2,FALSE))))</f>
        <v/>
      </c>
      <c r="X5" t="str">
        <f>IF(E5="","",IF(①選手情報入力!P14="","",①選手情報入力!P14))</f>
        <v/>
      </c>
      <c r="Y5" s="29" t="str">
        <f>IF(E5="","",IF(①選手情報入力!N14="",0,1))</f>
        <v/>
      </c>
      <c r="Z5" t="str">
        <f>IF(E5="","",IF(①選手情報入力!O14="","",IF(I5=1,VLOOKUP(①選手情報入力!O14,種目情報!$A$4:$C$39,3,FALSE),VLOOKUP(①選手情報入力!O14,種目情報!$E$4:$G$40,3,FALSE))))</f>
        <v/>
      </c>
      <c r="AA5" t="str">
        <f>IF(E5="","",IF(①選手情報入力!Q14="","",IF(I5=1,種目情報!$J$4,種目情報!$J$6)))</f>
        <v/>
      </c>
      <c r="AB5" t="str">
        <f>IF(E5="","",IF(①選手情報入力!Q14="","",IF(I5=1,IF(①選手情報入力!$R$6="","",①選手情報入力!$R$6),IF(①選手情報入力!$R$7="","",①選手情報入力!$R$7))))</f>
        <v/>
      </c>
      <c r="AC5" t="str">
        <f>IF(E5="","",IF(①選手情報入力!Q14="","",IF(I5=1,IF(①選手情報入力!$Q$6="",0,1),IF(①選手情報入力!$Q$7="",0,1))))</f>
        <v/>
      </c>
      <c r="AD5" t="str">
        <f>IF(E5="","",IF(①選手情報入力!Q14="","",2))</f>
        <v/>
      </c>
      <c r="AE5" t="str">
        <f>IF(E5="","",IF(①選手情報入力!S14="","",IF(I5=1,種目情報!$J$5,種目情報!$J$7)))</f>
        <v/>
      </c>
      <c r="AF5" t="str">
        <f>IF(E5="","",IF(①選手情報入力!S14="","",IF(I5=1,IF(①選手情報入力!$T$6="","",①選手情報入力!$T$6),IF(①選手情報入力!$T$7="","",①選手情報入力!$T$7))))</f>
        <v/>
      </c>
      <c r="AG5" t="str">
        <f>IF(E5="","",IF(①選手情報入力!S14="","",IF(I5=1,IF(①選手情報入力!$S$6="",0,1),IF(①選手情報入力!$S$7="",0,1))))</f>
        <v/>
      </c>
      <c r="AH5" t="str">
        <f>IF(E5="","",IF(①選手情報入力!S14="","",2))</f>
        <v/>
      </c>
    </row>
    <row r="6" spans="1:34">
      <c r="A6" t="str">
        <f>IF(E6="","",IF(①陸連データ貼付け!B6="",I7*1000000+②団体情報入力!$D$3*1000+①選手情報入力!A15,VLOOKUP(①選手情報入力!B15,①陸連データ貼付け!A:B,2,0)))</f>
        <v/>
      </c>
      <c r="B6" t="str">
        <f>IF(E6="","",②団体情報入力!$D$3)</f>
        <v/>
      </c>
      <c r="D6" t="str">
        <f>IF(①選手情報入力!B15="","",LEFT(①選手情報入力!B15,1))</f>
        <v/>
      </c>
      <c r="E6" t="str">
        <f>IF(①選手情報入力!B15="","",REPLACE(①選手情報入力!B15,1,1,""))</f>
        <v/>
      </c>
      <c r="F6" t="str">
        <f>IF(E6="","",①選手情報入力!C15)</f>
        <v/>
      </c>
      <c r="G6" t="str">
        <f>IF(E6="","",①選手情報入力!D15)</f>
        <v/>
      </c>
      <c r="H6" t="str">
        <f t="shared" si="0"/>
        <v/>
      </c>
      <c r="I6" t="str">
        <f>IF(E6="","",IF(①選手情報入力!F15="男",1,2))</f>
        <v/>
      </c>
      <c r="J6" t="str">
        <f>IF(E6="","",IF(①選手情報入力!G15="","",①選手情報入力!G15))</f>
        <v/>
      </c>
      <c r="L6" t="str">
        <f t="shared" si="1"/>
        <v/>
      </c>
      <c r="M6" t="str">
        <f t="shared" si="2"/>
        <v/>
      </c>
      <c r="O6" t="str">
        <f>IF(E6="","",IF(①選手情報入力!I15="","",IF(I6=1,VLOOKUP(①選手情報入力!I15,種目情報!$A$4:$B$35,2,FALSE),VLOOKUP(①選手情報入力!I15,種目情報!$E$4:$F$35,2,FALSE))))</f>
        <v/>
      </c>
      <c r="P6" t="str">
        <f>IF(E6="","",IF(①選手情報入力!J15="","",①選手情報入力!J15))</f>
        <v/>
      </c>
      <c r="Q6" s="29" t="str">
        <f>IF(E6="","",IF(①選手情報入力!H15="",0,1))</f>
        <v/>
      </c>
      <c r="R6" t="str">
        <f>IF(E6="","",IF(①選手情報入力!I15="","",IF(I6=1,VLOOKUP(①選手情報入力!I15,種目情報!$A$4:$C$39,3,FALSE),VLOOKUP(①選手情報入力!I15,種目情報!$E$4:$G$40,3,FALSE))))</f>
        <v/>
      </c>
      <c r="S6" t="str">
        <f>IF(E6="","",IF(①選手情報入力!L15="","",IF(I6=1,VLOOKUP(①選手情報入力!L15,種目情報!$A$4:$B$39,2,FALSE),VLOOKUP(①選手情報入力!L15,種目情報!$E$4:$F$40,2,FALSE))))</f>
        <v/>
      </c>
      <c r="T6" t="str">
        <f>IF(E6="","",IF(①選手情報入力!M15="","",①選手情報入力!M15))</f>
        <v/>
      </c>
      <c r="U6" s="29" t="str">
        <f>IF(E6="","",IF(①選手情報入力!K15="",0,1))</f>
        <v/>
      </c>
      <c r="V6" t="str">
        <f>IF(E6="","",IF(①選手情報入力!L15="","",IF(I6=1,VLOOKUP(①選手情報入力!L15,種目情報!$A$4:$C$39,3,FALSE),VLOOKUP(①選手情報入力!L15,種目情報!$E$4:$G$40,3,FALSE))))</f>
        <v/>
      </c>
      <c r="W6" t="str">
        <f>IF(E6="","",IF(①選手情報入力!O15="","",IF(I6=1,VLOOKUP(①選手情報入力!O15,種目情報!$A$4:$B$39,2,FALSE),VLOOKUP(①選手情報入力!O15,種目情報!$E$4:$F$40,2,FALSE))))</f>
        <v/>
      </c>
      <c r="X6" t="str">
        <f>IF(E6="","",IF(①選手情報入力!P15="","",①選手情報入力!P15))</f>
        <v/>
      </c>
      <c r="Y6" s="29" t="str">
        <f>IF(E6="","",IF(①選手情報入力!N15="",0,1))</f>
        <v/>
      </c>
      <c r="Z6" t="str">
        <f>IF(E6="","",IF(①選手情報入力!O15="","",IF(I6=1,VLOOKUP(①選手情報入力!O15,種目情報!$A$4:$C$39,3,FALSE),VLOOKUP(①選手情報入力!O15,種目情報!$E$4:$G$40,3,FALSE))))</f>
        <v/>
      </c>
      <c r="AA6" t="str">
        <f>IF(E6="","",IF(①選手情報入力!Q15="","",IF(I6=1,種目情報!$J$4,種目情報!$J$6)))</f>
        <v/>
      </c>
      <c r="AB6" t="str">
        <f>IF(E6="","",IF(①選手情報入力!Q15="","",IF(I6=1,IF(①選手情報入力!$R$6="","",①選手情報入力!$R$6),IF(①選手情報入力!$R$7="","",①選手情報入力!$R$7))))</f>
        <v/>
      </c>
      <c r="AC6" t="str">
        <f>IF(E6="","",IF(①選手情報入力!Q15="","",IF(I6=1,IF(①選手情報入力!$Q$6="",0,1),IF(①選手情報入力!$Q$7="",0,1))))</f>
        <v/>
      </c>
      <c r="AD6" t="str">
        <f>IF(E6="","",IF(①選手情報入力!Q15="","",2))</f>
        <v/>
      </c>
      <c r="AE6" t="str">
        <f>IF(E6="","",IF(①選手情報入力!S15="","",IF(I6=1,種目情報!$J$5,種目情報!$J$7)))</f>
        <v/>
      </c>
      <c r="AF6" t="str">
        <f>IF(E6="","",IF(①選手情報入力!S15="","",IF(I6=1,IF(①選手情報入力!$T$6="","",①選手情報入力!$T$6),IF(①選手情報入力!$T$7="","",①選手情報入力!$T$7))))</f>
        <v/>
      </c>
      <c r="AG6" t="str">
        <f>IF(E6="","",IF(①選手情報入力!S15="","",IF(I6=1,IF(①選手情報入力!$S$6="",0,1),IF(①選手情報入力!$S$7="",0,1))))</f>
        <v/>
      </c>
      <c r="AH6" t="str">
        <f>IF(E6="","",IF(①選手情報入力!S15="","",2))</f>
        <v/>
      </c>
    </row>
    <row r="7" spans="1:34">
      <c r="A7" t="str">
        <f>IF(E7="","",IF(①陸連データ貼付け!B7="",I8*1000000+②団体情報入力!$D$3*1000+①選手情報入力!A16,VLOOKUP(①選手情報入力!B16,①陸連データ貼付け!A:B,2,0)))</f>
        <v/>
      </c>
      <c r="B7" t="str">
        <f>IF(E7="","",②団体情報入力!$D$3)</f>
        <v/>
      </c>
      <c r="D7" t="str">
        <f>IF(①選手情報入力!B16="","",LEFT(①選手情報入力!B16,1))</f>
        <v/>
      </c>
      <c r="E7" t="str">
        <f>IF(①選手情報入力!B16="","",REPLACE(①選手情報入力!B16,1,1,""))</f>
        <v/>
      </c>
      <c r="F7" t="str">
        <f>IF(E7="","",①選手情報入力!C16)</f>
        <v/>
      </c>
      <c r="G7" t="str">
        <f>IF(E7="","",①選手情報入力!D16)</f>
        <v/>
      </c>
      <c r="H7" t="str">
        <f t="shared" si="0"/>
        <v/>
      </c>
      <c r="I7" t="str">
        <f>IF(E7="","",IF(①選手情報入力!F16="男",1,2))</f>
        <v/>
      </c>
      <c r="J7" t="str">
        <f>IF(E7="","",IF(①選手情報入力!G16="","",①選手情報入力!G16))</f>
        <v/>
      </c>
      <c r="L7" t="str">
        <f t="shared" si="1"/>
        <v/>
      </c>
      <c r="M7" t="str">
        <f t="shared" si="2"/>
        <v/>
      </c>
      <c r="O7" t="str">
        <f>IF(E7="","",IF(①選手情報入力!I16="","",IF(I7=1,VLOOKUP(①選手情報入力!I16,種目情報!$A$4:$B$35,2,FALSE),VLOOKUP(①選手情報入力!I16,種目情報!$E$4:$F$35,2,FALSE))))</f>
        <v/>
      </c>
      <c r="P7" t="str">
        <f>IF(E7="","",IF(①選手情報入力!J16="","",①選手情報入力!J16))</f>
        <v/>
      </c>
      <c r="Q7" s="29" t="str">
        <f>IF(E7="","",IF(①選手情報入力!H16="",0,1))</f>
        <v/>
      </c>
      <c r="R7" t="str">
        <f>IF(E7="","",IF(①選手情報入力!I16="","",IF(I7=1,VLOOKUP(①選手情報入力!I16,種目情報!$A$4:$C$39,3,FALSE),VLOOKUP(①選手情報入力!I16,種目情報!$E$4:$G$40,3,FALSE))))</f>
        <v/>
      </c>
      <c r="S7" t="str">
        <f>IF(E7="","",IF(①選手情報入力!L16="","",IF(I7=1,VLOOKUP(①選手情報入力!L16,種目情報!$A$4:$B$39,2,FALSE),VLOOKUP(①選手情報入力!L16,種目情報!$E$4:$F$40,2,FALSE))))</f>
        <v/>
      </c>
      <c r="T7" t="str">
        <f>IF(E7="","",IF(①選手情報入力!M16="","",①選手情報入力!M16))</f>
        <v/>
      </c>
      <c r="U7" s="29" t="str">
        <f>IF(E7="","",IF(①選手情報入力!K16="",0,1))</f>
        <v/>
      </c>
      <c r="V7" t="str">
        <f>IF(E7="","",IF(①選手情報入力!L16="","",IF(I7=1,VLOOKUP(①選手情報入力!L16,種目情報!$A$4:$C$39,3,FALSE),VLOOKUP(①選手情報入力!L16,種目情報!$E$4:$G$40,3,FALSE))))</f>
        <v/>
      </c>
      <c r="W7" t="str">
        <f>IF(E7="","",IF(①選手情報入力!O16="","",IF(I7=1,VLOOKUP(①選手情報入力!O16,種目情報!$A$4:$B$39,2,FALSE),VLOOKUP(①選手情報入力!O16,種目情報!$E$4:$F$40,2,FALSE))))</f>
        <v/>
      </c>
      <c r="X7" t="str">
        <f>IF(E7="","",IF(①選手情報入力!P16="","",①選手情報入力!P16))</f>
        <v/>
      </c>
      <c r="Y7" s="29" t="str">
        <f>IF(E7="","",IF(①選手情報入力!N16="",0,1))</f>
        <v/>
      </c>
      <c r="Z7" t="str">
        <f>IF(E7="","",IF(①選手情報入力!O16="","",IF(I7=1,VLOOKUP(①選手情報入力!O16,種目情報!$A$4:$C$39,3,FALSE),VLOOKUP(①選手情報入力!O16,種目情報!$E$4:$G$40,3,FALSE))))</f>
        <v/>
      </c>
      <c r="AA7" t="str">
        <f>IF(E7="","",IF(①選手情報入力!Q16="","",IF(I7=1,種目情報!$J$4,種目情報!$J$6)))</f>
        <v/>
      </c>
      <c r="AB7" t="str">
        <f>IF(E7="","",IF(①選手情報入力!Q16="","",IF(I7=1,IF(①選手情報入力!$R$6="","",①選手情報入力!$R$6),IF(①選手情報入力!$R$7="","",①選手情報入力!$R$7))))</f>
        <v/>
      </c>
      <c r="AC7" t="str">
        <f>IF(E7="","",IF(①選手情報入力!Q16="","",IF(I7=1,IF(①選手情報入力!$Q$6="",0,1),IF(①選手情報入力!$Q$7="",0,1))))</f>
        <v/>
      </c>
      <c r="AD7" t="str">
        <f>IF(E7="","",IF(①選手情報入力!Q16="","",2))</f>
        <v/>
      </c>
      <c r="AE7" t="str">
        <f>IF(E7="","",IF(①選手情報入力!S16="","",IF(I7=1,種目情報!$J$5,種目情報!$J$7)))</f>
        <v/>
      </c>
      <c r="AF7" t="str">
        <f>IF(E7="","",IF(①選手情報入力!S16="","",IF(I7=1,IF(①選手情報入力!$T$6="","",①選手情報入力!$T$6),IF(①選手情報入力!$T$7="","",①選手情報入力!$T$7))))</f>
        <v/>
      </c>
      <c r="AG7" t="str">
        <f>IF(E7="","",IF(①選手情報入力!S16="","",IF(I7=1,IF(①選手情報入力!$S$6="",0,1),IF(①選手情報入力!$S$7="",0,1))))</f>
        <v/>
      </c>
      <c r="AH7" t="str">
        <f>IF(E7="","",IF(①選手情報入力!S16="","",2))</f>
        <v/>
      </c>
    </row>
    <row r="8" spans="1:34">
      <c r="A8" t="str">
        <f>IF(E8="","",IF(①陸連データ貼付け!B8="",I9*1000000+②団体情報入力!$D$3*1000+①選手情報入力!A17,VLOOKUP(①選手情報入力!B17,①陸連データ貼付け!A:B,2,0)))</f>
        <v/>
      </c>
      <c r="B8" t="str">
        <f>IF(E8="","",②団体情報入力!$D$3)</f>
        <v/>
      </c>
      <c r="D8" t="str">
        <f>IF(①選手情報入力!B17="","",LEFT(①選手情報入力!B17,1))</f>
        <v/>
      </c>
      <c r="E8" t="str">
        <f>IF(①選手情報入力!B17="","",REPLACE(①選手情報入力!B17,1,1,""))</f>
        <v/>
      </c>
      <c r="F8" t="str">
        <f>IF(E8="","",①選手情報入力!C17)</f>
        <v/>
      </c>
      <c r="G8" t="str">
        <f>IF(E8="","",①選手情報入力!D17)</f>
        <v/>
      </c>
      <c r="H8" t="str">
        <f t="shared" si="0"/>
        <v/>
      </c>
      <c r="I8" t="str">
        <f>IF(E8="","",IF(①選手情報入力!F17="男",1,2))</f>
        <v/>
      </c>
      <c r="J8" t="str">
        <f>IF(E8="","",IF(①選手情報入力!G17="","",①選手情報入力!G17))</f>
        <v/>
      </c>
      <c r="L8" t="str">
        <f t="shared" si="1"/>
        <v/>
      </c>
      <c r="M8" t="str">
        <f t="shared" si="2"/>
        <v/>
      </c>
      <c r="O8" t="str">
        <f>IF(E8="","",IF(①選手情報入力!I17="","",IF(I8=1,VLOOKUP(①選手情報入力!I17,種目情報!$A$4:$B$35,2,FALSE),VLOOKUP(①選手情報入力!I17,種目情報!$E$4:$F$35,2,FALSE))))</f>
        <v/>
      </c>
      <c r="P8" t="str">
        <f>IF(E8="","",IF(①選手情報入力!J17="","",①選手情報入力!J17))</f>
        <v/>
      </c>
      <c r="Q8" s="29" t="str">
        <f>IF(E8="","",IF(①選手情報入力!H17="",0,1))</f>
        <v/>
      </c>
      <c r="R8" t="str">
        <f>IF(E8="","",IF(①選手情報入力!I17="","",IF(I8=1,VLOOKUP(①選手情報入力!I17,種目情報!$A$4:$C$39,3,FALSE),VLOOKUP(①選手情報入力!I17,種目情報!$E$4:$G$40,3,FALSE))))</f>
        <v/>
      </c>
      <c r="S8" t="str">
        <f>IF(E8="","",IF(①選手情報入力!L17="","",IF(I8=1,VLOOKUP(①選手情報入力!L17,種目情報!$A$4:$B$39,2,FALSE),VLOOKUP(①選手情報入力!L17,種目情報!$E$4:$F$40,2,FALSE))))</f>
        <v/>
      </c>
      <c r="T8" t="str">
        <f>IF(E8="","",IF(①選手情報入力!M17="","",①選手情報入力!M17))</f>
        <v/>
      </c>
      <c r="U8" s="29" t="str">
        <f>IF(E8="","",IF(①選手情報入力!K17="",0,1))</f>
        <v/>
      </c>
      <c r="V8" t="str">
        <f>IF(E8="","",IF(①選手情報入力!L17="","",IF(I8=1,VLOOKUP(①選手情報入力!L17,種目情報!$A$4:$C$39,3,FALSE),VLOOKUP(①選手情報入力!L17,種目情報!$E$4:$G$40,3,FALSE))))</f>
        <v/>
      </c>
      <c r="W8" t="str">
        <f>IF(E8="","",IF(①選手情報入力!O17="","",IF(I8=1,VLOOKUP(①選手情報入力!O17,種目情報!$A$4:$B$39,2,FALSE),VLOOKUP(①選手情報入力!O17,種目情報!$E$4:$F$40,2,FALSE))))</f>
        <v/>
      </c>
      <c r="X8" t="str">
        <f>IF(E8="","",IF(①選手情報入力!P17="","",①選手情報入力!P17))</f>
        <v/>
      </c>
      <c r="Y8" s="29" t="str">
        <f>IF(E8="","",IF(①選手情報入力!N17="",0,1))</f>
        <v/>
      </c>
      <c r="Z8" t="str">
        <f>IF(E8="","",IF(①選手情報入力!O17="","",IF(I8=1,VLOOKUP(①選手情報入力!O17,種目情報!$A$4:$C$39,3,FALSE),VLOOKUP(①選手情報入力!O17,種目情報!$E$4:$G$40,3,FALSE))))</f>
        <v/>
      </c>
      <c r="AA8" t="str">
        <f>IF(E8="","",IF(①選手情報入力!Q17="","",IF(I8=1,種目情報!$J$4,種目情報!$J$6)))</f>
        <v/>
      </c>
      <c r="AB8" t="str">
        <f>IF(E8="","",IF(①選手情報入力!Q17="","",IF(I8=1,IF(①選手情報入力!$R$6="","",①選手情報入力!$R$6),IF(①選手情報入力!$R$7="","",①選手情報入力!$R$7))))</f>
        <v/>
      </c>
      <c r="AC8" t="str">
        <f>IF(E8="","",IF(①選手情報入力!Q17="","",IF(I8=1,IF(①選手情報入力!$Q$6="",0,1),IF(①選手情報入力!$Q$7="",0,1))))</f>
        <v/>
      </c>
      <c r="AD8" t="str">
        <f>IF(E8="","",IF(①選手情報入力!Q17="","",2))</f>
        <v/>
      </c>
      <c r="AE8" t="str">
        <f>IF(E8="","",IF(①選手情報入力!S17="","",IF(I8=1,種目情報!$J$5,種目情報!$J$7)))</f>
        <v/>
      </c>
      <c r="AF8" t="str">
        <f>IF(E8="","",IF(①選手情報入力!S17="","",IF(I8=1,IF(①選手情報入力!$T$6="","",①選手情報入力!$T$6),IF(①選手情報入力!$T$7="","",①選手情報入力!$T$7))))</f>
        <v/>
      </c>
      <c r="AG8" t="str">
        <f>IF(E8="","",IF(①選手情報入力!S17="","",IF(I8=1,IF(①選手情報入力!$S$6="",0,1),IF(①選手情報入力!$S$7="",0,1))))</f>
        <v/>
      </c>
      <c r="AH8" t="str">
        <f>IF(E8="","",IF(①選手情報入力!S17="","",2))</f>
        <v/>
      </c>
    </row>
    <row r="9" spans="1:34">
      <c r="A9" t="str">
        <f>IF(E9="","",IF(①陸連データ貼付け!B9="",I10*1000000+②団体情報入力!$D$3*1000+①選手情報入力!A18,VLOOKUP(①選手情報入力!B18,①陸連データ貼付け!A:B,2,0)))</f>
        <v/>
      </c>
      <c r="B9" t="str">
        <f>IF(E9="","",②団体情報入力!$D$3)</f>
        <v/>
      </c>
      <c r="D9" t="str">
        <f>IF(①選手情報入力!B18="","",LEFT(①選手情報入力!B18,1))</f>
        <v/>
      </c>
      <c r="E9" t="str">
        <f>IF(①選手情報入力!B18="","",REPLACE(①選手情報入力!B18,1,1,""))</f>
        <v/>
      </c>
      <c r="F9" t="str">
        <f>IF(E9="","",①選手情報入力!C18)</f>
        <v/>
      </c>
      <c r="G9" t="str">
        <f>IF(E9="","",①選手情報入力!D18)</f>
        <v/>
      </c>
      <c r="H9" t="str">
        <f t="shared" si="0"/>
        <v/>
      </c>
      <c r="I9" t="str">
        <f>IF(E9="","",IF(①選手情報入力!F18="男",1,2))</f>
        <v/>
      </c>
      <c r="J9" t="str">
        <f>IF(E9="","",IF(①選手情報入力!G18="","",①選手情報入力!G18))</f>
        <v/>
      </c>
      <c r="L9" t="str">
        <f t="shared" si="1"/>
        <v/>
      </c>
      <c r="M9" t="str">
        <f t="shared" si="2"/>
        <v/>
      </c>
      <c r="O9" t="str">
        <f>IF(E9="","",IF(①選手情報入力!I18="","",IF(I9=1,VLOOKUP(①選手情報入力!I18,種目情報!$A$4:$B$35,2,FALSE),VLOOKUP(①選手情報入力!I18,種目情報!$E$4:$F$35,2,FALSE))))</f>
        <v/>
      </c>
      <c r="P9" t="str">
        <f>IF(E9="","",IF(①選手情報入力!J18="","",①選手情報入力!J18))</f>
        <v/>
      </c>
      <c r="Q9" s="29" t="str">
        <f>IF(E9="","",IF(①選手情報入力!H18="",0,1))</f>
        <v/>
      </c>
      <c r="R9" t="str">
        <f>IF(E9="","",IF(①選手情報入力!I18="","",IF(I9=1,VLOOKUP(①選手情報入力!I18,種目情報!$A$4:$C$39,3,FALSE),VLOOKUP(①選手情報入力!I18,種目情報!$E$4:$G$40,3,FALSE))))</f>
        <v/>
      </c>
      <c r="S9" t="str">
        <f>IF(E9="","",IF(①選手情報入力!L18="","",IF(I9=1,VLOOKUP(①選手情報入力!L18,種目情報!$A$4:$B$39,2,FALSE),VLOOKUP(①選手情報入力!L18,種目情報!$E$4:$F$40,2,FALSE))))</f>
        <v/>
      </c>
      <c r="T9" t="str">
        <f>IF(E9="","",IF(①選手情報入力!M18="","",①選手情報入力!M18))</f>
        <v/>
      </c>
      <c r="U9" s="29" t="str">
        <f>IF(E9="","",IF(①選手情報入力!K18="",0,1))</f>
        <v/>
      </c>
      <c r="V9" t="str">
        <f>IF(E9="","",IF(①選手情報入力!L18="","",IF(I9=1,VLOOKUP(①選手情報入力!L18,種目情報!$A$4:$C$39,3,FALSE),VLOOKUP(①選手情報入力!L18,種目情報!$E$4:$G$40,3,FALSE))))</f>
        <v/>
      </c>
      <c r="W9" t="str">
        <f>IF(E9="","",IF(①選手情報入力!O18="","",IF(I9=1,VLOOKUP(①選手情報入力!O18,種目情報!$A$4:$B$39,2,FALSE),VLOOKUP(①選手情報入力!O18,種目情報!$E$4:$F$40,2,FALSE))))</f>
        <v/>
      </c>
      <c r="X9" t="str">
        <f>IF(E9="","",IF(①選手情報入力!P18="","",①選手情報入力!P18))</f>
        <v/>
      </c>
      <c r="Y9" s="29" t="str">
        <f>IF(E9="","",IF(①選手情報入力!N18="",0,1))</f>
        <v/>
      </c>
      <c r="Z9" t="str">
        <f>IF(E9="","",IF(①選手情報入力!O18="","",IF(I9=1,VLOOKUP(①選手情報入力!O18,種目情報!$A$4:$C$39,3,FALSE),VLOOKUP(①選手情報入力!O18,種目情報!$E$4:$G$40,3,FALSE))))</f>
        <v/>
      </c>
      <c r="AA9" t="str">
        <f>IF(E9="","",IF(①選手情報入力!Q18="","",IF(I9=1,種目情報!$J$4,種目情報!$J$6)))</f>
        <v/>
      </c>
      <c r="AB9" t="str">
        <f>IF(E9="","",IF(①選手情報入力!Q18="","",IF(I9=1,IF(①選手情報入力!$R$6="","",①選手情報入力!$R$6),IF(①選手情報入力!$R$7="","",①選手情報入力!$R$7))))</f>
        <v/>
      </c>
      <c r="AC9" t="str">
        <f>IF(E9="","",IF(①選手情報入力!Q18="","",IF(I9=1,IF(①選手情報入力!$Q$6="",0,1),IF(①選手情報入力!$Q$7="",0,1))))</f>
        <v/>
      </c>
      <c r="AD9" t="str">
        <f>IF(E9="","",IF(①選手情報入力!Q18="","",2))</f>
        <v/>
      </c>
      <c r="AE9" t="str">
        <f>IF(E9="","",IF(①選手情報入力!S18="","",IF(I9=1,種目情報!$J$5,種目情報!$J$7)))</f>
        <v/>
      </c>
      <c r="AF9" t="str">
        <f>IF(E9="","",IF(①選手情報入力!S18="","",IF(I9=1,IF(①選手情報入力!$T$6="","",①選手情報入力!$T$6),IF(①選手情報入力!$T$7="","",①選手情報入力!$T$7))))</f>
        <v/>
      </c>
      <c r="AG9" t="str">
        <f>IF(E9="","",IF(①選手情報入力!S18="","",IF(I9=1,IF(①選手情報入力!$S$6="",0,1),IF(①選手情報入力!$S$7="",0,1))))</f>
        <v/>
      </c>
      <c r="AH9" t="str">
        <f>IF(E9="","",IF(①選手情報入力!S18="","",2))</f>
        <v/>
      </c>
    </row>
    <row r="10" spans="1:34">
      <c r="A10" t="str">
        <f>IF(E10="","",IF(①陸連データ貼付け!B10="",I11*1000000+②団体情報入力!$D$3*1000+①選手情報入力!A19,VLOOKUP(①選手情報入力!B19,①陸連データ貼付け!A:B,2,0)))</f>
        <v/>
      </c>
      <c r="B10" t="str">
        <f>IF(E10="","",②団体情報入力!$D$3)</f>
        <v/>
      </c>
      <c r="D10" t="str">
        <f>IF(①選手情報入力!B19="","",LEFT(①選手情報入力!B19,1))</f>
        <v/>
      </c>
      <c r="E10" t="str">
        <f>IF(①選手情報入力!B19="","",REPLACE(①選手情報入力!B19,1,1,""))</f>
        <v/>
      </c>
      <c r="F10" t="str">
        <f>IF(E10="","",①選手情報入力!C19)</f>
        <v/>
      </c>
      <c r="G10" t="str">
        <f>IF(E10="","",①選手情報入力!D19)</f>
        <v/>
      </c>
      <c r="H10" t="str">
        <f t="shared" si="0"/>
        <v/>
      </c>
      <c r="I10" t="str">
        <f>IF(E10="","",IF(①選手情報入力!F19="男",1,2))</f>
        <v/>
      </c>
      <c r="J10" t="str">
        <f>IF(E10="","",IF(①選手情報入力!G19="","",①選手情報入力!G19))</f>
        <v/>
      </c>
      <c r="L10" t="str">
        <f t="shared" si="1"/>
        <v/>
      </c>
      <c r="M10" t="str">
        <f t="shared" si="2"/>
        <v/>
      </c>
      <c r="O10" t="str">
        <f>IF(E10="","",IF(①選手情報入力!I19="","",IF(I10=1,VLOOKUP(①選手情報入力!I19,種目情報!$A$4:$B$35,2,FALSE),VLOOKUP(①選手情報入力!I19,種目情報!$E$4:$F$35,2,FALSE))))</f>
        <v/>
      </c>
      <c r="P10" t="str">
        <f>IF(E10="","",IF(①選手情報入力!J19="","",①選手情報入力!J19))</f>
        <v/>
      </c>
      <c r="Q10" s="29" t="str">
        <f>IF(E10="","",IF(①選手情報入力!H19="",0,1))</f>
        <v/>
      </c>
      <c r="R10" t="str">
        <f>IF(E10="","",IF(①選手情報入力!I19="","",IF(I10=1,VLOOKUP(①選手情報入力!I19,種目情報!$A$4:$C$39,3,FALSE),VLOOKUP(①選手情報入力!I19,種目情報!$E$4:$G$40,3,FALSE))))</f>
        <v/>
      </c>
      <c r="S10" t="str">
        <f>IF(E10="","",IF(①選手情報入力!L19="","",IF(I10=1,VLOOKUP(①選手情報入力!L19,種目情報!$A$4:$B$39,2,FALSE),VLOOKUP(①選手情報入力!L19,種目情報!$E$4:$F$40,2,FALSE))))</f>
        <v/>
      </c>
      <c r="T10" t="str">
        <f>IF(E10="","",IF(①選手情報入力!M19="","",①選手情報入力!M19))</f>
        <v/>
      </c>
      <c r="U10" s="29" t="str">
        <f>IF(E10="","",IF(①選手情報入力!K19="",0,1))</f>
        <v/>
      </c>
      <c r="V10" t="str">
        <f>IF(E10="","",IF(①選手情報入力!L19="","",IF(I10=1,VLOOKUP(①選手情報入力!L19,種目情報!$A$4:$C$39,3,FALSE),VLOOKUP(①選手情報入力!L19,種目情報!$E$4:$G$40,3,FALSE))))</f>
        <v/>
      </c>
      <c r="W10" t="str">
        <f>IF(E10="","",IF(①選手情報入力!O19="","",IF(I10=1,VLOOKUP(①選手情報入力!O19,種目情報!$A$4:$B$39,2,FALSE),VLOOKUP(①選手情報入力!O19,種目情報!$E$4:$F$40,2,FALSE))))</f>
        <v/>
      </c>
      <c r="X10" t="str">
        <f>IF(E10="","",IF(①選手情報入力!P19="","",①選手情報入力!P19))</f>
        <v/>
      </c>
      <c r="Y10" s="29" t="str">
        <f>IF(E10="","",IF(①選手情報入力!N19="",0,1))</f>
        <v/>
      </c>
      <c r="Z10" t="str">
        <f>IF(E10="","",IF(①選手情報入力!O19="","",IF(I10=1,VLOOKUP(①選手情報入力!O19,種目情報!$A$4:$C$39,3,FALSE),VLOOKUP(①選手情報入力!O19,種目情報!$E$4:$G$40,3,FALSE))))</f>
        <v/>
      </c>
      <c r="AA10" t="str">
        <f>IF(E10="","",IF(①選手情報入力!Q19="","",IF(I10=1,種目情報!$J$4,種目情報!$J$6)))</f>
        <v/>
      </c>
      <c r="AB10" t="str">
        <f>IF(E10="","",IF(①選手情報入力!Q19="","",IF(I10=1,IF(①選手情報入力!$R$6="","",①選手情報入力!$R$6),IF(①選手情報入力!$R$7="","",①選手情報入力!$R$7))))</f>
        <v/>
      </c>
      <c r="AC10" t="str">
        <f>IF(E10="","",IF(①選手情報入力!Q19="","",IF(I10=1,IF(①選手情報入力!$Q$6="",0,1),IF(①選手情報入力!$Q$7="",0,1))))</f>
        <v/>
      </c>
      <c r="AD10" t="str">
        <f>IF(E10="","",IF(①選手情報入力!Q19="","",2))</f>
        <v/>
      </c>
      <c r="AE10" t="str">
        <f>IF(E10="","",IF(①選手情報入力!S19="","",IF(I10=1,種目情報!$J$5,種目情報!$J$7)))</f>
        <v/>
      </c>
      <c r="AF10" t="str">
        <f>IF(E10="","",IF(①選手情報入力!S19="","",IF(I10=1,IF(①選手情報入力!$T$6="","",①選手情報入力!$T$6),IF(①選手情報入力!$T$7="","",①選手情報入力!$T$7))))</f>
        <v/>
      </c>
      <c r="AG10" t="str">
        <f>IF(E10="","",IF(①選手情報入力!S19="","",IF(I10=1,IF(①選手情報入力!$S$6="",0,1),IF(①選手情報入力!$S$7="",0,1))))</f>
        <v/>
      </c>
      <c r="AH10" t="str">
        <f>IF(E10="","",IF(①選手情報入力!S19="","",2))</f>
        <v/>
      </c>
    </row>
    <row r="11" spans="1:34">
      <c r="A11" t="str">
        <f>IF(E11="","",IF(①陸連データ貼付け!B11="",I12*1000000+②団体情報入力!$D$3*1000+①選手情報入力!A20,VLOOKUP(①選手情報入力!B20,①陸連データ貼付け!A:B,2,0)))</f>
        <v/>
      </c>
      <c r="B11" t="str">
        <f>IF(E11="","",②団体情報入力!$D$3)</f>
        <v/>
      </c>
      <c r="D11" t="str">
        <f>IF(①選手情報入力!B20="","",LEFT(①選手情報入力!B20,1))</f>
        <v/>
      </c>
      <c r="E11" t="str">
        <f>IF(①選手情報入力!B20="","",REPLACE(①選手情報入力!B20,1,1,""))</f>
        <v/>
      </c>
      <c r="F11" t="str">
        <f>IF(E11="","",①選手情報入力!C20)</f>
        <v/>
      </c>
      <c r="G11" t="str">
        <f>IF(E11="","",①選手情報入力!D20)</f>
        <v/>
      </c>
      <c r="H11" t="str">
        <f t="shared" si="0"/>
        <v/>
      </c>
      <c r="I11" t="str">
        <f>IF(E11="","",IF(①選手情報入力!F20="男",1,2))</f>
        <v/>
      </c>
      <c r="J11" t="str">
        <f>IF(E11="","",IF(①選手情報入力!G20="","",①選手情報入力!G20))</f>
        <v/>
      </c>
      <c r="L11" t="str">
        <f t="shared" si="1"/>
        <v/>
      </c>
      <c r="M11" t="str">
        <f t="shared" si="2"/>
        <v/>
      </c>
      <c r="O11" t="str">
        <f>IF(E11="","",IF(①選手情報入力!I20="","",IF(I11=1,VLOOKUP(①選手情報入力!I20,種目情報!$A$4:$B$35,2,FALSE),VLOOKUP(①選手情報入力!I20,種目情報!$E$4:$F$35,2,FALSE))))</f>
        <v/>
      </c>
      <c r="P11" t="str">
        <f>IF(E11="","",IF(①選手情報入力!J20="","",①選手情報入力!J20))</f>
        <v/>
      </c>
      <c r="Q11" s="29" t="str">
        <f>IF(E11="","",IF(①選手情報入力!H20="",0,1))</f>
        <v/>
      </c>
      <c r="R11" t="str">
        <f>IF(E11="","",IF(①選手情報入力!I20="","",IF(I11=1,VLOOKUP(①選手情報入力!I20,種目情報!$A$4:$C$39,3,FALSE),VLOOKUP(①選手情報入力!I20,種目情報!$E$4:$G$40,3,FALSE))))</f>
        <v/>
      </c>
      <c r="S11" t="str">
        <f>IF(E11="","",IF(①選手情報入力!L20="","",IF(I11=1,VLOOKUP(①選手情報入力!L20,種目情報!$A$4:$B$39,2,FALSE),VLOOKUP(①選手情報入力!L20,種目情報!$E$4:$F$40,2,FALSE))))</f>
        <v/>
      </c>
      <c r="T11" t="str">
        <f>IF(E11="","",IF(①選手情報入力!M20="","",①選手情報入力!M20))</f>
        <v/>
      </c>
      <c r="U11" s="29" t="str">
        <f>IF(E11="","",IF(①選手情報入力!K20="",0,1))</f>
        <v/>
      </c>
      <c r="V11" t="str">
        <f>IF(E11="","",IF(①選手情報入力!L20="","",IF(I11=1,VLOOKUP(①選手情報入力!L20,種目情報!$A$4:$C$39,3,FALSE),VLOOKUP(①選手情報入力!L20,種目情報!$E$4:$G$40,3,FALSE))))</f>
        <v/>
      </c>
      <c r="W11" t="str">
        <f>IF(E11="","",IF(①選手情報入力!O20="","",IF(I11=1,VLOOKUP(①選手情報入力!O20,種目情報!$A$4:$B$39,2,FALSE),VLOOKUP(①選手情報入力!O20,種目情報!$E$4:$F$40,2,FALSE))))</f>
        <v/>
      </c>
      <c r="X11" t="str">
        <f>IF(E11="","",IF(①選手情報入力!P20="","",①選手情報入力!P20))</f>
        <v/>
      </c>
      <c r="Y11" s="29" t="str">
        <f>IF(E11="","",IF(①選手情報入力!N20="",0,1))</f>
        <v/>
      </c>
      <c r="Z11" t="str">
        <f>IF(E11="","",IF(①選手情報入力!O20="","",IF(I11=1,VLOOKUP(①選手情報入力!O20,種目情報!$A$4:$C$39,3,FALSE),VLOOKUP(①選手情報入力!O20,種目情報!$E$4:$G$40,3,FALSE))))</f>
        <v/>
      </c>
      <c r="AA11" t="str">
        <f>IF(E11="","",IF(①選手情報入力!Q20="","",IF(I11=1,種目情報!$J$4,種目情報!$J$6)))</f>
        <v/>
      </c>
      <c r="AB11" t="str">
        <f>IF(E11="","",IF(①選手情報入力!Q20="","",IF(I11=1,IF(①選手情報入力!$R$6="","",①選手情報入力!$R$6),IF(①選手情報入力!$R$7="","",①選手情報入力!$R$7))))</f>
        <v/>
      </c>
      <c r="AC11" t="str">
        <f>IF(E11="","",IF(①選手情報入力!Q20="","",IF(I11=1,IF(①選手情報入力!$Q$6="",0,1),IF(①選手情報入力!$Q$7="",0,1))))</f>
        <v/>
      </c>
      <c r="AD11" t="str">
        <f>IF(E11="","",IF(①選手情報入力!Q20="","",2))</f>
        <v/>
      </c>
      <c r="AE11" t="str">
        <f>IF(E11="","",IF(①選手情報入力!S20="","",IF(I11=1,種目情報!$J$5,種目情報!$J$7)))</f>
        <v/>
      </c>
      <c r="AF11" t="str">
        <f>IF(E11="","",IF(①選手情報入力!S20="","",IF(I11=1,IF(①選手情報入力!$T$6="","",①選手情報入力!$T$6),IF(①選手情報入力!$T$7="","",①選手情報入力!$T$7))))</f>
        <v/>
      </c>
      <c r="AG11" t="str">
        <f>IF(E11="","",IF(①選手情報入力!S20="","",IF(I11=1,IF(①選手情報入力!$S$6="",0,1),IF(①選手情報入力!$S$7="",0,1))))</f>
        <v/>
      </c>
      <c r="AH11" t="str">
        <f>IF(E11="","",IF(①選手情報入力!S20="","",2))</f>
        <v/>
      </c>
    </row>
    <row r="12" spans="1:34">
      <c r="A12" t="str">
        <f>IF(E12="","",IF(①陸連データ貼付け!B12="",I13*1000000+②団体情報入力!$D$3*1000+①選手情報入力!A21,VLOOKUP(①選手情報入力!B21,①陸連データ貼付け!A:B,2,0)))</f>
        <v/>
      </c>
      <c r="B12" t="str">
        <f>IF(E12="","",②団体情報入力!$D$3)</f>
        <v/>
      </c>
      <c r="D12" t="str">
        <f>IF(①選手情報入力!B21="","",LEFT(①選手情報入力!B21,1))</f>
        <v/>
      </c>
      <c r="E12" t="str">
        <f>IF(①選手情報入力!B21="","",REPLACE(①選手情報入力!B21,1,1,""))</f>
        <v/>
      </c>
      <c r="F12" t="str">
        <f>IF(E12="","",①選手情報入力!C21)</f>
        <v/>
      </c>
      <c r="G12" t="str">
        <f>IF(E12="","",①選手情報入力!D21)</f>
        <v/>
      </c>
      <c r="H12" t="str">
        <f t="shared" si="0"/>
        <v/>
      </c>
      <c r="I12" t="str">
        <f>IF(E12="","",IF(①選手情報入力!F21="男",1,2))</f>
        <v/>
      </c>
      <c r="J12" t="str">
        <f>IF(E12="","",IF(①選手情報入力!G21="","",①選手情報入力!G21))</f>
        <v/>
      </c>
      <c r="L12" t="str">
        <f t="shared" si="1"/>
        <v/>
      </c>
      <c r="M12" t="str">
        <f t="shared" si="2"/>
        <v/>
      </c>
      <c r="O12" t="str">
        <f>IF(E12="","",IF(①選手情報入力!I21="","",IF(I12=1,VLOOKUP(①選手情報入力!I21,種目情報!$A$4:$B$35,2,FALSE),VLOOKUP(①選手情報入力!I21,種目情報!$E$4:$F$35,2,FALSE))))</f>
        <v/>
      </c>
      <c r="P12" t="str">
        <f>IF(E12="","",IF(①選手情報入力!J21="","",①選手情報入力!J21))</f>
        <v/>
      </c>
      <c r="Q12" s="29" t="str">
        <f>IF(E12="","",IF(①選手情報入力!H21="",0,1))</f>
        <v/>
      </c>
      <c r="R12" t="str">
        <f>IF(E12="","",IF(①選手情報入力!I21="","",IF(I12=1,VLOOKUP(①選手情報入力!I21,種目情報!$A$4:$C$39,3,FALSE),VLOOKUP(①選手情報入力!I21,種目情報!$E$4:$G$40,3,FALSE))))</f>
        <v/>
      </c>
      <c r="S12" t="str">
        <f>IF(E12="","",IF(①選手情報入力!L21="","",IF(I12=1,VLOOKUP(①選手情報入力!L21,種目情報!$A$4:$B$39,2,FALSE),VLOOKUP(①選手情報入力!L21,種目情報!$E$4:$F$40,2,FALSE))))</f>
        <v/>
      </c>
      <c r="T12" t="str">
        <f>IF(E12="","",IF(①選手情報入力!M21="","",①選手情報入力!M21))</f>
        <v/>
      </c>
      <c r="U12" s="29" t="str">
        <f>IF(E12="","",IF(①選手情報入力!K21="",0,1))</f>
        <v/>
      </c>
      <c r="V12" t="str">
        <f>IF(E12="","",IF(①選手情報入力!L21="","",IF(I12=1,VLOOKUP(①選手情報入力!L21,種目情報!$A$4:$C$39,3,FALSE),VLOOKUP(①選手情報入力!L21,種目情報!$E$4:$G$40,3,FALSE))))</f>
        <v/>
      </c>
      <c r="W12" t="str">
        <f>IF(E12="","",IF(①選手情報入力!O21="","",IF(I12=1,VLOOKUP(①選手情報入力!O21,種目情報!$A$4:$B$39,2,FALSE),VLOOKUP(①選手情報入力!O21,種目情報!$E$4:$F$40,2,FALSE))))</f>
        <v/>
      </c>
      <c r="X12" t="str">
        <f>IF(E12="","",IF(①選手情報入力!P21="","",①選手情報入力!P21))</f>
        <v/>
      </c>
      <c r="Y12" s="29" t="str">
        <f>IF(E12="","",IF(①選手情報入力!N21="",0,1))</f>
        <v/>
      </c>
      <c r="Z12" t="str">
        <f>IF(E12="","",IF(①選手情報入力!O21="","",IF(I12=1,VLOOKUP(①選手情報入力!O21,種目情報!$A$4:$C$39,3,FALSE),VLOOKUP(①選手情報入力!O21,種目情報!$E$4:$G$40,3,FALSE))))</f>
        <v/>
      </c>
      <c r="AA12" t="str">
        <f>IF(E12="","",IF(①選手情報入力!Q21="","",IF(I12=1,種目情報!$J$4,種目情報!$J$6)))</f>
        <v/>
      </c>
      <c r="AB12" t="str">
        <f>IF(E12="","",IF(①選手情報入力!Q21="","",IF(I12=1,IF(①選手情報入力!$R$6="","",①選手情報入力!$R$6),IF(①選手情報入力!$R$7="","",①選手情報入力!$R$7))))</f>
        <v/>
      </c>
      <c r="AC12" t="str">
        <f>IF(E12="","",IF(①選手情報入力!Q21="","",IF(I12=1,IF(①選手情報入力!$Q$6="",0,1),IF(①選手情報入力!$Q$7="",0,1))))</f>
        <v/>
      </c>
      <c r="AD12" t="str">
        <f>IF(E12="","",IF(①選手情報入力!Q21="","",2))</f>
        <v/>
      </c>
      <c r="AE12" t="str">
        <f>IF(E12="","",IF(①選手情報入力!S21="","",IF(I12=1,種目情報!$J$5,種目情報!$J$7)))</f>
        <v/>
      </c>
      <c r="AF12" t="str">
        <f>IF(E12="","",IF(①選手情報入力!S21="","",IF(I12=1,IF(①選手情報入力!$T$6="","",①選手情報入力!$T$6),IF(①選手情報入力!$T$7="","",①選手情報入力!$T$7))))</f>
        <v/>
      </c>
      <c r="AG12" t="str">
        <f>IF(E12="","",IF(①選手情報入力!S21="","",IF(I12=1,IF(①選手情報入力!$S$6="",0,1),IF(①選手情報入力!$S$7="",0,1))))</f>
        <v/>
      </c>
      <c r="AH12" t="str">
        <f>IF(E12="","",IF(①選手情報入力!S21="","",2))</f>
        <v/>
      </c>
    </row>
    <row r="13" spans="1:34">
      <c r="A13" t="str">
        <f>IF(E13="","",IF(①陸連データ貼付け!B13="",I14*1000000+②団体情報入力!$D$3*1000+①選手情報入力!A22,VLOOKUP(①選手情報入力!B22,①陸連データ貼付け!A:B,2,0)))</f>
        <v/>
      </c>
      <c r="B13" t="str">
        <f>IF(E13="","",②団体情報入力!$D$3)</f>
        <v/>
      </c>
      <c r="D13" t="str">
        <f>IF(①選手情報入力!B22="","",LEFT(①選手情報入力!B22,1))</f>
        <v/>
      </c>
      <c r="E13" t="str">
        <f>IF(①選手情報入力!B22="","",REPLACE(①選手情報入力!B22,1,1,""))</f>
        <v/>
      </c>
      <c r="F13" t="str">
        <f>IF(E13="","",①選手情報入力!C22)</f>
        <v/>
      </c>
      <c r="G13" t="str">
        <f>IF(E13="","",①選手情報入力!D22)</f>
        <v/>
      </c>
      <c r="H13" t="str">
        <f t="shared" si="0"/>
        <v/>
      </c>
      <c r="I13" t="str">
        <f>IF(E13="","",IF(①選手情報入力!F22="男",1,2))</f>
        <v/>
      </c>
      <c r="J13" t="str">
        <f>IF(E13="","",IF(①選手情報入力!G22="","",①選手情報入力!G22))</f>
        <v/>
      </c>
      <c r="L13" t="str">
        <f t="shared" si="1"/>
        <v/>
      </c>
      <c r="M13" t="str">
        <f t="shared" si="2"/>
        <v/>
      </c>
      <c r="O13" t="str">
        <f>IF(E13="","",IF(①選手情報入力!I22="","",IF(I13=1,VLOOKUP(①選手情報入力!I22,種目情報!$A$4:$B$35,2,FALSE),VLOOKUP(①選手情報入力!I22,種目情報!$E$4:$F$35,2,FALSE))))</f>
        <v/>
      </c>
      <c r="P13" t="str">
        <f>IF(E13="","",IF(①選手情報入力!J22="","",①選手情報入力!J22))</f>
        <v/>
      </c>
      <c r="Q13" s="29" t="str">
        <f>IF(E13="","",IF(①選手情報入力!H22="",0,1))</f>
        <v/>
      </c>
      <c r="R13" t="str">
        <f>IF(E13="","",IF(①選手情報入力!I22="","",IF(I13=1,VLOOKUP(①選手情報入力!I22,種目情報!$A$4:$C$39,3,FALSE),VLOOKUP(①選手情報入力!I22,種目情報!$E$4:$G$40,3,FALSE))))</f>
        <v/>
      </c>
      <c r="S13" t="str">
        <f>IF(E13="","",IF(①選手情報入力!L22="","",IF(I13=1,VLOOKUP(①選手情報入力!L22,種目情報!$A$4:$B$39,2,FALSE),VLOOKUP(①選手情報入力!L22,種目情報!$E$4:$F$40,2,FALSE))))</f>
        <v/>
      </c>
      <c r="T13" t="str">
        <f>IF(E13="","",IF(①選手情報入力!M22="","",①選手情報入力!M22))</f>
        <v/>
      </c>
      <c r="U13" s="29" t="str">
        <f>IF(E13="","",IF(①選手情報入力!K22="",0,1))</f>
        <v/>
      </c>
      <c r="V13" t="str">
        <f>IF(E13="","",IF(①選手情報入力!L22="","",IF(I13=1,VLOOKUP(①選手情報入力!L22,種目情報!$A$4:$C$39,3,FALSE),VLOOKUP(①選手情報入力!L22,種目情報!$E$4:$G$40,3,FALSE))))</f>
        <v/>
      </c>
      <c r="W13" t="str">
        <f>IF(E13="","",IF(①選手情報入力!O22="","",IF(I13=1,VLOOKUP(①選手情報入力!O22,種目情報!$A$4:$B$39,2,FALSE),VLOOKUP(①選手情報入力!O22,種目情報!$E$4:$F$40,2,FALSE))))</f>
        <v/>
      </c>
      <c r="X13" t="str">
        <f>IF(E13="","",IF(①選手情報入力!P22="","",①選手情報入力!P22))</f>
        <v/>
      </c>
      <c r="Y13" s="29" t="str">
        <f>IF(E13="","",IF(①選手情報入力!N22="",0,1))</f>
        <v/>
      </c>
      <c r="Z13" t="str">
        <f>IF(E13="","",IF(①選手情報入力!O22="","",IF(I13=1,VLOOKUP(①選手情報入力!O22,種目情報!$A$4:$C$39,3,FALSE),VLOOKUP(①選手情報入力!O22,種目情報!$E$4:$G$40,3,FALSE))))</f>
        <v/>
      </c>
      <c r="AA13" t="str">
        <f>IF(E13="","",IF(①選手情報入力!Q22="","",IF(I13=1,種目情報!$J$4,種目情報!$J$6)))</f>
        <v/>
      </c>
      <c r="AB13" t="str">
        <f>IF(E13="","",IF(①選手情報入力!Q22="","",IF(I13=1,IF(①選手情報入力!$R$6="","",①選手情報入力!$R$6),IF(①選手情報入力!$R$7="","",①選手情報入力!$R$7))))</f>
        <v/>
      </c>
      <c r="AC13" t="str">
        <f>IF(E13="","",IF(①選手情報入力!Q22="","",IF(I13=1,IF(①選手情報入力!$Q$6="",0,1),IF(①選手情報入力!$Q$7="",0,1))))</f>
        <v/>
      </c>
      <c r="AD13" t="str">
        <f>IF(E13="","",IF(①選手情報入力!Q22="","",2))</f>
        <v/>
      </c>
      <c r="AE13" t="str">
        <f>IF(E13="","",IF(①選手情報入力!S22="","",IF(I13=1,種目情報!$J$5,種目情報!$J$7)))</f>
        <v/>
      </c>
      <c r="AF13" t="str">
        <f>IF(E13="","",IF(①選手情報入力!S22="","",IF(I13=1,IF(①選手情報入力!$T$6="","",①選手情報入力!$T$6),IF(①選手情報入力!$T$7="","",①選手情報入力!$T$7))))</f>
        <v/>
      </c>
      <c r="AG13" t="str">
        <f>IF(E13="","",IF(①選手情報入力!S22="","",IF(I13=1,IF(①選手情報入力!$S$6="",0,1),IF(①選手情報入力!$S$7="",0,1))))</f>
        <v/>
      </c>
      <c r="AH13" t="str">
        <f>IF(E13="","",IF(①選手情報入力!S22="","",2))</f>
        <v/>
      </c>
    </row>
    <row r="14" spans="1:34">
      <c r="A14" t="str">
        <f>IF(E14="","",IF(①陸連データ貼付け!B14="",I15*1000000+②団体情報入力!$D$3*1000+①選手情報入力!A23,VLOOKUP(①選手情報入力!B23,①陸連データ貼付け!A:B,2,0)))</f>
        <v/>
      </c>
      <c r="B14" t="str">
        <f>IF(E14="","",②団体情報入力!$D$3)</f>
        <v/>
      </c>
      <c r="D14" t="str">
        <f>IF(①選手情報入力!B23="","",LEFT(①選手情報入力!B23,1))</f>
        <v/>
      </c>
      <c r="E14" t="str">
        <f>IF(①選手情報入力!B23="","",REPLACE(①選手情報入力!B23,1,1,""))</f>
        <v/>
      </c>
      <c r="F14" t="str">
        <f>IF(E14="","",①選手情報入力!C23)</f>
        <v/>
      </c>
      <c r="G14" t="str">
        <f>IF(E14="","",①選手情報入力!D23)</f>
        <v/>
      </c>
      <c r="H14" t="str">
        <f t="shared" si="0"/>
        <v/>
      </c>
      <c r="I14" t="str">
        <f>IF(E14="","",IF(①選手情報入力!F23="男",1,2))</f>
        <v/>
      </c>
      <c r="J14" t="str">
        <f>IF(E14="","",IF(①選手情報入力!G23="","",①選手情報入力!G23))</f>
        <v/>
      </c>
      <c r="L14" t="str">
        <f t="shared" si="1"/>
        <v/>
      </c>
      <c r="M14" t="str">
        <f t="shared" si="2"/>
        <v/>
      </c>
      <c r="O14" t="str">
        <f>IF(E14="","",IF(①選手情報入力!I23="","",IF(I14=1,VLOOKUP(①選手情報入力!I23,種目情報!$A$4:$B$35,2,FALSE),VLOOKUP(①選手情報入力!I23,種目情報!$E$4:$F$35,2,FALSE))))</f>
        <v/>
      </c>
      <c r="P14" t="str">
        <f>IF(E14="","",IF(①選手情報入力!J23="","",①選手情報入力!J23))</f>
        <v/>
      </c>
      <c r="Q14" s="29" t="str">
        <f>IF(E14="","",IF(①選手情報入力!H23="",0,1))</f>
        <v/>
      </c>
      <c r="R14" t="str">
        <f>IF(E14="","",IF(①選手情報入力!I23="","",IF(I14=1,VLOOKUP(①選手情報入力!I23,種目情報!$A$4:$C$39,3,FALSE),VLOOKUP(①選手情報入力!I23,種目情報!$E$4:$G$40,3,FALSE))))</f>
        <v/>
      </c>
      <c r="S14" t="str">
        <f>IF(E14="","",IF(①選手情報入力!L23="","",IF(I14=1,VLOOKUP(①選手情報入力!L23,種目情報!$A$4:$B$39,2,FALSE),VLOOKUP(①選手情報入力!L23,種目情報!$E$4:$F$40,2,FALSE))))</f>
        <v/>
      </c>
      <c r="T14" t="str">
        <f>IF(E14="","",IF(①選手情報入力!M23="","",①選手情報入力!M23))</f>
        <v/>
      </c>
      <c r="U14" s="29" t="str">
        <f>IF(E14="","",IF(①選手情報入力!K23="",0,1))</f>
        <v/>
      </c>
      <c r="V14" t="str">
        <f>IF(E14="","",IF(①選手情報入力!L23="","",IF(I14=1,VLOOKUP(①選手情報入力!L23,種目情報!$A$4:$C$39,3,FALSE),VLOOKUP(①選手情報入力!L23,種目情報!$E$4:$G$40,3,FALSE))))</f>
        <v/>
      </c>
      <c r="W14" t="str">
        <f>IF(E14="","",IF(①選手情報入力!O23="","",IF(I14=1,VLOOKUP(①選手情報入力!O23,種目情報!$A$4:$B$39,2,FALSE),VLOOKUP(①選手情報入力!O23,種目情報!$E$4:$F$40,2,FALSE))))</f>
        <v/>
      </c>
      <c r="X14" t="str">
        <f>IF(E14="","",IF(①選手情報入力!P23="","",①選手情報入力!P23))</f>
        <v/>
      </c>
      <c r="Y14" s="29" t="str">
        <f>IF(E14="","",IF(①選手情報入力!N23="",0,1))</f>
        <v/>
      </c>
      <c r="Z14" t="str">
        <f>IF(E14="","",IF(①選手情報入力!O23="","",IF(I14=1,VLOOKUP(①選手情報入力!O23,種目情報!$A$4:$C$39,3,FALSE),VLOOKUP(①選手情報入力!O23,種目情報!$E$4:$G$40,3,FALSE))))</f>
        <v/>
      </c>
      <c r="AA14" t="str">
        <f>IF(E14="","",IF(①選手情報入力!Q23="","",IF(I14=1,種目情報!$J$4,種目情報!$J$6)))</f>
        <v/>
      </c>
      <c r="AB14" t="str">
        <f>IF(E14="","",IF(①選手情報入力!Q23="","",IF(I14=1,IF(①選手情報入力!$R$6="","",①選手情報入力!$R$6),IF(①選手情報入力!$R$7="","",①選手情報入力!$R$7))))</f>
        <v/>
      </c>
      <c r="AC14" t="str">
        <f>IF(E14="","",IF(①選手情報入力!Q23="","",IF(I14=1,IF(①選手情報入力!$Q$6="",0,1),IF(①選手情報入力!$Q$7="",0,1))))</f>
        <v/>
      </c>
      <c r="AD14" t="str">
        <f>IF(E14="","",IF(①選手情報入力!Q23="","",2))</f>
        <v/>
      </c>
      <c r="AE14" t="str">
        <f>IF(E14="","",IF(①選手情報入力!S23="","",IF(I14=1,種目情報!$J$5,種目情報!$J$7)))</f>
        <v/>
      </c>
      <c r="AF14" t="str">
        <f>IF(E14="","",IF(①選手情報入力!S23="","",IF(I14=1,IF(①選手情報入力!$T$6="","",①選手情報入力!$T$6),IF(①選手情報入力!$T$7="","",①選手情報入力!$T$7))))</f>
        <v/>
      </c>
      <c r="AG14" t="str">
        <f>IF(E14="","",IF(①選手情報入力!S23="","",IF(I14=1,IF(①選手情報入力!$S$6="",0,1),IF(①選手情報入力!$S$7="",0,1))))</f>
        <v/>
      </c>
      <c r="AH14" t="str">
        <f>IF(E14="","",IF(①選手情報入力!S23="","",2))</f>
        <v/>
      </c>
    </row>
    <row r="15" spans="1:34">
      <c r="A15" t="str">
        <f>IF(E15="","",IF(①陸連データ貼付け!B15="",I16*1000000+②団体情報入力!$D$3*1000+①選手情報入力!A24,VLOOKUP(①選手情報入力!B24,①陸連データ貼付け!A:B,2,0)))</f>
        <v/>
      </c>
      <c r="B15" t="str">
        <f>IF(E15="","",②団体情報入力!$D$3)</f>
        <v/>
      </c>
      <c r="D15" t="str">
        <f>IF(①選手情報入力!B24="","",LEFT(①選手情報入力!B24,1))</f>
        <v/>
      </c>
      <c r="E15" t="str">
        <f>IF(①選手情報入力!B24="","",REPLACE(①選手情報入力!B24,1,1,""))</f>
        <v/>
      </c>
      <c r="F15" t="str">
        <f>IF(E15="","",①選手情報入力!C24)</f>
        <v/>
      </c>
      <c r="G15" t="str">
        <f>IF(E15="","",①選手情報入力!D24)</f>
        <v/>
      </c>
      <c r="H15" t="str">
        <f t="shared" si="0"/>
        <v/>
      </c>
      <c r="I15" t="str">
        <f>IF(E15="","",IF(①選手情報入力!F24="男",1,2))</f>
        <v/>
      </c>
      <c r="J15" t="str">
        <f>IF(E15="","",IF(①選手情報入力!G24="","",①選手情報入力!G24))</f>
        <v/>
      </c>
      <c r="L15" t="str">
        <f t="shared" si="1"/>
        <v/>
      </c>
      <c r="M15" t="str">
        <f t="shared" si="2"/>
        <v/>
      </c>
      <c r="O15" t="str">
        <f>IF(E15="","",IF(①選手情報入力!I24="","",IF(I15=1,VLOOKUP(①選手情報入力!I24,種目情報!$A$4:$B$35,2,FALSE),VLOOKUP(①選手情報入力!I24,種目情報!$E$4:$F$35,2,FALSE))))</f>
        <v/>
      </c>
      <c r="P15" t="str">
        <f>IF(E15="","",IF(①選手情報入力!J24="","",①選手情報入力!J24))</f>
        <v/>
      </c>
      <c r="Q15" s="29" t="str">
        <f>IF(E15="","",IF(①選手情報入力!H24="",0,1))</f>
        <v/>
      </c>
      <c r="R15" t="str">
        <f>IF(E15="","",IF(①選手情報入力!I24="","",IF(I15=1,VLOOKUP(①選手情報入力!I24,種目情報!$A$4:$C$39,3,FALSE),VLOOKUP(①選手情報入力!I24,種目情報!$E$4:$G$40,3,FALSE))))</f>
        <v/>
      </c>
      <c r="S15" t="str">
        <f>IF(E15="","",IF(①選手情報入力!L24="","",IF(I15=1,VLOOKUP(①選手情報入力!L24,種目情報!$A$4:$B$39,2,FALSE),VLOOKUP(①選手情報入力!L24,種目情報!$E$4:$F$40,2,FALSE))))</f>
        <v/>
      </c>
      <c r="T15" t="str">
        <f>IF(E15="","",IF(①選手情報入力!M24="","",①選手情報入力!M24))</f>
        <v/>
      </c>
      <c r="U15" s="29" t="str">
        <f>IF(E15="","",IF(①選手情報入力!K24="",0,1))</f>
        <v/>
      </c>
      <c r="V15" t="str">
        <f>IF(E15="","",IF(①選手情報入力!L24="","",IF(I15=1,VLOOKUP(①選手情報入力!L24,種目情報!$A$4:$C$39,3,FALSE),VLOOKUP(①選手情報入力!L24,種目情報!$E$4:$G$40,3,FALSE))))</f>
        <v/>
      </c>
      <c r="W15" t="str">
        <f>IF(E15="","",IF(①選手情報入力!O24="","",IF(I15=1,VLOOKUP(①選手情報入力!O24,種目情報!$A$4:$B$39,2,FALSE),VLOOKUP(①選手情報入力!O24,種目情報!$E$4:$F$40,2,FALSE))))</f>
        <v/>
      </c>
      <c r="X15" t="str">
        <f>IF(E15="","",IF(①選手情報入力!P24="","",①選手情報入力!P24))</f>
        <v/>
      </c>
      <c r="Y15" s="29" t="str">
        <f>IF(E15="","",IF(①選手情報入力!N24="",0,1))</f>
        <v/>
      </c>
      <c r="Z15" t="str">
        <f>IF(E15="","",IF(①選手情報入力!O24="","",IF(I15=1,VLOOKUP(①選手情報入力!O24,種目情報!$A$4:$C$39,3,FALSE),VLOOKUP(①選手情報入力!O24,種目情報!$E$4:$G$40,3,FALSE))))</f>
        <v/>
      </c>
      <c r="AA15" t="str">
        <f>IF(E15="","",IF(①選手情報入力!Q24="","",IF(I15=1,種目情報!$J$4,種目情報!$J$6)))</f>
        <v/>
      </c>
      <c r="AB15" t="str">
        <f>IF(E15="","",IF(①選手情報入力!Q24="","",IF(I15=1,IF(①選手情報入力!$R$6="","",①選手情報入力!$R$6),IF(①選手情報入力!$R$7="","",①選手情報入力!$R$7))))</f>
        <v/>
      </c>
      <c r="AC15" t="str">
        <f>IF(E15="","",IF(①選手情報入力!Q24="","",IF(I15=1,IF(①選手情報入力!$Q$6="",0,1),IF(①選手情報入力!$Q$7="",0,1))))</f>
        <v/>
      </c>
      <c r="AD15" t="str">
        <f>IF(E15="","",IF(①選手情報入力!Q24="","",2))</f>
        <v/>
      </c>
      <c r="AE15" t="str">
        <f>IF(E15="","",IF(①選手情報入力!S24="","",IF(I15=1,種目情報!$J$5,種目情報!$J$7)))</f>
        <v/>
      </c>
      <c r="AF15" t="str">
        <f>IF(E15="","",IF(①選手情報入力!S24="","",IF(I15=1,IF(①選手情報入力!$T$6="","",①選手情報入力!$T$6),IF(①選手情報入力!$T$7="","",①選手情報入力!$T$7))))</f>
        <v/>
      </c>
      <c r="AG15" t="str">
        <f>IF(E15="","",IF(①選手情報入力!S24="","",IF(I15=1,IF(①選手情報入力!$S$6="",0,1),IF(①選手情報入力!$S$7="",0,1))))</f>
        <v/>
      </c>
      <c r="AH15" t="str">
        <f>IF(E15="","",IF(①選手情報入力!S24="","",2))</f>
        <v/>
      </c>
    </row>
    <row r="16" spans="1:34">
      <c r="A16" t="str">
        <f>IF(E16="","",IF(①陸連データ貼付け!B16="",I17*1000000+②団体情報入力!$D$3*1000+①選手情報入力!A25,VLOOKUP(①選手情報入力!B25,①陸連データ貼付け!A:B,2,0)))</f>
        <v/>
      </c>
      <c r="B16" t="str">
        <f>IF(E16="","",②団体情報入力!$D$3)</f>
        <v/>
      </c>
      <c r="D16" t="str">
        <f>IF(①選手情報入力!B25="","",LEFT(①選手情報入力!B25,1))</f>
        <v/>
      </c>
      <c r="E16" t="str">
        <f>IF(①選手情報入力!B25="","",REPLACE(①選手情報入力!B25,1,1,""))</f>
        <v/>
      </c>
      <c r="F16" t="str">
        <f>IF(E16="","",①選手情報入力!C25)</f>
        <v/>
      </c>
      <c r="G16" t="str">
        <f>IF(E16="","",①選手情報入力!D25)</f>
        <v/>
      </c>
      <c r="H16" t="str">
        <f t="shared" si="0"/>
        <v/>
      </c>
      <c r="I16" t="str">
        <f>IF(E16="","",IF(①選手情報入力!F25="男",1,2))</f>
        <v/>
      </c>
      <c r="J16" t="str">
        <f>IF(E16="","",IF(①選手情報入力!G25="","",①選手情報入力!G25))</f>
        <v/>
      </c>
      <c r="L16" t="str">
        <f t="shared" si="1"/>
        <v/>
      </c>
      <c r="M16" t="str">
        <f t="shared" si="2"/>
        <v/>
      </c>
      <c r="O16" t="str">
        <f>IF(E16="","",IF(①選手情報入力!I25="","",IF(I16=1,VLOOKUP(①選手情報入力!I25,種目情報!$A$4:$B$35,2,FALSE),VLOOKUP(①選手情報入力!I25,種目情報!$E$4:$F$35,2,FALSE))))</f>
        <v/>
      </c>
      <c r="P16" t="str">
        <f>IF(E16="","",IF(①選手情報入力!J25="","",①選手情報入力!J25))</f>
        <v/>
      </c>
      <c r="Q16" s="29" t="str">
        <f>IF(E16="","",IF(①選手情報入力!H25="",0,1))</f>
        <v/>
      </c>
      <c r="R16" t="str">
        <f>IF(E16="","",IF(①選手情報入力!I25="","",IF(I16=1,VLOOKUP(①選手情報入力!I25,種目情報!$A$4:$C$39,3,FALSE),VLOOKUP(①選手情報入力!I25,種目情報!$E$4:$G$40,3,FALSE))))</f>
        <v/>
      </c>
      <c r="S16" t="str">
        <f>IF(E16="","",IF(①選手情報入力!L25="","",IF(I16=1,VLOOKUP(①選手情報入力!L25,種目情報!$A$4:$B$39,2,FALSE),VLOOKUP(①選手情報入力!L25,種目情報!$E$4:$F$40,2,FALSE))))</f>
        <v/>
      </c>
      <c r="T16" t="str">
        <f>IF(E16="","",IF(①選手情報入力!M25="","",①選手情報入力!M25))</f>
        <v/>
      </c>
      <c r="U16" s="29" t="str">
        <f>IF(E16="","",IF(①選手情報入力!K25="",0,1))</f>
        <v/>
      </c>
      <c r="V16" t="str">
        <f>IF(E16="","",IF(①選手情報入力!L25="","",IF(I16=1,VLOOKUP(①選手情報入力!L25,種目情報!$A$4:$C$39,3,FALSE),VLOOKUP(①選手情報入力!L25,種目情報!$E$4:$G$40,3,FALSE))))</f>
        <v/>
      </c>
      <c r="W16" t="str">
        <f>IF(E16="","",IF(①選手情報入力!O25="","",IF(I16=1,VLOOKUP(①選手情報入力!O25,種目情報!$A$4:$B$39,2,FALSE),VLOOKUP(①選手情報入力!O25,種目情報!$E$4:$F$40,2,FALSE))))</f>
        <v/>
      </c>
      <c r="X16" t="str">
        <f>IF(E16="","",IF(①選手情報入力!P25="","",①選手情報入力!P25))</f>
        <v/>
      </c>
      <c r="Y16" s="29" t="str">
        <f>IF(E16="","",IF(①選手情報入力!N25="",0,1))</f>
        <v/>
      </c>
      <c r="Z16" t="str">
        <f>IF(E16="","",IF(①選手情報入力!O25="","",IF(I16=1,VLOOKUP(①選手情報入力!O25,種目情報!$A$4:$C$39,3,FALSE),VLOOKUP(①選手情報入力!O25,種目情報!$E$4:$G$40,3,FALSE))))</f>
        <v/>
      </c>
      <c r="AA16" t="str">
        <f>IF(E16="","",IF(①選手情報入力!Q25="","",IF(I16=1,種目情報!$J$4,種目情報!$J$6)))</f>
        <v/>
      </c>
      <c r="AB16" t="str">
        <f>IF(E16="","",IF(①選手情報入力!Q25="","",IF(I16=1,IF(①選手情報入力!$R$6="","",①選手情報入力!$R$6),IF(①選手情報入力!$R$7="","",①選手情報入力!$R$7))))</f>
        <v/>
      </c>
      <c r="AC16" t="str">
        <f>IF(E16="","",IF(①選手情報入力!Q25="","",IF(I16=1,IF(①選手情報入力!$Q$6="",0,1),IF(①選手情報入力!$Q$7="",0,1))))</f>
        <v/>
      </c>
      <c r="AD16" t="str">
        <f>IF(E16="","",IF(①選手情報入力!Q25="","",2))</f>
        <v/>
      </c>
      <c r="AE16" t="str">
        <f>IF(E16="","",IF(①選手情報入力!S25="","",IF(I16=1,種目情報!$J$5,種目情報!$J$7)))</f>
        <v/>
      </c>
      <c r="AF16" t="str">
        <f>IF(E16="","",IF(①選手情報入力!S25="","",IF(I16=1,IF(①選手情報入力!$T$6="","",①選手情報入力!$T$6),IF(①選手情報入力!$T$7="","",①選手情報入力!$T$7))))</f>
        <v/>
      </c>
      <c r="AG16" t="str">
        <f>IF(E16="","",IF(①選手情報入力!S25="","",IF(I16=1,IF(①選手情報入力!$S$6="",0,1),IF(①選手情報入力!$S$7="",0,1))))</f>
        <v/>
      </c>
      <c r="AH16" t="str">
        <f>IF(E16="","",IF(①選手情報入力!S25="","",2))</f>
        <v/>
      </c>
    </row>
    <row r="17" spans="1:34">
      <c r="A17" t="str">
        <f>IF(E17="","",IF(①陸連データ貼付け!B17="",I18*1000000+②団体情報入力!$D$3*1000+①選手情報入力!A26,VLOOKUP(①選手情報入力!B26,①陸連データ貼付け!A:B,2,0)))</f>
        <v/>
      </c>
      <c r="B17" t="str">
        <f>IF(E17="","",②団体情報入力!$D$3)</f>
        <v/>
      </c>
      <c r="D17" t="str">
        <f>IF(①選手情報入力!B26="","",LEFT(①選手情報入力!B26,1))</f>
        <v/>
      </c>
      <c r="E17" t="str">
        <f>IF(①選手情報入力!B26="","",REPLACE(①選手情報入力!B26,1,1,""))</f>
        <v/>
      </c>
      <c r="F17" t="str">
        <f>IF(E17="","",①選手情報入力!C26)</f>
        <v/>
      </c>
      <c r="G17" t="str">
        <f>IF(E17="","",①選手情報入力!D26)</f>
        <v/>
      </c>
      <c r="H17" t="str">
        <f t="shared" si="0"/>
        <v/>
      </c>
      <c r="I17" t="str">
        <f>IF(E17="","",IF(①選手情報入力!F26="男",1,2))</f>
        <v/>
      </c>
      <c r="J17" t="str">
        <f>IF(E17="","",IF(①選手情報入力!G26="","",①選手情報入力!G26))</f>
        <v/>
      </c>
      <c r="L17" t="str">
        <f t="shared" si="1"/>
        <v/>
      </c>
      <c r="M17" t="str">
        <f t="shared" si="2"/>
        <v/>
      </c>
      <c r="O17" t="str">
        <f>IF(E17="","",IF(①選手情報入力!I26="","",IF(I17=1,VLOOKUP(①選手情報入力!I26,種目情報!$A$4:$B$35,2,FALSE),VLOOKUP(①選手情報入力!I26,種目情報!$E$4:$F$35,2,FALSE))))</f>
        <v/>
      </c>
      <c r="P17" t="str">
        <f>IF(E17="","",IF(①選手情報入力!J26="","",①選手情報入力!J26))</f>
        <v/>
      </c>
      <c r="Q17" s="29" t="str">
        <f>IF(E17="","",IF(①選手情報入力!H26="",0,1))</f>
        <v/>
      </c>
      <c r="R17" t="str">
        <f>IF(E17="","",IF(①選手情報入力!I26="","",IF(I17=1,VLOOKUP(①選手情報入力!I26,種目情報!$A$4:$C$39,3,FALSE),VLOOKUP(①選手情報入力!I26,種目情報!$E$4:$G$40,3,FALSE))))</f>
        <v/>
      </c>
      <c r="S17" t="str">
        <f>IF(E17="","",IF(①選手情報入力!L26="","",IF(I17=1,VLOOKUP(①選手情報入力!L26,種目情報!$A$4:$B$39,2,FALSE),VLOOKUP(①選手情報入力!L26,種目情報!$E$4:$F$40,2,FALSE))))</f>
        <v/>
      </c>
      <c r="T17" t="str">
        <f>IF(E17="","",IF(①選手情報入力!M26="","",①選手情報入力!M26))</f>
        <v/>
      </c>
      <c r="U17" s="29" t="str">
        <f>IF(E17="","",IF(①選手情報入力!K26="",0,1))</f>
        <v/>
      </c>
      <c r="V17" t="str">
        <f>IF(E17="","",IF(①選手情報入力!L26="","",IF(I17=1,VLOOKUP(①選手情報入力!L26,種目情報!$A$4:$C$39,3,FALSE),VLOOKUP(①選手情報入力!L26,種目情報!$E$4:$G$40,3,FALSE))))</f>
        <v/>
      </c>
      <c r="W17" t="str">
        <f>IF(E17="","",IF(①選手情報入力!O26="","",IF(I17=1,VLOOKUP(①選手情報入力!O26,種目情報!$A$4:$B$39,2,FALSE),VLOOKUP(①選手情報入力!O26,種目情報!$E$4:$F$40,2,FALSE))))</f>
        <v/>
      </c>
      <c r="X17" t="str">
        <f>IF(E17="","",IF(①選手情報入力!P26="","",①選手情報入力!P26))</f>
        <v/>
      </c>
      <c r="Y17" s="29" t="str">
        <f>IF(E17="","",IF(①選手情報入力!N26="",0,1))</f>
        <v/>
      </c>
      <c r="Z17" t="str">
        <f>IF(E17="","",IF(①選手情報入力!O26="","",IF(I17=1,VLOOKUP(①選手情報入力!O26,種目情報!$A$4:$C$39,3,FALSE),VLOOKUP(①選手情報入力!O26,種目情報!$E$4:$G$40,3,FALSE))))</f>
        <v/>
      </c>
      <c r="AA17" t="str">
        <f>IF(E17="","",IF(①選手情報入力!Q26="","",IF(I17=1,種目情報!$J$4,種目情報!$J$6)))</f>
        <v/>
      </c>
      <c r="AB17" t="str">
        <f>IF(E17="","",IF(①選手情報入力!Q26="","",IF(I17=1,IF(①選手情報入力!$R$6="","",①選手情報入力!$R$6),IF(①選手情報入力!$R$7="","",①選手情報入力!$R$7))))</f>
        <v/>
      </c>
      <c r="AC17" t="str">
        <f>IF(E17="","",IF(①選手情報入力!Q26="","",IF(I17=1,IF(①選手情報入力!$Q$6="",0,1),IF(①選手情報入力!$Q$7="",0,1))))</f>
        <v/>
      </c>
      <c r="AD17" t="str">
        <f>IF(E17="","",IF(①選手情報入力!Q26="","",2))</f>
        <v/>
      </c>
      <c r="AE17" t="str">
        <f>IF(E17="","",IF(①選手情報入力!S26="","",IF(I17=1,種目情報!$J$5,種目情報!$J$7)))</f>
        <v/>
      </c>
      <c r="AF17" t="str">
        <f>IF(E17="","",IF(①選手情報入力!S26="","",IF(I17=1,IF(①選手情報入力!$T$6="","",①選手情報入力!$T$6),IF(①選手情報入力!$T$7="","",①選手情報入力!$T$7))))</f>
        <v/>
      </c>
      <c r="AG17" t="str">
        <f>IF(E17="","",IF(①選手情報入力!S26="","",IF(I17=1,IF(①選手情報入力!$S$6="",0,1),IF(①選手情報入力!$S$7="",0,1))))</f>
        <v/>
      </c>
      <c r="AH17" t="str">
        <f>IF(E17="","",IF(①選手情報入力!S26="","",2))</f>
        <v/>
      </c>
    </row>
    <row r="18" spans="1:34">
      <c r="A18" t="str">
        <f>IF(E18="","",IF(①陸連データ貼付け!B18="",I19*1000000+②団体情報入力!$D$3*1000+①選手情報入力!A27,VLOOKUP(①選手情報入力!B27,①陸連データ貼付け!A:B,2,0)))</f>
        <v/>
      </c>
      <c r="B18" t="str">
        <f>IF(E18="","",②団体情報入力!$D$3)</f>
        <v/>
      </c>
      <c r="D18" t="str">
        <f>IF(①選手情報入力!B27="","",LEFT(①選手情報入力!B27,1))</f>
        <v/>
      </c>
      <c r="E18" t="str">
        <f>IF(①選手情報入力!B27="","",REPLACE(①選手情報入力!B27,1,1,""))</f>
        <v/>
      </c>
      <c r="F18" t="str">
        <f>IF(E18="","",①選手情報入力!C27)</f>
        <v/>
      </c>
      <c r="G18" t="str">
        <f>IF(E18="","",①選手情報入力!D27)</f>
        <v/>
      </c>
      <c r="H18" t="str">
        <f t="shared" si="0"/>
        <v/>
      </c>
      <c r="I18" t="str">
        <f>IF(E18="","",IF(①選手情報入力!F27="男",1,2))</f>
        <v/>
      </c>
      <c r="J18" t="str">
        <f>IF(E18="","",IF(①選手情報入力!G27="","",①選手情報入力!G27))</f>
        <v/>
      </c>
      <c r="L18" t="str">
        <f t="shared" si="1"/>
        <v/>
      </c>
      <c r="M18" t="str">
        <f t="shared" si="2"/>
        <v/>
      </c>
      <c r="O18" t="str">
        <f>IF(E18="","",IF(①選手情報入力!I27="","",IF(I18=1,VLOOKUP(①選手情報入力!I27,種目情報!$A$4:$B$35,2,FALSE),VLOOKUP(①選手情報入力!I27,種目情報!$E$4:$F$35,2,FALSE))))</f>
        <v/>
      </c>
      <c r="P18" t="str">
        <f>IF(E18="","",IF(①選手情報入力!J27="","",①選手情報入力!J27))</f>
        <v/>
      </c>
      <c r="Q18" s="29" t="str">
        <f>IF(E18="","",IF(①選手情報入力!H27="",0,1))</f>
        <v/>
      </c>
      <c r="R18" t="str">
        <f>IF(E18="","",IF(①選手情報入力!I27="","",IF(I18=1,VLOOKUP(①選手情報入力!I27,種目情報!$A$4:$C$39,3,FALSE),VLOOKUP(①選手情報入力!I27,種目情報!$E$4:$G$40,3,FALSE))))</f>
        <v/>
      </c>
      <c r="S18" t="str">
        <f>IF(E18="","",IF(①選手情報入力!L27="","",IF(I18=1,VLOOKUP(①選手情報入力!L27,種目情報!$A$4:$B$39,2,FALSE),VLOOKUP(①選手情報入力!L27,種目情報!$E$4:$F$40,2,FALSE))))</f>
        <v/>
      </c>
      <c r="T18" t="str">
        <f>IF(E18="","",IF(①選手情報入力!M27="","",①選手情報入力!M27))</f>
        <v/>
      </c>
      <c r="U18" s="29" t="str">
        <f>IF(E18="","",IF(①選手情報入力!K27="",0,1))</f>
        <v/>
      </c>
      <c r="V18" t="str">
        <f>IF(E18="","",IF(①選手情報入力!L27="","",IF(I18=1,VLOOKUP(①選手情報入力!L27,種目情報!$A$4:$C$39,3,FALSE),VLOOKUP(①選手情報入力!L27,種目情報!$E$4:$G$40,3,FALSE))))</f>
        <v/>
      </c>
      <c r="W18" t="str">
        <f>IF(E18="","",IF(①選手情報入力!O27="","",IF(I18=1,VLOOKUP(①選手情報入力!O27,種目情報!$A$4:$B$39,2,FALSE),VLOOKUP(①選手情報入力!O27,種目情報!$E$4:$F$40,2,FALSE))))</f>
        <v/>
      </c>
      <c r="X18" t="str">
        <f>IF(E18="","",IF(①選手情報入力!P27="","",①選手情報入力!P27))</f>
        <v/>
      </c>
      <c r="Y18" s="29" t="str">
        <f>IF(E18="","",IF(①選手情報入力!N27="",0,1))</f>
        <v/>
      </c>
      <c r="Z18" t="str">
        <f>IF(E18="","",IF(①選手情報入力!O27="","",IF(I18=1,VLOOKUP(①選手情報入力!O27,種目情報!$A$4:$C$39,3,FALSE),VLOOKUP(①選手情報入力!O27,種目情報!$E$4:$G$40,3,FALSE))))</f>
        <v/>
      </c>
      <c r="AA18" t="str">
        <f>IF(E18="","",IF(①選手情報入力!Q27="","",IF(I18=1,種目情報!$J$4,種目情報!$J$6)))</f>
        <v/>
      </c>
      <c r="AB18" t="str">
        <f>IF(E18="","",IF(①選手情報入力!Q27="","",IF(I18=1,IF(①選手情報入力!$R$6="","",①選手情報入力!$R$6),IF(①選手情報入力!$R$7="","",①選手情報入力!$R$7))))</f>
        <v/>
      </c>
      <c r="AC18" t="str">
        <f>IF(E18="","",IF(①選手情報入力!Q27="","",IF(I18=1,IF(①選手情報入力!$Q$6="",0,1),IF(①選手情報入力!$Q$7="",0,1))))</f>
        <v/>
      </c>
      <c r="AD18" t="str">
        <f>IF(E18="","",IF(①選手情報入力!Q27="","",2))</f>
        <v/>
      </c>
      <c r="AE18" t="str">
        <f>IF(E18="","",IF(①選手情報入力!S27="","",IF(I18=1,種目情報!$J$5,種目情報!$J$7)))</f>
        <v/>
      </c>
      <c r="AF18" t="str">
        <f>IF(E18="","",IF(①選手情報入力!S27="","",IF(I18=1,IF(①選手情報入力!$T$6="","",①選手情報入力!$T$6),IF(①選手情報入力!$T$7="","",①選手情報入力!$T$7))))</f>
        <v/>
      </c>
      <c r="AG18" t="str">
        <f>IF(E18="","",IF(①選手情報入力!S27="","",IF(I18=1,IF(①選手情報入力!$S$6="",0,1),IF(①選手情報入力!$S$7="",0,1))))</f>
        <v/>
      </c>
      <c r="AH18" t="str">
        <f>IF(E18="","",IF(①選手情報入力!S27="","",2))</f>
        <v/>
      </c>
    </row>
    <row r="19" spans="1:34">
      <c r="A19" t="str">
        <f>IF(E19="","",IF(①陸連データ貼付け!B19="",I20*1000000+②団体情報入力!$D$3*1000+①選手情報入力!A28,VLOOKUP(①選手情報入力!B28,①陸連データ貼付け!A:B,2,0)))</f>
        <v/>
      </c>
      <c r="B19" t="str">
        <f>IF(E19="","",②団体情報入力!$D$3)</f>
        <v/>
      </c>
      <c r="D19" t="str">
        <f>IF(①選手情報入力!B28="","",LEFT(①選手情報入力!B28,1))</f>
        <v/>
      </c>
      <c r="E19" t="str">
        <f>IF(①選手情報入力!B28="","",REPLACE(①選手情報入力!B28,1,1,""))</f>
        <v/>
      </c>
      <c r="F19" t="str">
        <f>IF(E19="","",①選手情報入力!C28)</f>
        <v/>
      </c>
      <c r="G19" t="str">
        <f>IF(E19="","",①選手情報入力!D28)</f>
        <v/>
      </c>
      <c r="H19" t="str">
        <f t="shared" si="0"/>
        <v/>
      </c>
      <c r="I19" t="str">
        <f>IF(E19="","",IF(①選手情報入力!F28="男",1,2))</f>
        <v/>
      </c>
      <c r="J19" t="str">
        <f>IF(E19="","",IF(①選手情報入力!G28="","",①選手情報入力!G28))</f>
        <v/>
      </c>
      <c r="L19" t="str">
        <f t="shared" si="1"/>
        <v/>
      </c>
      <c r="M19" t="str">
        <f t="shared" si="2"/>
        <v/>
      </c>
      <c r="O19" t="str">
        <f>IF(E19="","",IF(①選手情報入力!I28="","",IF(I19=1,VLOOKUP(①選手情報入力!I28,種目情報!$A$4:$B$35,2,FALSE),VLOOKUP(①選手情報入力!I28,種目情報!$E$4:$F$35,2,FALSE))))</f>
        <v/>
      </c>
      <c r="P19" t="str">
        <f>IF(E19="","",IF(①選手情報入力!J28="","",①選手情報入力!J28))</f>
        <v/>
      </c>
      <c r="Q19" s="29" t="str">
        <f>IF(E19="","",IF(①選手情報入力!H28="",0,1))</f>
        <v/>
      </c>
      <c r="R19" t="str">
        <f>IF(E19="","",IF(①選手情報入力!I28="","",IF(I19=1,VLOOKUP(①選手情報入力!I28,種目情報!$A$4:$C$39,3,FALSE),VLOOKUP(①選手情報入力!I28,種目情報!$E$4:$G$40,3,FALSE))))</f>
        <v/>
      </c>
      <c r="S19" t="str">
        <f>IF(E19="","",IF(①選手情報入力!L28="","",IF(I19=1,VLOOKUP(①選手情報入力!L28,種目情報!$A$4:$B$39,2,FALSE),VLOOKUP(①選手情報入力!L28,種目情報!$E$4:$F$40,2,FALSE))))</f>
        <v/>
      </c>
      <c r="T19" t="str">
        <f>IF(E19="","",IF(①選手情報入力!M28="","",①選手情報入力!M28))</f>
        <v/>
      </c>
      <c r="U19" s="29" t="str">
        <f>IF(E19="","",IF(①選手情報入力!K28="",0,1))</f>
        <v/>
      </c>
      <c r="V19" t="str">
        <f>IF(E19="","",IF(①選手情報入力!L28="","",IF(I19=1,VLOOKUP(①選手情報入力!L28,種目情報!$A$4:$C$39,3,FALSE),VLOOKUP(①選手情報入力!L28,種目情報!$E$4:$G$40,3,FALSE))))</f>
        <v/>
      </c>
      <c r="W19" t="str">
        <f>IF(E19="","",IF(①選手情報入力!O28="","",IF(I19=1,VLOOKUP(①選手情報入力!O28,種目情報!$A$4:$B$39,2,FALSE),VLOOKUP(①選手情報入力!O28,種目情報!$E$4:$F$40,2,FALSE))))</f>
        <v/>
      </c>
      <c r="X19" t="str">
        <f>IF(E19="","",IF(①選手情報入力!P28="","",①選手情報入力!P28))</f>
        <v/>
      </c>
      <c r="Y19" s="29" t="str">
        <f>IF(E19="","",IF(①選手情報入力!N28="",0,1))</f>
        <v/>
      </c>
      <c r="Z19" t="str">
        <f>IF(E19="","",IF(①選手情報入力!O28="","",IF(I19=1,VLOOKUP(①選手情報入力!O28,種目情報!$A$4:$C$39,3,FALSE),VLOOKUP(①選手情報入力!O28,種目情報!$E$4:$G$40,3,FALSE))))</f>
        <v/>
      </c>
      <c r="AA19" t="str">
        <f>IF(E19="","",IF(①選手情報入力!Q28="","",IF(I19=1,種目情報!$J$4,種目情報!$J$6)))</f>
        <v/>
      </c>
      <c r="AB19" t="str">
        <f>IF(E19="","",IF(①選手情報入力!Q28="","",IF(I19=1,IF(①選手情報入力!$R$6="","",①選手情報入力!$R$6),IF(①選手情報入力!$R$7="","",①選手情報入力!$R$7))))</f>
        <v/>
      </c>
      <c r="AC19" t="str">
        <f>IF(E19="","",IF(①選手情報入力!Q28="","",IF(I19=1,IF(①選手情報入力!$Q$6="",0,1),IF(①選手情報入力!$Q$7="",0,1))))</f>
        <v/>
      </c>
      <c r="AD19" t="str">
        <f>IF(E19="","",IF(①選手情報入力!Q28="","",2))</f>
        <v/>
      </c>
      <c r="AE19" t="str">
        <f>IF(E19="","",IF(①選手情報入力!S28="","",IF(I19=1,種目情報!$J$5,種目情報!$J$7)))</f>
        <v/>
      </c>
      <c r="AF19" t="str">
        <f>IF(E19="","",IF(①選手情報入力!S28="","",IF(I19=1,IF(①選手情報入力!$T$6="","",①選手情報入力!$T$6),IF(①選手情報入力!$T$7="","",①選手情報入力!$T$7))))</f>
        <v/>
      </c>
      <c r="AG19" t="str">
        <f>IF(E19="","",IF(①選手情報入力!S28="","",IF(I19=1,IF(①選手情報入力!$S$6="",0,1),IF(①選手情報入力!$S$7="",0,1))))</f>
        <v/>
      </c>
      <c r="AH19" t="str">
        <f>IF(E19="","",IF(①選手情報入力!S28="","",2))</f>
        <v/>
      </c>
    </row>
    <row r="20" spans="1:34">
      <c r="A20" t="str">
        <f>IF(E20="","",IF(①陸連データ貼付け!B20="",I21*1000000+②団体情報入力!$D$3*1000+①選手情報入力!A29,VLOOKUP(①選手情報入力!B29,①陸連データ貼付け!A:B,2,0)))</f>
        <v/>
      </c>
      <c r="B20" t="str">
        <f>IF(E20="","",②団体情報入力!$D$3)</f>
        <v/>
      </c>
      <c r="D20" t="str">
        <f>IF(①選手情報入力!B29="","",LEFT(①選手情報入力!B29,1))</f>
        <v/>
      </c>
      <c r="E20" t="str">
        <f>IF(①選手情報入力!B29="","",REPLACE(①選手情報入力!B29,1,1,""))</f>
        <v/>
      </c>
      <c r="F20" t="str">
        <f>IF(E20="","",①選手情報入力!C29)</f>
        <v/>
      </c>
      <c r="G20" t="str">
        <f>IF(E20="","",①選手情報入力!D29)</f>
        <v/>
      </c>
      <c r="H20" t="str">
        <f t="shared" si="0"/>
        <v/>
      </c>
      <c r="I20" t="str">
        <f>IF(E20="","",IF(①選手情報入力!F29="男",1,2))</f>
        <v/>
      </c>
      <c r="J20" t="str">
        <f>IF(E20="","",IF(①選手情報入力!G29="","",①選手情報入力!G29))</f>
        <v/>
      </c>
      <c r="L20" t="str">
        <f t="shared" si="1"/>
        <v/>
      </c>
      <c r="M20" t="str">
        <f t="shared" si="2"/>
        <v/>
      </c>
      <c r="O20" t="str">
        <f>IF(E20="","",IF(①選手情報入力!I29="","",IF(I20=1,VLOOKUP(①選手情報入力!I29,種目情報!$A$4:$B$35,2,FALSE),VLOOKUP(①選手情報入力!I29,種目情報!$E$4:$F$35,2,FALSE))))</f>
        <v/>
      </c>
      <c r="P20" t="str">
        <f>IF(E20="","",IF(①選手情報入力!J29="","",①選手情報入力!J29))</f>
        <v/>
      </c>
      <c r="Q20" s="29" t="str">
        <f>IF(E20="","",IF(①選手情報入力!H29="",0,1))</f>
        <v/>
      </c>
      <c r="R20" t="str">
        <f>IF(E20="","",IF(①選手情報入力!I29="","",IF(I20=1,VLOOKUP(①選手情報入力!I29,種目情報!$A$4:$C$39,3,FALSE),VLOOKUP(①選手情報入力!I29,種目情報!$E$4:$G$40,3,FALSE))))</f>
        <v/>
      </c>
      <c r="S20" t="str">
        <f>IF(E20="","",IF(①選手情報入力!L29="","",IF(I20=1,VLOOKUP(①選手情報入力!L29,種目情報!$A$4:$B$39,2,FALSE),VLOOKUP(①選手情報入力!L29,種目情報!$E$4:$F$40,2,FALSE))))</f>
        <v/>
      </c>
      <c r="T20" t="str">
        <f>IF(E20="","",IF(①選手情報入力!M29="","",①選手情報入力!M29))</f>
        <v/>
      </c>
      <c r="U20" s="29" t="str">
        <f>IF(E20="","",IF(①選手情報入力!K29="",0,1))</f>
        <v/>
      </c>
      <c r="V20" t="str">
        <f>IF(E20="","",IF(①選手情報入力!L29="","",IF(I20=1,VLOOKUP(①選手情報入力!L29,種目情報!$A$4:$C$39,3,FALSE),VLOOKUP(①選手情報入力!L29,種目情報!$E$4:$G$40,3,FALSE))))</f>
        <v/>
      </c>
      <c r="W20" t="str">
        <f>IF(E20="","",IF(①選手情報入力!O29="","",IF(I20=1,VLOOKUP(①選手情報入力!O29,種目情報!$A$4:$B$39,2,FALSE),VLOOKUP(①選手情報入力!O29,種目情報!$E$4:$F$40,2,FALSE))))</f>
        <v/>
      </c>
      <c r="X20" t="str">
        <f>IF(E20="","",IF(①選手情報入力!P29="","",①選手情報入力!P29))</f>
        <v/>
      </c>
      <c r="Y20" s="29" t="str">
        <f>IF(E20="","",IF(①選手情報入力!N29="",0,1))</f>
        <v/>
      </c>
      <c r="Z20" t="str">
        <f>IF(E20="","",IF(①選手情報入力!O29="","",IF(I20=1,VLOOKUP(①選手情報入力!O29,種目情報!$A$4:$C$39,3,FALSE),VLOOKUP(①選手情報入力!O29,種目情報!$E$4:$G$40,3,FALSE))))</f>
        <v/>
      </c>
      <c r="AA20" t="str">
        <f>IF(E20="","",IF(①選手情報入力!Q29="","",IF(I20=1,種目情報!$J$4,種目情報!$J$6)))</f>
        <v/>
      </c>
      <c r="AB20" t="str">
        <f>IF(E20="","",IF(①選手情報入力!Q29="","",IF(I20=1,IF(①選手情報入力!$R$6="","",①選手情報入力!$R$6),IF(①選手情報入力!$R$7="","",①選手情報入力!$R$7))))</f>
        <v/>
      </c>
      <c r="AC20" t="str">
        <f>IF(E20="","",IF(①選手情報入力!Q29="","",IF(I20=1,IF(①選手情報入力!$Q$6="",0,1),IF(①選手情報入力!$Q$7="",0,1))))</f>
        <v/>
      </c>
      <c r="AD20" t="str">
        <f>IF(E20="","",IF(①選手情報入力!Q29="","",2))</f>
        <v/>
      </c>
      <c r="AE20" t="str">
        <f>IF(E20="","",IF(①選手情報入力!S29="","",IF(I20=1,種目情報!$J$5,種目情報!$J$7)))</f>
        <v/>
      </c>
      <c r="AF20" t="str">
        <f>IF(E20="","",IF(①選手情報入力!S29="","",IF(I20=1,IF(①選手情報入力!$T$6="","",①選手情報入力!$T$6),IF(①選手情報入力!$T$7="","",①選手情報入力!$T$7))))</f>
        <v/>
      </c>
      <c r="AG20" t="str">
        <f>IF(E20="","",IF(①選手情報入力!S29="","",IF(I20=1,IF(①選手情報入力!$S$6="",0,1),IF(①選手情報入力!$S$7="",0,1))))</f>
        <v/>
      </c>
      <c r="AH20" t="str">
        <f>IF(E20="","",IF(①選手情報入力!S29="","",2))</f>
        <v/>
      </c>
    </row>
    <row r="21" spans="1:34">
      <c r="A21" t="str">
        <f>IF(E21="","",IF(①陸連データ貼付け!B21="",I22*1000000+②団体情報入力!$D$3*1000+①選手情報入力!A30,VLOOKUP(①選手情報入力!B30,①陸連データ貼付け!A:B,2,0)))</f>
        <v/>
      </c>
      <c r="B21" t="str">
        <f>IF(E21="","",②団体情報入力!$D$3)</f>
        <v/>
      </c>
      <c r="D21" t="str">
        <f>IF(①選手情報入力!B30="","",LEFT(①選手情報入力!B30,1))</f>
        <v/>
      </c>
      <c r="E21" t="str">
        <f>IF(①選手情報入力!B30="","",REPLACE(①選手情報入力!B30,1,1,""))</f>
        <v/>
      </c>
      <c r="F21" t="str">
        <f>IF(E21="","",①選手情報入力!C30)</f>
        <v/>
      </c>
      <c r="G21" t="str">
        <f>IF(E21="","",①選手情報入力!D30)</f>
        <v/>
      </c>
      <c r="H21" t="str">
        <f t="shared" si="0"/>
        <v/>
      </c>
      <c r="I21" t="str">
        <f>IF(E21="","",IF(①選手情報入力!F30="男",1,2))</f>
        <v/>
      </c>
      <c r="J21" t="str">
        <f>IF(E21="","",IF(①選手情報入力!G30="","",①選手情報入力!G30))</f>
        <v/>
      </c>
      <c r="L21" t="str">
        <f t="shared" si="1"/>
        <v/>
      </c>
      <c r="M21" t="str">
        <f t="shared" si="2"/>
        <v/>
      </c>
      <c r="O21" t="str">
        <f>IF(E21="","",IF(①選手情報入力!I30="","",IF(I21=1,VLOOKUP(①選手情報入力!I30,種目情報!$A$4:$B$35,2,FALSE),VLOOKUP(①選手情報入力!I30,種目情報!$E$4:$F$35,2,FALSE))))</f>
        <v/>
      </c>
      <c r="P21" t="str">
        <f>IF(E21="","",IF(①選手情報入力!J30="","",①選手情報入力!J30))</f>
        <v/>
      </c>
      <c r="Q21" s="29" t="str">
        <f>IF(E21="","",IF(①選手情報入力!H30="",0,1))</f>
        <v/>
      </c>
      <c r="R21" t="str">
        <f>IF(E21="","",IF(①選手情報入力!I30="","",IF(I21=1,VLOOKUP(①選手情報入力!I30,種目情報!$A$4:$C$39,3,FALSE),VLOOKUP(①選手情報入力!I30,種目情報!$E$4:$G$40,3,FALSE))))</f>
        <v/>
      </c>
      <c r="S21" t="str">
        <f>IF(E21="","",IF(①選手情報入力!L30="","",IF(I21=1,VLOOKUP(①選手情報入力!L30,種目情報!$A$4:$B$39,2,FALSE),VLOOKUP(①選手情報入力!L30,種目情報!$E$4:$F$40,2,FALSE))))</f>
        <v/>
      </c>
      <c r="T21" t="str">
        <f>IF(E21="","",IF(①選手情報入力!M30="","",①選手情報入力!M30))</f>
        <v/>
      </c>
      <c r="U21" s="29" t="str">
        <f>IF(E21="","",IF(①選手情報入力!K30="",0,1))</f>
        <v/>
      </c>
      <c r="V21" t="str">
        <f>IF(E21="","",IF(①選手情報入力!L30="","",IF(I21=1,VLOOKUP(①選手情報入力!L30,種目情報!$A$4:$C$39,3,FALSE),VLOOKUP(①選手情報入力!L30,種目情報!$E$4:$G$40,3,FALSE))))</f>
        <v/>
      </c>
      <c r="W21" t="str">
        <f>IF(E21="","",IF(①選手情報入力!O30="","",IF(I21=1,VLOOKUP(①選手情報入力!O30,種目情報!$A$4:$B$39,2,FALSE),VLOOKUP(①選手情報入力!O30,種目情報!$E$4:$F$40,2,FALSE))))</f>
        <v/>
      </c>
      <c r="X21" t="str">
        <f>IF(E21="","",IF(①選手情報入力!P30="","",①選手情報入力!P30))</f>
        <v/>
      </c>
      <c r="Y21" s="29" t="str">
        <f>IF(E21="","",IF(①選手情報入力!N30="",0,1))</f>
        <v/>
      </c>
      <c r="Z21" t="str">
        <f>IF(E21="","",IF(①選手情報入力!O30="","",IF(I21=1,VLOOKUP(①選手情報入力!O30,種目情報!$A$4:$C$39,3,FALSE),VLOOKUP(①選手情報入力!O30,種目情報!$E$4:$G$40,3,FALSE))))</f>
        <v/>
      </c>
      <c r="AA21" t="str">
        <f>IF(E21="","",IF(①選手情報入力!Q30="","",IF(I21=1,種目情報!$J$4,種目情報!$J$6)))</f>
        <v/>
      </c>
      <c r="AB21" t="str">
        <f>IF(E21="","",IF(①選手情報入力!Q30="","",IF(I21=1,IF(①選手情報入力!$R$6="","",①選手情報入力!$R$6),IF(①選手情報入力!$R$7="","",①選手情報入力!$R$7))))</f>
        <v/>
      </c>
      <c r="AC21" t="str">
        <f>IF(E21="","",IF(①選手情報入力!Q30="","",IF(I21=1,IF(①選手情報入力!$Q$6="",0,1),IF(①選手情報入力!$Q$7="",0,1))))</f>
        <v/>
      </c>
      <c r="AD21" t="str">
        <f>IF(E21="","",IF(①選手情報入力!Q30="","",2))</f>
        <v/>
      </c>
      <c r="AE21" t="str">
        <f>IF(E21="","",IF(①選手情報入力!S30="","",IF(I21=1,種目情報!$J$5,種目情報!$J$7)))</f>
        <v/>
      </c>
      <c r="AF21" t="str">
        <f>IF(E21="","",IF(①選手情報入力!S30="","",IF(I21=1,IF(①選手情報入力!$T$6="","",①選手情報入力!$T$6),IF(①選手情報入力!$T$7="","",①選手情報入力!$T$7))))</f>
        <v/>
      </c>
      <c r="AG21" t="str">
        <f>IF(E21="","",IF(①選手情報入力!S30="","",IF(I21=1,IF(①選手情報入力!$S$6="",0,1),IF(①選手情報入力!$S$7="",0,1))))</f>
        <v/>
      </c>
      <c r="AH21" t="str">
        <f>IF(E21="","",IF(①選手情報入力!S30="","",2))</f>
        <v/>
      </c>
    </row>
    <row r="22" spans="1:34">
      <c r="A22" t="str">
        <f>IF(E22="","",IF(①陸連データ貼付け!B22="",I23*1000000+②団体情報入力!$D$3*1000+①選手情報入力!A31,VLOOKUP(①選手情報入力!B31,①陸連データ貼付け!A:B,2,0)))</f>
        <v/>
      </c>
      <c r="B22" t="str">
        <f>IF(E22="","",②団体情報入力!$D$3)</f>
        <v/>
      </c>
      <c r="D22" t="str">
        <f>IF(①選手情報入力!B31="","",LEFT(①選手情報入力!B31,1))</f>
        <v/>
      </c>
      <c r="E22" t="str">
        <f>IF(①選手情報入力!B31="","",REPLACE(①選手情報入力!B31,1,1,""))</f>
        <v/>
      </c>
      <c r="F22" t="str">
        <f>IF(E22="","",①選手情報入力!C31)</f>
        <v/>
      </c>
      <c r="G22" t="str">
        <f>IF(E22="","",①選手情報入力!D31)</f>
        <v/>
      </c>
      <c r="H22" t="str">
        <f t="shared" si="0"/>
        <v/>
      </c>
      <c r="I22" t="str">
        <f>IF(E22="","",IF(①選手情報入力!F31="男",1,2))</f>
        <v/>
      </c>
      <c r="J22" t="str">
        <f>IF(E22="","",IF(①選手情報入力!G31="","",①選手情報入力!G31))</f>
        <v/>
      </c>
      <c r="L22" t="str">
        <f t="shared" si="1"/>
        <v/>
      </c>
      <c r="M22" t="str">
        <f t="shared" si="2"/>
        <v/>
      </c>
      <c r="O22" t="str">
        <f>IF(E22="","",IF(①選手情報入力!I31="","",IF(I22=1,VLOOKUP(①選手情報入力!I31,種目情報!$A$4:$B$35,2,FALSE),VLOOKUP(①選手情報入力!I31,種目情報!$E$4:$F$35,2,FALSE))))</f>
        <v/>
      </c>
      <c r="P22" t="str">
        <f>IF(E22="","",IF(①選手情報入力!J31="","",①選手情報入力!J31))</f>
        <v/>
      </c>
      <c r="Q22" s="29" t="str">
        <f>IF(E22="","",IF(①選手情報入力!H31="",0,1))</f>
        <v/>
      </c>
      <c r="R22" t="str">
        <f>IF(E22="","",IF(①選手情報入力!I31="","",IF(I22=1,VLOOKUP(①選手情報入力!I31,種目情報!$A$4:$C$39,3,FALSE),VLOOKUP(①選手情報入力!I31,種目情報!$E$4:$G$40,3,FALSE))))</f>
        <v/>
      </c>
      <c r="S22" t="str">
        <f>IF(E22="","",IF(①選手情報入力!L31="","",IF(I22=1,VLOOKUP(①選手情報入力!L31,種目情報!$A$4:$B$39,2,FALSE),VLOOKUP(①選手情報入力!L31,種目情報!$E$4:$F$40,2,FALSE))))</f>
        <v/>
      </c>
      <c r="T22" t="str">
        <f>IF(E22="","",IF(①選手情報入力!M31="","",①選手情報入力!M31))</f>
        <v/>
      </c>
      <c r="U22" s="29" t="str">
        <f>IF(E22="","",IF(①選手情報入力!K31="",0,1))</f>
        <v/>
      </c>
      <c r="V22" t="str">
        <f>IF(E22="","",IF(①選手情報入力!L31="","",IF(I22=1,VLOOKUP(①選手情報入力!L31,種目情報!$A$4:$C$39,3,FALSE),VLOOKUP(①選手情報入力!L31,種目情報!$E$4:$G$40,3,FALSE))))</f>
        <v/>
      </c>
      <c r="W22" t="str">
        <f>IF(E22="","",IF(①選手情報入力!O31="","",IF(I22=1,VLOOKUP(①選手情報入力!O31,種目情報!$A$4:$B$39,2,FALSE),VLOOKUP(①選手情報入力!O31,種目情報!$E$4:$F$40,2,FALSE))))</f>
        <v/>
      </c>
      <c r="X22" t="str">
        <f>IF(E22="","",IF(①選手情報入力!P31="","",①選手情報入力!P31))</f>
        <v/>
      </c>
      <c r="Y22" s="29" t="str">
        <f>IF(E22="","",IF(①選手情報入力!N31="",0,1))</f>
        <v/>
      </c>
      <c r="Z22" t="str">
        <f>IF(E22="","",IF(①選手情報入力!O31="","",IF(I22=1,VLOOKUP(①選手情報入力!O31,種目情報!$A$4:$C$39,3,FALSE),VLOOKUP(①選手情報入力!O31,種目情報!$E$4:$G$40,3,FALSE))))</f>
        <v/>
      </c>
      <c r="AA22" t="str">
        <f>IF(E22="","",IF(①選手情報入力!Q31="","",IF(I22=1,種目情報!$J$4,種目情報!$J$6)))</f>
        <v/>
      </c>
      <c r="AB22" t="str">
        <f>IF(E22="","",IF(①選手情報入力!Q31="","",IF(I22=1,IF(①選手情報入力!$R$6="","",①選手情報入力!$R$6),IF(①選手情報入力!$R$7="","",①選手情報入力!$R$7))))</f>
        <v/>
      </c>
      <c r="AC22" t="str">
        <f>IF(E22="","",IF(①選手情報入力!Q31="","",IF(I22=1,IF(①選手情報入力!$Q$6="",0,1),IF(①選手情報入力!$Q$7="",0,1))))</f>
        <v/>
      </c>
      <c r="AD22" t="str">
        <f>IF(E22="","",IF(①選手情報入力!Q31="","",2))</f>
        <v/>
      </c>
      <c r="AE22" t="str">
        <f>IF(E22="","",IF(①選手情報入力!S31="","",IF(I22=1,種目情報!$J$5,種目情報!$J$7)))</f>
        <v/>
      </c>
      <c r="AF22" t="str">
        <f>IF(E22="","",IF(①選手情報入力!S31="","",IF(I22=1,IF(①選手情報入力!$T$6="","",①選手情報入力!$T$6),IF(①選手情報入力!$T$7="","",①選手情報入力!$T$7))))</f>
        <v/>
      </c>
      <c r="AG22" t="str">
        <f>IF(E22="","",IF(①選手情報入力!S31="","",IF(I22=1,IF(①選手情報入力!$S$6="",0,1),IF(①選手情報入力!$S$7="",0,1))))</f>
        <v/>
      </c>
      <c r="AH22" t="str">
        <f>IF(E22="","",IF(①選手情報入力!S31="","",2))</f>
        <v/>
      </c>
    </row>
    <row r="23" spans="1:34">
      <c r="A23" t="str">
        <f>IF(E23="","",IF(①陸連データ貼付け!B23="",I24*1000000+②団体情報入力!$D$3*1000+①選手情報入力!A32,VLOOKUP(①選手情報入力!B32,①陸連データ貼付け!A:B,2,0)))</f>
        <v/>
      </c>
      <c r="B23" t="str">
        <f>IF(E23="","",②団体情報入力!$D$3)</f>
        <v/>
      </c>
      <c r="D23" t="str">
        <f>IF(①選手情報入力!B32="","",LEFT(①選手情報入力!B32,1))</f>
        <v/>
      </c>
      <c r="E23" t="str">
        <f>IF(①選手情報入力!B32="","",REPLACE(①選手情報入力!B32,1,1,""))</f>
        <v/>
      </c>
      <c r="F23" t="str">
        <f>IF(E23="","",①選手情報入力!C32)</f>
        <v/>
      </c>
      <c r="G23" t="str">
        <f>IF(E23="","",①選手情報入力!D32)</f>
        <v/>
      </c>
      <c r="H23" t="str">
        <f t="shared" si="0"/>
        <v/>
      </c>
      <c r="I23" t="str">
        <f>IF(E23="","",IF(①選手情報入力!F32="男",1,2))</f>
        <v/>
      </c>
      <c r="J23" t="str">
        <f>IF(E23="","",IF(①選手情報入力!G32="","",①選手情報入力!G32))</f>
        <v/>
      </c>
      <c r="L23" t="str">
        <f t="shared" si="1"/>
        <v/>
      </c>
      <c r="M23" t="str">
        <f t="shared" si="2"/>
        <v/>
      </c>
      <c r="O23" t="str">
        <f>IF(E23="","",IF(①選手情報入力!I32="","",IF(I23=1,VLOOKUP(①選手情報入力!I32,種目情報!$A$4:$B$35,2,FALSE),VLOOKUP(①選手情報入力!I32,種目情報!$E$4:$F$35,2,FALSE))))</f>
        <v/>
      </c>
      <c r="P23" t="str">
        <f>IF(E23="","",IF(①選手情報入力!J32="","",①選手情報入力!J32))</f>
        <v/>
      </c>
      <c r="Q23" s="29" t="str">
        <f>IF(E23="","",IF(①選手情報入力!H32="",0,1))</f>
        <v/>
      </c>
      <c r="R23" t="str">
        <f>IF(E23="","",IF(①選手情報入力!I32="","",IF(I23=1,VLOOKUP(①選手情報入力!I32,種目情報!$A$4:$C$39,3,FALSE),VLOOKUP(①選手情報入力!I32,種目情報!$E$4:$G$40,3,FALSE))))</f>
        <v/>
      </c>
      <c r="S23" t="str">
        <f>IF(E23="","",IF(①選手情報入力!L32="","",IF(I23=1,VLOOKUP(①選手情報入力!L32,種目情報!$A$4:$B$39,2,FALSE),VLOOKUP(①選手情報入力!L32,種目情報!$E$4:$F$40,2,FALSE))))</f>
        <v/>
      </c>
      <c r="T23" t="str">
        <f>IF(E23="","",IF(①選手情報入力!M32="","",①選手情報入力!M32))</f>
        <v/>
      </c>
      <c r="U23" s="29" t="str">
        <f>IF(E23="","",IF(①選手情報入力!K32="",0,1))</f>
        <v/>
      </c>
      <c r="V23" t="str">
        <f>IF(E23="","",IF(①選手情報入力!L32="","",IF(I23=1,VLOOKUP(①選手情報入力!L32,種目情報!$A$4:$C$39,3,FALSE),VLOOKUP(①選手情報入力!L32,種目情報!$E$4:$G$40,3,FALSE))))</f>
        <v/>
      </c>
      <c r="W23" t="str">
        <f>IF(E23="","",IF(①選手情報入力!O32="","",IF(I23=1,VLOOKUP(①選手情報入力!O32,種目情報!$A$4:$B$39,2,FALSE),VLOOKUP(①選手情報入力!O32,種目情報!$E$4:$F$40,2,FALSE))))</f>
        <v/>
      </c>
      <c r="X23" t="str">
        <f>IF(E23="","",IF(①選手情報入力!P32="","",①選手情報入力!P32))</f>
        <v/>
      </c>
      <c r="Y23" s="29" t="str">
        <f>IF(E23="","",IF(①選手情報入力!N32="",0,1))</f>
        <v/>
      </c>
      <c r="Z23" t="str">
        <f>IF(E23="","",IF(①選手情報入力!O32="","",IF(I23=1,VLOOKUP(①選手情報入力!O32,種目情報!$A$4:$C$39,3,FALSE),VLOOKUP(①選手情報入力!O32,種目情報!$E$4:$G$40,3,FALSE))))</f>
        <v/>
      </c>
      <c r="AA23" t="str">
        <f>IF(E23="","",IF(①選手情報入力!Q32="","",IF(I23=1,種目情報!$J$4,種目情報!$J$6)))</f>
        <v/>
      </c>
      <c r="AB23" t="str">
        <f>IF(E23="","",IF(①選手情報入力!Q32="","",IF(I23=1,IF(①選手情報入力!$R$6="","",①選手情報入力!$R$6),IF(①選手情報入力!$R$7="","",①選手情報入力!$R$7))))</f>
        <v/>
      </c>
      <c r="AC23" t="str">
        <f>IF(E23="","",IF(①選手情報入力!Q32="","",IF(I23=1,IF(①選手情報入力!$Q$6="",0,1),IF(①選手情報入力!$Q$7="",0,1))))</f>
        <v/>
      </c>
      <c r="AD23" t="str">
        <f>IF(E23="","",IF(①選手情報入力!Q32="","",2))</f>
        <v/>
      </c>
      <c r="AE23" t="str">
        <f>IF(E23="","",IF(①選手情報入力!S32="","",IF(I23=1,種目情報!$J$5,種目情報!$J$7)))</f>
        <v/>
      </c>
      <c r="AF23" t="str">
        <f>IF(E23="","",IF(①選手情報入力!S32="","",IF(I23=1,IF(①選手情報入力!$T$6="","",①選手情報入力!$T$6),IF(①選手情報入力!$T$7="","",①選手情報入力!$T$7))))</f>
        <v/>
      </c>
      <c r="AG23" t="str">
        <f>IF(E23="","",IF(①選手情報入力!S32="","",IF(I23=1,IF(①選手情報入力!$S$6="",0,1),IF(①選手情報入力!$S$7="",0,1))))</f>
        <v/>
      </c>
      <c r="AH23" t="str">
        <f>IF(E23="","",IF(①選手情報入力!S32="","",2))</f>
        <v/>
      </c>
    </row>
    <row r="24" spans="1:34">
      <c r="A24" t="str">
        <f>IF(E24="","",IF(①陸連データ貼付け!B24="",I25*1000000+②団体情報入力!$D$3*1000+①選手情報入力!A33,VLOOKUP(①選手情報入力!B33,①陸連データ貼付け!A:B,2,0)))</f>
        <v/>
      </c>
      <c r="B24" t="str">
        <f>IF(E24="","",②団体情報入力!$D$3)</f>
        <v/>
      </c>
      <c r="D24" t="str">
        <f>IF(①選手情報入力!B33="","",LEFT(①選手情報入力!B33,1))</f>
        <v/>
      </c>
      <c r="E24" t="str">
        <f>IF(①選手情報入力!B33="","",REPLACE(①選手情報入力!B33,1,1,""))</f>
        <v/>
      </c>
      <c r="F24" t="str">
        <f>IF(E24="","",①選手情報入力!C33)</f>
        <v/>
      </c>
      <c r="G24" t="str">
        <f>IF(E24="","",①選手情報入力!D33)</f>
        <v/>
      </c>
      <c r="H24" t="str">
        <f t="shared" si="0"/>
        <v/>
      </c>
      <c r="I24" t="str">
        <f>IF(E24="","",IF(①選手情報入力!F33="男",1,2))</f>
        <v/>
      </c>
      <c r="J24" t="str">
        <f>IF(E24="","",IF(①選手情報入力!G33="","",①選手情報入力!G33))</f>
        <v/>
      </c>
      <c r="L24" t="str">
        <f t="shared" si="1"/>
        <v/>
      </c>
      <c r="M24" t="str">
        <f t="shared" si="2"/>
        <v/>
      </c>
      <c r="O24" t="str">
        <f>IF(E24="","",IF(①選手情報入力!I33="","",IF(I24=1,VLOOKUP(①選手情報入力!I33,種目情報!$A$4:$B$35,2,FALSE),VLOOKUP(①選手情報入力!I33,種目情報!$E$4:$F$35,2,FALSE))))</f>
        <v/>
      </c>
      <c r="P24" t="str">
        <f>IF(E24="","",IF(①選手情報入力!J33="","",①選手情報入力!J33))</f>
        <v/>
      </c>
      <c r="Q24" s="29" t="str">
        <f>IF(E24="","",IF(①選手情報入力!H33="",0,1))</f>
        <v/>
      </c>
      <c r="R24" t="str">
        <f>IF(E24="","",IF(①選手情報入力!I33="","",IF(I24=1,VLOOKUP(①選手情報入力!I33,種目情報!$A$4:$C$39,3,FALSE),VLOOKUP(①選手情報入力!I33,種目情報!$E$4:$G$40,3,FALSE))))</f>
        <v/>
      </c>
      <c r="S24" t="str">
        <f>IF(E24="","",IF(①選手情報入力!L33="","",IF(I24=1,VLOOKUP(①選手情報入力!L33,種目情報!$A$4:$B$39,2,FALSE),VLOOKUP(①選手情報入力!L33,種目情報!$E$4:$F$40,2,FALSE))))</f>
        <v/>
      </c>
      <c r="T24" t="str">
        <f>IF(E24="","",IF(①選手情報入力!M33="","",①選手情報入力!M33))</f>
        <v/>
      </c>
      <c r="U24" s="29" t="str">
        <f>IF(E24="","",IF(①選手情報入力!K33="",0,1))</f>
        <v/>
      </c>
      <c r="V24" t="str">
        <f>IF(E24="","",IF(①選手情報入力!L33="","",IF(I24=1,VLOOKUP(①選手情報入力!L33,種目情報!$A$4:$C$39,3,FALSE),VLOOKUP(①選手情報入力!L33,種目情報!$E$4:$G$40,3,FALSE))))</f>
        <v/>
      </c>
      <c r="W24" t="str">
        <f>IF(E24="","",IF(①選手情報入力!O33="","",IF(I24=1,VLOOKUP(①選手情報入力!O33,種目情報!$A$4:$B$39,2,FALSE),VLOOKUP(①選手情報入力!O33,種目情報!$E$4:$F$40,2,FALSE))))</f>
        <v/>
      </c>
      <c r="X24" t="str">
        <f>IF(E24="","",IF(①選手情報入力!P33="","",①選手情報入力!P33))</f>
        <v/>
      </c>
      <c r="Y24" s="29" t="str">
        <f>IF(E24="","",IF(①選手情報入力!N33="",0,1))</f>
        <v/>
      </c>
      <c r="Z24" t="str">
        <f>IF(E24="","",IF(①選手情報入力!O33="","",IF(I24=1,VLOOKUP(①選手情報入力!O33,種目情報!$A$4:$C$39,3,FALSE),VLOOKUP(①選手情報入力!O33,種目情報!$E$4:$G$40,3,FALSE))))</f>
        <v/>
      </c>
      <c r="AA24" t="str">
        <f>IF(E24="","",IF(①選手情報入力!Q33="","",IF(I24=1,種目情報!$J$4,種目情報!$J$6)))</f>
        <v/>
      </c>
      <c r="AB24" t="str">
        <f>IF(E24="","",IF(①選手情報入力!Q33="","",IF(I24=1,IF(①選手情報入力!$R$6="","",①選手情報入力!$R$6),IF(①選手情報入力!$R$7="","",①選手情報入力!$R$7))))</f>
        <v/>
      </c>
      <c r="AC24" t="str">
        <f>IF(E24="","",IF(①選手情報入力!Q33="","",IF(I24=1,IF(①選手情報入力!$Q$6="",0,1),IF(①選手情報入力!$Q$7="",0,1))))</f>
        <v/>
      </c>
      <c r="AD24" t="str">
        <f>IF(E24="","",IF(①選手情報入力!Q33="","",2))</f>
        <v/>
      </c>
      <c r="AE24" t="str">
        <f>IF(E24="","",IF(①選手情報入力!S33="","",IF(I24=1,種目情報!$J$5,種目情報!$J$7)))</f>
        <v/>
      </c>
      <c r="AF24" t="str">
        <f>IF(E24="","",IF(①選手情報入力!S33="","",IF(I24=1,IF(①選手情報入力!$T$6="","",①選手情報入力!$T$6),IF(①選手情報入力!$T$7="","",①選手情報入力!$T$7))))</f>
        <v/>
      </c>
      <c r="AG24" t="str">
        <f>IF(E24="","",IF(①選手情報入力!S33="","",IF(I24=1,IF(①選手情報入力!$S$6="",0,1),IF(①選手情報入力!$S$7="",0,1))))</f>
        <v/>
      </c>
      <c r="AH24" t="str">
        <f>IF(E24="","",IF(①選手情報入力!S33="","",2))</f>
        <v/>
      </c>
    </row>
    <row r="25" spans="1:34">
      <c r="A25" t="str">
        <f>IF(E25="","",IF(①陸連データ貼付け!B25="",I26*1000000+②団体情報入力!$D$3*1000+①選手情報入力!A34,VLOOKUP(①選手情報入力!B34,①陸連データ貼付け!A:B,2,0)))</f>
        <v/>
      </c>
      <c r="B25" t="str">
        <f>IF(E25="","",②団体情報入力!$D$3)</f>
        <v/>
      </c>
      <c r="D25" t="str">
        <f>IF(①選手情報入力!B34="","",LEFT(①選手情報入力!B34,1))</f>
        <v/>
      </c>
      <c r="E25" t="str">
        <f>IF(①選手情報入力!B34="","",REPLACE(①選手情報入力!B34,1,1,""))</f>
        <v/>
      </c>
      <c r="F25" t="str">
        <f>IF(E25="","",①選手情報入力!C34)</f>
        <v/>
      </c>
      <c r="G25" t="str">
        <f>IF(E25="","",①選手情報入力!D34)</f>
        <v/>
      </c>
      <c r="H25" t="str">
        <f t="shared" si="0"/>
        <v/>
      </c>
      <c r="I25" t="str">
        <f>IF(E25="","",IF(①選手情報入力!F34="男",1,2))</f>
        <v/>
      </c>
      <c r="J25" t="str">
        <f>IF(E25="","",IF(①選手情報入力!G34="","",①選手情報入力!G34))</f>
        <v/>
      </c>
      <c r="L25" t="str">
        <f t="shared" si="1"/>
        <v/>
      </c>
      <c r="M25" t="str">
        <f t="shared" si="2"/>
        <v/>
      </c>
      <c r="O25" t="str">
        <f>IF(E25="","",IF(①選手情報入力!I34="","",IF(I25=1,VLOOKUP(①選手情報入力!I34,種目情報!$A$4:$B$35,2,FALSE),VLOOKUP(①選手情報入力!I34,種目情報!$E$4:$F$35,2,FALSE))))</f>
        <v/>
      </c>
      <c r="P25" t="str">
        <f>IF(E25="","",IF(①選手情報入力!J34="","",①選手情報入力!J34))</f>
        <v/>
      </c>
      <c r="Q25" s="29" t="str">
        <f>IF(E25="","",IF(①選手情報入力!H34="",0,1))</f>
        <v/>
      </c>
      <c r="R25" t="str">
        <f>IF(E25="","",IF(①選手情報入力!I34="","",IF(I25=1,VLOOKUP(①選手情報入力!I34,種目情報!$A$4:$C$39,3,FALSE),VLOOKUP(①選手情報入力!I34,種目情報!$E$4:$G$40,3,FALSE))))</f>
        <v/>
      </c>
      <c r="S25" t="str">
        <f>IF(E25="","",IF(①選手情報入力!L34="","",IF(I25=1,VLOOKUP(①選手情報入力!L34,種目情報!$A$4:$B$39,2,FALSE),VLOOKUP(①選手情報入力!L34,種目情報!$E$4:$F$40,2,FALSE))))</f>
        <v/>
      </c>
      <c r="T25" t="str">
        <f>IF(E25="","",IF(①選手情報入力!M34="","",①選手情報入力!M34))</f>
        <v/>
      </c>
      <c r="U25" s="29" t="str">
        <f>IF(E25="","",IF(①選手情報入力!K34="",0,1))</f>
        <v/>
      </c>
      <c r="V25" t="str">
        <f>IF(E25="","",IF(①選手情報入力!L34="","",IF(I25=1,VLOOKUP(①選手情報入力!L34,種目情報!$A$4:$C$39,3,FALSE),VLOOKUP(①選手情報入力!L34,種目情報!$E$4:$G$40,3,FALSE))))</f>
        <v/>
      </c>
      <c r="W25" t="str">
        <f>IF(E25="","",IF(①選手情報入力!O34="","",IF(I25=1,VLOOKUP(①選手情報入力!O34,種目情報!$A$4:$B$39,2,FALSE),VLOOKUP(①選手情報入力!O34,種目情報!$E$4:$F$40,2,FALSE))))</f>
        <v/>
      </c>
      <c r="X25" t="str">
        <f>IF(E25="","",IF(①選手情報入力!P34="","",①選手情報入力!P34))</f>
        <v/>
      </c>
      <c r="Y25" s="29" t="str">
        <f>IF(E25="","",IF(①選手情報入力!N34="",0,1))</f>
        <v/>
      </c>
      <c r="Z25" t="str">
        <f>IF(E25="","",IF(①選手情報入力!O34="","",IF(I25=1,VLOOKUP(①選手情報入力!O34,種目情報!$A$4:$C$39,3,FALSE),VLOOKUP(①選手情報入力!O34,種目情報!$E$4:$G$40,3,FALSE))))</f>
        <v/>
      </c>
      <c r="AA25" t="str">
        <f>IF(E25="","",IF(①選手情報入力!Q34="","",IF(I25=1,種目情報!$J$4,種目情報!$J$6)))</f>
        <v/>
      </c>
      <c r="AB25" t="str">
        <f>IF(E25="","",IF(①選手情報入力!Q34="","",IF(I25=1,IF(①選手情報入力!$R$6="","",①選手情報入力!$R$6),IF(①選手情報入力!$R$7="","",①選手情報入力!$R$7))))</f>
        <v/>
      </c>
      <c r="AC25" t="str">
        <f>IF(E25="","",IF(①選手情報入力!Q34="","",IF(I25=1,IF(①選手情報入力!$Q$6="",0,1),IF(①選手情報入力!$Q$7="",0,1))))</f>
        <v/>
      </c>
      <c r="AD25" t="str">
        <f>IF(E25="","",IF(①選手情報入力!Q34="","",2))</f>
        <v/>
      </c>
      <c r="AE25" t="str">
        <f>IF(E25="","",IF(①選手情報入力!S34="","",IF(I25=1,種目情報!$J$5,種目情報!$J$7)))</f>
        <v/>
      </c>
      <c r="AF25" t="str">
        <f>IF(E25="","",IF(①選手情報入力!S34="","",IF(I25=1,IF(①選手情報入力!$T$6="","",①選手情報入力!$T$6),IF(①選手情報入力!$T$7="","",①選手情報入力!$T$7))))</f>
        <v/>
      </c>
      <c r="AG25" t="str">
        <f>IF(E25="","",IF(①選手情報入力!S34="","",IF(I25=1,IF(①選手情報入力!$S$6="",0,1),IF(①選手情報入力!$S$7="",0,1))))</f>
        <v/>
      </c>
      <c r="AH25" t="str">
        <f>IF(E25="","",IF(①選手情報入力!S34="","",2))</f>
        <v/>
      </c>
    </row>
    <row r="26" spans="1:34">
      <c r="A26" t="str">
        <f>IF(E26="","",IF(①陸連データ貼付け!B26="",I27*1000000+②団体情報入力!$D$3*1000+①選手情報入力!A35,VLOOKUP(①選手情報入力!B35,①陸連データ貼付け!A:B,2,0)))</f>
        <v/>
      </c>
      <c r="B26" t="str">
        <f>IF(E26="","",②団体情報入力!$D$3)</f>
        <v/>
      </c>
      <c r="D26" t="str">
        <f>IF(①選手情報入力!B35="","",LEFT(①選手情報入力!B35,1))</f>
        <v/>
      </c>
      <c r="E26" t="str">
        <f>IF(①選手情報入力!B35="","",REPLACE(①選手情報入力!B35,1,1,""))</f>
        <v/>
      </c>
      <c r="F26" t="str">
        <f>IF(E26="","",①選手情報入力!C35)</f>
        <v/>
      </c>
      <c r="G26" t="str">
        <f>IF(E26="","",①選手情報入力!D35)</f>
        <v/>
      </c>
      <c r="H26" t="str">
        <f t="shared" si="0"/>
        <v/>
      </c>
      <c r="I26" t="str">
        <f>IF(E26="","",IF(①選手情報入力!F35="男",1,2))</f>
        <v/>
      </c>
      <c r="J26" t="str">
        <f>IF(E26="","",IF(①選手情報入力!G35="","",①選手情報入力!G35))</f>
        <v/>
      </c>
      <c r="L26" t="str">
        <f t="shared" si="1"/>
        <v/>
      </c>
      <c r="M26" t="str">
        <f t="shared" si="2"/>
        <v/>
      </c>
      <c r="O26" t="str">
        <f>IF(E26="","",IF(①選手情報入力!I35="","",IF(I26=1,VLOOKUP(①選手情報入力!I35,種目情報!$A$4:$B$35,2,FALSE),VLOOKUP(①選手情報入力!I35,種目情報!$E$4:$F$35,2,FALSE))))</f>
        <v/>
      </c>
      <c r="P26" t="str">
        <f>IF(E26="","",IF(①選手情報入力!J35="","",①選手情報入力!J35))</f>
        <v/>
      </c>
      <c r="Q26" s="29" t="str">
        <f>IF(E26="","",IF(①選手情報入力!H35="",0,1))</f>
        <v/>
      </c>
      <c r="R26" t="str">
        <f>IF(E26="","",IF(①選手情報入力!I35="","",IF(I26=1,VLOOKUP(①選手情報入力!I35,種目情報!$A$4:$C$39,3,FALSE),VLOOKUP(①選手情報入力!I35,種目情報!$E$4:$G$40,3,FALSE))))</f>
        <v/>
      </c>
      <c r="S26" t="str">
        <f>IF(E26="","",IF(①選手情報入力!L35="","",IF(I26=1,VLOOKUP(①選手情報入力!L35,種目情報!$A$4:$B$39,2,FALSE),VLOOKUP(①選手情報入力!L35,種目情報!$E$4:$F$40,2,FALSE))))</f>
        <v/>
      </c>
      <c r="T26" t="str">
        <f>IF(E26="","",IF(①選手情報入力!M35="","",①選手情報入力!M35))</f>
        <v/>
      </c>
      <c r="U26" s="29" t="str">
        <f>IF(E26="","",IF(①選手情報入力!K35="",0,1))</f>
        <v/>
      </c>
      <c r="V26" t="str">
        <f>IF(E26="","",IF(①選手情報入力!L35="","",IF(I26=1,VLOOKUP(①選手情報入力!L35,種目情報!$A$4:$C$39,3,FALSE),VLOOKUP(①選手情報入力!L35,種目情報!$E$4:$G$40,3,FALSE))))</f>
        <v/>
      </c>
      <c r="W26" t="str">
        <f>IF(E26="","",IF(①選手情報入力!O35="","",IF(I26=1,VLOOKUP(①選手情報入力!O35,種目情報!$A$4:$B$39,2,FALSE),VLOOKUP(①選手情報入力!O35,種目情報!$E$4:$F$40,2,FALSE))))</f>
        <v/>
      </c>
      <c r="X26" t="str">
        <f>IF(E26="","",IF(①選手情報入力!P35="","",①選手情報入力!P35))</f>
        <v/>
      </c>
      <c r="Y26" s="29" t="str">
        <f>IF(E26="","",IF(①選手情報入力!N35="",0,1))</f>
        <v/>
      </c>
      <c r="Z26" t="str">
        <f>IF(E26="","",IF(①選手情報入力!O35="","",IF(I26=1,VLOOKUP(①選手情報入力!O35,種目情報!$A$4:$C$39,3,FALSE),VLOOKUP(①選手情報入力!O35,種目情報!$E$4:$G$40,3,FALSE))))</f>
        <v/>
      </c>
      <c r="AA26" t="str">
        <f>IF(E26="","",IF(①選手情報入力!Q35="","",IF(I26=1,種目情報!$J$4,種目情報!$J$6)))</f>
        <v/>
      </c>
      <c r="AB26" t="str">
        <f>IF(E26="","",IF(①選手情報入力!Q35="","",IF(I26=1,IF(①選手情報入力!$R$6="","",①選手情報入力!$R$6),IF(①選手情報入力!$R$7="","",①選手情報入力!$R$7))))</f>
        <v/>
      </c>
      <c r="AC26" t="str">
        <f>IF(E26="","",IF(①選手情報入力!Q35="","",IF(I26=1,IF(①選手情報入力!$Q$6="",0,1),IF(①選手情報入力!$Q$7="",0,1))))</f>
        <v/>
      </c>
      <c r="AD26" t="str">
        <f>IF(E26="","",IF(①選手情報入力!Q35="","",2))</f>
        <v/>
      </c>
      <c r="AE26" t="str">
        <f>IF(E26="","",IF(①選手情報入力!S35="","",IF(I26=1,種目情報!$J$5,種目情報!$J$7)))</f>
        <v/>
      </c>
      <c r="AF26" t="str">
        <f>IF(E26="","",IF(①選手情報入力!S35="","",IF(I26=1,IF(①選手情報入力!$T$6="","",①選手情報入力!$T$6),IF(①選手情報入力!$T$7="","",①選手情報入力!$T$7))))</f>
        <v/>
      </c>
      <c r="AG26" t="str">
        <f>IF(E26="","",IF(①選手情報入力!S35="","",IF(I26=1,IF(①選手情報入力!$S$6="",0,1),IF(①選手情報入力!$S$7="",0,1))))</f>
        <v/>
      </c>
      <c r="AH26" t="str">
        <f>IF(E26="","",IF(①選手情報入力!S35="","",2))</f>
        <v/>
      </c>
    </row>
    <row r="27" spans="1:34">
      <c r="A27" t="str">
        <f>IF(E27="","",IF(①陸連データ貼付け!B27="",I28*1000000+②団体情報入力!$D$3*1000+①選手情報入力!A36,VLOOKUP(①選手情報入力!B36,①陸連データ貼付け!A:B,2,0)))</f>
        <v/>
      </c>
      <c r="B27" t="str">
        <f>IF(E27="","",②団体情報入力!$D$3)</f>
        <v/>
      </c>
      <c r="D27" t="str">
        <f>IF(①選手情報入力!B36="","",LEFT(①選手情報入力!B36,1))</f>
        <v/>
      </c>
      <c r="E27" t="str">
        <f>IF(①選手情報入力!B36="","",REPLACE(①選手情報入力!B36,1,1,""))</f>
        <v/>
      </c>
      <c r="F27" t="str">
        <f>IF(E27="","",①選手情報入力!C36)</f>
        <v/>
      </c>
      <c r="G27" t="str">
        <f>IF(E27="","",①選手情報入力!D36)</f>
        <v/>
      </c>
      <c r="H27" t="str">
        <f t="shared" si="0"/>
        <v/>
      </c>
      <c r="I27" t="str">
        <f>IF(E27="","",IF(①選手情報入力!F36="男",1,2))</f>
        <v/>
      </c>
      <c r="J27" t="str">
        <f>IF(E27="","",IF(①選手情報入力!G36="","",①選手情報入力!G36))</f>
        <v/>
      </c>
      <c r="L27" t="str">
        <f t="shared" si="1"/>
        <v/>
      </c>
      <c r="M27" t="str">
        <f t="shared" si="2"/>
        <v/>
      </c>
      <c r="O27" t="str">
        <f>IF(E27="","",IF(①選手情報入力!I36="","",IF(I27=1,VLOOKUP(①選手情報入力!I36,種目情報!$A$4:$B$35,2,FALSE),VLOOKUP(①選手情報入力!I36,種目情報!$E$4:$F$35,2,FALSE))))</f>
        <v/>
      </c>
      <c r="P27" t="str">
        <f>IF(E27="","",IF(①選手情報入力!J36="","",①選手情報入力!J36))</f>
        <v/>
      </c>
      <c r="Q27" s="29" t="str">
        <f>IF(E27="","",IF(①選手情報入力!H36="",0,1))</f>
        <v/>
      </c>
      <c r="R27" t="str">
        <f>IF(E27="","",IF(①選手情報入力!I36="","",IF(I27=1,VLOOKUP(①選手情報入力!I36,種目情報!$A$4:$C$39,3,FALSE),VLOOKUP(①選手情報入力!I36,種目情報!$E$4:$G$40,3,FALSE))))</f>
        <v/>
      </c>
      <c r="S27" t="str">
        <f>IF(E27="","",IF(①選手情報入力!L36="","",IF(I27=1,VLOOKUP(①選手情報入力!L36,種目情報!$A$4:$B$39,2,FALSE),VLOOKUP(①選手情報入力!L36,種目情報!$E$4:$F$40,2,FALSE))))</f>
        <v/>
      </c>
      <c r="T27" t="str">
        <f>IF(E27="","",IF(①選手情報入力!M36="","",①選手情報入力!M36))</f>
        <v/>
      </c>
      <c r="U27" s="29" t="str">
        <f>IF(E27="","",IF(①選手情報入力!K36="",0,1))</f>
        <v/>
      </c>
      <c r="V27" t="str">
        <f>IF(E27="","",IF(①選手情報入力!L36="","",IF(I27=1,VLOOKUP(①選手情報入力!L36,種目情報!$A$4:$C$39,3,FALSE),VLOOKUP(①選手情報入力!L36,種目情報!$E$4:$G$40,3,FALSE))))</f>
        <v/>
      </c>
      <c r="W27" t="str">
        <f>IF(E27="","",IF(①選手情報入力!O36="","",IF(I27=1,VLOOKUP(①選手情報入力!O36,種目情報!$A$4:$B$39,2,FALSE),VLOOKUP(①選手情報入力!O36,種目情報!$E$4:$F$40,2,FALSE))))</f>
        <v/>
      </c>
      <c r="X27" t="str">
        <f>IF(E27="","",IF(①選手情報入力!P36="","",①選手情報入力!P36))</f>
        <v/>
      </c>
      <c r="Y27" s="29" t="str">
        <f>IF(E27="","",IF(①選手情報入力!N36="",0,1))</f>
        <v/>
      </c>
      <c r="Z27" t="str">
        <f>IF(E27="","",IF(①選手情報入力!O36="","",IF(I27=1,VLOOKUP(①選手情報入力!O36,種目情報!$A$4:$C$39,3,FALSE),VLOOKUP(①選手情報入力!O36,種目情報!$E$4:$G$40,3,FALSE))))</f>
        <v/>
      </c>
      <c r="AA27" t="str">
        <f>IF(E27="","",IF(①選手情報入力!Q36="","",IF(I27=1,種目情報!$J$4,種目情報!$J$6)))</f>
        <v/>
      </c>
      <c r="AB27" t="str">
        <f>IF(E27="","",IF(①選手情報入力!Q36="","",IF(I27=1,IF(①選手情報入力!$R$6="","",①選手情報入力!$R$6),IF(①選手情報入力!$R$7="","",①選手情報入力!$R$7))))</f>
        <v/>
      </c>
      <c r="AC27" t="str">
        <f>IF(E27="","",IF(①選手情報入力!Q36="","",IF(I27=1,IF(①選手情報入力!$Q$6="",0,1),IF(①選手情報入力!$Q$7="",0,1))))</f>
        <v/>
      </c>
      <c r="AD27" t="str">
        <f>IF(E27="","",IF(①選手情報入力!Q36="","",2))</f>
        <v/>
      </c>
      <c r="AE27" t="str">
        <f>IF(E27="","",IF(①選手情報入力!S36="","",IF(I27=1,種目情報!$J$5,種目情報!$J$7)))</f>
        <v/>
      </c>
      <c r="AF27" t="str">
        <f>IF(E27="","",IF(①選手情報入力!S36="","",IF(I27=1,IF(①選手情報入力!$T$6="","",①選手情報入力!$T$6),IF(①選手情報入力!$T$7="","",①選手情報入力!$T$7))))</f>
        <v/>
      </c>
      <c r="AG27" t="str">
        <f>IF(E27="","",IF(①選手情報入力!S36="","",IF(I27=1,IF(①選手情報入力!$S$6="",0,1),IF(①選手情報入力!$S$7="",0,1))))</f>
        <v/>
      </c>
      <c r="AH27" t="str">
        <f>IF(E27="","",IF(①選手情報入力!S36="","",2))</f>
        <v/>
      </c>
    </row>
    <row r="28" spans="1:34">
      <c r="A28" t="str">
        <f>IF(E28="","",IF(①陸連データ貼付け!B28="",I29*1000000+②団体情報入力!$D$3*1000+①選手情報入力!A37,VLOOKUP(①選手情報入力!B37,①陸連データ貼付け!A:B,2,0)))</f>
        <v/>
      </c>
      <c r="B28" t="str">
        <f>IF(E28="","",②団体情報入力!$D$3)</f>
        <v/>
      </c>
      <c r="D28" t="str">
        <f>IF(①選手情報入力!B37="","",LEFT(①選手情報入力!B37,1))</f>
        <v/>
      </c>
      <c r="E28" t="str">
        <f>IF(①選手情報入力!B37="","",REPLACE(①選手情報入力!B37,1,1,""))</f>
        <v/>
      </c>
      <c r="F28" t="str">
        <f>IF(E28="","",①選手情報入力!C37)</f>
        <v/>
      </c>
      <c r="G28" t="str">
        <f>IF(E28="","",①選手情報入力!D37)</f>
        <v/>
      </c>
      <c r="H28" t="str">
        <f t="shared" si="0"/>
        <v/>
      </c>
      <c r="I28" t="str">
        <f>IF(E28="","",IF(①選手情報入力!F37="男",1,2))</f>
        <v/>
      </c>
      <c r="J28" t="str">
        <f>IF(E28="","",IF(①選手情報入力!G37="","",①選手情報入力!G37))</f>
        <v/>
      </c>
      <c r="L28" t="str">
        <f t="shared" si="1"/>
        <v/>
      </c>
      <c r="M28" t="str">
        <f t="shared" si="2"/>
        <v/>
      </c>
      <c r="O28" t="str">
        <f>IF(E28="","",IF(①選手情報入力!I37="","",IF(I28=1,VLOOKUP(①選手情報入力!I37,種目情報!$A$4:$B$35,2,FALSE),VLOOKUP(①選手情報入力!I37,種目情報!$E$4:$F$35,2,FALSE))))</f>
        <v/>
      </c>
      <c r="P28" t="str">
        <f>IF(E28="","",IF(①選手情報入力!J37="","",①選手情報入力!J37))</f>
        <v/>
      </c>
      <c r="Q28" s="29" t="str">
        <f>IF(E28="","",IF(①選手情報入力!H37="",0,1))</f>
        <v/>
      </c>
      <c r="R28" t="str">
        <f>IF(E28="","",IF(①選手情報入力!I37="","",IF(I28=1,VLOOKUP(①選手情報入力!I37,種目情報!$A$4:$C$39,3,FALSE),VLOOKUP(①選手情報入力!I37,種目情報!$E$4:$G$40,3,FALSE))))</f>
        <v/>
      </c>
      <c r="S28" t="str">
        <f>IF(E28="","",IF(①選手情報入力!L37="","",IF(I28=1,VLOOKUP(①選手情報入力!L37,種目情報!$A$4:$B$39,2,FALSE),VLOOKUP(①選手情報入力!L37,種目情報!$E$4:$F$40,2,FALSE))))</f>
        <v/>
      </c>
      <c r="T28" t="str">
        <f>IF(E28="","",IF(①選手情報入力!M37="","",①選手情報入力!M37))</f>
        <v/>
      </c>
      <c r="U28" s="29" t="str">
        <f>IF(E28="","",IF(①選手情報入力!K37="",0,1))</f>
        <v/>
      </c>
      <c r="V28" t="str">
        <f>IF(E28="","",IF(①選手情報入力!L37="","",IF(I28=1,VLOOKUP(①選手情報入力!L37,種目情報!$A$4:$C$39,3,FALSE),VLOOKUP(①選手情報入力!L37,種目情報!$E$4:$G$40,3,FALSE))))</f>
        <v/>
      </c>
      <c r="W28" t="str">
        <f>IF(E28="","",IF(①選手情報入力!O37="","",IF(I28=1,VLOOKUP(①選手情報入力!O37,種目情報!$A$4:$B$39,2,FALSE),VLOOKUP(①選手情報入力!O37,種目情報!$E$4:$F$40,2,FALSE))))</f>
        <v/>
      </c>
      <c r="X28" t="str">
        <f>IF(E28="","",IF(①選手情報入力!P37="","",①選手情報入力!P37))</f>
        <v/>
      </c>
      <c r="Y28" s="29" t="str">
        <f>IF(E28="","",IF(①選手情報入力!N37="",0,1))</f>
        <v/>
      </c>
      <c r="Z28" t="str">
        <f>IF(E28="","",IF(①選手情報入力!O37="","",IF(I28=1,VLOOKUP(①選手情報入力!O37,種目情報!$A$4:$C$39,3,FALSE),VLOOKUP(①選手情報入力!O37,種目情報!$E$4:$G$40,3,FALSE))))</f>
        <v/>
      </c>
      <c r="AA28" t="str">
        <f>IF(E28="","",IF(①選手情報入力!Q37="","",IF(I28=1,種目情報!$J$4,種目情報!$J$6)))</f>
        <v/>
      </c>
      <c r="AB28" t="str">
        <f>IF(E28="","",IF(①選手情報入力!Q37="","",IF(I28=1,IF(①選手情報入力!$R$6="","",①選手情報入力!$R$6),IF(①選手情報入力!$R$7="","",①選手情報入力!$R$7))))</f>
        <v/>
      </c>
      <c r="AC28" t="str">
        <f>IF(E28="","",IF(①選手情報入力!Q37="","",IF(I28=1,IF(①選手情報入力!$Q$6="",0,1),IF(①選手情報入力!$Q$7="",0,1))))</f>
        <v/>
      </c>
      <c r="AD28" t="str">
        <f>IF(E28="","",IF(①選手情報入力!Q37="","",2))</f>
        <v/>
      </c>
      <c r="AE28" t="str">
        <f>IF(E28="","",IF(①選手情報入力!S37="","",IF(I28=1,種目情報!$J$5,種目情報!$J$7)))</f>
        <v/>
      </c>
      <c r="AF28" t="str">
        <f>IF(E28="","",IF(①選手情報入力!S37="","",IF(I28=1,IF(①選手情報入力!$T$6="","",①選手情報入力!$T$6),IF(①選手情報入力!$T$7="","",①選手情報入力!$T$7))))</f>
        <v/>
      </c>
      <c r="AG28" t="str">
        <f>IF(E28="","",IF(①選手情報入力!S37="","",IF(I28=1,IF(①選手情報入力!$S$6="",0,1),IF(①選手情報入力!$S$7="",0,1))))</f>
        <v/>
      </c>
      <c r="AH28" t="str">
        <f>IF(E28="","",IF(①選手情報入力!S37="","",2))</f>
        <v/>
      </c>
    </row>
    <row r="29" spans="1:34">
      <c r="A29" t="str">
        <f>IF(E29="","",IF(①陸連データ貼付け!B29="",I30*1000000+②団体情報入力!$D$3*1000+①選手情報入力!A38,VLOOKUP(①選手情報入力!B38,①陸連データ貼付け!A:B,2,0)))</f>
        <v/>
      </c>
      <c r="B29" t="str">
        <f>IF(E29="","",②団体情報入力!$D$3)</f>
        <v/>
      </c>
      <c r="D29" t="str">
        <f>IF(①選手情報入力!B38="","",LEFT(①選手情報入力!B38,1))</f>
        <v/>
      </c>
      <c r="E29" t="str">
        <f>IF(①選手情報入力!B38="","",REPLACE(①選手情報入力!B38,1,1,""))</f>
        <v/>
      </c>
      <c r="F29" t="str">
        <f>IF(E29="","",①選手情報入力!C38)</f>
        <v/>
      </c>
      <c r="G29" t="str">
        <f>IF(E29="","",①選手情報入力!D38)</f>
        <v/>
      </c>
      <c r="H29" t="str">
        <f t="shared" si="0"/>
        <v/>
      </c>
      <c r="I29" t="str">
        <f>IF(E29="","",IF(①選手情報入力!F38="男",1,2))</f>
        <v/>
      </c>
      <c r="J29" t="str">
        <f>IF(E29="","",IF(①選手情報入力!G38="","",①選手情報入力!G38))</f>
        <v/>
      </c>
      <c r="L29" t="str">
        <f t="shared" si="1"/>
        <v/>
      </c>
      <c r="M29" t="str">
        <f t="shared" si="2"/>
        <v/>
      </c>
      <c r="O29" t="str">
        <f>IF(E29="","",IF(①選手情報入力!I38="","",IF(I29=1,VLOOKUP(①選手情報入力!I38,種目情報!$A$4:$B$35,2,FALSE),VLOOKUP(①選手情報入力!I38,種目情報!$E$4:$F$35,2,FALSE))))</f>
        <v/>
      </c>
      <c r="P29" t="str">
        <f>IF(E29="","",IF(①選手情報入力!J38="","",①選手情報入力!J38))</f>
        <v/>
      </c>
      <c r="Q29" s="29" t="str">
        <f>IF(E29="","",IF(①選手情報入力!H38="",0,1))</f>
        <v/>
      </c>
      <c r="R29" t="str">
        <f>IF(E29="","",IF(①選手情報入力!I38="","",IF(I29=1,VLOOKUP(①選手情報入力!I38,種目情報!$A$4:$C$39,3,FALSE),VLOOKUP(①選手情報入力!I38,種目情報!$E$4:$G$40,3,FALSE))))</f>
        <v/>
      </c>
      <c r="S29" t="str">
        <f>IF(E29="","",IF(①選手情報入力!L38="","",IF(I29=1,VLOOKUP(①選手情報入力!L38,種目情報!$A$4:$B$39,2,FALSE),VLOOKUP(①選手情報入力!L38,種目情報!$E$4:$F$40,2,FALSE))))</f>
        <v/>
      </c>
      <c r="T29" t="str">
        <f>IF(E29="","",IF(①選手情報入力!M38="","",①選手情報入力!M38))</f>
        <v/>
      </c>
      <c r="U29" s="29" t="str">
        <f>IF(E29="","",IF(①選手情報入力!K38="",0,1))</f>
        <v/>
      </c>
      <c r="V29" t="str">
        <f>IF(E29="","",IF(①選手情報入力!L38="","",IF(I29=1,VLOOKUP(①選手情報入力!L38,種目情報!$A$4:$C$39,3,FALSE),VLOOKUP(①選手情報入力!L38,種目情報!$E$4:$G$40,3,FALSE))))</f>
        <v/>
      </c>
      <c r="W29" t="str">
        <f>IF(E29="","",IF(①選手情報入力!O38="","",IF(I29=1,VLOOKUP(①選手情報入力!O38,種目情報!$A$4:$B$39,2,FALSE),VLOOKUP(①選手情報入力!O38,種目情報!$E$4:$F$40,2,FALSE))))</f>
        <v/>
      </c>
      <c r="X29" t="str">
        <f>IF(E29="","",IF(①選手情報入力!P38="","",①選手情報入力!P38))</f>
        <v/>
      </c>
      <c r="Y29" s="29" t="str">
        <f>IF(E29="","",IF(①選手情報入力!N38="",0,1))</f>
        <v/>
      </c>
      <c r="Z29" t="str">
        <f>IF(E29="","",IF(①選手情報入力!O38="","",IF(I29=1,VLOOKUP(①選手情報入力!O38,種目情報!$A$4:$C$39,3,FALSE),VLOOKUP(①選手情報入力!O38,種目情報!$E$4:$G$40,3,FALSE))))</f>
        <v/>
      </c>
      <c r="AA29" t="str">
        <f>IF(E29="","",IF(①選手情報入力!Q38="","",IF(I29=1,種目情報!$J$4,種目情報!$J$6)))</f>
        <v/>
      </c>
      <c r="AB29" t="str">
        <f>IF(E29="","",IF(①選手情報入力!Q38="","",IF(I29=1,IF(①選手情報入力!$R$6="","",①選手情報入力!$R$6),IF(①選手情報入力!$R$7="","",①選手情報入力!$R$7))))</f>
        <v/>
      </c>
      <c r="AC29" t="str">
        <f>IF(E29="","",IF(①選手情報入力!Q38="","",IF(I29=1,IF(①選手情報入力!$Q$6="",0,1),IF(①選手情報入力!$Q$7="",0,1))))</f>
        <v/>
      </c>
      <c r="AD29" t="str">
        <f>IF(E29="","",IF(①選手情報入力!Q38="","",2))</f>
        <v/>
      </c>
      <c r="AE29" t="str">
        <f>IF(E29="","",IF(①選手情報入力!S38="","",IF(I29=1,種目情報!$J$5,種目情報!$J$7)))</f>
        <v/>
      </c>
      <c r="AF29" t="str">
        <f>IF(E29="","",IF(①選手情報入力!S38="","",IF(I29=1,IF(①選手情報入力!$T$6="","",①選手情報入力!$T$6),IF(①選手情報入力!$T$7="","",①選手情報入力!$T$7))))</f>
        <v/>
      </c>
      <c r="AG29" t="str">
        <f>IF(E29="","",IF(①選手情報入力!S38="","",IF(I29=1,IF(①選手情報入力!$S$6="",0,1),IF(①選手情報入力!$S$7="",0,1))))</f>
        <v/>
      </c>
      <c r="AH29" t="str">
        <f>IF(E29="","",IF(①選手情報入力!S38="","",2))</f>
        <v/>
      </c>
    </row>
    <row r="30" spans="1:34">
      <c r="A30" t="str">
        <f>IF(E30="","",IF(①陸連データ貼付け!B30="",I31*1000000+②団体情報入力!$D$3*1000+①選手情報入力!A39,VLOOKUP(①選手情報入力!B39,①陸連データ貼付け!A:B,2,0)))</f>
        <v/>
      </c>
      <c r="B30" t="str">
        <f>IF(E30="","",②団体情報入力!$D$3)</f>
        <v/>
      </c>
      <c r="D30" t="str">
        <f>IF(①選手情報入力!B39="","",LEFT(①選手情報入力!B39,1))</f>
        <v/>
      </c>
      <c r="E30" t="str">
        <f>IF(①選手情報入力!B39="","",REPLACE(①選手情報入力!B39,1,1,""))</f>
        <v/>
      </c>
      <c r="F30" t="str">
        <f>IF(E30="","",①選手情報入力!C39)</f>
        <v/>
      </c>
      <c r="G30" t="str">
        <f>IF(E30="","",①選手情報入力!D39)</f>
        <v/>
      </c>
      <c r="H30" t="str">
        <f t="shared" si="0"/>
        <v/>
      </c>
      <c r="I30" t="str">
        <f>IF(E30="","",IF(①選手情報入力!F39="男",1,2))</f>
        <v/>
      </c>
      <c r="J30" t="str">
        <f>IF(E30="","",IF(①選手情報入力!G39="","",①選手情報入力!G39))</f>
        <v/>
      </c>
      <c r="L30" t="str">
        <f t="shared" si="1"/>
        <v/>
      </c>
      <c r="M30" t="str">
        <f t="shared" si="2"/>
        <v/>
      </c>
      <c r="O30" t="str">
        <f>IF(E30="","",IF(①選手情報入力!I39="","",IF(I30=1,VLOOKUP(①選手情報入力!I39,種目情報!$A$4:$B$35,2,FALSE),VLOOKUP(①選手情報入力!I39,種目情報!$E$4:$F$35,2,FALSE))))</f>
        <v/>
      </c>
      <c r="P30" t="str">
        <f>IF(E30="","",IF(①選手情報入力!J39="","",①選手情報入力!J39))</f>
        <v/>
      </c>
      <c r="Q30" s="29" t="str">
        <f>IF(E30="","",IF(①選手情報入力!H39="",0,1))</f>
        <v/>
      </c>
      <c r="R30" t="str">
        <f>IF(E30="","",IF(①選手情報入力!I39="","",IF(I30=1,VLOOKUP(①選手情報入力!I39,種目情報!$A$4:$C$39,3,FALSE),VLOOKUP(①選手情報入力!I39,種目情報!$E$4:$G$40,3,FALSE))))</f>
        <v/>
      </c>
      <c r="S30" t="str">
        <f>IF(E30="","",IF(①選手情報入力!L39="","",IF(I30=1,VLOOKUP(①選手情報入力!L39,種目情報!$A$4:$B$39,2,FALSE),VLOOKUP(①選手情報入力!L39,種目情報!$E$4:$F$40,2,FALSE))))</f>
        <v/>
      </c>
      <c r="T30" t="str">
        <f>IF(E30="","",IF(①選手情報入力!M39="","",①選手情報入力!M39))</f>
        <v/>
      </c>
      <c r="U30" s="29" t="str">
        <f>IF(E30="","",IF(①選手情報入力!K39="",0,1))</f>
        <v/>
      </c>
      <c r="V30" t="str">
        <f>IF(E30="","",IF(①選手情報入力!L39="","",IF(I30=1,VLOOKUP(①選手情報入力!L39,種目情報!$A$4:$C$39,3,FALSE),VLOOKUP(①選手情報入力!L39,種目情報!$E$4:$G$40,3,FALSE))))</f>
        <v/>
      </c>
      <c r="W30" t="str">
        <f>IF(E30="","",IF(①選手情報入力!O39="","",IF(I30=1,VLOOKUP(①選手情報入力!O39,種目情報!$A$4:$B$39,2,FALSE),VLOOKUP(①選手情報入力!O39,種目情報!$E$4:$F$40,2,FALSE))))</f>
        <v/>
      </c>
      <c r="X30" t="str">
        <f>IF(E30="","",IF(①選手情報入力!P39="","",①選手情報入力!P39))</f>
        <v/>
      </c>
      <c r="Y30" s="29" t="str">
        <f>IF(E30="","",IF(①選手情報入力!N39="",0,1))</f>
        <v/>
      </c>
      <c r="Z30" t="str">
        <f>IF(E30="","",IF(①選手情報入力!O39="","",IF(I30=1,VLOOKUP(①選手情報入力!O39,種目情報!$A$4:$C$39,3,FALSE),VLOOKUP(①選手情報入力!O39,種目情報!$E$4:$G$40,3,FALSE))))</f>
        <v/>
      </c>
      <c r="AA30" t="str">
        <f>IF(E30="","",IF(①選手情報入力!Q39="","",IF(I30=1,種目情報!$J$4,種目情報!$J$6)))</f>
        <v/>
      </c>
      <c r="AB30" t="str">
        <f>IF(E30="","",IF(①選手情報入力!Q39="","",IF(I30=1,IF(①選手情報入力!$R$6="","",①選手情報入力!$R$6),IF(①選手情報入力!$R$7="","",①選手情報入力!$R$7))))</f>
        <v/>
      </c>
      <c r="AC30" t="str">
        <f>IF(E30="","",IF(①選手情報入力!Q39="","",IF(I30=1,IF(①選手情報入力!$Q$6="",0,1),IF(①選手情報入力!$Q$7="",0,1))))</f>
        <v/>
      </c>
      <c r="AD30" t="str">
        <f>IF(E30="","",IF(①選手情報入力!Q39="","",2))</f>
        <v/>
      </c>
      <c r="AE30" t="str">
        <f>IF(E30="","",IF(①選手情報入力!S39="","",IF(I30=1,種目情報!$J$5,種目情報!$J$7)))</f>
        <v/>
      </c>
      <c r="AF30" t="str">
        <f>IF(E30="","",IF(①選手情報入力!S39="","",IF(I30=1,IF(①選手情報入力!$T$6="","",①選手情報入力!$T$6),IF(①選手情報入力!$T$7="","",①選手情報入力!$T$7))))</f>
        <v/>
      </c>
      <c r="AG30" t="str">
        <f>IF(E30="","",IF(①選手情報入力!S39="","",IF(I30=1,IF(①選手情報入力!$S$6="",0,1),IF(①選手情報入力!$S$7="",0,1))))</f>
        <v/>
      </c>
      <c r="AH30" t="str">
        <f>IF(E30="","",IF(①選手情報入力!S39="","",2))</f>
        <v/>
      </c>
    </row>
    <row r="31" spans="1:34">
      <c r="A31" t="str">
        <f>IF(E31="","",IF(①陸連データ貼付け!B31="",I32*1000000+②団体情報入力!$D$3*1000+①選手情報入力!A40,VLOOKUP(①選手情報入力!B40,①陸連データ貼付け!A:B,2,0)))</f>
        <v/>
      </c>
      <c r="B31" t="str">
        <f>IF(E31="","",②団体情報入力!$D$3)</f>
        <v/>
      </c>
      <c r="D31" t="str">
        <f>IF(①選手情報入力!B40="","",LEFT(①選手情報入力!B40,1))</f>
        <v/>
      </c>
      <c r="E31" t="str">
        <f>IF(①選手情報入力!B40="","",REPLACE(①選手情報入力!B40,1,1,""))</f>
        <v/>
      </c>
      <c r="F31" t="str">
        <f>IF(E31="","",①選手情報入力!C40)</f>
        <v/>
      </c>
      <c r="G31" t="str">
        <f>IF(E31="","",①選手情報入力!D40)</f>
        <v/>
      </c>
      <c r="H31" t="str">
        <f t="shared" si="0"/>
        <v/>
      </c>
      <c r="I31" t="str">
        <f>IF(E31="","",IF(①選手情報入力!F40="男",1,2))</f>
        <v/>
      </c>
      <c r="J31" t="str">
        <f>IF(E31="","",IF(①選手情報入力!G40="","",①選手情報入力!G40))</f>
        <v/>
      </c>
      <c r="L31" t="str">
        <f t="shared" si="1"/>
        <v/>
      </c>
      <c r="M31" t="str">
        <f t="shared" si="2"/>
        <v/>
      </c>
      <c r="O31" t="str">
        <f>IF(E31="","",IF(①選手情報入力!I40="","",IF(I31=1,VLOOKUP(①選手情報入力!I40,種目情報!$A$4:$B$35,2,FALSE),VLOOKUP(①選手情報入力!I40,種目情報!$E$4:$F$35,2,FALSE))))</f>
        <v/>
      </c>
      <c r="P31" t="str">
        <f>IF(E31="","",IF(①選手情報入力!J40="","",①選手情報入力!J40))</f>
        <v/>
      </c>
      <c r="Q31" s="29" t="str">
        <f>IF(E31="","",IF(①選手情報入力!H40="",0,1))</f>
        <v/>
      </c>
      <c r="R31" t="str">
        <f>IF(E31="","",IF(①選手情報入力!I40="","",IF(I31=1,VLOOKUP(①選手情報入力!I40,種目情報!$A$4:$C$39,3,FALSE),VLOOKUP(①選手情報入力!I40,種目情報!$E$4:$G$40,3,FALSE))))</f>
        <v/>
      </c>
      <c r="S31" t="str">
        <f>IF(E31="","",IF(①選手情報入力!L40="","",IF(I31=1,VLOOKUP(①選手情報入力!L40,種目情報!$A$4:$B$39,2,FALSE),VLOOKUP(①選手情報入力!L40,種目情報!$E$4:$F$40,2,FALSE))))</f>
        <v/>
      </c>
      <c r="T31" t="str">
        <f>IF(E31="","",IF(①選手情報入力!M40="","",①選手情報入力!M40))</f>
        <v/>
      </c>
      <c r="U31" s="29" t="str">
        <f>IF(E31="","",IF(①選手情報入力!K40="",0,1))</f>
        <v/>
      </c>
      <c r="V31" t="str">
        <f>IF(E31="","",IF(①選手情報入力!L40="","",IF(I31=1,VLOOKUP(①選手情報入力!L40,種目情報!$A$4:$C$39,3,FALSE),VLOOKUP(①選手情報入力!L40,種目情報!$E$4:$G$40,3,FALSE))))</f>
        <v/>
      </c>
      <c r="W31" t="str">
        <f>IF(E31="","",IF(①選手情報入力!O40="","",IF(I31=1,VLOOKUP(①選手情報入力!O40,種目情報!$A$4:$B$39,2,FALSE),VLOOKUP(①選手情報入力!O40,種目情報!$E$4:$F$40,2,FALSE))))</f>
        <v/>
      </c>
      <c r="X31" t="str">
        <f>IF(E31="","",IF(①選手情報入力!P40="","",①選手情報入力!P40))</f>
        <v/>
      </c>
      <c r="Y31" s="29" t="str">
        <f>IF(E31="","",IF(①選手情報入力!N40="",0,1))</f>
        <v/>
      </c>
      <c r="Z31" t="str">
        <f>IF(E31="","",IF(①選手情報入力!O40="","",IF(I31=1,VLOOKUP(①選手情報入力!O40,種目情報!$A$4:$C$39,3,FALSE),VLOOKUP(①選手情報入力!O40,種目情報!$E$4:$G$40,3,FALSE))))</f>
        <v/>
      </c>
      <c r="AA31" t="str">
        <f>IF(E31="","",IF(①選手情報入力!Q40="","",IF(I31=1,種目情報!$J$4,種目情報!$J$6)))</f>
        <v/>
      </c>
      <c r="AB31" t="str">
        <f>IF(E31="","",IF(①選手情報入力!Q40="","",IF(I31=1,IF(①選手情報入力!$R$6="","",①選手情報入力!$R$6),IF(①選手情報入力!$R$7="","",①選手情報入力!$R$7))))</f>
        <v/>
      </c>
      <c r="AC31" t="str">
        <f>IF(E31="","",IF(①選手情報入力!Q40="","",IF(I31=1,IF(①選手情報入力!$Q$6="",0,1),IF(①選手情報入力!$Q$7="",0,1))))</f>
        <v/>
      </c>
      <c r="AD31" t="str">
        <f>IF(E31="","",IF(①選手情報入力!Q40="","",2))</f>
        <v/>
      </c>
      <c r="AE31" t="str">
        <f>IF(E31="","",IF(①選手情報入力!S40="","",IF(I31=1,種目情報!$J$5,種目情報!$J$7)))</f>
        <v/>
      </c>
      <c r="AF31" t="str">
        <f>IF(E31="","",IF(①選手情報入力!S40="","",IF(I31=1,IF(①選手情報入力!$T$6="","",①選手情報入力!$T$6),IF(①選手情報入力!$T$7="","",①選手情報入力!$T$7))))</f>
        <v/>
      </c>
      <c r="AG31" t="str">
        <f>IF(E31="","",IF(①選手情報入力!S40="","",IF(I31=1,IF(①選手情報入力!$S$6="",0,1),IF(①選手情報入力!$S$7="",0,1))))</f>
        <v/>
      </c>
      <c r="AH31" t="str">
        <f>IF(E31="","",IF(①選手情報入力!S40="","",2))</f>
        <v/>
      </c>
    </row>
    <row r="32" spans="1:34">
      <c r="A32" t="str">
        <f>IF(E32="","",IF(①陸連データ貼付け!B32="",I33*1000000+②団体情報入力!$D$3*1000+①選手情報入力!A41,VLOOKUP(①選手情報入力!B41,①陸連データ貼付け!A:B,2,0)))</f>
        <v/>
      </c>
      <c r="B32" t="str">
        <f>IF(E32="","",②団体情報入力!$D$3)</f>
        <v/>
      </c>
      <c r="D32" t="str">
        <f>IF(①選手情報入力!B41="","",LEFT(①選手情報入力!B41,1))</f>
        <v/>
      </c>
      <c r="E32" t="str">
        <f>IF(①選手情報入力!B41="","",REPLACE(①選手情報入力!B41,1,1,""))</f>
        <v/>
      </c>
      <c r="F32" t="str">
        <f>IF(E32="","",①選手情報入力!C41)</f>
        <v/>
      </c>
      <c r="G32" t="str">
        <f>IF(E32="","",①選手情報入力!D41)</f>
        <v/>
      </c>
      <c r="H32" t="str">
        <f t="shared" si="0"/>
        <v/>
      </c>
      <c r="I32" t="str">
        <f>IF(E32="","",IF(①選手情報入力!F41="男",1,2))</f>
        <v/>
      </c>
      <c r="J32" t="str">
        <f>IF(E32="","",IF(①選手情報入力!G41="","",①選手情報入力!G41))</f>
        <v/>
      </c>
      <c r="L32" t="str">
        <f t="shared" si="1"/>
        <v/>
      </c>
      <c r="M32" t="str">
        <f t="shared" si="2"/>
        <v/>
      </c>
      <c r="O32" t="str">
        <f>IF(E32="","",IF(①選手情報入力!I41="","",IF(I32=1,VLOOKUP(①選手情報入力!I41,種目情報!$A$4:$B$35,2,FALSE),VLOOKUP(①選手情報入力!I41,種目情報!$E$4:$F$35,2,FALSE))))</f>
        <v/>
      </c>
      <c r="P32" t="str">
        <f>IF(E32="","",IF(①選手情報入力!J41="","",①選手情報入力!J41))</f>
        <v/>
      </c>
      <c r="Q32" s="29" t="str">
        <f>IF(E32="","",IF(①選手情報入力!H41="",0,1))</f>
        <v/>
      </c>
      <c r="R32" t="str">
        <f>IF(E32="","",IF(①選手情報入力!I41="","",IF(I32=1,VLOOKUP(①選手情報入力!I41,種目情報!$A$4:$C$39,3,FALSE),VLOOKUP(①選手情報入力!I41,種目情報!$E$4:$G$40,3,FALSE))))</f>
        <v/>
      </c>
      <c r="S32" t="str">
        <f>IF(E32="","",IF(①選手情報入力!L41="","",IF(I32=1,VLOOKUP(①選手情報入力!L41,種目情報!$A$4:$B$39,2,FALSE),VLOOKUP(①選手情報入力!L41,種目情報!$E$4:$F$40,2,FALSE))))</f>
        <v/>
      </c>
      <c r="T32" t="str">
        <f>IF(E32="","",IF(①選手情報入力!M41="","",①選手情報入力!M41))</f>
        <v/>
      </c>
      <c r="U32" s="29" t="str">
        <f>IF(E32="","",IF(①選手情報入力!K41="",0,1))</f>
        <v/>
      </c>
      <c r="V32" t="str">
        <f>IF(E32="","",IF(①選手情報入力!L41="","",IF(I32=1,VLOOKUP(①選手情報入力!L41,種目情報!$A$4:$C$39,3,FALSE),VLOOKUP(①選手情報入力!L41,種目情報!$E$4:$G$40,3,FALSE))))</f>
        <v/>
      </c>
      <c r="W32" t="str">
        <f>IF(E32="","",IF(①選手情報入力!O41="","",IF(I32=1,VLOOKUP(①選手情報入力!O41,種目情報!$A$4:$B$39,2,FALSE),VLOOKUP(①選手情報入力!O41,種目情報!$E$4:$F$40,2,FALSE))))</f>
        <v/>
      </c>
      <c r="X32" t="str">
        <f>IF(E32="","",IF(①選手情報入力!P41="","",①選手情報入力!P41))</f>
        <v/>
      </c>
      <c r="Y32" s="29" t="str">
        <f>IF(E32="","",IF(①選手情報入力!N41="",0,1))</f>
        <v/>
      </c>
      <c r="Z32" t="str">
        <f>IF(E32="","",IF(①選手情報入力!O41="","",IF(I32=1,VLOOKUP(①選手情報入力!O41,種目情報!$A$4:$C$39,3,FALSE),VLOOKUP(①選手情報入力!O41,種目情報!$E$4:$G$40,3,FALSE))))</f>
        <v/>
      </c>
      <c r="AA32" t="str">
        <f>IF(E32="","",IF(①選手情報入力!Q41="","",IF(I32=1,種目情報!$J$4,種目情報!$J$6)))</f>
        <v/>
      </c>
      <c r="AB32" t="str">
        <f>IF(E32="","",IF(①選手情報入力!Q41="","",IF(I32=1,IF(①選手情報入力!$R$6="","",①選手情報入力!$R$6),IF(①選手情報入力!$R$7="","",①選手情報入力!$R$7))))</f>
        <v/>
      </c>
      <c r="AC32" t="str">
        <f>IF(E32="","",IF(①選手情報入力!Q41="","",IF(I32=1,IF(①選手情報入力!$Q$6="",0,1),IF(①選手情報入力!$Q$7="",0,1))))</f>
        <v/>
      </c>
      <c r="AD32" t="str">
        <f>IF(E32="","",IF(①選手情報入力!Q41="","",2))</f>
        <v/>
      </c>
      <c r="AE32" t="str">
        <f>IF(E32="","",IF(①選手情報入力!S41="","",IF(I32=1,種目情報!$J$5,種目情報!$J$7)))</f>
        <v/>
      </c>
      <c r="AF32" t="str">
        <f>IF(E32="","",IF(①選手情報入力!S41="","",IF(I32=1,IF(①選手情報入力!$T$6="","",①選手情報入力!$T$6),IF(①選手情報入力!$T$7="","",①選手情報入力!$T$7))))</f>
        <v/>
      </c>
      <c r="AG32" t="str">
        <f>IF(E32="","",IF(①選手情報入力!S41="","",IF(I32=1,IF(①選手情報入力!$S$6="",0,1),IF(①選手情報入力!$S$7="",0,1))))</f>
        <v/>
      </c>
      <c r="AH32" t="str">
        <f>IF(E32="","",IF(①選手情報入力!S41="","",2))</f>
        <v/>
      </c>
    </row>
    <row r="33" spans="1:34">
      <c r="A33" t="str">
        <f>IF(E33="","",IF(①陸連データ貼付け!B33="",I34*1000000+②団体情報入力!$D$3*1000+①選手情報入力!A42,VLOOKUP(①選手情報入力!B42,①陸連データ貼付け!A:B,2,0)))</f>
        <v/>
      </c>
      <c r="B33" t="str">
        <f>IF(E33="","",②団体情報入力!$D$3)</f>
        <v/>
      </c>
      <c r="D33" t="str">
        <f>IF(①選手情報入力!B42="","",LEFT(①選手情報入力!B42,1))</f>
        <v/>
      </c>
      <c r="E33" t="str">
        <f>IF(①選手情報入力!B42="","",REPLACE(①選手情報入力!B42,1,1,""))</f>
        <v/>
      </c>
      <c r="F33" t="str">
        <f>IF(E33="","",①選手情報入力!C42)</f>
        <v/>
      </c>
      <c r="G33" t="str">
        <f>IF(E33="","",①選手情報入力!D42)</f>
        <v/>
      </c>
      <c r="H33" t="str">
        <f t="shared" si="0"/>
        <v/>
      </c>
      <c r="I33" t="str">
        <f>IF(E33="","",IF(①選手情報入力!F42="男",1,2))</f>
        <v/>
      </c>
      <c r="J33" t="str">
        <f>IF(E33="","",IF(①選手情報入力!G42="","",①選手情報入力!G42))</f>
        <v/>
      </c>
      <c r="L33" t="str">
        <f t="shared" si="1"/>
        <v/>
      </c>
      <c r="M33" t="str">
        <f t="shared" si="2"/>
        <v/>
      </c>
      <c r="O33" t="str">
        <f>IF(E33="","",IF(①選手情報入力!I42="","",IF(I33=1,VLOOKUP(①選手情報入力!I42,種目情報!$A$4:$B$35,2,FALSE),VLOOKUP(①選手情報入力!I42,種目情報!$E$4:$F$35,2,FALSE))))</f>
        <v/>
      </c>
      <c r="P33" t="str">
        <f>IF(E33="","",IF(①選手情報入力!J42="","",①選手情報入力!J42))</f>
        <v/>
      </c>
      <c r="Q33" s="29" t="str">
        <f>IF(E33="","",IF(①選手情報入力!H42="",0,1))</f>
        <v/>
      </c>
      <c r="R33" t="str">
        <f>IF(E33="","",IF(①選手情報入力!I42="","",IF(I33=1,VLOOKUP(①選手情報入力!I42,種目情報!$A$4:$C$39,3,FALSE),VLOOKUP(①選手情報入力!I42,種目情報!$E$4:$G$40,3,FALSE))))</f>
        <v/>
      </c>
      <c r="S33" t="str">
        <f>IF(E33="","",IF(①選手情報入力!L42="","",IF(I33=1,VLOOKUP(①選手情報入力!L42,種目情報!$A$4:$B$39,2,FALSE),VLOOKUP(①選手情報入力!L42,種目情報!$E$4:$F$40,2,FALSE))))</f>
        <v/>
      </c>
      <c r="T33" t="str">
        <f>IF(E33="","",IF(①選手情報入力!M42="","",①選手情報入力!M42))</f>
        <v/>
      </c>
      <c r="U33" s="29" t="str">
        <f>IF(E33="","",IF(①選手情報入力!K42="",0,1))</f>
        <v/>
      </c>
      <c r="V33" t="str">
        <f>IF(E33="","",IF(①選手情報入力!L42="","",IF(I33=1,VLOOKUP(①選手情報入力!L42,種目情報!$A$4:$C$39,3,FALSE),VLOOKUP(①選手情報入力!L42,種目情報!$E$4:$G$40,3,FALSE))))</f>
        <v/>
      </c>
      <c r="W33" t="str">
        <f>IF(E33="","",IF(①選手情報入力!O42="","",IF(I33=1,VLOOKUP(①選手情報入力!O42,種目情報!$A$4:$B$39,2,FALSE),VLOOKUP(①選手情報入力!O42,種目情報!$E$4:$F$40,2,FALSE))))</f>
        <v/>
      </c>
      <c r="X33" t="str">
        <f>IF(E33="","",IF(①選手情報入力!P42="","",①選手情報入力!P42))</f>
        <v/>
      </c>
      <c r="Y33" s="29" t="str">
        <f>IF(E33="","",IF(①選手情報入力!N42="",0,1))</f>
        <v/>
      </c>
      <c r="Z33" t="str">
        <f>IF(E33="","",IF(①選手情報入力!O42="","",IF(I33=1,VLOOKUP(①選手情報入力!O42,種目情報!$A$4:$C$39,3,FALSE),VLOOKUP(①選手情報入力!O42,種目情報!$E$4:$G$40,3,FALSE))))</f>
        <v/>
      </c>
      <c r="AA33" t="str">
        <f>IF(E33="","",IF(①選手情報入力!Q42="","",IF(I33=1,種目情報!$J$4,種目情報!$J$6)))</f>
        <v/>
      </c>
      <c r="AB33" t="str">
        <f>IF(E33="","",IF(①選手情報入力!Q42="","",IF(I33=1,IF(①選手情報入力!$R$6="","",①選手情報入力!$R$6),IF(①選手情報入力!$R$7="","",①選手情報入力!$R$7))))</f>
        <v/>
      </c>
      <c r="AC33" t="str">
        <f>IF(E33="","",IF(①選手情報入力!Q42="","",IF(I33=1,IF(①選手情報入力!$Q$6="",0,1),IF(①選手情報入力!$Q$7="",0,1))))</f>
        <v/>
      </c>
      <c r="AD33" t="str">
        <f>IF(E33="","",IF(①選手情報入力!Q42="","",2))</f>
        <v/>
      </c>
      <c r="AE33" t="str">
        <f>IF(E33="","",IF(①選手情報入力!S42="","",IF(I33=1,種目情報!$J$5,種目情報!$J$7)))</f>
        <v/>
      </c>
      <c r="AF33" t="str">
        <f>IF(E33="","",IF(①選手情報入力!S42="","",IF(I33=1,IF(①選手情報入力!$T$6="","",①選手情報入力!$T$6),IF(①選手情報入力!$T$7="","",①選手情報入力!$T$7))))</f>
        <v/>
      </c>
      <c r="AG33" t="str">
        <f>IF(E33="","",IF(①選手情報入力!S42="","",IF(I33=1,IF(①選手情報入力!$S$6="",0,1),IF(①選手情報入力!$S$7="",0,1))))</f>
        <v/>
      </c>
      <c r="AH33" t="str">
        <f>IF(E33="","",IF(①選手情報入力!S42="","",2))</f>
        <v/>
      </c>
    </row>
    <row r="34" spans="1:34">
      <c r="A34" t="str">
        <f>IF(E34="","",IF(①陸連データ貼付け!B34="",I35*1000000+②団体情報入力!$D$3*1000+①選手情報入力!A43,VLOOKUP(①選手情報入力!B43,①陸連データ貼付け!A:B,2,0)))</f>
        <v/>
      </c>
      <c r="B34" t="str">
        <f>IF(E34="","",②団体情報入力!$D$3)</f>
        <v/>
      </c>
      <c r="D34" t="str">
        <f>IF(①選手情報入力!B43="","",LEFT(①選手情報入力!B43,1))</f>
        <v/>
      </c>
      <c r="E34" t="str">
        <f>IF(①選手情報入力!B43="","",REPLACE(①選手情報入力!B43,1,1,""))</f>
        <v/>
      </c>
      <c r="F34" t="str">
        <f>IF(E34="","",①選手情報入力!C43)</f>
        <v/>
      </c>
      <c r="G34" t="str">
        <f>IF(E34="","",①選手情報入力!D43)</f>
        <v/>
      </c>
      <c r="H34" t="str">
        <f t="shared" si="0"/>
        <v/>
      </c>
      <c r="I34" t="str">
        <f>IF(E34="","",IF(①選手情報入力!F43="男",1,2))</f>
        <v/>
      </c>
      <c r="J34" t="str">
        <f>IF(E34="","",IF(①選手情報入力!G43="","",①選手情報入力!G43))</f>
        <v/>
      </c>
      <c r="L34" t="str">
        <f t="shared" si="1"/>
        <v/>
      </c>
      <c r="M34" t="str">
        <f t="shared" si="2"/>
        <v/>
      </c>
      <c r="O34" t="str">
        <f>IF(E34="","",IF(①選手情報入力!I43="","",IF(I34=1,VLOOKUP(①選手情報入力!I43,種目情報!$A$4:$B$35,2,FALSE),VLOOKUP(①選手情報入力!I43,種目情報!$E$4:$F$35,2,FALSE))))</f>
        <v/>
      </c>
      <c r="P34" t="str">
        <f>IF(E34="","",IF(①選手情報入力!J43="","",①選手情報入力!J43))</f>
        <v/>
      </c>
      <c r="Q34" s="29" t="str">
        <f>IF(E34="","",IF(①選手情報入力!H43="",0,1))</f>
        <v/>
      </c>
      <c r="R34" t="str">
        <f>IF(E34="","",IF(①選手情報入力!I43="","",IF(I34=1,VLOOKUP(①選手情報入力!I43,種目情報!$A$4:$C$39,3,FALSE),VLOOKUP(①選手情報入力!I43,種目情報!$E$4:$G$40,3,FALSE))))</f>
        <v/>
      </c>
      <c r="S34" t="str">
        <f>IF(E34="","",IF(①選手情報入力!L43="","",IF(I34=1,VLOOKUP(①選手情報入力!L43,種目情報!$A$4:$B$39,2,FALSE),VLOOKUP(①選手情報入力!L43,種目情報!$E$4:$F$40,2,FALSE))))</f>
        <v/>
      </c>
      <c r="T34" t="str">
        <f>IF(E34="","",IF(①選手情報入力!M43="","",①選手情報入力!M43))</f>
        <v/>
      </c>
      <c r="U34" s="29" t="str">
        <f>IF(E34="","",IF(①選手情報入力!K43="",0,1))</f>
        <v/>
      </c>
      <c r="V34" t="str">
        <f>IF(E34="","",IF(①選手情報入力!L43="","",IF(I34=1,VLOOKUP(①選手情報入力!L43,種目情報!$A$4:$C$39,3,FALSE),VLOOKUP(①選手情報入力!L43,種目情報!$E$4:$G$40,3,FALSE))))</f>
        <v/>
      </c>
      <c r="W34" t="str">
        <f>IF(E34="","",IF(①選手情報入力!O43="","",IF(I34=1,VLOOKUP(①選手情報入力!O43,種目情報!$A$4:$B$39,2,FALSE),VLOOKUP(①選手情報入力!O43,種目情報!$E$4:$F$40,2,FALSE))))</f>
        <v/>
      </c>
      <c r="X34" t="str">
        <f>IF(E34="","",IF(①選手情報入力!P43="","",①選手情報入力!P43))</f>
        <v/>
      </c>
      <c r="Y34" s="29" t="str">
        <f>IF(E34="","",IF(①選手情報入力!N43="",0,1))</f>
        <v/>
      </c>
      <c r="Z34" t="str">
        <f>IF(E34="","",IF(①選手情報入力!O43="","",IF(I34=1,VLOOKUP(①選手情報入力!O43,種目情報!$A$4:$C$39,3,FALSE),VLOOKUP(①選手情報入力!O43,種目情報!$E$4:$G$40,3,FALSE))))</f>
        <v/>
      </c>
      <c r="AA34" t="str">
        <f>IF(E34="","",IF(①選手情報入力!Q43="","",IF(I34=1,種目情報!$J$4,種目情報!$J$6)))</f>
        <v/>
      </c>
      <c r="AB34" t="str">
        <f>IF(E34="","",IF(①選手情報入力!Q43="","",IF(I34=1,IF(①選手情報入力!$R$6="","",①選手情報入力!$R$6),IF(①選手情報入力!$R$7="","",①選手情報入力!$R$7))))</f>
        <v/>
      </c>
      <c r="AC34" t="str">
        <f>IF(E34="","",IF(①選手情報入力!Q43="","",IF(I34=1,IF(①選手情報入力!$Q$6="",0,1),IF(①選手情報入力!$Q$7="",0,1))))</f>
        <v/>
      </c>
      <c r="AD34" t="str">
        <f>IF(E34="","",IF(①選手情報入力!Q43="","",2))</f>
        <v/>
      </c>
      <c r="AE34" t="str">
        <f>IF(E34="","",IF(①選手情報入力!S43="","",IF(I34=1,種目情報!$J$5,種目情報!$J$7)))</f>
        <v/>
      </c>
      <c r="AF34" t="str">
        <f>IF(E34="","",IF(①選手情報入力!S43="","",IF(I34=1,IF(①選手情報入力!$T$6="","",①選手情報入力!$T$6),IF(①選手情報入力!$T$7="","",①選手情報入力!$T$7))))</f>
        <v/>
      </c>
      <c r="AG34" t="str">
        <f>IF(E34="","",IF(①選手情報入力!S43="","",IF(I34=1,IF(①選手情報入力!$S$6="",0,1),IF(①選手情報入力!$S$7="",0,1))))</f>
        <v/>
      </c>
      <c r="AH34" t="str">
        <f>IF(E34="","",IF(①選手情報入力!S43="","",2))</f>
        <v/>
      </c>
    </row>
    <row r="35" spans="1:34">
      <c r="A35" t="str">
        <f>IF(E35="","",IF(①陸連データ貼付け!B35="",I36*1000000+②団体情報入力!$D$3*1000+①選手情報入力!A44,VLOOKUP(①選手情報入力!B44,①陸連データ貼付け!A:B,2,0)))</f>
        <v/>
      </c>
      <c r="B35" t="str">
        <f>IF(E35="","",②団体情報入力!$D$3)</f>
        <v/>
      </c>
      <c r="D35" t="str">
        <f>IF(①選手情報入力!B44="","",LEFT(①選手情報入力!B44,1))</f>
        <v/>
      </c>
      <c r="E35" t="str">
        <f>IF(①選手情報入力!B44="","",REPLACE(①選手情報入力!B44,1,1,""))</f>
        <v/>
      </c>
      <c r="F35" t="str">
        <f>IF(E35="","",①選手情報入力!C44)</f>
        <v/>
      </c>
      <c r="G35" t="str">
        <f>IF(E35="","",①選手情報入力!D44)</f>
        <v/>
      </c>
      <c r="H35" t="str">
        <f t="shared" si="0"/>
        <v/>
      </c>
      <c r="I35" t="str">
        <f>IF(E35="","",IF(①選手情報入力!F44="男",1,2))</f>
        <v/>
      </c>
      <c r="J35" t="str">
        <f>IF(E35="","",IF(①選手情報入力!G44="","",①選手情報入力!G44))</f>
        <v/>
      </c>
      <c r="L35" t="str">
        <f t="shared" si="1"/>
        <v/>
      </c>
      <c r="M35" t="str">
        <f t="shared" si="2"/>
        <v/>
      </c>
      <c r="O35" t="str">
        <f>IF(E35="","",IF(①選手情報入力!I44="","",IF(I35=1,VLOOKUP(①選手情報入力!I44,種目情報!$A$4:$B$35,2,FALSE),VLOOKUP(①選手情報入力!I44,種目情報!$E$4:$F$35,2,FALSE))))</f>
        <v/>
      </c>
      <c r="P35" t="str">
        <f>IF(E35="","",IF(①選手情報入力!J44="","",①選手情報入力!J44))</f>
        <v/>
      </c>
      <c r="Q35" s="29" t="str">
        <f>IF(E35="","",IF(①選手情報入力!H44="",0,1))</f>
        <v/>
      </c>
      <c r="R35" t="str">
        <f>IF(E35="","",IF(①選手情報入力!I44="","",IF(I35=1,VLOOKUP(①選手情報入力!I44,種目情報!$A$4:$C$39,3,FALSE),VLOOKUP(①選手情報入力!I44,種目情報!$E$4:$G$40,3,FALSE))))</f>
        <v/>
      </c>
      <c r="S35" t="str">
        <f>IF(E35="","",IF(①選手情報入力!L44="","",IF(I35=1,VLOOKUP(①選手情報入力!L44,種目情報!$A$4:$B$39,2,FALSE),VLOOKUP(①選手情報入力!L44,種目情報!$E$4:$F$40,2,FALSE))))</f>
        <v/>
      </c>
      <c r="T35" t="str">
        <f>IF(E35="","",IF(①選手情報入力!M44="","",①選手情報入力!M44))</f>
        <v/>
      </c>
      <c r="U35" s="29" t="str">
        <f>IF(E35="","",IF(①選手情報入力!K44="",0,1))</f>
        <v/>
      </c>
      <c r="V35" t="str">
        <f>IF(E35="","",IF(①選手情報入力!L44="","",IF(I35=1,VLOOKUP(①選手情報入力!L44,種目情報!$A$4:$C$39,3,FALSE),VLOOKUP(①選手情報入力!L44,種目情報!$E$4:$G$40,3,FALSE))))</f>
        <v/>
      </c>
      <c r="W35" t="str">
        <f>IF(E35="","",IF(①選手情報入力!O44="","",IF(I35=1,VLOOKUP(①選手情報入力!O44,種目情報!$A$4:$B$39,2,FALSE),VLOOKUP(①選手情報入力!O44,種目情報!$E$4:$F$40,2,FALSE))))</f>
        <v/>
      </c>
      <c r="X35" t="str">
        <f>IF(E35="","",IF(①選手情報入力!P44="","",①選手情報入力!P44))</f>
        <v/>
      </c>
      <c r="Y35" s="29" t="str">
        <f>IF(E35="","",IF(①選手情報入力!N44="",0,1))</f>
        <v/>
      </c>
      <c r="Z35" t="str">
        <f>IF(E35="","",IF(①選手情報入力!O44="","",IF(I35=1,VLOOKUP(①選手情報入力!O44,種目情報!$A$4:$C$39,3,FALSE),VLOOKUP(①選手情報入力!O44,種目情報!$E$4:$G$40,3,FALSE))))</f>
        <v/>
      </c>
      <c r="AA35" t="str">
        <f>IF(E35="","",IF(①選手情報入力!Q44="","",IF(I35=1,種目情報!$J$4,種目情報!$J$6)))</f>
        <v/>
      </c>
      <c r="AB35" t="str">
        <f>IF(E35="","",IF(①選手情報入力!Q44="","",IF(I35=1,IF(①選手情報入力!$R$6="","",①選手情報入力!$R$6),IF(①選手情報入力!$R$7="","",①選手情報入力!$R$7))))</f>
        <v/>
      </c>
      <c r="AC35" t="str">
        <f>IF(E35="","",IF(①選手情報入力!Q44="","",IF(I35=1,IF(①選手情報入力!$Q$6="",0,1),IF(①選手情報入力!$Q$7="",0,1))))</f>
        <v/>
      </c>
      <c r="AD35" t="str">
        <f>IF(E35="","",IF(①選手情報入力!Q44="","",2))</f>
        <v/>
      </c>
      <c r="AE35" t="str">
        <f>IF(E35="","",IF(①選手情報入力!S44="","",IF(I35=1,種目情報!$J$5,種目情報!$J$7)))</f>
        <v/>
      </c>
      <c r="AF35" t="str">
        <f>IF(E35="","",IF(①選手情報入力!S44="","",IF(I35=1,IF(①選手情報入力!$T$6="","",①選手情報入力!$T$6),IF(①選手情報入力!$T$7="","",①選手情報入力!$T$7))))</f>
        <v/>
      </c>
      <c r="AG35" t="str">
        <f>IF(E35="","",IF(①選手情報入力!S44="","",IF(I35=1,IF(①選手情報入力!$S$6="",0,1),IF(①選手情報入力!$S$7="",0,1))))</f>
        <v/>
      </c>
      <c r="AH35" t="str">
        <f>IF(E35="","",IF(①選手情報入力!S44="","",2))</f>
        <v/>
      </c>
    </row>
    <row r="36" spans="1:34">
      <c r="A36" t="str">
        <f>IF(E36="","",IF(①陸連データ貼付け!B36="",I37*1000000+②団体情報入力!$D$3*1000+①選手情報入力!A45,VLOOKUP(①選手情報入力!B45,①陸連データ貼付け!A:B,2,0)))</f>
        <v/>
      </c>
      <c r="B36" t="str">
        <f>IF(E36="","",②団体情報入力!$D$3)</f>
        <v/>
      </c>
      <c r="D36" t="str">
        <f>IF(①選手情報入力!B45="","",LEFT(①選手情報入力!B45,1))</f>
        <v/>
      </c>
      <c r="E36" t="str">
        <f>IF(①選手情報入力!B45="","",REPLACE(①選手情報入力!B45,1,1,""))</f>
        <v/>
      </c>
      <c r="F36" t="str">
        <f>IF(E36="","",①選手情報入力!C45)</f>
        <v/>
      </c>
      <c r="G36" t="str">
        <f>IF(E36="","",①選手情報入力!D45)</f>
        <v/>
      </c>
      <c r="H36" t="str">
        <f t="shared" si="0"/>
        <v/>
      </c>
      <c r="I36" t="str">
        <f>IF(E36="","",IF(①選手情報入力!F45="男",1,2))</f>
        <v/>
      </c>
      <c r="J36" t="str">
        <f>IF(E36="","",IF(①選手情報入力!G45="","",①選手情報入力!G45))</f>
        <v/>
      </c>
      <c r="L36" t="str">
        <f t="shared" si="1"/>
        <v/>
      </c>
      <c r="M36" t="str">
        <f t="shared" si="2"/>
        <v/>
      </c>
      <c r="O36" t="str">
        <f>IF(E36="","",IF(①選手情報入力!I45="","",IF(I36=1,VLOOKUP(①選手情報入力!I45,種目情報!$A$4:$B$35,2,FALSE),VLOOKUP(①選手情報入力!I45,種目情報!$E$4:$F$35,2,FALSE))))</f>
        <v/>
      </c>
      <c r="P36" t="str">
        <f>IF(E36="","",IF(①選手情報入力!J45="","",①選手情報入力!J45))</f>
        <v/>
      </c>
      <c r="Q36" s="29" t="str">
        <f>IF(E36="","",IF(①選手情報入力!H45="",0,1))</f>
        <v/>
      </c>
      <c r="R36" t="str">
        <f>IF(E36="","",IF(①選手情報入力!I45="","",IF(I36=1,VLOOKUP(①選手情報入力!I45,種目情報!$A$4:$C$39,3,FALSE),VLOOKUP(①選手情報入力!I45,種目情報!$E$4:$G$40,3,FALSE))))</f>
        <v/>
      </c>
      <c r="S36" t="str">
        <f>IF(E36="","",IF(①選手情報入力!L45="","",IF(I36=1,VLOOKUP(①選手情報入力!L45,種目情報!$A$4:$B$39,2,FALSE),VLOOKUP(①選手情報入力!L45,種目情報!$E$4:$F$40,2,FALSE))))</f>
        <v/>
      </c>
      <c r="T36" t="str">
        <f>IF(E36="","",IF(①選手情報入力!M45="","",①選手情報入力!M45))</f>
        <v/>
      </c>
      <c r="U36" s="29" t="str">
        <f>IF(E36="","",IF(①選手情報入力!K45="",0,1))</f>
        <v/>
      </c>
      <c r="V36" t="str">
        <f>IF(E36="","",IF(①選手情報入力!L45="","",IF(I36=1,VLOOKUP(①選手情報入力!L45,種目情報!$A$4:$C$39,3,FALSE),VLOOKUP(①選手情報入力!L45,種目情報!$E$4:$G$40,3,FALSE))))</f>
        <v/>
      </c>
      <c r="W36" t="str">
        <f>IF(E36="","",IF(①選手情報入力!O45="","",IF(I36=1,VLOOKUP(①選手情報入力!O45,種目情報!$A$4:$B$39,2,FALSE),VLOOKUP(①選手情報入力!O45,種目情報!$E$4:$F$40,2,FALSE))))</f>
        <v/>
      </c>
      <c r="X36" t="str">
        <f>IF(E36="","",IF(①選手情報入力!P45="","",①選手情報入力!P45))</f>
        <v/>
      </c>
      <c r="Y36" s="29" t="str">
        <f>IF(E36="","",IF(①選手情報入力!N45="",0,1))</f>
        <v/>
      </c>
      <c r="Z36" t="str">
        <f>IF(E36="","",IF(①選手情報入力!O45="","",IF(I36=1,VLOOKUP(①選手情報入力!O45,種目情報!$A$4:$C$39,3,FALSE),VLOOKUP(①選手情報入力!O45,種目情報!$E$4:$G$40,3,FALSE))))</f>
        <v/>
      </c>
      <c r="AA36" t="str">
        <f>IF(E36="","",IF(①選手情報入力!Q45="","",IF(I36=1,種目情報!$J$4,種目情報!$J$6)))</f>
        <v/>
      </c>
      <c r="AB36" t="str">
        <f>IF(E36="","",IF(①選手情報入力!Q45="","",IF(I36=1,IF(①選手情報入力!$R$6="","",①選手情報入力!$R$6),IF(①選手情報入力!$R$7="","",①選手情報入力!$R$7))))</f>
        <v/>
      </c>
      <c r="AC36" t="str">
        <f>IF(E36="","",IF(①選手情報入力!Q45="","",IF(I36=1,IF(①選手情報入力!$Q$6="",0,1),IF(①選手情報入力!$Q$7="",0,1))))</f>
        <v/>
      </c>
      <c r="AD36" t="str">
        <f>IF(E36="","",IF(①選手情報入力!Q45="","",2))</f>
        <v/>
      </c>
      <c r="AE36" t="str">
        <f>IF(E36="","",IF(①選手情報入力!S45="","",IF(I36=1,種目情報!$J$5,種目情報!$J$7)))</f>
        <v/>
      </c>
      <c r="AF36" t="str">
        <f>IF(E36="","",IF(①選手情報入力!S45="","",IF(I36=1,IF(①選手情報入力!$T$6="","",①選手情報入力!$T$6),IF(①選手情報入力!$T$7="","",①選手情報入力!$T$7))))</f>
        <v/>
      </c>
      <c r="AG36" t="str">
        <f>IF(E36="","",IF(①選手情報入力!S45="","",IF(I36=1,IF(①選手情報入力!$S$6="",0,1),IF(①選手情報入力!$S$7="",0,1))))</f>
        <v/>
      </c>
      <c r="AH36" t="str">
        <f>IF(E36="","",IF(①選手情報入力!S45="","",2))</f>
        <v/>
      </c>
    </row>
    <row r="37" spans="1:34">
      <c r="A37" t="str">
        <f>IF(E37="","",IF(①陸連データ貼付け!B37="",I38*1000000+②団体情報入力!$D$3*1000+①選手情報入力!A46,VLOOKUP(①選手情報入力!B46,①陸連データ貼付け!A:B,2,0)))</f>
        <v/>
      </c>
      <c r="B37" t="str">
        <f>IF(E37="","",②団体情報入力!$D$3)</f>
        <v/>
      </c>
      <c r="D37" t="str">
        <f>IF(①選手情報入力!B46="","",LEFT(①選手情報入力!B46,1))</f>
        <v/>
      </c>
      <c r="E37" t="str">
        <f>IF(①選手情報入力!B46="","",REPLACE(①選手情報入力!B46,1,1,""))</f>
        <v/>
      </c>
      <c r="F37" t="str">
        <f>IF(E37="","",①選手情報入力!C46)</f>
        <v/>
      </c>
      <c r="G37" t="str">
        <f>IF(E37="","",①選手情報入力!D46)</f>
        <v/>
      </c>
      <c r="H37" t="str">
        <f t="shared" si="0"/>
        <v/>
      </c>
      <c r="I37" t="str">
        <f>IF(E37="","",IF(①選手情報入力!F46="男",1,2))</f>
        <v/>
      </c>
      <c r="J37" t="str">
        <f>IF(E37="","",IF(①選手情報入力!G46="","",①選手情報入力!G46))</f>
        <v/>
      </c>
      <c r="L37" t="str">
        <f t="shared" si="1"/>
        <v/>
      </c>
      <c r="M37" t="str">
        <f t="shared" si="2"/>
        <v/>
      </c>
      <c r="O37" t="str">
        <f>IF(E37="","",IF(①選手情報入力!I46="","",IF(I37=1,VLOOKUP(①選手情報入力!I46,種目情報!$A$4:$B$35,2,FALSE),VLOOKUP(①選手情報入力!I46,種目情報!$E$4:$F$35,2,FALSE))))</f>
        <v/>
      </c>
      <c r="P37" t="str">
        <f>IF(E37="","",IF(①選手情報入力!J46="","",①選手情報入力!J46))</f>
        <v/>
      </c>
      <c r="Q37" s="29" t="str">
        <f>IF(E37="","",IF(①選手情報入力!H46="",0,1))</f>
        <v/>
      </c>
      <c r="R37" t="str">
        <f>IF(E37="","",IF(①選手情報入力!I46="","",IF(I37=1,VLOOKUP(①選手情報入力!I46,種目情報!$A$4:$C$39,3,FALSE),VLOOKUP(①選手情報入力!I46,種目情報!$E$4:$G$40,3,FALSE))))</f>
        <v/>
      </c>
      <c r="S37" t="str">
        <f>IF(E37="","",IF(①選手情報入力!L46="","",IF(I37=1,VLOOKUP(①選手情報入力!L46,種目情報!$A$4:$B$39,2,FALSE),VLOOKUP(①選手情報入力!L46,種目情報!$E$4:$F$40,2,FALSE))))</f>
        <v/>
      </c>
      <c r="T37" t="str">
        <f>IF(E37="","",IF(①選手情報入力!M46="","",①選手情報入力!M46))</f>
        <v/>
      </c>
      <c r="U37" s="29" t="str">
        <f>IF(E37="","",IF(①選手情報入力!K46="",0,1))</f>
        <v/>
      </c>
      <c r="V37" t="str">
        <f>IF(E37="","",IF(①選手情報入力!L46="","",IF(I37=1,VLOOKUP(①選手情報入力!L46,種目情報!$A$4:$C$39,3,FALSE),VLOOKUP(①選手情報入力!L46,種目情報!$E$4:$G$40,3,FALSE))))</f>
        <v/>
      </c>
      <c r="W37" t="str">
        <f>IF(E37="","",IF(①選手情報入力!O46="","",IF(I37=1,VLOOKUP(①選手情報入力!O46,種目情報!$A$4:$B$39,2,FALSE),VLOOKUP(①選手情報入力!O46,種目情報!$E$4:$F$40,2,FALSE))))</f>
        <v/>
      </c>
      <c r="X37" t="str">
        <f>IF(E37="","",IF(①選手情報入力!P46="","",①選手情報入力!P46))</f>
        <v/>
      </c>
      <c r="Y37" s="29" t="str">
        <f>IF(E37="","",IF(①選手情報入力!N46="",0,1))</f>
        <v/>
      </c>
      <c r="Z37" t="str">
        <f>IF(E37="","",IF(①選手情報入力!O46="","",IF(I37=1,VLOOKUP(①選手情報入力!O46,種目情報!$A$4:$C$39,3,FALSE),VLOOKUP(①選手情報入力!O46,種目情報!$E$4:$G$40,3,FALSE))))</f>
        <v/>
      </c>
      <c r="AA37" t="str">
        <f>IF(E37="","",IF(①選手情報入力!Q46="","",IF(I37=1,種目情報!$J$4,種目情報!$J$6)))</f>
        <v/>
      </c>
      <c r="AB37" t="str">
        <f>IF(E37="","",IF(①選手情報入力!Q46="","",IF(I37=1,IF(①選手情報入力!$R$6="","",①選手情報入力!$R$6),IF(①選手情報入力!$R$7="","",①選手情報入力!$R$7))))</f>
        <v/>
      </c>
      <c r="AC37" t="str">
        <f>IF(E37="","",IF(①選手情報入力!Q46="","",IF(I37=1,IF(①選手情報入力!$Q$6="",0,1),IF(①選手情報入力!$Q$7="",0,1))))</f>
        <v/>
      </c>
      <c r="AD37" t="str">
        <f>IF(E37="","",IF(①選手情報入力!Q46="","",2))</f>
        <v/>
      </c>
      <c r="AE37" t="str">
        <f>IF(E37="","",IF(①選手情報入力!S46="","",IF(I37=1,種目情報!$J$5,種目情報!$J$7)))</f>
        <v/>
      </c>
      <c r="AF37" t="str">
        <f>IF(E37="","",IF(①選手情報入力!S46="","",IF(I37=1,IF(①選手情報入力!$T$6="","",①選手情報入力!$T$6),IF(①選手情報入力!$T$7="","",①選手情報入力!$T$7))))</f>
        <v/>
      </c>
      <c r="AG37" t="str">
        <f>IF(E37="","",IF(①選手情報入力!S46="","",IF(I37=1,IF(①選手情報入力!$S$6="",0,1),IF(①選手情報入力!$S$7="",0,1))))</f>
        <v/>
      </c>
      <c r="AH37" t="str">
        <f>IF(E37="","",IF(①選手情報入力!S46="","",2))</f>
        <v/>
      </c>
    </row>
    <row r="38" spans="1:34">
      <c r="A38" t="str">
        <f>IF(E38="","",IF(①陸連データ貼付け!B38="",I39*1000000+②団体情報入力!$D$3*1000+①選手情報入力!A47,VLOOKUP(①選手情報入力!B47,①陸連データ貼付け!A:B,2,0)))</f>
        <v/>
      </c>
      <c r="B38" t="str">
        <f>IF(E38="","",②団体情報入力!$D$3)</f>
        <v/>
      </c>
      <c r="D38" t="str">
        <f>IF(①選手情報入力!B47="","",LEFT(①選手情報入力!B47,1))</f>
        <v/>
      </c>
      <c r="E38" t="str">
        <f>IF(①選手情報入力!B47="","",REPLACE(①選手情報入力!B47,1,1,""))</f>
        <v/>
      </c>
      <c r="F38" t="str">
        <f>IF(E38="","",①選手情報入力!C47)</f>
        <v/>
      </c>
      <c r="G38" t="str">
        <f>IF(E38="","",①選手情報入力!D47)</f>
        <v/>
      </c>
      <c r="H38" t="str">
        <f t="shared" si="0"/>
        <v/>
      </c>
      <c r="I38" t="str">
        <f>IF(E38="","",IF(①選手情報入力!F47="男",1,2))</f>
        <v/>
      </c>
      <c r="J38" t="str">
        <f>IF(E38="","",IF(①選手情報入力!G47="","",①選手情報入力!G47))</f>
        <v/>
      </c>
      <c r="L38" t="str">
        <f t="shared" si="1"/>
        <v/>
      </c>
      <c r="M38" t="str">
        <f t="shared" si="2"/>
        <v/>
      </c>
      <c r="O38" t="str">
        <f>IF(E38="","",IF(①選手情報入力!I47="","",IF(I38=1,VLOOKUP(①選手情報入力!I47,種目情報!$A$4:$B$35,2,FALSE),VLOOKUP(①選手情報入力!I47,種目情報!$E$4:$F$35,2,FALSE))))</f>
        <v/>
      </c>
      <c r="P38" t="str">
        <f>IF(E38="","",IF(①選手情報入力!J47="","",①選手情報入力!J47))</f>
        <v/>
      </c>
      <c r="Q38" s="29" t="str">
        <f>IF(E38="","",IF(①選手情報入力!H47="",0,1))</f>
        <v/>
      </c>
      <c r="R38" t="str">
        <f>IF(E38="","",IF(①選手情報入力!I47="","",IF(I38=1,VLOOKUP(①選手情報入力!I47,種目情報!$A$4:$C$39,3,FALSE),VLOOKUP(①選手情報入力!I47,種目情報!$E$4:$G$40,3,FALSE))))</f>
        <v/>
      </c>
      <c r="S38" t="str">
        <f>IF(E38="","",IF(①選手情報入力!L47="","",IF(I38=1,VLOOKUP(①選手情報入力!L47,種目情報!$A$4:$B$39,2,FALSE),VLOOKUP(①選手情報入力!L47,種目情報!$E$4:$F$40,2,FALSE))))</f>
        <v/>
      </c>
      <c r="T38" t="str">
        <f>IF(E38="","",IF(①選手情報入力!M47="","",①選手情報入力!M47))</f>
        <v/>
      </c>
      <c r="U38" s="29" t="str">
        <f>IF(E38="","",IF(①選手情報入力!K47="",0,1))</f>
        <v/>
      </c>
      <c r="V38" t="str">
        <f>IF(E38="","",IF(①選手情報入力!L47="","",IF(I38=1,VLOOKUP(①選手情報入力!L47,種目情報!$A$4:$C$39,3,FALSE),VLOOKUP(①選手情報入力!L47,種目情報!$E$4:$G$40,3,FALSE))))</f>
        <v/>
      </c>
      <c r="W38" t="str">
        <f>IF(E38="","",IF(①選手情報入力!O47="","",IF(I38=1,VLOOKUP(①選手情報入力!O47,種目情報!$A$4:$B$39,2,FALSE),VLOOKUP(①選手情報入力!O47,種目情報!$E$4:$F$40,2,FALSE))))</f>
        <v/>
      </c>
      <c r="X38" t="str">
        <f>IF(E38="","",IF(①選手情報入力!P47="","",①選手情報入力!P47))</f>
        <v/>
      </c>
      <c r="Y38" s="29" t="str">
        <f>IF(E38="","",IF(①選手情報入力!N47="",0,1))</f>
        <v/>
      </c>
      <c r="Z38" t="str">
        <f>IF(E38="","",IF(①選手情報入力!O47="","",IF(I38=1,VLOOKUP(①選手情報入力!O47,種目情報!$A$4:$C$39,3,FALSE),VLOOKUP(①選手情報入力!O47,種目情報!$E$4:$G$40,3,FALSE))))</f>
        <v/>
      </c>
      <c r="AA38" t="str">
        <f>IF(E38="","",IF(①選手情報入力!Q47="","",IF(I38=1,種目情報!$J$4,種目情報!$J$6)))</f>
        <v/>
      </c>
      <c r="AB38" t="str">
        <f>IF(E38="","",IF(①選手情報入力!Q47="","",IF(I38=1,IF(①選手情報入力!$R$6="","",①選手情報入力!$R$6),IF(①選手情報入力!$R$7="","",①選手情報入力!$R$7))))</f>
        <v/>
      </c>
      <c r="AC38" t="str">
        <f>IF(E38="","",IF(①選手情報入力!Q47="","",IF(I38=1,IF(①選手情報入力!$Q$6="",0,1),IF(①選手情報入力!$Q$7="",0,1))))</f>
        <v/>
      </c>
      <c r="AD38" t="str">
        <f>IF(E38="","",IF(①選手情報入力!Q47="","",2))</f>
        <v/>
      </c>
      <c r="AE38" t="str">
        <f>IF(E38="","",IF(①選手情報入力!S47="","",IF(I38=1,種目情報!$J$5,種目情報!$J$7)))</f>
        <v/>
      </c>
      <c r="AF38" t="str">
        <f>IF(E38="","",IF(①選手情報入力!S47="","",IF(I38=1,IF(①選手情報入力!$T$6="","",①選手情報入力!$T$6),IF(①選手情報入力!$T$7="","",①選手情報入力!$T$7))))</f>
        <v/>
      </c>
      <c r="AG38" t="str">
        <f>IF(E38="","",IF(①選手情報入力!S47="","",IF(I38=1,IF(①選手情報入力!$S$6="",0,1),IF(①選手情報入力!$S$7="",0,1))))</f>
        <v/>
      </c>
      <c r="AH38" t="str">
        <f>IF(E38="","",IF(①選手情報入力!S47="","",2))</f>
        <v/>
      </c>
    </row>
    <row r="39" spans="1:34">
      <c r="A39" t="str">
        <f>IF(E39="","",IF(①陸連データ貼付け!B39="",I40*1000000+②団体情報入力!$D$3*1000+①選手情報入力!A48,VLOOKUP(①選手情報入力!B48,①陸連データ貼付け!A:B,2,0)))</f>
        <v/>
      </c>
      <c r="B39" t="str">
        <f>IF(E39="","",②団体情報入力!$D$3)</f>
        <v/>
      </c>
      <c r="D39" t="str">
        <f>IF(①選手情報入力!B48="","",LEFT(①選手情報入力!B48,1))</f>
        <v/>
      </c>
      <c r="E39" t="str">
        <f>IF(①選手情報入力!B48="","",REPLACE(①選手情報入力!B48,1,1,""))</f>
        <v/>
      </c>
      <c r="F39" t="str">
        <f>IF(E39="","",①選手情報入力!C48)</f>
        <v/>
      </c>
      <c r="G39" t="str">
        <f>IF(E39="","",①選手情報入力!D48)</f>
        <v/>
      </c>
      <c r="H39" t="str">
        <f t="shared" si="0"/>
        <v/>
      </c>
      <c r="I39" t="str">
        <f>IF(E39="","",IF(①選手情報入力!F48="男",1,2))</f>
        <v/>
      </c>
      <c r="J39" t="str">
        <f>IF(E39="","",IF(①選手情報入力!G48="","",①選手情報入力!G48))</f>
        <v/>
      </c>
      <c r="L39" t="str">
        <f t="shared" si="1"/>
        <v/>
      </c>
      <c r="M39" t="str">
        <f t="shared" si="2"/>
        <v/>
      </c>
      <c r="O39" t="str">
        <f>IF(E39="","",IF(①選手情報入力!I48="","",IF(I39=1,VLOOKUP(①選手情報入力!I48,種目情報!$A$4:$B$35,2,FALSE),VLOOKUP(①選手情報入力!I48,種目情報!$E$4:$F$35,2,FALSE))))</f>
        <v/>
      </c>
      <c r="P39" t="str">
        <f>IF(E39="","",IF(①選手情報入力!J48="","",①選手情報入力!J48))</f>
        <v/>
      </c>
      <c r="Q39" s="29" t="str">
        <f>IF(E39="","",IF(①選手情報入力!H48="",0,1))</f>
        <v/>
      </c>
      <c r="R39" t="str">
        <f>IF(E39="","",IF(①選手情報入力!I48="","",IF(I39=1,VLOOKUP(①選手情報入力!I48,種目情報!$A$4:$C$39,3,FALSE),VLOOKUP(①選手情報入力!I48,種目情報!$E$4:$G$40,3,FALSE))))</f>
        <v/>
      </c>
      <c r="S39" t="str">
        <f>IF(E39="","",IF(①選手情報入力!L48="","",IF(I39=1,VLOOKUP(①選手情報入力!L48,種目情報!$A$4:$B$39,2,FALSE),VLOOKUP(①選手情報入力!L48,種目情報!$E$4:$F$40,2,FALSE))))</f>
        <v/>
      </c>
      <c r="T39" t="str">
        <f>IF(E39="","",IF(①選手情報入力!M48="","",①選手情報入力!M48))</f>
        <v/>
      </c>
      <c r="U39" s="29" t="str">
        <f>IF(E39="","",IF(①選手情報入力!K48="",0,1))</f>
        <v/>
      </c>
      <c r="V39" t="str">
        <f>IF(E39="","",IF(①選手情報入力!L48="","",IF(I39=1,VLOOKUP(①選手情報入力!L48,種目情報!$A$4:$C$39,3,FALSE),VLOOKUP(①選手情報入力!L48,種目情報!$E$4:$G$40,3,FALSE))))</f>
        <v/>
      </c>
      <c r="W39" t="str">
        <f>IF(E39="","",IF(①選手情報入力!O48="","",IF(I39=1,VLOOKUP(①選手情報入力!O48,種目情報!$A$4:$B$39,2,FALSE),VLOOKUP(①選手情報入力!O48,種目情報!$E$4:$F$40,2,FALSE))))</f>
        <v/>
      </c>
      <c r="X39" t="str">
        <f>IF(E39="","",IF(①選手情報入力!P48="","",①選手情報入力!P48))</f>
        <v/>
      </c>
      <c r="Y39" s="29" t="str">
        <f>IF(E39="","",IF(①選手情報入力!N48="",0,1))</f>
        <v/>
      </c>
      <c r="Z39" t="str">
        <f>IF(E39="","",IF(①選手情報入力!O48="","",IF(I39=1,VLOOKUP(①選手情報入力!O48,種目情報!$A$4:$C$39,3,FALSE),VLOOKUP(①選手情報入力!O48,種目情報!$E$4:$G$40,3,FALSE))))</f>
        <v/>
      </c>
      <c r="AA39" t="str">
        <f>IF(E39="","",IF(①選手情報入力!Q48="","",IF(I39=1,種目情報!$J$4,種目情報!$J$6)))</f>
        <v/>
      </c>
      <c r="AB39" t="str">
        <f>IF(E39="","",IF(①選手情報入力!Q48="","",IF(I39=1,IF(①選手情報入力!$R$6="","",①選手情報入力!$R$6),IF(①選手情報入力!$R$7="","",①選手情報入力!$R$7))))</f>
        <v/>
      </c>
      <c r="AC39" t="str">
        <f>IF(E39="","",IF(①選手情報入力!Q48="","",IF(I39=1,IF(①選手情報入力!$Q$6="",0,1),IF(①選手情報入力!$Q$7="",0,1))))</f>
        <v/>
      </c>
      <c r="AD39" t="str">
        <f>IF(E39="","",IF(①選手情報入力!Q48="","",2))</f>
        <v/>
      </c>
      <c r="AE39" t="str">
        <f>IF(E39="","",IF(①選手情報入力!S48="","",IF(I39=1,種目情報!$J$5,種目情報!$J$7)))</f>
        <v/>
      </c>
      <c r="AF39" t="str">
        <f>IF(E39="","",IF(①選手情報入力!S48="","",IF(I39=1,IF(①選手情報入力!$T$6="","",①選手情報入力!$T$6),IF(①選手情報入力!$T$7="","",①選手情報入力!$T$7))))</f>
        <v/>
      </c>
      <c r="AG39" t="str">
        <f>IF(E39="","",IF(①選手情報入力!S48="","",IF(I39=1,IF(①選手情報入力!$S$6="",0,1),IF(①選手情報入力!$S$7="",0,1))))</f>
        <v/>
      </c>
      <c r="AH39" t="str">
        <f>IF(E39="","",IF(①選手情報入力!S48="","",2))</f>
        <v/>
      </c>
    </row>
    <row r="40" spans="1:34">
      <c r="A40" t="str">
        <f>IF(E40="","",IF(①陸連データ貼付け!B40="",I41*1000000+②団体情報入力!$D$3*1000+①選手情報入力!A49,VLOOKUP(①選手情報入力!B49,①陸連データ貼付け!A:B,2,0)))</f>
        <v/>
      </c>
      <c r="B40" t="str">
        <f>IF(E40="","",②団体情報入力!$D$3)</f>
        <v/>
      </c>
      <c r="D40" t="str">
        <f>IF(①選手情報入力!B49="","",LEFT(①選手情報入力!B49,1))</f>
        <v/>
      </c>
      <c r="E40" t="str">
        <f>IF(①選手情報入力!B49="","",REPLACE(①選手情報入力!B49,1,1,""))</f>
        <v/>
      </c>
      <c r="F40" t="str">
        <f>IF(E40="","",①選手情報入力!C49)</f>
        <v/>
      </c>
      <c r="G40" t="str">
        <f>IF(E40="","",①選手情報入力!D49)</f>
        <v/>
      </c>
      <c r="H40" t="str">
        <f t="shared" si="0"/>
        <v/>
      </c>
      <c r="I40" t="str">
        <f>IF(E40="","",IF(①選手情報入力!F49="男",1,2))</f>
        <v/>
      </c>
      <c r="J40" t="str">
        <f>IF(E40="","",IF(①選手情報入力!G49="","",①選手情報入力!G49))</f>
        <v/>
      </c>
      <c r="L40" t="str">
        <f t="shared" si="1"/>
        <v/>
      </c>
      <c r="M40" t="str">
        <f t="shared" si="2"/>
        <v/>
      </c>
      <c r="O40" t="str">
        <f>IF(E40="","",IF(①選手情報入力!I49="","",IF(I40=1,VLOOKUP(①選手情報入力!I49,種目情報!$A$4:$B$35,2,FALSE),VLOOKUP(①選手情報入力!I49,種目情報!$E$4:$F$35,2,FALSE))))</f>
        <v/>
      </c>
      <c r="P40" t="str">
        <f>IF(E40="","",IF(①選手情報入力!J49="","",①選手情報入力!J49))</f>
        <v/>
      </c>
      <c r="Q40" s="29" t="str">
        <f>IF(E40="","",IF(①選手情報入力!H49="",0,1))</f>
        <v/>
      </c>
      <c r="R40" t="str">
        <f>IF(E40="","",IF(①選手情報入力!I49="","",IF(I40=1,VLOOKUP(①選手情報入力!I49,種目情報!$A$4:$C$39,3,FALSE),VLOOKUP(①選手情報入力!I49,種目情報!$E$4:$G$40,3,FALSE))))</f>
        <v/>
      </c>
      <c r="S40" t="str">
        <f>IF(E40="","",IF(①選手情報入力!L49="","",IF(I40=1,VLOOKUP(①選手情報入力!L49,種目情報!$A$4:$B$39,2,FALSE),VLOOKUP(①選手情報入力!L49,種目情報!$E$4:$F$40,2,FALSE))))</f>
        <v/>
      </c>
      <c r="T40" t="str">
        <f>IF(E40="","",IF(①選手情報入力!M49="","",①選手情報入力!M49))</f>
        <v/>
      </c>
      <c r="U40" s="29" t="str">
        <f>IF(E40="","",IF(①選手情報入力!K49="",0,1))</f>
        <v/>
      </c>
      <c r="V40" t="str">
        <f>IF(E40="","",IF(①選手情報入力!L49="","",IF(I40=1,VLOOKUP(①選手情報入力!L49,種目情報!$A$4:$C$39,3,FALSE),VLOOKUP(①選手情報入力!L49,種目情報!$E$4:$G$40,3,FALSE))))</f>
        <v/>
      </c>
      <c r="W40" t="str">
        <f>IF(E40="","",IF(①選手情報入力!O49="","",IF(I40=1,VLOOKUP(①選手情報入力!O49,種目情報!$A$4:$B$39,2,FALSE),VLOOKUP(①選手情報入力!O49,種目情報!$E$4:$F$40,2,FALSE))))</f>
        <v/>
      </c>
      <c r="X40" t="str">
        <f>IF(E40="","",IF(①選手情報入力!P49="","",①選手情報入力!P49))</f>
        <v/>
      </c>
      <c r="Y40" s="29" t="str">
        <f>IF(E40="","",IF(①選手情報入力!N49="",0,1))</f>
        <v/>
      </c>
      <c r="Z40" t="str">
        <f>IF(E40="","",IF(①選手情報入力!O49="","",IF(I40=1,VLOOKUP(①選手情報入力!O49,種目情報!$A$4:$C$39,3,FALSE),VLOOKUP(①選手情報入力!O49,種目情報!$E$4:$G$40,3,FALSE))))</f>
        <v/>
      </c>
      <c r="AA40" t="str">
        <f>IF(E40="","",IF(①選手情報入力!Q49="","",IF(I40=1,種目情報!$J$4,種目情報!$J$6)))</f>
        <v/>
      </c>
      <c r="AB40" t="str">
        <f>IF(E40="","",IF(①選手情報入力!Q49="","",IF(I40=1,IF(①選手情報入力!$R$6="","",①選手情報入力!$R$6),IF(①選手情報入力!$R$7="","",①選手情報入力!$R$7))))</f>
        <v/>
      </c>
      <c r="AC40" t="str">
        <f>IF(E40="","",IF(①選手情報入力!Q49="","",IF(I40=1,IF(①選手情報入力!$Q$6="",0,1),IF(①選手情報入力!$Q$7="",0,1))))</f>
        <v/>
      </c>
      <c r="AD40" t="str">
        <f>IF(E40="","",IF(①選手情報入力!Q49="","",2))</f>
        <v/>
      </c>
      <c r="AE40" t="str">
        <f>IF(E40="","",IF(①選手情報入力!S49="","",IF(I40=1,種目情報!$J$5,種目情報!$J$7)))</f>
        <v/>
      </c>
      <c r="AF40" t="str">
        <f>IF(E40="","",IF(①選手情報入力!S49="","",IF(I40=1,IF(①選手情報入力!$T$6="","",①選手情報入力!$T$6),IF(①選手情報入力!$T$7="","",①選手情報入力!$T$7))))</f>
        <v/>
      </c>
      <c r="AG40" t="str">
        <f>IF(E40="","",IF(①選手情報入力!S49="","",IF(I40=1,IF(①選手情報入力!$S$6="",0,1),IF(①選手情報入力!$S$7="",0,1))))</f>
        <v/>
      </c>
      <c r="AH40" t="str">
        <f>IF(E40="","",IF(①選手情報入力!S49="","",2))</f>
        <v/>
      </c>
    </row>
    <row r="41" spans="1:34">
      <c r="A41" t="str">
        <f>IF(E41="","",IF(①陸連データ貼付け!B41="",I42*1000000+②団体情報入力!$D$3*1000+①選手情報入力!A50,VLOOKUP(①選手情報入力!B50,①陸連データ貼付け!A:B,2,0)))</f>
        <v/>
      </c>
      <c r="B41" t="str">
        <f>IF(E41="","",②団体情報入力!$D$3)</f>
        <v/>
      </c>
      <c r="D41" t="str">
        <f>IF(①選手情報入力!B50="","",LEFT(①選手情報入力!B50,1))</f>
        <v/>
      </c>
      <c r="E41" t="str">
        <f>IF(①選手情報入力!B50="","",REPLACE(①選手情報入力!B50,1,1,""))</f>
        <v/>
      </c>
      <c r="F41" t="str">
        <f>IF(E41="","",①選手情報入力!C50)</f>
        <v/>
      </c>
      <c r="G41" t="str">
        <f>IF(E41="","",①選手情報入力!D50)</f>
        <v/>
      </c>
      <c r="H41" t="str">
        <f t="shared" si="0"/>
        <v/>
      </c>
      <c r="I41" t="str">
        <f>IF(E41="","",IF(①選手情報入力!F50="男",1,2))</f>
        <v/>
      </c>
      <c r="J41" t="str">
        <f>IF(E41="","",IF(①選手情報入力!G50="","",①選手情報入力!G50))</f>
        <v/>
      </c>
      <c r="L41" t="str">
        <f t="shared" si="1"/>
        <v/>
      </c>
      <c r="M41" t="str">
        <f t="shared" si="2"/>
        <v/>
      </c>
      <c r="O41" t="str">
        <f>IF(E41="","",IF(①選手情報入力!I50="","",IF(I41=1,VLOOKUP(①選手情報入力!I50,種目情報!$A$4:$B$35,2,FALSE),VLOOKUP(①選手情報入力!I50,種目情報!$E$4:$F$35,2,FALSE))))</f>
        <v/>
      </c>
      <c r="P41" t="str">
        <f>IF(E41="","",IF(①選手情報入力!J50="","",①選手情報入力!J50))</f>
        <v/>
      </c>
      <c r="Q41" s="29" t="str">
        <f>IF(E41="","",IF(①選手情報入力!H50="",0,1))</f>
        <v/>
      </c>
      <c r="R41" t="str">
        <f>IF(E41="","",IF(①選手情報入力!I50="","",IF(I41=1,VLOOKUP(①選手情報入力!I50,種目情報!$A$4:$C$39,3,FALSE),VLOOKUP(①選手情報入力!I50,種目情報!$E$4:$G$40,3,FALSE))))</f>
        <v/>
      </c>
      <c r="S41" t="str">
        <f>IF(E41="","",IF(①選手情報入力!L50="","",IF(I41=1,VLOOKUP(①選手情報入力!L50,種目情報!$A$4:$B$39,2,FALSE),VLOOKUP(①選手情報入力!L50,種目情報!$E$4:$F$40,2,FALSE))))</f>
        <v/>
      </c>
      <c r="T41" t="str">
        <f>IF(E41="","",IF(①選手情報入力!M50="","",①選手情報入力!M50))</f>
        <v/>
      </c>
      <c r="U41" s="29" t="str">
        <f>IF(E41="","",IF(①選手情報入力!K50="",0,1))</f>
        <v/>
      </c>
      <c r="V41" t="str">
        <f>IF(E41="","",IF(①選手情報入力!L50="","",IF(I41=1,VLOOKUP(①選手情報入力!L50,種目情報!$A$4:$C$39,3,FALSE),VLOOKUP(①選手情報入力!L50,種目情報!$E$4:$G$40,3,FALSE))))</f>
        <v/>
      </c>
      <c r="W41" t="str">
        <f>IF(E41="","",IF(①選手情報入力!O50="","",IF(I41=1,VLOOKUP(①選手情報入力!O50,種目情報!$A$4:$B$39,2,FALSE),VLOOKUP(①選手情報入力!O50,種目情報!$E$4:$F$40,2,FALSE))))</f>
        <v/>
      </c>
      <c r="X41" t="str">
        <f>IF(E41="","",IF(①選手情報入力!P50="","",①選手情報入力!P50))</f>
        <v/>
      </c>
      <c r="Y41" s="29" t="str">
        <f>IF(E41="","",IF(①選手情報入力!N50="",0,1))</f>
        <v/>
      </c>
      <c r="Z41" t="str">
        <f>IF(E41="","",IF(①選手情報入力!O50="","",IF(I41=1,VLOOKUP(①選手情報入力!O50,種目情報!$A$4:$C$39,3,FALSE),VLOOKUP(①選手情報入力!O50,種目情報!$E$4:$G$40,3,FALSE))))</f>
        <v/>
      </c>
      <c r="AA41" t="str">
        <f>IF(E41="","",IF(①選手情報入力!Q50="","",IF(I41=1,種目情報!$J$4,種目情報!$J$6)))</f>
        <v/>
      </c>
      <c r="AB41" t="str">
        <f>IF(E41="","",IF(①選手情報入力!Q50="","",IF(I41=1,IF(①選手情報入力!$R$6="","",①選手情報入力!$R$6),IF(①選手情報入力!$R$7="","",①選手情報入力!$R$7))))</f>
        <v/>
      </c>
      <c r="AC41" t="str">
        <f>IF(E41="","",IF(①選手情報入力!Q50="","",IF(I41=1,IF(①選手情報入力!$Q$6="",0,1),IF(①選手情報入力!$Q$7="",0,1))))</f>
        <v/>
      </c>
      <c r="AD41" t="str">
        <f>IF(E41="","",IF(①選手情報入力!Q50="","",2))</f>
        <v/>
      </c>
      <c r="AE41" t="str">
        <f>IF(E41="","",IF(①選手情報入力!S50="","",IF(I41=1,種目情報!$J$5,種目情報!$J$7)))</f>
        <v/>
      </c>
      <c r="AF41" t="str">
        <f>IF(E41="","",IF(①選手情報入力!S50="","",IF(I41=1,IF(①選手情報入力!$T$6="","",①選手情報入力!$T$6),IF(①選手情報入力!$T$7="","",①選手情報入力!$T$7))))</f>
        <v/>
      </c>
      <c r="AG41" t="str">
        <f>IF(E41="","",IF(①選手情報入力!S50="","",IF(I41=1,IF(①選手情報入力!$S$6="",0,1),IF(①選手情報入力!$S$7="",0,1))))</f>
        <v/>
      </c>
      <c r="AH41" t="str">
        <f>IF(E41="","",IF(①選手情報入力!S50="","",2))</f>
        <v/>
      </c>
    </row>
    <row r="42" spans="1:34">
      <c r="A42" t="str">
        <f>IF(E42="","",IF(①陸連データ貼付け!B42="",I43*1000000+②団体情報入力!$D$3*1000+①選手情報入力!A51,VLOOKUP(①選手情報入力!B51,①陸連データ貼付け!A:B,2,0)))</f>
        <v/>
      </c>
      <c r="B42" t="str">
        <f>IF(E42="","",②団体情報入力!$D$3)</f>
        <v/>
      </c>
      <c r="D42" t="str">
        <f>IF(①選手情報入力!B51="","",LEFT(①選手情報入力!B51,1))</f>
        <v/>
      </c>
      <c r="E42" t="str">
        <f>IF(①選手情報入力!B51="","",REPLACE(①選手情報入力!B51,1,1,""))</f>
        <v/>
      </c>
      <c r="F42" t="str">
        <f>IF(E42="","",①選手情報入力!C51)</f>
        <v/>
      </c>
      <c r="G42" t="str">
        <f>IF(E42="","",①選手情報入力!D51)</f>
        <v/>
      </c>
      <c r="H42" t="str">
        <f t="shared" si="0"/>
        <v/>
      </c>
      <c r="I42" t="str">
        <f>IF(E42="","",IF(①選手情報入力!F51="男",1,2))</f>
        <v/>
      </c>
      <c r="J42" t="str">
        <f>IF(E42="","",IF(①選手情報入力!G51="","",①選手情報入力!G51))</f>
        <v/>
      </c>
      <c r="L42" t="str">
        <f t="shared" si="1"/>
        <v/>
      </c>
      <c r="M42" t="str">
        <f t="shared" si="2"/>
        <v/>
      </c>
      <c r="O42" t="str">
        <f>IF(E42="","",IF(①選手情報入力!I51="","",IF(I42=1,VLOOKUP(①選手情報入力!I51,種目情報!$A$4:$B$35,2,FALSE),VLOOKUP(①選手情報入力!I51,種目情報!$E$4:$F$35,2,FALSE))))</f>
        <v/>
      </c>
      <c r="P42" t="str">
        <f>IF(E42="","",IF(①選手情報入力!J51="","",①選手情報入力!J51))</f>
        <v/>
      </c>
      <c r="Q42" s="29" t="str">
        <f>IF(E42="","",IF(①選手情報入力!H51="",0,1))</f>
        <v/>
      </c>
      <c r="R42" t="str">
        <f>IF(E42="","",IF(①選手情報入力!I51="","",IF(I42=1,VLOOKUP(①選手情報入力!I51,種目情報!$A$4:$C$39,3,FALSE),VLOOKUP(①選手情報入力!I51,種目情報!$E$4:$G$40,3,FALSE))))</f>
        <v/>
      </c>
      <c r="S42" t="str">
        <f>IF(E42="","",IF(①選手情報入力!L51="","",IF(I42=1,VLOOKUP(①選手情報入力!L51,種目情報!$A$4:$B$39,2,FALSE),VLOOKUP(①選手情報入力!L51,種目情報!$E$4:$F$40,2,FALSE))))</f>
        <v/>
      </c>
      <c r="T42" t="str">
        <f>IF(E42="","",IF(①選手情報入力!M51="","",①選手情報入力!M51))</f>
        <v/>
      </c>
      <c r="U42" s="29" t="str">
        <f>IF(E42="","",IF(①選手情報入力!K51="",0,1))</f>
        <v/>
      </c>
      <c r="V42" t="str">
        <f>IF(E42="","",IF(①選手情報入力!L51="","",IF(I42=1,VLOOKUP(①選手情報入力!L51,種目情報!$A$4:$C$39,3,FALSE),VLOOKUP(①選手情報入力!L51,種目情報!$E$4:$G$40,3,FALSE))))</f>
        <v/>
      </c>
      <c r="W42" t="str">
        <f>IF(E42="","",IF(①選手情報入力!O51="","",IF(I42=1,VLOOKUP(①選手情報入力!O51,種目情報!$A$4:$B$39,2,FALSE),VLOOKUP(①選手情報入力!O51,種目情報!$E$4:$F$40,2,FALSE))))</f>
        <v/>
      </c>
      <c r="X42" t="str">
        <f>IF(E42="","",IF(①選手情報入力!P51="","",①選手情報入力!P51))</f>
        <v/>
      </c>
      <c r="Y42" s="29" t="str">
        <f>IF(E42="","",IF(①選手情報入力!N51="",0,1))</f>
        <v/>
      </c>
      <c r="Z42" t="str">
        <f>IF(E42="","",IF(①選手情報入力!O51="","",IF(I42=1,VLOOKUP(①選手情報入力!O51,種目情報!$A$4:$C$39,3,FALSE),VLOOKUP(①選手情報入力!O51,種目情報!$E$4:$G$40,3,FALSE))))</f>
        <v/>
      </c>
      <c r="AA42" t="str">
        <f>IF(E42="","",IF(①選手情報入力!Q51="","",IF(I42=1,種目情報!$J$4,種目情報!$J$6)))</f>
        <v/>
      </c>
      <c r="AB42" t="str">
        <f>IF(E42="","",IF(①選手情報入力!Q51="","",IF(I42=1,IF(①選手情報入力!$R$6="","",①選手情報入力!$R$6),IF(①選手情報入力!$R$7="","",①選手情報入力!$R$7))))</f>
        <v/>
      </c>
      <c r="AC42" t="str">
        <f>IF(E42="","",IF(①選手情報入力!Q51="","",IF(I42=1,IF(①選手情報入力!$Q$6="",0,1),IF(①選手情報入力!$Q$7="",0,1))))</f>
        <v/>
      </c>
      <c r="AD42" t="str">
        <f>IF(E42="","",IF(①選手情報入力!Q51="","",2))</f>
        <v/>
      </c>
      <c r="AE42" t="str">
        <f>IF(E42="","",IF(①選手情報入力!S51="","",IF(I42=1,種目情報!$J$5,種目情報!$J$7)))</f>
        <v/>
      </c>
      <c r="AF42" t="str">
        <f>IF(E42="","",IF(①選手情報入力!S51="","",IF(I42=1,IF(①選手情報入力!$T$6="","",①選手情報入力!$T$6),IF(①選手情報入力!$T$7="","",①選手情報入力!$T$7))))</f>
        <v/>
      </c>
      <c r="AG42" t="str">
        <f>IF(E42="","",IF(①選手情報入力!S51="","",IF(I42=1,IF(①選手情報入力!$S$6="",0,1),IF(①選手情報入力!$S$7="",0,1))))</f>
        <v/>
      </c>
      <c r="AH42" t="str">
        <f>IF(E42="","",IF(①選手情報入力!S51="","",2))</f>
        <v/>
      </c>
    </row>
    <row r="43" spans="1:34">
      <c r="A43" t="str">
        <f>IF(E43="","",IF(①陸連データ貼付け!B43="",I44*1000000+②団体情報入力!$D$3*1000+①選手情報入力!A52,VLOOKUP(①選手情報入力!B52,①陸連データ貼付け!A:B,2,0)))</f>
        <v/>
      </c>
      <c r="B43" t="str">
        <f>IF(E43="","",②団体情報入力!$D$3)</f>
        <v/>
      </c>
      <c r="D43" t="str">
        <f>IF(①選手情報入力!B52="","",LEFT(①選手情報入力!B52,1))</f>
        <v/>
      </c>
      <c r="E43" t="str">
        <f>IF(①選手情報入力!B52="","",REPLACE(①選手情報入力!B52,1,1,""))</f>
        <v/>
      </c>
      <c r="F43" t="str">
        <f>IF(E43="","",①選手情報入力!C52)</f>
        <v/>
      </c>
      <c r="G43" t="str">
        <f>IF(E43="","",①選手情報入力!D52)</f>
        <v/>
      </c>
      <c r="H43" t="str">
        <f t="shared" si="0"/>
        <v/>
      </c>
      <c r="I43" t="str">
        <f>IF(E43="","",IF(①選手情報入力!F52="男",1,2))</f>
        <v/>
      </c>
      <c r="J43" t="str">
        <f>IF(E43="","",IF(①選手情報入力!G52="","",①選手情報入力!G52))</f>
        <v/>
      </c>
      <c r="L43" t="str">
        <f t="shared" si="1"/>
        <v/>
      </c>
      <c r="M43" t="str">
        <f t="shared" si="2"/>
        <v/>
      </c>
      <c r="O43" t="str">
        <f>IF(E43="","",IF(①選手情報入力!I52="","",IF(I43=1,VLOOKUP(①選手情報入力!I52,種目情報!$A$4:$B$35,2,FALSE),VLOOKUP(①選手情報入力!I52,種目情報!$E$4:$F$35,2,FALSE))))</f>
        <v/>
      </c>
      <c r="P43" t="str">
        <f>IF(E43="","",IF(①選手情報入力!J52="","",①選手情報入力!J52))</f>
        <v/>
      </c>
      <c r="Q43" s="29" t="str">
        <f>IF(E43="","",IF(①選手情報入力!H52="",0,1))</f>
        <v/>
      </c>
      <c r="R43" t="str">
        <f>IF(E43="","",IF(①選手情報入力!I52="","",IF(I43=1,VLOOKUP(①選手情報入力!I52,種目情報!$A$4:$C$39,3,FALSE),VLOOKUP(①選手情報入力!I52,種目情報!$E$4:$G$40,3,FALSE))))</f>
        <v/>
      </c>
      <c r="S43" t="str">
        <f>IF(E43="","",IF(①選手情報入力!L52="","",IF(I43=1,VLOOKUP(①選手情報入力!L52,種目情報!$A$4:$B$39,2,FALSE),VLOOKUP(①選手情報入力!L52,種目情報!$E$4:$F$40,2,FALSE))))</f>
        <v/>
      </c>
      <c r="T43" t="str">
        <f>IF(E43="","",IF(①選手情報入力!M52="","",①選手情報入力!M52))</f>
        <v/>
      </c>
      <c r="U43" s="29" t="str">
        <f>IF(E43="","",IF(①選手情報入力!K52="",0,1))</f>
        <v/>
      </c>
      <c r="V43" t="str">
        <f>IF(E43="","",IF(①選手情報入力!L52="","",IF(I43=1,VLOOKUP(①選手情報入力!L52,種目情報!$A$4:$C$39,3,FALSE),VLOOKUP(①選手情報入力!L52,種目情報!$E$4:$G$40,3,FALSE))))</f>
        <v/>
      </c>
      <c r="W43" t="str">
        <f>IF(E43="","",IF(①選手情報入力!O52="","",IF(I43=1,VLOOKUP(①選手情報入力!O52,種目情報!$A$4:$B$39,2,FALSE),VLOOKUP(①選手情報入力!O52,種目情報!$E$4:$F$40,2,FALSE))))</f>
        <v/>
      </c>
      <c r="X43" t="str">
        <f>IF(E43="","",IF(①選手情報入力!P52="","",①選手情報入力!P52))</f>
        <v/>
      </c>
      <c r="Y43" s="29" t="str">
        <f>IF(E43="","",IF(①選手情報入力!N52="",0,1))</f>
        <v/>
      </c>
      <c r="Z43" t="str">
        <f>IF(E43="","",IF(①選手情報入力!O52="","",IF(I43=1,VLOOKUP(①選手情報入力!O52,種目情報!$A$4:$C$39,3,FALSE),VLOOKUP(①選手情報入力!O52,種目情報!$E$4:$G$40,3,FALSE))))</f>
        <v/>
      </c>
      <c r="AA43" t="str">
        <f>IF(E43="","",IF(①選手情報入力!Q52="","",IF(I43=1,種目情報!$J$4,種目情報!$J$6)))</f>
        <v/>
      </c>
      <c r="AB43" t="str">
        <f>IF(E43="","",IF(①選手情報入力!Q52="","",IF(I43=1,IF(①選手情報入力!$R$6="","",①選手情報入力!$R$6),IF(①選手情報入力!$R$7="","",①選手情報入力!$R$7))))</f>
        <v/>
      </c>
      <c r="AC43" t="str">
        <f>IF(E43="","",IF(①選手情報入力!Q52="","",IF(I43=1,IF(①選手情報入力!$Q$6="",0,1),IF(①選手情報入力!$Q$7="",0,1))))</f>
        <v/>
      </c>
      <c r="AD43" t="str">
        <f>IF(E43="","",IF(①選手情報入力!Q52="","",2))</f>
        <v/>
      </c>
      <c r="AE43" t="str">
        <f>IF(E43="","",IF(①選手情報入力!S52="","",IF(I43=1,種目情報!$J$5,種目情報!$J$7)))</f>
        <v/>
      </c>
      <c r="AF43" t="str">
        <f>IF(E43="","",IF(①選手情報入力!S52="","",IF(I43=1,IF(①選手情報入力!$T$6="","",①選手情報入力!$T$6),IF(①選手情報入力!$T$7="","",①選手情報入力!$T$7))))</f>
        <v/>
      </c>
      <c r="AG43" t="str">
        <f>IF(E43="","",IF(①選手情報入力!S52="","",IF(I43=1,IF(①選手情報入力!$S$6="",0,1),IF(①選手情報入力!$S$7="",0,1))))</f>
        <v/>
      </c>
      <c r="AH43" t="str">
        <f>IF(E43="","",IF(①選手情報入力!S52="","",2))</f>
        <v/>
      </c>
    </row>
    <row r="44" spans="1:34">
      <c r="A44" t="str">
        <f>IF(E44="","",IF(①陸連データ貼付け!B44="",I45*1000000+②団体情報入力!$D$3*1000+①選手情報入力!A53,VLOOKUP(①選手情報入力!B53,①陸連データ貼付け!A:B,2,0)))</f>
        <v/>
      </c>
      <c r="B44" t="str">
        <f>IF(E44="","",②団体情報入力!$D$3)</f>
        <v/>
      </c>
      <c r="D44" t="str">
        <f>IF(①選手情報入力!B53="","",LEFT(①選手情報入力!B53,1))</f>
        <v/>
      </c>
      <c r="E44" t="str">
        <f>IF(①選手情報入力!B53="","",REPLACE(①選手情報入力!B53,1,1,""))</f>
        <v/>
      </c>
      <c r="F44" t="str">
        <f>IF(E44="","",①選手情報入力!C53)</f>
        <v/>
      </c>
      <c r="G44" t="str">
        <f>IF(E44="","",①選手情報入力!D53)</f>
        <v/>
      </c>
      <c r="H44" t="str">
        <f t="shared" si="0"/>
        <v/>
      </c>
      <c r="I44" t="str">
        <f>IF(E44="","",IF(①選手情報入力!F53="男",1,2))</f>
        <v/>
      </c>
      <c r="J44" t="str">
        <f>IF(E44="","",IF(①選手情報入力!G53="","",①選手情報入力!G53))</f>
        <v/>
      </c>
      <c r="L44" t="str">
        <f t="shared" si="1"/>
        <v/>
      </c>
      <c r="M44" t="str">
        <f t="shared" si="2"/>
        <v/>
      </c>
      <c r="O44" t="str">
        <f>IF(E44="","",IF(①選手情報入力!I53="","",IF(I44=1,VLOOKUP(①選手情報入力!I53,種目情報!$A$4:$B$35,2,FALSE),VLOOKUP(①選手情報入力!I53,種目情報!$E$4:$F$35,2,FALSE))))</f>
        <v/>
      </c>
      <c r="P44" t="str">
        <f>IF(E44="","",IF(①選手情報入力!J53="","",①選手情報入力!J53))</f>
        <v/>
      </c>
      <c r="Q44" s="29" t="str">
        <f>IF(E44="","",IF(①選手情報入力!H53="",0,1))</f>
        <v/>
      </c>
      <c r="R44" t="str">
        <f>IF(E44="","",IF(①選手情報入力!I53="","",IF(I44=1,VLOOKUP(①選手情報入力!I53,種目情報!$A$4:$C$39,3,FALSE),VLOOKUP(①選手情報入力!I53,種目情報!$E$4:$G$40,3,FALSE))))</f>
        <v/>
      </c>
      <c r="S44" t="str">
        <f>IF(E44="","",IF(①選手情報入力!L53="","",IF(I44=1,VLOOKUP(①選手情報入力!L53,種目情報!$A$4:$B$39,2,FALSE),VLOOKUP(①選手情報入力!L53,種目情報!$E$4:$F$40,2,FALSE))))</f>
        <v/>
      </c>
      <c r="T44" t="str">
        <f>IF(E44="","",IF(①選手情報入力!M53="","",①選手情報入力!M53))</f>
        <v/>
      </c>
      <c r="U44" s="29" t="str">
        <f>IF(E44="","",IF(①選手情報入力!K53="",0,1))</f>
        <v/>
      </c>
      <c r="V44" t="str">
        <f>IF(E44="","",IF(①選手情報入力!L53="","",IF(I44=1,VLOOKUP(①選手情報入力!L53,種目情報!$A$4:$C$39,3,FALSE),VLOOKUP(①選手情報入力!L53,種目情報!$E$4:$G$40,3,FALSE))))</f>
        <v/>
      </c>
      <c r="W44" t="str">
        <f>IF(E44="","",IF(①選手情報入力!O53="","",IF(I44=1,VLOOKUP(①選手情報入力!O53,種目情報!$A$4:$B$39,2,FALSE),VLOOKUP(①選手情報入力!O53,種目情報!$E$4:$F$40,2,FALSE))))</f>
        <v/>
      </c>
      <c r="X44" t="str">
        <f>IF(E44="","",IF(①選手情報入力!P53="","",①選手情報入力!P53))</f>
        <v/>
      </c>
      <c r="Y44" s="29" t="str">
        <f>IF(E44="","",IF(①選手情報入力!N53="",0,1))</f>
        <v/>
      </c>
      <c r="Z44" t="str">
        <f>IF(E44="","",IF(①選手情報入力!O53="","",IF(I44=1,VLOOKUP(①選手情報入力!O53,種目情報!$A$4:$C$39,3,FALSE),VLOOKUP(①選手情報入力!O53,種目情報!$E$4:$G$40,3,FALSE))))</f>
        <v/>
      </c>
      <c r="AA44" t="str">
        <f>IF(E44="","",IF(①選手情報入力!Q53="","",IF(I44=1,種目情報!$J$4,種目情報!$J$6)))</f>
        <v/>
      </c>
      <c r="AB44" t="str">
        <f>IF(E44="","",IF(①選手情報入力!Q53="","",IF(I44=1,IF(①選手情報入力!$R$6="","",①選手情報入力!$R$6),IF(①選手情報入力!$R$7="","",①選手情報入力!$R$7))))</f>
        <v/>
      </c>
      <c r="AC44" t="str">
        <f>IF(E44="","",IF(①選手情報入力!Q53="","",IF(I44=1,IF(①選手情報入力!$Q$6="",0,1),IF(①選手情報入力!$Q$7="",0,1))))</f>
        <v/>
      </c>
      <c r="AD44" t="str">
        <f>IF(E44="","",IF(①選手情報入力!Q53="","",2))</f>
        <v/>
      </c>
      <c r="AE44" t="str">
        <f>IF(E44="","",IF(①選手情報入力!S53="","",IF(I44=1,種目情報!$J$5,種目情報!$J$7)))</f>
        <v/>
      </c>
      <c r="AF44" t="str">
        <f>IF(E44="","",IF(①選手情報入力!S53="","",IF(I44=1,IF(①選手情報入力!$T$6="","",①選手情報入力!$T$6),IF(①選手情報入力!$T$7="","",①選手情報入力!$T$7))))</f>
        <v/>
      </c>
      <c r="AG44" t="str">
        <f>IF(E44="","",IF(①選手情報入力!S53="","",IF(I44=1,IF(①選手情報入力!$S$6="",0,1),IF(①選手情報入力!$S$7="",0,1))))</f>
        <v/>
      </c>
      <c r="AH44" t="str">
        <f>IF(E44="","",IF(①選手情報入力!S53="","",2))</f>
        <v/>
      </c>
    </row>
    <row r="45" spans="1:34">
      <c r="A45" t="str">
        <f>IF(E45="","",IF(①陸連データ貼付け!B45="",I46*1000000+②団体情報入力!$D$3*1000+①選手情報入力!A54,VLOOKUP(①選手情報入力!B54,①陸連データ貼付け!A:B,2,0)))</f>
        <v/>
      </c>
      <c r="B45" t="str">
        <f>IF(E45="","",②団体情報入力!$D$3)</f>
        <v/>
      </c>
      <c r="D45" t="str">
        <f>IF(①選手情報入力!B54="","",LEFT(①選手情報入力!B54,1))</f>
        <v/>
      </c>
      <c r="E45" t="str">
        <f>IF(①選手情報入力!B54="","",REPLACE(①選手情報入力!B54,1,1,""))</f>
        <v/>
      </c>
      <c r="F45" t="str">
        <f>IF(E45="","",①選手情報入力!C54)</f>
        <v/>
      </c>
      <c r="G45" t="str">
        <f>IF(E45="","",①選手情報入力!D54)</f>
        <v/>
      </c>
      <c r="H45" t="str">
        <f t="shared" si="0"/>
        <v/>
      </c>
      <c r="I45" t="str">
        <f>IF(E45="","",IF(①選手情報入力!F54="男",1,2))</f>
        <v/>
      </c>
      <c r="J45" t="str">
        <f>IF(E45="","",IF(①選手情報入力!G54="","",①選手情報入力!G54))</f>
        <v/>
      </c>
      <c r="L45" t="str">
        <f t="shared" si="1"/>
        <v/>
      </c>
      <c r="M45" t="str">
        <f t="shared" si="2"/>
        <v/>
      </c>
      <c r="O45" t="str">
        <f>IF(E45="","",IF(①選手情報入力!I54="","",IF(I45=1,VLOOKUP(①選手情報入力!I54,種目情報!$A$4:$B$35,2,FALSE),VLOOKUP(①選手情報入力!I54,種目情報!$E$4:$F$35,2,FALSE))))</f>
        <v/>
      </c>
      <c r="P45" t="str">
        <f>IF(E45="","",IF(①選手情報入力!J54="","",①選手情報入力!J54))</f>
        <v/>
      </c>
      <c r="Q45" s="29" t="str">
        <f>IF(E45="","",IF(①選手情報入力!H54="",0,1))</f>
        <v/>
      </c>
      <c r="R45" t="str">
        <f>IF(E45="","",IF(①選手情報入力!I54="","",IF(I45=1,VLOOKUP(①選手情報入力!I54,種目情報!$A$4:$C$39,3,FALSE),VLOOKUP(①選手情報入力!I54,種目情報!$E$4:$G$40,3,FALSE))))</f>
        <v/>
      </c>
      <c r="S45" t="str">
        <f>IF(E45="","",IF(①選手情報入力!L54="","",IF(I45=1,VLOOKUP(①選手情報入力!L54,種目情報!$A$4:$B$39,2,FALSE),VLOOKUP(①選手情報入力!L54,種目情報!$E$4:$F$40,2,FALSE))))</f>
        <v/>
      </c>
      <c r="T45" t="str">
        <f>IF(E45="","",IF(①選手情報入力!M54="","",①選手情報入力!M54))</f>
        <v/>
      </c>
      <c r="U45" s="29" t="str">
        <f>IF(E45="","",IF(①選手情報入力!K54="",0,1))</f>
        <v/>
      </c>
      <c r="V45" t="str">
        <f>IF(E45="","",IF(①選手情報入力!L54="","",IF(I45=1,VLOOKUP(①選手情報入力!L54,種目情報!$A$4:$C$39,3,FALSE),VLOOKUP(①選手情報入力!L54,種目情報!$E$4:$G$40,3,FALSE))))</f>
        <v/>
      </c>
      <c r="W45" t="str">
        <f>IF(E45="","",IF(①選手情報入力!O54="","",IF(I45=1,VLOOKUP(①選手情報入力!O54,種目情報!$A$4:$B$39,2,FALSE),VLOOKUP(①選手情報入力!O54,種目情報!$E$4:$F$40,2,FALSE))))</f>
        <v/>
      </c>
      <c r="X45" t="str">
        <f>IF(E45="","",IF(①選手情報入力!P54="","",①選手情報入力!P54))</f>
        <v/>
      </c>
      <c r="Y45" s="29" t="str">
        <f>IF(E45="","",IF(①選手情報入力!N54="",0,1))</f>
        <v/>
      </c>
      <c r="Z45" t="str">
        <f>IF(E45="","",IF(①選手情報入力!O54="","",IF(I45=1,VLOOKUP(①選手情報入力!O54,種目情報!$A$4:$C$39,3,FALSE),VLOOKUP(①選手情報入力!O54,種目情報!$E$4:$G$40,3,FALSE))))</f>
        <v/>
      </c>
      <c r="AA45" t="str">
        <f>IF(E45="","",IF(①選手情報入力!Q54="","",IF(I45=1,種目情報!$J$4,種目情報!$J$6)))</f>
        <v/>
      </c>
      <c r="AB45" t="str">
        <f>IF(E45="","",IF(①選手情報入力!Q54="","",IF(I45=1,IF(①選手情報入力!$R$6="","",①選手情報入力!$R$6),IF(①選手情報入力!$R$7="","",①選手情報入力!$R$7))))</f>
        <v/>
      </c>
      <c r="AC45" t="str">
        <f>IF(E45="","",IF(①選手情報入力!Q54="","",IF(I45=1,IF(①選手情報入力!$Q$6="",0,1),IF(①選手情報入力!$Q$7="",0,1))))</f>
        <v/>
      </c>
      <c r="AD45" t="str">
        <f>IF(E45="","",IF(①選手情報入力!Q54="","",2))</f>
        <v/>
      </c>
      <c r="AE45" t="str">
        <f>IF(E45="","",IF(①選手情報入力!S54="","",IF(I45=1,種目情報!$J$5,種目情報!$J$7)))</f>
        <v/>
      </c>
      <c r="AF45" t="str">
        <f>IF(E45="","",IF(①選手情報入力!S54="","",IF(I45=1,IF(①選手情報入力!$T$6="","",①選手情報入力!$T$6),IF(①選手情報入力!$T$7="","",①選手情報入力!$T$7))))</f>
        <v/>
      </c>
      <c r="AG45" t="str">
        <f>IF(E45="","",IF(①選手情報入力!S54="","",IF(I45=1,IF(①選手情報入力!$S$6="",0,1),IF(①選手情報入力!$S$7="",0,1))))</f>
        <v/>
      </c>
      <c r="AH45" t="str">
        <f>IF(E45="","",IF(①選手情報入力!S54="","",2))</f>
        <v/>
      </c>
    </row>
    <row r="46" spans="1:34">
      <c r="A46" t="str">
        <f>IF(E46="","",IF(①陸連データ貼付け!B46="",I47*1000000+②団体情報入力!$D$3*1000+①選手情報入力!A55,VLOOKUP(①選手情報入力!B55,①陸連データ貼付け!A:B,2,0)))</f>
        <v/>
      </c>
      <c r="B46" t="str">
        <f>IF(E46="","",②団体情報入力!$D$3)</f>
        <v/>
      </c>
      <c r="D46" t="str">
        <f>IF(①選手情報入力!B55="","",LEFT(①選手情報入力!B55,1))</f>
        <v/>
      </c>
      <c r="E46" t="str">
        <f>IF(①選手情報入力!B55="","",REPLACE(①選手情報入力!B55,1,1,""))</f>
        <v/>
      </c>
      <c r="F46" t="str">
        <f>IF(E46="","",①選手情報入力!C55)</f>
        <v/>
      </c>
      <c r="G46" t="str">
        <f>IF(E46="","",①選手情報入力!D55)</f>
        <v/>
      </c>
      <c r="H46" t="str">
        <f t="shared" si="0"/>
        <v/>
      </c>
      <c r="I46" t="str">
        <f>IF(E46="","",IF(①選手情報入力!F55="男",1,2))</f>
        <v/>
      </c>
      <c r="J46" t="str">
        <f>IF(E46="","",IF(①選手情報入力!G55="","",①選手情報入力!G55))</f>
        <v/>
      </c>
      <c r="L46" t="str">
        <f t="shared" si="1"/>
        <v/>
      </c>
      <c r="M46" t="str">
        <f t="shared" si="2"/>
        <v/>
      </c>
      <c r="O46" t="str">
        <f>IF(E46="","",IF(①選手情報入力!I55="","",IF(I46=1,VLOOKUP(①選手情報入力!I55,種目情報!$A$4:$B$35,2,FALSE),VLOOKUP(①選手情報入力!I55,種目情報!$E$4:$F$35,2,FALSE))))</f>
        <v/>
      </c>
      <c r="P46" t="str">
        <f>IF(E46="","",IF(①選手情報入力!J55="","",①選手情報入力!J55))</f>
        <v/>
      </c>
      <c r="Q46" s="29" t="str">
        <f>IF(E46="","",IF(①選手情報入力!H55="",0,1))</f>
        <v/>
      </c>
      <c r="R46" t="str">
        <f>IF(E46="","",IF(①選手情報入力!I55="","",IF(I46=1,VLOOKUP(①選手情報入力!I55,種目情報!$A$4:$C$39,3,FALSE),VLOOKUP(①選手情報入力!I55,種目情報!$E$4:$G$40,3,FALSE))))</f>
        <v/>
      </c>
      <c r="S46" t="str">
        <f>IF(E46="","",IF(①選手情報入力!L55="","",IF(I46=1,VLOOKUP(①選手情報入力!L55,種目情報!$A$4:$B$39,2,FALSE),VLOOKUP(①選手情報入力!L55,種目情報!$E$4:$F$40,2,FALSE))))</f>
        <v/>
      </c>
      <c r="T46" t="str">
        <f>IF(E46="","",IF(①選手情報入力!M55="","",①選手情報入力!M55))</f>
        <v/>
      </c>
      <c r="U46" s="29" t="str">
        <f>IF(E46="","",IF(①選手情報入力!K55="",0,1))</f>
        <v/>
      </c>
      <c r="V46" t="str">
        <f>IF(E46="","",IF(①選手情報入力!L55="","",IF(I46=1,VLOOKUP(①選手情報入力!L55,種目情報!$A$4:$C$39,3,FALSE),VLOOKUP(①選手情報入力!L55,種目情報!$E$4:$G$40,3,FALSE))))</f>
        <v/>
      </c>
      <c r="W46" t="str">
        <f>IF(E46="","",IF(①選手情報入力!O55="","",IF(I46=1,VLOOKUP(①選手情報入力!O55,種目情報!$A$4:$B$39,2,FALSE),VLOOKUP(①選手情報入力!O55,種目情報!$E$4:$F$40,2,FALSE))))</f>
        <v/>
      </c>
      <c r="X46" t="str">
        <f>IF(E46="","",IF(①選手情報入力!P55="","",①選手情報入力!P55))</f>
        <v/>
      </c>
      <c r="Y46" s="29" t="str">
        <f>IF(E46="","",IF(①選手情報入力!N55="",0,1))</f>
        <v/>
      </c>
      <c r="Z46" t="str">
        <f>IF(E46="","",IF(①選手情報入力!O55="","",IF(I46=1,VLOOKUP(①選手情報入力!O55,種目情報!$A$4:$C$39,3,FALSE),VLOOKUP(①選手情報入力!O55,種目情報!$E$4:$G$40,3,FALSE))))</f>
        <v/>
      </c>
      <c r="AA46" t="str">
        <f>IF(E46="","",IF(①選手情報入力!Q55="","",IF(I46=1,種目情報!$J$4,種目情報!$J$6)))</f>
        <v/>
      </c>
      <c r="AB46" t="str">
        <f>IF(E46="","",IF(①選手情報入力!Q55="","",IF(I46=1,IF(①選手情報入力!$R$6="","",①選手情報入力!$R$6),IF(①選手情報入力!$R$7="","",①選手情報入力!$R$7))))</f>
        <v/>
      </c>
      <c r="AC46" t="str">
        <f>IF(E46="","",IF(①選手情報入力!Q55="","",IF(I46=1,IF(①選手情報入力!$Q$6="",0,1),IF(①選手情報入力!$Q$7="",0,1))))</f>
        <v/>
      </c>
      <c r="AD46" t="str">
        <f>IF(E46="","",IF(①選手情報入力!Q55="","",2))</f>
        <v/>
      </c>
      <c r="AE46" t="str">
        <f>IF(E46="","",IF(①選手情報入力!S55="","",IF(I46=1,種目情報!$J$5,種目情報!$J$7)))</f>
        <v/>
      </c>
      <c r="AF46" t="str">
        <f>IF(E46="","",IF(①選手情報入力!S55="","",IF(I46=1,IF(①選手情報入力!$T$6="","",①選手情報入力!$T$6),IF(①選手情報入力!$T$7="","",①選手情報入力!$T$7))))</f>
        <v/>
      </c>
      <c r="AG46" t="str">
        <f>IF(E46="","",IF(①選手情報入力!S55="","",IF(I46=1,IF(①選手情報入力!$S$6="",0,1),IF(①選手情報入力!$S$7="",0,1))))</f>
        <v/>
      </c>
      <c r="AH46" t="str">
        <f>IF(E46="","",IF(①選手情報入力!S55="","",2))</f>
        <v/>
      </c>
    </row>
    <row r="47" spans="1:34">
      <c r="A47" t="str">
        <f>IF(E47="","",IF(①陸連データ貼付け!B47="",I48*1000000+②団体情報入力!$D$3*1000+①選手情報入力!A56,VLOOKUP(①選手情報入力!B56,①陸連データ貼付け!A:B,2,0)))</f>
        <v/>
      </c>
      <c r="B47" t="str">
        <f>IF(E47="","",②団体情報入力!$D$3)</f>
        <v/>
      </c>
      <c r="D47" t="str">
        <f>IF(①選手情報入力!B56="","",LEFT(①選手情報入力!B56,1))</f>
        <v/>
      </c>
      <c r="E47" t="str">
        <f>IF(①選手情報入力!B56="","",REPLACE(①選手情報入力!B56,1,1,""))</f>
        <v/>
      </c>
      <c r="F47" t="str">
        <f>IF(E47="","",①選手情報入力!C56)</f>
        <v/>
      </c>
      <c r="G47" t="str">
        <f>IF(E47="","",①選手情報入力!D56)</f>
        <v/>
      </c>
      <c r="H47" t="str">
        <f t="shared" si="0"/>
        <v/>
      </c>
      <c r="I47" t="str">
        <f>IF(E47="","",IF(①選手情報入力!F56="男",1,2))</f>
        <v/>
      </c>
      <c r="J47" t="str">
        <f>IF(E47="","",IF(①選手情報入力!G56="","",①選手情報入力!G56))</f>
        <v/>
      </c>
      <c r="L47" t="str">
        <f t="shared" si="1"/>
        <v/>
      </c>
      <c r="M47" t="str">
        <f t="shared" si="2"/>
        <v/>
      </c>
      <c r="O47" t="str">
        <f>IF(E47="","",IF(①選手情報入力!I56="","",IF(I47=1,VLOOKUP(①選手情報入力!I56,種目情報!$A$4:$B$35,2,FALSE),VLOOKUP(①選手情報入力!I56,種目情報!$E$4:$F$35,2,FALSE))))</f>
        <v/>
      </c>
      <c r="P47" t="str">
        <f>IF(E47="","",IF(①選手情報入力!J56="","",①選手情報入力!J56))</f>
        <v/>
      </c>
      <c r="Q47" s="29" t="str">
        <f>IF(E47="","",IF(①選手情報入力!H56="",0,1))</f>
        <v/>
      </c>
      <c r="R47" t="str">
        <f>IF(E47="","",IF(①選手情報入力!I56="","",IF(I47=1,VLOOKUP(①選手情報入力!I56,種目情報!$A$4:$C$39,3,FALSE),VLOOKUP(①選手情報入力!I56,種目情報!$E$4:$G$40,3,FALSE))))</f>
        <v/>
      </c>
      <c r="S47" t="str">
        <f>IF(E47="","",IF(①選手情報入力!L56="","",IF(I47=1,VLOOKUP(①選手情報入力!L56,種目情報!$A$4:$B$39,2,FALSE),VLOOKUP(①選手情報入力!L56,種目情報!$E$4:$F$40,2,FALSE))))</f>
        <v/>
      </c>
      <c r="T47" t="str">
        <f>IF(E47="","",IF(①選手情報入力!M56="","",①選手情報入力!M56))</f>
        <v/>
      </c>
      <c r="U47" s="29" t="str">
        <f>IF(E47="","",IF(①選手情報入力!K56="",0,1))</f>
        <v/>
      </c>
      <c r="V47" t="str">
        <f>IF(E47="","",IF(①選手情報入力!L56="","",IF(I47=1,VLOOKUP(①選手情報入力!L56,種目情報!$A$4:$C$39,3,FALSE),VLOOKUP(①選手情報入力!L56,種目情報!$E$4:$G$40,3,FALSE))))</f>
        <v/>
      </c>
      <c r="W47" t="str">
        <f>IF(E47="","",IF(①選手情報入力!O56="","",IF(I47=1,VLOOKUP(①選手情報入力!O56,種目情報!$A$4:$B$39,2,FALSE),VLOOKUP(①選手情報入力!O56,種目情報!$E$4:$F$40,2,FALSE))))</f>
        <v/>
      </c>
      <c r="X47" t="str">
        <f>IF(E47="","",IF(①選手情報入力!P56="","",①選手情報入力!P56))</f>
        <v/>
      </c>
      <c r="Y47" s="29" t="str">
        <f>IF(E47="","",IF(①選手情報入力!N56="",0,1))</f>
        <v/>
      </c>
      <c r="Z47" t="str">
        <f>IF(E47="","",IF(①選手情報入力!O56="","",IF(I47=1,VLOOKUP(①選手情報入力!O56,種目情報!$A$4:$C$39,3,FALSE),VLOOKUP(①選手情報入力!O56,種目情報!$E$4:$G$40,3,FALSE))))</f>
        <v/>
      </c>
      <c r="AA47" t="str">
        <f>IF(E47="","",IF(①選手情報入力!Q56="","",IF(I47=1,種目情報!$J$4,種目情報!$J$6)))</f>
        <v/>
      </c>
      <c r="AB47" t="str">
        <f>IF(E47="","",IF(①選手情報入力!Q56="","",IF(I47=1,IF(①選手情報入力!$R$6="","",①選手情報入力!$R$6),IF(①選手情報入力!$R$7="","",①選手情報入力!$R$7))))</f>
        <v/>
      </c>
      <c r="AC47" t="str">
        <f>IF(E47="","",IF(①選手情報入力!Q56="","",IF(I47=1,IF(①選手情報入力!$Q$6="",0,1),IF(①選手情報入力!$Q$7="",0,1))))</f>
        <v/>
      </c>
      <c r="AD47" t="str">
        <f>IF(E47="","",IF(①選手情報入力!Q56="","",2))</f>
        <v/>
      </c>
      <c r="AE47" t="str">
        <f>IF(E47="","",IF(①選手情報入力!S56="","",IF(I47=1,種目情報!$J$5,種目情報!$J$7)))</f>
        <v/>
      </c>
      <c r="AF47" t="str">
        <f>IF(E47="","",IF(①選手情報入力!S56="","",IF(I47=1,IF(①選手情報入力!$T$6="","",①選手情報入力!$T$6),IF(①選手情報入力!$T$7="","",①選手情報入力!$T$7))))</f>
        <v/>
      </c>
      <c r="AG47" t="str">
        <f>IF(E47="","",IF(①選手情報入力!S56="","",IF(I47=1,IF(①選手情報入力!$S$6="",0,1),IF(①選手情報入力!$S$7="",0,1))))</f>
        <v/>
      </c>
      <c r="AH47" t="str">
        <f>IF(E47="","",IF(①選手情報入力!S56="","",2))</f>
        <v/>
      </c>
    </row>
    <row r="48" spans="1:34">
      <c r="A48" t="str">
        <f>IF(E48="","",IF(①陸連データ貼付け!B48="",I49*1000000+②団体情報入力!$D$3*1000+①選手情報入力!A57,VLOOKUP(①選手情報入力!B57,①陸連データ貼付け!A:B,2,0)))</f>
        <v/>
      </c>
      <c r="B48" t="str">
        <f>IF(E48="","",②団体情報入力!$D$3)</f>
        <v/>
      </c>
      <c r="D48" t="str">
        <f>IF(①選手情報入力!B57="","",LEFT(①選手情報入力!B57,1))</f>
        <v/>
      </c>
      <c r="E48" t="str">
        <f>IF(①選手情報入力!B57="","",REPLACE(①選手情報入力!B57,1,1,""))</f>
        <v/>
      </c>
      <c r="F48" t="str">
        <f>IF(E48="","",①選手情報入力!C57)</f>
        <v/>
      </c>
      <c r="G48" t="str">
        <f>IF(E48="","",①選手情報入力!D57)</f>
        <v/>
      </c>
      <c r="H48" t="str">
        <f t="shared" si="0"/>
        <v/>
      </c>
      <c r="I48" t="str">
        <f>IF(E48="","",IF(①選手情報入力!F57="男",1,2))</f>
        <v/>
      </c>
      <c r="J48" t="str">
        <f>IF(E48="","",IF(①選手情報入力!G57="","",①選手情報入力!G57))</f>
        <v/>
      </c>
      <c r="L48" t="str">
        <f t="shared" si="1"/>
        <v/>
      </c>
      <c r="M48" t="str">
        <f t="shared" si="2"/>
        <v/>
      </c>
      <c r="O48" t="str">
        <f>IF(E48="","",IF(①選手情報入力!I57="","",IF(I48=1,VLOOKUP(①選手情報入力!I57,種目情報!$A$4:$B$35,2,FALSE),VLOOKUP(①選手情報入力!I57,種目情報!$E$4:$F$35,2,FALSE))))</f>
        <v/>
      </c>
      <c r="P48" t="str">
        <f>IF(E48="","",IF(①選手情報入力!J57="","",①選手情報入力!J57))</f>
        <v/>
      </c>
      <c r="Q48" s="29" t="str">
        <f>IF(E48="","",IF(①選手情報入力!H57="",0,1))</f>
        <v/>
      </c>
      <c r="R48" t="str">
        <f>IF(E48="","",IF(①選手情報入力!I57="","",IF(I48=1,VLOOKUP(①選手情報入力!I57,種目情報!$A$4:$C$39,3,FALSE),VLOOKUP(①選手情報入力!I57,種目情報!$E$4:$G$40,3,FALSE))))</f>
        <v/>
      </c>
      <c r="S48" t="str">
        <f>IF(E48="","",IF(①選手情報入力!L57="","",IF(I48=1,VLOOKUP(①選手情報入力!L57,種目情報!$A$4:$B$39,2,FALSE),VLOOKUP(①選手情報入力!L57,種目情報!$E$4:$F$40,2,FALSE))))</f>
        <v/>
      </c>
      <c r="T48" t="str">
        <f>IF(E48="","",IF(①選手情報入力!M57="","",①選手情報入力!M57))</f>
        <v/>
      </c>
      <c r="U48" s="29" t="str">
        <f>IF(E48="","",IF(①選手情報入力!K57="",0,1))</f>
        <v/>
      </c>
      <c r="V48" t="str">
        <f>IF(E48="","",IF(①選手情報入力!L57="","",IF(I48=1,VLOOKUP(①選手情報入力!L57,種目情報!$A$4:$C$39,3,FALSE),VLOOKUP(①選手情報入力!L57,種目情報!$E$4:$G$40,3,FALSE))))</f>
        <v/>
      </c>
      <c r="W48" t="str">
        <f>IF(E48="","",IF(①選手情報入力!O57="","",IF(I48=1,VLOOKUP(①選手情報入力!O57,種目情報!$A$4:$B$39,2,FALSE),VLOOKUP(①選手情報入力!O57,種目情報!$E$4:$F$40,2,FALSE))))</f>
        <v/>
      </c>
      <c r="X48" t="str">
        <f>IF(E48="","",IF(①選手情報入力!P57="","",①選手情報入力!P57))</f>
        <v/>
      </c>
      <c r="Y48" s="29" t="str">
        <f>IF(E48="","",IF(①選手情報入力!N57="",0,1))</f>
        <v/>
      </c>
      <c r="Z48" t="str">
        <f>IF(E48="","",IF(①選手情報入力!O57="","",IF(I48=1,VLOOKUP(①選手情報入力!O57,種目情報!$A$4:$C$39,3,FALSE),VLOOKUP(①選手情報入力!O57,種目情報!$E$4:$G$40,3,FALSE))))</f>
        <v/>
      </c>
      <c r="AA48" t="str">
        <f>IF(E48="","",IF(①選手情報入力!Q57="","",IF(I48=1,種目情報!$J$4,種目情報!$J$6)))</f>
        <v/>
      </c>
      <c r="AB48" t="str">
        <f>IF(E48="","",IF(①選手情報入力!Q57="","",IF(I48=1,IF(①選手情報入力!$R$6="","",①選手情報入力!$R$6),IF(①選手情報入力!$R$7="","",①選手情報入力!$R$7))))</f>
        <v/>
      </c>
      <c r="AC48" t="str">
        <f>IF(E48="","",IF(①選手情報入力!Q57="","",IF(I48=1,IF(①選手情報入力!$Q$6="",0,1),IF(①選手情報入力!$Q$7="",0,1))))</f>
        <v/>
      </c>
      <c r="AD48" t="str">
        <f>IF(E48="","",IF(①選手情報入力!Q57="","",2))</f>
        <v/>
      </c>
      <c r="AE48" t="str">
        <f>IF(E48="","",IF(①選手情報入力!S57="","",IF(I48=1,種目情報!$J$5,種目情報!$J$7)))</f>
        <v/>
      </c>
      <c r="AF48" t="str">
        <f>IF(E48="","",IF(①選手情報入力!S57="","",IF(I48=1,IF(①選手情報入力!$T$6="","",①選手情報入力!$T$6),IF(①選手情報入力!$T$7="","",①選手情報入力!$T$7))))</f>
        <v/>
      </c>
      <c r="AG48" t="str">
        <f>IF(E48="","",IF(①選手情報入力!S57="","",IF(I48=1,IF(①選手情報入力!$S$6="",0,1),IF(①選手情報入力!$S$7="",0,1))))</f>
        <v/>
      </c>
      <c r="AH48" t="str">
        <f>IF(E48="","",IF(①選手情報入力!S57="","",2))</f>
        <v/>
      </c>
    </row>
    <row r="49" spans="1:34">
      <c r="A49" t="str">
        <f>IF(E49="","",IF(①陸連データ貼付け!B49="",I50*1000000+②団体情報入力!$D$3*1000+①選手情報入力!A58,VLOOKUP(①選手情報入力!B58,①陸連データ貼付け!A:B,2,0)))</f>
        <v/>
      </c>
      <c r="B49" t="str">
        <f>IF(E49="","",②団体情報入力!$D$3)</f>
        <v/>
      </c>
      <c r="D49" t="str">
        <f>IF(①選手情報入力!B58="","",LEFT(①選手情報入力!B58,1))</f>
        <v/>
      </c>
      <c r="E49" t="str">
        <f>IF(①選手情報入力!B58="","",REPLACE(①選手情報入力!B58,1,1,""))</f>
        <v/>
      </c>
      <c r="F49" t="str">
        <f>IF(E49="","",①選手情報入力!C58)</f>
        <v/>
      </c>
      <c r="G49" t="str">
        <f>IF(E49="","",①選手情報入力!D58)</f>
        <v/>
      </c>
      <c r="H49" t="str">
        <f t="shared" si="0"/>
        <v/>
      </c>
      <c r="I49" t="str">
        <f>IF(E49="","",IF(①選手情報入力!F58="男",1,2))</f>
        <v/>
      </c>
      <c r="J49" t="str">
        <f>IF(E49="","",IF(①選手情報入力!G58="","",①選手情報入力!G58))</f>
        <v/>
      </c>
      <c r="L49" t="str">
        <f t="shared" si="1"/>
        <v/>
      </c>
      <c r="M49" t="str">
        <f t="shared" si="2"/>
        <v/>
      </c>
      <c r="O49" t="str">
        <f>IF(E49="","",IF(①選手情報入力!I58="","",IF(I49=1,VLOOKUP(①選手情報入力!I58,種目情報!$A$4:$B$35,2,FALSE),VLOOKUP(①選手情報入力!I58,種目情報!$E$4:$F$35,2,FALSE))))</f>
        <v/>
      </c>
      <c r="P49" t="str">
        <f>IF(E49="","",IF(①選手情報入力!J58="","",①選手情報入力!J58))</f>
        <v/>
      </c>
      <c r="Q49" s="29" t="str">
        <f>IF(E49="","",IF(①選手情報入力!H58="",0,1))</f>
        <v/>
      </c>
      <c r="R49" t="str">
        <f>IF(E49="","",IF(①選手情報入力!I58="","",IF(I49=1,VLOOKUP(①選手情報入力!I58,種目情報!$A$4:$C$39,3,FALSE),VLOOKUP(①選手情報入力!I58,種目情報!$E$4:$G$40,3,FALSE))))</f>
        <v/>
      </c>
      <c r="S49" t="str">
        <f>IF(E49="","",IF(①選手情報入力!L58="","",IF(I49=1,VLOOKUP(①選手情報入力!L58,種目情報!$A$4:$B$39,2,FALSE),VLOOKUP(①選手情報入力!L58,種目情報!$E$4:$F$40,2,FALSE))))</f>
        <v/>
      </c>
      <c r="T49" t="str">
        <f>IF(E49="","",IF(①選手情報入力!M58="","",①選手情報入力!M58))</f>
        <v/>
      </c>
      <c r="U49" s="29" t="str">
        <f>IF(E49="","",IF(①選手情報入力!K58="",0,1))</f>
        <v/>
      </c>
      <c r="V49" t="str">
        <f>IF(E49="","",IF(①選手情報入力!L58="","",IF(I49=1,VLOOKUP(①選手情報入力!L58,種目情報!$A$4:$C$39,3,FALSE),VLOOKUP(①選手情報入力!L58,種目情報!$E$4:$G$40,3,FALSE))))</f>
        <v/>
      </c>
      <c r="W49" t="str">
        <f>IF(E49="","",IF(①選手情報入力!O58="","",IF(I49=1,VLOOKUP(①選手情報入力!O58,種目情報!$A$4:$B$39,2,FALSE),VLOOKUP(①選手情報入力!O58,種目情報!$E$4:$F$40,2,FALSE))))</f>
        <v/>
      </c>
      <c r="X49" t="str">
        <f>IF(E49="","",IF(①選手情報入力!P58="","",①選手情報入力!P58))</f>
        <v/>
      </c>
      <c r="Y49" s="29" t="str">
        <f>IF(E49="","",IF(①選手情報入力!N58="",0,1))</f>
        <v/>
      </c>
      <c r="Z49" t="str">
        <f>IF(E49="","",IF(①選手情報入力!O58="","",IF(I49=1,VLOOKUP(①選手情報入力!O58,種目情報!$A$4:$C$39,3,FALSE),VLOOKUP(①選手情報入力!O58,種目情報!$E$4:$G$40,3,FALSE))))</f>
        <v/>
      </c>
      <c r="AA49" t="str">
        <f>IF(E49="","",IF(①選手情報入力!Q58="","",IF(I49=1,種目情報!$J$4,種目情報!$J$6)))</f>
        <v/>
      </c>
      <c r="AB49" t="str">
        <f>IF(E49="","",IF(①選手情報入力!Q58="","",IF(I49=1,IF(①選手情報入力!$R$6="","",①選手情報入力!$R$6),IF(①選手情報入力!$R$7="","",①選手情報入力!$R$7))))</f>
        <v/>
      </c>
      <c r="AC49" t="str">
        <f>IF(E49="","",IF(①選手情報入力!Q58="","",IF(I49=1,IF(①選手情報入力!$Q$6="",0,1),IF(①選手情報入力!$Q$7="",0,1))))</f>
        <v/>
      </c>
      <c r="AD49" t="str">
        <f>IF(E49="","",IF(①選手情報入力!Q58="","",2))</f>
        <v/>
      </c>
      <c r="AE49" t="str">
        <f>IF(E49="","",IF(①選手情報入力!S58="","",IF(I49=1,種目情報!$J$5,種目情報!$J$7)))</f>
        <v/>
      </c>
      <c r="AF49" t="str">
        <f>IF(E49="","",IF(①選手情報入力!S58="","",IF(I49=1,IF(①選手情報入力!$T$6="","",①選手情報入力!$T$6),IF(①選手情報入力!$T$7="","",①選手情報入力!$T$7))))</f>
        <v/>
      </c>
      <c r="AG49" t="str">
        <f>IF(E49="","",IF(①選手情報入力!S58="","",IF(I49=1,IF(①選手情報入力!$S$6="",0,1),IF(①選手情報入力!$S$7="",0,1))))</f>
        <v/>
      </c>
      <c r="AH49" t="str">
        <f>IF(E49="","",IF(①選手情報入力!S58="","",2))</f>
        <v/>
      </c>
    </row>
    <row r="50" spans="1:34">
      <c r="A50" t="str">
        <f>IF(E50="","",IF(①陸連データ貼付け!B50="",I51*1000000+②団体情報入力!$D$3*1000+①選手情報入力!A59,VLOOKUP(①選手情報入力!B59,①陸連データ貼付け!A:B,2,0)))</f>
        <v/>
      </c>
      <c r="B50" t="str">
        <f>IF(E50="","",②団体情報入力!$D$3)</f>
        <v/>
      </c>
      <c r="D50" t="str">
        <f>IF(①選手情報入力!B59="","",LEFT(①選手情報入力!B59,1))</f>
        <v/>
      </c>
      <c r="E50" t="str">
        <f>IF(①選手情報入力!B59="","",REPLACE(①選手情報入力!B59,1,1,""))</f>
        <v/>
      </c>
      <c r="F50" t="str">
        <f>IF(E50="","",①選手情報入力!C59)</f>
        <v/>
      </c>
      <c r="G50" t="str">
        <f>IF(E50="","",①選手情報入力!D59)</f>
        <v/>
      </c>
      <c r="H50" t="str">
        <f t="shared" si="0"/>
        <v/>
      </c>
      <c r="I50" t="str">
        <f>IF(E50="","",IF(①選手情報入力!F59="男",1,2))</f>
        <v/>
      </c>
      <c r="J50" t="str">
        <f>IF(E50="","",IF(①選手情報入力!G59="","",①選手情報入力!G59))</f>
        <v/>
      </c>
      <c r="L50" t="str">
        <f t="shared" si="1"/>
        <v/>
      </c>
      <c r="M50" t="str">
        <f t="shared" si="2"/>
        <v/>
      </c>
      <c r="O50" t="str">
        <f>IF(E50="","",IF(①選手情報入力!I59="","",IF(I50=1,VLOOKUP(①選手情報入力!I59,種目情報!$A$4:$B$35,2,FALSE),VLOOKUP(①選手情報入力!I59,種目情報!$E$4:$F$35,2,FALSE))))</f>
        <v/>
      </c>
      <c r="P50" t="str">
        <f>IF(E50="","",IF(①選手情報入力!J59="","",①選手情報入力!J59))</f>
        <v/>
      </c>
      <c r="Q50" s="29" t="str">
        <f>IF(E50="","",IF(①選手情報入力!H59="",0,1))</f>
        <v/>
      </c>
      <c r="R50" t="str">
        <f>IF(E50="","",IF(①選手情報入力!I59="","",IF(I50=1,VLOOKUP(①選手情報入力!I59,種目情報!$A$4:$C$39,3,FALSE),VLOOKUP(①選手情報入力!I59,種目情報!$E$4:$G$40,3,FALSE))))</f>
        <v/>
      </c>
      <c r="S50" t="str">
        <f>IF(E50="","",IF(①選手情報入力!L59="","",IF(I50=1,VLOOKUP(①選手情報入力!L59,種目情報!$A$4:$B$39,2,FALSE),VLOOKUP(①選手情報入力!L59,種目情報!$E$4:$F$40,2,FALSE))))</f>
        <v/>
      </c>
      <c r="T50" t="str">
        <f>IF(E50="","",IF(①選手情報入力!M59="","",①選手情報入力!M59))</f>
        <v/>
      </c>
      <c r="U50" s="29" t="str">
        <f>IF(E50="","",IF(①選手情報入力!K59="",0,1))</f>
        <v/>
      </c>
      <c r="V50" t="str">
        <f>IF(E50="","",IF(①選手情報入力!L59="","",IF(I50=1,VLOOKUP(①選手情報入力!L59,種目情報!$A$4:$C$39,3,FALSE),VLOOKUP(①選手情報入力!L59,種目情報!$E$4:$G$40,3,FALSE))))</f>
        <v/>
      </c>
      <c r="W50" t="str">
        <f>IF(E50="","",IF(①選手情報入力!O59="","",IF(I50=1,VLOOKUP(①選手情報入力!O59,種目情報!$A$4:$B$39,2,FALSE),VLOOKUP(①選手情報入力!O59,種目情報!$E$4:$F$40,2,FALSE))))</f>
        <v/>
      </c>
      <c r="X50" t="str">
        <f>IF(E50="","",IF(①選手情報入力!P59="","",①選手情報入力!P59))</f>
        <v/>
      </c>
      <c r="Y50" s="29" t="str">
        <f>IF(E50="","",IF(①選手情報入力!N59="",0,1))</f>
        <v/>
      </c>
      <c r="Z50" t="str">
        <f>IF(E50="","",IF(①選手情報入力!O59="","",IF(I50=1,VLOOKUP(①選手情報入力!O59,種目情報!$A$4:$C$39,3,FALSE),VLOOKUP(①選手情報入力!O59,種目情報!$E$4:$G$40,3,FALSE))))</f>
        <v/>
      </c>
      <c r="AA50" t="str">
        <f>IF(E50="","",IF(①選手情報入力!Q59="","",IF(I50=1,種目情報!$J$4,種目情報!$J$6)))</f>
        <v/>
      </c>
      <c r="AB50" t="str">
        <f>IF(E50="","",IF(①選手情報入力!Q59="","",IF(I50=1,IF(①選手情報入力!$R$6="","",①選手情報入力!$R$6),IF(①選手情報入力!$R$7="","",①選手情報入力!$R$7))))</f>
        <v/>
      </c>
      <c r="AC50" t="str">
        <f>IF(E50="","",IF(①選手情報入力!Q59="","",IF(I50=1,IF(①選手情報入力!$Q$6="",0,1),IF(①選手情報入力!$Q$7="",0,1))))</f>
        <v/>
      </c>
      <c r="AD50" t="str">
        <f>IF(E50="","",IF(①選手情報入力!Q59="","",2))</f>
        <v/>
      </c>
      <c r="AE50" t="str">
        <f>IF(E50="","",IF(①選手情報入力!S59="","",IF(I50=1,種目情報!$J$5,種目情報!$J$7)))</f>
        <v/>
      </c>
      <c r="AF50" t="str">
        <f>IF(E50="","",IF(①選手情報入力!S59="","",IF(I50=1,IF(①選手情報入力!$T$6="","",①選手情報入力!$T$6),IF(①選手情報入力!$T$7="","",①選手情報入力!$T$7))))</f>
        <v/>
      </c>
      <c r="AG50" t="str">
        <f>IF(E50="","",IF(①選手情報入力!S59="","",IF(I50=1,IF(①選手情報入力!$S$6="",0,1),IF(①選手情報入力!$S$7="",0,1))))</f>
        <v/>
      </c>
      <c r="AH50" t="str">
        <f>IF(E50="","",IF(①選手情報入力!S59="","",2))</f>
        <v/>
      </c>
    </row>
    <row r="51" spans="1:34">
      <c r="A51" t="str">
        <f>IF(E51="","",IF(①陸連データ貼付け!B51="",I52*1000000+②団体情報入力!$D$3*1000+①選手情報入力!A60,VLOOKUP(①選手情報入力!B60,①陸連データ貼付け!A:B,2,0)))</f>
        <v/>
      </c>
      <c r="B51" t="str">
        <f>IF(E51="","",②団体情報入力!$D$3)</f>
        <v/>
      </c>
      <c r="D51" t="str">
        <f>IF(①選手情報入力!B60="","",LEFT(①選手情報入力!B60,1))</f>
        <v/>
      </c>
      <c r="E51" t="str">
        <f>IF(①選手情報入力!B60="","",REPLACE(①選手情報入力!B60,1,1,""))</f>
        <v/>
      </c>
      <c r="F51" t="str">
        <f>IF(E51="","",①選手情報入力!C60)</f>
        <v/>
      </c>
      <c r="G51" t="str">
        <f>IF(E51="","",①選手情報入力!D60)</f>
        <v/>
      </c>
      <c r="H51" t="str">
        <f t="shared" si="0"/>
        <v/>
      </c>
      <c r="I51" t="str">
        <f>IF(E51="","",IF(①選手情報入力!F60="男",1,2))</f>
        <v/>
      </c>
      <c r="J51" t="str">
        <f>IF(E51="","",IF(①選手情報入力!G60="","",①選手情報入力!G60))</f>
        <v/>
      </c>
      <c r="L51" t="str">
        <f t="shared" si="1"/>
        <v/>
      </c>
      <c r="M51" t="str">
        <f t="shared" si="2"/>
        <v/>
      </c>
      <c r="O51" t="str">
        <f>IF(E51="","",IF(①選手情報入力!I60="","",IF(I51=1,VLOOKUP(①選手情報入力!I60,種目情報!$A$4:$B$35,2,FALSE),VLOOKUP(①選手情報入力!I60,種目情報!$E$4:$F$35,2,FALSE))))</f>
        <v/>
      </c>
      <c r="P51" t="str">
        <f>IF(E51="","",IF(①選手情報入力!J60="","",①選手情報入力!J60))</f>
        <v/>
      </c>
      <c r="Q51" s="29" t="str">
        <f>IF(E51="","",IF(①選手情報入力!H60="",0,1))</f>
        <v/>
      </c>
      <c r="R51" t="str">
        <f>IF(E51="","",IF(①選手情報入力!I60="","",IF(I51=1,VLOOKUP(①選手情報入力!I60,種目情報!$A$4:$C$39,3,FALSE),VLOOKUP(①選手情報入力!I60,種目情報!$E$4:$G$40,3,FALSE))))</f>
        <v/>
      </c>
      <c r="S51" t="str">
        <f>IF(E51="","",IF(①選手情報入力!L60="","",IF(I51=1,VLOOKUP(①選手情報入力!L60,種目情報!$A$4:$B$39,2,FALSE),VLOOKUP(①選手情報入力!L60,種目情報!$E$4:$F$40,2,FALSE))))</f>
        <v/>
      </c>
      <c r="T51" t="str">
        <f>IF(E51="","",IF(①選手情報入力!M60="","",①選手情報入力!M60))</f>
        <v/>
      </c>
      <c r="U51" s="29" t="str">
        <f>IF(E51="","",IF(①選手情報入力!K60="",0,1))</f>
        <v/>
      </c>
      <c r="V51" t="str">
        <f>IF(E51="","",IF(①選手情報入力!L60="","",IF(I51=1,VLOOKUP(①選手情報入力!L60,種目情報!$A$4:$C$39,3,FALSE),VLOOKUP(①選手情報入力!L60,種目情報!$E$4:$G$40,3,FALSE))))</f>
        <v/>
      </c>
      <c r="W51" t="str">
        <f>IF(E51="","",IF(①選手情報入力!O60="","",IF(I51=1,VLOOKUP(①選手情報入力!O60,種目情報!$A$4:$B$39,2,FALSE),VLOOKUP(①選手情報入力!O60,種目情報!$E$4:$F$40,2,FALSE))))</f>
        <v/>
      </c>
      <c r="X51" t="str">
        <f>IF(E51="","",IF(①選手情報入力!P60="","",①選手情報入力!P60))</f>
        <v/>
      </c>
      <c r="Y51" s="29" t="str">
        <f>IF(E51="","",IF(①選手情報入力!N60="",0,1))</f>
        <v/>
      </c>
      <c r="Z51" t="str">
        <f>IF(E51="","",IF(①選手情報入力!O60="","",IF(I51=1,VLOOKUP(①選手情報入力!O60,種目情報!$A$4:$C$39,3,FALSE),VLOOKUP(①選手情報入力!O60,種目情報!$E$4:$G$40,3,FALSE))))</f>
        <v/>
      </c>
      <c r="AA51" t="str">
        <f>IF(E51="","",IF(①選手情報入力!Q60="","",IF(I51=1,種目情報!$J$4,種目情報!$J$6)))</f>
        <v/>
      </c>
      <c r="AB51" t="str">
        <f>IF(E51="","",IF(①選手情報入力!Q60="","",IF(I51=1,IF(①選手情報入力!$R$6="","",①選手情報入力!$R$6),IF(①選手情報入力!$R$7="","",①選手情報入力!$R$7))))</f>
        <v/>
      </c>
      <c r="AC51" t="str">
        <f>IF(E51="","",IF(①選手情報入力!Q60="","",IF(I51=1,IF(①選手情報入力!$Q$6="",0,1),IF(①選手情報入力!$Q$7="",0,1))))</f>
        <v/>
      </c>
      <c r="AD51" t="str">
        <f>IF(E51="","",IF(①選手情報入力!Q60="","",2))</f>
        <v/>
      </c>
      <c r="AE51" t="str">
        <f>IF(E51="","",IF(①選手情報入力!S60="","",IF(I51=1,種目情報!$J$5,種目情報!$J$7)))</f>
        <v/>
      </c>
      <c r="AF51" t="str">
        <f>IF(E51="","",IF(①選手情報入力!S60="","",IF(I51=1,IF(①選手情報入力!$T$6="","",①選手情報入力!$T$6),IF(①選手情報入力!$T$7="","",①選手情報入力!$T$7))))</f>
        <v/>
      </c>
      <c r="AG51" t="str">
        <f>IF(E51="","",IF(①選手情報入力!S60="","",IF(I51=1,IF(①選手情報入力!$S$6="",0,1),IF(①選手情報入力!$S$7="",0,1))))</f>
        <v/>
      </c>
      <c r="AH51" t="str">
        <f>IF(E51="","",IF(①選手情報入力!S60="","",2))</f>
        <v/>
      </c>
    </row>
    <row r="52" spans="1:34">
      <c r="A52" t="str">
        <f>IF(E52="","",IF(①陸連データ貼付け!B52="",I53*1000000+②団体情報入力!$D$3*1000+①選手情報入力!A61,VLOOKUP(①選手情報入力!B61,①陸連データ貼付け!A:B,2,0)))</f>
        <v/>
      </c>
      <c r="B52" t="str">
        <f>IF(E52="","",②団体情報入力!$D$3)</f>
        <v/>
      </c>
      <c r="D52" t="str">
        <f>IF(①選手情報入力!B61="","",LEFT(①選手情報入力!B61,1))</f>
        <v/>
      </c>
      <c r="E52" t="str">
        <f>IF(①選手情報入力!B61="","",REPLACE(①選手情報入力!B61,1,1,""))</f>
        <v/>
      </c>
      <c r="F52" t="str">
        <f>IF(E52="","",①選手情報入力!C61)</f>
        <v/>
      </c>
      <c r="G52" t="str">
        <f>IF(E52="","",①選手情報入力!D61)</f>
        <v/>
      </c>
      <c r="H52" t="str">
        <f t="shared" si="0"/>
        <v/>
      </c>
      <c r="I52" t="str">
        <f>IF(E52="","",IF(①選手情報入力!F61="男",1,2))</f>
        <v/>
      </c>
      <c r="J52" t="str">
        <f>IF(E52="","",IF(①選手情報入力!G61="","",①選手情報入力!G61))</f>
        <v/>
      </c>
      <c r="L52" t="str">
        <f t="shared" si="1"/>
        <v/>
      </c>
      <c r="M52" t="str">
        <f t="shared" si="2"/>
        <v/>
      </c>
      <c r="O52" t="str">
        <f>IF(E52="","",IF(①選手情報入力!I61="","",IF(I52=1,VLOOKUP(①選手情報入力!I61,種目情報!$A$4:$B$35,2,FALSE),VLOOKUP(①選手情報入力!I61,種目情報!$E$4:$F$35,2,FALSE))))</f>
        <v/>
      </c>
      <c r="P52" t="str">
        <f>IF(E52="","",IF(①選手情報入力!J61="","",①選手情報入力!J61))</f>
        <v/>
      </c>
      <c r="Q52" s="29" t="str">
        <f>IF(E52="","",IF(①選手情報入力!H61="",0,1))</f>
        <v/>
      </c>
      <c r="R52" t="str">
        <f>IF(E52="","",IF(①選手情報入力!I61="","",IF(I52=1,VLOOKUP(①選手情報入力!I61,種目情報!$A$4:$C$39,3,FALSE),VLOOKUP(①選手情報入力!I61,種目情報!$E$4:$G$40,3,FALSE))))</f>
        <v/>
      </c>
      <c r="S52" t="str">
        <f>IF(E52="","",IF(①選手情報入力!L61="","",IF(I52=1,VLOOKUP(①選手情報入力!L61,種目情報!$A$4:$B$39,2,FALSE),VLOOKUP(①選手情報入力!L61,種目情報!$E$4:$F$40,2,FALSE))))</f>
        <v/>
      </c>
      <c r="T52" t="str">
        <f>IF(E52="","",IF(①選手情報入力!M61="","",①選手情報入力!M61))</f>
        <v/>
      </c>
      <c r="U52" s="29" t="str">
        <f>IF(E52="","",IF(①選手情報入力!K61="",0,1))</f>
        <v/>
      </c>
      <c r="V52" t="str">
        <f>IF(E52="","",IF(①選手情報入力!L61="","",IF(I52=1,VLOOKUP(①選手情報入力!L61,種目情報!$A$4:$C$39,3,FALSE),VLOOKUP(①選手情報入力!L61,種目情報!$E$4:$G$40,3,FALSE))))</f>
        <v/>
      </c>
      <c r="W52" t="str">
        <f>IF(E52="","",IF(①選手情報入力!O61="","",IF(I52=1,VLOOKUP(①選手情報入力!O61,種目情報!$A$4:$B$39,2,FALSE),VLOOKUP(①選手情報入力!O61,種目情報!$E$4:$F$40,2,FALSE))))</f>
        <v/>
      </c>
      <c r="X52" t="str">
        <f>IF(E52="","",IF(①選手情報入力!P61="","",①選手情報入力!P61))</f>
        <v/>
      </c>
      <c r="Y52" s="29" t="str">
        <f>IF(E52="","",IF(①選手情報入力!N61="",0,1))</f>
        <v/>
      </c>
      <c r="Z52" t="str">
        <f>IF(E52="","",IF(①選手情報入力!O61="","",IF(I52=1,VLOOKUP(①選手情報入力!O61,種目情報!$A$4:$C$39,3,FALSE),VLOOKUP(①選手情報入力!O61,種目情報!$E$4:$G$40,3,FALSE))))</f>
        <v/>
      </c>
      <c r="AA52" t="str">
        <f>IF(E52="","",IF(①選手情報入力!Q61="","",IF(I52=1,種目情報!$J$4,種目情報!$J$6)))</f>
        <v/>
      </c>
      <c r="AB52" t="str">
        <f>IF(E52="","",IF(①選手情報入力!Q61="","",IF(I52=1,IF(①選手情報入力!$R$6="","",①選手情報入力!$R$6),IF(①選手情報入力!$R$7="","",①選手情報入力!$R$7))))</f>
        <v/>
      </c>
      <c r="AC52" t="str">
        <f>IF(E52="","",IF(①選手情報入力!Q61="","",IF(I52=1,IF(①選手情報入力!$Q$6="",0,1),IF(①選手情報入力!$Q$7="",0,1))))</f>
        <v/>
      </c>
      <c r="AD52" t="str">
        <f>IF(E52="","",IF(①選手情報入力!Q61="","",2))</f>
        <v/>
      </c>
      <c r="AE52" t="str">
        <f>IF(E52="","",IF(①選手情報入力!S61="","",IF(I52=1,種目情報!$J$5,種目情報!$J$7)))</f>
        <v/>
      </c>
      <c r="AF52" t="str">
        <f>IF(E52="","",IF(①選手情報入力!S61="","",IF(I52=1,IF(①選手情報入力!$T$6="","",①選手情報入力!$T$6),IF(①選手情報入力!$T$7="","",①選手情報入力!$T$7))))</f>
        <v/>
      </c>
      <c r="AG52" t="str">
        <f>IF(E52="","",IF(①選手情報入力!S61="","",IF(I52=1,IF(①選手情報入力!$S$6="",0,1),IF(①選手情報入力!$S$7="",0,1))))</f>
        <v/>
      </c>
      <c r="AH52" t="str">
        <f>IF(E52="","",IF(①選手情報入力!S61="","",2))</f>
        <v/>
      </c>
    </row>
    <row r="53" spans="1:34">
      <c r="A53" t="str">
        <f>IF(E53="","",IF(①陸連データ貼付け!B53="",I54*1000000+②団体情報入力!$D$3*1000+①選手情報入力!A62,VLOOKUP(①選手情報入力!B62,①陸連データ貼付け!A:B,2,0)))</f>
        <v/>
      </c>
      <c r="B53" t="str">
        <f>IF(E53="","",②団体情報入力!$D$3)</f>
        <v/>
      </c>
      <c r="D53" t="str">
        <f>IF(①選手情報入力!B62="","",LEFT(①選手情報入力!B62,1))</f>
        <v/>
      </c>
      <c r="E53" t="str">
        <f>IF(①選手情報入力!B62="","",REPLACE(①選手情報入力!B62,1,1,""))</f>
        <v/>
      </c>
      <c r="F53" t="str">
        <f>IF(E53="","",①選手情報入力!C62)</f>
        <v/>
      </c>
      <c r="G53" t="str">
        <f>IF(E53="","",①選手情報入力!D62)</f>
        <v/>
      </c>
      <c r="H53" t="str">
        <f t="shared" si="0"/>
        <v/>
      </c>
      <c r="I53" t="str">
        <f>IF(E53="","",IF(①選手情報入力!F62="男",1,2))</f>
        <v/>
      </c>
      <c r="J53" t="str">
        <f>IF(E53="","",IF(①選手情報入力!G62="","",①選手情報入力!G62))</f>
        <v/>
      </c>
      <c r="L53" t="str">
        <f t="shared" si="1"/>
        <v/>
      </c>
      <c r="M53" t="str">
        <f t="shared" si="2"/>
        <v/>
      </c>
      <c r="O53" t="str">
        <f>IF(E53="","",IF(①選手情報入力!I62="","",IF(I53=1,VLOOKUP(①選手情報入力!I62,種目情報!$A$4:$B$35,2,FALSE),VLOOKUP(①選手情報入力!I62,種目情報!$E$4:$F$35,2,FALSE))))</f>
        <v/>
      </c>
      <c r="P53" t="str">
        <f>IF(E53="","",IF(①選手情報入力!J62="","",①選手情報入力!J62))</f>
        <v/>
      </c>
      <c r="Q53" s="29" t="str">
        <f>IF(E53="","",IF(①選手情報入力!H62="",0,1))</f>
        <v/>
      </c>
      <c r="R53" t="str">
        <f>IF(E53="","",IF(①選手情報入力!I62="","",IF(I53=1,VLOOKUP(①選手情報入力!I62,種目情報!$A$4:$C$39,3,FALSE),VLOOKUP(①選手情報入力!I62,種目情報!$E$4:$G$40,3,FALSE))))</f>
        <v/>
      </c>
      <c r="S53" t="str">
        <f>IF(E53="","",IF(①選手情報入力!L62="","",IF(I53=1,VLOOKUP(①選手情報入力!L62,種目情報!$A$4:$B$39,2,FALSE),VLOOKUP(①選手情報入力!L62,種目情報!$E$4:$F$40,2,FALSE))))</f>
        <v/>
      </c>
      <c r="T53" t="str">
        <f>IF(E53="","",IF(①選手情報入力!M62="","",①選手情報入力!M62))</f>
        <v/>
      </c>
      <c r="U53" s="29" t="str">
        <f>IF(E53="","",IF(①選手情報入力!K62="",0,1))</f>
        <v/>
      </c>
      <c r="V53" t="str">
        <f>IF(E53="","",IF(①選手情報入力!L62="","",IF(I53=1,VLOOKUP(①選手情報入力!L62,種目情報!$A$4:$C$39,3,FALSE),VLOOKUP(①選手情報入力!L62,種目情報!$E$4:$G$40,3,FALSE))))</f>
        <v/>
      </c>
      <c r="W53" t="str">
        <f>IF(E53="","",IF(①選手情報入力!O62="","",IF(I53=1,VLOOKUP(①選手情報入力!O62,種目情報!$A$4:$B$39,2,FALSE),VLOOKUP(①選手情報入力!O62,種目情報!$E$4:$F$40,2,FALSE))))</f>
        <v/>
      </c>
      <c r="X53" t="str">
        <f>IF(E53="","",IF(①選手情報入力!P62="","",①選手情報入力!P62))</f>
        <v/>
      </c>
      <c r="Y53" s="29" t="str">
        <f>IF(E53="","",IF(①選手情報入力!N62="",0,1))</f>
        <v/>
      </c>
      <c r="Z53" t="str">
        <f>IF(E53="","",IF(①選手情報入力!O62="","",IF(I53=1,VLOOKUP(①選手情報入力!O62,種目情報!$A$4:$C$39,3,FALSE),VLOOKUP(①選手情報入力!O62,種目情報!$E$4:$G$40,3,FALSE))))</f>
        <v/>
      </c>
      <c r="AA53" t="str">
        <f>IF(E53="","",IF(①選手情報入力!Q62="","",IF(I53=1,種目情報!$J$4,種目情報!$J$6)))</f>
        <v/>
      </c>
      <c r="AB53" t="str">
        <f>IF(E53="","",IF(①選手情報入力!Q62="","",IF(I53=1,IF(①選手情報入力!$R$6="","",①選手情報入力!$R$6),IF(①選手情報入力!$R$7="","",①選手情報入力!$R$7))))</f>
        <v/>
      </c>
      <c r="AC53" t="str">
        <f>IF(E53="","",IF(①選手情報入力!Q62="","",IF(I53=1,IF(①選手情報入力!$Q$6="",0,1),IF(①選手情報入力!$Q$7="",0,1))))</f>
        <v/>
      </c>
      <c r="AD53" t="str">
        <f>IF(E53="","",IF(①選手情報入力!Q62="","",2))</f>
        <v/>
      </c>
      <c r="AE53" t="str">
        <f>IF(E53="","",IF(①選手情報入力!S62="","",IF(I53=1,種目情報!$J$5,種目情報!$J$7)))</f>
        <v/>
      </c>
      <c r="AF53" t="str">
        <f>IF(E53="","",IF(①選手情報入力!S62="","",IF(I53=1,IF(①選手情報入力!$T$6="","",①選手情報入力!$T$6),IF(①選手情報入力!$T$7="","",①選手情報入力!$T$7))))</f>
        <v/>
      </c>
      <c r="AG53" t="str">
        <f>IF(E53="","",IF(①選手情報入力!S62="","",IF(I53=1,IF(①選手情報入力!$S$6="",0,1),IF(①選手情報入力!$S$7="",0,1))))</f>
        <v/>
      </c>
      <c r="AH53" t="str">
        <f>IF(E53="","",IF(①選手情報入力!S62="","",2))</f>
        <v/>
      </c>
    </row>
    <row r="54" spans="1:34">
      <c r="A54" t="str">
        <f>IF(E54="","",IF(①陸連データ貼付け!B54="",I55*1000000+②団体情報入力!$D$3*1000+①選手情報入力!A63,VLOOKUP(①選手情報入力!B63,①陸連データ貼付け!A:B,2,0)))</f>
        <v/>
      </c>
      <c r="B54" t="str">
        <f>IF(E54="","",②団体情報入力!$D$3)</f>
        <v/>
      </c>
      <c r="D54" t="str">
        <f>IF(①選手情報入力!B63="","",LEFT(①選手情報入力!B63,1))</f>
        <v/>
      </c>
      <c r="E54" t="str">
        <f>IF(①選手情報入力!B63="","",REPLACE(①選手情報入力!B63,1,1,""))</f>
        <v/>
      </c>
      <c r="F54" t="str">
        <f>IF(E54="","",①選手情報入力!C63)</f>
        <v/>
      </c>
      <c r="G54" t="str">
        <f>IF(E54="","",①選手情報入力!D63)</f>
        <v/>
      </c>
      <c r="H54" t="str">
        <f t="shared" si="0"/>
        <v/>
      </c>
      <c r="I54" t="str">
        <f>IF(E54="","",IF(①選手情報入力!F63="男",1,2))</f>
        <v/>
      </c>
      <c r="J54" t="str">
        <f>IF(E54="","",IF(①選手情報入力!G63="","",①選手情報入力!G63))</f>
        <v/>
      </c>
      <c r="L54" t="str">
        <f t="shared" si="1"/>
        <v/>
      </c>
      <c r="M54" t="str">
        <f t="shared" si="2"/>
        <v/>
      </c>
      <c r="O54" t="str">
        <f>IF(E54="","",IF(①選手情報入力!I63="","",IF(I54=1,VLOOKUP(①選手情報入力!I63,種目情報!$A$4:$B$35,2,FALSE),VLOOKUP(①選手情報入力!I63,種目情報!$E$4:$F$35,2,FALSE))))</f>
        <v/>
      </c>
      <c r="P54" t="str">
        <f>IF(E54="","",IF(①選手情報入力!J63="","",①選手情報入力!J63))</f>
        <v/>
      </c>
      <c r="Q54" s="29" t="str">
        <f>IF(E54="","",IF(①選手情報入力!H63="",0,1))</f>
        <v/>
      </c>
      <c r="R54" t="str">
        <f>IF(E54="","",IF(①選手情報入力!I63="","",IF(I54=1,VLOOKUP(①選手情報入力!I63,種目情報!$A$4:$C$39,3,FALSE),VLOOKUP(①選手情報入力!I63,種目情報!$E$4:$G$40,3,FALSE))))</f>
        <v/>
      </c>
      <c r="S54" t="str">
        <f>IF(E54="","",IF(①選手情報入力!L63="","",IF(I54=1,VLOOKUP(①選手情報入力!L63,種目情報!$A$4:$B$39,2,FALSE),VLOOKUP(①選手情報入力!L63,種目情報!$E$4:$F$40,2,FALSE))))</f>
        <v/>
      </c>
      <c r="T54" t="str">
        <f>IF(E54="","",IF(①選手情報入力!M63="","",①選手情報入力!M63))</f>
        <v/>
      </c>
      <c r="U54" s="29" t="str">
        <f>IF(E54="","",IF(①選手情報入力!K63="",0,1))</f>
        <v/>
      </c>
      <c r="V54" t="str">
        <f>IF(E54="","",IF(①選手情報入力!L63="","",IF(I54=1,VLOOKUP(①選手情報入力!L63,種目情報!$A$4:$C$39,3,FALSE),VLOOKUP(①選手情報入力!L63,種目情報!$E$4:$G$40,3,FALSE))))</f>
        <v/>
      </c>
      <c r="W54" t="str">
        <f>IF(E54="","",IF(①選手情報入力!O63="","",IF(I54=1,VLOOKUP(①選手情報入力!O63,種目情報!$A$4:$B$39,2,FALSE),VLOOKUP(①選手情報入力!O63,種目情報!$E$4:$F$40,2,FALSE))))</f>
        <v/>
      </c>
      <c r="X54" t="str">
        <f>IF(E54="","",IF(①選手情報入力!P63="","",①選手情報入力!P63))</f>
        <v/>
      </c>
      <c r="Y54" s="29" t="str">
        <f>IF(E54="","",IF(①選手情報入力!N63="",0,1))</f>
        <v/>
      </c>
      <c r="Z54" t="str">
        <f>IF(E54="","",IF(①選手情報入力!O63="","",IF(I54=1,VLOOKUP(①選手情報入力!O63,種目情報!$A$4:$C$39,3,FALSE),VLOOKUP(①選手情報入力!O63,種目情報!$E$4:$G$40,3,FALSE))))</f>
        <v/>
      </c>
      <c r="AA54" t="str">
        <f>IF(E54="","",IF(①選手情報入力!Q63="","",IF(I54=1,種目情報!$J$4,種目情報!$J$6)))</f>
        <v/>
      </c>
      <c r="AB54" t="str">
        <f>IF(E54="","",IF(①選手情報入力!Q63="","",IF(I54=1,IF(①選手情報入力!$R$6="","",①選手情報入力!$R$6),IF(①選手情報入力!$R$7="","",①選手情報入力!$R$7))))</f>
        <v/>
      </c>
      <c r="AC54" t="str">
        <f>IF(E54="","",IF(①選手情報入力!Q63="","",IF(I54=1,IF(①選手情報入力!$Q$6="",0,1),IF(①選手情報入力!$Q$7="",0,1))))</f>
        <v/>
      </c>
      <c r="AD54" t="str">
        <f>IF(E54="","",IF(①選手情報入力!Q63="","",2))</f>
        <v/>
      </c>
      <c r="AE54" t="str">
        <f>IF(E54="","",IF(①選手情報入力!S63="","",IF(I54=1,種目情報!$J$5,種目情報!$J$7)))</f>
        <v/>
      </c>
      <c r="AF54" t="str">
        <f>IF(E54="","",IF(①選手情報入力!S63="","",IF(I54=1,IF(①選手情報入力!$T$6="","",①選手情報入力!$T$6),IF(①選手情報入力!$T$7="","",①選手情報入力!$T$7))))</f>
        <v/>
      </c>
      <c r="AG54" t="str">
        <f>IF(E54="","",IF(①選手情報入力!S63="","",IF(I54=1,IF(①選手情報入力!$S$6="",0,1),IF(①選手情報入力!$S$7="",0,1))))</f>
        <v/>
      </c>
      <c r="AH54" t="str">
        <f>IF(E54="","",IF(①選手情報入力!S63="","",2))</f>
        <v/>
      </c>
    </row>
    <row r="55" spans="1:34">
      <c r="A55" t="str">
        <f>IF(E55="","",IF(①陸連データ貼付け!B55="",I56*1000000+②団体情報入力!$D$3*1000+①選手情報入力!A64,VLOOKUP(①選手情報入力!B64,①陸連データ貼付け!A:B,2,0)))</f>
        <v/>
      </c>
      <c r="B55" t="str">
        <f>IF(E55="","",②団体情報入力!$D$3)</f>
        <v/>
      </c>
      <c r="D55" t="str">
        <f>IF(①選手情報入力!B64="","",LEFT(①選手情報入力!B64,1))</f>
        <v/>
      </c>
      <c r="E55" t="str">
        <f>IF(①選手情報入力!B64="","",REPLACE(①選手情報入力!B64,1,1,""))</f>
        <v/>
      </c>
      <c r="F55" t="str">
        <f>IF(E55="","",①選手情報入力!C64)</f>
        <v/>
      </c>
      <c r="G55" t="str">
        <f>IF(E55="","",①選手情報入力!D64)</f>
        <v/>
      </c>
      <c r="H55" t="str">
        <f t="shared" si="0"/>
        <v/>
      </c>
      <c r="I55" t="str">
        <f>IF(E55="","",IF(①選手情報入力!F64="男",1,2))</f>
        <v/>
      </c>
      <c r="J55" t="str">
        <f>IF(E55="","",IF(①選手情報入力!G64="","",①選手情報入力!G64))</f>
        <v/>
      </c>
      <c r="L55" t="str">
        <f t="shared" si="1"/>
        <v/>
      </c>
      <c r="M55" t="str">
        <f t="shared" si="2"/>
        <v/>
      </c>
      <c r="O55" t="str">
        <f>IF(E55="","",IF(①選手情報入力!I64="","",IF(I55=1,VLOOKUP(①選手情報入力!I64,種目情報!$A$4:$B$35,2,FALSE),VLOOKUP(①選手情報入力!I64,種目情報!$E$4:$F$35,2,FALSE))))</f>
        <v/>
      </c>
      <c r="P55" t="str">
        <f>IF(E55="","",IF(①選手情報入力!J64="","",①選手情報入力!J64))</f>
        <v/>
      </c>
      <c r="Q55" s="29" t="str">
        <f>IF(E55="","",IF(①選手情報入力!H64="",0,1))</f>
        <v/>
      </c>
      <c r="R55" t="str">
        <f>IF(E55="","",IF(①選手情報入力!I64="","",IF(I55=1,VLOOKUP(①選手情報入力!I64,種目情報!$A$4:$C$39,3,FALSE),VLOOKUP(①選手情報入力!I64,種目情報!$E$4:$G$40,3,FALSE))))</f>
        <v/>
      </c>
      <c r="S55" t="str">
        <f>IF(E55="","",IF(①選手情報入力!L64="","",IF(I55=1,VLOOKUP(①選手情報入力!L64,種目情報!$A$4:$B$39,2,FALSE),VLOOKUP(①選手情報入力!L64,種目情報!$E$4:$F$40,2,FALSE))))</f>
        <v/>
      </c>
      <c r="T55" t="str">
        <f>IF(E55="","",IF(①選手情報入力!M64="","",①選手情報入力!M64))</f>
        <v/>
      </c>
      <c r="U55" s="29" t="str">
        <f>IF(E55="","",IF(①選手情報入力!K64="",0,1))</f>
        <v/>
      </c>
      <c r="V55" t="str">
        <f>IF(E55="","",IF(①選手情報入力!L64="","",IF(I55=1,VLOOKUP(①選手情報入力!L64,種目情報!$A$4:$C$39,3,FALSE),VLOOKUP(①選手情報入力!L64,種目情報!$E$4:$G$40,3,FALSE))))</f>
        <v/>
      </c>
      <c r="W55" t="str">
        <f>IF(E55="","",IF(①選手情報入力!O64="","",IF(I55=1,VLOOKUP(①選手情報入力!O64,種目情報!$A$4:$B$39,2,FALSE),VLOOKUP(①選手情報入力!O64,種目情報!$E$4:$F$40,2,FALSE))))</f>
        <v/>
      </c>
      <c r="X55" t="str">
        <f>IF(E55="","",IF(①選手情報入力!P64="","",①選手情報入力!P64))</f>
        <v/>
      </c>
      <c r="Y55" s="29" t="str">
        <f>IF(E55="","",IF(①選手情報入力!N64="",0,1))</f>
        <v/>
      </c>
      <c r="Z55" t="str">
        <f>IF(E55="","",IF(①選手情報入力!O64="","",IF(I55=1,VLOOKUP(①選手情報入力!O64,種目情報!$A$4:$C$39,3,FALSE),VLOOKUP(①選手情報入力!O64,種目情報!$E$4:$G$40,3,FALSE))))</f>
        <v/>
      </c>
      <c r="AA55" t="str">
        <f>IF(E55="","",IF(①選手情報入力!Q64="","",IF(I55=1,種目情報!$J$4,種目情報!$J$6)))</f>
        <v/>
      </c>
      <c r="AB55" t="str">
        <f>IF(E55="","",IF(①選手情報入力!Q64="","",IF(I55=1,IF(①選手情報入力!$R$6="","",①選手情報入力!$R$6),IF(①選手情報入力!$R$7="","",①選手情報入力!$R$7))))</f>
        <v/>
      </c>
      <c r="AC55" t="str">
        <f>IF(E55="","",IF(①選手情報入力!Q64="","",IF(I55=1,IF(①選手情報入力!$Q$6="",0,1),IF(①選手情報入力!$Q$7="",0,1))))</f>
        <v/>
      </c>
      <c r="AD55" t="str">
        <f>IF(E55="","",IF(①選手情報入力!Q64="","",2))</f>
        <v/>
      </c>
      <c r="AE55" t="str">
        <f>IF(E55="","",IF(①選手情報入力!S64="","",IF(I55=1,種目情報!$J$5,種目情報!$J$7)))</f>
        <v/>
      </c>
      <c r="AF55" t="str">
        <f>IF(E55="","",IF(①選手情報入力!S64="","",IF(I55=1,IF(①選手情報入力!$T$6="","",①選手情報入力!$T$6),IF(①選手情報入力!$T$7="","",①選手情報入力!$T$7))))</f>
        <v/>
      </c>
      <c r="AG55" t="str">
        <f>IF(E55="","",IF(①選手情報入力!S64="","",IF(I55=1,IF(①選手情報入力!$S$6="",0,1),IF(①選手情報入力!$S$7="",0,1))))</f>
        <v/>
      </c>
      <c r="AH55" t="str">
        <f>IF(E55="","",IF(①選手情報入力!S64="","",2))</f>
        <v/>
      </c>
    </row>
    <row r="56" spans="1:34">
      <c r="A56" t="str">
        <f>IF(E56="","",IF(①陸連データ貼付け!B56="",I57*1000000+②団体情報入力!$D$3*1000+①選手情報入力!A65,VLOOKUP(①選手情報入力!B65,①陸連データ貼付け!A:B,2,0)))</f>
        <v/>
      </c>
      <c r="B56" t="str">
        <f>IF(E56="","",②団体情報入力!$D$3)</f>
        <v/>
      </c>
      <c r="D56" t="str">
        <f>IF(①選手情報入力!B65="","",LEFT(①選手情報入力!B65,1))</f>
        <v/>
      </c>
      <c r="E56" t="str">
        <f>IF(①選手情報入力!B65="","",REPLACE(①選手情報入力!B65,1,1,""))</f>
        <v/>
      </c>
      <c r="F56" t="str">
        <f>IF(E56="","",①選手情報入力!C65)</f>
        <v/>
      </c>
      <c r="G56" t="str">
        <f>IF(E56="","",①選手情報入力!D65)</f>
        <v/>
      </c>
      <c r="H56" t="str">
        <f t="shared" si="0"/>
        <v/>
      </c>
      <c r="I56" t="str">
        <f>IF(E56="","",IF(①選手情報入力!F65="男",1,2))</f>
        <v/>
      </c>
      <c r="J56" t="str">
        <f>IF(E56="","",IF(①選手情報入力!G65="","",①選手情報入力!G65))</f>
        <v/>
      </c>
      <c r="L56" t="str">
        <f t="shared" si="1"/>
        <v/>
      </c>
      <c r="M56" t="str">
        <f t="shared" si="2"/>
        <v/>
      </c>
      <c r="O56" t="str">
        <f>IF(E56="","",IF(①選手情報入力!I65="","",IF(I56=1,VLOOKUP(①選手情報入力!I65,種目情報!$A$4:$B$35,2,FALSE),VLOOKUP(①選手情報入力!I65,種目情報!$E$4:$F$35,2,FALSE))))</f>
        <v/>
      </c>
      <c r="P56" t="str">
        <f>IF(E56="","",IF(①選手情報入力!J65="","",①選手情報入力!J65))</f>
        <v/>
      </c>
      <c r="Q56" s="29" t="str">
        <f>IF(E56="","",IF(①選手情報入力!H65="",0,1))</f>
        <v/>
      </c>
      <c r="R56" t="str">
        <f>IF(E56="","",IF(①選手情報入力!I65="","",IF(I56=1,VLOOKUP(①選手情報入力!I65,種目情報!$A$4:$C$39,3,FALSE),VLOOKUP(①選手情報入力!I65,種目情報!$E$4:$G$40,3,FALSE))))</f>
        <v/>
      </c>
      <c r="S56" t="str">
        <f>IF(E56="","",IF(①選手情報入力!L65="","",IF(I56=1,VLOOKUP(①選手情報入力!L65,種目情報!$A$4:$B$39,2,FALSE),VLOOKUP(①選手情報入力!L65,種目情報!$E$4:$F$40,2,FALSE))))</f>
        <v/>
      </c>
      <c r="T56" t="str">
        <f>IF(E56="","",IF(①選手情報入力!M65="","",①選手情報入力!M65))</f>
        <v/>
      </c>
      <c r="U56" s="29" t="str">
        <f>IF(E56="","",IF(①選手情報入力!K65="",0,1))</f>
        <v/>
      </c>
      <c r="V56" t="str">
        <f>IF(E56="","",IF(①選手情報入力!L65="","",IF(I56=1,VLOOKUP(①選手情報入力!L65,種目情報!$A$4:$C$39,3,FALSE),VLOOKUP(①選手情報入力!L65,種目情報!$E$4:$G$40,3,FALSE))))</f>
        <v/>
      </c>
      <c r="W56" t="str">
        <f>IF(E56="","",IF(①選手情報入力!O65="","",IF(I56=1,VLOOKUP(①選手情報入力!O65,種目情報!$A$4:$B$39,2,FALSE),VLOOKUP(①選手情報入力!O65,種目情報!$E$4:$F$40,2,FALSE))))</f>
        <v/>
      </c>
      <c r="X56" t="str">
        <f>IF(E56="","",IF(①選手情報入力!P65="","",①選手情報入力!P65))</f>
        <v/>
      </c>
      <c r="Y56" s="29" t="str">
        <f>IF(E56="","",IF(①選手情報入力!N65="",0,1))</f>
        <v/>
      </c>
      <c r="Z56" t="str">
        <f>IF(E56="","",IF(①選手情報入力!O65="","",IF(I56=1,VLOOKUP(①選手情報入力!O65,種目情報!$A$4:$C$39,3,FALSE),VLOOKUP(①選手情報入力!O65,種目情報!$E$4:$G$40,3,FALSE))))</f>
        <v/>
      </c>
      <c r="AA56" t="str">
        <f>IF(E56="","",IF(①選手情報入力!Q65="","",IF(I56=1,種目情報!$J$4,種目情報!$J$6)))</f>
        <v/>
      </c>
      <c r="AB56" t="str">
        <f>IF(E56="","",IF(①選手情報入力!Q65="","",IF(I56=1,IF(①選手情報入力!$R$6="","",①選手情報入力!$R$6),IF(①選手情報入力!$R$7="","",①選手情報入力!$R$7))))</f>
        <v/>
      </c>
      <c r="AC56" t="str">
        <f>IF(E56="","",IF(①選手情報入力!Q65="","",IF(I56=1,IF(①選手情報入力!$Q$6="",0,1),IF(①選手情報入力!$Q$7="",0,1))))</f>
        <v/>
      </c>
      <c r="AD56" t="str">
        <f>IF(E56="","",IF(①選手情報入力!Q65="","",2))</f>
        <v/>
      </c>
      <c r="AE56" t="str">
        <f>IF(E56="","",IF(①選手情報入力!S65="","",IF(I56=1,種目情報!$J$5,種目情報!$J$7)))</f>
        <v/>
      </c>
      <c r="AF56" t="str">
        <f>IF(E56="","",IF(①選手情報入力!S65="","",IF(I56=1,IF(①選手情報入力!$T$6="","",①選手情報入力!$T$6),IF(①選手情報入力!$T$7="","",①選手情報入力!$T$7))))</f>
        <v/>
      </c>
      <c r="AG56" t="str">
        <f>IF(E56="","",IF(①選手情報入力!S65="","",IF(I56=1,IF(①選手情報入力!$S$6="",0,1),IF(①選手情報入力!$S$7="",0,1))))</f>
        <v/>
      </c>
      <c r="AH56" t="str">
        <f>IF(E56="","",IF(①選手情報入力!S65="","",2))</f>
        <v/>
      </c>
    </row>
    <row r="57" spans="1:34">
      <c r="A57" t="str">
        <f>IF(E57="","",IF(①陸連データ貼付け!B57="",I58*1000000+②団体情報入力!$D$3*1000+①選手情報入力!A66,VLOOKUP(①選手情報入力!B66,①陸連データ貼付け!A:B,2,0)))</f>
        <v/>
      </c>
      <c r="B57" t="str">
        <f>IF(E57="","",②団体情報入力!$D$3)</f>
        <v/>
      </c>
      <c r="D57" t="str">
        <f>IF(①選手情報入力!B66="","",LEFT(①選手情報入力!B66,1))</f>
        <v/>
      </c>
      <c r="E57" t="str">
        <f>IF(①選手情報入力!B66="","",REPLACE(①選手情報入力!B66,1,1,""))</f>
        <v/>
      </c>
      <c r="F57" t="str">
        <f>IF(E57="","",①選手情報入力!C66)</f>
        <v/>
      </c>
      <c r="G57" t="str">
        <f>IF(E57="","",①選手情報入力!D66)</f>
        <v/>
      </c>
      <c r="H57" t="str">
        <f t="shared" si="0"/>
        <v/>
      </c>
      <c r="I57" t="str">
        <f>IF(E57="","",IF(①選手情報入力!F66="男",1,2))</f>
        <v/>
      </c>
      <c r="J57" t="str">
        <f>IF(E57="","",IF(①選手情報入力!G66="","",①選手情報入力!G66))</f>
        <v/>
      </c>
      <c r="L57" t="str">
        <f t="shared" si="1"/>
        <v/>
      </c>
      <c r="M57" t="str">
        <f t="shared" si="2"/>
        <v/>
      </c>
      <c r="O57" t="str">
        <f>IF(E57="","",IF(①選手情報入力!I66="","",IF(I57=1,VLOOKUP(①選手情報入力!I66,種目情報!$A$4:$B$35,2,FALSE),VLOOKUP(①選手情報入力!I66,種目情報!$E$4:$F$35,2,FALSE))))</f>
        <v/>
      </c>
      <c r="P57" t="str">
        <f>IF(E57="","",IF(①選手情報入力!J66="","",①選手情報入力!J66))</f>
        <v/>
      </c>
      <c r="Q57" s="29" t="str">
        <f>IF(E57="","",IF(①選手情報入力!H66="",0,1))</f>
        <v/>
      </c>
      <c r="R57" t="str">
        <f>IF(E57="","",IF(①選手情報入力!I66="","",IF(I57=1,VLOOKUP(①選手情報入力!I66,種目情報!$A$4:$C$39,3,FALSE),VLOOKUP(①選手情報入力!I66,種目情報!$E$4:$G$40,3,FALSE))))</f>
        <v/>
      </c>
      <c r="S57" t="str">
        <f>IF(E57="","",IF(①選手情報入力!L66="","",IF(I57=1,VLOOKUP(①選手情報入力!L66,種目情報!$A$4:$B$39,2,FALSE),VLOOKUP(①選手情報入力!L66,種目情報!$E$4:$F$40,2,FALSE))))</f>
        <v/>
      </c>
      <c r="T57" t="str">
        <f>IF(E57="","",IF(①選手情報入力!M66="","",①選手情報入力!M66))</f>
        <v/>
      </c>
      <c r="U57" s="29" t="str">
        <f>IF(E57="","",IF(①選手情報入力!K66="",0,1))</f>
        <v/>
      </c>
      <c r="V57" t="str">
        <f>IF(E57="","",IF(①選手情報入力!L66="","",IF(I57=1,VLOOKUP(①選手情報入力!L66,種目情報!$A$4:$C$39,3,FALSE),VLOOKUP(①選手情報入力!L66,種目情報!$E$4:$G$40,3,FALSE))))</f>
        <v/>
      </c>
      <c r="W57" t="str">
        <f>IF(E57="","",IF(①選手情報入力!O66="","",IF(I57=1,VLOOKUP(①選手情報入力!O66,種目情報!$A$4:$B$39,2,FALSE),VLOOKUP(①選手情報入力!O66,種目情報!$E$4:$F$40,2,FALSE))))</f>
        <v/>
      </c>
      <c r="X57" t="str">
        <f>IF(E57="","",IF(①選手情報入力!P66="","",①選手情報入力!P66))</f>
        <v/>
      </c>
      <c r="Y57" s="29" t="str">
        <f>IF(E57="","",IF(①選手情報入力!N66="",0,1))</f>
        <v/>
      </c>
      <c r="Z57" t="str">
        <f>IF(E57="","",IF(①選手情報入力!O66="","",IF(I57=1,VLOOKUP(①選手情報入力!O66,種目情報!$A$4:$C$39,3,FALSE),VLOOKUP(①選手情報入力!O66,種目情報!$E$4:$G$40,3,FALSE))))</f>
        <v/>
      </c>
      <c r="AA57" t="str">
        <f>IF(E57="","",IF(①選手情報入力!Q66="","",IF(I57=1,種目情報!$J$4,種目情報!$J$6)))</f>
        <v/>
      </c>
      <c r="AB57" t="str">
        <f>IF(E57="","",IF(①選手情報入力!Q66="","",IF(I57=1,IF(①選手情報入力!$R$6="","",①選手情報入力!$R$6),IF(①選手情報入力!$R$7="","",①選手情報入力!$R$7))))</f>
        <v/>
      </c>
      <c r="AC57" t="str">
        <f>IF(E57="","",IF(①選手情報入力!Q66="","",IF(I57=1,IF(①選手情報入力!$Q$6="",0,1),IF(①選手情報入力!$Q$7="",0,1))))</f>
        <v/>
      </c>
      <c r="AD57" t="str">
        <f>IF(E57="","",IF(①選手情報入力!Q66="","",2))</f>
        <v/>
      </c>
      <c r="AE57" t="str">
        <f>IF(E57="","",IF(①選手情報入力!S66="","",IF(I57=1,種目情報!$J$5,種目情報!$J$7)))</f>
        <v/>
      </c>
      <c r="AF57" t="str">
        <f>IF(E57="","",IF(①選手情報入力!S66="","",IF(I57=1,IF(①選手情報入力!$T$6="","",①選手情報入力!$T$6),IF(①選手情報入力!$T$7="","",①選手情報入力!$T$7))))</f>
        <v/>
      </c>
      <c r="AG57" t="str">
        <f>IF(E57="","",IF(①選手情報入力!S66="","",IF(I57=1,IF(①選手情報入力!$S$6="",0,1),IF(①選手情報入力!$S$7="",0,1))))</f>
        <v/>
      </c>
      <c r="AH57" t="str">
        <f>IF(E57="","",IF(①選手情報入力!S66="","",2))</f>
        <v/>
      </c>
    </row>
    <row r="58" spans="1:34">
      <c r="A58" t="str">
        <f>IF(E58="","",IF(①陸連データ貼付け!B58="",I59*1000000+②団体情報入力!$D$3*1000+①選手情報入力!A67,VLOOKUP(①選手情報入力!B67,①陸連データ貼付け!A:B,2,0)))</f>
        <v/>
      </c>
      <c r="B58" t="str">
        <f>IF(E58="","",②団体情報入力!$D$3)</f>
        <v/>
      </c>
      <c r="D58" t="str">
        <f>IF(①選手情報入力!B67="","",LEFT(①選手情報入力!B67,1))</f>
        <v/>
      </c>
      <c r="E58" t="str">
        <f>IF(①選手情報入力!B67="","",REPLACE(①選手情報入力!B67,1,1,""))</f>
        <v/>
      </c>
      <c r="F58" t="str">
        <f>IF(E58="","",①選手情報入力!C67)</f>
        <v/>
      </c>
      <c r="G58" t="str">
        <f>IF(E58="","",①選手情報入力!D67)</f>
        <v/>
      </c>
      <c r="H58" t="str">
        <f t="shared" si="0"/>
        <v/>
      </c>
      <c r="I58" t="str">
        <f>IF(E58="","",IF(①選手情報入力!F67="男",1,2))</f>
        <v/>
      </c>
      <c r="J58" t="str">
        <f>IF(E58="","",IF(①選手情報入力!G67="","",①選手情報入力!G67))</f>
        <v/>
      </c>
      <c r="L58" t="str">
        <f t="shared" si="1"/>
        <v/>
      </c>
      <c r="M58" t="str">
        <f t="shared" si="2"/>
        <v/>
      </c>
      <c r="O58" t="str">
        <f>IF(E58="","",IF(①選手情報入力!I67="","",IF(I58=1,VLOOKUP(①選手情報入力!I67,種目情報!$A$4:$B$35,2,FALSE),VLOOKUP(①選手情報入力!I67,種目情報!$E$4:$F$35,2,FALSE))))</f>
        <v/>
      </c>
      <c r="P58" t="str">
        <f>IF(E58="","",IF(①選手情報入力!J67="","",①選手情報入力!J67))</f>
        <v/>
      </c>
      <c r="Q58" s="29" t="str">
        <f>IF(E58="","",IF(①選手情報入力!H67="",0,1))</f>
        <v/>
      </c>
      <c r="R58" t="str">
        <f>IF(E58="","",IF(①選手情報入力!I67="","",IF(I58=1,VLOOKUP(①選手情報入力!I67,種目情報!$A$4:$C$39,3,FALSE),VLOOKUP(①選手情報入力!I67,種目情報!$E$4:$G$40,3,FALSE))))</f>
        <v/>
      </c>
      <c r="S58" t="str">
        <f>IF(E58="","",IF(①選手情報入力!L67="","",IF(I58=1,VLOOKUP(①選手情報入力!L67,種目情報!$A$4:$B$39,2,FALSE),VLOOKUP(①選手情報入力!L67,種目情報!$E$4:$F$40,2,FALSE))))</f>
        <v/>
      </c>
      <c r="T58" t="str">
        <f>IF(E58="","",IF(①選手情報入力!M67="","",①選手情報入力!M67))</f>
        <v/>
      </c>
      <c r="U58" s="29" t="str">
        <f>IF(E58="","",IF(①選手情報入力!K67="",0,1))</f>
        <v/>
      </c>
      <c r="V58" t="str">
        <f>IF(E58="","",IF(①選手情報入力!L67="","",IF(I58=1,VLOOKUP(①選手情報入力!L67,種目情報!$A$4:$C$39,3,FALSE),VLOOKUP(①選手情報入力!L67,種目情報!$E$4:$G$40,3,FALSE))))</f>
        <v/>
      </c>
      <c r="W58" t="str">
        <f>IF(E58="","",IF(①選手情報入力!O67="","",IF(I58=1,VLOOKUP(①選手情報入力!O67,種目情報!$A$4:$B$39,2,FALSE),VLOOKUP(①選手情報入力!O67,種目情報!$E$4:$F$40,2,FALSE))))</f>
        <v/>
      </c>
      <c r="X58" t="str">
        <f>IF(E58="","",IF(①選手情報入力!P67="","",①選手情報入力!P67))</f>
        <v/>
      </c>
      <c r="Y58" s="29" t="str">
        <f>IF(E58="","",IF(①選手情報入力!N67="",0,1))</f>
        <v/>
      </c>
      <c r="Z58" t="str">
        <f>IF(E58="","",IF(①選手情報入力!O67="","",IF(I58=1,VLOOKUP(①選手情報入力!O67,種目情報!$A$4:$C$39,3,FALSE),VLOOKUP(①選手情報入力!O67,種目情報!$E$4:$G$40,3,FALSE))))</f>
        <v/>
      </c>
      <c r="AA58" t="str">
        <f>IF(E58="","",IF(①選手情報入力!Q67="","",IF(I58=1,種目情報!$J$4,種目情報!$J$6)))</f>
        <v/>
      </c>
      <c r="AB58" t="str">
        <f>IF(E58="","",IF(①選手情報入力!Q67="","",IF(I58=1,IF(①選手情報入力!$R$6="","",①選手情報入力!$R$6),IF(①選手情報入力!$R$7="","",①選手情報入力!$R$7))))</f>
        <v/>
      </c>
      <c r="AC58" t="str">
        <f>IF(E58="","",IF(①選手情報入力!Q67="","",IF(I58=1,IF(①選手情報入力!$Q$6="",0,1),IF(①選手情報入力!$Q$7="",0,1))))</f>
        <v/>
      </c>
      <c r="AD58" t="str">
        <f>IF(E58="","",IF(①選手情報入力!Q67="","",2))</f>
        <v/>
      </c>
      <c r="AE58" t="str">
        <f>IF(E58="","",IF(①選手情報入力!S67="","",IF(I58=1,種目情報!$J$5,種目情報!$J$7)))</f>
        <v/>
      </c>
      <c r="AF58" t="str">
        <f>IF(E58="","",IF(①選手情報入力!S67="","",IF(I58=1,IF(①選手情報入力!$T$6="","",①選手情報入力!$T$6),IF(①選手情報入力!$T$7="","",①選手情報入力!$T$7))))</f>
        <v/>
      </c>
      <c r="AG58" t="str">
        <f>IF(E58="","",IF(①選手情報入力!S67="","",IF(I58=1,IF(①選手情報入力!$S$6="",0,1),IF(①選手情報入力!$S$7="",0,1))))</f>
        <v/>
      </c>
      <c r="AH58" t="str">
        <f>IF(E58="","",IF(①選手情報入力!S67="","",2))</f>
        <v/>
      </c>
    </row>
    <row r="59" spans="1:34">
      <c r="A59" t="str">
        <f>IF(E59="","",IF(①陸連データ貼付け!B59="",I60*1000000+②団体情報入力!$D$3*1000+①選手情報入力!A68,VLOOKUP(①選手情報入力!B68,①陸連データ貼付け!A:B,2,0)))</f>
        <v/>
      </c>
      <c r="B59" t="str">
        <f>IF(E59="","",②団体情報入力!$D$3)</f>
        <v/>
      </c>
      <c r="D59" t="str">
        <f>IF(①選手情報入力!B68="","",LEFT(①選手情報入力!B68,1))</f>
        <v/>
      </c>
      <c r="E59" t="str">
        <f>IF(①選手情報入力!B68="","",REPLACE(①選手情報入力!B68,1,1,""))</f>
        <v/>
      </c>
      <c r="F59" t="str">
        <f>IF(E59="","",①選手情報入力!C68)</f>
        <v/>
      </c>
      <c r="G59" t="str">
        <f>IF(E59="","",①選手情報入力!D68)</f>
        <v/>
      </c>
      <c r="H59" t="str">
        <f t="shared" si="0"/>
        <v/>
      </c>
      <c r="I59" t="str">
        <f>IF(E59="","",IF(①選手情報入力!F68="男",1,2))</f>
        <v/>
      </c>
      <c r="J59" t="str">
        <f>IF(E59="","",IF(①選手情報入力!G68="","",①選手情報入力!G68))</f>
        <v/>
      </c>
      <c r="L59" t="str">
        <f t="shared" si="1"/>
        <v/>
      </c>
      <c r="M59" t="str">
        <f t="shared" si="2"/>
        <v/>
      </c>
      <c r="O59" t="str">
        <f>IF(E59="","",IF(①選手情報入力!I68="","",IF(I59=1,VLOOKUP(①選手情報入力!I68,種目情報!$A$4:$B$35,2,FALSE),VLOOKUP(①選手情報入力!I68,種目情報!$E$4:$F$35,2,FALSE))))</f>
        <v/>
      </c>
      <c r="P59" t="str">
        <f>IF(E59="","",IF(①選手情報入力!J68="","",①選手情報入力!J68))</f>
        <v/>
      </c>
      <c r="Q59" s="29" t="str">
        <f>IF(E59="","",IF(①選手情報入力!H68="",0,1))</f>
        <v/>
      </c>
      <c r="R59" t="str">
        <f>IF(E59="","",IF(①選手情報入力!I68="","",IF(I59=1,VLOOKUP(①選手情報入力!I68,種目情報!$A$4:$C$39,3,FALSE),VLOOKUP(①選手情報入力!I68,種目情報!$E$4:$G$40,3,FALSE))))</f>
        <v/>
      </c>
      <c r="S59" t="str">
        <f>IF(E59="","",IF(①選手情報入力!L68="","",IF(I59=1,VLOOKUP(①選手情報入力!L68,種目情報!$A$4:$B$39,2,FALSE),VLOOKUP(①選手情報入力!L68,種目情報!$E$4:$F$40,2,FALSE))))</f>
        <v/>
      </c>
      <c r="T59" t="str">
        <f>IF(E59="","",IF(①選手情報入力!M68="","",①選手情報入力!M68))</f>
        <v/>
      </c>
      <c r="U59" s="29" t="str">
        <f>IF(E59="","",IF(①選手情報入力!K68="",0,1))</f>
        <v/>
      </c>
      <c r="V59" t="str">
        <f>IF(E59="","",IF(①選手情報入力!L68="","",IF(I59=1,VLOOKUP(①選手情報入力!L68,種目情報!$A$4:$C$39,3,FALSE),VLOOKUP(①選手情報入力!L68,種目情報!$E$4:$G$40,3,FALSE))))</f>
        <v/>
      </c>
      <c r="W59" t="str">
        <f>IF(E59="","",IF(①選手情報入力!O68="","",IF(I59=1,VLOOKUP(①選手情報入力!O68,種目情報!$A$4:$B$39,2,FALSE),VLOOKUP(①選手情報入力!O68,種目情報!$E$4:$F$40,2,FALSE))))</f>
        <v/>
      </c>
      <c r="X59" t="str">
        <f>IF(E59="","",IF(①選手情報入力!P68="","",①選手情報入力!P68))</f>
        <v/>
      </c>
      <c r="Y59" s="29" t="str">
        <f>IF(E59="","",IF(①選手情報入力!N68="",0,1))</f>
        <v/>
      </c>
      <c r="Z59" t="str">
        <f>IF(E59="","",IF(①選手情報入力!O68="","",IF(I59=1,VLOOKUP(①選手情報入力!O68,種目情報!$A$4:$C$39,3,FALSE),VLOOKUP(①選手情報入力!O68,種目情報!$E$4:$G$40,3,FALSE))))</f>
        <v/>
      </c>
      <c r="AA59" t="str">
        <f>IF(E59="","",IF(①選手情報入力!Q68="","",IF(I59=1,種目情報!$J$4,種目情報!$J$6)))</f>
        <v/>
      </c>
      <c r="AB59" t="str">
        <f>IF(E59="","",IF(①選手情報入力!Q68="","",IF(I59=1,IF(①選手情報入力!$R$6="","",①選手情報入力!$R$6),IF(①選手情報入力!$R$7="","",①選手情報入力!$R$7))))</f>
        <v/>
      </c>
      <c r="AC59" t="str">
        <f>IF(E59="","",IF(①選手情報入力!Q68="","",IF(I59=1,IF(①選手情報入力!$Q$6="",0,1),IF(①選手情報入力!$Q$7="",0,1))))</f>
        <v/>
      </c>
      <c r="AD59" t="str">
        <f>IF(E59="","",IF(①選手情報入力!Q68="","",2))</f>
        <v/>
      </c>
      <c r="AE59" t="str">
        <f>IF(E59="","",IF(①選手情報入力!S68="","",IF(I59=1,種目情報!$J$5,種目情報!$J$7)))</f>
        <v/>
      </c>
      <c r="AF59" t="str">
        <f>IF(E59="","",IF(①選手情報入力!S68="","",IF(I59=1,IF(①選手情報入力!$T$6="","",①選手情報入力!$T$6),IF(①選手情報入力!$T$7="","",①選手情報入力!$T$7))))</f>
        <v/>
      </c>
      <c r="AG59" t="str">
        <f>IF(E59="","",IF(①選手情報入力!S68="","",IF(I59=1,IF(①選手情報入力!$S$6="",0,1),IF(①選手情報入力!$S$7="",0,1))))</f>
        <v/>
      </c>
      <c r="AH59" t="str">
        <f>IF(E59="","",IF(①選手情報入力!S68="","",2))</f>
        <v/>
      </c>
    </row>
    <row r="60" spans="1:34">
      <c r="A60" t="str">
        <f>IF(E60="","",IF(①陸連データ貼付け!B60="",I61*1000000+②団体情報入力!$D$3*1000+①選手情報入力!A69,VLOOKUP(①選手情報入力!B69,①陸連データ貼付け!A:B,2,0)))</f>
        <v/>
      </c>
      <c r="B60" t="str">
        <f>IF(E60="","",②団体情報入力!$D$3)</f>
        <v/>
      </c>
      <c r="D60" t="str">
        <f>IF(①選手情報入力!B69="","",LEFT(①選手情報入力!B69,1))</f>
        <v/>
      </c>
      <c r="E60" t="str">
        <f>IF(①選手情報入力!B69="","",REPLACE(①選手情報入力!B69,1,1,""))</f>
        <v/>
      </c>
      <c r="F60" t="str">
        <f>IF(E60="","",①選手情報入力!C69)</f>
        <v/>
      </c>
      <c r="G60" t="str">
        <f>IF(E60="","",①選手情報入力!D69)</f>
        <v/>
      </c>
      <c r="H60" t="str">
        <f t="shared" si="0"/>
        <v/>
      </c>
      <c r="I60" t="str">
        <f>IF(E60="","",IF(①選手情報入力!F69="男",1,2))</f>
        <v/>
      </c>
      <c r="J60" t="str">
        <f>IF(E60="","",IF(①選手情報入力!G69="","",①選手情報入力!G69))</f>
        <v/>
      </c>
      <c r="L60" t="str">
        <f t="shared" si="1"/>
        <v/>
      </c>
      <c r="M60" t="str">
        <f t="shared" si="2"/>
        <v/>
      </c>
      <c r="O60" t="str">
        <f>IF(E60="","",IF(①選手情報入力!I69="","",IF(I60=1,VLOOKUP(①選手情報入力!I69,種目情報!$A$4:$B$35,2,FALSE),VLOOKUP(①選手情報入力!I69,種目情報!$E$4:$F$35,2,FALSE))))</f>
        <v/>
      </c>
      <c r="P60" t="str">
        <f>IF(E60="","",IF(①選手情報入力!J69="","",①選手情報入力!J69))</f>
        <v/>
      </c>
      <c r="Q60" s="29" t="str">
        <f>IF(E60="","",IF(①選手情報入力!H69="",0,1))</f>
        <v/>
      </c>
      <c r="R60" t="str">
        <f>IF(E60="","",IF(①選手情報入力!I69="","",IF(I60=1,VLOOKUP(①選手情報入力!I69,種目情報!$A$4:$C$39,3,FALSE),VLOOKUP(①選手情報入力!I69,種目情報!$E$4:$G$40,3,FALSE))))</f>
        <v/>
      </c>
      <c r="S60" t="str">
        <f>IF(E60="","",IF(①選手情報入力!L69="","",IF(I60=1,VLOOKUP(①選手情報入力!L69,種目情報!$A$4:$B$39,2,FALSE),VLOOKUP(①選手情報入力!L69,種目情報!$E$4:$F$40,2,FALSE))))</f>
        <v/>
      </c>
      <c r="T60" t="str">
        <f>IF(E60="","",IF(①選手情報入力!M69="","",①選手情報入力!M69))</f>
        <v/>
      </c>
      <c r="U60" s="29" t="str">
        <f>IF(E60="","",IF(①選手情報入力!K69="",0,1))</f>
        <v/>
      </c>
      <c r="V60" t="str">
        <f>IF(E60="","",IF(①選手情報入力!L69="","",IF(I60=1,VLOOKUP(①選手情報入力!L69,種目情報!$A$4:$C$39,3,FALSE),VLOOKUP(①選手情報入力!L69,種目情報!$E$4:$G$40,3,FALSE))))</f>
        <v/>
      </c>
      <c r="W60" t="str">
        <f>IF(E60="","",IF(①選手情報入力!O69="","",IF(I60=1,VLOOKUP(①選手情報入力!O69,種目情報!$A$4:$B$39,2,FALSE),VLOOKUP(①選手情報入力!O69,種目情報!$E$4:$F$40,2,FALSE))))</f>
        <v/>
      </c>
      <c r="X60" t="str">
        <f>IF(E60="","",IF(①選手情報入力!P69="","",①選手情報入力!P69))</f>
        <v/>
      </c>
      <c r="Y60" s="29" t="str">
        <f>IF(E60="","",IF(①選手情報入力!N69="",0,1))</f>
        <v/>
      </c>
      <c r="Z60" t="str">
        <f>IF(E60="","",IF(①選手情報入力!O69="","",IF(I60=1,VLOOKUP(①選手情報入力!O69,種目情報!$A$4:$C$39,3,FALSE),VLOOKUP(①選手情報入力!O69,種目情報!$E$4:$G$40,3,FALSE))))</f>
        <v/>
      </c>
      <c r="AA60" t="str">
        <f>IF(E60="","",IF(①選手情報入力!Q69="","",IF(I60=1,種目情報!$J$4,種目情報!$J$6)))</f>
        <v/>
      </c>
      <c r="AB60" t="str">
        <f>IF(E60="","",IF(①選手情報入力!Q69="","",IF(I60=1,IF(①選手情報入力!$R$6="","",①選手情報入力!$R$6),IF(①選手情報入力!$R$7="","",①選手情報入力!$R$7))))</f>
        <v/>
      </c>
      <c r="AC60" t="str">
        <f>IF(E60="","",IF(①選手情報入力!Q69="","",IF(I60=1,IF(①選手情報入力!$Q$6="",0,1),IF(①選手情報入力!$Q$7="",0,1))))</f>
        <v/>
      </c>
      <c r="AD60" t="str">
        <f>IF(E60="","",IF(①選手情報入力!Q69="","",2))</f>
        <v/>
      </c>
      <c r="AE60" t="str">
        <f>IF(E60="","",IF(①選手情報入力!S69="","",IF(I60=1,種目情報!$J$5,種目情報!$J$7)))</f>
        <v/>
      </c>
      <c r="AF60" t="str">
        <f>IF(E60="","",IF(①選手情報入力!S69="","",IF(I60=1,IF(①選手情報入力!$T$6="","",①選手情報入力!$T$6),IF(①選手情報入力!$T$7="","",①選手情報入力!$T$7))))</f>
        <v/>
      </c>
      <c r="AG60" t="str">
        <f>IF(E60="","",IF(①選手情報入力!S69="","",IF(I60=1,IF(①選手情報入力!$S$6="",0,1),IF(①選手情報入力!$S$7="",0,1))))</f>
        <v/>
      </c>
      <c r="AH60" t="str">
        <f>IF(E60="","",IF(①選手情報入力!S69="","",2))</f>
        <v/>
      </c>
    </row>
    <row r="61" spans="1:34">
      <c r="A61" t="str">
        <f>IF(E61="","",IF(①陸連データ貼付け!B61="",I62*1000000+②団体情報入力!$D$3*1000+①選手情報入力!A70,VLOOKUP(①選手情報入力!B70,①陸連データ貼付け!A:B,2,0)))</f>
        <v/>
      </c>
      <c r="B61" t="str">
        <f>IF(E61="","",②団体情報入力!$D$3)</f>
        <v/>
      </c>
      <c r="D61" t="str">
        <f>IF(①選手情報入力!B70="","",LEFT(①選手情報入力!B70,1))</f>
        <v/>
      </c>
      <c r="E61" t="str">
        <f>IF(①選手情報入力!B70="","",REPLACE(①選手情報入力!B70,1,1,""))</f>
        <v/>
      </c>
      <c r="F61" t="str">
        <f>IF(E61="","",①選手情報入力!C70)</f>
        <v/>
      </c>
      <c r="G61" t="str">
        <f>IF(E61="","",①選手情報入力!D70)</f>
        <v/>
      </c>
      <c r="H61" t="str">
        <f t="shared" si="0"/>
        <v/>
      </c>
      <c r="I61" t="str">
        <f>IF(E61="","",IF(①選手情報入力!F70="男",1,2))</f>
        <v/>
      </c>
      <c r="J61" t="str">
        <f>IF(E61="","",IF(①選手情報入力!G70="","",①選手情報入力!G70))</f>
        <v/>
      </c>
      <c r="L61" t="str">
        <f t="shared" si="1"/>
        <v/>
      </c>
      <c r="M61" t="str">
        <f t="shared" si="2"/>
        <v/>
      </c>
      <c r="O61" t="str">
        <f>IF(E61="","",IF(①選手情報入力!I70="","",IF(I61=1,VLOOKUP(①選手情報入力!I70,種目情報!$A$4:$B$35,2,FALSE),VLOOKUP(①選手情報入力!I70,種目情報!$E$4:$F$35,2,FALSE))))</f>
        <v/>
      </c>
      <c r="P61" t="str">
        <f>IF(E61="","",IF(①選手情報入力!J70="","",①選手情報入力!J70))</f>
        <v/>
      </c>
      <c r="Q61" s="29" t="str">
        <f>IF(E61="","",IF(①選手情報入力!H70="",0,1))</f>
        <v/>
      </c>
      <c r="R61" t="str">
        <f>IF(E61="","",IF(①選手情報入力!I70="","",IF(I61=1,VLOOKUP(①選手情報入力!I70,種目情報!$A$4:$C$39,3,FALSE),VLOOKUP(①選手情報入力!I70,種目情報!$E$4:$G$40,3,FALSE))))</f>
        <v/>
      </c>
      <c r="S61" t="str">
        <f>IF(E61="","",IF(①選手情報入力!L70="","",IF(I61=1,VLOOKUP(①選手情報入力!L70,種目情報!$A$4:$B$39,2,FALSE),VLOOKUP(①選手情報入力!L70,種目情報!$E$4:$F$40,2,FALSE))))</f>
        <v/>
      </c>
      <c r="T61" t="str">
        <f>IF(E61="","",IF(①選手情報入力!M70="","",①選手情報入力!M70))</f>
        <v/>
      </c>
      <c r="U61" s="29" t="str">
        <f>IF(E61="","",IF(①選手情報入力!K70="",0,1))</f>
        <v/>
      </c>
      <c r="V61" t="str">
        <f>IF(E61="","",IF(①選手情報入力!L70="","",IF(I61=1,VLOOKUP(①選手情報入力!L70,種目情報!$A$4:$C$39,3,FALSE),VLOOKUP(①選手情報入力!L70,種目情報!$E$4:$G$40,3,FALSE))))</f>
        <v/>
      </c>
      <c r="W61" t="str">
        <f>IF(E61="","",IF(①選手情報入力!O70="","",IF(I61=1,VLOOKUP(①選手情報入力!O70,種目情報!$A$4:$B$39,2,FALSE),VLOOKUP(①選手情報入力!O70,種目情報!$E$4:$F$40,2,FALSE))))</f>
        <v/>
      </c>
      <c r="X61" t="str">
        <f>IF(E61="","",IF(①選手情報入力!P70="","",①選手情報入力!P70))</f>
        <v/>
      </c>
      <c r="Y61" s="29" t="str">
        <f>IF(E61="","",IF(①選手情報入力!N70="",0,1))</f>
        <v/>
      </c>
      <c r="Z61" t="str">
        <f>IF(E61="","",IF(①選手情報入力!O70="","",IF(I61=1,VLOOKUP(①選手情報入力!O70,種目情報!$A$4:$C$39,3,FALSE),VLOOKUP(①選手情報入力!O70,種目情報!$E$4:$G$40,3,FALSE))))</f>
        <v/>
      </c>
      <c r="AA61" t="str">
        <f>IF(E61="","",IF(①選手情報入力!Q70="","",IF(I61=1,種目情報!$J$4,種目情報!$J$6)))</f>
        <v/>
      </c>
      <c r="AB61" t="str">
        <f>IF(E61="","",IF(①選手情報入力!Q70="","",IF(I61=1,IF(①選手情報入力!$R$6="","",①選手情報入力!$R$6),IF(①選手情報入力!$R$7="","",①選手情報入力!$R$7))))</f>
        <v/>
      </c>
      <c r="AC61" t="str">
        <f>IF(E61="","",IF(①選手情報入力!Q70="","",IF(I61=1,IF(①選手情報入力!$Q$6="",0,1),IF(①選手情報入力!$Q$7="",0,1))))</f>
        <v/>
      </c>
      <c r="AD61" t="str">
        <f>IF(E61="","",IF(①選手情報入力!Q70="","",2))</f>
        <v/>
      </c>
      <c r="AE61" t="str">
        <f>IF(E61="","",IF(①選手情報入力!S70="","",IF(I61=1,種目情報!$J$5,種目情報!$J$7)))</f>
        <v/>
      </c>
      <c r="AF61" t="str">
        <f>IF(E61="","",IF(①選手情報入力!S70="","",IF(I61=1,IF(①選手情報入力!$T$6="","",①選手情報入力!$T$6),IF(①選手情報入力!$T$7="","",①選手情報入力!$T$7))))</f>
        <v/>
      </c>
      <c r="AG61" t="str">
        <f>IF(E61="","",IF(①選手情報入力!S70="","",IF(I61=1,IF(①選手情報入力!$S$6="",0,1),IF(①選手情報入力!$S$7="",0,1))))</f>
        <v/>
      </c>
      <c r="AH61" t="str">
        <f>IF(E61="","",IF(①選手情報入力!S70="","",2))</f>
        <v/>
      </c>
    </row>
    <row r="62" spans="1:34">
      <c r="A62" t="str">
        <f>IF(E62="","",IF(①陸連データ貼付け!B62="",I63*1000000+②団体情報入力!$D$3*1000+①選手情報入力!A71,VLOOKUP(①選手情報入力!B71,①陸連データ貼付け!A:B,2,0)))</f>
        <v/>
      </c>
      <c r="B62" t="str">
        <f>IF(E62="","",②団体情報入力!$D$3)</f>
        <v/>
      </c>
      <c r="D62" t="str">
        <f>IF(①選手情報入力!B71="","",LEFT(①選手情報入力!B71,1))</f>
        <v/>
      </c>
      <c r="E62" t="str">
        <f>IF(①選手情報入力!B71="","",REPLACE(①選手情報入力!B71,1,1,""))</f>
        <v/>
      </c>
      <c r="F62" t="str">
        <f>IF(E62="","",①選手情報入力!C71)</f>
        <v/>
      </c>
      <c r="G62" t="str">
        <f>IF(E62="","",①選手情報入力!D71)</f>
        <v/>
      </c>
      <c r="H62" t="str">
        <f t="shared" si="0"/>
        <v/>
      </c>
      <c r="I62" t="str">
        <f>IF(E62="","",IF(①選手情報入力!F71="男",1,2))</f>
        <v/>
      </c>
      <c r="J62" t="str">
        <f>IF(E62="","",IF(①選手情報入力!G71="","",①選手情報入力!G71))</f>
        <v/>
      </c>
      <c r="L62" t="str">
        <f t="shared" si="1"/>
        <v/>
      </c>
      <c r="M62" t="str">
        <f t="shared" si="2"/>
        <v/>
      </c>
      <c r="O62" t="str">
        <f>IF(E62="","",IF(①選手情報入力!I71="","",IF(I62=1,VLOOKUP(①選手情報入力!I71,種目情報!$A$4:$B$35,2,FALSE),VLOOKUP(①選手情報入力!I71,種目情報!$E$4:$F$35,2,FALSE))))</f>
        <v/>
      </c>
      <c r="P62" t="str">
        <f>IF(E62="","",IF(①選手情報入力!J71="","",①選手情報入力!J71))</f>
        <v/>
      </c>
      <c r="Q62" s="29" t="str">
        <f>IF(E62="","",IF(①選手情報入力!H71="",0,1))</f>
        <v/>
      </c>
      <c r="R62" t="str">
        <f>IF(E62="","",IF(①選手情報入力!I71="","",IF(I62=1,VLOOKUP(①選手情報入力!I71,種目情報!$A$4:$C$39,3,FALSE),VLOOKUP(①選手情報入力!I71,種目情報!$E$4:$G$40,3,FALSE))))</f>
        <v/>
      </c>
      <c r="S62" t="str">
        <f>IF(E62="","",IF(①選手情報入力!L71="","",IF(I62=1,VLOOKUP(①選手情報入力!L71,種目情報!$A$4:$B$39,2,FALSE),VLOOKUP(①選手情報入力!L71,種目情報!$E$4:$F$40,2,FALSE))))</f>
        <v/>
      </c>
      <c r="T62" t="str">
        <f>IF(E62="","",IF(①選手情報入力!M71="","",①選手情報入力!M71))</f>
        <v/>
      </c>
      <c r="U62" s="29" t="str">
        <f>IF(E62="","",IF(①選手情報入力!K71="",0,1))</f>
        <v/>
      </c>
      <c r="V62" t="str">
        <f>IF(E62="","",IF(①選手情報入力!L71="","",IF(I62=1,VLOOKUP(①選手情報入力!L71,種目情報!$A$4:$C$39,3,FALSE),VLOOKUP(①選手情報入力!L71,種目情報!$E$4:$G$40,3,FALSE))))</f>
        <v/>
      </c>
      <c r="W62" t="str">
        <f>IF(E62="","",IF(①選手情報入力!O71="","",IF(I62=1,VLOOKUP(①選手情報入力!O71,種目情報!$A$4:$B$39,2,FALSE),VLOOKUP(①選手情報入力!O71,種目情報!$E$4:$F$40,2,FALSE))))</f>
        <v/>
      </c>
      <c r="X62" t="str">
        <f>IF(E62="","",IF(①選手情報入力!P71="","",①選手情報入力!P71))</f>
        <v/>
      </c>
      <c r="Y62" s="29" t="str">
        <f>IF(E62="","",IF(①選手情報入力!N71="",0,1))</f>
        <v/>
      </c>
      <c r="Z62" t="str">
        <f>IF(E62="","",IF(①選手情報入力!O71="","",IF(I62=1,VLOOKUP(①選手情報入力!O71,種目情報!$A$4:$C$39,3,FALSE),VLOOKUP(①選手情報入力!O71,種目情報!$E$4:$G$40,3,FALSE))))</f>
        <v/>
      </c>
      <c r="AA62" t="str">
        <f>IF(E62="","",IF(①選手情報入力!Q71="","",IF(I62=1,種目情報!$J$4,種目情報!$J$6)))</f>
        <v/>
      </c>
      <c r="AB62" t="str">
        <f>IF(E62="","",IF(①選手情報入力!Q71="","",IF(I62=1,IF(①選手情報入力!$R$6="","",①選手情報入力!$R$6),IF(①選手情報入力!$R$7="","",①選手情報入力!$R$7))))</f>
        <v/>
      </c>
      <c r="AC62" t="str">
        <f>IF(E62="","",IF(①選手情報入力!Q71="","",IF(I62=1,IF(①選手情報入力!$Q$6="",0,1),IF(①選手情報入力!$Q$7="",0,1))))</f>
        <v/>
      </c>
      <c r="AD62" t="str">
        <f>IF(E62="","",IF(①選手情報入力!Q71="","",2))</f>
        <v/>
      </c>
      <c r="AE62" t="str">
        <f>IF(E62="","",IF(①選手情報入力!S71="","",IF(I62=1,種目情報!$J$5,種目情報!$J$7)))</f>
        <v/>
      </c>
      <c r="AF62" t="str">
        <f>IF(E62="","",IF(①選手情報入力!S71="","",IF(I62=1,IF(①選手情報入力!$T$6="","",①選手情報入力!$T$6),IF(①選手情報入力!$T$7="","",①選手情報入力!$T$7))))</f>
        <v/>
      </c>
      <c r="AG62" t="str">
        <f>IF(E62="","",IF(①選手情報入力!S71="","",IF(I62=1,IF(①選手情報入力!$S$6="",0,1),IF(①選手情報入力!$S$7="",0,1))))</f>
        <v/>
      </c>
      <c r="AH62" t="str">
        <f>IF(E62="","",IF(①選手情報入力!S71="","",2))</f>
        <v/>
      </c>
    </row>
    <row r="63" spans="1:34">
      <c r="A63" t="str">
        <f>IF(E63="","",IF(①陸連データ貼付け!B63="",I64*1000000+②団体情報入力!$D$3*1000+①選手情報入力!A72,VLOOKUP(①選手情報入力!B72,①陸連データ貼付け!A:B,2,0)))</f>
        <v/>
      </c>
      <c r="B63" t="str">
        <f>IF(E63="","",②団体情報入力!$D$3)</f>
        <v/>
      </c>
      <c r="D63" t="str">
        <f>IF(①選手情報入力!B72="","",LEFT(①選手情報入力!B72,1))</f>
        <v/>
      </c>
      <c r="E63" t="str">
        <f>IF(①選手情報入力!B72="","",REPLACE(①選手情報入力!B72,1,1,""))</f>
        <v/>
      </c>
      <c r="F63" t="str">
        <f>IF(E63="","",①選手情報入力!C72)</f>
        <v/>
      </c>
      <c r="G63" t="str">
        <f>IF(E63="","",①選手情報入力!D72)</f>
        <v/>
      </c>
      <c r="H63" t="str">
        <f t="shared" si="0"/>
        <v/>
      </c>
      <c r="I63" t="str">
        <f>IF(E63="","",IF(①選手情報入力!F72="男",1,2))</f>
        <v/>
      </c>
      <c r="J63" t="str">
        <f>IF(E63="","",IF(①選手情報入力!G72="","",①選手情報入力!G72))</f>
        <v/>
      </c>
      <c r="L63" t="str">
        <f t="shared" si="1"/>
        <v/>
      </c>
      <c r="M63" t="str">
        <f t="shared" si="2"/>
        <v/>
      </c>
      <c r="O63" t="str">
        <f>IF(E63="","",IF(①選手情報入力!I72="","",IF(I63=1,VLOOKUP(①選手情報入力!I72,種目情報!$A$4:$B$35,2,FALSE),VLOOKUP(①選手情報入力!I72,種目情報!$E$4:$F$35,2,FALSE))))</f>
        <v/>
      </c>
      <c r="P63" t="str">
        <f>IF(E63="","",IF(①選手情報入力!J72="","",①選手情報入力!J72))</f>
        <v/>
      </c>
      <c r="Q63" s="29" t="str">
        <f>IF(E63="","",IF(①選手情報入力!H72="",0,1))</f>
        <v/>
      </c>
      <c r="R63" t="str">
        <f>IF(E63="","",IF(①選手情報入力!I72="","",IF(I63=1,VLOOKUP(①選手情報入力!I72,種目情報!$A$4:$C$39,3,FALSE),VLOOKUP(①選手情報入力!I72,種目情報!$E$4:$G$40,3,FALSE))))</f>
        <v/>
      </c>
      <c r="S63" t="str">
        <f>IF(E63="","",IF(①選手情報入力!L72="","",IF(I63=1,VLOOKUP(①選手情報入力!L72,種目情報!$A$4:$B$39,2,FALSE),VLOOKUP(①選手情報入力!L72,種目情報!$E$4:$F$40,2,FALSE))))</f>
        <v/>
      </c>
      <c r="T63" t="str">
        <f>IF(E63="","",IF(①選手情報入力!M72="","",①選手情報入力!M72))</f>
        <v/>
      </c>
      <c r="U63" s="29" t="str">
        <f>IF(E63="","",IF(①選手情報入力!K72="",0,1))</f>
        <v/>
      </c>
      <c r="V63" t="str">
        <f>IF(E63="","",IF(①選手情報入力!L72="","",IF(I63=1,VLOOKUP(①選手情報入力!L72,種目情報!$A$4:$C$39,3,FALSE),VLOOKUP(①選手情報入力!L72,種目情報!$E$4:$G$40,3,FALSE))))</f>
        <v/>
      </c>
      <c r="W63" t="str">
        <f>IF(E63="","",IF(①選手情報入力!O72="","",IF(I63=1,VLOOKUP(①選手情報入力!O72,種目情報!$A$4:$B$39,2,FALSE),VLOOKUP(①選手情報入力!O72,種目情報!$E$4:$F$40,2,FALSE))))</f>
        <v/>
      </c>
      <c r="X63" t="str">
        <f>IF(E63="","",IF(①選手情報入力!P72="","",①選手情報入力!P72))</f>
        <v/>
      </c>
      <c r="Y63" s="29" t="str">
        <f>IF(E63="","",IF(①選手情報入力!N72="",0,1))</f>
        <v/>
      </c>
      <c r="Z63" t="str">
        <f>IF(E63="","",IF(①選手情報入力!O72="","",IF(I63=1,VLOOKUP(①選手情報入力!O72,種目情報!$A$4:$C$39,3,FALSE),VLOOKUP(①選手情報入力!O72,種目情報!$E$4:$G$40,3,FALSE))))</f>
        <v/>
      </c>
      <c r="AA63" t="str">
        <f>IF(E63="","",IF(①選手情報入力!Q72="","",IF(I63=1,種目情報!$J$4,種目情報!$J$6)))</f>
        <v/>
      </c>
      <c r="AB63" t="str">
        <f>IF(E63="","",IF(①選手情報入力!Q72="","",IF(I63=1,IF(①選手情報入力!$R$6="","",①選手情報入力!$R$6),IF(①選手情報入力!$R$7="","",①選手情報入力!$R$7))))</f>
        <v/>
      </c>
      <c r="AC63" t="str">
        <f>IF(E63="","",IF(①選手情報入力!Q72="","",IF(I63=1,IF(①選手情報入力!$Q$6="",0,1),IF(①選手情報入力!$Q$7="",0,1))))</f>
        <v/>
      </c>
      <c r="AD63" t="str">
        <f>IF(E63="","",IF(①選手情報入力!Q72="","",2))</f>
        <v/>
      </c>
      <c r="AE63" t="str">
        <f>IF(E63="","",IF(①選手情報入力!S72="","",IF(I63=1,種目情報!$J$5,種目情報!$J$7)))</f>
        <v/>
      </c>
      <c r="AF63" t="str">
        <f>IF(E63="","",IF(①選手情報入力!S72="","",IF(I63=1,IF(①選手情報入力!$T$6="","",①選手情報入力!$T$6),IF(①選手情報入力!$T$7="","",①選手情報入力!$T$7))))</f>
        <v/>
      </c>
      <c r="AG63" t="str">
        <f>IF(E63="","",IF(①選手情報入力!S72="","",IF(I63=1,IF(①選手情報入力!$S$6="",0,1),IF(①選手情報入力!$S$7="",0,1))))</f>
        <v/>
      </c>
      <c r="AH63" t="str">
        <f>IF(E63="","",IF(①選手情報入力!S72="","",2))</f>
        <v/>
      </c>
    </row>
    <row r="64" spans="1:34">
      <c r="A64" t="str">
        <f>IF(E64="","",IF(①陸連データ貼付け!B64="",I65*1000000+②団体情報入力!$D$3*1000+①選手情報入力!A73,VLOOKUP(①選手情報入力!B73,①陸連データ貼付け!A:B,2,0)))</f>
        <v/>
      </c>
      <c r="B64" t="str">
        <f>IF(E64="","",②団体情報入力!$D$3)</f>
        <v/>
      </c>
      <c r="D64" t="str">
        <f>IF(①選手情報入力!B73="","",LEFT(①選手情報入力!B73,1))</f>
        <v/>
      </c>
      <c r="E64" t="str">
        <f>IF(①選手情報入力!B73="","",REPLACE(①選手情報入力!B73,1,1,""))</f>
        <v/>
      </c>
      <c r="F64" t="str">
        <f>IF(E64="","",①選手情報入力!C73)</f>
        <v/>
      </c>
      <c r="G64" t="str">
        <f>IF(E64="","",①選手情報入力!D73)</f>
        <v/>
      </c>
      <c r="H64" t="str">
        <f t="shared" si="0"/>
        <v/>
      </c>
      <c r="I64" t="str">
        <f>IF(E64="","",IF(①選手情報入力!F73="男",1,2))</f>
        <v/>
      </c>
      <c r="J64" t="str">
        <f>IF(E64="","",IF(①選手情報入力!G73="","",①選手情報入力!G73))</f>
        <v/>
      </c>
      <c r="L64" t="str">
        <f t="shared" si="1"/>
        <v/>
      </c>
      <c r="M64" t="str">
        <f t="shared" si="2"/>
        <v/>
      </c>
      <c r="O64" t="str">
        <f>IF(E64="","",IF(①選手情報入力!I73="","",IF(I64=1,VLOOKUP(①選手情報入力!I73,種目情報!$A$4:$B$35,2,FALSE),VLOOKUP(①選手情報入力!I73,種目情報!$E$4:$F$35,2,FALSE))))</f>
        <v/>
      </c>
      <c r="P64" t="str">
        <f>IF(E64="","",IF(①選手情報入力!J73="","",①選手情報入力!J73))</f>
        <v/>
      </c>
      <c r="Q64" s="29" t="str">
        <f>IF(E64="","",IF(①選手情報入力!H73="",0,1))</f>
        <v/>
      </c>
      <c r="R64" t="str">
        <f>IF(E64="","",IF(①選手情報入力!I73="","",IF(I64=1,VLOOKUP(①選手情報入力!I73,種目情報!$A$4:$C$39,3,FALSE),VLOOKUP(①選手情報入力!I73,種目情報!$E$4:$G$40,3,FALSE))))</f>
        <v/>
      </c>
      <c r="S64" t="str">
        <f>IF(E64="","",IF(①選手情報入力!L73="","",IF(I64=1,VLOOKUP(①選手情報入力!L73,種目情報!$A$4:$B$39,2,FALSE),VLOOKUP(①選手情報入力!L73,種目情報!$E$4:$F$40,2,FALSE))))</f>
        <v/>
      </c>
      <c r="T64" t="str">
        <f>IF(E64="","",IF(①選手情報入力!M73="","",①選手情報入力!M73))</f>
        <v/>
      </c>
      <c r="U64" s="29" t="str">
        <f>IF(E64="","",IF(①選手情報入力!K73="",0,1))</f>
        <v/>
      </c>
      <c r="V64" t="str">
        <f>IF(E64="","",IF(①選手情報入力!L73="","",IF(I64=1,VLOOKUP(①選手情報入力!L73,種目情報!$A$4:$C$39,3,FALSE),VLOOKUP(①選手情報入力!L73,種目情報!$E$4:$G$40,3,FALSE))))</f>
        <v/>
      </c>
      <c r="W64" t="str">
        <f>IF(E64="","",IF(①選手情報入力!O73="","",IF(I64=1,VLOOKUP(①選手情報入力!O73,種目情報!$A$4:$B$39,2,FALSE),VLOOKUP(①選手情報入力!O73,種目情報!$E$4:$F$40,2,FALSE))))</f>
        <v/>
      </c>
      <c r="X64" t="str">
        <f>IF(E64="","",IF(①選手情報入力!P73="","",①選手情報入力!P73))</f>
        <v/>
      </c>
      <c r="Y64" s="29" t="str">
        <f>IF(E64="","",IF(①選手情報入力!N73="",0,1))</f>
        <v/>
      </c>
      <c r="Z64" t="str">
        <f>IF(E64="","",IF(①選手情報入力!O73="","",IF(I64=1,VLOOKUP(①選手情報入力!O73,種目情報!$A$4:$C$39,3,FALSE),VLOOKUP(①選手情報入力!O73,種目情報!$E$4:$G$40,3,FALSE))))</f>
        <v/>
      </c>
      <c r="AA64" t="str">
        <f>IF(E64="","",IF(①選手情報入力!Q73="","",IF(I64=1,種目情報!$J$4,種目情報!$J$6)))</f>
        <v/>
      </c>
      <c r="AB64" t="str">
        <f>IF(E64="","",IF(①選手情報入力!Q73="","",IF(I64=1,IF(①選手情報入力!$R$6="","",①選手情報入力!$R$6),IF(①選手情報入力!$R$7="","",①選手情報入力!$R$7))))</f>
        <v/>
      </c>
      <c r="AC64" t="str">
        <f>IF(E64="","",IF(①選手情報入力!Q73="","",IF(I64=1,IF(①選手情報入力!$Q$6="",0,1),IF(①選手情報入力!$Q$7="",0,1))))</f>
        <v/>
      </c>
      <c r="AD64" t="str">
        <f>IF(E64="","",IF(①選手情報入力!Q73="","",2))</f>
        <v/>
      </c>
      <c r="AE64" t="str">
        <f>IF(E64="","",IF(①選手情報入力!S73="","",IF(I64=1,種目情報!$J$5,種目情報!$J$7)))</f>
        <v/>
      </c>
      <c r="AF64" t="str">
        <f>IF(E64="","",IF(①選手情報入力!S73="","",IF(I64=1,IF(①選手情報入力!$T$6="","",①選手情報入力!$T$6),IF(①選手情報入力!$T$7="","",①選手情報入力!$T$7))))</f>
        <v/>
      </c>
      <c r="AG64" t="str">
        <f>IF(E64="","",IF(①選手情報入力!S73="","",IF(I64=1,IF(①選手情報入力!$S$6="",0,1),IF(①選手情報入力!$S$7="",0,1))))</f>
        <v/>
      </c>
      <c r="AH64" t="str">
        <f>IF(E64="","",IF(①選手情報入力!S73="","",2))</f>
        <v/>
      </c>
    </row>
    <row r="65" spans="1:34">
      <c r="A65" t="str">
        <f>IF(E65="","",IF(①陸連データ貼付け!B65="",I66*1000000+②団体情報入力!$D$3*1000+①選手情報入力!A74,VLOOKUP(①選手情報入力!B74,①陸連データ貼付け!A:B,2,0)))</f>
        <v/>
      </c>
      <c r="B65" t="str">
        <f>IF(E65="","",②団体情報入力!$D$3)</f>
        <v/>
      </c>
      <c r="D65" t="str">
        <f>IF(①選手情報入力!B74="","",LEFT(①選手情報入力!B74,1))</f>
        <v/>
      </c>
      <c r="E65" t="str">
        <f>IF(①選手情報入力!B74="","",REPLACE(①選手情報入力!B74,1,1,""))</f>
        <v/>
      </c>
      <c r="F65" t="str">
        <f>IF(E65="","",①選手情報入力!C74)</f>
        <v/>
      </c>
      <c r="G65" t="str">
        <f>IF(E65="","",①選手情報入力!D74)</f>
        <v/>
      </c>
      <c r="H65" t="str">
        <f t="shared" si="0"/>
        <v/>
      </c>
      <c r="I65" t="str">
        <f>IF(E65="","",IF(①選手情報入力!F74="男",1,2))</f>
        <v/>
      </c>
      <c r="J65" t="str">
        <f>IF(E65="","",IF(①選手情報入力!G74="","",①選手情報入力!G74))</f>
        <v/>
      </c>
      <c r="L65" t="str">
        <f t="shared" si="1"/>
        <v/>
      </c>
      <c r="M65" t="str">
        <f t="shared" si="2"/>
        <v/>
      </c>
      <c r="O65" t="str">
        <f>IF(E65="","",IF(①選手情報入力!I74="","",IF(I65=1,VLOOKUP(①選手情報入力!I74,種目情報!$A$4:$B$35,2,FALSE),VLOOKUP(①選手情報入力!I74,種目情報!$E$4:$F$35,2,FALSE))))</f>
        <v/>
      </c>
      <c r="P65" t="str">
        <f>IF(E65="","",IF(①選手情報入力!J74="","",①選手情報入力!J74))</f>
        <v/>
      </c>
      <c r="Q65" s="29" t="str">
        <f>IF(E65="","",IF(①選手情報入力!H74="",0,1))</f>
        <v/>
      </c>
      <c r="R65" t="str">
        <f>IF(E65="","",IF(①選手情報入力!I74="","",IF(I65=1,VLOOKUP(①選手情報入力!I74,種目情報!$A$4:$C$39,3,FALSE),VLOOKUP(①選手情報入力!I74,種目情報!$E$4:$G$40,3,FALSE))))</f>
        <v/>
      </c>
      <c r="S65" t="str">
        <f>IF(E65="","",IF(①選手情報入力!L74="","",IF(I65=1,VLOOKUP(①選手情報入力!L74,種目情報!$A$4:$B$39,2,FALSE),VLOOKUP(①選手情報入力!L74,種目情報!$E$4:$F$40,2,FALSE))))</f>
        <v/>
      </c>
      <c r="T65" t="str">
        <f>IF(E65="","",IF(①選手情報入力!M74="","",①選手情報入力!M74))</f>
        <v/>
      </c>
      <c r="U65" s="29" t="str">
        <f>IF(E65="","",IF(①選手情報入力!K74="",0,1))</f>
        <v/>
      </c>
      <c r="V65" t="str">
        <f>IF(E65="","",IF(①選手情報入力!L74="","",IF(I65=1,VLOOKUP(①選手情報入力!L74,種目情報!$A$4:$C$39,3,FALSE),VLOOKUP(①選手情報入力!L74,種目情報!$E$4:$G$40,3,FALSE))))</f>
        <v/>
      </c>
      <c r="W65" t="str">
        <f>IF(E65="","",IF(①選手情報入力!O74="","",IF(I65=1,VLOOKUP(①選手情報入力!O74,種目情報!$A$4:$B$39,2,FALSE),VLOOKUP(①選手情報入力!O74,種目情報!$E$4:$F$40,2,FALSE))))</f>
        <v/>
      </c>
      <c r="X65" t="str">
        <f>IF(E65="","",IF(①選手情報入力!P74="","",①選手情報入力!P74))</f>
        <v/>
      </c>
      <c r="Y65" s="29" t="str">
        <f>IF(E65="","",IF(①選手情報入力!N74="",0,1))</f>
        <v/>
      </c>
      <c r="Z65" t="str">
        <f>IF(E65="","",IF(①選手情報入力!O74="","",IF(I65=1,VLOOKUP(①選手情報入力!O74,種目情報!$A$4:$C$39,3,FALSE),VLOOKUP(①選手情報入力!O74,種目情報!$E$4:$G$40,3,FALSE))))</f>
        <v/>
      </c>
      <c r="AA65" t="str">
        <f>IF(E65="","",IF(①選手情報入力!Q74="","",IF(I65=1,種目情報!$J$4,種目情報!$J$6)))</f>
        <v/>
      </c>
      <c r="AB65" t="str">
        <f>IF(E65="","",IF(①選手情報入力!Q74="","",IF(I65=1,IF(①選手情報入力!$R$6="","",①選手情報入力!$R$6),IF(①選手情報入力!$R$7="","",①選手情報入力!$R$7))))</f>
        <v/>
      </c>
      <c r="AC65" t="str">
        <f>IF(E65="","",IF(①選手情報入力!Q74="","",IF(I65=1,IF(①選手情報入力!$Q$6="",0,1),IF(①選手情報入力!$Q$7="",0,1))))</f>
        <v/>
      </c>
      <c r="AD65" t="str">
        <f>IF(E65="","",IF(①選手情報入力!Q74="","",2))</f>
        <v/>
      </c>
      <c r="AE65" t="str">
        <f>IF(E65="","",IF(①選手情報入力!S74="","",IF(I65=1,種目情報!$J$5,種目情報!$J$7)))</f>
        <v/>
      </c>
      <c r="AF65" t="str">
        <f>IF(E65="","",IF(①選手情報入力!S74="","",IF(I65=1,IF(①選手情報入力!$T$6="","",①選手情報入力!$T$6),IF(①選手情報入力!$T$7="","",①選手情報入力!$T$7))))</f>
        <v/>
      </c>
      <c r="AG65" t="str">
        <f>IF(E65="","",IF(①選手情報入力!S74="","",IF(I65=1,IF(①選手情報入力!$S$6="",0,1),IF(①選手情報入力!$S$7="",0,1))))</f>
        <v/>
      </c>
      <c r="AH65" t="str">
        <f>IF(E65="","",IF(①選手情報入力!S74="","",2))</f>
        <v/>
      </c>
    </row>
    <row r="66" spans="1:34">
      <c r="A66" t="str">
        <f>IF(E66="","",IF(①陸連データ貼付け!B66="",I67*1000000+②団体情報入力!$D$3*1000+①選手情報入力!A75,VLOOKUP(①選手情報入力!B75,①陸連データ貼付け!A:B,2,0)))</f>
        <v/>
      </c>
      <c r="B66" t="str">
        <f>IF(E66="","",②団体情報入力!$D$3)</f>
        <v/>
      </c>
      <c r="D66" t="str">
        <f>IF(①選手情報入力!B75="","",LEFT(①選手情報入力!B75,1))</f>
        <v/>
      </c>
      <c r="E66" t="str">
        <f>IF(①選手情報入力!B75="","",REPLACE(①選手情報入力!B75,1,1,""))</f>
        <v/>
      </c>
      <c r="F66" t="str">
        <f>IF(E66="","",①選手情報入力!C75)</f>
        <v/>
      </c>
      <c r="G66" t="str">
        <f>IF(E66="","",①選手情報入力!D75)</f>
        <v/>
      </c>
      <c r="H66" t="str">
        <f t="shared" si="0"/>
        <v/>
      </c>
      <c r="I66" t="str">
        <f>IF(E66="","",IF(①選手情報入力!F75="男",1,2))</f>
        <v/>
      </c>
      <c r="J66" t="str">
        <f>IF(E66="","",IF(①選手情報入力!G75="","",①選手情報入力!G75))</f>
        <v/>
      </c>
      <c r="L66" t="str">
        <f t="shared" si="1"/>
        <v/>
      </c>
      <c r="M66" t="str">
        <f t="shared" si="2"/>
        <v/>
      </c>
      <c r="O66" t="str">
        <f>IF(E66="","",IF(①選手情報入力!I75="","",IF(I66=1,VLOOKUP(①選手情報入力!I75,種目情報!$A$4:$B$35,2,FALSE),VLOOKUP(①選手情報入力!I75,種目情報!$E$4:$F$35,2,FALSE))))</f>
        <v/>
      </c>
      <c r="P66" t="str">
        <f>IF(E66="","",IF(①選手情報入力!J75="","",①選手情報入力!J75))</f>
        <v/>
      </c>
      <c r="Q66" s="29" t="str">
        <f>IF(E66="","",IF(①選手情報入力!H75="",0,1))</f>
        <v/>
      </c>
      <c r="R66" t="str">
        <f>IF(E66="","",IF(①選手情報入力!I75="","",IF(I66=1,VLOOKUP(①選手情報入力!I75,種目情報!$A$4:$C$39,3,FALSE),VLOOKUP(①選手情報入力!I75,種目情報!$E$4:$G$40,3,FALSE))))</f>
        <v/>
      </c>
      <c r="S66" t="str">
        <f>IF(E66="","",IF(①選手情報入力!L75="","",IF(I66=1,VLOOKUP(①選手情報入力!L75,種目情報!$A$4:$B$39,2,FALSE),VLOOKUP(①選手情報入力!L75,種目情報!$E$4:$F$40,2,FALSE))))</f>
        <v/>
      </c>
      <c r="T66" t="str">
        <f>IF(E66="","",IF(①選手情報入力!M75="","",①選手情報入力!M75))</f>
        <v/>
      </c>
      <c r="U66" s="29" t="str">
        <f>IF(E66="","",IF(①選手情報入力!K75="",0,1))</f>
        <v/>
      </c>
      <c r="V66" t="str">
        <f>IF(E66="","",IF(①選手情報入力!L75="","",IF(I66=1,VLOOKUP(①選手情報入力!L75,種目情報!$A$4:$C$39,3,FALSE),VLOOKUP(①選手情報入力!L75,種目情報!$E$4:$G$40,3,FALSE))))</f>
        <v/>
      </c>
      <c r="W66" t="str">
        <f>IF(E66="","",IF(①選手情報入力!O75="","",IF(I66=1,VLOOKUP(①選手情報入力!O75,種目情報!$A$4:$B$39,2,FALSE),VLOOKUP(①選手情報入力!O75,種目情報!$E$4:$F$40,2,FALSE))))</f>
        <v/>
      </c>
      <c r="X66" t="str">
        <f>IF(E66="","",IF(①選手情報入力!P75="","",①選手情報入力!P75))</f>
        <v/>
      </c>
      <c r="Y66" s="29" t="str">
        <f>IF(E66="","",IF(①選手情報入力!N75="",0,1))</f>
        <v/>
      </c>
      <c r="Z66" t="str">
        <f>IF(E66="","",IF(①選手情報入力!O75="","",IF(I66=1,VLOOKUP(①選手情報入力!O75,種目情報!$A$4:$C$39,3,FALSE),VLOOKUP(①選手情報入力!O75,種目情報!$E$4:$G$40,3,FALSE))))</f>
        <v/>
      </c>
      <c r="AA66" t="str">
        <f>IF(E66="","",IF(①選手情報入力!Q75="","",IF(I66=1,種目情報!$J$4,種目情報!$J$6)))</f>
        <v/>
      </c>
      <c r="AB66" t="str">
        <f>IF(E66="","",IF(①選手情報入力!Q75="","",IF(I66=1,IF(①選手情報入力!$R$6="","",①選手情報入力!$R$6),IF(①選手情報入力!$R$7="","",①選手情報入力!$R$7))))</f>
        <v/>
      </c>
      <c r="AC66" t="str">
        <f>IF(E66="","",IF(①選手情報入力!Q75="","",IF(I66=1,IF(①選手情報入力!$Q$6="",0,1),IF(①選手情報入力!$Q$7="",0,1))))</f>
        <v/>
      </c>
      <c r="AD66" t="str">
        <f>IF(E66="","",IF(①選手情報入力!Q75="","",2))</f>
        <v/>
      </c>
      <c r="AE66" t="str">
        <f>IF(E66="","",IF(①選手情報入力!S75="","",IF(I66=1,種目情報!$J$5,種目情報!$J$7)))</f>
        <v/>
      </c>
      <c r="AF66" t="str">
        <f>IF(E66="","",IF(①選手情報入力!S75="","",IF(I66=1,IF(①選手情報入力!$T$6="","",①選手情報入力!$T$6),IF(①選手情報入力!$T$7="","",①選手情報入力!$T$7))))</f>
        <v/>
      </c>
      <c r="AG66" t="str">
        <f>IF(E66="","",IF(①選手情報入力!S75="","",IF(I66=1,IF(①選手情報入力!$S$6="",0,1),IF(①選手情報入力!$S$7="",0,1))))</f>
        <v/>
      </c>
      <c r="AH66" t="str">
        <f>IF(E66="","",IF(①選手情報入力!S75="","",2))</f>
        <v/>
      </c>
    </row>
    <row r="67" spans="1:34">
      <c r="A67" t="str">
        <f>IF(E67="","",IF(①陸連データ貼付け!B67="",I68*1000000+②団体情報入力!$D$3*1000+①選手情報入力!A76,VLOOKUP(①選手情報入力!B76,①陸連データ貼付け!A:B,2,0)))</f>
        <v/>
      </c>
      <c r="B67" t="str">
        <f>IF(E67="","",②団体情報入力!$D$3)</f>
        <v/>
      </c>
      <c r="D67" t="str">
        <f>IF(①選手情報入力!B76="","",LEFT(①選手情報入力!B76,1))</f>
        <v/>
      </c>
      <c r="E67" t="str">
        <f>IF(①選手情報入力!B76="","",REPLACE(①選手情報入力!B76,1,1,""))</f>
        <v/>
      </c>
      <c r="F67" t="str">
        <f>IF(E67="","",①選手情報入力!C76)</f>
        <v/>
      </c>
      <c r="G67" t="str">
        <f>IF(E67="","",①選手情報入力!D76)</f>
        <v/>
      </c>
      <c r="H67" t="str">
        <f t="shared" ref="H67:H91" si="3">IF(E67="","",F67)</f>
        <v/>
      </c>
      <c r="I67" t="str">
        <f>IF(E67="","",IF(①選手情報入力!F76="男",1,2))</f>
        <v/>
      </c>
      <c r="J67" t="str">
        <f>IF(E67="","",IF(①選手情報入力!G76="","",①選手情報入力!G76))</f>
        <v/>
      </c>
      <c r="L67" t="str">
        <f t="shared" ref="L67:L91" si="4">IF(E67="","",0)</f>
        <v/>
      </c>
      <c r="M67" t="str">
        <f t="shared" ref="M67:M91" si="5">IF(E67="","","愛知")</f>
        <v/>
      </c>
      <c r="O67" t="str">
        <f>IF(E67="","",IF(①選手情報入力!I76="","",IF(I67=1,VLOOKUP(①選手情報入力!I76,種目情報!$A$4:$B$35,2,FALSE),VLOOKUP(①選手情報入力!I76,種目情報!$E$4:$F$35,2,FALSE))))</f>
        <v/>
      </c>
      <c r="P67" t="str">
        <f>IF(E67="","",IF(①選手情報入力!J76="","",①選手情報入力!J76))</f>
        <v/>
      </c>
      <c r="Q67" s="29" t="str">
        <f>IF(E67="","",IF(①選手情報入力!H76="",0,1))</f>
        <v/>
      </c>
      <c r="R67" t="str">
        <f>IF(E67="","",IF(①選手情報入力!I76="","",IF(I67=1,VLOOKUP(①選手情報入力!I76,種目情報!$A$4:$C$39,3,FALSE),VLOOKUP(①選手情報入力!I76,種目情報!$E$4:$G$40,3,FALSE))))</f>
        <v/>
      </c>
      <c r="S67" t="str">
        <f>IF(E67="","",IF(①選手情報入力!L76="","",IF(I67=1,VLOOKUP(①選手情報入力!L76,種目情報!$A$4:$B$39,2,FALSE),VLOOKUP(①選手情報入力!L76,種目情報!$E$4:$F$40,2,FALSE))))</f>
        <v/>
      </c>
      <c r="T67" t="str">
        <f>IF(E67="","",IF(①選手情報入力!M76="","",①選手情報入力!M76))</f>
        <v/>
      </c>
      <c r="U67" s="29" t="str">
        <f>IF(E67="","",IF(①選手情報入力!K76="",0,1))</f>
        <v/>
      </c>
      <c r="V67" t="str">
        <f>IF(E67="","",IF(①選手情報入力!L76="","",IF(I67=1,VLOOKUP(①選手情報入力!L76,種目情報!$A$4:$C$39,3,FALSE),VLOOKUP(①選手情報入力!L76,種目情報!$E$4:$G$40,3,FALSE))))</f>
        <v/>
      </c>
      <c r="W67" t="str">
        <f>IF(E67="","",IF(①選手情報入力!O76="","",IF(I67=1,VLOOKUP(①選手情報入力!O76,種目情報!$A$4:$B$39,2,FALSE),VLOOKUP(①選手情報入力!O76,種目情報!$E$4:$F$40,2,FALSE))))</f>
        <v/>
      </c>
      <c r="X67" t="str">
        <f>IF(E67="","",IF(①選手情報入力!P76="","",①選手情報入力!P76))</f>
        <v/>
      </c>
      <c r="Y67" s="29" t="str">
        <f>IF(E67="","",IF(①選手情報入力!N76="",0,1))</f>
        <v/>
      </c>
      <c r="Z67" t="str">
        <f>IF(E67="","",IF(①選手情報入力!O76="","",IF(I67=1,VLOOKUP(①選手情報入力!O76,種目情報!$A$4:$C$39,3,FALSE),VLOOKUP(①選手情報入力!O76,種目情報!$E$4:$G$40,3,FALSE))))</f>
        <v/>
      </c>
      <c r="AA67" t="str">
        <f>IF(E67="","",IF(①選手情報入力!Q76="","",IF(I67=1,種目情報!$J$4,種目情報!$J$6)))</f>
        <v/>
      </c>
      <c r="AB67" t="str">
        <f>IF(E67="","",IF(①選手情報入力!Q76="","",IF(I67=1,IF(①選手情報入力!$R$6="","",①選手情報入力!$R$6),IF(①選手情報入力!$R$7="","",①選手情報入力!$R$7))))</f>
        <v/>
      </c>
      <c r="AC67" t="str">
        <f>IF(E67="","",IF(①選手情報入力!Q76="","",IF(I67=1,IF(①選手情報入力!$Q$6="",0,1),IF(①選手情報入力!$Q$7="",0,1))))</f>
        <v/>
      </c>
      <c r="AD67" t="str">
        <f>IF(E67="","",IF(①選手情報入力!Q76="","",2))</f>
        <v/>
      </c>
      <c r="AE67" t="str">
        <f>IF(E67="","",IF(①選手情報入力!S76="","",IF(I67=1,種目情報!$J$5,種目情報!$J$7)))</f>
        <v/>
      </c>
      <c r="AF67" t="str">
        <f>IF(E67="","",IF(①選手情報入力!S76="","",IF(I67=1,IF(①選手情報入力!$T$6="","",①選手情報入力!$T$6),IF(①選手情報入力!$T$7="","",①選手情報入力!$T$7))))</f>
        <v/>
      </c>
      <c r="AG67" t="str">
        <f>IF(E67="","",IF(①選手情報入力!S76="","",IF(I67=1,IF(①選手情報入力!$S$6="",0,1),IF(①選手情報入力!$S$7="",0,1))))</f>
        <v/>
      </c>
      <c r="AH67" t="str">
        <f>IF(E67="","",IF(①選手情報入力!S76="","",2))</f>
        <v/>
      </c>
    </row>
    <row r="68" spans="1:34">
      <c r="A68" t="str">
        <f>IF(E68="","",IF(①陸連データ貼付け!B68="",I69*1000000+②団体情報入力!$D$3*1000+①選手情報入力!A77,VLOOKUP(①選手情報入力!B77,①陸連データ貼付け!A:B,2,0)))</f>
        <v/>
      </c>
      <c r="B68" t="str">
        <f>IF(E68="","",②団体情報入力!$D$3)</f>
        <v/>
      </c>
      <c r="D68" t="str">
        <f>IF(①選手情報入力!B77="","",LEFT(①選手情報入力!B77,1))</f>
        <v/>
      </c>
      <c r="E68" t="str">
        <f>IF(①選手情報入力!B77="","",REPLACE(①選手情報入力!B77,1,1,""))</f>
        <v/>
      </c>
      <c r="F68" t="str">
        <f>IF(E68="","",①選手情報入力!C77)</f>
        <v/>
      </c>
      <c r="G68" t="str">
        <f>IF(E68="","",①選手情報入力!D77)</f>
        <v/>
      </c>
      <c r="H68" t="str">
        <f t="shared" si="3"/>
        <v/>
      </c>
      <c r="I68" t="str">
        <f>IF(E68="","",IF(①選手情報入力!F77="男",1,2))</f>
        <v/>
      </c>
      <c r="J68" t="str">
        <f>IF(E68="","",IF(①選手情報入力!G77="","",①選手情報入力!G77))</f>
        <v/>
      </c>
      <c r="L68" t="str">
        <f t="shared" si="4"/>
        <v/>
      </c>
      <c r="M68" t="str">
        <f t="shared" si="5"/>
        <v/>
      </c>
      <c r="O68" t="str">
        <f>IF(E68="","",IF(①選手情報入力!I77="","",IF(I68=1,VLOOKUP(①選手情報入力!I77,種目情報!$A$4:$B$35,2,FALSE),VLOOKUP(①選手情報入力!I77,種目情報!$E$4:$F$35,2,FALSE))))</f>
        <v/>
      </c>
      <c r="P68" t="str">
        <f>IF(E68="","",IF(①選手情報入力!J77="","",①選手情報入力!J77))</f>
        <v/>
      </c>
      <c r="Q68" s="29" t="str">
        <f>IF(E68="","",IF(①選手情報入力!H77="",0,1))</f>
        <v/>
      </c>
      <c r="R68" t="str">
        <f>IF(E68="","",IF(①選手情報入力!I77="","",IF(I68=1,VLOOKUP(①選手情報入力!I77,種目情報!$A$4:$C$39,3,FALSE),VLOOKUP(①選手情報入力!I77,種目情報!$E$4:$G$40,3,FALSE))))</f>
        <v/>
      </c>
      <c r="S68" t="str">
        <f>IF(E68="","",IF(①選手情報入力!L77="","",IF(I68=1,VLOOKUP(①選手情報入力!L77,種目情報!$A$4:$B$39,2,FALSE),VLOOKUP(①選手情報入力!L77,種目情報!$E$4:$F$40,2,FALSE))))</f>
        <v/>
      </c>
      <c r="T68" t="str">
        <f>IF(E68="","",IF(①選手情報入力!M77="","",①選手情報入力!M77))</f>
        <v/>
      </c>
      <c r="U68" s="29" t="str">
        <f>IF(E68="","",IF(①選手情報入力!K77="",0,1))</f>
        <v/>
      </c>
      <c r="V68" t="str">
        <f>IF(E68="","",IF(①選手情報入力!L77="","",IF(I68=1,VLOOKUP(①選手情報入力!L77,種目情報!$A$4:$C$39,3,FALSE),VLOOKUP(①選手情報入力!L77,種目情報!$E$4:$G$40,3,FALSE))))</f>
        <v/>
      </c>
      <c r="W68" t="str">
        <f>IF(E68="","",IF(①選手情報入力!O77="","",IF(I68=1,VLOOKUP(①選手情報入力!O77,種目情報!$A$4:$B$39,2,FALSE),VLOOKUP(①選手情報入力!O77,種目情報!$E$4:$F$40,2,FALSE))))</f>
        <v/>
      </c>
      <c r="X68" t="str">
        <f>IF(E68="","",IF(①選手情報入力!P77="","",①選手情報入力!P77))</f>
        <v/>
      </c>
      <c r="Y68" s="29" t="str">
        <f>IF(E68="","",IF(①選手情報入力!N77="",0,1))</f>
        <v/>
      </c>
      <c r="Z68" t="str">
        <f>IF(E68="","",IF(①選手情報入力!O77="","",IF(I68=1,VLOOKUP(①選手情報入力!O77,種目情報!$A$4:$C$39,3,FALSE),VLOOKUP(①選手情報入力!O77,種目情報!$E$4:$G$40,3,FALSE))))</f>
        <v/>
      </c>
      <c r="AA68" t="str">
        <f>IF(E68="","",IF(①選手情報入力!Q77="","",IF(I68=1,種目情報!$J$4,種目情報!$J$6)))</f>
        <v/>
      </c>
      <c r="AB68" t="str">
        <f>IF(E68="","",IF(①選手情報入力!Q77="","",IF(I68=1,IF(①選手情報入力!$R$6="","",①選手情報入力!$R$6),IF(①選手情報入力!$R$7="","",①選手情報入力!$R$7))))</f>
        <v/>
      </c>
      <c r="AC68" t="str">
        <f>IF(E68="","",IF(①選手情報入力!Q77="","",IF(I68=1,IF(①選手情報入力!$Q$6="",0,1),IF(①選手情報入力!$Q$7="",0,1))))</f>
        <v/>
      </c>
      <c r="AD68" t="str">
        <f>IF(E68="","",IF(①選手情報入力!Q77="","",2))</f>
        <v/>
      </c>
      <c r="AE68" t="str">
        <f>IF(E68="","",IF(①選手情報入力!S77="","",IF(I68=1,種目情報!$J$5,種目情報!$J$7)))</f>
        <v/>
      </c>
      <c r="AF68" t="str">
        <f>IF(E68="","",IF(①選手情報入力!S77="","",IF(I68=1,IF(①選手情報入力!$T$6="","",①選手情報入力!$T$6),IF(①選手情報入力!$T$7="","",①選手情報入力!$T$7))))</f>
        <v/>
      </c>
      <c r="AG68" t="str">
        <f>IF(E68="","",IF(①選手情報入力!S77="","",IF(I68=1,IF(①選手情報入力!$S$6="",0,1),IF(①選手情報入力!$S$7="",0,1))))</f>
        <v/>
      </c>
      <c r="AH68" t="str">
        <f>IF(E68="","",IF(①選手情報入力!S77="","",2))</f>
        <v/>
      </c>
    </row>
    <row r="69" spans="1:34">
      <c r="A69" t="str">
        <f>IF(E69="","",IF(①陸連データ貼付け!B69="",I70*1000000+②団体情報入力!$D$3*1000+①選手情報入力!A78,VLOOKUP(①選手情報入力!B78,①陸連データ貼付け!A:B,2,0)))</f>
        <v/>
      </c>
      <c r="B69" t="str">
        <f>IF(E69="","",②団体情報入力!$D$3)</f>
        <v/>
      </c>
      <c r="D69" t="str">
        <f>IF(①選手情報入力!B78="","",LEFT(①選手情報入力!B78,1))</f>
        <v/>
      </c>
      <c r="E69" t="str">
        <f>IF(①選手情報入力!B78="","",REPLACE(①選手情報入力!B78,1,1,""))</f>
        <v/>
      </c>
      <c r="F69" t="str">
        <f>IF(E69="","",①選手情報入力!C78)</f>
        <v/>
      </c>
      <c r="G69" t="str">
        <f>IF(E69="","",①選手情報入力!D78)</f>
        <v/>
      </c>
      <c r="H69" t="str">
        <f t="shared" si="3"/>
        <v/>
      </c>
      <c r="I69" t="str">
        <f>IF(E69="","",IF(①選手情報入力!F78="男",1,2))</f>
        <v/>
      </c>
      <c r="J69" t="str">
        <f>IF(E69="","",IF(①選手情報入力!G78="","",①選手情報入力!G78))</f>
        <v/>
      </c>
      <c r="L69" t="str">
        <f t="shared" si="4"/>
        <v/>
      </c>
      <c r="M69" t="str">
        <f t="shared" si="5"/>
        <v/>
      </c>
      <c r="O69" t="str">
        <f>IF(E69="","",IF(①選手情報入力!I78="","",IF(I69=1,VLOOKUP(①選手情報入力!I78,種目情報!$A$4:$B$35,2,FALSE),VLOOKUP(①選手情報入力!I78,種目情報!$E$4:$F$35,2,FALSE))))</f>
        <v/>
      </c>
      <c r="P69" t="str">
        <f>IF(E69="","",IF(①選手情報入力!J78="","",①選手情報入力!J78))</f>
        <v/>
      </c>
      <c r="Q69" s="29" t="str">
        <f>IF(E69="","",IF(①選手情報入力!H78="",0,1))</f>
        <v/>
      </c>
      <c r="R69" t="str">
        <f>IF(E69="","",IF(①選手情報入力!I78="","",IF(I69=1,VLOOKUP(①選手情報入力!I78,種目情報!$A$4:$C$39,3,FALSE),VLOOKUP(①選手情報入力!I78,種目情報!$E$4:$G$40,3,FALSE))))</f>
        <v/>
      </c>
      <c r="S69" t="str">
        <f>IF(E69="","",IF(①選手情報入力!L78="","",IF(I69=1,VLOOKUP(①選手情報入力!L78,種目情報!$A$4:$B$39,2,FALSE),VLOOKUP(①選手情報入力!L78,種目情報!$E$4:$F$40,2,FALSE))))</f>
        <v/>
      </c>
      <c r="T69" t="str">
        <f>IF(E69="","",IF(①選手情報入力!M78="","",①選手情報入力!M78))</f>
        <v/>
      </c>
      <c r="U69" s="29" t="str">
        <f>IF(E69="","",IF(①選手情報入力!K78="",0,1))</f>
        <v/>
      </c>
      <c r="V69" t="str">
        <f>IF(E69="","",IF(①選手情報入力!L78="","",IF(I69=1,VLOOKUP(①選手情報入力!L78,種目情報!$A$4:$C$39,3,FALSE),VLOOKUP(①選手情報入力!L78,種目情報!$E$4:$G$40,3,FALSE))))</f>
        <v/>
      </c>
      <c r="W69" t="str">
        <f>IF(E69="","",IF(①選手情報入力!O78="","",IF(I69=1,VLOOKUP(①選手情報入力!O78,種目情報!$A$4:$B$39,2,FALSE),VLOOKUP(①選手情報入力!O78,種目情報!$E$4:$F$40,2,FALSE))))</f>
        <v/>
      </c>
      <c r="X69" t="str">
        <f>IF(E69="","",IF(①選手情報入力!P78="","",①選手情報入力!P78))</f>
        <v/>
      </c>
      <c r="Y69" s="29" t="str">
        <f>IF(E69="","",IF(①選手情報入力!N78="",0,1))</f>
        <v/>
      </c>
      <c r="Z69" t="str">
        <f>IF(E69="","",IF(①選手情報入力!O78="","",IF(I69=1,VLOOKUP(①選手情報入力!O78,種目情報!$A$4:$C$39,3,FALSE),VLOOKUP(①選手情報入力!O78,種目情報!$E$4:$G$40,3,FALSE))))</f>
        <v/>
      </c>
      <c r="AA69" t="str">
        <f>IF(E69="","",IF(①選手情報入力!Q78="","",IF(I69=1,種目情報!$J$4,種目情報!$J$6)))</f>
        <v/>
      </c>
      <c r="AB69" t="str">
        <f>IF(E69="","",IF(①選手情報入力!Q78="","",IF(I69=1,IF(①選手情報入力!$R$6="","",①選手情報入力!$R$6),IF(①選手情報入力!$R$7="","",①選手情報入力!$R$7))))</f>
        <v/>
      </c>
      <c r="AC69" t="str">
        <f>IF(E69="","",IF(①選手情報入力!Q78="","",IF(I69=1,IF(①選手情報入力!$Q$6="",0,1),IF(①選手情報入力!$Q$7="",0,1))))</f>
        <v/>
      </c>
      <c r="AD69" t="str">
        <f>IF(E69="","",IF(①選手情報入力!Q78="","",2))</f>
        <v/>
      </c>
      <c r="AE69" t="str">
        <f>IF(E69="","",IF(①選手情報入力!S78="","",IF(I69=1,種目情報!$J$5,種目情報!$J$7)))</f>
        <v/>
      </c>
      <c r="AF69" t="str">
        <f>IF(E69="","",IF(①選手情報入力!S78="","",IF(I69=1,IF(①選手情報入力!$T$6="","",①選手情報入力!$T$6),IF(①選手情報入力!$T$7="","",①選手情報入力!$T$7))))</f>
        <v/>
      </c>
      <c r="AG69" t="str">
        <f>IF(E69="","",IF(①選手情報入力!S78="","",IF(I69=1,IF(①選手情報入力!$S$6="",0,1),IF(①選手情報入力!$S$7="",0,1))))</f>
        <v/>
      </c>
      <c r="AH69" t="str">
        <f>IF(E69="","",IF(①選手情報入力!S78="","",2))</f>
        <v/>
      </c>
    </row>
    <row r="70" spans="1:34">
      <c r="A70" t="str">
        <f>IF(E70="","",IF(①陸連データ貼付け!B70="",I71*1000000+②団体情報入力!$D$3*1000+①選手情報入力!A79,VLOOKUP(①選手情報入力!B79,①陸連データ貼付け!A:B,2,0)))</f>
        <v/>
      </c>
      <c r="B70" t="str">
        <f>IF(E70="","",②団体情報入力!$D$3)</f>
        <v/>
      </c>
      <c r="D70" t="str">
        <f>IF(①選手情報入力!B79="","",LEFT(①選手情報入力!B79,1))</f>
        <v/>
      </c>
      <c r="E70" t="str">
        <f>IF(①選手情報入力!B79="","",REPLACE(①選手情報入力!B79,1,1,""))</f>
        <v/>
      </c>
      <c r="F70" t="str">
        <f>IF(E70="","",①選手情報入力!C79)</f>
        <v/>
      </c>
      <c r="G70" t="str">
        <f>IF(E70="","",①選手情報入力!D79)</f>
        <v/>
      </c>
      <c r="H70" t="str">
        <f t="shared" si="3"/>
        <v/>
      </c>
      <c r="I70" t="str">
        <f>IF(E70="","",IF(①選手情報入力!F79="男",1,2))</f>
        <v/>
      </c>
      <c r="J70" t="str">
        <f>IF(E70="","",IF(①選手情報入力!G79="","",①選手情報入力!G79))</f>
        <v/>
      </c>
      <c r="L70" t="str">
        <f t="shared" si="4"/>
        <v/>
      </c>
      <c r="M70" t="str">
        <f t="shared" si="5"/>
        <v/>
      </c>
      <c r="O70" t="str">
        <f>IF(E70="","",IF(①選手情報入力!I79="","",IF(I70=1,VLOOKUP(①選手情報入力!I79,種目情報!$A$4:$B$35,2,FALSE),VLOOKUP(①選手情報入力!I79,種目情報!$E$4:$F$35,2,FALSE))))</f>
        <v/>
      </c>
      <c r="P70" t="str">
        <f>IF(E70="","",IF(①選手情報入力!J79="","",①選手情報入力!J79))</f>
        <v/>
      </c>
      <c r="Q70" s="29" t="str">
        <f>IF(E70="","",IF(①選手情報入力!H79="",0,1))</f>
        <v/>
      </c>
      <c r="R70" t="str">
        <f>IF(E70="","",IF(①選手情報入力!I79="","",IF(I70=1,VLOOKUP(①選手情報入力!I79,種目情報!$A$4:$C$39,3,FALSE),VLOOKUP(①選手情報入力!I79,種目情報!$E$4:$G$40,3,FALSE))))</f>
        <v/>
      </c>
      <c r="S70" t="str">
        <f>IF(E70="","",IF(①選手情報入力!L79="","",IF(I70=1,VLOOKUP(①選手情報入力!L79,種目情報!$A$4:$B$39,2,FALSE),VLOOKUP(①選手情報入力!L79,種目情報!$E$4:$F$40,2,FALSE))))</f>
        <v/>
      </c>
      <c r="T70" t="str">
        <f>IF(E70="","",IF(①選手情報入力!M79="","",①選手情報入力!M79))</f>
        <v/>
      </c>
      <c r="U70" s="29" t="str">
        <f>IF(E70="","",IF(①選手情報入力!K79="",0,1))</f>
        <v/>
      </c>
      <c r="V70" t="str">
        <f>IF(E70="","",IF(①選手情報入力!L79="","",IF(I70=1,VLOOKUP(①選手情報入力!L79,種目情報!$A$4:$C$39,3,FALSE),VLOOKUP(①選手情報入力!L79,種目情報!$E$4:$G$40,3,FALSE))))</f>
        <v/>
      </c>
      <c r="W70" t="str">
        <f>IF(E70="","",IF(①選手情報入力!O79="","",IF(I70=1,VLOOKUP(①選手情報入力!O79,種目情報!$A$4:$B$39,2,FALSE),VLOOKUP(①選手情報入力!O79,種目情報!$E$4:$F$40,2,FALSE))))</f>
        <v/>
      </c>
      <c r="X70" t="str">
        <f>IF(E70="","",IF(①選手情報入力!P79="","",①選手情報入力!P79))</f>
        <v/>
      </c>
      <c r="Y70" s="29" t="str">
        <f>IF(E70="","",IF(①選手情報入力!N79="",0,1))</f>
        <v/>
      </c>
      <c r="Z70" t="str">
        <f>IF(E70="","",IF(①選手情報入力!O79="","",IF(I70=1,VLOOKUP(①選手情報入力!O79,種目情報!$A$4:$C$39,3,FALSE),VLOOKUP(①選手情報入力!O79,種目情報!$E$4:$G$40,3,FALSE))))</f>
        <v/>
      </c>
      <c r="AA70" t="str">
        <f>IF(E70="","",IF(①選手情報入力!Q79="","",IF(I70=1,種目情報!$J$4,種目情報!$J$6)))</f>
        <v/>
      </c>
      <c r="AB70" t="str">
        <f>IF(E70="","",IF(①選手情報入力!Q79="","",IF(I70=1,IF(①選手情報入力!$R$6="","",①選手情報入力!$R$6),IF(①選手情報入力!$R$7="","",①選手情報入力!$R$7))))</f>
        <v/>
      </c>
      <c r="AC70" t="str">
        <f>IF(E70="","",IF(①選手情報入力!Q79="","",IF(I70=1,IF(①選手情報入力!$Q$6="",0,1),IF(①選手情報入力!$Q$7="",0,1))))</f>
        <v/>
      </c>
      <c r="AD70" t="str">
        <f>IF(E70="","",IF(①選手情報入力!Q79="","",2))</f>
        <v/>
      </c>
      <c r="AE70" t="str">
        <f>IF(E70="","",IF(①選手情報入力!S79="","",IF(I70=1,種目情報!$J$5,種目情報!$J$7)))</f>
        <v/>
      </c>
      <c r="AF70" t="str">
        <f>IF(E70="","",IF(①選手情報入力!S79="","",IF(I70=1,IF(①選手情報入力!$T$6="","",①選手情報入力!$T$6),IF(①選手情報入力!$T$7="","",①選手情報入力!$T$7))))</f>
        <v/>
      </c>
      <c r="AG70" t="str">
        <f>IF(E70="","",IF(①選手情報入力!S79="","",IF(I70=1,IF(①選手情報入力!$S$6="",0,1),IF(①選手情報入力!$S$7="",0,1))))</f>
        <v/>
      </c>
      <c r="AH70" t="str">
        <f>IF(E70="","",IF(①選手情報入力!S79="","",2))</f>
        <v/>
      </c>
    </row>
    <row r="71" spans="1:34">
      <c r="A71" t="str">
        <f>IF(E71="","",IF(①陸連データ貼付け!B71="",I72*1000000+②団体情報入力!$D$3*1000+①選手情報入力!A80,VLOOKUP(①選手情報入力!B80,①陸連データ貼付け!A:B,2,0)))</f>
        <v/>
      </c>
      <c r="B71" t="str">
        <f>IF(E71="","",②団体情報入力!$D$3)</f>
        <v/>
      </c>
      <c r="D71" t="str">
        <f>IF(①選手情報入力!B80="","",LEFT(①選手情報入力!B80,1))</f>
        <v/>
      </c>
      <c r="E71" t="str">
        <f>IF(①選手情報入力!B80="","",REPLACE(①選手情報入力!B80,1,1,""))</f>
        <v/>
      </c>
      <c r="F71" t="str">
        <f>IF(E71="","",①選手情報入力!C80)</f>
        <v/>
      </c>
      <c r="G71" t="str">
        <f>IF(E71="","",①選手情報入力!D80)</f>
        <v/>
      </c>
      <c r="H71" t="str">
        <f t="shared" si="3"/>
        <v/>
      </c>
      <c r="I71" t="str">
        <f>IF(E71="","",IF(①選手情報入力!F80="男",1,2))</f>
        <v/>
      </c>
      <c r="J71" t="str">
        <f>IF(E71="","",IF(①選手情報入力!G80="","",①選手情報入力!G80))</f>
        <v/>
      </c>
      <c r="L71" t="str">
        <f t="shared" si="4"/>
        <v/>
      </c>
      <c r="M71" t="str">
        <f t="shared" si="5"/>
        <v/>
      </c>
      <c r="O71" t="str">
        <f>IF(E71="","",IF(①選手情報入力!I80="","",IF(I71=1,VLOOKUP(①選手情報入力!I80,種目情報!$A$4:$B$35,2,FALSE),VLOOKUP(①選手情報入力!I80,種目情報!$E$4:$F$35,2,FALSE))))</f>
        <v/>
      </c>
      <c r="P71" t="str">
        <f>IF(E71="","",IF(①選手情報入力!J80="","",①選手情報入力!J80))</f>
        <v/>
      </c>
      <c r="Q71" s="29" t="str">
        <f>IF(E71="","",IF(①選手情報入力!H80="",0,1))</f>
        <v/>
      </c>
      <c r="R71" t="str">
        <f>IF(E71="","",IF(①選手情報入力!I80="","",IF(I71=1,VLOOKUP(①選手情報入力!I80,種目情報!$A$4:$C$39,3,FALSE),VLOOKUP(①選手情報入力!I80,種目情報!$E$4:$G$40,3,FALSE))))</f>
        <v/>
      </c>
      <c r="S71" t="str">
        <f>IF(E71="","",IF(①選手情報入力!L80="","",IF(I71=1,VLOOKUP(①選手情報入力!L80,種目情報!$A$4:$B$39,2,FALSE),VLOOKUP(①選手情報入力!L80,種目情報!$E$4:$F$40,2,FALSE))))</f>
        <v/>
      </c>
      <c r="T71" t="str">
        <f>IF(E71="","",IF(①選手情報入力!M80="","",①選手情報入力!M80))</f>
        <v/>
      </c>
      <c r="U71" s="29" t="str">
        <f>IF(E71="","",IF(①選手情報入力!K80="",0,1))</f>
        <v/>
      </c>
      <c r="V71" t="str">
        <f>IF(E71="","",IF(①選手情報入力!L80="","",IF(I71=1,VLOOKUP(①選手情報入力!L80,種目情報!$A$4:$C$39,3,FALSE),VLOOKUP(①選手情報入力!L80,種目情報!$E$4:$G$40,3,FALSE))))</f>
        <v/>
      </c>
      <c r="W71" t="str">
        <f>IF(E71="","",IF(①選手情報入力!O80="","",IF(I71=1,VLOOKUP(①選手情報入力!O80,種目情報!$A$4:$B$39,2,FALSE),VLOOKUP(①選手情報入力!O80,種目情報!$E$4:$F$40,2,FALSE))))</f>
        <v/>
      </c>
      <c r="X71" t="str">
        <f>IF(E71="","",IF(①選手情報入力!P80="","",①選手情報入力!P80))</f>
        <v/>
      </c>
      <c r="Y71" s="29" t="str">
        <f>IF(E71="","",IF(①選手情報入力!N80="",0,1))</f>
        <v/>
      </c>
      <c r="Z71" t="str">
        <f>IF(E71="","",IF(①選手情報入力!O80="","",IF(I71=1,VLOOKUP(①選手情報入力!O80,種目情報!$A$4:$C$39,3,FALSE),VLOOKUP(①選手情報入力!O80,種目情報!$E$4:$G$40,3,FALSE))))</f>
        <v/>
      </c>
      <c r="AA71" t="str">
        <f>IF(E71="","",IF(①選手情報入力!Q80="","",IF(I71=1,種目情報!$J$4,種目情報!$J$6)))</f>
        <v/>
      </c>
      <c r="AB71" t="str">
        <f>IF(E71="","",IF(①選手情報入力!Q80="","",IF(I71=1,IF(①選手情報入力!$R$6="","",①選手情報入力!$R$6),IF(①選手情報入力!$R$7="","",①選手情報入力!$R$7))))</f>
        <v/>
      </c>
      <c r="AC71" t="str">
        <f>IF(E71="","",IF(①選手情報入力!Q80="","",IF(I71=1,IF(①選手情報入力!$Q$6="",0,1),IF(①選手情報入力!$Q$7="",0,1))))</f>
        <v/>
      </c>
      <c r="AD71" t="str">
        <f>IF(E71="","",IF(①選手情報入力!Q80="","",2))</f>
        <v/>
      </c>
      <c r="AE71" t="str">
        <f>IF(E71="","",IF(①選手情報入力!S80="","",IF(I71=1,種目情報!$J$5,種目情報!$J$7)))</f>
        <v/>
      </c>
      <c r="AF71" t="str">
        <f>IF(E71="","",IF(①選手情報入力!S80="","",IF(I71=1,IF(①選手情報入力!$T$6="","",①選手情報入力!$T$6),IF(①選手情報入力!$T$7="","",①選手情報入力!$T$7))))</f>
        <v/>
      </c>
      <c r="AG71" t="str">
        <f>IF(E71="","",IF(①選手情報入力!S80="","",IF(I71=1,IF(①選手情報入力!$S$6="",0,1),IF(①選手情報入力!$S$7="",0,1))))</f>
        <v/>
      </c>
      <c r="AH71" t="str">
        <f>IF(E71="","",IF(①選手情報入力!S80="","",2))</f>
        <v/>
      </c>
    </row>
    <row r="72" spans="1:34">
      <c r="A72" t="str">
        <f>IF(E72="","",IF(①陸連データ貼付け!B72="",I73*1000000+②団体情報入力!$D$3*1000+①選手情報入力!A81,VLOOKUP(①選手情報入力!B81,①陸連データ貼付け!A:B,2,0)))</f>
        <v/>
      </c>
      <c r="B72" t="str">
        <f>IF(E72="","",②団体情報入力!$D$3)</f>
        <v/>
      </c>
      <c r="D72" t="str">
        <f>IF(①選手情報入力!B81="","",LEFT(①選手情報入力!B81,1))</f>
        <v/>
      </c>
      <c r="E72" t="str">
        <f>IF(①選手情報入力!B81="","",REPLACE(①選手情報入力!B81,1,1,""))</f>
        <v/>
      </c>
      <c r="F72" t="str">
        <f>IF(E72="","",①選手情報入力!C81)</f>
        <v/>
      </c>
      <c r="G72" t="str">
        <f>IF(E72="","",①選手情報入力!D81)</f>
        <v/>
      </c>
      <c r="H72" t="str">
        <f t="shared" si="3"/>
        <v/>
      </c>
      <c r="I72" t="str">
        <f>IF(E72="","",IF(①選手情報入力!F81="男",1,2))</f>
        <v/>
      </c>
      <c r="J72" t="str">
        <f>IF(E72="","",IF(①選手情報入力!G81="","",①選手情報入力!G81))</f>
        <v/>
      </c>
      <c r="L72" t="str">
        <f t="shared" si="4"/>
        <v/>
      </c>
      <c r="M72" t="str">
        <f t="shared" si="5"/>
        <v/>
      </c>
      <c r="O72" t="str">
        <f>IF(E72="","",IF(①選手情報入力!I81="","",IF(I72=1,VLOOKUP(①選手情報入力!I81,種目情報!$A$4:$B$35,2,FALSE),VLOOKUP(①選手情報入力!I81,種目情報!$E$4:$F$35,2,FALSE))))</f>
        <v/>
      </c>
      <c r="P72" t="str">
        <f>IF(E72="","",IF(①選手情報入力!J81="","",①選手情報入力!J81))</f>
        <v/>
      </c>
      <c r="Q72" s="29" t="str">
        <f>IF(E72="","",IF(①選手情報入力!H81="",0,1))</f>
        <v/>
      </c>
      <c r="R72" t="str">
        <f>IF(E72="","",IF(①選手情報入力!I81="","",IF(I72=1,VLOOKUP(①選手情報入力!I81,種目情報!$A$4:$C$39,3,FALSE),VLOOKUP(①選手情報入力!I81,種目情報!$E$4:$G$40,3,FALSE))))</f>
        <v/>
      </c>
      <c r="S72" t="str">
        <f>IF(E72="","",IF(①選手情報入力!L81="","",IF(I72=1,VLOOKUP(①選手情報入力!L81,種目情報!$A$4:$B$39,2,FALSE),VLOOKUP(①選手情報入力!L81,種目情報!$E$4:$F$40,2,FALSE))))</f>
        <v/>
      </c>
      <c r="T72" t="str">
        <f>IF(E72="","",IF(①選手情報入力!M81="","",①選手情報入力!M81))</f>
        <v/>
      </c>
      <c r="U72" s="29" t="str">
        <f>IF(E72="","",IF(①選手情報入力!K81="",0,1))</f>
        <v/>
      </c>
      <c r="V72" t="str">
        <f>IF(E72="","",IF(①選手情報入力!L81="","",IF(I72=1,VLOOKUP(①選手情報入力!L81,種目情報!$A$4:$C$39,3,FALSE),VLOOKUP(①選手情報入力!L81,種目情報!$E$4:$G$40,3,FALSE))))</f>
        <v/>
      </c>
      <c r="W72" t="str">
        <f>IF(E72="","",IF(①選手情報入力!O81="","",IF(I72=1,VLOOKUP(①選手情報入力!O81,種目情報!$A$4:$B$39,2,FALSE),VLOOKUP(①選手情報入力!O81,種目情報!$E$4:$F$40,2,FALSE))))</f>
        <v/>
      </c>
      <c r="X72" t="str">
        <f>IF(E72="","",IF(①選手情報入力!P81="","",①選手情報入力!P81))</f>
        <v/>
      </c>
      <c r="Y72" s="29" t="str">
        <f>IF(E72="","",IF(①選手情報入力!N81="",0,1))</f>
        <v/>
      </c>
      <c r="Z72" t="str">
        <f>IF(E72="","",IF(①選手情報入力!O81="","",IF(I72=1,VLOOKUP(①選手情報入力!O81,種目情報!$A$4:$C$39,3,FALSE),VLOOKUP(①選手情報入力!O81,種目情報!$E$4:$G$40,3,FALSE))))</f>
        <v/>
      </c>
      <c r="AA72" t="str">
        <f>IF(E72="","",IF(①選手情報入力!Q81="","",IF(I72=1,種目情報!$J$4,種目情報!$J$6)))</f>
        <v/>
      </c>
      <c r="AB72" t="str">
        <f>IF(E72="","",IF(①選手情報入力!Q81="","",IF(I72=1,IF(①選手情報入力!$R$6="","",①選手情報入力!$R$6),IF(①選手情報入力!$R$7="","",①選手情報入力!$R$7))))</f>
        <v/>
      </c>
      <c r="AC72" t="str">
        <f>IF(E72="","",IF(①選手情報入力!Q81="","",IF(I72=1,IF(①選手情報入力!$Q$6="",0,1),IF(①選手情報入力!$Q$7="",0,1))))</f>
        <v/>
      </c>
      <c r="AD72" t="str">
        <f>IF(E72="","",IF(①選手情報入力!Q81="","",2))</f>
        <v/>
      </c>
      <c r="AE72" t="str">
        <f>IF(E72="","",IF(①選手情報入力!S81="","",IF(I72=1,種目情報!$J$5,種目情報!$J$7)))</f>
        <v/>
      </c>
      <c r="AF72" t="str">
        <f>IF(E72="","",IF(①選手情報入力!S81="","",IF(I72=1,IF(①選手情報入力!$T$6="","",①選手情報入力!$T$6),IF(①選手情報入力!$T$7="","",①選手情報入力!$T$7))))</f>
        <v/>
      </c>
      <c r="AG72" t="str">
        <f>IF(E72="","",IF(①選手情報入力!S81="","",IF(I72=1,IF(①選手情報入力!$S$6="",0,1),IF(①選手情報入力!$S$7="",0,1))))</f>
        <v/>
      </c>
      <c r="AH72" t="str">
        <f>IF(E72="","",IF(①選手情報入力!S81="","",2))</f>
        <v/>
      </c>
    </row>
    <row r="73" spans="1:34">
      <c r="A73" t="str">
        <f>IF(E73="","",IF(①陸連データ貼付け!B73="",I74*1000000+②団体情報入力!$D$3*1000+①選手情報入力!A82,VLOOKUP(①選手情報入力!B82,①陸連データ貼付け!A:B,2,0)))</f>
        <v/>
      </c>
      <c r="B73" t="str">
        <f>IF(E73="","",②団体情報入力!$D$3)</f>
        <v/>
      </c>
      <c r="D73" t="str">
        <f>IF(①選手情報入力!B82="","",LEFT(①選手情報入力!B82,1))</f>
        <v/>
      </c>
      <c r="E73" t="str">
        <f>IF(①選手情報入力!B82="","",REPLACE(①選手情報入力!B82,1,1,""))</f>
        <v/>
      </c>
      <c r="F73" t="str">
        <f>IF(E73="","",①選手情報入力!C82)</f>
        <v/>
      </c>
      <c r="G73" t="str">
        <f>IF(E73="","",①選手情報入力!D82)</f>
        <v/>
      </c>
      <c r="H73" t="str">
        <f t="shared" si="3"/>
        <v/>
      </c>
      <c r="I73" t="str">
        <f>IF(E73="","",IF(①選手情報入力!F82="男",1,2))</f>
        <v/>
      </c>
      <c r="J73" t="str">
        <f>IF(E73="","",IF(①選手情報入力!G82="","",①選手情報入力!G82))</f>
        <v/>
      </c>
      <c r="L73" t="str">
        <f t="shared" si="4"/>
        <v/>
      </c>
      <c r="M73" t="str">
        <f t="shared" si="5"/>
        <v/>
      </c>
      <c r="O73" t="str">
        <f>IF(E73="","",IF(①選手情報入力!I82="","",IF(I73=1,VLOOKUP(①選手情報入力!I82,種目情報!$A$4:$B$35,2,FALSE),VLOOKUP(①選手情報入力!I82,種目情報!$E$4:$F$35,2,FALSE))))</f>
        <v/>
      </c>
      <c r="P73" t="str">
        <f>IF(E73="","",IF(①選手情報入力!J82="","",①選手情報入力!J82))</f>
        <v/>
      </c>
      <c r="Q73" s="29" t="str">
        <f>IF(E73="","",IF(①選手情報入力!H82="",0,1))</f>
        <v/>
      </c>
      <c r="R73" t="str">
        <f>IF(E73="","",IF(①選手情報入力!I82="","",IF(I73=1,VLOOKUP(①選手情報入力!I82,種目情報!$A$4:$C$39,3,FALSE),VLOOKUP(①選手情報入力!I82,種目情報!$E$4:$G$40,3,FALSE))))</f>
        <v/>
      </c>
      <c r="S73" t="str">
        <f>IF(E73="","",IF(①選手情報入力!L82="","",IF(I73=1,VLOOKUP(①選手情報入力!L82,種目情報!$A$4:$B$39,2,FALSE),VLOOKUP(①選手情報入力!L82,種目情報!$E$4:$F$40,2,FALSE))))</f>
        <v/>
      </c>
      <c r="T73" t="str">
        <f>IF(E73="","",IF(①選手情報入力!M82="","",①選手情報入力!M82))</f>
        <v/>
      </c>
      <c r="U73" s="29" t="str">
        <f>IF(E73="","",IF(①選手情報入力!K82="",0,1))</f>
        <v/>
      </c>
      <c r="V73" t="str">
        <f>IF(E73="","",IF(①選手情報入力!L82="","",IF(I73=1,VLOOKUP(①選手情報入力!L82,種目情報!$A$4:$C$39,3,FALSE),VLOOKUP(①選手情報入力!L82,種目情報!$E$4:$G$40,3,FALSE))))</f>
        <v/>
      </c>
      <c r="W73" t="str">
        <f>IF(E73="","",IF(①選手情報入力!O82="","",IF(I73=1,VLOOKUP(①選手情報入力!O82,種目情報!$A$4:$B$39,2,FALSE),VLOOKUP(①選手情報入力!O82,種目情報!$E$4:$F$40,2,FALSE))))</f>
        <v/>
      </c>
      <c r="X73" t="str">
        <f>IF(E73="","",IF(①選手情報入力!P82="","",①選手情報入力!P82))</f>
        <v/>
      </c>
      <c r="Y73" s="29" t="str">
        <f>IF(E73="","",IF(①選手情報入力!N82="",0,1))</f>
        <v/>
      </c>
      <c r="Z73" t="str">
        <f>IF(E73="","",IF(①選手情報入力!O82="","",IF(I73=1,VLOOKUP(①選手情報入力!O82,種目情報!$A$4:$C$39,3,FALSE),VLOOKUP(①選手情報入力!O82,種目情報!$E$4:$G$40,3,FALSE))))</f>
        <v/>
      </c>
      <c r="AA73" t="str">
        <f>IF(E73="","",IF(①選手情報入力!Q82="","",IF(I73=1,種目情報!$J$4,種目情報!$J$6)))</f>
        <v/>
      </c>
      <c r="AB73" t="str">
        <f>IF(E73="","",IF(①選手情報入力!Q82="","",IF(I73=1,IF(①選手情報入力!$R$6="","",①選手情報入力!$R$6),IF(①選手情報入力!$R$7="","",①選手情報入力!$R$7))))</f>
        <v/>
      </c>
      <c r="AC73" t="str">
        <f>IF(E73="","",IF(①選手情報入力!Q82="","",IF(I73=1,IF(①選手情報入力!$Q$6="",0,1),IF(①選手情報入力!$Q$7="",0,1))))</f>
        <v/>
      </c>
      <c r="AD73" t="str">
        <f>IF(E73="","",IF(①選手情報入力!Q82="","",2))</f>
        <v/>
      </c>
      <c r="AE73" t="str">
        <f>IF(E73="","",IF(①選手情報入力!S82="","",IF(I73=1,種目情報!$J$5,種目情報!$J$7)))</f>
        <v/>
      </c>
      <c r="AF73" t="str">
        <f>IF(E73="","",IF(①選手情報入力!S82="","",IF(I73=1,IF(①選手情報入力!$T$6="","",①選手情報入力!$T$6),IF(①選手情報入力!$T$7="","",①選手情報入力!$T$7))))</f>
        <v/>
      </c>
      <c r="AG73" t="str">
        <f>IF(E73="","",IF(①選手情報入力!S82="","",IF(I73=1,IF(①選手情報入力!$S$6="",0,1),IF(①選手情報入力!$S$7="",0,1))))</f>
        <v/>
      </c>
      <c r="AH73" t="str">
        <f>IF(E73="","",IF(①選手情報入力!S82="","",2))</f>
        <v/>
      </c>
    </row>
    <row r="74" spans="1:34">
      <c r="A74" t="str">
        <f>IF(E74="","",IF(①陸連データ貼付け!B74="",I75*1000000+②団体情報入力!$D$3*1000+①選手情報入力!A83,VLOOKUP(①選手情報入力!B83,①陸連データ貼付け!A:B,2,0)))</f>
        <v/>
      </c>
      <c r="B74" t="str">
        <f>IF(E74="","",②団体情報入力!$D$3)</f>
        <v/>
      </c>
      <c r="D74" t="str">
        <f>IF(①選手情報入力!B83="","",LEFT(①選手情報入力!B83,1))</f>
        <v/>
      </c>
      <c r="E74" t="str">
        <f>IF(①選手情報入力!B83="","",REPLACE(①選手情報入力!B83,1,1,""))</f>
        <v/>
      </c>
      <c r="F74" t="str">
        <f>IF(E74="","",①選手情報入力!C83)</f>
        <v/>
      </c>
      <c r="G74" t="str">
        <f>IF(E74="","",①選手情報入力!D83)</f>
        <v/>
      </c>
      <c r="H74" t="str">
        <f t="shared" si="3"/>
        <v/>
      </c>
      <c r="I74" t="str">
        <f>IF(E74="","",IF(①選手情報入力!F83="男",1,2))</f>
        <v/>
      </c>
      <c r="J74" t="str">
        <f>IF(E74="","",IF(①選手情報入力!G83="","",①選手情報入力!G83))</f>
        <v/>
      </c>
      <c r="L74" t="str">
        <f t="shared" si="4"/>
        <v/>
      </c>
      <c r="M74" t="str">
        <f t="shared" si="5"/>
        <v/>
      </c>
      <c r="O74" t="str">
        <f>IF(E74="","",IF(①選手情報入力!I83="","",IF(I74=1,VLOOKUP(①選手情報入力!I83,種目情報!$A$4:$B$35,2,FALSE),VLOOKUP(①選手情報入力!I83,種目情報!$E$4:$F$35,2,FALSE))))</f>
        <v/>
      </c>
      <c r="P74" t="str">
        <f>IF(E74="","",IF(①選手情報入力!J83="","",①選手情報入力!J83))</f>
        <v/>
      </c>
      <c r="Q74" s="29" t="str">
        <f>IF(E74="","",IF(①選手情報入力!H83="",0,1))</f>
        <v/>
      </c>
      <c r="R74" t="str">
        <f>IF(E74="","",IF(①選手情報入力!I83="","",IF(I74=1,VLOOKUP(①選手情報入力!I83,種目情報!$A$4:$C$39,3,FALSE),VLOOKUP(①選手情報入力!I83,種目情報!$E$4:$G$40,3,FALSE))))</f>
        <v/>
      </c>
      <c r="S74" t="str">
        <f>IF(E74="","",IF(①選手情報入力!L83="","",IF(I74=1,VLOOKUP(①選手情報入力!L83,種目情報!$A$4:$B$39,2,FALSE),VLOOKUP(①選手情報入力!L83,種目情報!$E$4:$F$40,2,FALSE))))</f>
        <v/>
      </c>
      <c r="T74" t="str">
        <f>IF(E74="","",IF(①選手情報入力!M83="","",①選手情報入力!M83))</f>
        <v/>
      </c>
      <c r="U74" s="29" t="str">
        <f>IF(E74="","",IF(①選手情報入力!K83="",0,1))</f>
        <v/>
      </c>
      <c r="V74" t="str">
        <f>IF(E74="","",IF(①選手情報入力!L83="","",IF(I74=1,VLOOKUP(①選手情報入力!L83,種目情報!$A$4:$C$39,3,FALSE),VLOOKUP(①選手情報入力!L83,種目情報!$E$4:$G$40,3,FALSE))))</f>
        <v/>
      </c>
      <c r="W74" t="str">
        <f>IF(E74="","",IF(①選手情報入力!O83="","",IF(I74=1,VLOOKUP(①選手情報入力!O83,種目情報!$A$4:$B$39,2,FALSE),VLOOKUP(①選手情報入力!O83,種目情報!$E$4:$F$40,2,FALSE))))</f>
        <v/>
      </c>
      <c r="X74" t="str">
        <f>IF(E74="","",IF(①選手情報入力!P83="","",①選手情報入力!P83))</f>
        <v/>
      </c>
      <c r="Y74" s="29" t="str">
        <f>IF(E74="","",IF(①選手情報入力!N83="",0,1))</f>
        <v/>
      </c>
      <c r="Z74" t="str">
        <f>IF(E74="","",IF(①選手情報入力!O83="","",IF(I74=1,VLOOKUP(①選手情報入力!O83,種目情報!$A$4:$C$39,3,FALSE),VLOOKUP(①選手情報入力!O83,種目情報!$E$4:$G$40,3,FALSE))))</f>
        <v/>
      </c>
      <c r="AA74" t="str">
        <f>IF(E74="","",IF(①選手情報入力!Q83="","",IF(I74=1,種目情報!$J$4,種目情報!$J$6)))</f>
        <v/>
      </c>
      <c r="AB74" t="str">
        <f>IF(E74="","",IF(①選手情報入力!Q83="","",IF(I74=1,IF(①選手情報入力!$R$6="","",①選手情報入力!$R$6),IF(①選手情報入力!$R$7="","",①選手情報入力!$R$7))))</f>
        <v/>
      </c>
      <c r="AC74" t="str">
        <f>IF(E74="","",IF(①選手情報入力!Q83="","",IF(I74=1,IF(①選手情報入力!$Q$6="",0,1),IF(①選手情報入力!$Q$7="",0,1))))</f>
        <v/>
      </c>
      <c r="AD74" t="str">
        <f>IF(E74="","",IF(①選手情報入力!Q83="","",2))</f>
        <v/>
      </c>
      <c r="AE74" t="str">
        <f>IF(E74="","",IF(①選手情報入力!S83="","",IF(I74=1,種目情報!$J$5,種目情報!$J$7)))</f>
        <v/>
      </c>
      <c r="AF74" t="str">
        <f>IF(E74="","",IF(①選手情報入力!S83="","",IF(I74=1,IF(①選手情報入力!$T$6="","",①選手情報入力!$T$6),IF(①選手情報入力!$T$7="","",①選手情報入力!$T$7))))</f>
        <v/>
      </c>
      <c r="AG74" t="str">
        <f>IF(E74="","",IF(①選手情報入力!S83="","",IF(I74=1,IF(①選手情報入力!$S$6="",0,1),IF(①選手情報入力!$S$7="",0,1))))</f>
        <v/>
      </c>
      <c r="AH74" t="str">
        <f>IF(E74="","",IF(①選手情報入力!S83="","",2))</f>
        <v/>
      </c>
    </row>
    <row r="75" spans="1:34">
      <c r="A75" t="str">
        <f>IF(E75="","",IF(①陸連データ貼付け!B75="",I76*1000000+②団体情報入力!$D$3*1000+①選手情報入力!A84,VLOOKUP(①選手情報入力!B84,①陸連データ貼付け!A:B,2,0)))</f>
        <v/>
      </c>
      <c r="B75" t="str">
        <f>IF(E75="","",②団体情報入力!$D$3)</f>
        <v/>
      </c>
      <c r="D75" t="str">
        <f>IF(①選手情報入力!B84="","",LEFT(①選手情報入力!B84,1))</f>
        <v/>
      </c>
      <c r="E75" t="str">
        <f>IF(①選手情報入力!B84="","",REPLACE(①選手情報入力!B84,1,1,""))</f>
        <v/>
      </c>
      <c r="F75" t="str">
        <f>IF(E75="","",①選手情報入力!C84)</f>
        <v/>
      </c>
      <c r="G75" t="str">
        <f>IF(E75="","",①選手情報入力!D84)</f>
        <v/>
      </c>
      <c r="H75" t="str">
        <f t="shared" si="3"/>
        <v/>
      </c>
      <c r="I75" t="str">
        <f>IF(E75="","",IF(①選手情報入力!F84="男",1,2))</f>
        <v/>
      </c>
      <c r="J75" t="str">
        <f>IF(E75="","",IF(①選手情報入力!G84="","",①選手情報入力!G84))</f>
        <v/>
      </c>
      <c r="L75" t="str">
        <f t="shared" si="4"/>
        <v/>
      </c>
      <c r="M75" t="str">
        <f t="shared" si="5"/>
        <v/>
      </c>
      <c r="O75" t="str">
        <f>IF(E75="","",IF(①選手情報入力!I84="","",IF(I75=1,VLOOKUP(①選手情報入力!I84,種目情報!$A$4:$B$35,2,FALSE),VLOOKUP(①選手情報入力!I84,種目情報!$E$4:$F$35,2,FALSE))))</f>
        <v/>
      </c>
      <c r="P75" t="str">
        <f>IF(E75="","",IF(①選手情報入力!J84="","",①選手情報入力!J84))</f>
        <v/>
      </c>
      <c r="Q75" s="29" t="str">
        <f>IF(E75="","",IF(①選手情報入力!H84="",0,1))</f>
        <v/>
      </c>
      <c r="R75" t="str">
        <f>IF(E75="","",IF(①選手情報入力!I84="","",IF(I75=1,VLOOKUP(①選手情報入力!I84,種目情報!$A$4:$C$39,3,FALSE),VLOOKUP(①選手情報入力!I84,種目情報!$E$4:$G$40,3,FALSE))))</f>
        <v/>
      </c>
      <c r="S75" t="str">
        <f>IF(E75="","",IF(①選手情報入力!L84="","",IF(I75=1,VLOOKUP(①選手情報入力!L84,種目情報!$A$4:$B$39,2,FALSE),VLOOKUP(①選手情報入力!L84,種目情報!$E$4:$F$40,2,FALSE))))</f>
        <v/>
      </c>
      <c r="T75" t="str">
        <f>IF(E75="","",IF(①選手情報入力!M84="","",①選手情報入力!M84))</f>
        <v/>
      </c>
      <c r="U75" s="29" t="str">
        <f>IF(E75="","",IF(①選手情報入力!K84="",0,1))</f>
        <v/>
      </c>
      <c r="V75" t="str">
        <f>IF(E75="","",IF(①選手情報入力!L84="","",IF(I75=1,VLOOKUP(①選手情報入力!L84,種目情報!$A$4:$C$39,3,FALSE),VLOOKUP(①選手情報入力!L84,種目情報!$E$4:$G$40,3,FALSE))))</f>
        <v/>
      </c>
      <c r="W75" t="str">
        <f>IF(E75="","",IF(①選手情報入力!O84="","",IF(I75=1,VLOOKUP(①選手情報入力!O84,種目情報!$A$4:$B$39,2,FALSE),VLOOKUP(①選手情報入力!O84,種目情報!$E$4:$F$40,2,FALSE))))</f>
        <v/>
      </c>
      <c r="X75" t="str">
        <f>IF(E75="","",IF(①選手情報入力!P84="","",①選手情報入力!P84))</f>
        <v/>
      </c>
      <c r="Y75" s="29" t="str">
        <f>IF(E75="","",IF(①選手情報入力!N84="",0,1))</f>
        <v/>
      </c>
      <c r="Z75" t="str">
        <f>IF(E75="","",IF(①選手情報入力!O84="","",IF(I75=1,VLOOKUP(①選手情報入力!O84,種目情報!$A$4:$C$39,3,FALSE),VLOOKUP(①選手情報入力!O84,種目情報!$E$4:$G$40,3,FALSE))))</f>
        <v/>
      </c>
      <c r="AA75" t="str">
        <f>IF(E75="","",IF(①選手情報入力!Q84="","",IF(I75=1,種目情報!$J$4,種目情報!$J$6)))</f>
        <v/>
      </c>
      <c r="AB75" t="str">
        <f>IF(E75="","",IF(①選手情報入力!Q84="","",IF(I75=1,IF(①選手情報入力!$R$6="","",①選手情報入力!$R$6),IF(①選手情報入力!$R$7="","",①選手情報入力!$R$7))))</f>
        <v/>
      </c>
      <c r="AC75" t="str">
        <f>IF(E75="","",IF(①選手情報入力!Q84="","",IF(I75=1,IF(①選手情報入力!$Q$6="",0,1),IF(①選手情報入力!$Q$7="",0,1))))</f>
        <v/>
      </c>
      <c r="AD75" t="str">
        <f>IF(E75="","",IF(①選手情報入力!Q84="","",2))</f>
        <v/>
      </c>
      <c r="AE75" t="str">
        <f>IF(E75="","",IF(①選手情報入力!S84="","",IF(I75=1,種目情報!$J$5,種目情報!$J$7)))</f>
        <v/>
      </c>
      <c r="AF75" t="str">
        <f>IF(E75="","",IF(①選手情報入力!S84="","",IF(I75=1,IF(①選手情報入力!$T$6="","",①選手情報入力!$T$6),IF(①選手情報入力!$T$7="","",①選手情報入力!$T$7))))</f>
        <v/>
      </c>
      <c r="AG75" t="str">
        <f>IF(E75="","",IF(①選手情報入力!S84="","",IF(I75=1,IF(①選手情報入力!$S$6="",0,1),IF(①選手情報入力!$S$7="",0,1))))</f>
        <v/>
      </c>
      <c r="AH75" t="str">
        <f>IF(E75="","",IF(①選手情報入力!S84="","",2))</f>
        <v/>
      </c>
    </row>
    <row r="76" spans="1:34">
      <c r="A76" t="str">
        <f>IF(E76="","",IF(①陸連データ貼付け!B76="",I77*1000000+②団体情報入力!$D$3*1000+①選手情報入力!A85,VLOOKUP(①選手情報入力!B85,①陸連データ貼付け!A:B,2,0)))</f>
        <v/>
      </c>
      <c r="B76" t="str">
        <f>IF(E76="","",②団体情報入力!$D$3)</f>
        <v/>
      </c>
      <c r="D76" t="str">
        <f>IF(①選手情報入力!B85="","",LEFT(①選手情報入力!B85,1))</f>
        <v/>
      </c>
      <c r="E76" t="str">
        <f>IF(①選手情報入力!B85="","",REPLACE(①選手情報入力!B85,1,1,""))</f>
        <v/>
      </c>
      <c r="F76" t="str">
        <f>IF(E76="","",①選手情報入力!C85)</f>
        <v/>
      </c>
      <c r="G76" t="str">
        <f>IF(E76="","",①選手情報入力!D85)</f>
        <v/>
      </c>
      <c r="H76" t="str">
        <f t="shared" si="3"/>
        <v/>
      </c>
      <c r="I76" t="str">
        <f>IF(E76="","",IF(①選手情報入力!F85="男",1,2))</f>
        <v/>
      </c>
      <c r="J76" t="str">
        <f>IF(E76="","",IF(①選手情報入力!G85="","",①選手情報入力!G85))</f>
        <v/>
      </c>
      <c r="L76" t="str">
        <f t="shared" si="4"/>
        <v/>
      </c>
      <c r="M76" t="str">
        <f t="shared" si="5"/>
        <v/>
      </c>
      <c r="O76" t="str">
        <f>IF(E76="","",IF(①選手情報入力!I85="","",IF(I76=1,VLOOKUP(①選手情報入力!I85,種目情報!$A$4:$B$35,2,FALSE),VLOOKUP(①選手情報入力!I85,種目情報!$E$4:$F$35,2,FALSE))))</f>
        <v/>
      </c>
      <c r="P76" t="str">
        <f>IF(E76="","",IF(①選手情報入力!J85="","",①選手情報入力!J85))</f>
        <v/>
      </c>
      <c r="Q76" s="29" t="str">
        <f>IF(E76="","",IF(①選手情報入力!H85="",0,1))</f>
        <v/>
      </c>
      <c r="R76" t="str">
        <f>IF(E76="","",IF(①選手情報入力!I85="","",IF(I76=1,VLOOKUP(①選手情報入力!I85,種目情報!$A$4:$C$39,3,FALSE),VLOOKUP(①選手情報入力!I85,種目情報!$E$4:$G$40,3,FALSE))))</f>
        <v/>
      </c>
      <c r="S76" t="str">
        <f>IF(E76="","",IF(①選手情報入力!L85="","",IF(I76=1,VLOOKUP(①選手情報入力!L85,種目情報!$A$4:$B$39,2,FALSE),VLOOKUP(①選手情報入力!L85,種目情報!$E$4:$F$40,2,FALSE))))</f>
        <v/>
      </c>
      <c r="T76" t="str">
        <f>IF(E76="","",IF(①選手情報入力!M85="","",①選手情報入力!M85))</f>
        <v/>
      </c>
      <c r="U76" s="29" t="str">
        <f>IF(E76="","",IF(①選手情報入力!K85="",0,1))</f>
        <v/>
      </c>
      <c r="V76" t="str">
        <f>IF(E76="","",IF(①選手情報入力!L85="","",IF(I76=1,VLOOKUP(①選手情報入力!L85,種目情報!$A$4:$C$39,3,FALSE),VLOOKUP(①選手情報入力!L85,種目情報!$E$4:$G$40,3,FALSE))))</f>
        <v/>
      </c>
      <c r="W76" t="str">
        <f>IF(E76="","",IF(①選手情報入力!O85="","",IF(I76=1,VLOOKUP(①選手情報入力!O85,種目情報!$A$4:$B$39,2,FALSE),VLOOKUP(①選手情報入力!O85,種目情報!$E$4:$F$40,2,FALSE))))</f>
        <v/>
      </c>
      <c r="X76" t="str">
        <f>IF(E76="","",IF(①選手情報入力!P85="","",①選手情報入力!P85))</f>
        <v/>
      </c>
      <c r="Y76" s="29" t="str">
        <f>IF(E76="","",IF(①選手情報入力!N85="",0,1))</f>
        <v/>
      </c>
      <c r="Z76" t="str">
        <f>IF(E76="","",IF(①選手情報入力!O85="","",IF(I76=1,VLOOKUP(①選手情報入力!O85,種目情報!$A$4:$C$39,3,FALSE),VLOOKUP(①選手情報入力!O85,種目情報!$E$4:$G$40,3,FALSE))))</f>
        <v/>
      </c>
      <c r="AA76" t="str">
        <f>IF(E76="","",IF(①選手情報入力!Q85="","",IF(I76=1,種目情報!$J$4,種目情報!$J$6)))</f>
        <v/>
      </c>
      <c r="AB76" t="str">
        <f>IF(E76="","",IF(①選手情報入力!Q85="","",IF(I76=1,IF(①選手情報入力!$R$6="","",①選手情報入力!$R$6),IF(①選手情報入力!$R$7="","",①選手情報入力!$R$7))))</f>
        <v/>
      </c>
      <c r="AC76" t="str">
        <f>IF(E76="","",IF(①選手情報入力!Q85="","",IF(I76=1,IF(①選手情報入力!$Q$6="",0,1),IF(①選手情報入力!$Q$7="",0,1))))</f>
        <v/>
      </c>
      <c r="AD76" t="str">
        <f>IF(E76="","",IF(①選手情報入力!Q85="","",2))</f>
        <v/>
      </c>
      <c r="AE76" t="str">
        <f>IF(E76="","",IF(①選手情報入力!S85="","",IF(I76=1,種目情報!$J$5,種目情報!$J$7)))</f>
        <v/>
      </c>
      <c r="AF76" t="str">
        <f>IF(E76="","",IF(①選手情報入力!S85="","",IF(I76=1,IF(①選手情報入力!$T$6="","",①選手情報入力!$T$6),IF(①選手情報入力!$T$7="","",①選手情報入力!$T$7))))</f>
        <v/>
      </c>
      <c r="AG76" t="str">
        <f>IF(E76="","",IF(①選手情報入力!S85="","",IF(I76=1,IF(①選手情報入力!$S$6="",0,1),IF(①選手情報入力!$S$7="",0,1))))</f>
        <v/>
      </c>
      <c r="AH76" t="str">
        <f>IF(E76="","",IF(①選手情報入力!S85="","",2))</f>
        <v/>
      </c>
    </row>
    <row r="77" spans="1:34">
      <c r="A77" t="str">
        <f>IF(E77="","",IF(①陸連データ貼付け!B77="",I78*1000000+②団体情報入力!$D$3*1000+①選手情報入力!A86,VLOOKUP(①選手情報入力!B86,①陸連データ貼付け!A:B,2,0)))</f>
        <v/>
      </c>
      <c r="B77" t="str">
        <f>IF(E77="","",②団体情報入力!$D$3)</f>
        <v/>
      </c>
      <c r="D77" t="str">
        <f>IF(①選手情報入力!B86="","",LEFT(①選手情報入力!B86,1))</f>
        <v/>
      </c>
      <c r="E77" t="str">
        <f>IF(①選手情報入力!B86="","",REPLACE(①選手情報入力!B86,1,1,""))</f>
        <v/>
      </c>
      <c r="F77" t="str">
        <f>IF(E77="","",①選手情報入力!C86)</f>
        <v/>
      </c>
      <c r="G77" t="str">
        <f>IF(E77="","",①選手情報入力!D86)</f>
        <v/>
      </c>
      <c r="H77" t="str">
        <f t="shared" si="3"/>
        <v/>
      </c>
      <c r="I77" t="str">
        <f>IF(E77="","",IF(①選手情報入力!F86="男",1,2))</f>
        <v/>
      </c>
      <c r="J77" t="str">
        <f>IF(E77="","",IF(①選手情報入力!G86="","",①選手情報入力!G86))</f>
        <v/>
      </c>
      <c r="L77" t="str">
        <f t="shared" si="4"/>
        <v/>
      </c>
      <c r="M77" t="str">
        <f t="shared" si="5"/>
        <v/>
      </c>
      <c r="O77" t="str">
        <f>IF(E77="","",IF(①選手情報入力!I86="","",IF(I77=1,VLOOKUP(①選手情報入力!I86,種目情報!$A$4:$B$35,2,FALSE),VLOOKUP(①選手情報入力!I86,種目情報!$E$4:$F$35,2,FALSE))))</f>
        <v/>
      </c>
      <c r="P77" t="str">
        <f>IF(E77="","",IF(①選手情報入力!J86="","",①選手情報入力!J86))</f>
        <v/>
      </c>
      <c r="Q77" s="29" t="str">
        <f>IF(E77="","",IF(①選手情報入力!H86="",0,1))</f>
        <v/>
      </c>
      <c r="R77" t="str">
        <f>IF(E77="","",IF(①選手情報入力!I86="","",IF(I77=1,VLOOKUP(①選手情報入力!I86,種目情報!$A$4:$C$39,3,FALSE),VLOOKUP(①選手情報入力!I86,種目情報!$E$4:$G$40,3,FALSE))))</f>
        <v/>
      </c>
      <c r="S77" t="str">
        <f>IF(E77="","",IF(①選手情報入力!L86="","",IF(I77=1,VLOOKUP(①選手情報入力!L86,種目情報!$A$4:$B$39,2,FALSE),VLOOKUP(①選手情報入力!L86,種目情報!$E$4:$F$40,2,FALSE))))</f>
        <v/>
      </c>
      <c r="T77" t="str">
        <f>IF(E77="","",IF(①選手情報入力!M86="","",①選手情報入力!M86))</f>
        <v/>
      </c>
      <c r="U77" s="29" t="str">
        <f>IF(E77="","",IF(①選手情報入力!K86="",0,1))</f>
        <v/>
      </c>
      <c r="V77" t="str">
        <f>IF(E77="","",IF(①選手情報入力!L86="","",IF(I77=1,VLOOKUP(①選手情報入力!L86,種目情報!$A$4:$C$39,3,FALSE),VLOOKUP(①選手情報入力!L86,種目情報!$E$4:$G$40,3,FALSE))))</f>
        <v/>
      </c>
      <c r="W77" t="str">
        <f>IF(E77="","",IF(①選手情報入力!O86="","",IF(I77=1,VLOOKUP(①選手情報入力!O86,種目情報!$A$4:$B$39,2,FALSE),VLOOKUP(①選手情報入力!O86,種目情報!$E$4:$F$40,2,FALSE))))</f>
        <v/>
      </c>
      <c r="X77" t="str">
        <f>IF(E77="","",IF(①選手情報入力!P86="","",①選手情報入力!P86))</f>
        <v/>
      </c>
      <c r="Y77" s="29" t="str">
        <f>IF(E77="","",IF(①選手情報入力!N86="",0,1))</f>
        <v/>
      </c>
      <c r="Z77" t="str">
        <f>IF(E77="","",IF(①選手情報入力!O86="","",IF(I77=1,VLOOKUP(①選手情報入力!O86,種目情報!$A$4:$C$39,3,FALSE),VLOOKUP(①選手情報入力!O86,種目情報!$E$4:$G$40,3,FALSE))))</f>
        <v/>
      </c>
      <c r="AA77" t="str">
        <f>IF(E77="","",IF(①選手情報入力!Q86="","",IF(I77=1,種目情報!$J$4,種目情報!$J$6)))</f>
        <v/>
      </c>
      <c r="AB77" t="str">
        <f>IF(E77="","",IF(①選手情報入力!Q86="","",IF(I77=1,IF(①選手情報入力!$R$6="","",①選手情報入力!$R$6),IF(①選手情報入力!$R$7="","",①選手情報入力!$R$7))))</f>
        <v/>
      </c>
      <c r="AC77" t="str">
        <f>IF(E77="","",IF(①選手情報入力!Q86="","",IF(I77=1,IF(①選手情報入力!$Q$6="",0,1),IF(①選手情報入力!$Q$7="",0,1))))</f>
        <v/>
      </c>
      <c r="AD77" t="str">
        <f>IF(E77="","",IF(①選手情報入力!Q86="","",2))</f>
        <v/>
      </c>
      <c r="AE77" t="str">
        <f>IF(E77="","",IF(①選手情報入力!S86="","",IF(I77=1,種目情報!$J$5,種目情報!$J$7)))</f>
        <v/>
      </c>
      <c r="AF77" t="str">
        <f>IF(E77="","",IF(①選手情報入力!S86="","",IF(I77=1,IF(①選手情報入力!$T$6="","",①選手情報入力!$T$6),IF(①選手情報入力!$T$7="","",①選手情報入力!$T$7))))</f>
        <v/>
      </c>
      <c r="AG77" t="str">
        <f>IF(E77="","",IF(①選手情報入力!S86="","",IF(I77=1,IF(①選手情報入力!$S$6="",0,1),IF(①選手情報入力!$S$7="",0,1))))</f>
        <v/>
      </c>
      <c r="AH77" t="str">
        <f>IF(E77="","",IF(①選手情報入力!S86="","",2))</f>
        <v/>
      </c>
    </row>
    <row r="78" spans="1:34">
      <c r="A78" t="str">
        <f>IF(E78="","",IF(①陸連データ貼付け!B78="",I79*1000000+②団体情報入力!$D$3*1000+①選手情報入力!A87,VLOOKUP(①選手情報入力!B87,①陸連データ貼付け!A:B,2,0)))</f>
        <v/>
      </c>
      <c r="B78" t="str">
        <f>IF(E78="","",②団体情報入力!$D$3)</f>
        <v/>
      </c>
      <c r="D78" t="str">
        <f>IF(①選手情報入力!B87="","",LEFT(①選手情報入力!B87,1))</f>
        <v/>
      </c>
      <c r="E78" t="str">
        <f>IF(①選手情報入力!B87="","",REPLACE(①選手情報入力!B87,1,1,""))</f>
        <v/>
      </c>
      <c r="F78" t="str">
        <f>IF(E78="","",①選手情報入力!C87)</f>
        <v/>
      </c>
      <c r="G78" t="str">
        <f>IF(E78="","",①選手情報入力!D87)</f>
        <v/>
      </c>
      <c r="H78" t="str">
        <f t="shared" si="3"/>
        <v/>
      </c>
      <c r="I78" t="str">
        <f>IF(E78="","",IF(①選手情報入力!F87="男",1,2))</f>
        <v/>
      </c>
      <c r="J78" t="str">
        <f>IF(E78="","",IF(①選手情報入力!G87="","",①選手情報入力!G87))</f>
        <v/>
      </c>
      <c r="L78" t="str">
        <f t="shared" si="4"/>
        <v/>
      </c>
      <c r="M78" t="str">
        <f t="shared" si="5"/>
        <v/>
      </c>
      <c r="O78" t="str">
        <f>IF(E78="","",IF(①選手情報入力!I87="","",IF(I78=1,VLOOKUP(①選手情報入力!I87,種目情報!$A$4:$B$35,2,FALSE),VLOOKUP(①選手情報入力!I87,種目情報!$E$4:$F$35,2,FALSE))))</f>
        <v/>
      </c>
      <c r="P78" t="str">
        <f>IF(E78="","",IF(①選手情報入力!J87="","",①選手情報入力!J87))</f>
        <v/>
      </c>
      <c r="Q78" s="29" t="str">
        <f>IF(E78="","",IF(①選手情報入力!H87="",0,1))</f>
        <v/>
      </c>
      <c r="R78" t="str">
        <f>IF(E78="","",IF(①選手情報入力!I87="","",IF(I78=1,VLOOKUP(①選手情報入力!I87,種目情報!$A$4:$C$39,3,FALSE),VLOOKUP(①選手情報入力!I87,種目情報!$E$4:$G$40,3,FALSE))))</f>
        <v/>
      </c>
      <c r="S78" t="str">
        <f>IF(E78="","",IF(①選手情報入力!L87="","",IF(I78=1,VLOOKUP(①選手情報入力!L87,種目情報!$A$4:$B$39,2,FALSE),VLOOKUP(①選手情報入力!L87,種目情報!$E$4:$F$40,2,FALSE))))</f>
        <v/>
      </c>
      <c r="T78" t="str">
        <f>IF(E78="","",IF(①選手情報入力!M87="","",①選手情報入力!M87))</f>
        <v/>
      </c>
      <c r="U78" s="29" t="str">
        <f>IF(E78="","",IF(①選手情報入力!K87="",0,1))</f>
        <v/>
      </c>
      <c r="V78" t="str">
        <f>IF(E78="","",IF(①選手情報入力!L87="","",IF(I78=1,VLOOKUP(①選手情報入力!L87,種目情報!$A$4:$C$39,3,FALSE),VLOOKUP(①選手情報入力!L87,種目情報!$E$4:$G$40,3,FALSE))))</f>
        <v/>
      </c>
      <c r="W78" t="str">
        <f>IF(E78="","",IF(①選手情報入力!O87="","",IF(I78=1,VLOOKUP(①選手情報入力!O87,種目情報!$A$4:$B$39,2,FALSE),VLOOKUP(①選手情報入力!O87,種目情報!$E$4:$F$40,2,FALSE))))</f>
        <v/>
      </c>
      <c r="X78" t="str">
        <f>IF(E78="","",IF(①選手情報入力!P87="","",①選手情報入力!P87))</f>
        <v/>
      </c>
      <c r="Y78" s="29" t="str">
        <f>IF(E78="","",IF(①選手情報入力!N87="",0,1))</f>
        <v/>
      </c>
      <c r="Z78" t="str">
        <f>IF(E78="","",IF(①選手情報入力!O87="","",IF(I78=1,VLOOKUP(①選手情報入力!O87,種目情報!$A$4:$C$39,3,FALSE),VLOOKUP(①選手情報入力!O87,種目情報!$E$4:$G$40,3,FALSE))))</f>
        <v/>
      </c>
      <c r="AA78" t="str">
        <f>IF(E78="","",IF(①選手情報入力!Q87="","",IF(I78=1,種目情報!$J$4,種目情報!$J$6)))</f>
        <v/>
      </c>
      <c r="AB78" t="str">
        <f>IF(E78="","",IF(①選手情報入力!Q87="","",IF(I78=1,IF(①選手情報入力!$R$6="","",①選手情報入力!$R$6),IF(①選手情報入力!$R$7="","",①選手情報入力!$R$7))))</f>
        <v/>
      </c>
      <c r="AC78" t="str">
        <f>IF(E78="","",IF(①選手情報入力!Q87="","",IF(I78=1,IF(①選手情報入力!$Q$6="",0,1),IF(①選手情報入力!$Q$7="",0,1))))</f>
        <v/>
      </c>
      <c r="AD78" t="str">
        <f>IF(E78="","",IF(①選手情報入力!Q87="","",2))</f>
        <v/>
      </c>
      <c r="AE78" t="str">
        <f>IF(E78="","",IF(①選手情報入力!S87="","",IF(I78=1,種目情報!$J$5,種目情報!$J$7)))</f>
        <v/>
      </c>
      <c r="AF78" t="str">
        <f>IF(E78="","",IF(①選手情報入力!S87="","",IF(I78=1,IF(①選手情報入力!$T$6="","",①選手情報入力!$T$6),IF(①選手情報入力!$T$7="","",①選手情報入力!$T$7))))</f>
        <v/>
      </c>
      <c r="AG78" t="str">
        <f>IF(E78="","",IF(①選手情報入力!S87="","",IF(I78=1,IF(①選手情報入力!$S$6="",0,1),IF(①選手情報入力!$S$7="",0,1))))</f>
        <v/>
      </c>
      <c r="AH78" t="str">
        <f>IF(E78="","",IF(①選手情報入力!S87="","",2))</f>
        <v/>
      </c>
    </row>
    <row r="79" spans="1:34">
      <c r="A79" t="str">
        <f>IF(E79="","",IF(①陸連データ貼付け!B79="",I80*1000000+②団体情報入力!$D$3*1000+①選手情報入力!A88,VLOOKUP(①選手情報入力!B88,①陸連データ貼付け!A:B,2,0)))</f>
        <v/>
      </c>
      <c r="B79" t="str">
        <f>IF(E79="","",②団体情報入力!$D$3)</f>
        <v/>
      </c>
      <c r="D79" t="str">
        <f>IF(①選手情報入力!B88="","",LEFT(①選手情報入力!B88,1))</f>
        <v/>
      </c>
      <c r="E79" t="str">
        <f>IF(①選手情報入力!B88="","",REPLACE(①選手情報入力!B88,1,1,""))</f>
        <v/>
      </c>
      <c r="F79" t="str">
        <f>IF(E79="","",①選手情報入力!C88)</f>
        <v/>
      </c>
      <c r="G79" t="str">
        <f>IF(E79="","",①選手情報入力!D88)</f>
        <v/>
      </c>
      <c r="H79" t="str">
        <f t="shared" si="3"/>
        <v/>
      </c>
      <c r="I79" t="str">
        <f>IF(E79="","",IF(①選手情報入力!F88="男",1,2))</f>
        <v/>
      </c>
      <c r="J79" t="str">
        <f>IF(E79="","",IF(①選手情報入力!G88="","",①選手情報入力!G88))</f>
        <v/>
      </c>
      <c r="L79" t="str">
        <f t="shared" si="4"/>
        <v/>
      </c>
      <c r="M79" t="str">
        <f t="shared" si="5"/>
        <v/>
      </c>
      <c r="O79" t="str">
        <f>IF(E79="","",IF(①選手情報入力!I88="","",IF(I79=1,VLOOKUP(①選手情報入力!I88,種目情報!$A$4:$B$35,2,FALSE),VLOOKUP(①選手情報入力!I88,種目情報!$E$4:$F$35,2,FALSE))))</f>
        <v/>
      </c>
      <c r="P79" t="str">
        <f>IF(E79="","",IF(①選手情報入力!J88="","",①選手情報入力!J88))</f>
        <v/>
      </c>
      <c r="Q79" s="29" t="str">
        <f>IF(E79="","",IF(①選手情報入力!H88="",0,1))</f>
        <v/>
      </c>
      <c r="R79" t="str">
        <f>IF(E79="","",IF(①選手情報入力!I88="","",IF(I79=1,VLOOKUP(①選手情報入力!I88,種目情報!$A$4:$C$39,3,FALSE),VLOOKUP(①選手情報入力!I88,種目情報!$E$4:$G$40,3,FALSE))))</f>
        <v/>
      </c>
      <c r="S79" t="str">
        <f>IF(E79="","",IF(①選手情報入力!L88="","",IF(I79=1,VLOOKUP(①選手情報入力!L88,種目情報!$A$4:$B$39,2,FALSE),VLOOKUP(①選手情報入力!L88,種目情報!$E$4:$F$40,2,FALSE))))</f>
        <v/>
      </c>
      <c r="T79" t="str">
        <f>IF(E79="","",IF(①選手情報入力!M88="","",①選手情報入力!M88))</f>
        <v/>
      </c>
      <c r="U79" s="29" t="str">
        <f>IF(E79="","",IF(①選手情報入力!K88="",0,1))</f>
        <v/>
      </c>
      <c r="V79" t="str">
        <f>IF(E79="","",IF(①選手情報入力!L88="","",IF(I79=1,VLOOKUP(①選手情報入力!L88,種目情報!$A$4:$C$39,3,FALSE),VLOOKUP(①選手情報入力!L88,種目情報!$E$4:$G$40,3,FALSE))))</f>
        <v/>
      </c>
      <c r="W79" t="str">
        <f>IF(E79="","",IF(①選手情報入力!O88="","",IF(I79=1,VLOOKUP(①選手情報入力!O88,種目情報!$A$4:$B$39,2,FALSE),VLOOKUP(①選手情報入力!O88,種目情報!$E$4:$F$40,2,FALSE))))</f>
        <v/>
      </c>
      <c r="X79" t="str">
        <f>IF(E79="","",IF(①選手情報入力!P88="","",①選手情報入力!P88))</f>
        <v/>
      </c>
      <c r="Y79" s="29" t="str">
        <f>IF(E79="","",IF(①選手情報入力!N88="",0,1))</f>
        <v/>
      </c>
      <c r="Z79" t="str">
        <f>IF(E79="","",IF(①選手情報入力!O88="","",IF(I79=1,VLOOKUP(①選手情報入力!O88,種目情報!$A$4:$C$39,3,FALSE),VLOOKUP(①選手情報入力!O88,種目情報!$E$4:$G$40,3,FALSE))))</f>
        <v/>
      </c>
      <c r="AA79" t="str">
        <f>IF(E79="","",IF(①選手情報入力!Q88="","",IF(I79=1,種目情報!$J$4,種目情報!$J$6)))</f>
        <v/>
      </c>
      <c r="AB79" t="str">
        <f>IF(E79="","",IF(①選手情報入力!Q88="","",IF(I79=1,IF(①選手情報入力!$R$6="","",①選手情報入力!$R$6),IF(①選手情報入力!$R$7="","",①選手情報入力!$R$7))))</f>
        <v/>
      </c>
      <c r="AC79" t="str">
        <f>IF(E79="","",IF(①選手情報入力!Q88="","",IF(I79=1,IF(①選手情報入力!$Q$6="",0,1),IF(①選手情報入力!$Q$7="",0,1))))</f>
        <v/>
      </c>
      <c r="AD79" t="str">
        <f>IF(E79="","",IF(①選手情報入力!Q88="","",2))</f>
        <v/>
      </c>
      <c r="AE79" t="str">
        <f>IF(E79="","",IF(①選手情報入力!S88="","",IF(I79=1,種目情報!$J$5,種目情報!$J$7)))</f>
        <v/>
      </c>
      <c r="AF79" t="str">
        <f>IF(E79="","",IF(①選手情報入力!S88="","",IF(I79=1,IF(①選手情報入力!$T$6="","",①選手情報入力!$T$6),IF(①選手情報入力!$T$7="","",①選手情報入力!$T$7))))</f>
        <v/>
      </c>
      <c r="AG79" t="str">
        <f>IF(E79="","",IF(①選手情報入力!S88="","",IF(I79=1,IF(①選手情報入力!$S$6="",0,1),IF(①選手情報入力!$S$7="",0,1))))</f>
        <v/>
      </c>
      <c r="AH79" t="str">
        <f>IF(E79="","",IF(①選手情報入力!S88="","",2))</f>
        <v/>
      </c>
    </row>
    <row r="80" spans="1:34">
      <c r="A80" t="str">
        <f>IF(E80="","",IF(①陸連データ貼付け!B80="",I81*1000000+②団体情報入力!$D$3*1000+①選手情報入力!A89,VLOOKUP(①選手情報入力!B89,①陸連データ貼付け!A:B,2,0)))</f>
        <v/>
      </c>
      <c r="B80" t="str">
        <f>IF(E80="","",②団体情報入力!$D$3)</f>
        <v/>
      </c>
      <c r="D80" t="str">
        <f>IF(①選手情報入力!B89="","",LEFT(①選手情報入力!B89,1))</f>
        <v/>
      </c>
      <c r="E80" t="str">
        <f>IF(①選手情報入力!B89="","",REPLACE(①選手情報入力!B89,1,1,""))</f>
        <v/>
      </c>
      <c r="F80" t="str">
        <f>IF(E80="","",①選手情報入力!C89)</f>
        <v/>
      </c>
      <c r="G80" t="str">
        <f>IF(E80="","",①選手情報入力!D89)</f>
        <v/>
      </c>
      <c r="H80" t="str">
        <f t="shared" si="3"/>
        <v/>
      </c>
      <c r="I80" t="str">
        <f>IF(E80="","",IF(①選手情報入力!F89="男",1,2))</f>
        <v/>
      </c>
      <c r="J80" t="str">
        <f>IF(E80="","",IF(①選手情報入力!G89="","",①選手情報入力!G89))</f>
        <v/>
      </c>
      <c r="L80" t="str">
        <f t="shared" si="4"/>
        <v/>
      </c>
      <c r="M80" t="str">
        <f t="shared" si="5"/>
        <v/>
      </c>
      <c r="O80" t="str">
        <f>IF(E80="","",IF(①選手情報入力!I89="","",IF(I80=1,VLOOKUP(①選手情報入力!I89,種目情報!$A$4:$B$35,2,FALSE),VLOOKUP(①選手情報入力!I89,種目情報!$E$4:$F$35,2,FALSE))))</f>
        <v/>
      </c>
      <c r="P80" t="str">
        <f>IF(E80="","",IF(①選手情報入力!J89="","",①選手情報入力!J89))</f>
        <v/>
      </c>
      <c r="Q80" s="29" t="str">
        <f>IF(E80="","",IF(①選手情報入力!H89="",0,1))</f>
        <v/>
      </c>
      <c r="R80" t="str">
        <f>IF(E80="","",IF(①選手情報入力!I89="","",IF(I80=1,VLOOKUP(①選手情報入力!I89,種目情報!$A$4:$C$39,3,FALSE),VLOOKUP(①選手情報入力!I89,種目情報!$E$4:$G$40,3,FALSE))))</f>
        <v/>
      </c>
      <c r="S80" t="str">
        <f>IF(E80="","",IF(①選手情報入力!L89="","",IF(I80=1,VLOOKUP(①選手情報入力!L89,種目情報!$A$4:$B$39,2,FALSE),VLOOKUP(①選手情報入力!L89,種目情報!$E$4:$F$40,2,FALSE))))</f>
        <v/>
      </c>
      <c r="T80" t="str">
        <f>IF(E80="","",IF(①選手情報入力!M89="","",①選手情報入力!M89))</f>
        <v/>
      </c>
      <c r="U80" s="29" t="str">
        <f>IF(E80="","",IF(①選手情報入力!K89="",0,1))</f>
        <v/>
      </c>
      <c r="V80" t="str">
        <f>IF(E80="","",IF(①選手情報入力!L89="","",IF(I80=1,VLOOKUP(①選手情報入力!L89,種目情報!$A$4:$C$39,3,FALSE),VLOOKUP(①選手情報入力!L89,種目情報!$E$4:$G$40,3,FALSE))))</f>
        <v/>
      </c>
      <c r="W80" t="str">
        <f>IF(E80="","",IF(①選手情報入力!O89="","",IF(I80=1,VLOOKUP(①選手情報入力!O89,種目情報!$A$4:$B$39,2,FALSE),VLOOKUP(①選手情報入力!O89,種目情報!$E$4:$F$40,2,FALSE))))</f>
        <v/>
      </c>
      <c r="X80" t="str">
        <f>IF(E80="","",IF(①選手情報入力!P89="","",①選手情報入力!P89))</f>
        <v/>
      </c>
      <c r="Y80" s="29" t="str">
        <f>IF(E80="","",IF(①選手情報入力!N89="",0,1))</f>
        <v/>
      </c>
      <c r="Z80" t="str">
        <f>IF(E80="","",IF(①選手情報入力!O89="","",IF(I80=1,VLOOKUP(①選手情報入力!O89,種目情報!$A$4:$C$39,3,FALSE),VLOOKUP(①選手情報入力!O89,種目情報!$E$4:$G$40,3,FALSE))))</f>
        <v/>
      </c>
      <c r="AA80" t="str">
        <f>IF(E80="","",IF(①選手情報入力!Q89="","",IF(I80=1,種目情報!$J$4,種目情報!$J$6)))</f>
        <v/>
      </c>
      <c r="AB80" t="str">
        <f>IF(E80="","",IF(①選手情報入力!Q89="","",IF(I80=1,IF(①選手情報入力!$R$6="","",①選手情報入力!$R$6),IF(①選手情報入力!$R$7="","",①選手情報入力!$R$7))))</f>
        <v/>
      </c>
      <c r="AC80" t="str">
        <f>IF(E80="","",IF(①選手情報入力!Q89="","",IF(I80=1,IF(①選手情報入力!$Q$6="",0,1),IF(①選手情報入力!$Q$7="",0,1))))</f>
        <v/>
      </c>
      <c r="AD80" t="str">
        <f>IF(E80="","",IF(①選手情報入力!Q89="","",2))</f>
        <v/>
      </c>
      <c r="AE80" t="str">
        <f>IF(E80="","",IF(①選手情報入力!S89="","",IF(I80=1,種目情報!$J$5,種目情報!$J$7)))</f>
        <v/>
      </c>
      <c r="AF80" t="str">
        <f>IF(E80="","",IF(①選手情報入力!S89="","",IF(I80=1,IF(①選手情報入力!$T$6="","",①選手情報入力!$T$6),IF(①選手情報入力!$T$7="","",①選手情報入力!$T$7))))</f>
        <v/>
      </c>
      <c r="AG80" t="str">
        <f>IF(E80="","",IF(①選手情報入力!S89="","",IF(I80=1,IF(①選手情報入力!$S$6="",0,1),IF(①選手情報入力!$S$7="",0,1))))</f>
        <v/>
      </c>
      <c r="AH80" t="str">
        <f>IF(E80="","",IF(①選手情報入力!S89="","",2))</f>
        <v/>
      </c>
    </row>
    <row r="81" spans="1:35">
      <c r="A81" t="str">
        <f>IF(E81="","",IF(①陸連データ貼付け!B81="",I82*1000000+②団体情報入力!$D$3*1000+①選手情報入力!A90,VLOOKUP(①選手情報入力!B90,①陸連データ貼付け!A:B,2,0)))</f>
        <v/>
      </c>
      <c r="B81" t="str">
        <f>IF(E81="","",②団体情報入力!$D$3)</f>
        <v/>
      </c>
      <c r="D81" t="str">
        <f>IF(①選手情報入力!B90="","",LEFT(①選手情報入力!B90,1))</f>
        <v/>
      </c>
      <c r="E81" t="str">
        <f>IF(①選手情報入力!B90="","",REPLACE(①選手情報入力!B90,1,1,""))</f>
        <v/>
      </c>
      <c r="F81" t="str">
        <f>IF(E81="","",①選手情報入力!C90)</f>
        <v/>
      </c>
      <c r="G81" t="str">
        <f>IF(E81="","",①選手情報入力!D90)</f>
        <v/>
      </c>
      <c r="H81" t="str">
        <f t="shared" si="3"/>
        <v/>
      </c>
      <c r="I81" t="str">
        <f>IF(E81="","",IF(①選手情報入力!F90="男",1,2))</f>
        <v/>
      </c>
      <c r="J81" t="str">
        <f>IF(E81="","",IF(①選手情報入力!G90="","",①選手情報入力!G90))</f>
        <v/>
      </c>
      <c r="L81" t="str">
        <f t="shared" si="4"/>
        <v/>
      </c>
      <c r="M81" t="str">
        <f t="shared" si="5"/>
        <v/>
      </c>
      <c r="O81" t="str">
        <f>IF(E81="","",IF(①選手情報入力!I90="","",IF(I81=1,VLOOKUP(①選手情報入力!I90,種目情報!$A$4:$B$35,2,FALSE),VLOOKUP(①選手情報入力!I90,種目情報!$E$4:$F$35,2,FALSE))))</f>
        <v/>
      </c>
      <c r="P81" t="str">
        <f>IF(E81="","",IF(①選手情報入力!J90="","",①選手情報入力!J90))</f>
        <v/>
      </c>
      <c r="Q81" s="29" t="str">
        <f>IF(E81="","",IF(①選手情報入力!H90="",0,1))</f>
        <v/>
      </c>
      <c r="R81" t="str">
        <f>IF(E81="","",IF(①選手情報入力!I90="","",IF(I81=1,VLOOKUP(①選手情報入力!I90,種目情報!$A$4:$C$39,3,FALSE),VLOOKUP(①選手情報入力!I90,種目情報!$E$4:$G$40,3,FALSE))))</f>
        <v/>
      </c>
      <c r="S81" t="str">
        <f>IF(E81="","",IF(①選手情報入力!L90="","",IF(I81=1,VLOOKUP(①選手情報入力!L90,種目情報!$A$4:$B$39,2,FALSE),VLOOKUP(①選手情報入力!L90,種目情報!$E$4:$F$40,2,FALSE))))</f>
        <v/>
      </c>
      <c r="T81" t="str">
        <f>IF(E81="","",IF(①選手情報入力!M90="","",①選手情報入力!M90))</f>
        <v/>
      </c>
      <c r="U81" s="29" t="str">
        <f>IF(E81="","",IF(①選手情報入力!K90="",0,1))</f>
        <v/>
      </c>
      <c r="V81" t="str">
        <f>IF(E81="","",IF(①選手情報入力!L90="","",IF(I81=1,VLOOKUP(①選手情報入力!L90,種目情報!$A$4:$C$39,3,FALSE),VLOOKUP(①選手情報入力!L90,種目情報!$E$4:$G$40,3,FALSE))))</f>
        <v/>
      </c>
      <c r="W81" t="str">
        <f>IF(E81="","",IF(①選手情報入力!O90="","",IF(I81=1,VLOOKUP(①選手情報入力!O90,種目情報!$A$4:$B$39,2,FALSE),VLOOKUP(①選手情報入力!O90,種目情報!$E$4:$F$40,2,FALSE))))</f>
        <v/>
      </c>
      <c r="X81" t="str">
        <f>IF(E81="","",IF(①選手情報入力!P90="","",①選手情報入力!P90))</f>
        <v/>
      </c>
      <c r="Y81" s="29" t="str">
        <f>IF(E81="","",IF(①選手情報入力!N90="",0,1))</f>
        <v/>
      </c>
      <c r="Z81" t="str">
        <f>IF(E81="","",IF(①選手情報入力!O90="","",IF(I81=1,VLOOKUP(①選手情報入力!O90,種目情報!$A$4:$C$39,3,FALSE),VLOOKUP(①選手情報入力!O90,種目情報!$E$4:$G$40,3,FALSE))))</f>
        <v/>
      </c>
      <c r="AA81" t="str">
        <f>IF(E81="","",IF(①選手情報入力!Q90="","",IF(I81=1,種目情報!$J$4,種目情報!$J$6)))</f>
        <v/>
      </c>
      <c r="AB81" t="str">
        <f>IF(E81="","",IF(①選手情報入力!Q90="","",IF(I81=1,IF(①選手情報入力!$R$6="","",①選手情報入力!$R$6),IF(①選手情報入力!$R$7="","",①選手情報入力!$R$7))))</f>
        <v/>
      </c>
      <c r="AC81" t="str">
        <f>IF(E81="","",IF(①選手情報入力!Q90="","",IF(I81=1,IF(①選手情報入力!$Q$6="",0,1),IF(①選手情報入力!$Q$7="",0,1))))</f>
        <v/>
      </c>
      <c r="AD81" t="str">
        <f>IF(E81="","",IF(①選手情報入力!Q90="","",2))</f>
        <v/>
      </c>
      <c r="AE81" t="str">
        <f>IF(E81="","",IF(①選手情報入力!S90="","",IF(I81=1,種目情報!$J$5,種目情報!$J$7)))</f>
        <v/>
      </c>
      <c r="AF81" t="str">
        <f>IF(E81="","",IF(①選手情報入力!S90="","",IF(I81=1,IF(①選手情報入力!$T$6="","",①選手情報入力!$T$6),IF(①選手情報入力!$T$7="","",①選手情報入力!$T$7))))</f>
        <v/>
      </c>
      <c r="AG81" t="str">
        <f>IF(E81="","",IF(①選手情報入力!S90="","",IF(I81=1,IF(①選手情報入力!$S$6="",0,1),IF(①選手情報入力!$S$7="",0,1))))</f>
        <v/>
      </c>
      <c r="AH81" t="str">
        <f>IF(E81="","",IF(①選手情報入力!S90="","",2))</f>
        <v/>
      </c>
    </row>
    <row r="82" spans="1:35">
      <c r="A82" t="str">
        <f>IF(E82="","",IF(①陸連データ貼付け!B82="",I83*1000000+②団体情報入力!$D$3*1000+①選手情報入力!A91,VLOOKUP(①選手情報入力!B91,①陸連データ貼付け!A:B,2,0)))</f>
        <v/>
      </c>
      <c r="B82" t="str">
        <f>IF(E82="","",②団体情報入力!$D$3)</f>
        <v/>
      </c>
      <c r="D82" t="str">
        <f>IF(①選手情報入力!B91="","",LEFT(①選手情報入力!B91,1))</f>
        <v/>
      </c>
      <c r="E82" t="str">
        <f>IF(①選手情報入力!B91="","",REPLACE(①選手情報入力!B91,1,1,""))</f>
        <v/>
      </c>
      <c r="F82" t="str">
        <f>IF(E82="","",①選手情報入力!C91)</f>
        <v/>
      </c>
      <c r="G82" t="str">
        <f>IF(E82="","",①選手情報入力!D91)</f>
        <v/>
      </c>
      <c r="H82" t="str">
        <f t="shared" si="3"/>
        <v/>
      </c>
      <c r="I82" t="str">
        <f>IF(E82="","",IF(①選手情報入力!F91="男",1,2))</f>
        <v/>
      </c>
      <c r="J82" t="str">
        <f>IF(E82="","",IF(①選手情報入力!G91="","",①選手情報入力!G91))</f>
        <v/>
      </c>
      <c r="L82" t="str">
        <f t="shared" si="4"/>
        <v/>
      </c>
      <c r="M82" t="str">
        <f t="shared" si="5"/>
        <v/>
      </c>
      <c r="O82" t="str">
        <f>IF(E82="","",IF(①選手情報入力!I91="","",IF(I82=1,VLOOKUP(①選手情報入力!I91,種目情報!$A$4:$B$35,2,FALSE),VLOOKUP(①選手情報入力!I91,種目情報!$E$4:$F$35,2,FALSE))))</f>
        <v/>
      </c>
      <c r="P82" t="str">
        <f>IF(E82="","",IF(①選手情報入力!J91="","",①選手情報入力!J91))</f>
        <v/>
      </c>
      <c r="Q82" s="29" t="str">
        <f>IF(E82="","",IF(①選手情報入力!H91="",0,1))</f>
        <v/>
      </c>
      <c r="R82" t="str">
        <f>IF(E82="","",IF(①選手情報入力!I91="","",IF(I82=1,VLOOKUP(①選手情報入力!I91,種目情報!$A$4:$C$39,3,FALSE),VLOOKUP(①選手情報入力!I91,種目情報!$E$4:$G$40,3,FALSE))))</f>
        <v/>
      </c>
      <c r="S82" t="str">
        <f>IF(E82="","",IF(①選手情報入力!L91="","",IF(I82=1,VLOOKUP(①選手情報入力!L91,種目情報!$A$4:$B$39,2,FALSE),VLOOKUP(①選手情報入力!L91,種目情報!$E$4:$F$40,2,FALSE))))</f>
        <v/>
      </c>
      <c r="T82" t="str">
        <f>IF(E82="","",IF(①選手情報入力!M91="","",①選手情報入力!M91))</f>
        <v/>
      </c>
      <c r="U82" s="29" t="str">
        <f>IF(E82="","",IF(①選手情報入力!K91="",0,1))</f>
        <v/>
      </c>
      <c r="V82" t="str">
        <f>IF(E82="","",IF(①選手情報入力!L91="","",IF(I82=1,VLOOKUP(①選手情報入力!L91,種目情報!$A$4:$C$39,3,FALSE),VLOOKUP(①選手情報入力!L91,種目情報!$E$4:$G$40,3,FALSE))))</f>
        <v/>
      </c>
      <c r="W82" t="str">
        <f>IF(E82="","",IF(①選手情報入力!O91="","",IF(I82=1,VLOOKUP(①選手情報入力!O91,種目情報!$A$4:$B$39,2,FALSE),VLOOKUP(①選手情報入力!O91,種目情報!$E$4:$F$40,2,FALSE))))</f>
        <v/>
      </c>
      <c r="X82" t="str">
        <f>IF(E82="","",IF(①選手情報入力!P91="","",①選手情報入力!P91))</f>
        <v/>
      </c>
      <c r="Y82" s="29" t="str">
        <f>IF(E82="","",IF(①選手情報入力!N91="",0,1))</f>
        <v/>
      </c>
      <c r="Z82" t="str">
        <f>IF(E82="","",IF(①選手情報入力!O91="","",IF(I82=1,VLOOKUP(①選手情報入力!O91,種目情報!$A$4:$C$39,3,FALSE),VLOOKUP(①選手情報入力!O91,種目情報!$E$4:$G$40,3,FALSE))))</f>
        <v/>
      </c>
      <c r="AA82" t="str">
        <f>IF(E82="","",IF(①選手情報入力!Q91="","",IF(I82=1,種目情報!$J$4,種目情報!$J$6)))</f>
        <v/>
      </c>
      <c r="AB82" t="str">
        <f>IF(E82="","",IF(①選手情報入力!Q91="","",IF(I82=1,IF(①選手情報入力!$R$6="","",①選手情報入力!$R$6),IF(①選手情報入力!$R$7="","",①選手情報入力!$R$7))))</f>
        <v/>
      </c>
      <c r="AC82" t="str">
        <f>IF(E82="","",IF(①選手情報入力!Q91="","",IF(I82=1,IF(①選手情報入力!$Q$6="",0,1),IF(①選手情報入力!$Q$7="",0,1))))</f>
        <v/>
      </c>
      <c r="AD82" t="str">
        <f>IF(E82="","",IF(①選手情報入力!Q91="","",2))</f>
        <v/>
      </c>
      <c r="AE82" t="str">
        <f>IF(E82="","",IF(①選手情報入力!S91="","",IF(I82=1,種目情報!$J$5,種目情報!$J$7)))</f>
        <v/>
      </c>
      <c r="AF82" t="str">
        <f>IF(E82="","",IF(①選手情報入力!S91="","",IF(I82=1,IF(①選手情報入力!$T$6="","",①選手情報入力!$T$6),IF(①選手情報入力!$T$7="","",①選手情報入力!$T$7))))</f>
        <v/>
      </c>
      <c r="AG82" t="str">
        <f>IF(E82="","",IF(①選手情報入力!S91="","",IF(I82=1,IF(①選手情報入力!$S$6="",0,1),IF(①選手情報入力!$S$7="",0,1))))</f>
        <v/>
      </c>
      <c r="AH82" t="str">
        <f>IF(E82="","",IF(①選手情報入力!S91="","",2))</f>
        <v/>
      </c>
    </row>
    <row r="83" spans="1:35">
      <c r="A83" t="str">
        <f>IF(E83="","",IF(①陸連データ貼付け!B83="",I84*1000000+②団体情報入力!$D$3*1000+①選手情報入力!A92,VLOOKUP(①選手情報入力!B92,①陸連データ貼付け!A:B,2,0)))</f>
        <v/>
      </c>
      <c r="B83" t="str">
        <f>IF(E83="","",②団体情報入力!$D$3)</f>
        <v/>
      </c>
      <c r="D83" t="str">
        <f>IF(①選手情報入力!B92="","",LEFT(①選手情報入力!B92,1))</f>
        <v/>
      </c>
      <c r="E83" t="str">
        <f>IF(①選手情報入力!B92="","",REPLACE(①選手情報入力!B92,1,1,""))</f>
        <v/>
      </c>
      <c r="F83" t="str">
        <f>IF(E83="","",①選手情報入力!C92)</f>
        <v/>
      </c>
      <c r="G83" t="str">
        <f>IF(E83="","",①選手情報入力!D92)</f>
        <v/>
      </c>
      <c r="H83" t="str">
        <f t="shared" si="3"/>
        <v/>
      </c>
      <c r="I83" t="str">
        <f>IF(E83="","",IF(①選手情報入力!F92="男",1,2))</f>
        <v/>
      </c>
      <c r="J83" t="str">
        <f>IF(E83="","",IF(①選手情報入力!G92="","",①選手情報入力!G92))</f>
        <v/>
      </c>
      <c r="L83" t="str">
        <f t="shared" si="4"/>
        <v/>
      </c>
      <c r="M83" t="str">
        <f t="shared" si="5"/>
        <v/>
      </c>
      <c r="O83" t="str">
        <f>IF(E83="","",IF(①選手情報入力!I92="","",IF(I83=1,VLOOKUP(①選手情報入力!I92,種目情報!$A$4:$B$35,2,FALSE),VLOOKUP(①選手情報入力!I92,種目情報!$E$4:$F$35,2,FALSE))))</f>
        <v/>
      </c>
      <c r="P83" t="str">
        <f>IF(E83="","",IF(①選手情報入力!J92="","",①選手情報入力!J92))</f>
        <v/>
      </c>
      <c r="Q83" s="29" t="str">
        <f>IF(E83="","",IF(①選手情報入力!H92="",0,1))</f>
        <v/>
      </c>
      <c r="R83" t="str">
        <f>IF(E83="","",IF(①選手情報入力!I92="","",IF(I83=1,VLOOKUP(①選手情報入力!I92,種目情報!$A$4:$C$39,3,FALSE),VLOOKUP(①選手情報入力!I92,種目情報!$E$4:$G$40,3,FALSE))))</f>
        <v/>
      </c>
      <c r="S83" t="str">
        <f>IF(E83="","",IF(①選手情報入力!L92="","",IF(I83=1,VLOOKUP(①選手情報入力!L92,種目情報!$A$4:$B$39,2,FALSE),VLOOKUP(①選手情報入力!L92,種目情報!$E$4:$F$40,2,FALSE))))</f>
        <v/>
      </c>
      <c r="T83" t="str">
        <f>IF(E83="","",IF(①選手情報入力!M92="","",①選手情報入力!M92))</f>
        <v/>
      </c>
      <c r="U83" s="29" t="str">
        <f>IF(E83="","",IF(①選手情報入力!K92="",0,1))</f>
        <v/>
      </c>
      <c r="V83" t="str">
        <f>IF(E83="","",IF(①選手情報入力!L92="","",IF(I83=1,VLOOKUP(①選手情報入力!L92,種目情報!$A$4:$C$39,3,FALSE),VLOOKUP(①選手情報入力!L92,種目情報!$E$4:$G$40,3,FALSE))))</f>
        <v/>
      </c>
      <c r="W83" t="str">
        <f>IF(E83="","",IF(①選手情報入力!O92="","",IF(I83=1,VLOOKUP(①選手情報入力!O92,種目情報!$A$4:$B$39,2,FALSE),VLOOKUP(①選手情報入力!O92,種目情報!$E$4:$F$40,2,FALSE))))</f>
        <v/>
      </c>
      <c r="X83" t="str">
        <f>IF(E83="","",IF(①選手情報入力!P92="","",①選手情報入力!P92))</f>
        <v/>
      </c>
      <c r="Y83" s="29" t="str">
        <f>IF(E83="","",IF(①選手情報入力!N92="",0,1))</f>
        <v/>
      </c>
      <c r="Z83" t="str">
        <f>IF(E83="","",IF(①選手情報入力!O92="","",IF(I83=1,VLOOKUP(①選手情報入力!O92,種目情報!$A$4:$C$39,3,FALSE),VLOOKUP(①選手情報入力!O92,種目情報!$E$4:$G$40,3,FALSE))))</f>
        <v/>
      </c>
      <c r="AA83" t="str">
        <f>IF(E83="","",IF(①選手情報入力!Q92="","",IF(I83=1,種目情報!$J$4,種目情報!$J$6)))</f>
        <v/>
      </c>
      <c r="AB83" t="str">
        <f>IF(E83="","",IF(①選手情報入力!Q92="","",IF(I83=1,IF(①選手情報入力!$R$6="","",①選手情報入力!$R$6),IF(①選手情報入力!$R$7="","",①選手情報入力!$R$7))))</f>
        <v/>
      </c>
      <c r="AC83" t="str">
        <f>IF(E83="","",IF(①選手情報入力!Q92="","",IF(I83=1,IF(①選手情報入力!$Q$6="",0,1),IF(①選手情報入力!$Q$7="",0,1))))</f>
        <v/>
      </c>
      <c r="AD83" t="str">
        <f>IF(E83="","",IF(①選手情報入力!Q92="","",2))</f>
        <v/>
      </c>
      <c r="AE83" t="str">
        <f>IF(E83="","",IF(①選手情報入力!S92="","",IF(I83=1,種目情報!$J$5,種目情報!$J$7)))</f>
        <v/>
      </c>
      <c r="AF83" t="str">
        <f>IF(E83="","",IF(①選手情報入力!S92="","",IF(I83=1,IF(①選手情報入力!$T$6="","",①選手情報入力!$T$6),IF(①選手情報入力!$T$7="","",①選手情報入力!$T$7))))</f>
        <v/>
      </c>
      <c r="AG83" t="str">
        <f>IF(E83="","",IF(①選手情報入力!S92="","",IF(I83=1,IF(①選手情報入力!$S$6="",0,1),IF(①選手情報入力!$S$7="",0,1))))</f>
        <v/>
      </c>
      <c r="AH83" t="str">
        <f>IF(E83="","",IF(①選手情報入力!S92="","",2))</f>
        <v/>
      </c>
    </row>
    <row r="84" spans="1:35">
      <c r="A84" t="str">
        <f>IF(E84="","",IF(①陸連データ貼付け!B84="",I85*1000000+②団体情報入力!$D$3*1000+①選手情報入力!A93,VLOOKUP(①選手情報入力!B93,①陸連データ貼付け!A:B,2,0)))</f>
        <v/>
      </c>
      <c r="B84" t="str">
        <f>IF(E84="","",②団体情報入力!$D$3)</f>
        <v/>
      </c>
      <c r="D84" t="str">
        <f>IF(①選手情報入力!B93="","",LEFT(①選手情報入力!B93,1))</f>
        <v/>
      </c>
      <c r="E84" t="str">
        <f>IF(①選手情報入力!B93="","",REPLACE(①選手情報入力!B93,1,1,""))</f>
        <v/>
      </c>
      <c r="F84" t="str">
        <f>IF(E84="","",①選手情報入力!C93)</f>
        <v/>
      </c>
      <c r="G84" t="str">
        <f>IF(E84="","",①選手情報入力!D93)</f>
        <v/>
      </c>
      <c r="H84" t="str">
        <f t="shared" si="3"/>
        <v/>
      </c>
      <c r="I84" t="str">
        <f>IF(E84="","",IF(①選手情報入力!F93="男",1,2))</f>
        <v/>
      </c>
      <c r="J84" t="str">
        <f>IF(E84="","",IF(①選手情報入力!G93="","",①選手情報入力!G93))</f>
        <v/>
      </c>
      <c r="L84" t="str">
        <f t="shared" si="4"/>
        <v/>
      </c>
      <c r="M84" t="str">
        <f t="shared" si="5"/>
        <v/>
      </c>
      <c r="O84" t="str">
        <f>IF(E84="","",IF(①選手情報入力!I93="","",IF(I84=1,VLOOKUP(①選手情報入力!I93,種目情報!$A$4:$B$35,2,FALSE),VLOOKUP(①選手情報入力!I93,種目情報!$E$4:$F$35,2,FALSE))))</f>
        <v/>
      </c>
      <c r="P84" t="str">
        <f>IF(E84="","",IF(①選手情報入力!J93="","",①選手情報入力!J93))</f>
        <v/>
      </c>
      <c r="Q84" s="29" t="str">
        <f>IF(E84="","",IF(①選手情報入力!H93="",0,1))</f>
        <v/>
      </c>
      <c r="R84" t="str">
        <f>IF(E84="","",IF(①選手情報入力!I93="","",IF(I84=1,VLOOKUP(①選手情報入力!I93,種目情報!$A$4:$C$39,3,FALSE),VLOOKUP(①選手情報入力!I93,種目情報!$E$4:$G$40,3,FALSE))))</f>
        <v/>
      </c>
      <c r="S84" t="str">
        <f>IF(E84="","",IF(①選手情報入力!L93="","",IF(I84=1,VLOOKUP(①選手情報入力!L93,種目情報!$A$4:$B$39,2,FALSE),VLOOKUP(①選手情報入力!L93,種目情報!$E$4:$F$40,2,FALSE))))</f>
        <v/>
      </c>
      <c r="T84" t="str">
        <f>IF(E84="","",IF(①選手情報入力!M93="","",①選手情報入力!M93))</f>
        <v/>
      </c>
      <c r="U84" s="29" t="str">
        <f>IF(E84="","",IF(①選手情報入力!K93="",0,1))</f>
        <v/>
      </c>
      <c r="V84" t="str">
        <f>IF(E84="","",IF(①選手情報入力!L93="","",IF(I84=1,VLOOKUP(①選手情報入力!L93,種目情報!$A$4:$C$39,3,FALSE),VLOOKUP(①選手情報入力!L93,種目情報!$E$4:$G$40,3,FALSE))))</f>
        <v/>
      </c>
      <c r="W84" t="str">
        <f>IF(E84="","",IF(①選手情報入力!O93="","",IF(I84=1,VLOOKUP(①選手情報入力!O93,種目情報!$A$4:$B$39,2,FALSE),VLOOKUP(①選手情報入力!O93,種目情報!$E$4:$F$40,2,FALSE))))</f>
        <v/>
      </c>
      <c r="X84" t="str">
        <f>IF(E84="","",IF(①選手情報入力!P93="","",①選手情報入力!P93))</f>
        <v/>
      </c>
      <c r="Y84" s="29" t="str">
        <f>IF(E84="","",IF(①選手情報入力!N93="",0,1))</f>
        <v/>
      </c>
      <c r="Z84" t="str">
        <f>IF(E84="","",IF(①選手情報入力!O93="","",IF(I84=1,VLOOKUP(①選手情報入力!O93,種目情報!$A$4:$C$39,3,FALSE),VLOOKUP(①選手情報入力!O93,種目情報!$E$4:$G$40,3,FALSE))))</f>
        <v/>
      </c>
      <c r="AA84" t="str">
        <f>IF(E84="","",IF(①選手情報入力!Q93="","",IF(I84=1,種目情報!$J$4,種目情報!$J$6)))</f>
        <v/>
      </c>
      <c r="AB84" t="str">
        <f>IF(E84="","",IF(①選手情報入力!Q93="","",IF(I84=1,IF(①選手情報入力!$R$6="","",①選手情報入力!$R$6),IF(①選手情報入力!$R$7="","",①選手情報入力!$R$7))))</f>
        <v/>
      </c>
      <c r="AC84" t="str">
        <f>IF(E84="","",IF(①選手情報入力!Q93="","",IF(I84=1,IF(①選手情報入力!$Q$6="",0,1),IF(①選手情報入力!$Q$7="",0,1))))</f>
        <v/>
      </c>
      <c r="AD84" t="str">
        <f>IF(E84="","",IF(①選手情報入力!Q93="","",2))</f>
        <v/>
      </c>
      <c r="AE84" t="str">
        <f>IF(E84="","",IF(①選手情報入力!S93="","",IF(I84=1,種目情報!$J$5,種目情報!$J$7)))</f>
        <v/>
      </c>
      <c r="AF84" t="str">
        <f>IF(E84="","",IF(①選手情報入力!S93="","",IF(I84=1,IF(①選手情報入力!$T$6="","",①選手情報入力!$T$6),IF(①選手情報入力!$T$7="","",①選手情報入力!$T$7))))</f>
        <v/>
      </c>
      <c r="AG84" t="str">
        <f>IF(E84="","",IF(①選手情報入力!S93="","",IF(I84=1,IF(①選手情報入力!$S$6="",0,1),IF(①選手情報入力!$S$7="",0,1))))</f>
        <v/>
      </c>
      <c r="AH84" t="str">
        <f>IF(E84="","",IF(①選手情報入力!S93="","",2))</f>
        <v/>
      </c>
    </row>
    <row r="85" spans="1:35">
      <c r="A85" t="str">
        <f>IF(E85="","",IF(①陸連データ貼付け!B85="",I86*1000000+②団体情報入力!$D$3*1000+①選手情報入力!A94,VLOOKUP(①選手情報入力!B94,①陸連データ貼付け!A:B,2,0)))</f>
        <v/>
      </c>
      <c r="B85" t="str">
        <f>IF(E85="","",②団体情報入力!$D$3)</f>
        <v/>
      </c>
      <c r="D85" t="str">
        <f>IF(①選手情報入力!B94="","",LEFT(①選手情報入力!B94,1))</f>
        <v/>
      </c>
      <c r="E85" t="str">
        <f>IF(①選手情報入力!B94="","",REPLACE(①選手情報入力!B94,1,1,""))</f>
        <v/>
      </c>
      <c r="F85" t="str">
        <f>IF(E85="","",①選手情報入力!C94)</f>
        <v/>
      </c>
      <c r="G85" t="str">
        <f>IF(E85="","",①選手情報入力!D94)</f>
        <v/>
      </c>
      <c r="H85" t="str">
        <f t="shared" si="3"/>
        <v/>
      </c>
      <c r="I85" t="str">
        <f>IF(E85="","",IF(①選手情報入力!F94="男",1,2))</f>
        <v/>
      </c>
      <c r="J85" t="str">
        <f>IF(E85="","",IF(①選手情報入力!G94="","",①選手情報入力!G94))</f>
        <v/>
      </c>
      <c r="L85" t="str">
        <f t="shared" si="4"/>
        <v/>
      </c>
      <c r="M85" t="str">
        <f t="shared" si="5"/>
        <v/>
      </c>
      <c r="O85" t="str">
        <f>IF(E85="","",IF(①選手情報入力!I94="","",IF(I85=1,VLOOKUP(①選手情報入力!I94,種目情報!$A$4:$B$35,2,FALSE),VLOOKUP(①選手情報入力!I94,種目情報!$E$4:$F$35,2,FALSE))))</f>
        <v/>
      </c>
      <c r="P85" t="str">
        <f>IF(E85="","",IF(①選手情報入力!J94="","",①選手情報入力!J94))</f>
        <v/>
      </c>
      <c r="Q85" s="29" t="str">
        <f>IF(E85="","",IF(①選手情報入力!H94="",0,1))</f>
        <v/>
      </c>
      <c r="R85" t="str">
        <f>IF(E85="","",IF(①選手情報入力!I94="","",IF(I85=1,VLOOKUP(①選手情報入力!I94,種目情報!$A$4:$C$39,3,FALSE),VLOOKUP(①選手情報入力!I94,種目情報!$E$4:$G$40,3,FALSE))))</f>
        <v/>
      </c>
      <c r="S85" t="str">
        <f>IF(E85="","",IF(①選手情報入力!L94="","",IF(I85=1,VLOOKUP(①選手情報入力!L94,種目情報!$A$4:$B$39,2,FALSE),VLOOKUP(①選手情報入力!L94,種目情報!$E$4:$F$40,2,FALSE))))</f>
        <v/>
      </c>
      <c r="T85" t="str">
        <f>IF(E85="","",IF(①選手情報入力!M94="","",①選手情報入力!M94))</f>
        <v/>
      </c>
      <c r="U85" s="29" t="str">
        <f>IF(E85="","",IF(①選手情報入力!K94="",0,1))</f>
        <v/>
      </c>
      <c r="V85" t="str">
        <f>IF(E85="","",IF(①選手情報入力!L94="","",IF(I85=1,VLOOKUP(①選手情報入力!L94,種目情報!$A$4:$C$39,3,FALSE),VLOOKUP(①選手情報入力!L94,種目情報!$E$4:$G$40,3,FALSE))))</f>
        <v/>
      </c>
      <c r="W85" t="str">
        <f>IF(E85="","",IF(①選手情報入力!O94="","",IF(I85=1,VLOOKUP(①選手情報入力!O94,種目情報!$A$4:$B$39,2,FALSE),VLOOKUP(①選手情報入力!O94,種目情報!$E$4:$F$40,2,FALSE))))</f>
        <v/>
      </c>
      <c r="X85" t="str">
        <f>IF(E85="","",IF(①選手情報入力!P94="","",①選手情報入力!P94))</f>
        <v/>
      </c>
      <c r="Y85" s="29" t="str">
        <f>IF(E85="","",IF(①選手情報入力!N94="",0,1))</f>
        <v/>
      </c>
      <c r="Z85" t="str">
        <f>IF(E85="","",IF(①選手情報入力!O94="","",IF(I85=1,VLOOKUP(①選手情報入力!O94,種目情報!$A$4:$C$39,3,FALSE),VLOOKUP(①選手情報入力!O94,種目情報!$E$4:$G$40,3,FALSE))))</f>
        <v/>
      </c>
      <c r="AA85" t="str">
        <f>IF(E85="","",IF(①選手情報入力!Q94="","",IF(I85=1,種目情報!$J$4,種目情報!$J$6)))</f>
        <v/>
      </c>
      <c r="AB85" t="str">
        <f>IF(E85="","",IF(①選手情報入力!Q94="","",IF(I85=1,IF(①選手情報入力!$R$6="","",①選手情報入力!$R$6),IF(①選手情報入力!$R$7="","",①選手情報入力!$R$7))))</f>
        <v/>
      </c>
      <c r="AC85" t="str">
        <f>IF(E85="","",IF(①選手情報入力!Q94="","",IF(I85=1,IF(①選手情報入力!$Q$6="",0,1),IF(①選手情報入力!$Q$7="",0,1))))</f>
        <v/>
      </c>
      <c r="AD85" t="str">
        <f>IF(E85="","",IF(①選手情報入力!Q94="","",2))</f>
        <v/>
      </c>
      <c r="AE85" t="str">
        <f>IF(E85="","",IF(①選手情報入力!S94="","",IF(I85=1,種目情報!$J$5,種目情報!$J$7)))</f>
        <v/>
      </c>
      <c r="AF85" t="str">
        <f>IF(E85="","",IF(①選手情報入力!S94="","",IF(I85=1,IF(①選手情報入力!$T$6="","",①選手情報入力!$T$6),IF(①選手情報入力!$T$7="","",①選手情報入力!$T$7))))</f>
        <v/>
      </c>
      <c r="AG85" t="str">
        <f>IF(E85="","",IF(①選手情報入力!S94="","",IF(I85=1,IF(①選手情報入力!$S$6="",0,1),IF(①選手情報入力!$S$7="",0,1))))</f>
        <v/>
      </c>
      <c r="AH85" t="str">
        <f>IF(E85="","",IF(①選手情報入力!S94="","",2))</f>
        <v/>
      </c>
    </row>
    <row r="86" spans="1:35">
      <c r="A86" t="str">
        <f>IF(E86="","",IF(①陸連データ貼付け!B86="",I87*1000000+②団体情報入力!$D$3*1000+①選手情報入力!A95,VLOOKUP(①選手情報入力!B95,①陸連データ貼付け!A:B,2,0)))</f>
        <v/>
      </c>
      <c r="B86" t="str">
        <f>IF(E86="","",②団体情報入力!$D$3)</f>
        <v/>
      </c>
      <c r="D86" t="str">
        <f>IF(①選手情報入力!B95="","",LEFT(①選手情報入力!B95,1))</f>
        <v/>
      </c>
      <c r="E86" t="str">
        <f>IF(①選手情報入力!B95="","",REPLACE(①選手情報入力!B95,1,1,""))</f>
        <v/>
      </c>
      <c r="F86" t="str">
        <f>IF(E86="","",①選手情報入力!C95)</f>
        <v/>
      </c>
      <c r="G86" t="str">
        <f>IF(E86="","",①選手情報入力!D95)</f>
        <v/>
      </c>
      <c r="H86" t="str">
        <f t="shared" si="3"/>
        <v/>
      </c>
      <c r="I86" t="str">
        <f>IF(E86="","",IF(①選手情報入力!F95="男",1,2))</f>
        <v/>
      </c>
      <c r="J86" t="str">
        <f>IF(E86="","",IF(①選手情報入力!G95="","",①選手情報入力!G95))</f>
        <v/>
      </c>
      <c r="L86" t="str">
        <f t="shared" si="4"/>
        <v/>
      </c>
      <c r="M86" t="str">
        <f t="shared" si="5"/>
        <v/>
      </c>
      <c r="O86" t="str">
        <f>IF(E86="","",IF(①選手情報入力!I95="","",IF(I86=1,VLOOKUP(①選手情報入力!I95,種目情報!$A$4:$B$35,2,FALSE),VLOOKUP(①選手情報入力!I95,種目情報!$E$4:$F$35,2,FALSE))))</f>
        <v/>
      </c>
      <c r="P86" t="str">
        <f>IF(E86="","",IF(①選手情報入力!J95="","",①選手情報入力!J95))</f>
        <v/>
      </c>
      <c r="Q86" s="29" t="str">
        <f>IF(E86="","",IF(①選手情報入力!H95="",0,1))</f>
        <v/>
      </c>
      <c r="R86" t="str">
        <f>IF(E86="","",IF(①選手情報入力!I95="","",IF(I86=1,VLOOKUP(①選手情報入力!I95,種目情報!$A$4:$C$39,3,FALSE),VLOOKUP(①選手情報入力!I95,種目情報!$E$4:$G$40,3,FALSE))))</f>
        <v/>
      </c>
      <c r="S86" t="str">
        <f>IF(E86="","",IF(①選手情報入力!L95="","",IF(I86=1,VLOOKUP(①選手情報入力!L95,種目情報!$A$4:$B$39,2,FALSE),VLOOKUP(①選手情報入力!L95,種目情報!$E$4:$F$40,2,FALSE))))</f>
        <v/>
      </c>
      <c r="T86" t="str">
        <f>IF(E86="","",IF(①選手情報入力!M95="","",①選手情報入力!M95))</f>
        <v/>
      </c>
      <c r="U86" s="29" t="str">
        <f>IF(E86="","",IF(①選手情報入力!K95="",0,1))</f>
        <v/>
      </c>
      <c r="V86" t="str">
        <f>IF(E86="","",IF(①選手情報入力!L95="","",IF(I86=1,VLOOKUP(①選手情報入力!L95,種目情報!$A$4:$C$39,3,FALSE),VLOOKUP(①選手情報入力!L95,種目情報!$E$4:$G$40,3,FALSE))))</f>
        <v/>
      </c>
      <c r="W86" t="str">
        <f>IF(E86="","",IF(①選手情報入力!O95="","",IF(I86=1,VLOOKUP(①選手情報入力!O95,種目情報!$A$4:$B$39,2,FALSE),VLOOKUP(①選手情報入力!O95,種目情報!$E$4:$F$40,2,FALSE))))</f>
        <v/>
      </c>
      <c r="X86" t="str">
        <f>IF(E86="","",IF(①選手情報入力!P95="","",①選手情報入力!P95))</f>
        <v/>
      </c>
      <c r="Y86" s="29" t="str">
        <f>IF(E86="","",IF(①選手情報入力!N95="",0,1))</f>
        <v/>
      </c>
      <c r="Z86" t="str">
        <f>IF(E86="","",IF(①選手情報入力!O95="","",IF(I86=1,VLOOKUP(①選手情報入力!O95,種目情報!$A$4:$C$39,3,FALSE),VLOOKUP(①選手情報入力!O95,種目情報!$E$4:$G$40,3,FALSE))))</f>
        <v/>
      </c>
      <c r="AA86" t="str">
        <f>IF(E86="","",IF(①選手情報入力!Q95="","",IF(I86=1,種目情報!$J$4,種目情報!$J$6)))</f>
        <v/>
      </c>
      <c r="AB86" t="str">
        <f>IF(E86="","",IF(①選手情報入力!Q95="","",IF(I86=1,IF(①選手情報入力!$R$6="","",①選手情報入力!$R$6),IF(①選手情報入力!$R$7="","",①選手情報入力!$R$7))))</f>
        <v/>
      </c>
      <c r="AC86" t="str">
        <f>IF(E86="","",IF(①選手情報入力!Q95="","",IF(I86=1,IF(①選手情報入力!$Q$6="",0,1),IF(①選手情報入力!$Q$7="",0,1))))</f>
        <v/>
      </c>
      <c r="AD86" t="str">
        <f>IF(E86="","",IF(①選手情報入力!Q95="","",2))</f>
        <v/>
      </c>
      <c r="AE86" t="str">
        <f>IF(E86="","",IF(①選手情報入力!S95="","",IF(I86=1,種目情報!$J$5,種目情報!$J$7)))</f>
        <v/>
      </c>
      <c r="AF86" t="str">
        <f>IF(E86="","",IF(①選手情報入力!S95="","",IF(I86=1,IF(①選手情報入力!$T$6="","",①選手情報入力!$T$6),IF(①選手情報入力!$T$7="","",①選手情報入力!$T$7))))</f>
        <v/>
      </c>
      <c r="AG86" t="str">
        <f>IF(E86="","",IF(①選手情報入力!S95="","",IF(I86=1,IF(①選手情報入力!$S$6="",0,1),IF(①選手情報入力!$S$7="",0,1))))</f>
        <v/>
      </c>
      <c r="AH86" t="str">
        <f>IF(E86="","",IF(①選手情報入力!S95="","",2))</f>
        <v/>
      </c>
    </row>
    <row r="87" spans="1:35">
      <c r="A87" t="str">
        <f>IF(E87="","",IF(①陸連データ貼付け!B87="",I88*1000000+②団体情報入力!$D$3*1000+①選手情報入力!A96,VLOOKUP(①選手情報入力!B96,①陸連データ貼付け!A:B,2,0)))</f>
        <v/>
      </c>
      <c r="B87" t="str">
        <f>IF(E87="","",②団体情報入力!$D$3)</f>
        <v/>
      </c>
      <c r="D87" t="str">
        <f>IF(①選手情報入力!B96="","",LEFT(①選手情報入力!B96,1))</f>
        <v/>
      </c>
      <c r="E87" t="str">
        <f>IF(①選手情報入力!B96="","",REPLACE(①選手情報入力!B96,1,1,""))</f>
        <v/>
      </c>
      <c r="F87" t="str">
        <f>IF(E87="","",①選手情報入力!C96)</f>
        <v/>
      </c>
      <c r="G87" t="str">
        <f>IF(E87="","",①選手情報入力!D96)</f>
        <v/>
      </c>
      <c r="H87" t="str">
        <f t="shared" si="3"/>
        <v/>
      </c>
      <c r="I87" t="str">
        <f>IF(E87="","",IF(①選手情報入力!F96="男",1,2))</f>
        <v/>
      </c>
      <c r="J87" t="str">
        <f>IF(E87="","",IF(①選手情報入力!G96="","",①選手情報入力!G96))</f>
        <v/>
      </c>
      <c r="L87" t="str">
        <f t="shared" si="4"/>
        <v/>
      </c>
      <c r="M87" t="str">
        <f t="shared" si="5"/>
        <v/>
      </c>
      <c r="O87" t="str">
        <f>IF(E87="","",IF(①選手情報入力!I96="","",IF(I87=1,VLOOKUP(①選手情報入力!I96,種目情報!$A$4:$B$35,2,FALSE),VLOOKUP(①選手情報入力!I96,種目情報!$E$4:$F$35,2,FALSE))))</f>
        <v/>
      </c>
      <c r="P87" t="str">
        <f>IF(E87="","",IF(①選手情報入力!J96="","",①選手情報入力!J96))</f>
        <v/>
      </c>
      <c r="Q87" s="29" t="str">
        <f>IF(E87="","",IF(①選手情報入力!H96="",0,1))</f>
        <v/>
      </c>
      <c r="R87" t="str">
        <f>IF(E87="","",IF(①選手情報入力!I96="","",IF(I87=1,VLOOKUP(①選手情報入力!I96,種目情報!$A$4:$C$39,3,FALSE),VLOOKUP(①選手情報入力!I96,種目情報!$E$4:$G$40,3,FALSE))))</f>
        <v/>
      </c>
      <c r="S87" t="str">
        <f>IF(E87="","",IF(①選手情報入力!L96="","",IF(I87=1,VLOOKUP(①選手情報入力!L96,種目情報!$A$4:$B$39,2,FALSE),VLOOKUP(①選手情報入力!L96,種目情報!$E$4:$F$40,2,FALSE))))</f>
        <v/>
      </c>
      <c r="T87" t="str">
        <f>IF(E87="","",IF(①選手情報入力!M96="","",①選手情報入力!M96))</f>
        <v/>
      </c>
      <c r="U87" s="29" t="str">
        <f>IF(E87="","",IF(①選手情報入力!K96="",0,1))</f>
        <v/>
      </c>
      <c r="V87" t="str">
        <f>IF(E87="","",IF(①選手情報入力!L96="","",IF(I87=1,VLOOKUP(①選手情報入力!L96,種目情報!$A$4:$C$39,3,FALSE),VLOOKUP(①選手情報入力!L96,種目情報!$E$4:$G$40,3,FALSE))))</f>
        <v/>
      </c>
      <c r="W87" t="str">
        <f>IF(E87="","",IF(①選手情報入力!O96="","",IF(I87=1,VLOOKUP(①選手情報入力!O96,種目情報!$A$4:$B$39,2,FALSE),VLOOKUP(①選手情報入力!O96,種目情報!$E$4:$F$40,2,FALSE))))</f>
        <v/>
      </c>
      <c r="X87" t="str">
        <f>IF(E87="","",IF(①選手情報入力!P96="","",①選手情報入力!P96))</f>
        <v/>
      </c>
      <c r="Y87" s="29" t="str">
        <f>IF(E87="","",IF(①選手情報入力!N96="",0,1))</f>
        <v/>
      </c>
      <c r="Z87" t="str">
        <f>IF(E87="","",IF(①選手情報入力!O96="","",IF(I87=1,VLOOKUP(①選手情報入力!O96,種目情報!$A$4:$C$39,3,FALSE),VLOOKUP(①選手情報入力!O96,種目情報!$E$4:$G$40,3,FALSE))))</f>
        <v/>
      </c>
      <c r="AA87" t="str">
        <f>IF(E87="","",IF(①選手情報入力!Q96="","",IF(I87=1,種目情報!$J$4,種目情報!$J$6)))</f>
        <v/>
      </c>
      <c r="AB87" t="str">
        <f>IF(E87="","",IF(①選手情報入力!Q96="","",IF(I87=1,IF(①選手情報入力!$R$6="","",①選手情報入力!$R$6),IF(①選手情報入力!$R$7="","",①選手情報入力!$R$7))))</f>
        <v/>
      </c>
      <c r="AC87" t="str">
        <f>IF(E87="","",IF(①選手情報入力!Q96="","",IF(I87=1,IF(①選手情報入力!$Q$6="",0,1),IF(①選手情報入力!$Q$7="",0,1))))</f>
        <v/>
      </c>
      <c r="AD87" t="str">
        <f>IF(E87="","",IF(①選手情報入力!Q96="","",2))</f>
        <v/>
      </c>
      <c r="AE87" t="str">
        <f>IF(E87="","",IF(①選手情報入力!S96="","",IF(I87=1,種目情報!$J$5,種目情報!$J$7)))</f>
        <v/>
      </c>
      <c r="AF87" t="str">
        <f>IF(E87="","",IF(①選手情報入力!S96="","",IF(I87=1,IF(①選手情報入力!$T$6="","",①選手情報入力!$T$6),IF(①選手情報入力!$T$7="","",①選手情報入力!$T$7))))</f>
        <v/>
      </c>
      <c r="AG87" t="str">
        <f>IF(E87="","",IF(①選手情報入力!S96="","",IF(I87=1,IF(①選手情報入力!$S$6="",0,1),IF(①選手情報入力!$S$7="",0,1))))</f>
        <v/>
      </c>
      <c r="AH87" t="str">
        <f>IF(E87="","",IF(①選手情報入力!S96="","",2))</f>
        <v/>
      </c>
    </row>
    <row r="88" spans="1:35">
      <c r="A88" t="str">
        <f>IF(E88="","",IF(①陸連データ貼付け!B88="",I89*1000000+②団体情報入力!$D$3*1000+①選手情報入力!A97,VLOOKUP(①選手情報入力!B97,①陸連データ貼付け!A:B,2,0)))</f>
        <v/>
      </c>
      <c r="B88" t="str">
        <f>IF(E88="","",②団体情報入力!$D$3)</f>
        <v/>
      </c>
      <c r="D88" t="str">
        <f>IF(①選手情報入力!B97="","",LEFT(①選手情報入力!B97,1))</f>
        <v/>
      </c>
      <c r="E88" t="str">
        <f>IF(①選手情報入力!B97="","",REPLACE(①選手情報入力!B97,1,1,""))</f>
        <v/>
      </c>
      <c r="F88" t="str">
        <f>IF(E88="","",①選手情報入力!C97)</f>
        <v/>
      </c>
      <c r="G88" t="str">
        <f>IF(E88="","",①選手情報入力!D97)</f>
        <v/>
      </c>
      <c r="H88" t="str">
        <f t="shared" si="3"/>
        <v/>
      </c>
      <c r="I88" t="str">
        <f>IF(E88="","",IF(①選手情報入力!F97="男",1,2))</f>
        <v/>
      </c>
      <c r="J88" t="str">
        <f>IF(E88="","",IF(①選手情報入力!G97="","",①選手情報入力!G97))</f>
        <v/>
      </c>
      <c r="L88" t="str">
        <f t="shared" si="4"/>
        <v/>
      </c>
      <c r="M88" t="str">
        <f t="shared" si="5"/>
        <v/>
      </c>
      <c r="O88" t="str">
        <f>IF(E88="","",IF(①選手情報入力!I97="","",IF(I88=1,VLOOKUP(①選手情報入力!I97,種目情報!$A$4:$B$35,2,FALSE),VLOOKUP(①選手情報入力!I97,種目情報!$E$4:$F$35,2,FALSE))))</f>
        <v/>
      </c>
      <c r="P88" t="str">
        <f>IF(E88="","",IF(①選手情報入力!J97="","",①選手情報入力!J97))</f>
        <v/>
      </c>
      <c r="Q88" s="29" t="str">
        <f>IF(E88="","",IF(①選手情報入力!H97="",0,1))</f>
        <v/>
      </c>
      <c r="R88" t="str">
        <f>IF(E88="","",IF(①選手情報入力!I97="","",IF(I88=1,VLOOKUP(①選手情報入力!I97,種目情報!$A$4:$C$39,3,FALSE),VLOOKUP(①選手情報入力!I97,種目情報!$E$4:$G$40,3,FALSE))))</f>
        <v/>
      </c>
      <c r="S88" t="str">
        <f>IF(E88="","",IF(①選手情報入力!L97="","",IF(I88=1,VLOOKUP(①選手情報入力!L97,種目情報!$A$4:$B$39,2,FALSE),VLOOKUP(①選手情報入力!L97,種目情報!$E$4:$F$40,2,FALSE))))</f>
        <v/>
      </c>
      <c r="T88" t="str">
        <f>IF(E88="","",IF(①選手情報入力!M97="","",①選手情報入力!M97))</f>
        <v/>
      </c>
      <c r="U88" s="29" t="str">
        <f>IF(E88="","",IF(①選手情報入力!K97="",0,1))</f>
        <v/>
      </c>
      <c r="V88" t="str">
        <f>IF(E88="","",IF(①選手情報入力!L97="","",IF(I88=1,VLOOKUP(①選手情報入力!L97,種目情報!$A$4:$C$39,3,FALSE),VLOOKUP(①選手情報入力!L97,種目情報!$E$4:$G$40,3,FALSE))))</f>
        <v/>
      </c>
      <c r="W88" t="str">
        <f>IF(E88="","",IF(①選手情報入力!O97="","",IF(I88=1,VLOOKUP(①選手情報入力!O97,種目情報!$A$4:$B$39,2,FALSE),VLOOKUP(①選手情報入力!O97,種目情報!$E$4:$F$40,2,FALSE))))</f>
        <v/>
      </c>
      <c r="X88" t="str">
        <f>IF(E88="","",IF(①選手情報入力!P97="","",①選手情報入力!P97))</f>
        <v/>
      </c>
      <c r="Y88" s="29" t="str">
        <f>IF(E88="","",IF(①選手情報入力!N97="",0,1))</f>
        <v/>
      </c>
      <c r="Z88" t="str">
        <f>IF(E88="","",IF(①選手情報入力!O97="","",IF(I88=1,VLOOKUP(①選手情報入力!O97,種目情報!$A$4:$C$39,3,FALSE),VLOOKUP(①選手情報入力!O97,種目情報!$E$4:$G$40,3,FALSE))))</f>
        <v/>
      </c>
      <c r="AA88" t="str">
        <f>IF(E88="","",IF(①選手情報入力!Q97="","",IF(I88=1,種目情報!$J$4,種目情報!$J$6)))</f>
        <v/>
      </c>
      <c r="AB88" t="str">
        <f>IF(E88="","",IF(①選手情報入力!Q97="","",IF(I88=1,IF(①選手情報入力!$R$6="","",①選手情報入力!$R$6),IF(①選手情報入力!$R$7="","",①選手情報入力!$R$7))))</f>
        <v/>
      </c>
      <c r="AC88" t="str">
        <f>IF(E88="","",IF(①選手情報入力!Q97="","",IF(I88=1,IF(①選手情報入力!$Q$6="",0,1),IF(①選手情報入力!$Q$7="",0,1))))</f>
        <v/>
      </c>
      <c r="AD88" t="str">
        <f>IF(E88="","",IF(①選手情報入力!Q97="","",2))</f>
        <v/>
      </c>
      <c r="AE88" t="str">
        <f>IF(E88="","",IF(①選手情報入力!S97="","",IF(I88=1,種目情報!$J$5,種目情報!$J$7)))</f>
        <v/>
      </c>
      <c r="AF88" t="str">
        <f>IF(E88="","",IF(①選手情報入力!S97="","",IF(I88=1,IF(①選手情報入力!$T$6="","",①選手情報入力!$T$6),IF(①選手情報入力!$T$7="","",①選手情報入力!$T$7))))</f>
        <v/>
      </c>
      <c r="AG88" t="str">
        <f>IF(E88="","",IF(①選手情報入力!S97="","",IF(I88=1,IF(①選手情報入力!$S$6="",0,1),IF(①選手情報入力!$S$7="",0,1))))</f>
        <v/>
      </c>
      <c r="AH88" t="str">
        <f>IF(E88="","",IF(①選手情報入力!S97="","",2))</f>
        <v/>
      </c>
    </row>
    <row r="89" spans="1:35">
      <c r="A89" t="str">
        <f>IF(E89="","",IF(①陸連データ貼付け!B89="",I90*1000000+②団体情報入力!$D$3*1000+①選手情報入力!A98,VLOOKUP(①選手情報入力!B98,①陸連データ貼付け!A:B,2,0)))</f>
        <v/>
      </c>
      <c r="B89" t="str">
        <f>IF(E89="","",②団体情報入力!$D$3)</f>
        <v/>
      </c>
      <c r="D89" t="str">
        <f>IF(①選手情報入力!B98="","",LEFT(①選手情報入力!B98,1))</f>
        <v/>
      </c>
      <c r="E89" t="str">
        <f>IF(①選手情報入力!B98="","",REPLACE(①選手情報入力!B98,1,1,""))</f>
        <v/>
      </c>
      <c r="F89" t="str">
        <f>IF(E89="","",①選手情報入力!C98)</f>
        <v/>
      </c>
      <c r="G89" t="str">
        <f>IF(E89="","",①選手情報入力!D98)</f>
        <v/>
      </c>
      <c r="H89" t="str">
        <f t="shared" si="3"/>
        <v/>
      </c>
      <c r="I89" t="str">
        <f>IF(E89="","",IF(①選手情報入力!F98="男",1,2))</f>
        <v/>
      </c>
      <c r="J89" t="str">
        <f>IF(E89="","",IF(①選手情報入力!G98="","",①選手情報入力!G98))</f>
        <v/>
      </c>
      <c r="L89" t="str">
        <f t="shared" si="4"/>
        <v/>
      </c>
      <c r="M89" t="str">
        <f t="shared" si="5"/>
        <v/>
      </c>
      <c r="O89" t="str">
        <f>IF(E89="","",IF(①選手情報入力!I98="","",IF(I89=1,VLOOKUP(①選手情報入力!I98,種目情報!$A$4:$B$35,2,FALSE),VLOOKUP(①選手情報入力!I98,種目情報!$E$4:$F$35,2,FALSE))))</f>
        <v/>
      </c>
      <c r="P89" t="str">
        <f>IF(E89="","",IF(①選手情報入力!J98="","",①選手情報入力!J98))</f>
        <v/>
      </c>
      <c r="Q89" s="29" t="str">
        <f>IF(E89="","",IF(①選手情報入力!H98="",0,1))</f>
        <v/>
      </c>
      <c r="R89" t="str">
        <f>IF(E89="","",IF(①選手情報入力!I98="","",IF(I89=1,VLOOKUP(①選手情報入力!I98,種目情報!$A$4:$C$39,3,FALSE),VLOOKUP(①選手情報入力!I98,種目情報!$E$4:$G$40,3,FALSE))))</f>
        <v/>
      </c>
      <c r="S89" t="str">
        <f>IF(E89="","",IF(①選手情報入力!L98="","",IF(I89=1,VLOOKUP(①選手情報入力!L98,種目情報!$A$4:$B$39,2,FALSE),VLOOKUP(①選手情報入力!L98,種目情報!$E$4:$F$40,2,FALSE))))</f>
        <v/>
      </c>
      <c r="T89" t="str">
        <f>IF(E89="","",IF(①選手情報入力!M98="","",①選手情報入力!M98))</f>
        <v/>
      </c>
      <c r="U89" s="29" t="str">
        <f>IF(E89="","",IF(①選手情報入力!K98="",0,1))</f>
        <v/>
      </c>
      <c r="V89" t="str">
        <f>IF(E89="","",IF(①選手情報入力!L98="","",IF(I89=1,VLOOKUP(①選手情報入力!L98,種目情報!$A$4:$C$39,3,FALSE),VLOOKUP(①選手情報入力!L98,種目情報!$E$4:$G$40,3,FALSE))))</f>
        <v/>
      </c>
      <c r="W89" t="str">
        <f>IF(E89="","",IF(①選手情報入力!O98="","",IF(I89=1,VLOOKUP(①選手情報入力!O98,種目情報!$A$4:$B$39,2,FALSE),VLOOKUP(①選手情報入力!O98,種目情報!$E$4:$F$40,2,FALSE))))</f>
        <v/>
      </c>
      <c r="X89" t="str">
        <f>IF(E89="","",IF(①選手情報入力!P98="","",①選手情報入力!P98))</f>
        <v/>
      </c>
      <c r="Y89" s="29" t="str">
        <f>IF(E89="","",IF(①選手情報入力!N98="",0,1))</f>
        <v/>
      </c>
      <c r="Z89" t="str">
        <f>IF(E89="","",IF(①選手情報入力!O98="","",IF(I89=1,VLOOKUP(①選手情報入力!O98,種目情報!$A$4:$C$39,3,FALSE),VLOOKUP(①選手情報入力!O98,種目情報!$E$4:$G$40,3,FALSE))))</f>
        <v/>
      </c>
      <c r="AA89" t="str">
        <f>IF(E89="","",IF(①選手情報入力!Q98="","",IF(I89=1,種目情報!$J$4,種目情報!$J$6)))</f>
        <v/>
      </c>
      <c r="AB89" t="str">
        <f>IF(E89="","",IF(①選手情報入力!Q98="","",IF(I89=1,IF(①選手情報入力!$R$6="","",①選手情報入力!$R$6),IF(①選手情報入力!$R$7="","",①選手情報入力!$R$7))))</f>
        <v/>
      </c>
      <c r="AC89" t="str">
        <f>IF(E89="","",IF(①選手情報入力!Q98="","",IF(I89=1,IF(①選手情報入力!$Q$6="",0,1),IF(①選手情報入力!$Q$7="",0,1))))</f>
        <v/>
      </c>
      <c r="AD89" t="str">
        <f>IF(E89="","",IF(①選手情報入力!Q98="","",2))</f>
        <v/>
      </c>
      <c r="AE89" t="str">
        <f>IF(E89="","",IF(①選手情報入力!S98="","",IF(I89=1,種目情報!$J$5,種目情報!$J$7)))</f>
        <v/>
      </c>
      <c r="AF89" t="str">
        <f>IF(E89="","",IF(①選手情報入力!S98="","",IF(I89=1,IF(①選手情報入力!$T$6="","",①選手情報入力!$T$6),IF(①選手情報入力!$T$7="","",①選手情報入力!$T$7))))</f>
        <v/>
      </c>
      <c r="AG89" t="str">
        <f>IF(E89="","",IF(①選手情報入力!S98="","",IF(I89=1,IF(①選手情報入力!$S$6="",0,1),IF(①選手情報入力!$S$7="",0,1))))</f>
        <v/>
      </c>
      <c r="AH89" t="str">
        <f>IF(E89="","",IF(①選手情報入力!S98="","",2))</f>
        <v/>
      </c>
    </row>
    <row r="90" spans="1:35">
      <c r="A90" t="str">
        <f>IF(E90="","",IF(①陸連データ貼付け!B90="",I91*1000000+②団体情報入力!$D$3*1000+①選手情報入力!A99,VLOOKUP(①選手情報入力!B99,①陸連データ貼付け!A:B,2,0)))</f>
        <v/>
      </c>
      <c r="B90" t="str">
        <f>IF(E90="","",②団体情報入力!$D$3)</f>
        <v/>
      </c>
      <c r="D90" t="str">
        <f>IF(①選手情報入力!B99="","",LEFT(①選手情報入力!B99,1))</f>
        <v/>
      </c>
      <c r="E90" t="str">
        <f>IF(①選手情報入力!B99="","",REPLACE(①選手情報入力!B99,1,1,""))</f>
        <v/>
      </c>
      <c r="F90" t="str">
        <f>IF(E90="","",①選手情報入力!C99)</f>
        <v/>
      </c>
      <c r="G90" t="str">
        <f>IF(E90="","",①選手情報入力!D99)</f>
        <v/>
      </c>
      <c r="H90" t="str">
        <f t="shared" si="3"/>
        <v/>
      </c>
      <c r="I90" t="str">
        <f>IF(E90="","",IF(①選手情報入力!F99="男",1,2))</f>
        <v/>
      </c>
      <c r="J90" t="str">
        <f>IF(E90="","",IF(①選手情報入力!G99="","",①選手情報入力!G99))</f>
        <v/>
      </c>
      <c r="L90" t="str">
        <f t="shared" si="4"/>
        <v/>
      </c>
      <c r="M90" t="str">
        <f t="shared" si="5"/>
        <v/>
      </c>
      <c r="O90" t="str">
        <f>IF(E90="","",IF(①選手情報入力!I99="","",IF(I90=1,VLOOKUP(①選手情報入力!I99,種目情報!$A$4:$B$35,2,FALSE),VLOOKUP(①選手情報入力!I99,種目情報!$E$4:$F$35,2,FALSE))))</f>
        <v/>
      </c>
      <c r="P90" t="str">
        <f>IF(E90="","",IF(①選手情報入力!J99="","",①選手情報入力!J99))</f>
        <v/>
      </c>
      <c r="Q90" s="29" t="str">
        <f>IF(E90="","",IF(①選手情報入力!H99="",0,1))</f>
        <v/>
      </c>
      <c r="R90" t="str">
        <f>IF(E90="","",IF(①選手情報入力!I99="","",IF(I90=1,VLOOKUP(①選手情報入力!I99,種目情報!$A$4:$C$39,3,FALSE),VLOOKUP(①選手情報入力!I99,種目情報!$E$4:$G$40,3,FALSE))))</f>
        <v/>
      </c>
      <c r="S90" t="str">
        <f>IF(E90="","",IF(①選手情報入力!L99="","",IF(I90=1,VLOOKUP(①選手情報入力!L99,種目情報!$A$4:$B$39,2,FALSE),VLOOKUP(①選手情報入力!L99,種目情報!$E$4:$F$40,2,FALSE))))</f>
        <v/>
      </c>
      <c r="T90" t="str">
        <f>IF(E90="","",IF(①選手情報入力!M99="","",①選手情報入力!M99))</f>
        <v/>
      </c>
      <c r="U90" s="29" t="str">
        <f>IF(E90="","",IF(①選手情報入力!K99="",0,1))</f>
        <v/>
      </c>
      <c r="V90" t="str">
        <f>IF(E90="","",IF(①選手情報入力!L99="","",IF(I90=1,VLOOKUP(①選手情報入力!L99,種目情報!$A$4:$C$39,3,FALSE),VLOOKUP(①選手情報入力!L99,種目情報!$E$4:$G$40,3,FALSE))))</f>
        <v/>
      </c>
      <c r="W90" t="str">
        <f>IF(E90="","",IF(①選手情報入力!O99="","",IF(I90=1,VLOOKUP(①選手情報入力!O99,種目情報!$A$4:$B$39,2,FALSE),VLOOKUP(①選手情報入力!O99,種目情報!$E$4:$F$40,2,FALSE))))</f>
        <v/>
      </c>
      <c r="X90" t="str">
        <f>IF(E90="","",IF(①選手情報入力!P99="","",①選手情報入力!P99))</f>
        <v/>
      </c>
      <c r="Y90" s="29" t="str">
        <f>IF(E90="","",IF(①選手情報入力!N99="",0,1))</f>
        <v/>
      </c>
      <c r="Z90" t="str">
        <f>IF(E90="","",IF(①選手情報入力!O99="","",IF(I90=1,VLOOKUP(①選手情報入力!O99,種目情報!$A$4:$C$39,3,FALSE),VLOOKUP(①選手情報入力!O99,種目情報!$E$4:$G$40,3,FALSE))))</f>
        <v/>
      </c>
      <c r="AA90" t="str">
        <f>IF(E90="","",IF(①選手情報入力!Q99="","",IF(I90=1,種目情報!$J$4,種目情報!$J$6)))</f>
        <v/>
      </c>
      <c r="AB90" t="str">
        <f>IF(E90="","",IF(①選手情報入力!Q99="","",IF(I90=1,IF(①選手情報入力!$R$6="","",①選手情報入力!$R$6),IF(①選手情報入力!$R$7="","",①選手情報入力!$R$7))))</f>
        <v/>
      </c>
      <c r="AC90" t="str">
        <f>IF(E90="","",IF(①選手情報入力!Q99="","",IF(I90=1,IF(①選手情報入力!$Q$6="",0,1),IF(①選手情報入力!$Q$7="",0,1))))</f>
        <v/>
      </c>
      <c r="AD90" t="str">
        <f>IF(E90="","",IF(①選手情報入力!Q99="","",2))</f>
        <v/>
      </c>
      <c r="AE90" t="str">
        <f>IF(E90="","",IF(①選手情報入力!S99="","",IF(I90=1,種目情報!$J$5,種目情報!$J$7)))</f>
        <v/>
      </c>
      <c r="AF90" t="str">
        <f>IF(E90="","",IF(①選手情報入力!S99="","",IF(I90=1,IF(①選手情報入力!$T$6="","",①選手情報入力!$T$6),IF(①選手情報入力!$T$7="","",①選手情報入力!$T$7))))</f>
        <v/>
      </c>
      <c r="AG90" t="str">
        <f>IF(E90="","",IF(①選手情報入力!S99="","",IF(I90=1,IF(①選手情報入力!$S$6="",0,1),IF(①選手情報入力!$S$7="",0,1))))</f>
        <v/>
      </c>
      <c r="AH90" t="str">
        <f>IF(E90="","",IF(①選手情報入力!S99="","",2))</f>
        <v/>
      </c>
    </row>
    <row r="91" spans="1:35">
      <c r="A91" t="str">
        <f>IF(E91="","",IF(①陸連データ貼付け!B91="",I92*1000000+②団体情報入力!$D$3*1000+①選手情報入力!A100,VLOOKUP(①選手情報入力!B100,①陸連データ貼付け!A:B,2,0)))</f>
        <v/>
      </c>
      <c r="B91" t="str">
        <f>IF(E91="","",②団体情報入力!$D$3)</f>
        <v/>
      </c>
      <c r="D91" t="str">
        <f>IF(①選手情報入力!B100="","",LEFT(①選手情報入力!B100,1))</f>
        <v/>
      </c>
      <c r="E91" t="str">
        <f>IF(①選手情報入力!B100="","",REPLACE(①選手情報入力!B100,1,1,""))</f>
        <v/>
      </c>
      <c r="F91" t="str">
        <f>IF(E91="","",①選手情報入力!C100)</f>
        <v/>
      </c>
      <c r="G91" t="str">
        <f>IF(E91="","",①選手情報入力!D100)</f>
        <v/>
      </c>
      <c r="H91" t="str">
        <f t="shared" si="3"/>
        <v/>
      </c>
      <c r="I91" t="str">
        <f>IF(E91="","",IF(①選手情報入力!F100="男",1,2))</f>
        <v/>
      </c>
      <c r="J91" t="str">
        <f>IF(E91="","",IF(①選手情報入力!G100="","",①選手情報入力!G100))</f>
        <v/>
      </c>
      <c r="L91" t="str">
        <f t="shared" si="4"/>
        <v/>
      </c>
      <c r="M91" t="str">
        <f t="shared" si="5"/>
        <v/>
      </c>
      <c r="O91" t="str">
        <f>IF(E91="","",IF(①選手情報入力!I100="","",IF(I91=1,VLOOKUP(①選手情報入力!I100,種目情報!$A$4:$B$35,2,FALSE),VLOOKUP(①選手情報入力!I100,種目情報!$E$4:$F$35,2,FALSE))))</f>
        <v/>
      </c>
      <c r="P91" t="str">
        <f>IF(E91="","",IF(①選手情報入力!J100="","",①選手情報入力!J100))</f>
        <v/>
      </c>
      <c r="Q91" s="29" t="str">
        <f>IF(E91="","",IF(①選手情報入力!H100="",0,1))</f>
        <v/>
      </c>
      <c r="R91" t="str">
        <f>IF(E91="","",IF(①選手情報入力!I100="","",IF(I91=1,VLOOKUP(①選手情報入力!I100,種目情報!$A$4:$C$39,3,FALSE),VLOOKUP(①選手情報入力!I100,種目情報!$E$4:$G$40,3,FALSE))))</f>
        <v/>
      </c>
      <c r="S91" t="str">
        <f>IF(E91="","",IF(①選手情報入力!L100="","",IF(I91=1,VLOOKUP(①選手情報入力!L100,種目情報!$A$4:$B$39,2,FALSE),VLOOKUP(①選手情報入力!L100,種目情報!$E$4:$F$40,2,FALSE))))</f>
        <v/>
      </c>
      <c r="T91" t="str">
        <f>IF(E91="","",IF(①選手情報入力!M100="","",①選手情報入力!M100))</f>
        <v/>
      </c>
      <c r="U91" s="29" t="str">
        <f>IF(E91="","",IF(①選手情報入力!K100="",0,1))</f>
        <v/>
      </c>
      <c r="V91" t="str">
        <f>IF(E91="","",IF(①選手情報入力!L100="","",IF(I91=1,VLOOKUP(①選手情報入力!L100,種目情報!$A$4:$C$39,3,FALSE),VLOOKUP(①選手情報入力!L100,種目情報!$E$4:$G$40,3,FALSE))))</f>
        <v/>
      </c>
      <c r="W91" t="str">
        <f>IF(E91="","",IF(①選手情報入力!O100="","",IF(I91=1,VLOOKUP(①選手情報入力!O100,種目情報!$A$4:$B$39,2,FALSE),VLOOKUP(①選手情報入力!O100,種目情報!$E$4:$F$40,2,FALSE))))</f>
        <v/>
      </c>
      <c r="X91" t="str">
        <f>IF(E91="","",IF(①選手情報入力!P100="","",①選手情報入力!P100))</f>
        <v/>
      </c>
      <c r="Y91" s="29" t="str">
        <f>IF(E91="","",IF(①選手情報入力!N100="",0,1))</f>
        <v/>
      </c>
      <c r="Z91" t="str">
        <f>IF(E91="","",IF(①選手情報入力!O100="","",IF(I91=1,VLOOKUP(①選手情報入力!O100,種目情報!$A$4:$C$39,3,FALSE),VLOOKUP(①選手情報入力!O100,種目情報!$E$4:$G$40,3,FALSE))))</f>
        <v/>
      </c>
      <c r="AA91" t="str">
        <f>IF(E91="","",IF(①選手情報入力!Q100="","",IF(I91=1,種目情報!$J$4,種目情報!$J$6)))</f>
        <v/>
      </c>
      <c r="AB91" t="str">
        <f>IF(E91="","",IF(①選手情報入力!Q100="","",IF(I91=1,IF(①選手情報入力!$R$6="","",①選手情報入力!$R$6),IF(①選手情報入力!$R$7="","",①選手情報入力!$R$7))))</f>
        <v/>
      </c>
      <c r="AC91" t="str">
        <f>IF(E91="","",IF(①選手情報入力!Q100="","",IF(I91=1,IF(①選手情報入力!$Q$6="",0,1),IF(①選手情報入力!$Q$7="",0,1))))</f>
        <v/>
      </c>
      <c r="AD91" t="str">
        <f>IF(E91="","",IF(①選手情報入力!Q100="","",2))</f>
        <v/>
      </c>
      <c r="AE91" t="str">
        <f>IF(E91="","",IF(①選手情報入力!S100="","",IF(I91=1,種目情報!$J$5,種目情報!$J$7)))</f>
        <v/>
      </c>
      <c r="AF91" t="str">
        <f>IF(E91="","",IF(①選手情報入力!S100="","",IF(I91=1,IF(①選手情報入力!$T$6="","",①選手情報入力!$T$6),IF(①選手情報入力!$T$7="","",①選手情報入力!$T$7))))</f>
        <v/>
      </c>
      <c r="AG91" t="str">
        <f>IF(E91="","",IF(①選手情報入力!S100="","",IF(I91=1,IF(①選手情報入力!$S$6="",0,1),IF(①選手情報入力!$S$7="",0,1))))</f>
        <v/>
      </c>
      <c r="AH91" t="str">
        <f>IF(E91="","",IF(①選手情報入力!S100="","",2))</f>
        <v/>
      </c>
    </row>
    <row r="92" spans="1:3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</row>
  </sheetData>
  <sheetProtection sheet="1" objects="1" scenarios="1"/>
  <phoneticPr fontId="2"/>
  <pageMargins left="0.7" right="0.7" top="0.75" bottom="0.75" header="0.3" footer="0.3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25"/>
  <sheetViews>
    <sheetView workbookViewId="0">
      <pane ySplit="1" topLeftCell="A2" activePane="bottomLeft" state="frozen"/>
      <selection pane="bottomLeft" activeCell="A21" sqref="A21"/>
    </sheetView>
  </sheetViews>
  <sheetFormatPr defaultRowHeight="13.2"/>
  <cols>
    <col min="1" max="1" width="10" bestFit="1" customWidth="1"/>
    <col min="2" max="2" width="10.44140625" bestFit="1" customWidth="1"/>
    <col min="3" max="3" width="9.21875" bestFit="1" customWidth="1"/>
    <col min="4" max="4" width="13" bestFit="1" customWidth="1"/>
    <col min="5" max="5" width="13.44140625" bestFit="1" customWidth="1"/>
    <col min="6" max="6" width="15.6640625" bestFit="1" customWidth="1"/>
    <col min="7" max="7" width="3.33203125" bestFit="1" customWidth="1"/>
    <col min="8" max="8" width="10.33203125" bestFit="1" customWidth="1"/>
    <col min="9" max="9" width="9.44140625" bestFit="1" customWidth="1"/>
    <col min="10" max="10" width="20.33203125" bestFit="1" customWidth="1"/>
    <col min="11" max="11" width="19.33203125" bestFit="1" customWidth="1"/>
    <col min="12" max="12" width="26.88671875" bestFit="1" customWidth="1"/>
    <col min="13" max="13" width="18.88671875" bestFit="1" customWidth="1"/>
  </cols>
  <sheetData>
    <row r="1" spans="1:13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3</v>
      </c>
      <c r="I1" t="s">
        <v>8</v>
      </c>
      <c r="J1" t="s">
        <v>75</v>
      </c>
      <c r="K1" t="s">
        <v>76</v>
      </c>
      <c r="L1" t="s">
        <v>77</v>
      </c>
      <c r="M1" t="s">
        <v>78</v>
      </c>
    </row>
    <row r="2" spans="1:13">
      <c r="A2" t="str">
        <f>IF(③リレー情報確認!C8="","",410000+②団体情報入力!$D$3*10)</f>
        <v/>
      </c>
      <c r="B2" t="str">
        <f>IF(A2="","",②団体情報入力!$D$3)</f>
        <v/>
      </c>
      <c r="C2" t="str">
        <f>IF(A2="","",③リレー情報確認!$J$1)</f>
        <v/>
      </c>
      <c r="D2" t="str">
        <f>IF(A2="","",③リレー情報確認!$P$1)</f>
        <v/>
      </c>
      <c r="G2">
        <v>1</v>
      </c>
      <c r="H2" t="str">
        <f>IF(A2="","",③リレー情報確認!E8)</f>
        <v/>
      </c>
      <c r="I2" t="str">
        <f>IF(A2="","",③リレー情報確認!D8)</f>
        <v/>
      </c>
      <c r="J2" t="str">
        <f>IF(A2="","",種目情報!$J$4)</f>
        <v/>
      </c>
      <c r="K2" t="str">
        <f>IF(A2="","",③リレー情報確認!$F$8)</f>
        <v/>
      </c>
      <c r="L2" t="str">
        <f>IF(A2="","",IF(①選手情報入力!$Q$6="",0,1))</f>
        <v/>
      </c>
      <c r="M2" t="str">
        <f>IF(A2="","",種目情報!$K$4)</f>
        <v/>
      </c>
    </row>
    <row r="3" spans="1:13">
      <c r="A3" t="str">
        <f>IF(③リレー情報確認!C9="","",410000+②団体情報入力!$D$3*10)</f>
        <v/>
      </c>
      <c r="B3" t="str">
        <f>IF(A3="","",②団体情報入力!$D$3)</f>
        <v/>
      </c>
      <c r="C3" t="str">
        <f>IF(A3="","",③リレー情報確認!$J$1)</f>
        <v/>
      </c>
      <c r="D3" t="str">
        <f>IF(A3="","",③リレー情報確認!$P$1)</f>
        <v/>
      </c>
      <c r="G3">
        <v>2</v>
      </c>
      <c r="H3" t="str">
        <f>IF(A3="","",③リレー情報確認!E9)</f>
        <v/>
      </c>
      <c r="I3" t="str">
        <f>IF(A3="","",③リレー情報確認!D9)</f>
        <v/>
      </c>
      <c r="J3" t="str">
        <f>IF(A3="","",種目情報!$J$4)</f>
        <v/>
      </c>
      <c r="K3" t="str">
        <f>IF(A3="","",③リレー情報確認!$F$8)</f>
        <v/>
      </c>
      <c r="L3" t="str">
        <f>IF(A3="","",IF(①選手情報入力!$Q$6="",0,1))</f>
        <v/>
      </c>
      <c r="M3" t="str">
        <f>IF(A3="","",種目情報!$K$4)</f>
        <v/>
      </c>
    </row>
    <row r="4" spans="1:13">
      <c r="A4" t="str">
        <f>IF(③リレー情報確認!C10="","",410000+②団体情報入力!$D$3*10)</f>
        <v/>
      </c>
      <c r="B4" t="str">
        <f>IF(A4="","",②団体情報入力!$D$3)</f>
        <v/>
      </c>
      <c r="C4" t="str">
        <f>IF(A4="","",③リレー情報確認!$J$1)</f>
        <v/>
      </c>
      <c r="D4" t="str">
        <f>IF(A4="","",③リレー情報確認!$P$1)</f>
        <v/>
      </c>
      <c r="G4">
        <v>3</v>
      </c>
      <c r="H4" t="str">
        <f>IF(A4="","",③リレー情報確認!E10)</f>
        <v/>
      </c>
      <c r="I4" t="str">
        <f>IF(A4="","",③リレー情報確認!D10)</f>
        <v/>
      </c>
      <c r="J4" t="str">
        <f>IF(A4="","",種目情報!$J$4)</f>
        <v/>
      </c>
      <c r="K4" t="str">
        <f>IF(A4="","",③リレー情報確認!$F$8)</f>
        <v/>
      </c>
      <c r="L4" t="str">
        <f>IF(A4="","",IF(①選手情報入力!$Q$6="",0,1))</f>
        <v/>
      </c>
      <c r="M4" t="str">
        <f>IF(A4="","",種目情報!$K$4)</f>
        <v/>
      </c>
    </row>
    <row r="5" spans="1:13">
      <c r="A5" t="str">
        <f>IF(③リレー情報確認!C11="","",410000+②団体情報入力!$D$3*10)</f>
        <v/>
      </c>
      <c r="B5" t="str">
        <f>IF(A5="","",②団体情報入力!$D$3)</f>
        <v/>
      </c>
      <c r="C5" t="str">
        <f>IF(A5="","",③リレー情報確認!$J$1)</f>
        <v/>
      </c>
      <c r="D5" t="str">
        <f>IF(A5="","",③リレー情報確認!$P$1)</f>
        <v/>
      </c>
      <c r="G5">
        <v>4</v>
      </c>
      <c r="H5" t="str">
        <f>IF(A5="","",③リレー情報確認!E11)</f>
        <v/>
      </c>
      <c r="I5" t="str">
        <f>IF(A5="","",③リレー情報確認!D11)</f>
        <v/>
      </c>
      <c r="J5" t="str">
        <f>IF(A5="","",種目情報!$J$4)</f>
        <v/>
      </c>
      <c r="K5" t="str">
        <f>IF(A5="","",③リレー情報確認!$F$8)</f>
        <v/>
      </c>
      <c r="L5" t="str">
        <f>IF(A5="","",IF(①選手情報入力!$Q$6="",0,1))</f>
        <v/>
      </c>
      <c r="M5" t="str">
        <f>IF(A5="","",種目情報!$K$4)</f>
        <v/>
      </c>
    </row>
    <row r="6" spans="1:13">
      <c r="A6" t="str">
        <f>IF(③リレー情報確認!C12="","",410000+②団体情報入力!$D$3*10)</f>
        <v/>
      </c>
      <c r="B6" t="str">
        <f>IF(A6="","",②団体情報入力!$D$3)</f>
        <v/>
      </c>
      <c r="C6" t="str">
        <f>IF(A6="","",③リレー情報確認!$J$1)</f>
        <v/>
      </c>
      <c r="D6" t="str">
        <f>IF(A6="","",③リレー情報確認!$P$1)</f>
        <v/>
      </c>
      <c r="G6">
        <v>5</v>
      </c>
      <c r="H6" t="str">
        <f>IF(A6="","",③リレー情報確認!E12)</f>
        <v/>
      </c>
      <c r="I6" t="str">
        <f>IF(A6="","",③リレー情報確認!D12)</f>
        <v/>
      </c>
      <c r="J6" t="str">
        <f>IF(A6="","",種目情報!$J$4)</f>
        <v/>
      </c>
      <c r="K6" t="str">
        <f>IF(A6="","",③リレー情報確認!$F$8)</f>
        <v/>
      </c>
      <c r="L6" t="str">
        <f>IF(A6="","",IF(①選手情報入力!$Q$6="",0,1))</f>
        <v/>
      </c>
      <c r="M6" t="str">
        <f>IF(A6="","",種目情報!$K$4)</f>
        <v/>
      </c>
    </row>
    <row r="7" spans="1:13">
      <c r="A7" t="str">
        <f>IF(③リレー情報確認!C13="","",410000+②団体情報入力!$D$3*10)</f>
        <v/>
      </c>
      <c r="B7" t="str">
        <f>IF(A7="","",②団体情報入力!$D$3)</f>
        <v/>
      </c>
      <c r="C7" t="str">
        <f>IF(A7="","",③リレー情報確認!$J$1)</f>
        <v/>
      </c>
      <c r="D7" t="str">
        <f>IF(A7="","",③リレー情報確認!$P$1)</f>
        <v/>
      </c>
      <c r="G7">
        <v>6</v>
      </c>
      <c r="H7" t="str">
        <f>IF(A7="","",③リレー情報確認!E13)</f>
        <v/>
      </c>
      <c r="I7" t="str">
        <f>IF(A7="","",③リレー情報確認!D13)</f>
        <v/>
      </c>
      <c r="J7" t="str">
        <f>IF(A7="","",種目情報!$J$4)</f>
        <v/>
      </c>
      <c r="K7" t="str">
        <f>IF(A7="","",③リレー情報確認!$F$8)</f>
        <v/>
      </c>
      <c r="L7" t="str">
        <f>IF(A7="","",IF(①選手情報入力!$Q$6="",0,1))</f>
        <v/>
      </c>
      <c r="M7" t="str">
        <f>IF(A7="","",種目情報!$K$4)</f>
        <v/>
      </c>
    </row>
    <row r="8" spans="1:13">
      <c r="A8" s="10" t="str">
        <f>IF(③リレー情報確認!I8="","",1610000+②団体情報入力!$D$3*10)</f>
        <v/>
      </c>
      <c r="B8" s="10" t="str">
        <f>IF(A8="","",②団体情報入力!$D$3)</f>
        <v/>
      </c>
      <c r="C8" s="10" t="str">
        <f>IF(A8="","",③リレー情報確認!$J$1)</f>
        <v/>
      </c>
      <c r="D8" s="10" t="str">
        <f>IF(A8="","",③リレー情報確認!$P$1)</f>
        <v/>
      </c>
      <c r="E8" s="10"/>
      <c r="F8" s="10"/>
      <c r="G8" s="10">
        <v>1</v>
      </c>
      <c r="H8" s="10" t="str">
        <f>IF(A8="","",③リレー情報確認!K8)</f>
        <v/>
      </c>
      <c r="I8" s="10" t="str">
        <f>IF(A8="","",③リレー情報確認!J8)</f>
        <v/>
      </c>
      <c r="J8" s="10" t="str">
        <f>IF(A8="","",種目情報!$J$5)</f>
        <v/>
      </c>
      <c r="K8" s="10" t="str">
        <f>IF(A8="","",③リレー情報確認!$L$8)</f>
        <v/>
      </c>
      <c r="L8" s="10" t="str">
        <f>IF(A8="","",0)</f>
        <v/>
      </c>
      <c r="M8" s="10" t="str">
        <f>IF(A8="","",種目情報!$K$5)</f>
        <v/>
      </c>
    </row>
    <row r="9" spans="1:13">
      <c r="A9" s="10" t="str">
        <f>IF(③リレー情報確認!I9="","",1610000+②団体情報入力!$D$3*10)</f>
        <v/>
      </c>
      <c r="B9" s="10" t="str">
        <f>IF(A9="","",②団体情報入力!$D$3)</f>
        <v/>
      </c>
      <c r="C9" s="10" t="str">
        <f>IF(A9="","",③リレー情報確認!$J$1)</f>
        <v/>
      </c>
      <c r="D9" s="10" t="str">
        <f>IF(A9="","",③リレー情報確認!$P$1)</f>
        <v/>
      </c>
      <c r="E9" s="10"/>
      <c r="F9" s="10"/>
      <c r="G9" s="10">
        <v>2</v>
      </c>
      <c r="H9" s="10" t="str">
        <f>IF(A9="","",③リレー情報確認!K9)</f>
        <v/>
      </c>
      <c r="I9" s="10" t="str">
        <f>IF(A9="","",③リレー情報確認!J9)</f>
        <v/>
      </c>
      <c r="J9" s="10" t="str">
        <f>IF(A9="","",種目情報!$J$5)</f>
        <v/>
      </c>
      <c r="K9" s="10" t="str">
        <f>IF(A9="","",③リレー情報確認!$L$8)</f>
        <v/>
      </c>
      <c r="L9" s="10" t="str">
        <f t="shared" ref="L9:L13" si="0">IF(A9="","",0)</f>
        <v/>
      </c>
      <c r="M9" s="10" t="str">
        <f>IF(A9="","",種目情報!$K$5)</f>
        <v/>
      </c>
    </row>
    <row r="10" spans="1:13">
      <c r="A10" s="10" t="str">
        <f>IF(③リレー情報確認!I10="","",1610000+②団体情報入力!$D$3*10)</f>
        <v/>
      </c>
      <c r="B10" s="10" t="str">
        <f>IF(A10="","",②団体情報入力!$D$3)</f>
        <v/>
      </c>
      <c r="C10" s="10" t="str">
        <f>IF(A10="","",③リレー情報確認!$J$1)</f>
        <v/>
      </c>
      <c r="D10" s="10" t="str">
        <f>IF(A10="","",③リレー情報確認!$P$1)</f>
        <v/>
      </c>
      <c r="E10" s="10"/>
      <c r="F10" s="10"/>
      <c r="G10" s="10">
        <v>3</v>
      </c>
      <c r="H10" s="10" t="str">
        <f>IF(A10="","",③リレー情報確認!K10)</f>
        <v/>
      </c>
      <c r="I10" s="10" t="str">
        <f>IF(A10="","",③リレー情報確認!J10)</f>
        <v/>
      </c>
      <c r="J10" s="10" t="str">
        <f>IF(A10="","",種目情報!$J$5)</f>
        <v/>
      </c>
      <c r="K10" s="10" t="str">
        <f>IF(A10="","",③リレー情報確認!$L$8)</f>
        <v/>
      </c>
      <c r="L10" s="10" t="str">
        <f t="shared" si="0"/>
        <v/>
      </c>
      <c r="M10" s="10" t="str">
        <f>IF(A10="","",種目情報!$K$5)</f>
        <v/>
      </c>
    </row>
    <row r="11" spans="1:13">
      <c r="A11" s="10" t="str">
        <f>IF(③リレー情報確認!I11="","",1610000+②団体情報入力!$D$3*10)</f>
        <v/>
      </c>
      <c r="B11" s="10" t="str">
        <f>IF(A11="","",②団体情報入力!$D$3)</f>
        <v/>
      </c>
      <c r="C11" s="10" t="str">
        <f>IF(A11="","",③リレー情報確認!$J$1)</f>
        <v/>
      </c>
      <c r="D11" s="10" t="str">
        <f>IF(A11="","",③リレー情報確認!$P$1)</f>
        <v/>
      </c>
      <c r="E11" s="10"/>
      <c r="F11" s="10"/>
      <c r="G11" s="10">
        <v>4</v>
      </c>
      <c r="H11" s="10" t="str">
        <f>IF(A11="","",③リレー情報確認!K11)</f>
        <v/>
      </c>
      <c r="I11" s="10" t="str">
        <f>IF(A11="","",③リレー情報確認!J11)</f>
        <v/>
      </c>
      <c r="J11" s="10" t="str">
        <f>IF(A11="","",種目情報!$J$5)</f>
        <v/>
      </c>
      <c r="K11" s="10" t="str">
        <f>IF(A11="","",③リレー情報確認!$L$8)</f>
        <v/>
      </c>
      <c r="L11" s="10" t="str">
        <f t="shared" si="0"/>
        <v/>
      </c>
      <c r="M11" s="10" t="str">
        <f>IF(A11="","",種目情報!$K$5)</f>
        <v/>
      </c>
    </row>
    <row r="12" spans="1:13">
      <c r="A12" s="10" t="str">
        <f>IF(③リレー情報確認!I12="","",1610000+②団体情報入力!$D$3*10)</f>
        <v/>
      </c>
      <c r="B12" s="10" t="str">
        <f>IF(A12="","",②団体情報入力!$D$3)</f>
        <v/>
      </c>
      <c r="C12" s="10" t="str">
        <f>IF(A12="","",③リレー情報確認!$J$1)</f>
        <v/>
      </c>
      <c r="D12" s="10" t="str">
        <f>IF(A12="","",③リレー情報確認!$P$1)</f>
        <v/>
      </c>
      <c r="E12" s="10"/>
      <c r="F12" s="10"/>
      <c r="G12" s="10">
        <v>5</v>
      </c>
      <c r="H12" s="10" t="str">
        <f>IF(A12="","",③リレー情報確認!K12)</f>
        <v/>
      </c>
      <c r="I12" s="10" t="str">
        <f>IF(A12="","",③リレー情報確認!J12)</f>
        <v/>
      </c>
      <c r="J12" s="10" t="str">
        <f>IF(A12="","",種目情報!$J$5)</f>
        <v/>
      </c>
      <c r="K12" s="10" t="str">
        <f>IF(A12="","",③リレー情報確認!$L$8)</f>
        <v/>
      </c>
      <c r="L12" s="10" t="str">
        <f t="shared" si="0"/>
        <v/>
      </c>
      <c r="M12" s="10" t="str">
        <f>IF(A12="","",種目情報!$K$5)</f>
        <v/>
      </c>
    </row>
    <row r="13" spans="1:13">
      <c r="A13" s="10" t="str">
        <f>IF(③リレー情報確認!I13="","",1610000+②団体情報入力!$D$3*10)</f>
        <v/>
      </c>
      <c r="B13" s="10" t="str">
        <f>IF(A13="","",②団体情報入力!$D$3)</f>
        <v/>
      </c>
      <c r="C13" s="10" t="str">
        <f>IF(A13="","",③リレー情報確認!$J$1)</f>
        <v/>
      </c>
      <c r="D13" s="10" t="str">
        <f>IF(A13="","",③リレー情報確認!$P$1)</f>
        <v/>
      </c>
      <c r="E13" s="10"/>
      <c r="F13" s="10"/>
      <c r="G13" s="10">
        <v>6</v>
      </c>
      <c r="H13" s="10" t="str">
        <f>IF(A13="","",③リレー情報確認!K13)</f>
        <v/>
      </c>
      <c r="I13" s="10" t="str">
        <f>IF(A13="","",③リレー情報確認!J13)</f>
        <v/>
      </c>
      <c r="J13" s="10" t="str">
        <f>IF(A13="","",種目情報!$J$5)</f>
        <v/>
      </c>
      <c r="K13" s="10" t="str">
        <f>IF(A13="","",③リレー情報確認!$L$8)</f>
        <v/>
      </c>
      <c r="L13" s="10" t="str">
        <f t="shared" si="0"/>
        <v/>
      </c>
      <c r="M13" s="10" t="str">
        <f>IF(A13="","",種目情報!$K$5)</f>
        <v/>
      </c>
    </row>
    <row r="14" spans="1:13">
      <c r="A14" t="str">
        <f>IF(③リレー情報確認!O8="","",420000+②団体情報入力!$D$3*10)</f>
        <v/>
      </c>
      <c r="B14" t="str">
        <f>IF(A14="","",②団体情報入力!$D$3)</f>
        <v/>
      </c>
      <c r="C14" t="str">
        <f>IF(A14="","",③リレー情報確認!$J$1)</f>
        <v/>
      </c>
      <c r="D14" t="str">
        <f>IF(A14="","",③リレー情報確認!$P$1)</f>
        <v/>
      </c>
      <c r="G14">
        <v>1</v>
      </c>
      <c r="H14" t="str">
        <f>IF(A14="","",③リレー情報確認!Q8)</f>
        <v/>
      </c>
      <c r="I14" t="str">
        <f>IF(A14="","",③リレー情報確認!P8)</f>
        <v/>
      </c>
      <c r="J14" t="str">
        <f>IF(A14="","",種目情報!$J$6)</f>
        <v/>
      </c>
      <c r="K14" t="str">
        <f>IF(A14="","",③リレー情報確認!$R$8)</f>
        <v/>
      </c>
      <c r="L14" t="str">
        <f>IF(A14="","",0)</f>
        <v/>
      </c>
      <c r="M14" t="str">
        <f>IF(A14="","",種目情報!$K$6)</f>
        <v/>
      </c>
    </row>
    <row r="15" spans="1:13">
      <c r="A15" t="str">
        <f>IF(③リレー情報確認!O9="","",420000+②団体情報入力!$D$3*10)</f>
        <v/>
      </c>
      <c r="B15" t="str">
        <f>IF(A15="","",②団体情報入力!$D$3)</f>
        <v/>
      </c>
      <c r="C15" t="str">
        <f>IF(A15="","",③リレー情報確認!$J$1)</f>
        <v/>
      </c>
      <c r="D15" t="str">
        <f>IF(A15="","",③リレー情報確認!$P$1)</f>
        <v/>
      </c>
      <c r="G15">
        <v>2</v>
      </c>
      <c r="H15" t="str">
        <f>IF(A15="","",③リレー情報確認!Q9)</f>
        <v/>
      </c>
      <c r="I15" t="str">
        <f>IF(A15="","",③リレー情報確認!P9)</f>
        <v/>
      </c>
      <c r="J15" t="str">
        <f>IF(A15="","",種目情報!$J$6)</f>
        <v/>
      </c>
      <c r="K15" t="str">
        <f>IF(A15="","",③リレー情報確認!$R$8)</f>
        <v/>
      </c>
      <c r="L15" t="str">
        <f t="shared" ref="L15:L19" si="1">IF(A15="","",0)</f>
        <v/>
      </c>
      <c r="M15" t="str">
        <f>IF(A15="","",種目情報!$K$6)</f>
        <v/>
      </c>
    </row>
    <row r="16" spans="1:13">
      <c r="A16" t="str">
        <f>IF(③リレー情報確認!O10="","",420000+②団体情報入力!$D$3*10)</f>
        <v/>
      </c>
      <c r="B16" t="str">
        <f>IF(A16="","",②団体情報入力!$D$3)</f>
        <v/>
      </c>
      <c r="C16" t="str">
        <f>IF(A16="","",③リレー情報確認!$J$1)</f>
        <v/>
      </c>
      <c r="D16" t="str">
        <f>IF(A16="","",③リレー情報確認!$P$1)</f>
        <v/>
      </c>
      <c r="G16">
        <v>3</v>
      </c>
      <c r="H16" t="str">
        <f>IF(A16="","",③リレー情報確認!Q10)</f>
        <v/>
      </c>
      <c r="I16" t="str">
        <f>IF(A16="","",③リレー情報確認!P10)</f>
        <v/>
      </c>
      <c r="J16" t="str">
        <f>IF(A16="","",種目情報!$J$6)</f>
        <v/>
      </c>
      <c r="K16" t="str">
        <f>IF(A16="","",③リレー情報確認!$R$8)</f>
        <v/>
      </c>
      <c r="L16" t="str">
        <f t="shared" si="1"/>
        <v/>
      </c>
      <c r="M16" t="str">
        <f>IF(A16="","",種目情報!$K$6)</f>
        <v/>
      </c>
    </row>
    <row r="17" spans="1:13">
      <c r="A17" t="str">
        <f>IF(③リレー情報確認!O11="","",420000+②団体情報入力!$D$3*10)</f>
        <v/>
      </c>
      <c r="B17" t="str">
        <f>IF(A17="","",②団体情報入力!$D$3)</f>
        <v/>
      </c>
      <c r="C17" t="str">
        <f>IF(A17="","",③リレー情報確認!$J$1)</f>
        <v/>
      </c>
      <c r="D17" t="str">
        <f>IF(A17="","",③リレー情報確認!$P$1)</f>
        <v/>
      </c>
      <c r="G17">
        <v>4</v>
      </c>
      <c r="H17" t="str">
        <f>IF(A17="","",③リレー情報確認!Q11)</f>
        <v/>
      </c>
      <c r="I17" t="str">
        <f>IF(A17="","",③リレー情報確認!P11)</f>
        <v/>
      </c>
      <c r="J17" t="str">
        <f>IF(A17="","",種目情報!$J$6)</f>
        <v/>
      </c>
      <c r="K17" t="str">
        <f>IF(A17="","",③リレー情報確認!$R$8)</f>
        <v/>
      </c>
      <c r="L17" t="str">
        <f t="shared" si="1"/>
        <v/>
      </c>
      <c r="M17" t="str">
        <f>IF(A17="","",種目情報!$K$6)</f>
        <v/>
      </c>
    </row>
    <row r="18" spans="1:13">
      <c r="A18" t="str">
        <f>IF(③リレー情報確認!O12="","",420000+②団体情報入力!$D$3*10)</f>
        <v/>
      </c>
      <c r="B18" t="str">
        <f>IF(A18="","",②団体情報入力!$D$3)</f>
        <v/>
      </c>
      <c r="C18" t="str">
        <f>IF(A18="","",③リレー情報確認!$J$1)</f>
        <v/>
      </c>
      <c r="D18" t="str">
        <f>IF(A18="","",③リレー情報確認!$P$1)</f>
        <v/>
      </c>
      <c r="G18">
        <v>5</v>
      </c>
      <c r="H18" t="str">
        <f>IF(A18="","",③リレー情報確認!Q12)</f>
        <v/>
      </c>
      <c r="I18" t="str">
        <f>IF(A18="","",③リレー情報確認!P12)</f>
        <v/>
      </c>
      <c r="J18" t="str">
        <f>IF(A18="","",種目情報!$J$6)</f>
        <v/>
      </c>
      <c r="K18" t="str">
        <f>IF(A18="","",③リレー情報確認!$R$8)</f>
        <v/>
      </c>
      <c r="L18" t="str">
        <f t="shared" si="1"/>
        <v/>
      </c>
      <c r="M18" t="str">
        <f>IF(A18="","",種目情報!$K$6)</f>
        <v/>
      </c>
    </row>
    <row r="19" spans="1:13">
      <c r="A19" t="str">
        <f>IF(③リレー情報確認!O13="","",420000+②団体情報入力!$D$3*10)</f>
        <v/>
      </c>
      <c r="B19" t="str">
        <f>IF(A19="","",②団体情報入力!$D$3)</f>
        <v/>
      </c>
      <c r="C19" t="str">
        <f>IF(A19="","",③リレー情報確認!$J$1)</f>
        <v/>
      </c>
      <c r="D19" t="str">
        <f>IF(A19="","",③リレー情報確認!$P$1)</f>
        <v/>
      </c>
      <c r="G19">
        <v>6</v>
      </c>
      <c r="H19" t="str">
        <f>IF(A19="","",③リレー情報確認!Q13)</f>
        <v/>
      </c>
      <c r="I19" t="str">
        <f>IF(A19="","",③リレー情報確認!P13)</f>
        <v/>
      </c>
      <c r="J19" t="str">
        <f>IF(A19="","",種目情報!$J$6)</f>
        <v/>
      </c>
      <c r="K19" t="str">
        <f>IF(A19="","",③リレー情報確認!$R$8)</f>
        <v/>
      </c>
      <c r="L19" t="str">
        <f t="shared" si="1"/>
        <v/>
      </c>
      <c r="M19" t="str">
        <f>IF(A19="","",種目情報!$K$6)</f>
        <v/>
      </c>
    </row>
    <row r="20" spans="1:13">
      <c r="A20" s="9" t="str">
        <f>IF(③リレー情報確認!U8="","",1620000+②団体情報入力!$D$3*10)</f>
        <v/>
      </c>
      <c r="B20" s="9" t="str">
        <f>IF(A20="","",②団体情報入力!$D$3)</f>
        <v/>
      </c>
      <c r="C20" s="9" t="str">
        <f>IF(A20="","",③リレー情報確認!$J$1)</f>
        <v/>
      </c>
      <c r="D20" s="9" t="str">
        <f>IF(A20="","",③リレー情報確認!$P$1)</f>
        <v/>
      </c>
      <c r="E20" s="9"/>
      <c r="F20" s="9"/>
      <c r="G20" s="9">
        <v>1</v>
      </c>
      <c r="H20" s="9" t="str">
        <f>IF(A20="","",③リレー情報確認!W8)</f>
        <v/>
      </c>
      <c r="I20" s="9" t="str">
        <f>IF(A20="","",③リレー情報確認!V8)</f>
        <v/>
      </c>
      <c r="J20" s="9" t="str">
        <f>IF(A20="","",種目情報!$J$7)</f>
        <v/>
      </c>
      <c r="K20" s="9" t="str">
        <f>IF(A20="","",③リレー情報確認!$X$8)</f>
        <v/>
      </c>
      <c r="L20" s="9" t="str">
        <f t="shared" ref="L20" si="2">IF(A20="","",0)</f>
        <v/>
      </c>
      <c r="M20" s="9" t="str">
        <f>IF(A20="","",種目情報!$K$7)</f>
        <v/>
      </c>
    </row>
    <row r="21" spans="1:13">
      <c r="A21" s="9" t="str">
        <f>IF(③リレー情報確認!U9="","",1620000+②団体情報入力!$D$3*10)</f>
        <v/>
      </c>
      <c r="B21" s="9" t="str">
        <f>IF(A21="","",②団体情報入力!$D$3)</f>
        <v/>
      </c>
      <c r="C21" s="9" t="str">
        <f>IF(A21="","",③リレー情報確認!$J$1)</f>
        <v/>
      </c>
      <c r="D21" s="9" t="str">
        <f>IF(A21="","",③リレー情報確認!$P$1)</f>
        <v/>
      </c>
      <c r="E21" s="9"/>
      <c r="F21" s="9"/>
      <c r="G21" s="9">
        <v>2</v>
      </c>
      <c r="H21" s="9" t="str">
        <f>IF(A21="","",③リレー情報確認!W9)</f>
        <v/>
      </c>
      <c r="I21" s="9" t="str">
        <f>IF(A21="","",③リレー情報確認!V9)</f>
        <v/>
      </c>
      <c r="J21" s="9" t="str">
        <f>IF(A21="","",種目情報!$J$7)</f>
        <v/>
      </c>
      <c r="K21" s="9" t="str">
        <f>IF(A21="","",③リレー情報確認!$X$8)</f>
        <v/>
      </c>
      <c r="L21" s="9" t="str">
        <f t="shared" ref="L21:L25" si="3">IF(A21="","",0)</f>
        <v/>
      </c>
      <c r="M21" s="9" t="str">
        <f>IF(A21="","",種目情報!$K$7)</f>
        <v/>
      </c>
    </row>
    <row r="22" spans="1:13">
      <c r="A22" s="9" t="str">
        <f>IF(③リレー情報確認!U10="","",1620000+②団体情報入力!$D$3*10)</f>
        <v/>
      </c>
      <c r="B22" s="9" t="str">
        <f>IF(A22="","",②団体情報入力!$D$3)</f>
        <v/>
      </c>
      <c r="C22" s="9" t="str">
        <f>IF(A22="","",③リレー情報確認!$J$1)</f>
        <v/>
      </c>
      <c r="D22" s="9" t="str">
        <f>IF(A22="","",③リレー情報確認!$P$1)</f>
        <v/>
      </c>
      <c r="E22" s="9"/>
      <c r="F22" s="9"/>
      <c r="G22" s="9">
        <v>3</v>
      </c>
      <c r="H22" s="9" t="str">
        <f>IF(A22="","",③リレー情報確認!W10)</f>
        <v/>
      </c>
      <c r="I22" s="9" t="str">
        <f>IF(A22="","",③リレー情報確認!V10)</f>
        <v/>
      </c>
      <c r="J22" s="9" t="str">
        <f>IF(A22="","",種目情報!$J$7)</f>
        <v/>
      </c>
      <c r="K22" s="9" t="str">
        <f>IF(A22="","",③リレー情報確認!$X$8)</f>
        <v/>
      </c>
      <c r="L22" s="9" t="str">
        <f t="shared" si="3"/>
        <v/>
      </c>
      <c r="M22" s="9" t="str">
        <f>IF(A22="","",種目情報!$K$7)</f>
        <v/>
      </c>
    </row>
    <row r="23" spans="1:13">
      <c r="A23" s="9" t="str">
        <f>IF(③リレー情報確認!U11="","",1620000+②団体情報入力!$D$3*10)</f>
        <v/>
      </c>
      <c r="B23" s="9" t="str">
        <f>IF(A23="","",②団体情報入力!$D$3)</f>
        <v/>
      </c>
      <c r="C23" s="9" t="str">
        <f>IF(A23="","",③リレー情報確認!$J$1)</f>
        <v/>
      </c>
      <c r="D23" s="9" t="str">
        <f>IF(A23="","",③リレー情報確認!$P$1)</f>
        <v/>
      </c>
      <c r="E23" s="9"/>
      <c r="F23" s="9"/>
      <c r="G23" s="9">
        <v>4</v>
      </c>
      <c r="H23" s="9" t="str">
        <f>IF(A23="","",③リレー情報確認!W11)</f>
        <v/>
      </c>
      <c r="I23" s="9" t="str">
        <f>IF(A23="","",③リレー情報確認!V11)</f>
        <v/>
      </c>
      <c r="J23" s="9" t="str">
        <f>IF(A23="","",種目情報!$J$7)</f>
        <v/>
      </c>
      <c r="K23" s="9" t="str">
        <f>IF(A23="","",③リレー情報確認!$X$8)</f>
        <v/>
      </c>
      <c r="L23" s="9" t="str">
        <f t="shared" si="3"/>
        <v/>
      </c>
      <c r="M23" s="9" t="str">
        <f>IF(A23="","",種目情報!$K$7)</f>
        <v/>
      </c>
    </row>
    <row r="24" spans="1:13">
      <c r="A24" s="9" t="str">
        <f>IF(③リレー情報確認!U12="","",1620000+②団体情報入力!$D$3*10)</f>
        <v/>
      </c>
      <c r="B24" s="9" t="str">
        <f>IF(A24="","",②団体情報入力!$D$3)</f>
        <v/>
      </c>
      <c r="C24" s="9" t="str">
        <f>IF(A24="","",③リレー情報確認!$J$1)</f>
        <v/>
      </c>
      <c r="D24" s="9" t="str">
        <f>IF(A24="","",③リレー情報確認!$P$1)</f>
        <v/>
      </c>
      <c r="E24" s="9"/>
      <c r="F24" s="9"/>
      <c r="G24" s="9">
        <v>5</v>
      </c>
      <c r="H24" s="9" t="str">
        <f>IF(A24="","",③リレー情報確認!W12)</f>
        <v/>
      </c>
      <c r="I24" s="9" t="str">
        <f>IF(A24="","",③リレー情報確認!V12)</f>
        <v/>
      </c>
      <c r="J24" s="9" t="str">
        <f>IF(A24="","",種目情報!$J$7)</f>
        <v/>
      </c>
      <c r="K24" s="9" t="str">
        <f>IF(A24="","",③リレー情報確認!$X$8)</f>
        <v/>
      </c>
      <c r="L24" s="9" t="str">
        <f t="shared" si="3"/>
        <v/>
      </c>
      <c r="M24" s="9" t="str">
        <f>IF(A24="","",種目情報!$K$7)</f>
        <v/>
      </c>
    </row>
    <row r="25" spans="1:13">
      <c r="A25" s="9" t="str">
        <f>IF(③リレー情報確認!U13="","",1620000+②団体情報入力!$D$3*10)</f>
        <v/>
      </c>
      <c r="B25" s="9" t="str">
        <f>IF(A25="","",②団体情報入力!$D$3)</f>
        <v/>
      </c>
      <c r="C25" s="9" t="str">
        <f>IF(A25="","",③リレー情報確認!$J$1)</f>
        <v/>
      </c>
      <c r="D25" s="9" t="str">
        <f>IF(A25="","",③リレー情報確認!$P$1)</f>
        <v/>
      </c>
      <c r="E25" s="9"/>
      <c r="F25" s="9"/>
      <c r="G25" s="9">
        <v>6</v>
      </c>
      <c r="H25" s="9" t="str">
        <f>IF(A25="","",③リレー情報確認!W13)</f>
        <v/>
      </c>
      <c r="I25" s="9" t="str">
        <f>IF(A25="","",③リレー情報確認!V13)</f>
        <v/>
      </c>
      <c r="J25" s="9" t="str">
        <f>IF(A25="","",種目情報!$J$7)</f>
        <v/>
      </c>
      <c r="K25" s="9" t="str">
        <f>IF(A25="","",③リレー情報確認!$X$8)</f>
        <v/>
      </c>
      <c r="L25" s="9" t="str">
        <f t="shared" si="3"/>
        <v/>
      </c>
      <c r="M25" s="9" t="str">
        <f>IF(A25="","",種目情報!$K$7)</f>
        <v/>
      </c>
    </row>
  </sheetData>
  <sheetProtection sheet="1" objects="1" scenarios="1"/>
  <phoneticPr fontId="40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M6114"/>
  <sheetViews>
    <sheetView topLeftCell="A2" workbookViewId="0">
      <selection activeCell="A2" sqref="A2:N6114"/>
    </sheetView>
  </sheetViews>
  <sheetFormatPr defaultRowHeight="13.2"/>
  <sheetData>
    <row r="1" spans="1:13" ht="13.8" thickBot="1">
      <c r="A1" s="221" t="s">
        <v>298</v>
      </c>
      <c r="B1" s="222"/>
      <c r="C1" s="222"/>
      <c r="D1" s="222" t="s">
        <v>288</v>
      </c>
      <c r="E1" s="222" t="s">
        <v>289</v>
      </c>
      <c r="F1" s="222" t="s">
        <v>290</v>
      </c>
      <c r="G1" s="222" t="s">
        <v>11</v>
      </c>
      <c r="H1" s="222" t="s">
        <v>293</v>
      </c>
      <c r="I1" s="222" t="s">
        <v>294</v>
      </c>
      <c r="J1" s="222" t="s">
        <v>295</v>
      </c>
      <c r="K1" s="222" t="s">
        <v>296</v>
      </c>
      <c r="L1" s="222" t="s">
        <v>12</v>
      </c>
      <c r="M1" s="223" t="s">
        <v>301</v>
      </c>
    </row>
    <row r="2" spans="1:13">
      <c r="A2" s="220" t="str">
        <f>IF(①陸連データ貼付け!M2="","",①陸連データ貼付け!M2)</f>
        <v>S5221</v>
      </c>
      <c r="B2" s="29" t="str">
        <f>LEFT(A2,1)</f>
        <v>S</v>
      </c>
      <c r="C2" s="29" t="str">
        <f>REPLACE(A2,1,1,"")</f>
        <v>5221</v>
      </c>
      <c r="D2" s="29">
        <f>①陸連データ貼付け!B2</f>
        <v>97659844</v>
      </c>
      <c r="E2" s="29" t="str">
        <f>①陸連データ貼付け!C2</f>
        <v>石神　織江</v>
      </c>
      <c r="F2" s="29" t="str">
        <f>ASC(①陸連データ貼付け!D2)</f>
        <v>ｲｼｶﾞﾐ ｵﾘｴ</v>
      </c>
      <c r="G2" s="29" t="str">
        <f>①陸連データ貼付け!E2</f>
        <v>女</v>
      </c>
      <c r="H2" s="29">
        <f>①陸連データ貼付け!H2</f>
        <v>31054</v>
      </c>
      <c r="I2" s="29" t="str">
        <f>①陸連データ貼付け!I2</f>
        <v>愛知郡東郷町立春木中学校</v>
      </c>
      <c r="J2" s="29" t="str">
        <f>①陸連データ貼付け!J2</f>
        <v>アイチグントウゴウチョウリツハルキチュウガッコウ</v>
      </c>
      <c r="K2" s="29" t="str">
        <f>I2</f>
        <v>愛知郡東郷町立春木中学校</v>
      </c>
      <c r="L2" s="29">
        <f>①陸連データ貼付け!P2</f>
        <v>2</v>
      </c>
      <c r="M2" s="63" t="str">
        <f>①陸連データ貼付け!Q2</f>
        <v>中学校</v>
      </c>
    </row>
    <row r="3" spans="1:13">
      <c r="A3" s="220" t="str">
        <f>IF(①陸連データ貼付け!M3="","",①陸連データ貼付け!M3)</f>
        <v>S5216</v>
      </c>
      <c r="B3" s="29" t="str">
        <f t="shared" ref="B3:B66" si="0">LEFT(A3,1)</f>
        <v>S</v>
      </c>
      <c r="C3" s="29" t="str">
        <f t="shared" ref="C3:C66" si="1">REPLACE(A3,1,1,"")</f>
        <v>5216</v>
      </c>
      <c r="D3" s="29">
        <f>①陸連データ貼付け!B3</f>
        <v>97659036</v>
      </c>
      <c r="E3" s="29" t="str">
        <f>①陸連データ貼付け!C3</f>
        <v>石川　碧衣</v>
      </c>
      <c r="F3" s="29" t="str">
        <f>ASC(①陸連データ貼付け!D3)</f>
        <v>ｲｼｶﾜ ｱｵｲ</v>
      </c>
      <c r="G3" s="29" t="str">
        <f>①陸連データ貼付け!E3</f>
        <v>女</v>
      </c>
      <c r="H3" s="29">
        <f>①陸連データ貼付け!H3</f>
        <v>31054</v>
      </c>
      <c r="I3" s="29" t="str">
        <f>①陸連データ貼付け!I3</f>
        <v>愛知郡東郷町立春木中学校</v>
      </c>
      <c r="J3" s="29" t="str">
        <f>①陸連データ貼付け!J3</f>
        <v>アイチグントウゴウチョウリツハルキチュウガッコウ</v>
      </c>
      <c r="K3" s="29" t="str">
        <f t="shared" ref="K3:K66" si="2">I3</f>
        <v>愛知郡東郷町立春木中学校</v>
      </c>
      <c r="L3" s="29">
        <f>①陸連データ貼付け!P3</f>
        <v>3</v>
      </c>
      <c r="M3" s="63" t="str">
        <f>①陸連データ貼付け!Q3</f>
        <v>中学校</v>
      </c>
    </row>
    <row r="4" spans="1:13">
      <c r="A4" s="220" t="str">
        <f>IF(①陸連データ貼付け!M4="","",①陸連データ貼付け!M4)</f>
        <v>S5217</v>
      </c>
      <c r="B4" s="29" t="str">
        <f t="shared" si="0"/>
        <v>S</v>
      </c>
      <c r="C4" s="29" t="str">
        <f t="shared" si="1"/>
        <v>5217</v>
      </c>
      <c r="D4" s="29">
        <f>①陸連データ貼付け!B4</f>
        <v>97659137</v>
      </c>
      <c r="E4" s="29" t="str">
        <f>①陸連データ貼付け!C4</f>
        <v>磯貝　早希</v>
      </c>
      <c r="F4" s="29" t="str">
        <f>ASC(①陸連データ貼付け!D4)</f>
        <v>ｲｿｶﾞｲ ｻｷ</v>
      </c>
      <c r="G4" s="29" t="str">
        <f>①陸連データ貼付け!E4</f>
        <v>女</v>
      </c>
      <c r="H4" s="29">
        <f>①陸連データ貼付け!H4</f>
        <v>31054</v>
      </c>
      <c r="I4" s="29" t="str">
        <f>①陸連データ貼付け!I4</f>
        <v>愛知郡東郷町立春木中学校</v>
      </c>
      <c r="J4" s="29" t="str">
        <f>①陸連データ貼付け!J4</f>
        <v>アイチグントウゴウチョウリツハルキチュウガッコウ</v>
      </c>
      <c r="K4" s="29" t="str">
        <f t="shared" si="2"/>
        <v>愛知郡東郷町立春木中学校</v>
      </c>
      <c r="L4" s="29">
        <f>①陸連データ貼付け!P4</f>
        <v>3</v>
      </c>
      <c r="M4" s="63" t="str">
        <f>①陸連データ貼付け!Q4</f>
        <v>中学校</v>
      </c>
    </row>
    <row r="5" spans="1:13">
      <c r="A5" s="220" t="str">
        <f>IF(①陸連データ貼付け!M5="","",①陸連データ貼付け!M5)</f>
        <v>S5218</v>
      </c>
      <c r="B5" s="29" t="str">
        <f t="shared" si="0"/>
        <v>S</v>
      </c>
      <c r="C5" s="29" t="str">
        <f t="shared" si="1"/>
        <v>5218</v>
      </c>
      <c r="D5" s="29">
        <f>①陸連データ貼付け!B5</f>
        <v>97659238</v>
      </c>
      <c r="E5" s="29" t="str">
        <f>①陸連データ貼付け!C5</f>
        <v>清島　美羽</v>
      </c>
      <c r="F5" s="29" t="str">
        <f>ASC(①陸連データ貼付け!D5)</f>
        <v>ｷﾖｼﾏ ﾐｳ</v>
      </c>
      <c r="G5" s="29" t="str">
        <f>①陸連データ貼付け!E5</f>
        <v>女</v>
      </c>
      <c r="H5" s="29">
        <f>①陸連データ貼付け!H5</f>
        <v>31054</v>
      </c>
      <c r="I5" s="29" t="str">
        <f>①陸連データ貼付け!I5</f>
        <v>愛知郡東郷町立春木中学校</v>
      </c>
      <c r="J5" s="29" t="str">
        <f>①陸連データ貼付け!J5</f>
        <v>アイチグントウゴウチョウリツハルキチュウガッコウ</v>
      </c>
      <c r="K5" s="29" t="str">
        <f t="shared" si="2"/>
        <v>愛知郡東郷町立春木中学校</v>
      </c>
      <c r="L5" s="29">
        <f>①陸連データ貼付け!P5</f>
        <v>3</v>
      </c>
      <c r="M5" s="63" t="str">
        <f>①陸連データ貼付け!Q5</f>
        <v>中学校</v>
      </c>
    </row>
    <row r="6" spans="1:13">
      <c r="A6" s="220" t="str">
        <f>IF(①陸連データ貼付け!M6="","",①陸連データ貼付け!M6)</f>
        <v>S228</v>
      </c>
      <c r="B6" s="29" t="str">
        <f t="shared" si="0"/>
        <v>S</v>
      </c>
      <c r="C6" s="29" t="str">
        <f t="shared" si="1"/>
        <v>228</v>
      </c>
      <c r="D6" s="29">
        <f>①陸連データ貼付け!B6</f>
        <v>97659541</v>
      </c>
      <c r="E6" s="29" t="str">
        <f>①陸連データ貼付け!C6</f>
        <v>角田　太樹</v>
      </c>
      <c r="F6" s="29" t="str">
        <f>ASC(①陸連データ貼付け!D6)</f>
        <v>ﾂﾉﾀﾞ ﾀｲｼﾞｭ</v>
      </c>
      <c r="G6" s="29" t="str">
        <f>①陸連データ貼付け!E6</f>
        <v>男</v>
      </c>
      <c r="H6" s="29">
        <f>①陸連データ貼付け!H6</f>
        <v>31054</v>
      </c>
      <c r="I6" s="29" t="str">
        <f>①陸連データ貼付け!I6</f>
        <v>愛知郡東郷町立春木中学校</v>
      </c>
      <c r="J6" s="29" t="str">
        <f>①陸連データ貼付け!J6</f>
        <v>アイチグントウゴウチョウリツハルキチュウガッコウ</v>
      </c>
      <c r="K6" s="29" t="str">
        <f t="shared" si="2"/>
        <v>愛知郡東郷町立春木中学校</v>
      </c>
      <c r="L6" s="29">
        <f>①陸連データ貼付け!P6</f>
        <v>2</v>
      </c>
      <c r="M6" s="63" t="str">
        <f>①陸連データ貼付け!Q6</f>
        <v>中学校</v>
      </c>
    </row>
    <row r="7" spans="1:13">
      <c r="A7" s="220" t="str">
        <f>IF(①陸連データ貼付け!M7="","",①陸連データ貼付け!M7)</f>
        <v>S229</v>
      </c>
      <c r="B7" s="29" t="str">
        <f t="shared" si="0"/>
        <v>S</v>
      </c>
      <c r="C7" s="29" t="str">
        <f t="shared" si="1"/>
        <v>229</v>
      </c>
      <c r="D7" s="29">
        <f>①陸連データ貼付け!B7</f>
        <v>97659642</v>
      </c>
      <c r="E7" s="29" t="str">
        <f>①陸連データ貼付け!C7</f>
        <v>中川　大輔</v>
      </c>
      <c r="F7" s="29" t="str">
        <f>ASC(①陸連データ貼付け!D7)</f>
        <v>ﾅｶｶﾞﾜ ﾀﾞｲｽｹ</v>
      </c>
      <c r="G7" s="29" t="str">
        <f>①陸連データ貼付け!E7</f>
        <v>男</v>
      </c>
      <c r="H7" s="29">
        <f>①陸連データ貼付け!H7</f>
        <v>31054</v>
      </c>
      <c r="I7" s="29" t="str">
        <f>①陸連データ貼付け!I7</f>
        <v>愛知郡東郷町立春木中学校</v>
      </c>
      <c r="J7" s="29" t="str">
        <f>①陸連データ貼付け!J7</f>
        <v>アイチグントウゴウチョウリツハルキチュウガッコウ</v>
      </c>
      <c r="K7" s="29" t="str">
        <f t="shared" si="2"/>
        <v>愛知郡東郷町立春木中学校</v>
      </c>
      <c r="L7" s="29">
        <f>①陸連データ貼付け!P7</f>
        <v>2</v>
      </c>
      <c r="M7" s="63" t="str">
        <f>①陸連データ貼付け!Q7</f>
        <v>中学校</v>
      </c>
    </row>
    <row r="8" spans="1:13">
      <c r="A8" s="220" t="str">
        <f>IF(①陸連データ貼付け!M8="","",①陸連データ貼付け!M8)</f>
        <v>S5219</v>
      </c>
      <c r="B8" s="29" t="str">
        <f t="shared" si="0"/>
        <v>S</v>
      </c>
      <c r="C8" s="29" t="str">
        <f t="shared" si="1"/>
        <v>5219</v>
      </c>
      <c r="D8" s="29">
        <f>①陸連データ貼付け!B8</f>
        <v>97659339</v>
      </c>
      <c r="E8" s="29" t="str">
        <f>①陸連データ貼付け!C8</f>
        <v>中村　紗寧</v>
      </c>
      <c r="F8" s="29" t="str">
        <f>ASC(①陸連データ貼付け!D8)</f>
        <v>ﾅｶﾑﾗ ｻﾔﾈ</v>
      </c>
      <c r="G8" s="29" t="str">
        <f>①陸連データ貼付け!E8</f>
        <v>女</v>
      </c>
      <c r="H8" s="29">
        <f>①陸連データ貼付け!H8</f>
        <v>31054</v>
      </c>
      <c r="I8" s="29" t="str">
        <f>①陸連データ貼付け!I8</f>
        <v>愛知郡東郷町立春木中学校</v>
      </c>
      <c r="J8" s="29" t="str">
        <f>①陸連データ貼付け!J8</f>
        <v>アイチグントウゴウチョウリツハルキチュウガッコウ</v>
      </c>
      <c r="K8" s="29" t="str">
        <f t="shared" si="2"/>
        <v>愛知郡東郷町立春木中学校</v>
      </c>
      <c r="L8" s="29">
        <f>①陸連データ貼付け!P8</f>
        <v>3</v>
      </c>
      <c r="M8" s="63" t="str">
        <f>①陸連データ貼付け!Q8</f>
        <v>中学校</v>
      </c>
    </row>
    <row r="9" spans="1:13">
      <c r="A9" s="220" t="str">
        <f>IF(①陸連データ貼付け!M9="","",①陸連データ貼付け!M9)</f>
        <v>S5222</v>
      </c>
      <c r="B9" s="29" t="str">
        <f t="shared" si="0"/>
        <v>S</v>
      </c>
      <c r="C9" s="29" t="str">
        <f t="shared" si="1"/>
        <v>5222</v>
      </c>
      <c r="D9" s="29">
        <f>①陸連データ貼付け!B9</f>
        <v>97659945</v>
      </c>
      <c r="E9" s="29" t="str">
        <f>①陸連データ貼付け!C9</f>
        <v>藤川　紋那</v>
      </c>
      <c r="F9" s="29" t="str">
        <f>ASC(①陸連データ貼付け!D9)</f>
        <v>ﾌｼﾞｶﾜ ｱﾔﾅ</v>
      </c>
      <c r="G9" s="29" t="str">
        <f>①陸連データ貼付け!E9</f>
        <v>女</v>
      </c>
      <c r="H9" s="29">
        <f>①陸連データ貼付け!H9</f>
        <v>31054</v>
      </c>
      <c r="I9" s="29" t="str">
        <f>①陸連データ貼付け!I9</f>
        <v>愛知郡東郷町立春木中学校</v>
      </c>
      <c r="J9" s="29" t="str">
        <f>①陸連データ貼付け!J9</f>
        <v>アイチグントウゴウチョウリツハルキチュウガッコウ</v>
      </c>
      <c r="K9" s="29" t="str">
        <f t="shared" si="2"/>
        <v>愛知郡東郷町立春木中学校</v>
      </c>
      <c r="L9" s="29">
        <f>①陸連データ貼付け!P9</f>
        <v>2</v>
      </c>
      <c r="M9" s="63" t="str">
        <f>①陸連データ貼付け!Q9</f>
        <v>中学校</v>
      </c>
    </row>
    <row r="10" spans="1:13">
      <c r="A10" s="220" t="str">
        <f>IF(①陸連データ貼付け!M10="","",①陸連データ貼付け!M10)</f>
        <v>S5223</v>
      </c>
      <c r="B10" s="29" t="str">
        <f t="shared" si="0"/>
        <v>S</v>
      </c>
      <c r="C10" s="29" t="str">
        <f t="shared" si="1"/>
        <v>5223</v>
      </c>
      <c r="D10" s="29">
        <f>①陸連データ貼付け!B10</f>
        <v>97660028</v>
      </c>
      <c r="E10" s="29" t="str">
        <f>①陸連データ貼付け!C10</f>
        <v>三浦　杏子</v>
      </c>
      <c r="F10" s="29" t="str">
        <f>ASC(①陸連データ貼付け!D10)</f>
        <v>ﾐｳﾗ ｷｮｳｺ</v>
      </c>
      <c r="G10" s="29" t="str">
        <f>①陸連データ貼付け!E10</f>
        <v>女</v>
      </c>
      <c r="H10" s="29">
        <f>①陸連データ貼付け!H10</f>
        <v>31054</v>
      </c>
      <c r="I10" s="29" t="str">
        <f>①陸連データ貼付け!I10</f>
        <v>愛知郡東郷町立春木中学校</v>
      </c>
      <c r="J10" s="29" t="str">
        <f>①陸連データ貼付け!J10</f>
        <v>アイチグントウゴウチョウリツハルキチュウガッコウ</v>
      </c>
      <c r="K10" s="29" t="str">
        <f t="shared" si="2"/>
        <v>愛知郡東郷町立春木中学校</v>
      </c>
      <c r="L10" s="29">
        <f>①陸連データ貼付け!P10</f>
        <v>2</v>
      </c>
      <c r="M10" s="63" t="str">
        <f>①陸連データ貼付け!Q10</f>
        <v>中学校</v>
      </c>
    </row>
    <row r="11" spans="1:13">
      <c r="A11" s="220" t="str">
        <f>IF(①陸連データ貼付け!M11="","",①陸連データ貼付け!M11)</f>
        <v>S230</v>
      </c>
      <c r="B11" s="29" t="str">
        <f t="shared" si="0"/>
        <v>S</v>
      </c>
      <c r="C11" s="29" t="str">
        <f t="shared" si="1"/>
        <v>230</v>
      </c>
      <c r="D11" s="29">
        <f>①陸連データ貼付け!B11</f>
        <v>97659743</v>
      </c>
      <c r="E11" s="29" t="str">
        <f>①陸連データ貼付け!C11</f>
        <v>南　勇大</v>
      </c>
      <c r="F11" s="29" t="str">
        <f>ASC(①陸連データ貼付け!D11)</f>
        <v>ﾐﾅﾐ ﾕｳﾀﾞｲ</v>
      </c>
      <c r="G11" s="29" t="str">
        <f>①陸連データ貼付け!E11</f>
        <v>男</v>
      </c>
      <c r="H11" s="29">
        <f>①陸連データ貼付け!H11</f>
        <v>31054</v>
      </c>
      <c r="I11" s="29" t="str">
        <f>①陸連データ貼付け!I11</f>
        <v>愛知郡東郷町立春木中学校</v>
      </c>
      <c r="J11" s="29" t="str">
        <f>①陸連データ貼付け!J11</f>
        <v>アイチグントウゴウチョウリツハルキチュウガッコウ</v>
      </c>
      <c r="K11" s="29" t="str">
        <f t="shared" si="2"/>
        <v>愛知郡東郷町立春木中学校</v>
      </c>
      <c r="L11" s="29">
        <f>①陸連データ貼付け!P11</f>
        <v>2</v>
      </c>
      <c r="M11" s="63" t="str">
        <f>①陸連データ貼付け!Q11</f>
        <v>中学校</v>
      </c>
    </row>
    <row r="12" spans="1:13">
      <c r="A12" s="220" t="str">
        <f>IF(①陸連データ貼付け!M12="","",①陸連データ貼付け!M12)</f>
        <v>S5220</v>
      </c>
      <c r="B12" s="29" t="str">
        <f t="shared" si="0"/>
        <v>S</v>
      </c>
      <c r="C12" s="29" t="str">
        <f t="shared" si="1"/>
        <v>5220</v>
      </c>
      <c r="D12" s="29">
        <f>①陸連データ貼付け!B12</f>
        <v>97659440</v>
      </c>
      <c r="E12" s="29" t="str">
        <f>①陸連データ貼付け!C12</f>
        <v>村上　弓月</v>
      </c>
      <c r="F12" s="29" t="str">
        <f>ASC(①陸連データ貼付け!D12)</f>
        <v>ﾑﾗｶﾐ ﾕﾂﾞｷ</v>
      </c>
      <c r="G12" s="29" t="str">
        <f>①陸連データ貼付け!E12</f>
        <v>女</v>
      </c>
      <c r="H12" s="29">
        <f>①陸連データ貼付け!H12</f>
        <v>31054</v>
      </c>
      <c r="I12" s="29" t="str">
        <f>①陸連データ貼付け!I12</f>
        <v>愛知郡東郷町立春木中学校</v>
      </c>
      <c r="J12" s="29" t="str">
        <f>①陸連データ貼付け!J12</f>
        <v>アイチグントウゴウチョウリツハルキチュウガッコウ</v>
      </c>
      <c r="K12" s="29" t="str">
        <f t="shared" si="2"/>
        <v>愛知郡東郷町立春木中学校</v>
      </c>
      <c r="L12" s="29">
        <f>①陸連データ貼付け!P12</f>
        <v>3</v>
      </c>
      <c r="M12" s="63" t="str">
        <f>①陸連データ貼付け!Q12</f>
        <v>中学校</v>
      </c>
    </row>
    <row r="13" spans="1:13">
      <c r="A13" s="220" t="str">
        <f>IF(①陸連データ貼付け!M13="","",①陸連データ貼付け!M13)</f>
        <v>S5224</v>
      </c>
      <c r="B13" s="29" t="str">
        <f t="shared" si="0"/>
        <v>S</v>
      </c>
      <c r="C13" s="29" t="str">
        <f t="shared" si="1"/>
        <v>5224</v>
      </c>
      <c r="D13" s="29">
        <f>①陸連データ貼付け!B13</f>
        <v>97660129</v>
      </c>
      <c r="E13" s="29" t="str">
        <f>①陸連データ貼付け!C13</f>
        <v>山村　一華</v>
      </c>
      <c r="F13" s="29" t="str">
        <f>ASC(①陸連データ貼付け!D13)</f>
        <v>ﾔﾏﾑﾗ ｲﾁｶ</v>
      </c>
      <c r="G13" s="29" t="str">
        <f>①陸連データ貼付け!E13</f>
        <v>女</v>
      </c>
      <c r="H13" s="29">
        <f>①陸連データ貼付け!H13</f>
        <v>31054</v>
      </c>
      <c r="I13" s="29" t="str">
        <f>①陸連データ貼付け!I13</f>
        <v>愛知郡東郷町立春木中学校</v>
      </c>
      <c r="J13" s="29" t="str">
        <f>①陸連データ貼付け!J13</f>
        <v>アイチグントウゴウチョウリツハルキチュウガッコウ</v>
      </c>
      <c r="K13" s="29" t="str">
        <f t="shared" si="2"/>
        <v>愛知郡東郷町立春木中学校</v>
      </c>
      <c r="L13" s="29">
        <f>①陸連データ貼付け!P13</f>
        <v>2</v>
      </c>
      <c r="M13" s="63" t="str">
        <f>①陸連データ貼付け!Q13</f>
        <v>中学校</v>
      </c>
    </row>
    <row r="14" spans="1:13">
      <c r="A14" s="220" t="str">
        <f>IF(①陸連データ貼付け!M14="","",①陸連データ貼付け!M14)</f>
        <v>S171</v>
      </c>
      <c r="B14" s="29" t="str">
        <f t="shared" si="0"/>
        <v>S</v>
      </c>
      <c r="C14" s="29" t="str">
        <f t="shared" si="1"/>
        <v>171</v>
      </c>
      <c r="D14" s="29">
        <f>①陸連データ貼付け!B14</f>
        <v>79089639</v>
      </c>
      <c r="E14" s="29" t="str">
        <f>①陸連データ貼付け!C14</f>
        <v>相川　至恩</v>
      </c>
      <c r="F14" s="29" t="str">
        <f>ASC(①陸連データ貼付け!D14)</f>
        <v>ｱｲｶﾜ ｼｵﾝ</v>
      </c>
      <c r="G14" s="29" t="str">
        <f>①陸連データ貼付け!E14</f>
        <v>男</v>
      </c>
      <c r="H14" s="29">
        <f>①陸連データ貼付け!H14</f>
        <v>24675</v>
      </c>
      <c r="I14" s="29" t="str">
        <f>①陸連データ貼付け!I14</f>
        <v>豊明市立栄</v>
      </c>
      <c r="J14" s="29" t="str">
        <f>①陸連データ貼付け!J14</f>
        <v>アイチケントヨアケシリツサカエチュウガッコウ</v>
      </c>
      <c r="K14" s="29" t="str">
        <f t="shared" si="2"/>
        <v>豊明市立栄</v>
      </c>
      <c r="L14" s="29">
        <f>①陸連データ貼付け!P14</f>
        <v>3</v>
      </c>
      <c r="M14" s="63" t="str">
        <f>①陸連データ貼付け!Q14</f>
        <v>中学校</v>
      </c>
    </row>
    <row r="15" spans="1:13">
      <c r="A15" s="220" t="str">
        <f>IF(①陸連データ貼付け!M15="","",①陸連データ貼付け!M15)</f>
        <v>S5185</v>
      </c>
      <c r="B15" s="29" t="str">
        <f t="shared" si="0"/>
        <v>S</v>
      </c>
      <c r="C15" s="29" t="str">
        <f t="shared" si="1"/>
        <v>5185</v>
      </c>
      <c r="D15" s="29">
        <f>①陸連データ貼付け!B15</f>
        <v>79090631</v>
      </c>
      <c r="E15" s="29" t="str">
        <f>①陸連データ貼付け!C15</f>
        <v>相羽　琴音</v>
      </c>
      <c r="F15" s="29" t="str">
        <f>ASC(①陸連データ貼付け!D15)</f>
        <v>ｱｲﾊﾞ ｺﾄﾈ</v>
      </c>
      <c r="G15" s="29" t="str">
        <f>①陸連データ貼付け!E15</f>
        <v>女</v>
      </c>
      <c r="H15" s="29">
        <f>①陸連データ貼付け!H15</f>
        <v>24675</v>
      </c>
      <c r="I15" s="29" t="str">
        <f>①陸連データ貼付け!I15</f>
        <v>豊明市立栄</v>
      </c>
      <c r="J15" s="29" t="str">
        <f>①陸連データ貼付け!J15</f>
        <v>アイチケントヨアケシリツサカエチュウガッコウ</v>
      </c>
      <c r="K15" s="29" t="str">
        <f t="shared" si="2"/>
        <v>豊明市立栄</v>
      </c>
      <c r="L15" s="29">
        <f>①陸連データ貼付け!P15</f>
        <v>3</v>
      </c>
      <c r="M15" s="63" t="str">
        <f>①陸連データ貼付け!Q15</f>
        <v>中学校</v>
      </c>
    </row>
    <row r="16" spans="1:13">
      <c r="A16" s="220" t="str">
        <f>IF(①陸連データ貼付け!M16="","",①陸連データ貼付け!M16)</f>
        <v>S5193</v>
      </c>
      <c r="B16" s="29" t="str">
        <f t="shared" si="0"/>
        <v>S</v>
      </c>
      <c r="C16" s="29" t="str">
        <f t="shared" si="1"/>
        <v>5193</v>
      </c>
      <c r="D16" s="29">
        <f>①陸連データ貼付け!B16</f>
        <v>91387634</v>
      </c>
      <c r="E16" s="29" t="str">
        <f>①陸連データ貼付け!C16</f>
        <v>青木　萌々香</v>
      </c>
      <c r="F16" s="29" t="str">
        <f>ASC(①陸連データ貼付け!D16)</f>
        <v>ｱｵｷ ﾓﾓｶ</v>
      </c>
      <c r="G16" s="29" t="str">
        <f>①陸連データ貼付け!E16</f>
        <v>女</v>
      </c>
      <c r="H16" s="29">
        <f>①陸連データ貼付け!H16</f>
        <v>24675</v>
      </c>
      <c r="I16" s="29" t="str">
        <f>①陸連データ貼付け!I16</f>
        <v>豊明市立栄</v>
      </c>
      <c r="J16" s="29" t="str">
        <f>①陸連データ貼付け!J16</f>
        <v>アイチケントヨアケシリツサカエチュウガッコウ</v>
      </c>
      <c r="K16" s="29" t="str">
        <f t="shared" si="2"/>
        <v>豊明市立栄</v>
      </c>
      <c r="L16" s="29">
        <f>①陸連データ貼付け!P16</f>
        <v>2</v>
      </c>
      <c r="M16" s="63" t="str">
        <f>①陸連データ貼付け!Q16</f>
        <v>中学校</v>
      </c>
    </row>
    <row r="17" spans="1:13">
      <c r="A17" s="220" t="str">
        <f>IF(①陸連データ貼付け!M17="","",①陸連データ貼付け!M17)</f>
        <v>S174</v>
      </c>
      <c r="B17" s="29" t="str">
        <f t="shared" si="0"/>
        <v>S</v>
      </c>
      <c r="C17" s="29" t="str">
        <f t="shared" si="1"/>
        <v>174</v>
      </c>
      <c r="D17" s="29">
        <f>①陸連データ貼付け!B17</f>
        <v>91380223</v>
      </c>
      <c r="E17" s="29" t="str">
        <f>①陸連データ貼付け!C17</f>
        <v>安藤　凜央</v>
      </c>
      <c r="F17" s="29" t="str">
        <f>ASC(①陸連データ貼付け!D17)</f>
        <v>ｱﾝﾄﾞｳ ﾘｵ</v>
      </c>
      <c r="G17" s="29" t="str">
        <f>①陸連データ貼付け!E17</f>
        <v>男</v>
      </c>
      <c r="H17" s="29">
        <f>①陸連データ貼付け!H17</f>
        <v>24675</v>
      </c>
      <c r="I17" s="29" t="str">
        <f>①陸連データ貼付け!I17</f>
        <v>豊明市立栄</v>
      </c>
      <c r="J17" s="29" t="str">
        <f>①陸連データ貼付け!J17</f>
        <v>アイチケントヨアケシリツサカエチュウガッコウ</v>
      </c>
      <c r="K17" s="29" t="str">
        <f t="shared" si="2"/>
        <v>豊明市立栄</v>
      </c>
      <c r="L17" s="29">
        <f>①陸連データ貼付け!P17</f>
        <v>2</v>
      </c>
      <c r="M17" s="63" t="str">
        <f>①陸連データ貼付け!Q17</f>
        <v>中学校</v>
      </c>
    </row>
    <row r="18" spans="1:13">
      <c r="A18" s="220" t="str">
        <f>IF(①陸連データ貼付け!M18="","",①陸連データ貼付け!M18)</f>
        <v>S184</v>
      </c>
      <c r="B18" s="29" t="str">
        <f t="shared" si="0"/>
        <v>S</v>
      </c>
      <c r="C18" s="29" t="str">
        <f t="shared" si="1"/>
        <v>184</v>
      </c>
      <c r="D18" s="29">
        <f>①陸連データ貼付け!B18</f>
        <v>92903528</v>
      </c>
      <c r="E18" s="29" t="str">
        <f>①陸連データ貼付け!C18</f>
        <v>伊藤　悠真</v>
      </c>
      <c r="F18" s="29" t="str">
        <f>ASC(①陸連データ貼付け!D18)</f>
        <v>ｲﾄｳ ﾕｳﾏ</v>
      </c>
      <c r="G18" s="29" t="str">
        <f>①陸連データ貼付け!E18</f>
        <v>男</v>
      </c>
      <c r="H18" s="29">
        <f>①陸連データ貼付け!H18</f>
        <v>24675</v>
      </c>
      <c r="I18" s="29" t="str">
        <f>①陸連データ貼付け!I18</f>
        <v>豊明市立栄</v>
      </c>
      <c r="J18" s="29" t="str">
        <f>①陸連データ貼付け!J18</f>
        <v>アイチケントヨアケシリツサカエチュウガッコウ</v>
      </c>
      <c r="K18" s="29" t="str">
        <f t="shared" si="2"/>
        <v>豊明市立栄</v>
      </c>
      <c r="L18" s="29">
        <f>①陸連データ貼付け!P18</f>
        <v>2</v>
      </c>
      <c r="M18" s="63" t="str">
        <f>①陸連データ貼付け!Q18</f>
        <v>中学校</v>
      </c>
    </row>
    <row r="19" spans="1:13">
      <c r="A19" s="220" t="str">
        <f>IF(①陸連データ貼付け!M19="","",①陸連データ貼付け!M19)</f>
        <v>S5182</v>
      </c>
      <c r="B19" s="29" t="str">
        <f t="shared" si="0"/>
        <v>S</v>
      </c>
      <c r="C19" s="29" t="str">
        <f t="shared" si="1"/>
        <v>5182</v>
      </c>
      <c r="D19" s="29">
        <f>①陸連データ貼付け!B19</f>
        <v>79089841</v>
      </c>
      <c r="E19" s="29" t="str">
        <f>①陸連データ貼付け!C19</f>
        <v>奥野　咲輝</v>
      </c>
      <c r="F19" s="29" t="str">
        <f>ASC(①陸連データ貼付け!D19)</f>
        <v>ｵｸﾉ ｻｷ</v>
      </c>
      <c r="G19" s="29" t="str">
        <f>①陸連データ貼付け!E19</f>
        <v>女</v>
      </c>
      <c r="H19" s="29">
        <f>①陸連データ貼付け!H19</f>
        <v>24675</v>
      </c>
      <c r="I19" s="29" t="str">
        <f>①陸連データ貼付け!I19</f>
        <v>豊明市立栄</v>
      </c>
      <c r="J19" s="29" t="str">
        <f>①陸連データ貼付け!J19</f>
        <v>アイチケントヨアケシリツサカエチュウガッコウ</v>
      </c>
      <c r="K19" s="29" t="str">
        <f t="shared" si="2"/>
        <v>豊明市立栄</v>
      </c>
      <c r="L19" s="29">
        <f>①陸連データ貼付け!P19</f>
        <v>3</v>
      </c>
      <c r="M19" s="63" t="str">
        <f>①陸連データ貼付け!Q19</f>
        <v>中学校</v>
      </c>
    </row>
    <row r="20" spans="1:13">
      <c r="A20" s="220" t="str">
        <f>IF(①陸連データ貼付け!M20="","",①陸連データ貼付け!M20)</f>
        <v>S181</v>
      </c>
      <c r="B20" s="29" t="str">
        <f t="shared" si="0"/>
        <v>S</v>
      </c>
      <c r="C20" s="29" t="str">
        <f t="shared" si="1"/>
        <v>181</v>
      </c>
      <c r="D20" s="29">
        <f>①陸連データ貼付け!B20</f>
        <v>91386128</v>
      </c>
      <c r="E20" s="29" t="str">
        <f>①陸連データ貼付け!C20</f>
        <v>小倉　健太郎</v>
      </c>
      <c r="F20" s="29" t="str">
        <f>ASC(①陸連データ貼付け!D20)</f>
        <v>ｵｸﾞﾗ ｹﾝﾀﾛｳ</v>
      </c>
      <c r="G20" s="29" t="str">
        <f>①陸連データ貼付け!E20</f>
        <v>男</v>
      </c>
      <c r="H20" s="29">
        <f>①陸連データ貼付け!H20</f>
        <v>24675</v>
      </c>
      <c r="I20" s="29" t="str">
        <f>①陸連データ貼付け!I20</f>
        <v>豊明市立栄</v>
      </c>
      <c r="J20" s="29" t="str">
        <f>①陸連データ貼付け!J20</f>
        <v>アイチケントヨアケシリツサカエチュウガッコウ</v>
      </c>
      <c r="K20" s="29" t="str">
        <f t="shared" si="2"/>
        <v>豊明市立栄</v>
      </c>
      <c r="L20" s="29">
        <f>①陸連データ貼付け!P20</f>
        <v>2</v>
      </c>
      <c r="M20" s="63" t="str">
        <f>①陸連データ貼付け!Q20</f>
        <v>中学校</v>
      </c>
    </row>
    <row r="21" spans="1:13">
      <c r="A21" s="220" t="str">
        <f>IF(①陸連データ貼付け!M21="","",①陸連データ貼付け!M21)</f>
        <v>S173</v>
      </c>
      <c r="B21" s="29" t="str">
        <f t="shared" si="0"/>
        <v>S</v>
      </c>
      <c r="C21" s="29" t="str">
        <f t="shared" si="1"/>
        <v>173</v>
      </c>
      <c r="D21" s="29">
        <f>①陸連データ貼付け!B21</f>
        <v>91380021</v>
      </c>
      <c r="E21" s="29" t="str">
        <f>①陸連データ貼付け!C21</f>
        <v>柏原　達哉</v>
      </c>
      <c r="F21" s="29" t="str">
        <f>ASC(①陸連データ貼付け!D21)</f>
        <v>ｶｼﾜﾊﾞﾗ ﾀﾂﾔ</v>
      </c>
      <c r="G21" s="29" t="str">
        <f>①陸連データ貼付け!E21</f>
        <v>男</v>
      </c>
      <c r="H21" s="29">
        <f>①陸連データ貼付け!H21</f>
        <v>24675</v>
      </c>
      <c r="I21" s="29" t="str">
        <f>①陸連データ貼付け!I21</f>
        <v>豊明市立栄</v>
      </c>
      <c r="J21" s="29" t="str">
        <f>①陸連データ貼付け!J21</f>
        <v>アイチケントヨアケシリツサカエチュウガッコウ</v>
      </c>
      <c r="K21" s="29" t="str">
        <f t="shared" si="2"/>
        <v>豊明市立栄</v>
      </c>
      <c r="L21" s="29">
        <f>①陸連データ貼付け!P21</f>
        <v>2</v>
      </c>
      <c r="M21" s="63" t="str">
        <f>①陸連データ貼付け!Q21</f>
        <v>中学校</v>
      </c>
    </row>
    <row r="22" spans="1:13">
      <c r="A22" s="220" t="str">
        <f>IF(①陸連データ貼付け!M22="","",①陸連データ貼付け!M22)</f>
        <v>S182</v>
      </c>
      <c r="B22" s="29" t="str">
        <f t="shared" si="0"/>
        <v>S</v>
      </c>
      <c r="C22" s="29" t="str">
        <f t="shared" si="1"/>
        <v>182</v>
      </c>
      <c r="D22" s="29">
        <f>①陸連データ貼付け!B22</f>
        <v>91386330</v>
      </c>
      <c r="E22" s="29" t="str">
        <f>①陸連データ貼付け!C22</f>
        <v>佐藤　匠</v>
      </c>
      <c r="F22" s="29" t="str">
        <f>ASC(①陸連データ貼付け!D22)</f>
        <v>ｻﾄｳ ﾀｸﾐ</v>
      </c>
      <c r="G22" s="29" t="str">
        <f>①陸連データ貼付け!E22</f>
        <v>男</v>
      </c>
      <c r="H22" s="29">
        <f>①陸連データ貼付け!H22</f>
        <v>24675</v>
      </c>
      <c r="I22" s="29" t="str">
        <f>①陸連データ貼付け!I22</f>
        <v>豊明市立栄</v>
      </c>
      <c r="J22" s="29" t="str">
        <f>①陸連データ貼付け!J22</f>
        <v>アイチケントヨアケシリツサカエチュウガッコウ</v>
      </c>
      <c r="K22" s="29" t="str">
        <f t="shared" si="2"/>
        <v>豊明市立栄</v>
      </c>
      <c r="L22" s="29">
        <f>①陸連データ貼付け!P22</f>
        <v>2</v>
      </c>
      <c r="M22" s="63" t="str">
        <f>①陸連データ貼付け!Q22</f>
        <v>中学校</v>
      </c>
    </row>
    <row r="23" spans="1:13">
      <c r="A23" s="220" t="str">
        <f>IF(①陸連データ貼付け!M23="","",①陸連データ貼付け!M23)</f>
        <v>S5187</v>
      </c>
      <c r="B23" s="29" t="str">
        <f t="shared" si="0"/>
        <v>S</v>
      </c>
      <c r="C23" s="29" t="str">
        <f t="shared" si="1"/>
        <v>5187</v>
      </c>
      <c r="D23" s="29">
        <f>①陸連データ貼付け!B23</f>
        <v>79091026</v>
      </c>
      <c r="E23" s="29" t="str">
        <f>①陸連データ貼付け!C23</f>
        <v>佐藤　友香</v>
      </c>
      <c r="F23" s="29" t="str">
        <f>ASC(①陸連データ貼付け!D23)</f>
        <v>ｻﾄｳ ﾕｳｶ</v>
      </c>
      <c r="G23" s="29" t="str">
        <f>①陸連データ貼付け!E23</f>
        <v>女</v>
      </c>
      <c r="H23" s="29">
        <f>①陸連データ貼付け!H23</f>
        <v>24675</v>
      </c>
      <c r="I23" s="29" t="str">
        <f>①陸連データ貼付け!I23</f>
        <v>豊明市立栄</v>
      </c>
      <c r="J23" s="29" t="str">
        <f>①陸連データ貼付け!J23</f>
        <v>アイチケントヨアケシリツサカエチュウガッコウ</v>
      </c>
      <c r="K23" s="29" t="str">
        <f t="shared" si="2"/>
        <v>豊明市立栄</v>
      </c>
      <c r="L23" s="29">
        <f>①陸連データ貼付け!P23</f>
        <v>3</v>
      </c>
      <c r="M23" s="63" t="str">
        <f>①陸連データ貼付け!Q23</f>
        <v>中学校</v>
      </c>
    </row>
    <row r="24" spans="1:13">
      <c r="A24" s="220" t="str">
        <f>IF(①陸連データ貼付け!M24="","",①陸連データ貼付け!M24)</f>
        <v>S5184</v>
      </c>
      <c r="B24" s="29" t="str">
        <f t="shared" si="0"/>
        <v>S</v>
      </c>
      <c r="C24" s="29" t="str">
        <f t="shared" si="1"/>
        <v>5184</v>
      </c>
      <c r="D24" s="29">
        <f>①陸連データ貼付け!B24</f>
        <v>79090328</v>
      </c>
      <c r="E24" s="29" t="str">
        <f>①陸連データ貼付け!C24</f>
        <v>塩川　優希奈</v>
      </c>
      <c r="F24" s="29" t="str">
        <f>ASC(①陸連データ貼付け!D24)</f>
        <v>ｼｵｶﾜ ﾕｷﾅ</v>
      </c>
      <c r="G24" s="29" t="str">
        <f>①陸連データ貼付け!E24</f>
        <v>女</v>
      </c>
      <c r="H24" s="29">
        <f>①陸連データ貼付け!H24</f>
        <v>24675</v>
      </c>
      <c r="I24" s="29" t="str">
        <f>①陸連データ貼付け!I24</f>
        <v>豊明市立栄</v>
      </c>
      <c r="J24" s="29" t="str">
        <f>①陸連データ貼付け!J24</f>
        <v>アイチケントヨアケシリツサカエチュウガッコウ</v>
      </c>
      <c r="K24" s="29" t="str">
        <f t="shared" si="2"/>
        <v>豊明市立栄</v>
      </c>
      <c r="L24" s="29">
        <f>①陸連データ貼付け!P24</f>
        <v>3</v>
      </c>
      <c r="M24" s="63" t="str">
        <f>①陸連データ貼付け!Q24</f>
        <v>中学校</v>
      </c>
    </row>
    <row r="25" spans="1:13">
      <c r="A25" s="220" t="str">
        <f>IF(①陸連データ貼付け!M25="","",①陸連データ貼付け!M25)</f>
        <v>S5190</v>
      </c>
      <c r="B25" s="29" t="str">
        <f t="shared" si="0"/>
        <v>S</v>
      </c>
      <c r="C25" s="29" t="str">
        <f t="shared" si="1"/>
        <v>5190</v>
      </c>
      <c r="D25" s="29">
        <f>①陸連データ貼付け!B25</f>
        <v>91386936</v>
      </c>
      <c r="E25" s="29" t="str">
        <f>①陸連データ貼付け!C25</f>
        <v>新谷　りほ</v>
      </c>
      <c r="F25" s="29" t="str">
        <f>ASC(①陸連データ貼付け!D25)</f>
        <v>ｼﾝﾀﾆ ﾘﾎ</v>
      </c>
      <c r="G25" s="29" t="str">
        <f>①陸連データ貼付け!E25</f>
        <v>女</v>
      </c>
      <c r="H25" s="29">
        <f>①陸連データ貼付け!H25</f>
        <v>24675</v>
      </c>
      <c r="I25" s="29" t="str">
        <f>①陸連データ貼付け!I25</f>
        <v>豊明市立栄</v>
      </c>
      <c r="J25" s="29" t="str">
        <f>①陸連データ貼付け!J25</f>
        <v>アイチケントヨアケシリツサカエチュウガッコウ</v>
      </c>
      <c r="K25" s="29" t="str">
        <f t="shared" si="2"/>
        <v>豊明市立栄</v>
      </c>
      <c r="L25" s="29">
        <f>①陸連データ貼付け!P25</f>
        <v>2</v>
      </c>
      <c r="M25" s="63" t="str">
        <f>①陸連データ貼付け!Q25</f>
        <v>中学校</v>
      </c>
    </row>
    <row r="26" spans="1:13">
      <c r="A26" s="220" t="str">
        <f>IF(①陸連データ貼付け!M26="","",①陸連データ貼付け!M26)</f>
        <v>S183</v>
      </c>
      <c r="B26" s="29" t="str">
        <f t="shared" si="0"/>
        <v>S</v>
      </c>
      <c r="C26" s="29" t="str">
        <f t="shared" si="1"/>
        <v>183</v>
      </c>
      <c r="D26" s="29">
        <f>①陸連データ貼付け!B26</f>
        <v>91386734</v>
      </c>
      <c r="E26" s="29" t="str">
        <f>①陸連データ貼付け!C26</f>
        <v>鈴木　学之</v>
      </c>
      <c r="F26" s="29" t="str">
        <f>ASC(①陸連データ貼付け!D26)</f>
        <v>ｽｽﾞｷ ｻﾄｼ</v>
      </c>
      <c r="G26" s="29" t="str">
        <f>①陸連データ貼付け!E26</f>
        <v>男</v>
      </c>
      <c r="H26" s="29">
        <f>①陸連データ貼付け!H26</f>
        <v>24675</v>
      </c>
      <c r="I26" s="29" t="str">
        <f>①陸連データ貼付け!I26</f>
        <v>豊明市立栄</v>
      </c>
      <c r="J26" s="29" t="str">
        <f>①陸連データ貼付け!J26</f>
        <v>アイチケントヨアケシリツサカエチュウガッコウ</v>
      </c>
      <c r="K26" s="29" t="str">
        <f t="shared" si="2"/>
        <v>豊明市立栄</v>
      </c>
      <c r="L26" s="29">
        <f>①陸連データ貼付け!P26</f>
        <v>2</v>
      </c>
      <c r="M26" s="63" t="str">
        <f>①陸連データ貼付け!Q26</f>
        <v>中学校</v>
      </c>
    </row>
    <row r="27" spans="1:13">
      <c r="A27" s="220" t="str">
        <f>IF(①陸連データ貼付け!M27="","",①陸連データ貼付け!M27)</f>
        <v>S5195</v>
      </c>
      <c r="B27" s="29" t="str">
        <f t="shared" si="0"/>
        <v>S</v>
      </c>
      <c r="C27" s="29" t="str">
        <f t="shared" si="1"/>
        <v>5195</v>
      </c>
      <c r="D27" s="29">
        <f>①陸連データ貼付け!B27</f>
        <v>92903730</v>
      </c>
      <c r="E27" s="29" t="str">
        <f>①陸連データ貼付け!C27</f>
        <v>鈴木　真綾</v>
      </c>
      <c r="F27" s="29" t="str">
        <f>ASC(①陸連データ貼付け!D27)</f>
        <v>ｽｽﾞｷ ﾏｱﾔ</v>
      </c>
      <c r="G27" s="29" t="str">
        <f>①陸連データ貼付け!E27</f>
        <v>女</v>
      </c>
      <c r="H27" s="29">
        <f>①陸連データ貼付け!H27</f>
        <v>24675</v>
      </c>
      <c r="I27" s="29" t="str">
        <f>①陸連データ貼付け!I27</f>
        <v>豊明市立栄</v>
      </c>
      <c r="J27" s="29" t="str">
        <f>①陸連データ貼付け!J27</f>
        <v>アイチケントヨアケシリツサカエチュウガッコウ</v>
      </c>
      <c r="K27" s="29" t="str">
        <f t="shared" si="2"/>
        <v>豊明市立栄</v>
      </c>
      <c r="L27" s="29">
        <f>①陸連データ貼付け!P27</f>
        <v>2</v>
      </c>
      <c r="M27" s="63" t="str">
        <f>①陸連データ貼付け!Q27</f>
        <v>中学校</v>
      </c>
    </row>
    <row r="28" spans="1:13">
      <c r="A28" s="220" t="str">
        <f>IF(①陸連データ貼付け!M28="","",①陸連データ貼付け!M28)</f>
        <v>S175</v>
      </c>
      <c r="B28" s="29" t="str">
        <f t="shared" si="0"/>
        <v>S</v>
      </c>
      <c r="C28" s="29" t="str">
        <f t="shared" si="1"/>
        <v>175</v>
      </c>
      <c r="D28" s="29">
        <f>①陸連データ貼付け!B28</f>
        <v>91380829</v>
      </c>
      <c r="E28" s="29" t="str">
        <f>①陸連データ貼付け!C28</f>
        <v>髙田　永遠</v>
      </c>
      <c r="F28" s="29" t="str">
        <f>ASC(①陸連データ貼付け!D28)</f>
        <v>ﾀｶﾀﾞ ﾄﾜ</v>
      </c>
      <c r="G28" s="29" t="str">
        <f>①陸連データ貼付け!E28</f>
        <v>男</v>
      </c>
      <c r="H28" s="29">
        <f>①陸連データ貼付け!H28</f>
        <v>24675</v>
      </c>
      <c r="I28" s="29" t="str">
        <f>①陸連データ貼付け!I28</f>
        <v>豊明市立栄</v>
      </c>
      <c r="J28" s="29" t="str">
        <f>①陸連データ貼付け!J28</f>
        <v>アイチケントヨアケシリツサカエチュウガッコウ</v>
      </c>
      <c r="K28" s="29" t="str">
        <f t="shared" si="2"/>
        <v>豊明市立栄</v>
      </c>
      <c r="L28" s="29">
        <f>①陸連データ貼付け!P28</f>
        <v>2</v>
      </c>
      <c r="M28" s="63" t="str">
        <f>①陸連データ貼付け!Q28</f>
        <v>中学校</v>
      </c>
    </row>
    <row r="29" spans="1:13">
      <c r="A29" s="220" t="str">
        <f>IF(①陸連データ貼付け!M29="","",①陸連データ貼付け!M29)</f>
        <v>S176</v>
      </c>
      <c r="B29" s="29" t="str">
        <f t="shared" si="0"/>
        <v>S</v>
      </c>
      <c r="C29" s="29" t="str">
        <f t="shared" si="1"/>
        <v>176</v>
      </c>
      <c r="D29" s="29">
        <f>①陸連データ貼付け!B29</f>
        <v>91381527</v>
      </c>
      <c r="E29" s="29" t="str">
        <f>①陸連データ貼付け!C29</f>
        <v>田中　翔也</v>
      </c>
      <c r="F29" s="29" t="str">
        <f>ASC(①陸連データ貼付け!D29)</f>
        <v>ﾀﾅｶ ｼｮｳﾔ</v>
      </c>
      <c r="G29" s="29" t="str">
        <f>①陸連データ貼付け!E29</f>
        <v>男</v>
      </c>
      <c r="H29" s="29">
        <f>①陸連データ貼付け!H29</f>
        <v>24675</v>
      </c>
      <c r="I29" s="29" t="str">
        <f>①陸連データ貼付け!I29</f>
        <v>豊明市立栄</v>
      </c>
      <c r="J29" s="29" t="str">
        <f>①陸連データ貼付け!J29</f>
        <v>アイチケントヨアケシリツサカエチュウガッコウ</v>
      </c>
      <c r="K29" s="29" t="str">
        <f t="shared" si="2"/>
        <v>豊明市立栄</v>
      </c>
      <c r="L29" s="29">
        <f>①陸連データ貼付け!P29</f>
        <v>2</v>
      </c>
      <c r="M29" s="63" t="str">
        <f>①陸連データ貼付け!Q29</f>
        <v>中学校</v>
      </c>
    </row>
    <row r="30" spans="1:13">
      <c r="A30" s="220" t="str">
        <f>IF(①陸連データ貼付け!M30="","",①陸連データ貼付け!M30)</f>
        <v>S178</v>
      </c>
      <c r="B30" s="29" t="str">
        <f t="shared" si="0"/>
        <v>S</v>
      </c>
      <c r="C30" s="29" t="str">
        <f t="shared" si="1"/>
        <v>178</v>
      </c>
      <c r="D30" s="29">
        <f>①陸連データ貼付け!B30</f>
        <v>91383024</v>
      </c>
      <c r="E30" s="29" t="str">
        <f>①陸連データ貼付け!C30</f>
        <v>中条　一稀</v>
      </c>
      <c r="F30" s="29" t="str">
        <f>ASC(①陸連データ貼付け!D30)</f>
        <v>ﾁｭｳｼﾞｮｳ ｲﾂｷ</v>
      </c>
      <c r="G30" s="29" t="str">
        <f>①陸連データ貼付け!E30</f>
        <v>男</v>
      </c>
      <c r="H30" s="29">
        <f>①陸連データ貼付け!H30</f>
        <v>24675</v>
      </c>
      <c r="I30" s="29" t="str">
        <f>①陸連データ貼付け!I30</f>
        <v>豊明市立栄</v>
      </c>
      <c r="J30" s="29" t="str">
        <f>①陸連データ貼付け!J30</f>
        <v>アイチケントヨアケシリツサカエチュウガッコウ</v>
      </c>
      <c r="K30" s="29" t="str">
        <f t="shared" si="2"/>
        <v>豊明市立栄</v>
      </c>
      <c r="L30" s="29">
        <f>①陸連データ貼付け!P30</f>
        <v>2</v>
      </c>
      <c r="M30" s="63" t="str">
        <f>①陸連データ貼付け!Q30</f>
        <v>中学校</v>
      </c>
    </row>
    <row r="31" spans="1:13">
      <c r="A31" s="220" t="str">
        <f>IF(①陸連データ貼付け!M31="","",①陸連データ貼付け!M31)</f>
        <v>S172</v>
      </c>
      <c r="B31" s="29" t="str">
        <f t="shared" si="0"/>
        <v>S</v>
      </c>
      <c r="C31" s="29" t="str">
        <f t="shared" si="1"/>
        <v>172</v>
      </c>
      <c r="D31" s="29">
        <f>①陸連データ貼付け!B31</f>
        <v>79090732</v>
      </c>
      <c r="E31" s="29" t="str">
        <f>①陸連データ貼付け!C31</f>
        <v>外山　隆一朗</v>
      </c>
      <c r="F31" s="29" t="str">
        <f>ASC(①陸連データ貼付け!D31)</f>
        <v>ﾄﾔﾏ ﾘｭｳｲﾁﾛｳ</v>
      </c>
      <c r="G31" s="29" t="str">
        <f>①陸連データ貼付け!E31</f>
        <v>男</v>
      </c>
      <c r="H31" s="29">
        <f>①陸連データ貼付け!H31</f>
        <v>24675</v>
      </c>
      <c r="I31" s="29" t="str">
        <f>①陸連データ貼付け!I31</f>
        <v>豊明市立栄</v>
      </c>
      <c r="J31" s="29" t="str">
        <f>①陸連データ貼付け!J31</f>
        <v>アイチケントヨアケシリツサカエチュウガッコウ</v>
      </c>
      <c r="K31" s="29" t="str">
        <f t="shared" si="2"/>
        <v>豊明市立栄</v>
      </c>
      <c r="L31" s="29">
        <f>①陸連データ貼付け!P31</f>
        <v>3</v>
      </c>
      <c r="M31" s="63" t="str">
        <f>①陸連データ貼付け!Q31</f>
        <v>中学校</v>
      </c>
    </row>
    <row r="32" spans="1:13">
      <c r="A32" s="220" t="str">
        <f>IF(①陸連データ貼付け!M32="","",①陸連データ貼付け!M32)</f>
        <v>S5183</v>
      </c>
      <c r="B32" s="29" t="str">
        <f t="shared" si="0"/>
        <v>S</v>
      </c>
      <c r="C32" s="29" t="str">
        <f t="shared" si="1"/>
        <v>5183</v>
      </c>
      <c r="D32" s="29">
        <f>①陸連データ貼付け!B32</f>
        <v>79090126</v>
      </c>
      <c r="E32" s="29" t="str">
        <f>①陸連データ貼付け!C32</f>
        <v>成瀬　七海</v>
      </c>
      <c r="F32" s="29" t="str">
        <f>ASC(①陸連データ貼付け!D32)</f>
        <v>ﾅﾙｾ ﾅﾅﾐ</v>
      </c>
      <c r="G32" s="29" t="str">
        <f>①陸連データ貼付け!E32</f>
        <v>女</v>
      </c>
      <c r="H32" s="29">
        <f>①陸連データ貼付け!H32</f>
        <v>24675</v>
      </c>
      <c r="I32" s="29" t="str">
        <f>①陸連データ貼付け!I32</f>
        <v>豊明市立栄</v>
      </c>
      <c r="J32" s="29" t="str">
        <f>①陸連データ貼付け!J32</f>
        <v>アイチケントヨアケシリツサカエチュウガッコウ</v>
      </c>
      <c r="K32" s="29" t="str">
        <f t="shared" si="2"/>
        <v>豊明市立栄</v>
      </c>
      <c r="L32" s="29">
        <f>①陸連データ貼付け!P32</f>
        <v>3</v>
      </c>
      <c r="M32" s="63" t="str">
        <f>①陸連データ貼付け!Q32</f>
        <v>中学校</v>
      </c>
    </row>
    <row r="33" spans="1:13">
      <c r="A33" s="220" t="str">
        <f>IF(①陸連データ貼付け!M33="","",①陸連データ貼付け!M33)</f>
        <v>S5191</v>
      </c>
      <c r="B33" s="29" t="str">
        <f t="shared" si="0"/>
        <v>S</v>
      </c>
      <c r="C33" s="29" t="str">
        <f t="shared" si="1"/>
        <v>5191</v>
      </c>
      <c r="D33" s="29">
        <f>①陸連データ貼付け!B33</f>
        <v>91387129</v>
      </c>
      <c r="E33" s="29" t="str">
        <f>①陸連データ貼付け!C33</f>
        <v>長谷川　れいな</v>
      </c>
      <c r="F33" s="29" t="str">
        <f>ASC(①陸連データ貼付け!D33)</f>
        <v>ﾊｾｶﾞﾜ ﾚｲﾅ</v>
      </c>
      <c r="G33" s="29" t="str">
        <f>①陸連データ貼付け!E33</f>
        <v>女</v>
      </c>
      <c r="H33" s="29">
        <f>①陸連データ貼付け!H33</f>
        <v>24675</v>
      </c>
      <c r="I33" s="29" t="str">
        <f>①陸連データ貼付け!I33</f>
        <v>豊明市立栄</v>
      </c>
      <c r="J33" s="29" t="str">
        <f>①陸連データ貼付け!J33</f>
        <v>アイチケントヨアケシリツサカエチュウガッコウ</v>
      </c>
      <c r="K33" s="29" t="str">
        <f t="shared" si="2"/>
        <v>豊明市立栄</v>
      </c>
      <c r="L33" s="29">
        <f>①陸連データ貼付け!P33</f>
        <v>2</v>
      </c>
      <c r="M33" s="63" t="str">
        <f>①陸連データ貼付け!Q33</f>
        <v>中学校</v>
      </c>
    </row>
    <row r="34" spans="1:13">
      <c r="A34" s="220" t="str">
        <f>IF(①陸連データ貼付け!M34="","",①陸連データ貼付け!M34)</f>
        <v>S177</v>
      </c>
      <c r="B34" s="29" t="str">
        <f t="shared" si="0"/>
        <v>S</v>
      </c>
      <c r="C34" s="29" t="str">
        <f t="shared" si="1"/>
        <v>177</v>
      </c>
      <c r="D34" s="29">
        <f>①陸連データ貼付け!B34</f>
        <v>91382730</v>
      </c>
      <c r="E34" s="29" t="str">
        <f>①陸連データ貼付け!C34</f>
        <v>藤川　和生</v>
      </c>
      <c r="F34" s="29" t="str">
        <f>ASC(①陸連データ貼付け!D34)</f>
        <v>ﾌｼﾞｶﾜ ｶｽﾞｷ</v>
      </c>
      <c r="G34" s="29" t="str">
        <f>①陸連データ貼付け!E34</f>
        <v>男</v>
      </c>
      <c r="H34" s="29">
        <f>①陸連データ貼付け!H34</f>
        <v>24675</v>
      </c>
      <c r="I34" s="29" t="str">
        <f>①陸連データ貼付け!I34</f>
        <v>豊明市立栄</v>
      </c>
      <c r="J34" s="29" t="str">
        <f>①陸連データ貼付け!J34</f>
        <v>アイチケントヨアケシリツサカエチュウガッコウ</v>
      </c>
      <c r="K34" s="29" t="str">
        <f t="shared" si="2"/>
        <v>豊明市立栄</v>
      </c>
      <c r="L34" s="29">
        <f>①陸連データ貼付け!P34</f>
        <v>2</v>
      </c>
      <c r="M34" s="63" t="str">
        <f>①陸連データ貼付け!Q34</f>
        <v>中学校</v>
      </c>
    </row>
    <row r="35" spans="1:13">
      <c r="A35" s="220" t="str">
        <f>IF(①陸連データ貼付け!M35="","",①陸連データ貼付け!M35)</f>
        <v>S179</v>
      </c>
      <c r="B35" s="29" t="str">
        <f t="shared" si="0"/>
        <v>S</v>
      </c>
      <c r="C35" s="29" t="str">
        <f t="shared" si="1"/>
        <v>179</v>
      </c>
      <c r="D35" s="29">
        <f>①陸連データ貼付け!B35</f>
        <v>91383529</v>
      </c>
      <c r="E35" s="29" t="str">
        <f>①陸連データ貼付け!C35</f>
        <v>間瀬　桂大</v>
      </c>
      <c r="F35" s="29" t="str">
        <f>ASC(①陸連データ貼付け!D35)</f>
        <v>ﾏｾ ｹｲﾀ</v>
      </c>
      <c r="G35" s="29" t="str">
        <f>①陸連データ貼付け!E35</f>
        <v>男</v>
      </c>
      <c r="H35" s="29">
        <f>①陸連データ貼付け!H35</f>
        <v>24675</v>
      </c>
      <c r="I35" s="29" t="str">
        <f>①陸連データ貼付け!I35</f>
        <v>豊明市立栄</v>
      </c>
      <c r="J35" s="29" t="str">
        <f>①陸連データ貼付け!J35</f>
        <v>アイチケントヨアケシリツサカエチュウガッコウ</v>
      </c>
      <c r="K35" s="29" t="str">
        <f t="shared" si="2"/>
        <v>豊明市立栄</v>
      </c>
      <c r="L35" s="29">
        <f>①陸連データ貼付け!P35</f>
        <v>2</v>
      </c>
      <c r="M35" s="63" t="str">
        <f>①陸連データ貼付け!Q35</f>
        <v>中学校</v>
      </c>
    </row>
    <row r="36" spans="1:13">
      <c r="A36" s="220" t="str">
        <f>IF(①陸連データ貼付け!M36="","",①陸連データ貼付け!M36)</f>
        <v>S180</v>
      </c>
      <c r="B36" s="29" t="str">
        <f t="shared" si="0"/>
        <v>S</v>
      </c>
      <c r="C36" s="29" t="str">
        <f t="shared" si="1"/>
        <v>180</v>
      </c>
      <c r="D36" s="29">
        <f>①陸連データ貼付け!B36</f>
        <v>91384631</v>
      </c>
      <c r="E36" s="29" t="str">
        <f>①陸連データ貼付け!C36</f>
        <v>真野　智羽</v>
      </c>
      <c r="F36" s="29" t="str">
        <f>ASC(①陸連データ貼付け!D36)</f>
        <v>ﾏﾉ ﾄﾜ</v>
      </c>
      <c r="G36" s="29" t="str">
        <f>①陸連データ貼付け!E36</f>
        <v>男</v>
      </c>
      <c r="H36" s="29">
        <f>①陸連データ貼付け!H36</f>
        <v>24675</v>
      </c>
      <c r="I36" s="29" t="str">
        <f>①陸連データ貼付け!I36</f>
        <v>豊明市立栄</v>
      </c>
      <c r="J36" s="29" t="str">
        <f>①陸連データ貼付け!J36</f>
        <v>アイチケントヨアケシリツサカエチュウガッコウ</v>
      </c>
      <c r="K36" s="29" t="str">
        <f t="shared" si="2"/>
        <v>豊明市立栄</v>
      </c>
      <c r="L36" s="29">
        <f>①陸連データ貼付け!P36</f>
        <v>2</v>
      </c>
      <c r="M36" s="63" t="str">
        <f>①陸連データ貼付け!Q36</f>
        <v>中学校</v>
      </c>
    </row>
    <row r="37" spans="1:13">
      <c r="A37" s="220" t="str">
        <f>IF(①陸連データ貼付け!M37="","",①陸連データ貼付け!M37)</f>
        <v>S5188</v>
      </c>
      <c r="B37" s="29" t="str">
        <f t="shared" si="0"/>
        <v>S</v>
      </c>
      <c r="C37" s="29" t="str">
        <f t="shared" si="1"/>
        <v>5188</v>
      </c>
      <c r="D37" s="29">
        <f>①陸連データ貼付け!B37</f>
        <v>79091329</v>
      </c>
      <c r="E37" s="29" t="str">
        <f>①陸連データ貼付け!C37</f>
        <v>三浦　友莉</v>
      </c>
      <c r="F37" s="29" t="str">
        <f>ASC(①陸連データ貼付け!D37)</f>
        <v>ﾐｳﾗ ﾕﾘ</v>
      </c>
      <c r="G37" s="29" t="str">
        <f>①陸連データ貼付け!E37</f>
        <v>女</v>
      </c>
      <c r="H37" s="29">
        <f>①陸連データ貼付け!H37</f>
        <v>24675</v>
      </c>
      <c r="I37" s="29" t="str">
        <f>①陸連データ貼付け!I37</f>
        <v>豊明市立栄</v>
      </c>
      <c r="J37" s="29" t="str">
        <f>①陸連データ貼付け!J37</f>
        <v>アイチケントヨアケシリツサカエチュウガッコウ</v>
      </c>
      <c r="K37" s="29" t="str">
        <f t="shared" si="2"/>
        <v>豊明市立栄</v>
      </c>
      <c r="L37" s="29">
        <f>①陸連データ貼付け!P37</f>
        <v>3</v>
      </c>
      <c r="M37" s="63" t="str">
        <f>①陸連データ貼付け!Q37</f>
        <v>中学校</v>
      </c>
    </row>
    <row r="38" spans="1:13">
      <c r="A38" s="220" t="str">
        <f>IF(①陸連データ貼付け!M38="","",①陸連データ貼付け!M38)</f>
        <v>S5186</v>
      </c>
      <c r="B38" s="29" t="str">
        <f t="shared" si="0"/>
        <v>S</v>
      </c>
      <c r="C38" s="29" t="str">
        <f t="shared" si="1"/>
        <v>5186</v>
      </c>
      <c r="D38" s="29">
        <f>①陸連データ貼付け!B38</f>
        <v>79090833</v>
      </c>
      <c r="E38" s="29" t="str">
        <f>①陸連データ貼付け!C38</f>
        <v>水谷　有里</v>
      </c>
      <c r="F38" s="29" t="str">
        <f>ASC(①陸連データ貼付け!D38)</f>
        <v>ﾐｽﾞﾀﾆ ﾕﾘ</v>
      </c>
      <c r="G38" s="29" t="str">
        <f>①陸連データ貼付け!E38</f>
        <v>女</v>
      </c>
      <c r="H38" s="29">
        <f>①陸連データ貼付け!H38</f>
        <v>24675</v>
      </c>
      <c r="I38" s="29" t="str">
        <f>①陸連データ貼付け!I38</f>
        <v>豊明市立栄</v>
      </c>
      <c r="J38" s="29" t="str">
        <f>①陸連データ貼付け!J38</f>
        <v>アイチケントヨアケシリツサカエチュウガッコウ</v>
      </c>
      <c r="K38" s="29" t="str">
        <f t="shared" si="2"/>
        <v>豊明市立栄</v>
      </c>
      <c r="L38" s="29">
        <f>①陸連データ貼付け!P38</f>
        <v>3</v>
      </c>
      <c r="M38" s="63" t="str">
        <f>①陸連データ貼付け!Q38</f>
        <v>中学校</v>
      </c>
    </row>
    <row r="39" spans="1:13">
      <c r="A39" s="220" t="str">
        <f>IF(①陸連データ貼付け!M39="","",①陸連データ貼付け!M39)</f>
        <v>S5194</v>
      </c>
      <c r="B39" s="29" t="str">
        <f t="shared" si="0"/>
        <v>S</v>
      </c>
      <c r="C39" s="29" t="str">
        <f t="shared" si="1"/>
        <v>5194</v>
      </c>
      <c r="D39" s="29">
        <f>①陸連データ貼付け!B39</f>
        <v>91387836</v>
      </c>
      <c r="E39" s="29" t="str">
        <f>①陸連データ貼付け!C39</f>
        <v>山下　杏実</v>
      </c>
      <c r="F39" s="29" t="str">
        <f>ASC(①陸連データ貼付け!D39)</f>
        <v>ﾔﾏｼﾀ ｱﾐ</v>
      </c>
      <c r="G39" s="29" t="str">
        <f>①陸連データ貼付け!E39</f>
        <v>女</v>
      </c>
      <c r="H39" s="29">
        <f>①陸連データ貼付け!H39</f>
        <v>24675</v>
      </c>
      <c r="I39" s="29" t="str">
        <f>①陸連データ貼付け!I39</f>
        <v>豊明市立栄</v>
      </c>
      <c r="J39" s="29" t="str">
        <f>①陸連データ貼付け!J39</f>
        <v>アイチケントヨアケシリツサカエチュウガッコウ</v>
      </c>
      <c r="K39" s="29" t="str">
        <f t="shared" si="2"/>
        <v>豊明市立栄</v>
      </c>
      <c r="L39" s="29">
        <f>①陸連データ貼付け!P39</f>
        <v>2</v>
      </c>
      <c r="M39" s="63" t="str">
        <f>①陸連データ貼付け!Q39</f>
        <v>中学校</v>
      </c>
    </row>
    <row r="40" spans="1:13">
      <c r="A40" s="220" t="str">
        <f>IF(①陸連データ貼付け!M40="","",①陸連データ貼付け!M40)</f>
        <v>S5189</v>
      </c>
      <c r="B40" s="29" t="str">
        <f t="shared" si="0"/>
        <v>S</v>
      </c>
      <c r="C40" s="29" t="str">
        <f t="shared" si="1"/>
        <v>5189</v>
      </c>
      <c r="D40" s="29">
        <f>①陸連データ貼付け!B40</f>
        <v>79092027</v>
      </c>
      <c r="E40" s="29" t="str">
        <f>①陸連データ貼付け!C40</f>
        <v>山本　永梨花</v>
      </c>
      <c r="F40" s="29" t="str">
        <f>ASC(①陸連データ貼付け!D40)</f>
        <v>ﾔﾏﾓﾄ ｴﾘｶ</v>
      </c>
      <c r="G40" s="29" t="str">
        <f>①陸連データ貼付け!E40</f>
        <v>女</v>
      </c>
      <c r="H40" s="29">
        <f>①陸連データ貼付け!H40</f>
        <v>24675</v>
      </c>
      <c r="I40" s="29" t="str">
        <f>①陸連データ貼付け!I40</f>
        <v>豊明市立栄</v>
      </c>
      <c r="J40" s="29" t="str">
        <f>①陸連データ貼付け!J40</f>
        <v>アイチケントヨアケシリツサカエチュウガッコウ</v>
      </c>
      <c r="K40" s="29" t="str">
        <f t="shared" si="2"/>
        <v>豊明市立栄</v>
      </c>
      <c r="L40" s="29">
        <f>①陸連データ貼付け!P40</f>
        <v>3</v>
      </c>
      <c r="M40" s="63" t="str">
        <f>①陸連データ貼付け!Q40</f>
        <v>中学校</v>
      </c>
    </row>
    <row r="41" spans="1:13">
      <c r="A41" s="220" t="str">
        <f>IF(①陸連データ貼付け!M41="","",①陸連データ貼付け!M41)</f>
        <v>S5192</v>
      </c>
      <c r="B41" s="29" t="str">
        <f t="shared" si="0"/>
        <v>S</v>
      </c>
      <c r="C41" s="29" t="str">
        <f t="shared" si="1"/>
        <v>5192</v>
      </c>
      <c r="D41" s="29">
        <f>①陸連データ貼付け!B41</f>
        <v>91387331</v>
      </c>
      <c r="E41" s="29" t="str">
        <f>①陸連データ貼付け!C41</f>
        <v>吉居　杏璃</v>
      </c>
      <c r="F41" s="29" t="str">
        <f>ASC(①陸連データ貼付け!D41)</f>
        <v>ﾖｼｲ ｱﾘ</v>
      </c>
      <c r="G41" s="29" t="str">
        <f>①陸連データ貼付け!E41</f>
        <v>女</v>
      </c>
      <c r="H41" s="29">
        <f>①陸連データ貼付け!H41</f>
        <v>24675</v>
      </c>
      <c r="I41" s="29" t="str">
        <f>①陸連データ貼付け!I41</f>
        <v>豊明市立栄</v>
      </c>
      <c r="J41" s="29" t="str">
        <f>①陸連データ貼付け!J41</f>
        <v>アイチケントヨアケシリツサカエチュウガッコウ</v>
      </c>
      <c r="K41" s="29" t="str">
        <f t="shared" si="2"/>
        <v>豊明市立栄</v>
      </c>
      <c r="L41" s="29">
        <f>①陸連データ貼付け!P41</f>
        <v>2</v>
      </c>
      <c r="M41" s="63" t="str">
        <f>①陸連データ貼付け!Q41</f>
        <v>中学校</v>
      </c>
    </row>
    <row r="42" spans="1:13">
      <c r="A42" s="220" t="str">
        <f>IF(①陸連データ貼付け!M42="","",①陸連データ貼付け!M42)</f>
        <v>S122</v>
      </c>
      <c r="B42" s="29" t="str">
        <f t="shared" si="0"/>
        <v>S</v>
      </c>
      <c r="C42" s="29" t="str">
        <f t="shared" si="1"/>
        <v>122</v>
      </c>
      <c r="D42" s="29">
        <f>①陸連データ貼付け!B42</f>
        <v>75861936</v>
      </c>
      <c r="E42" s="29" t="str">
        <f>①陸連データ貼付け!C42</f>
        <v>井上　雄斗</v>
      </c>
      <c r="F42" s="29" t="str">
        <f>ASC(①陸連データ貼付け!D42)</f>
        <v>ｲﾉｳｴ ﾕｳﾄ</v>
      </c>
      <c r="G42" s="29" t="str">
        <f>①陸連データ貼付け!E42</f>
        <v>男</v>
      </c>
      <c r="H42" s="29">
        <f>①陸連データ貼付け!H42</f>
        <v>26417</v>
      </c>
      <c r="I42" s="29" t="str">
        <f>①陸連データ貼付け!I42</f>
        <v>尾張旭市立西</v>
      </c>
      <c r="J42" s="29" t="str">
        <f>①陸連データ貼付け!J42</f>
        <v>オワリアサヒシリツニシチュウガッコウ</v>
      </c>
      <c r="K42" s="29" t="str">
        <f t="shared" si="2"/>
        <v>尾張旭市立西</v>
      </c>
      <c r="L42" s="29">
        <f>①陸連データ貼付け!P42</f>
        <v>3</v>
      </c>
      <c r="M42" s="63" t="str">
        <f>①陸連データ貼付け!Q42</f>
        <v>中学校</v>
      </c>
    </row>
    <row r="43" spans="1:13">
      <c r="A43" s="220" t="str">
        <f>IF(①陸連データ貼付け!M43="","",①陸連データ貼付け!M43)</f>
        <v>S128</v>
      </c>
      <c r="B43" s="29" t="str">
        <f t="shared" si="0"/>
        <v>S</v>
      </c>
      <c r="C43" s="29" t="str">
        <f t="shared" si="1"/>
        <v>128</v>
      </c>
      <c r="D43" s="29">
        <f>①陸連データ貼付け!B43</f>
        <v>87182329</v>
      </c>
      <c r="E43" s="29" t="str">
        <f>①陸連データ貼付け!C43</f>
        <v>梅田　遼真</v>
      </c>
      <c r="F43" s="29" t="str">
        <f>ASC(①陸連データ貼付け!D43)</f>
        <v>ｳﾒﾀﾞ ﾘｮｳﾏ</v>
      </c>
      <c r="G43" s="29" t="str">
        <f>①陸連データ貼付け!E43</f>
        <v>男</v>
      </c>
      <c r="H43" s="29">
        <f>①陸連データ貼付け!H43</f>
        <v>26417</v>
      </c>
      <c r="I43" s="29" t="str">
        <f>①陸連データ貼付け!I43</f>
        <v>尾張旭市立西</v>
      </c>
      <c r="J43" s="29" t="str">
        <f>①陸連データ貼付け!J43</f>
        <v>オワリアサヒシリツニシチュウガッコウ</v>
      </c>
      <c r="K43" s="29" t="str">
        <f t="shared" si="2"/>
        <v>尾張旭市立西</v>
      </c>
      <c r="L43" s="29">
        <f>①陸連データ貼付け!P43</f>
        <v>2</v>
      </c>
      <c r="M43" s="63" t="str">
        <f>①陸連データ貼付け!Q43</f>
        <v>中学校</v>
      </c>
    </row>
    <row r="44" spans="1:13">
      <c r="A44" s="220" t="str">
        <f>IF(①陸連データ貼付け!M44="","",①陸連データ貼付け!M44)</f>
        <v>S5153</v>
      </c>
      <c r="B44" s="29" t="str">
        <f t="shared" si="0"/>
        <v>S</v>
      </c>
      <c r="C44" s="29" t="str">
        <f t="shared" si="1"/>
        <v>5153</v>
      </c>
      <c r="D44" s="29">
        <f>①陸連データ貼付け!B44</f>
        <v>85011924</v>
      </c>
      <c r="E44" s="29" t="str">
        <f>①陸連データ貼付け!C44</f>
        <v>大野　琴音</v>
      </c>
      <c r="F44" s="29" t="str">
        <f>ASC(①陸連データ貼付け!D44)</f>
        <v>ｵｵﾉ ｺﾄﾈ</v>
      </c>
      <c r="G44" s="29" t="str">
        <f>①陸連データ貼付け!E44</f>
        <v>女</v>
      </c>
      <c r="H44" s="29">
        <f>①陸連データ貼付け!H44</f>
        <v>26417</v>
      </c>
      <c r="I44" s="29" t="str">
        <f>①陸連データ貼付け!I44</f>
        <v>尾張旭市立西</v>
      </c>
      <c r="J44" s="29" t="str">
        <f>①陸連データ貼付け!J44</f>
        <v>オワリアサヒシリツニシチュウガッコウ</v>
      </c>
      <c r="K44" s="29" t="str">
        <f t="shared" si="2"/>
        <v>尾張旭市立西</v>
      </c>
      <c r="L44" s="29">
        <f>①陸連データ貼付け!P44</f>
        <v>2</v>
      </c>
      <c r="M44" s="63" t="str">
        <f>①陸連データ貼付け!Q44</f>
        <v>中学校</v>
      </c>
    </row>
    <row r="45" spans="1:13">
      <c r="A45" s="220" t="str">
        <f>IF(①陸連データ貼付け!M45="","",①陸連データ貼付け!M45)</f>
        <v>S159</v>
      </c>
      <c r="B45" s="29" t="str">
        <f t="shared" si="0"/>
        <v>S</v>
      </c>
      <c r="C45" s="29" t="str">
        <f t="shared" si="1"/>
        <v>159</v>
      </c>
      <c r="D45" s="29">
        <f>①陸連データ貼付け!B45</f>
        <v>75862129</v>
      </c>
      <c r="E45" s="29" t="str">
        <f>①陸連データ貼付け!C45</f>
        <v>岡田　凜也</v>
      </c>
      <c r="F45" s="29" t="str">
        <f>ASC(①陸連データ貼付け!D45)</f>
        <v>ｵｶﾀﾞ ﾘﾝﾔ</v>
      </c>
      <c r="G45" s="29" t="str">
        <f>①陸連データ貼付け!E45</f>
        <v>男</v>
      </c>
      <c r="H45" s="29">
        <f>①陸連データ貼付け!H45</f>
        <v>26417</v>
      </c>
      <c r="I45" s="29" t="str">
        <f>①陸連データ貼付け!I45</f>
        <v>尾張旭市立西</v>
      </c>
      <c r="J45" s="29" t="str">
        <f>①陸連データ貼付け!J45</f>
        <v>オワリアサヒシリツニシチュウガッコウ</v>
      </c>
      <c r="K45" s="29" t="str">
        <f t="shared" si="2"/>
        <v>尾張旭市立西</v>
      </c>
      <c r="L45" s="29">
        <f>①陸連データ貼付け!P45</f>
        <v>3</v>
      </c>
      <c r="M45" s="63" t="str">
        <f>①陸連データ貼付け!Q45</f>
        <v>中学校</v>
      </c>
    </row>
    <row r="46" spans="1:13">
      <c r="A46" s="220" t="str">
        <f>IF(①陸連データ貼付け!M46="","",①陸連データ貼付け!M46)</f>
        <v>S5151</v>
      </c>
      <c r="B46" s="29" t="str">
        <f t="shared" si="0"/>
        <v>S</v>
      </c>
      <c r="C46" s="29" t="str">
        <f t="shared" si="1"/>
        <v>5151</v>
      </c>
      <c r="D46" s="29">
        <f>①陸連データ貼付け!B46</f>
        <v>75863938</v>
      </c>
      <c r="E46" s="29" t="str">
        <f>①陸連データ貼付け!C46</f>
        <v>加藤　理子</v>
      </c>
      <c r="F46" s="29" t="str">
        <f>ASC(①陸連データ貼付け!D46)</f>
        <v>ｶﾄｳ ﾘｺ</v>
      </c>
      <c r="G46" s="29" t="str">
        <f>①陸連データ貼付け!E46</f>
        <v>女</v>
      </c>
      <c r="H46" s="29">
        <f>①陸連データ貼付け!H46</f>
        <v>26417</v>
      </c>
      <c r="I46" s="29" t="str">
        <f>①陸連データ貼付け!I46</f>
        <v>尾張旭市立西</v>
      </c>
      <c r="J46" s="29" t="str">
        <f>①陸連データ貼付け!J46</f>
        <v>オワリアサヒシリツニシチュウガッコウ</v>
      </c>
      <c r="K46" s="29" t="str">
        <f t="shared" si="2"/>
        <v>尾張旭市立西</v>
      </c>
      <c r="L46" s="29">
        <f>①陸連データ貼付け!P46</f>
        <v>3</v>
      </c>
      <c r="M46" s="63" t="str">
        <f>①陸連データ貼付け!Q46</f>
        <v>中学校</v>
      </c>
    </row>
    <row r="47" spans="1:13">
      <c r="A47" s="220" t="str">
        <f>IF(①陸連データ貼付け!M47="","",①陸連データ貼付け!M47)</f>
        <v>S127</v>
      </c>
      <c r="B47" s="29" t="str">
        <f t="shared" si="0"/>
        <v>S</v>
      </c>
      <c r="C47" s="29" t="str">
        <f t="shared" si="1"/>
        <v>127</v>
      </c>
      <c r="D47" s="29">
        <f>①陸連データ貼付け!B47</f>
        <v>87182127</v>
      </c>
      <c r="E47" s="29" t="str">
        <f>①陸連データ貼付け!C47</f>
        <v>合野　仁貴</v>
      </c>
      <c r="F47" s="29" t="str">
        <f>ASC(①陸連データ貼付け!D47)</f>
        <v>ｺﾞｳﾉ ﾋﾄｷ</v>
      </c>
      <c r="G47" s="29" t="str">
        <f>①陸連データ貼付け!E47</f>
        <v>男</v>
      </c>
      <c r="H47" s="29">
        <f>①陸連データ貼付け!H47</f>
        <v>26417</v>
      </c>
      <c r="I47" s="29" t="str">
        <f>①陸連データ貼付け!I47</f>
        <v>尾張旭市立西</v>
      </c>
      <c r="J47" s="29" t="str">
        <f>①陸連データ貼付け!J47</f>
        <v>オワリアサヒシリツニシチュウガッコウ</v>
      </c>
      <c r="K47" s="29" t="str">
        <f t="shared" si="2"/>
        <v>尾張旭市立西</v>
      </c>
      <c r="L47" s="29">
        <f>①陸連データ貼付け!P47</f>
        <v>2</v>
      </c>
      <c r="M47" s="63" t="str">
        <f>①陸連データ貼付け!Q47</f>
        <v>中学校</v>
      </c>
    </row>
    <row r="48" spans="1:13">
      <c r="A48" s="220" t="str">
        <f>IF(①陸連データ貼付け!M48="","",①陸連データ貼付け!M48)</f>
        <v>S5154</v>
      </c>
      <c r="B48" s="29" t="str">
        <f t="shared" si="0"/>
        <v>S</v>
      </c>
      <c r="C48" s="29" t="str">
        <f t="shared" si="1"/>
        <v>5154</v>
      </c>
      <c r="D48" s="29">
        <f>①陸連データ貼付け!B48</f>
        <v>85175733</v>
      </c>
      <c r="E48" s="29" t="str">
        <f>①陸連データ貼付け!C48</f>
        <v>齊塲　凪沙</v>
      </c>
      <c r="F48" s="29" t="str">
        <f>ASC(①陸連データ貼付け!D48)</f>
        <v>ｻｲﾊﾞ ﾅｷﾞｻ</v>
      </c>
      <c r="G48" s="29" t="str">
        <f>①陸連データ貼付け!E48</f>
        <v>女</v>
      </c>
      <c r="H48" s="29">
        <f>①陸連データ貼付け!H48</f>
        <v>26417</v>
      </c>
      <c r="I48" s="29" t="str">
        <f>①陸連データ貼付け!I48</f>
        <v>尾張旭市立西</v>
      </c>
      <c r="J48" s="29" t="str">
        <f>①陸連データ貼付け!J48</f>
        <v>オワリアサヒシリツニシチュウガッコウ</v>
      </c>
      <c r="K48" s="29" t="str">
        <f t="shared" si="2"/>
        <v>尾張旭市立西</v>
      </c>
      <c r="L48" s="29">
        <f>①陸連データ貼付け!P48</f>
        <v>2</v>
      </c>
      <c r="M48" s="63" t="str">
        <f>①陸連データ貼付け!Q48</f>
        <v>中学校</v>
      </c>
    </row>
    <row r="49" spans="1:13">
      <c r="A49" s="220" t="str">
        <f>IF(①陸連データ貼付け!M49="","",①陸連データ貼付け!M49)</f>
        <v>S5152</v>
      </c>
      <c r="B49" s="29" t="str">
        <f t="shared" si="0"/>
        <v>S</v>
      </c>
      <c r="C49" s="29" t="str">
        <f t="shared" si="1"/>
        <v>5152</v>
      </c>
      <c r="D49" s="29">
        <f>①陸連データ貼付け!B49</f>
        <v>75864030</v>
      </c>
      <c r="E49" s="29" t="str">
        <f>①陸連データ貼付け!C49</f>
        <v>坂柳　萌子</v>
      </c>
      <c r="F49" s="29" t="str">
        <f>ASC(①陸連データ貼付け!D49)</f>
        <v>ｻｶﾔﾅｷﾞ ﾓｴｺ</v>
      </c>
      <c r="G49" s="29" t="str">
        <f>①陸連データ貼付け!E49</f>
        <v>女</v>
      </c>
      <c r="H49" s="29">
        <f>①陸連データ貼付け!H49</f>
        <v>26417</v>
      </c>
      <c r="I49" s="29" t="str">
        <f>①陸連データ貼付け!I49</f>
        <v>尾張旭市立西</v>
      </c>
      <c r="J49" s="29" t="str">
        <f>①陸連データ貼付け!J49</f>
        <v>オワリアサヒシリツニシチュウガッコウ</v>
      </c>
      <c r="K49" s="29" t="str">
        <f t="shared" si="2"/>
        <v>尾張旭市立西</v>
      </c>
      <c r="L49" s="29">
        <f>①陸連データ貼付け!P49</f>
        <v>3</v>
      </c>
      <c r="M49" s="63" t="str">
        <f>①陸連データ貼付け!Q49</f>
        <v>中学校</v>
      </c>
    </row>
    <row r="50" spans="1:13">
      <c r="A50" s="220" t="str">
        <f>IF(①陸連データ貼付け!M50="","",①陸連データ貼付け!M50)</f>
        <v>S5155</v>
      </c>
      <c r="B50" s="29" t="str">
        <f t="shared" si="0"/>
        <v>S</v>
      </c>
      <c r="C50" s="29" t="str">
        <f t="shared" si="1"/>
        <v>5155</v>
      </c>
      <c r="D50" s="29">
        <f>①陸連データ貼付け!B50</f>
        <v>87181227</v>
      </c>
      <c r="E50" s="29" t="str">
        <f>①陸連データ貼付け!C50</f>
        <v>柴田　真菜</v>
      </c>
      <c r="F50" s="29" t="str">
        <f>ASC(①陸連データ貼付け!D50)</f>
        <v>ｼﾊﾞﾀ ﾏﾅ</v>
      </c>
      <c r="G50" s="29" t="str">
        <f>①陸連データ貼付け!E50</f>
        <v>女</v>
      </c>
      <c r="H50" s="29">
        <f>①陸連データ貼付け!H50</f>
        <v>26417</v>
      </c>
      <c r="I50" s="29" t="str">
        <f>①陸連データ貼付け!I50</f>
        <v>尾張旭市立西</v>
      </c>
      <c r="J50" s="29" t="str">
        <f>①陸連データ貼付け!J50</f>
        <v>オワリアサヒシリツニシチュウガッコウ</v>
      </c>
      <c r="K50" s="29" t="str">
        <f t="shared" si="2"/>
        <v>尾張旭市立西</v>
      </c>
      <c r="L50" s="29">
        <f>①陸連データ貼付け!P50</f>
        <v>2</v>
      </c>
      <c r="M50" s="63" t="str">
        <f>①陸連データ貼付け!Q50</f>
        <v>中学校</v>
      </c>
    </row>
    <row r="51" spans="1:13">
      <c r="A51" s="220" t="str">
        <f>IF(①陸連データ貼付け!M51="","",①陸連データ貼付け!M51)</f>
        <v>S119</v>
      </c>
      <c r="B51" s="29" t="str">
        <f t="shared" si="0"/>
        <v>S</v>
      </c>
      <c r="C51" s="29" t="str">
        <f t="shared" si="1"/>
        <v>119</v>
      </c>
      <c r="D51" s="29">
        <f>①陸連データ貼付け!B51</f>
        <v>75861027</v>
      </c>
      <c r="E51" s="29" t="str">
        <f>①陸連データ貼付け!C51</f>
        <v>渋谷　知広</v>
      </c>
      <c r="F51" s="29" t="str">
        <f>ASC(①陸連データ貼付け!D51)</f>
        <v>ｼﾌﾞﾔ ﾄﾓﾋﾛ</v>
      </c>
      <c r="G51" s="29" t="str">
        <f>①陸連データ貼付け!E51</f>
        <v>男</v>
      </c>
      <c r="H51" s="29">
        <f>①陸連データ貼付け!H51</f>
        <v>26417</v>
      </c>
      <c r="I51" s="29" t="str">
        <f>①陸連データ貼付け!I51</f>
        <v>尾張旭市立西</v>
      </c>
      <c r="J51" s="29" t="str">
        <f>①陸連データ貼付け!J51</f>
        <v>オワリアサヒシリツニシチュウガッコウ</v>
      </c>
      <c r="K51" s="29" t="str">
        <f t="shared" si="2"/>
        <v>尾張旭市立西</v>
      </c>
      <c r="L51" s="29">
        <f>①陸連データ貼付け!P51</f>
        <v>3</v>
      </c>
      <c r="M51" s="63" t="str">
        <f>①陸連データ貼付け!Q51</f>
        <v>中学校</v>
      </c>
    </row>
    <row r="52" spans="1:13">
      <c r="A52" s="220" t="str">
        <f>IF(①陸連データ貼付け!M52="","",①陸連データ貼付け!M52)</f>
        <v>S121</v>
      </c>
      <c r="B52" s="29" t="str">
        <f t="shared" si="0"/>
        <v>S</v>
      </c>
      <c r="C52" s="29" t="str">
        <f t="shared" si="1"/>
        <v>121</v>
      </c>
      <c r="D52" s="29">
        <f>①陸連データ貼付け!B52</f>
        <v>75861532</v>
      </c>
      <c r="E52" s="29" t="str">
        <f>①陸連データ貼付け!C52</f>
        <v>志水　祐太</v>
      </c>
      <c r="F52" s="29" t="str">
        <f>ASC(①陸連データ貼付け!D52)</f>
        <v>ｼﾐｽﾞ ﾕｳﾀ</v>
      </c>
      <c r="G52" s="29" t="str">
        <f>①陸連データ貼付け!E52</f>
        <v>男</v>
      </c>
      <c r="H52" s="29">
        <f>①陸連データ貼付け!H52</f>
        <v>26417</v>
      </c>
      <c r="I52" s="29" t="str">
        <f>①陸連データ貼付け!I52</f>
        <v>尾張旭市立西</v>
      </c>
      <c r="J52" s="29" t="str">
        <f>①陸連データ貼付け!J52</f>
        <v>オワリアサヒシリツニシチュウガッコウ</v>
      </c>
      <c r="K52" s="29" t="str">
        <f t="shared" si="2"/>
        <v>尾張旭市立西</v>
      </c>
      <c r="L52" s="29">
        <f>①陸連データ貼付け!P52</f>
        <v>3</v>
      </c>
      <c r="M52" s="63" t="str">
        <f>①陸連データ貼付け!Q52</f>
        <v>中学校</v>
      </c>
    </row>
    <row r="53" spans="1:13">
      <c r="A53" s="220" t="str">
        <f>IF(①陸連データ貼付け!M53="","",①陸連データ貼付け!M53)</f>
        <v>S118</v>
      </c>
      <c r="B53" s="29" t="str">
        <f t="shared" si="0"/>
        <v>S</v>
      </c>
      <c r="C53" s="29" t="str">
        <f t="shared" si="1"/>
        <v>118</v>
      </c>
      <c r="D53" s="29">
        <f>①陸連データ貼付け!B53</f>
        <v>75860935</v>
      </c>
      <c r="E53" s="29" t="str">
        <f>①陸連データ貼付け!C53</f>
        <v>新宅　雄高</v>
      </c>
      <c r="F53" s="29" t="str">
        <f>ASC(①陸連データ貼付け!D53)</f>
        <v>ｼﾝﾀｸ ﾕﾀｶ</v>
      </c>
      <c r="G53" s="29" t="str">
        <f>①陸連データ貼付け!E53</f>
        <v>男</v>
      </c>
      <c r="H53" s="29">
        <f>①陸連データ貼付け!H53</f>
        <v>26417</v>
      </c>
      <c r="I53" s="29" t="str">
        <f>①陸連データ貼付け!I53</f>
        <v>尾張旭市立西</v>
      </c>
      <c r="J53" s="29" t="str">
        <f>①陸連データ貼付け!J53</f>
        <v>オワリアサヒシリツニシチュウガッコウ</v>
      </c>
      <c r="K53" s="29" t="str">
        <f t="shared" si="2"/>
        <v>尾張旭市立西</v>
      </c>
      <c r="L53" s="29">
        <f>①陸連データ貼付け!P53</f>
        <v>3</v>
      </c>
      <c r="M53" s="63" t="str">
        <f>①陸連データ貼付け!Q53</f>
        <v>中学校</v>
      </c>
    </row>
    <row r="54" spans="1:13">
      <c r="A54" s="220" t="str">
        <f>IF(①陸連データ貼付け!M54="","",①陸連データ貼付け!M54)</f>
        <v>S5157</v>
      </c>
      <c r="B54" s="29" t="str">
        <f t="shared" si="0"/>
        <v>S</v>
      </c>
      <c r="C54" s="29" t="str">
        <f t="shared" si="1"/>
        <v>5157</v>
      </c>
      <c r="D54" s="29">
        <f>①陸連データ貼付け!B54</f>
        <v>96977947</v>
      </c>
      <c r="E54" s="29" t="str">
        <f>①陸連データ貼付け!C54</f>
        <v>杉山　心</v>
      </c>
      <c r="F54" s="29" t="str">
        <f>ASC(①陸連データ貼付け!D54)</f>
        <v>ｽｷﾞﾔﾏ ｺｺﾛ</v>
      </c>
      <c r="G54" s="29" t="str">
        <f>①陸連データ貼付け!E54</f>
        <v>女</v>
      </c>
      <c r="H54" s="29">
        <f>①陸連データ貼付け!H54</f>
        <v>26417</v>
      </c>
      <c r="I54" s="29" t="str">
        <f>①陸連データ貼付け!I54</f>
        <v>尾張旭市立西</v>
      </c>
      <c r="J54" s="29" t="str">
        <f>①陸連データ貼付け!J54</f>
        <v>オワリアサヒシリツニシチュウガッコウ</v>
      </c>
      <c r="K54" s="29" t="str">
        <f t="shared" si="2"/>
        <v>尾張旭市立西</v>
      </c>
      <c r="L54" s="29">
        <f>①陸連データ貼付け!P54</f>
        <v>2</v>
      </c>
      <c r="M54" s="63" t="str">
        <f>①陸連データ貼付け!Q54</f>
        <v>中学校</v>
      </c>
    </row>
    <row r="55" spans="1:13">
      <c r="A55" s="220" t="str">
        <f>IF(①陸連データ貼付け!M55="","",①陸連データ貼付け!M55)</f>
        <v>S123</v>
      </c>
      <c r="B55" s="29" t="str">
        <f t="shared" si="0"/>
        <v>S</v>
      </c>
      <c r="C55" s="29" t="str">
        <f t="shared" si="1"/>
        <v>123</v>
      </c>
      <c r="D55" s="29">
        <f>①陸連データ貼付け!B55</f>
        <v>75862331</v>
      </c>
      <c r="E55" s="29" t="str">
        <f>①陸連データ貼付け!C55</f>
        <v>曽根　遼</v>
      </c>
      <c r="F55" s="29" t="str">
        <f>ASC(①陸連データ貼付け!D55)</f>
        <v>ｿﾈ ﾘｮｳ</v>
      </c>
      <c r="G55" s="29" t="str">
        <f>①陸連データ貼付け!E55</f>
        <v>男</v>
      </c>
      <c r="H55" s="29">
        <f>①陸連データ貼付け!H55</f>
        <v>26417</v>
      </c>
      <c r="I55" s="29" t="str">
        <f>①陸連データ貼付け!I55</f>
        <v>尾張旭市立西</v>
      </c>
      <c r="J55" s="29" t="str">
        <f>①陸連データ貼付け!J55</f>
        <v>オワリアサヒシリツニシチュウガッコウ</v>
      </c>
      <c r="K55" s="29" t="str">
        <f t="shared" si="2"/>
        <v>尾張旭市立西</v>
      </c>
      <c r="L55" s="29">
        <f>①陸連データ貼付け!P55</f>
        <v>3</v>
      </c>
      <c r="M55" s="63" t="str">
        <f>①陸連データ貼付け!Q55</f>
        <v>中学校</v>
      </c>
    </row>
    <row r="56" spans="1:13">
      <c r="A56" s="220" t="str">
        <f>IF(①陸連データ貼付け!M56="","",①陸連データ貼付け!M56)</f>
        <v>S120</v>
      </c>
      <c r="B56" s="29" t="str">
        <f t="shared" si="0"/>
        <v>S</v>
      </c>
      <c r="C56" s="29" t="str">
        <f t="shared" si="1"/>
        <v>120</v>
      </c>
      <c r="D56" s="29">
        <f>①陸連データ貼付け!B56</f>
        <v>75861229</v>
      </c>
      <c r="E56" s="29" t="str">
        <f>①陸連データ貼付け!C56</f>
        <v>高橋　巧実</v>
      </c>
      <c r="F56" s="29" t="str">
        <f>ASC(①陸連データ貼付け!D56)</f>
        <v>ﾀｶﾊｼ ﾀｸﾐ</v>
      </c>
      <c r="G56" s="29" t="str">
        <f>①陸連データ貼付け!E56</f>
        <v>男</v>
      </c>
      <c r="H56" s="29">
        <f>①陸連データ貼付け!H56</f>
        <v>26417</v>
      </c>
      <c r="I56" s="29" t="str">
        <f>①陸連データ貼付け!I56</f>
        <v>尾張旭市立西</v>
      </c>
      <c r="J56" s="29" t="str">
        <f>①陸連データ貼付け!J56</f>
        <v>オワリアサヒシリツニシチュウガッコウ</v>
      </c>
      <c r="K56" s="29" t="str">
        <f t="shared" si="2"/>
        <v>尾張旭市立西</v>
      </c>
      <c r="L56" s="29">
        <f>①陸連データ貼付け!P56</f>
        <v>3</v>
      </c>
      <c r="M56" s="63" t="str">
        <f>①陸連データ貼付け!Q56</f>
        <v>中学校</v>
      </c>
    </row>
    <row r="57" spans="1:13">
      <c r="A57" s="220" t="str">
        <f>IF(①陸連データ貼付け!M57="","",①陸連データ貼付け!M57)</f>
        <v>S125</v>
      </c>
      <c r="B57" s="29" t="str">
        <f t="shared" si="0"/>
        <v>S</v>
      </c>
      <c r="C57" s="29" t="str">
        <f t="shared" si="1"/>
        <v>125</v>
      </c>
      <c r="D57" s="29">
        <f>①陸連データ貼付け!B57</f>
        <v>87181631</v>
      </c>
      <c r="E57" s="29" t="str">
        <f>①陸連データ貼付け!C57</f>
        <v>寺本　凱人</v>
      </c>
      <c r="F57" s="29" t="str">
        <f>ASC(①陸連データ貼付け!D57)</f>
        <v>ﾃﾗﾓﾄ ｶﾞｲﾄ</v>
      </c>
      <c r="G57" s="29" t="str">
        <f>①陸連データ貼付け!E57</f>
        <v>男</v>
      </c>
      <c r="H57" s="29">
        <f>①陸連データ貼付け!H57</f>
        <v>26417</v>
      </c>
      <c r="I57" s="29" t="str">
        <f>①陸連データ貼付け!I57</f>
        <v>尾張旭市立西</v>
      </c>
      <c r="J57" s="29" t="str">
        <f>①陸連データ貼付け!J57</f>
        <v>オワリアサヒシリツニシチュウガッコウ</v>
      </c>
      <c r="K57" s="29" t="str">
        <f t="shared" si="2"/>
        <v>尾張旭市立西</v>
      </c>
      <c r="L57" s="29">
        <f>①陸連データ貼付け!P57</f>
        <v>2</v>
      </c>
      <c r="M57" s="63" t="str">
        <f>①陸連データ貼付け!Q57</f>
        <v>中学校</v>
      </c>
    </row>
    <row r="58" spans="1:13">
      <c r="A58" s="220" t="str">
        <f>IF(①陸連データ貼付け!M58="","",①陸連データ貼付け!M58)</f>
        <v>S124</v>
      </c>
      <c r="B58" s="29" t="str">
        <f t="shared" si="0"/>
        <v>S</v>
      </c>
      <c r="C58" s="29" t="str">
        <f t="shared" si="1"/>
        <v>124</v>
      </c>
      <c r="D58" s="29">
        <f>①陸連データ貼付け!B58</f>
        <v>87181429</v>
      </c>
      <c r="E58" s="29" t="str">
        <f>①陸連データ貼付け!C58</f>
        <v>西岡　力哉</v>
      </c>
      <c r="F58" s="29" t="str">
        <f>ASC(①陸連データ貼付け!D58)</f>
        <v>ﾆｼｵｶ ﾘｷﾔ</v>
      </c>
      <c r="G58" s="29" t="str">
        <f>①陸連データ貼付け!E58</f>
        <v>男</v>
      </c>
      <c r="H58" s="29">
        <f>①陸連データ貼付け!H58</f>
        <v>26417</v>
      </c>
      <c r="I58" s="29" t="str">
        <f>①陸連データ貼付け!I58</f>
        <v>尾張旭市立西</v>
      </c>
      <c r="J58" s="29" t="str">
        <f>①陸連データ貼付け!J58</f>
        <v>オワリアサヒシリツニシチュウガッコウ</v>
      </c>
      <c r="K58" s="29" t="str">
        <f t="shared" si="2"/>
        <v>尾張旭市立西</v>
      </c>
      <c r="L58" s="29">
        <f>①陸連データ貼付け!P58</f>
        <v>2</v>
      </c>
      <c r="M58" s="63" t="str">
        <f>①陸連データ貼付け!Q58</f>
        <v>中学校</v>
      </c>
    </row>
    <row r="59" spans="1:13">
      <c r="A59" s="220" t="str">
        <f>IF(①陸連データ貼付け!M59="","",①陸連データ貼付け!M59)</f>
        <v>S5156</v>
      </c>
      <c r="B59" s="29" t="str">
        <f t="shared" si="0"/>
        <v>S</v>
      </c>
      <c r="C59" s="29" t="str">
        <f t="shared" si="1"/>
        <v>5156</v>
      </c>
      <c r="D59" s="29">
        <f>①陸連データ貼付け!B59</f>
        <v>87181328</v>
      </c>
      <c r="E59" s="29" t="str">
        <f>①陸連データ貼付け!C59</f>
        <v>野村　晶美</v>
      </c>
      <c r="F59" s="29" t="str">
        <f>ASC(①陸連データ貼付け!D59)</f>
        <v>ﾉﾑﾗ ｱｷﾐ</v>
      </c>
      <c r="G59" s="29" t="str">
        <f>①陸連データ貼付け!E59</f>
        <v>女</v>
      </c>
      <c r="H59" s="29">
        <f>①陸連データ貼付け!H59</f>
        <v>26417</v>
      </c>
      <c r="I59" s="29" t="str">
        <f>①陸連データ貼付け!I59</f>
        <v>尾張旭市立西</v>
      </c>
      <c r="J59" s="29" t="str">
        <f>①陸連データ貼付け!J59</f>
        <v>オワリアサヒシリツニシチュウガッコウ</v>
      </c>
      <c r="K59" s="29" t="str">
        <f t="shared" si="2"/>
        <v>尾張旭市立西</v>
      </c>
      <c r="L59" s="29">
        <f>①陸連データ貼付け!P59</f>
        <v>2</v>
      </c>
      <c r="M59" s="63" t="str">
        <f>①陸連データ貼付け!Q59</f>
        <v>中学校</v>
      </c>
    </row>
    <row r="60" spans="1:13">
      <c r="A60" s="220" t="str">
        <f>IF(①陸連データ貼付け!M60="","",①陸連データ貼付け!M60)</f>
        <v>S129</v>
      </c>
      <c r="B60" s="29" t="str">
        <f t="shared" si="0"/>
        <v>S</v>
      </c>
      <c r="C60" s="29" t="str">
        <f t="shared" si="1"/>
        <v>129</v>
      </c>
      <c r="D60" s="29">
        <f>①陸連データ貼付け!B60</f>
        <v>87182531</v>
      </c>
      <c r="E60" s="29" t="str">
        <f>①陸連データ貼付け!C60</f>
        <v>原　涼真</v>
      </c>
      <c r="F60" s="29" t="str">
        <f>ASC(①陸連データ貼付け!D60)</f>
        <v>ﾊﾗ ﾘｮｳﾏ</v>
      </c>
      <c r="G60" s="29" t="str">
        <f>①陸連データ貼付け!E60</f>
        <v>男</v>
      </c>
      <c r="H60" s="29">
        <f>①陸連データ貼付け!H60</f>
        <v>26417</v>
      </c>
      <c r="I60" s="29" t="str">
        <f>①陸連データ貼付け!I60</f>
        <v>尾張旭市立西</v>
      </c>
      <c r="J60" s="29" t="str">
        <f>①陸連データ貼付け!J60</f>
        <v>オワリアサヒシリツニシチュウガッコウ</v>
      </c>
      <c r="K60" s="29" t="str">
        <f t="shared" si="2"/>
        <v>尾張旭市立西</v>
      </c>
      <c r="L60" s="29">
        <f>①陸連データ貼付け!P60</f>
        <v>3</v>
      </c>
      <c r="M60" s="63" t="str">
        <f>①陸連データ貼付け!Q60</f>
        <v>中学校</v>
      </c>
    </row>
    <row r="61" spans="1:13">
      <c r="A61" s="220" t="str">
        <f>IF(①陸連データ貼付け!M61="","",①陸連データ貼付け!M61)</f>
        <v>S5150</v>
      </c>
      <c r="B61" s="29" t="str">
        <f t="shared" si="0"/>
        <v>S</v>
      </c>
      <c r="C61" s="29" t="str">
        <f t="shared" si="1"/>
        <v>5150</v>
      </c>
      <c r="D61" s="29">
        <f>①陸連データ貼付け!B61</f>
        <v>75863635</v>
      </c>
      <c r="E61" s="29" t="str">
        <f>①陸連データ貼付け!C61</f>
        <v>福田メイラニ　愛純</v>
      </c>
      <c r="F61" s="29" t="str">
        <f>ASC(①陸連データ貼付け!D61)</f>
        <v>ﾌｸﾀﾞﾒｲﾗﾆ ｱｽﾞﾐ</v>
      </c>
      <c r="G61" s="29" t="str">
        <f>①陸連データ貼付け!E61</f>
        <v>女</v>
      </c>
      <c r="H61" s="29">
        <f>①陸連データ貼付け!H61</f>
        <v>26417</v>
      </c>
      <c r="I61" s="29" t="str">
        <f>①陸連データ貼付け!I61</f>
        <v>尾張旭市立西</v>
      </c>
      <c r="J61" s="29" t="str">
        <f>①陸連データ貼付け!J61</f>
        <v>オワリアサヒシリツニシチュウガッコウ</v>
      </c>
      <c r="K61" s="29" t="str">
        <f t="shared" si="2"/>
        <v>尾張旭市立西</v>
      </c>
      <c r="L61" s="29">
        <f>①陸連データ貼付け!P61</f>
        <v>3</v>
      </c>
      <c r="M61" s="63" t="str">
        <f>①陸連データ貼付け!Q61</f>
        <v>中学校</v>
      </c>
    </row>
    <row r="62" spans="1:13">
      <c r="A62" s="220" t="str">
        <f>IF(①陸連データ貼付け!M62="","",①陸連データ貼付け!M62)</f>
        <v>S5148</v>
      </c>
      <c r="B62" s="29" t="str">
        <f t="shared" si="0"/>
        <v>S</v>
      </c>
      <c r="C62" s="29" t="str">
        <f t="shared" si="1"/>
        <v>5148</v>
      </c>
      <c r="D62" s="29">
        <f>①陸連データ貼付け!B62</f>
        <v>72779739</v>
      </c>
      <c r="E62" s="29" t="str">
        <f>①陸連データ貼付け!C62</f>
        <v>松本　祐奈</v>
      </c>
      <c r="F62" s="29" t="str">
        <f>ASC(①陸連データ貼付け!D62)</f>
        <v>ﾏﾂﾓﾄ ﾕｳﾅ</v>
      </c>
      <c r="G62" s="29" t="str">
        <f>①陸連データ貼付け!E62</f>
        <v>女</v>
      </c>
      <c r="H62" s="29">
        <f>①陸連データ貼付け!H62</f>
        <v>26417</v>
      </c>
      <c r="I62" s="29" t="str">
        <f>①陸連データ貼付け!I62</f>
        <v>尾張旭市立西</v>
      </c>
      <c r="J62" s="29" t="str">
        <f>①陸連データ貼付け!J62</f>
        <v>オワリアサヒシリツニシチュウガッコウ</v>
      </c>
      <c r="K62" s="29" t="str">
        <f t="shared" si="2"/>
        <v>尾張旭市立西</v>
      </c>
      <c r="L62" s="29">
        <f>①陸連データ貼付け!P62</f>
        <v>3</v>
      </c>
      <c r="M62" s="63" t="str">
        <f>①陸連データ貼付け!Q62</f>
        <v>中学校</v>
      </c>
    </row>
    <row r="63" spans="1:13">
      <c r="A63" s="220" t="str">
        <f>IF(①陸連データ貼付け!M63="","",①陸連データ貼付け!M63)</f>
        <v>S5149</v>
      </c>
      <c r="B63" s="29" t="str">
        <f t="shared" si="0"/>
        <v>S</v>
      </c>
      <c r="C63" s="29" t="str">
        <f t="shared" si="1"/>
        <v>5149</v>
      </c>
      <c r="D63" s="29">
        <f>①陸連データ貼付け!B63</f>
        <v>75863231</v>
      </c>
      <c r="E63" s="29" t="str">
        <f>①陸連データ貼付け!C63</f>
        <v>水野　希美</v>
      </c>
      <c r="F63" s="29" t="str">
        <f>ASC(①陸連データ貼付け!D63)</f>
        <v>ﾐｽﾞﾉ ﾉｿﾞﾐ</v>
      </c>
      <c r="G63" s="29" t="str">
        <f>①陸連データ貼付け!E63</f>
        <v>女</v>
      </c>
      <c r="H63" s="29">
        <f>①陸連データ貼付け!H63</f>
        <v>26417</v>
      </c>
      <c r="I63" s="29" t="str">
        <f>①陸連データ貼付け!I63</f>
        <v>尾張旭市立西</v>
      </c>
      <c r="J63" s="29" t="str">
        <f>①陸連データ貼付け!J63</f>
        <v>オワリアサヒシリツニシチュウガッコウ</v>
      </c>
      <c r="K63" s="29" t="str">
        <f t="shared" si="2"/>
        <v>尾張旭市立西</v>
      </c>
      <c r="L63" s="29">
        <f>①陸連データ貼付け!P63</f>
        <v>3</v>
      </c>
      <c r="M63" s="63" t="str">
        <f>①陸連データ貼付け!Q63</f>
        <v>中学校</v>
      </c>
    </row>
    <row r="64" spans="1:13">
      <c r="A64" s="220" t="str">
        <f>IF(①陸連データ貼付け!M64="","",①陸連データ貼付け!M64)</f>
        <v>S126</v>
      </c>
      <c r="B64" s="29" t="str">
        <f t="shared" si="0"/>
        <v>S</v>
      </c>
      <c r="C64" s="29" t="str">
        <f t="shared" si="1"/>
        <v>126</v>
      </c>
      <c r="D64" s="29">
        <f>①陸連データ貼付け!B64</f>
        <v>87181934</v>
      </c>
      <c r="E64" s="29" t="str">
        <f>①陸連データ貼付け!C64</f>
        <v>吉澤　広陽</v>
      </c>
      <c r="F64" s="29" t="str">
        <f>ASC(①陸連データ貼付け!D64)</f>
        <v>ﾖｼｻﾞﾜ ｺｳﾖｳ</v>
      </c>
      <c r="G64" s="29" t="str">
        <f>①陸連データ貼付け!E64</f>
        <v>男</v>
      </c>
      <c r="H64" s="29">
        <f>①陸連データ貼付け!H64</f>
        <v>26417</v>
      </c>
      <c r="I64" s="29" t="str">
        <f>①陸連データ貼付け!I64</f>
        <v>尾張旭市立西</v>
      </c>
      <c r="J64" s="29" t="str">
        <f>①陸連データ貼付け!J64</f>
        <v>オワリアサヒシリツニシチュウガッコウ</v>
      </c>
      <c r="K64" s="29" t="str">
        <f t="shared" si="2"/>
        <v>尾張旭市立西</v>
      </c>
      <c r="L64" s="29">
        <f>①陸連データ貼付け!P64</f>
        <v>2</v>
      </c>
      <c r="M64" s="63" t="str">
        <f>①陸連データ貼付け!Q64</f>
        <v>中学校</v>
      </c>
    </row>
    <row r="65" spans="1:13">
      <c r="A65" s="220" t="str">
        <f>IF(①陸連データ貼付け!M65="","",①陸連データ貼付け!M65)</f>
        <v>S240</v>
      </c>
      <c r="B65" s="29" t="str">
        <f t="shared" si="0"/>
        <v>S</v>
      </c>
      <c r="C65" s="29" t="str">
        <f t="shared" si="1"/>
        <v>240</v>
      </c>
      <c r="D65" s="29">
        <f>①陸連データ貼付け!B65</f>
        <v>88339031</v>
      </c>
      <c r="E65" s="29" t="str">
        <f>①陸連データ貼付け!C65</f>
        <v>安藤　雷明</v>
      </c>
      <c r="F65" s="29" t="str">
        <f>ASC(①陸連データ貼付け!D65)</f>
        <v>ｱﾝﾄﾞｳ ﾗｲｱ</v>
      </c>
      <c r="G65" s="29" t="str">
        <f>①陸連データ貼付け!E65</f>
        <v>男</v>
      </c>
      <c r="H65" s="29">
        <f>①陸連データ貼付け!H65</f>
        <v>24308</v>
      </c>
      <c r="I65" s="29" t="str">
        <f>①陸連データ貼付け!I65</f>
        <v>尾張旭市立東</v>
      </c>
      <c r="J65" s="29" t="str">
        <f>①陸連データ貼付け!J65</f>
        <v>オワリアサヒシリツヒガシチュウガッコウ</v>
      </c>
      <c r="K65" s="29" t="str">
        <f t="shared" si="2"/>
        <v>尾張旭市立東</v>
      </c>
      <c r="L65" s="29">
        <f>①陸連データ貼付け!P65</f>
        <v>2</v>
      </c>
      <c r="M65" s="63" t="str">
        <f>①陸連データ貼付け!Q65</f>
        <v>中学校</v>
      </c>
    </row>
    <row r="66" spans="1:13">
      <c r="A66" s="220" t="str">
        <f>IF(①陸連データ貼付け!M66="","",①陸連データ貼付け!M66)</f>
        <v>S235</v>
      </c>
      <c r="B66" s="29" t="str">
        <f t="shared" si="0"/>
        <v>S</v>
      </c>
      <c r="C66" s="29" t="str">
        <f t="shared" si="1"/>
        <v>235</v>
      </c>
      <c r="D66" s="29">
        <f>①陸連データ貼付け!B66</f>
        <v>81389433</v>
      </c>
      <c r="E66" s="29" t="str">
        <f>①陸連データ貼付け!C66</f>
        <v>池田　竜之介</v>
      </c>
      <c r="F66" s="29" t="str">
        <f>ASC(①陸連データ貼付け!D66)</f>
        <v>ｲｹﾀﾞ ﾘｭｳﾉｽｹ</v>
      </c>
      <c r="G66" s="29" t="str">
        <f>①陸連データ貼付け!E66</f>
        <v>男</v>
      </c>
      <c r="H66" s="29">
        <f>①陸連データ貼付け!H66</f>
        <v>24308</v>
      </c>
      <c r="I66" s="29" t="str">
        <f>①陸連データ貼付け!I66</f>
        <v>尾張旭市立東</v>
      </c>
      <c r="J66" s="29" t="str">
        <f>①陸連データ貼付け!J66</f>
        <v>オワリアサヒシリツヒガシチュウガッコウ</v>
      </c>
      <c r="K66" s="29" t="str">
        <f t="shared" si="2"/>
        <v>尾張旭市立東</v>
      </c>
      <c r="L66" s="29">
        <f>①陸連データ貼付け!P66</f>
        <v>3</v>
      </c>
      <c r="M66" s="63" t="str">
        <f>①陸連データ貼付け!Q66</f>
        <v>中学校</v>
      </c>
    </row>
    <row r="67" spans="1:13">
      <c r="A67" s="220" t="str">
        <f>IF(①陸連データ貼付け!M67="","",①陸連データ貼付け!M67)</f>
        <v>S248</v>
      </c>
      <c r="B67" s="29" t="str">
        <f t="shared" ref="B67:B130" si="3">LEFT(A67,1)</f>
        <v>S</v>
      </c>
      <c r="C67" s="29" t="str">
        <f t="shared" ref="C67:C130" si="4">REPLACE(A67,1,1,"")</f>
        <v>248</v>
      </c>
      <c r="D67" s="29">
        <f>①陸連データ貼付け!B67</f>
        <v>98068839</v>
      </c>
      <c r="E67" s="29" t="str">
        <f>①陸連データ貼付け!C67</f>
        <v>岩本　健治</v>
      </c>
      <c r="F67" s="29" t="str">
        <f>ASC(①陸連データ貼付け!D67)</f>
        <v>ｲﾜﾓﾄ ｹﾝｼﾞ</v>
      </c>
      <c r="G67" s="29" t="str">
        <f>①陸連データ貼付け!E67</f>
        <v>男</v>
      </c>
      <c r="H67" s="29">
        <f>①陸連データ貼付け!H67</f>
        <v>24308</v>
      </c>
      <c r="I67" s="29" t="str">
        <f>①陸連データ貼付け!I67</f>
        <v>尾張旭市立東</v>
      </c>
      <c r="J67" s="29" t="str">
        <f>①陸連データ貼付け!J67</f>
        <v>オワリアサヒシリツヒガシチュウガッコウ</v>
      </c>
      <c r="K67" s="29" t="str">
        <f t="shared" ref="K67:K130" si="5">I67</f>
        <v>尾張旭市立東</v>
      </c>
      <c r="L67" s="29">
        <f>①陸連データ貼付け!P67</f>
        <v>3</v>
      </c>
      <c r="M67" s="63" t="str">
        <f>①陸連データ貼付け!Q67</f>
        <v>中学校</v>
      </c>
    </row>
    <row r="68" spans="1:13">
      <c r="A68" s="220" t="str">
        <f>IF(①陸連データ貼付け!M68="","",①陸連データ貼付け!M68)</f>
        <v>S236</v>
      </c>
      <c r="B68" s="29" t="str">
        <f t="shared" si="3"/>
        <v>S</v>
      </c>
      <c r="C68" s="29" t="str">
        <f t="shared" si="4"/>
        <v>236</v>
      </c>
      <c r="D68" s="29">
        <f>①陸連データ貼付け!B68</f>
        <v>81389736</v>
      </c>
      <c r="E68" s="29" t="str">
        <f>①陸連データ貼付け!C68</f>
        <v>大石　悠太郎</v>
      </c>
      <c r="F68" s="29" t="str">
        <f>ASC(①陸連データ貼付け!D68)</f>
        <v>ｵｵｲｼ ﾕｳﾀﾛｳ</v>
      </c>
      <c r="G68" s="29" t="str">
        <f>①陸連データ貼付け!E68</f>
        <v>男</v>
      </c>
      <c r="H68" s="29">
        <f>①陸連データ貼付け!H68</f>
        <v>24308</v>
      </c>
      <c r="I68" s="29" t="str">
        <f>①陸連データ貼付け!I68</f>
        <v>尾張旭市立東</v>
      </c>
      <c r="J68" s="29" t="str">
        <f>①陸連データ貼付け!J68</f>
        <v>オワリアサヒシリツヒガシチュウガッコウ</v>
      </c>
      <c r="K68" s="29" t="str">
        <f t="shared" si="5"/>
        <v>尾張旭市立東</v>
      </c>
      <c r="L68" s="29">
        <f>①陸連データ貼付け!P68</f>
        <v>3</v>
      </c>
      <c r="M68" s="63" t="str">
        <f>①陸連データ貼付け!Q68</f>
        <v>中学校</v>
      </c>
    </row>
    <row r="69" spans="1:13">
      <c r="A69" s="220" t="str">
        <f>IF(①陸連データ貼付け!M69="","",①陸連データ貼付け!M69)</f>
        <v>S231</v>
      </c>
      <c r="B69" s="29" t="str">
        <f t="shared" si="3"/>
        <v>S</v>
      </c>
      <c r="C69" s="29" t="str">
        <f t="shared" si="4"/>
        <v>231</v>
      </c>
      <c r="D69" s="29">
        <f>①陸連データ貼付け!B69</f>
        <v>72781025</v>
      </c>
      <c r="E69" s="29" t="str">
        <f>①陸連データ貼付け!C69</f>
        <v>大崎　雅人</v>
      </c>
      <c r="F69" s="29" t="str">
        <f>ASC(①陸連データ貼付け!D69)</f>
        <v>ｵｵｻｷ ﾏｻﾄ</v>
      </c>
      <c r="G69" s="29" t="str">
        <f>①陸連データ貼付け!E69</f>
        <v>男</v>
      </c>
      <c r="H69" s="29">
        <f>①陸連データ貼付け!H69</f>
        <v>24308</v>
      </c>
      <c r="I69" s="29" t="str">
        <f>①陸連データ貼付け!I69</f>
        <v>尾張旭市立東</v>
      </c>
      <c r="J69" s="29" t="str">
        <f>①陸連データ貼付け!J69</f>
        <v>オワリアサヒシリツヒガシチュウガッコウ</v>
      </c>
      <c r="K69" s="29" t="str">
        <f t="shared" si="5"/>
        <v>尾張旭市立東</v>
      </c>
      <c r="L69" s="29">
        <f>①陸連データ貼付け!P69</f>
        <v>3</v>
      </c>
      <c r="M69" s="63" t="str">
        <f>①陸連データ貼付け!Q69</f>
        <v>中学校</v>
      </c>
    </row>
    <row r="70" spans="1:13">
      <c r="A70" s="220" t="str">
        <f>IF(①陸連データ貼付け!M70="","",①陸連データ貼付け!M70)</f>
        <v>S5228</v>
      </c>
      <c r="B70" s="29" t="str">
        <f t="shared" si="3"/>
        <v>S</v>
      </c>
      <c r="C70" s="29" t="str">
        <f t="shared" si="4"/>
        <v>5228</v>
      </c>
      <c r="D70" s="29">
        <f>①陸連データ貼付け!B70</f>
        <v>81389130</v>
      </c>
      <c r="E70" s="29" t="str">
        <f>①陸連データ貼付け!C70</f>
        <v>太田　彩華</v>
      </c>
      <c r="F70" s="29" t="str">
        <f>ASC(①陸連データ貼付け!D70)</f>
        <v>ｵｵﾀ ｱﾔｶ</v>
      </c>
      <c r="G70" s="29" t="str">
        <f>①陸連データ貼付け!E70</f>
        <v>女</v>
      </c>
      <c r="H70" s="29">
        <f>①陸連データ貼付け!H70</f>
        <v>24308</v>
      </c>
      <c r="I70" s="29" t="str">
        <f>①陸連データ貼付け!I70</f>
        <v>尾張旭市立東</v>
      </c>
      <c r="J70" s="29" t="str">
        <f>①陸連データ貼付け!J70</f>
        <v>オワリアサヒシリツヒガシチュウガッコウ</v>
      </c>
      <c r="K70" s="29" t="str">
        <f t="shared" si="5"/>
        <v>尾張旭市立東</v>
      </c>
      <c r="L70" s="29">
        <f>①陸連データ貼付け!P70</f>
        <v>3</v>
      </c>
      <c r="M70" s="63" t="str">
        <f>①陸連データ貼付け!Q70</f>
        <v>中学校</v>
      </c>
    </row>
    <row r="71" spans="1:13">
      <c r="A71" s="220" t="str">
        <f>IF(①陸連データ貼付け!M71="","",①陸連データ貼付け!M71)</f>
        <v>S5232</v>
      </c>
      <c r="B71" s="29" t="str">
        <f t="shared" si="3"/>
        <v>S</v>
      </c>
      <c r="C71" s="29" t="str">
        <f t="shared" si="4"/>
        <v>5232</v>
      </c>
      <c r="D71" s="29">
        <f>①陸連データ貼付け!B71</f>
        <v>88339233</v>
      </c>
      <c r="E71" s="29" t="str">
        <f>①陸連データ貼付け!C71</f>
        <v>大野　莉央</v>
      </c>
      <c r="F71" s="29" t="str">
        <f>ASC(①陸連データ貼付け!D71)</f>
        <v>ｵｵﾉ ﾘｵ</v>
      </c>
      <c r="G71" s="29" t="str">
        <f>①陸連データ貼付け!E71</f>
        <v>女</v>
      </c>
      <c r="H71" s="29">
        <f>①陸連データ貼付け!H71</f>
        <v>24308</v>
      </c>
      <c r="I71" s="29" t="str">
        <f>①陸連データ貼付け!I71</f>
        <v>尾張旭市立東</v>
      </c>
      <c r="J71" s="29" t="str">
        <f>①陸連データ貼付け!J71</f>
        <v>オワリアサヒシリツヒガシチュウガッコウ</v>
      </c>
      <c r="K71" s="29" t="str">
        <f t="shared" si="5"/>
        <v>尾張旭市立東</v>
      </c>
      <c r="L71" s="29">
        <f>①陸連データ貼付け!P71</f>
        <v>2</v>
      </c>
      <c r="M71" s="63" t="str">
        <f>①陸連データ貼付け!Q71</f>
        <v>中学校</v>
      </c>
    </row>
    <row r="72" spans="1:13">
      <c r="A72" s="220" t="str">
        <f>IF(①陸連データ貼付け!M72="","",①陸連データ貼付け!M72)</f>
        <v>S241</v>
      </c>
      <c r="B72" s="29" t="str">
        <f t="shared" si="3"/>
        <v>S</v>
      </c>
      <c r="C72" s="29" t="str">
        <f t="shared" si="4"/>
        <v>241</v>
      </c>
      <c r="D72" s="29">
        <f>①陸連データ貼付け!B72</f>
        <v>88340023</v>
      </c>
      <c r="E72" s="29" t="str">
        <f>①陸連データ貼付け!C72</f>
        <v>大東　正忠</v>
      </c>
      <c r="F72" s="29" t="str">
        <f>ASC(①陸連データ貼付け!D72)</f>
        <v>ｵｵﾋｶﾞｼ ﾏｻﾀﾀﾞ</v>
      </c>
      <c r="G72" s="29" t="str">
        <f>①陸連データ貼付け!E72</f>
        <v>男</v>
      </c>
      <c r="H72" s="29">
        <f>①陸連データ貼付け!H72</f>
        <v>24308</v>
      </c>
      <c r="I72" s="29" t="str">
        <f>①陸連データ貼付け!I72</f>
        <v>尾張旭市立東</v>
      </c>
      <c r="J72" s="29" t="str">
        <f>①陸連データ貼付け!J72</f>
        <v>オワリアサヒシリツヒガシチュウガッコウ</v>
      </c>
      <c r="K72" s="29" t="str">
        <f t="shared" si="5"/>
        <v>尾張旭市立東</v>
      </c>
      <c r="L72" s="29">
        <f>①陸連データ貼付け!P72</f>
        <v>2</v>
      </c>
      <c r="M72" s="63" t="str">
        <f>①陸連データ貼付け!Q72</f>
        <v>中学校</v>
      </c>
    </row>
    <row r="73" spans="1:13">
      <c r="A73" s="220" t="str">
        <f>IF(①陸連データ貼付け!M73="","",①陸連データ貼付け!M73)</f>
        <v>S245</v>
      </c>
      <c r="B73" s="29" t="str">
        <f t="shared" si="3"/>
        <v>S</v>
      </c>
      <c r="C73" s="29" t="str">
        <f t="shared" si="4"/>
        <v>245</v>
      </c>
      <c r="D73" s="29">
        <f>①陸連データ貼付け!B73</f>
        <v>88340730</v>
      </c>
      <c r="E73" s="29" t="str">
        <f>①陸連データ貼付け!C73</f>
        <v>小野寺　岬</v>
      </c>
      <c r="F73" s="29" t="str">
        <f>ASC(①陸連データ貼付け!D73)</f>
        <v>ｵﾉﾃﾞﾗ ﾐｻｷ</v>
      </c>
      <c r="G73" s="29" t="str">
        <f>①陸連データ貼付け!E73</f>
        <v>男</v>
      </c>
      <c r="H73" s="29">
        <f>①陸連データ貼付け!H73</f>
        <v>24308</v>
      </c>
      <c r="I73" s="29" t="str">
        <f>①陸連データ貼付け!I73</f>
        <v>尾張旭市立東</v>
      </c>
      <c r="J73" s="29" t="str">
        <f>①陸連データ貼付け!J73</f>
        <v>オワリアサヒシリツヒガシチュウガッコウ</v>
      </c>
      <c r="K73" s="29" t="str">
        <f t="shared" si="5"/>
        <v>尾張旭市立東</v>
      </c>
      <c r="L73" s="29">
        <f>①陸連データ貼付け!P73</f>
        <v>3</v>
      </c>
      <c r="M73" s="63" t="str">
        <f>①陸連データ貼付け!Q73</f>
        <v>中学校</v>
      </c>
    </row>
    <row r="74" spans="1:13">
      <c r="A74" s="220" t="str">
        <f>IF(①陸連データ貼付け!M74="","",①陸連データ貼付け!M74)</f>
        <v>S239</v>
      </c>
      <c r="B74" s="29" t="str">
        <f t="shared" si="3"/>
        <v>S</v>
      </c>
      <c r="C74" s="29" t="str">
        <f t="shared" si="4"/>
        <v>239</v>
      </c>
      <c r="D74" s="29">
        <f>①陸連データ貼付け!B74</f>
        <v>85012218</v>
      </c>
      <c r="E74" s="29" t="str">
        <f>①陸連データ貼付け!C74</f>
        <v>川崎　嵐太</v>
      </c>
      <c r="F74" s="29" t="str">
        <f>ASC(①陸連データ貼付け!D74)</f>
        <v>ｶﾜｻｷ ｱﾗﾀ</v>
      </c>
      <c r="G74" s="29" t="str">
        <f>①陸連データ貼付け!E74</f>
        <v>男</v>
      </c>
      <c r="H74" s="29">
        <f>①陸連データ貼付け!H74</f>
        <v>24308</v>
      </c>
      <c r="I74" s="29" t="str">
        <f>①陸連データ貼付け!I74</f>
        <v>尾張旭市立東</v>
      </c>
      <c r="J74" s="29" t="str">
        <f>①陸連データ貼付け!J74</f>
        <v>オワリアサヒシリツヒガシチュウガッコウ</v>
      </c>
      <c r="K74" s="29" t="str">
        <f t="shared" si="5"/>
        <v>尾張旭市立東</v>
      </c>
      <c r="L74" s="29">
        <f>①陸連データ貼付け!P74</f>
        <v>2</v>
      </c>
      <c r="M74" s="63" t="str">
        <f>①陸連データ貼付け!Q74</f>
        <v>中学校</v>
      </c>
    </row>
    <row r="75" spans="1:13">
      <c r="A75" s="220" t="str">
        <f>IF(①陸連データ貼付け!M75="","",①陸連データ貼付け!M75)</f>
        <v>S5229</v>
      </c>
      <c r="B75" s="29" t="str">
        <f t="shared" si="3"/>
        <v>S</v>
      </c>
      <c r="C75" s="29" t="str">
        <f t="shared" si="4"/>
        <v>5229</v>
      </c>
      <c r="D75" s="29">
        <f>①陸連データ貼付け!B75</f>
        <v>81389332</v>
      </c>
      <c r="E75" s="29" t="str">
        <f>①陸連データ貼付け!C75</f>
        <v>木股　千乃</v>
      </c>
      <c r="F75" s="29" t="str">
        <f>ASC(①陸連データ貼付け!D75)</f>
        <v>ｷﾏﾀ ﾕｷﾉ</v>
      </c>
      <c r="G75" s="29" t="str">
        <f>①陸連データ貼付け!E75</f>
        <v>女</v>
      </c>
      <c r="H75" s="29">
        <f>①陸連データ貼付け!H75</f>
        <v>24308</v>
      </c>
      <c r="I75" s="29" t="str">
        <f>①陸連データ貼付け!I75</f>
        <v>尾張旭市立東</v>
      </c>
      <c r="J75" s="29" t="str">
        <f>①陸連データ貼付け!J75</f>
        <v>オワリアサヒシリツヒガシチュウガッコウ</v>
      </c>
      <c r="K75" s="29" t="str">
        <f t="shared" si="5"/>
        <v>尾張旭市立東</v>
      </c>
      <c r="L75" s="29">
        <f>①陸連データ貼付け!P75</f>
        <v>3</v>
      </c>
      <c r="M75" s="63" t="str">
        <f>①陸連データ貼付け!Q75</f>
        <v>中学校</v>
      </c>
    </row>
    <row r="76" spans="1:13">
      <c r="A76" s="220" t="str">
        <f>IF(①陸連データ貼付け!M76="","",①陸連データ貼付け!M76)</f>
        <v>S238</v>
      </c>
      <c r="B76" s="29" t="str">
        <f t="shared" si="3"/>
        <v>S</v>
      </c>
      <c r="C76" s="29" t="str">
        <f t="shared" si="4"/>
        <v>238</v>
      </c>
      <c r="D76" s="29">
        <f>①陸連データ貼付け!B76</f>
        <v>85011217</v>
      </c>
      <c r="E76" s="29" t="str">
        <f>①陸連データ貼付け!C76</f>
        <v>倉田　知弥</v>
      </c>
      <c r="F76" s="29" t="str">
        <f>ASC(①陸連データ貼付け!D76)</f>
        <v>ｸﾗﾀ ﾄﾓﾔ</v>
      </c>
      <c r="G76" s="29" t="str">
        <f>①陸連データ貼付け!E76</f>
        <v>男</v>
      </c>
      <c r="H76" s="29">
        <f>①陸連データ貼付け!H76</f>
        <v>24308</v>
      </c>
      <c r="I76" s="29" t="str">
        <f>①陸連データ貼付け!I76</f>
        <v>尾張旭市立東</v>
      </c>
      <c r="J76" s="29" t="str">
        <f>①陸連データ貼付け!J76</f>
        <v>オワリアサヒシリツヒガシチュウガッコウ</v>
      </c>
      <c r="K76" s="29" t="str">
        <f t="shared" si="5"/>
        <v>尾張旭市立東</v>
      </c>
      <c r="L76" s="29">
        <f>①陸連データ貼付け!P76</f>
        <v>2</v>
      </c>
      <c r="M76" s="63" t="str">
        <f>①陸連データ貼付け!Q76</f>
        <v>中学校</v>
      </c>
    </row>
    <row r="77" spans="1:13">
      <c r="A77" s="220" t="str">
        <f>IF(①陸連データ貼付け!M77="","",①陸連データ貼付け!M77)</f>
        <v>S232</v>
      </c>
      <c r="B77" s="29" t="str">
        <f t="shared" si="3"/>
        <v>S</v>
      </c>
      <c r="C77" s="29" t="str">
        <f t="shared" si="4"/>
        <v>232</v>
      </c>
      <c r="D77" s="29">
        <f>①陸連データ貼付け!B77</f>
        <v>81388533</v>
      </c>
      <c r="E77" s="29" t="str">
        <f>①陸連データ貼付け!C77</f>
        <v>後藤　優貴</v>
      </c>
      <c r="F77" s="29" t="str">
        <f>ASC(①陸連データ貼付け!D77)</f>
        <v>ｺﾞﾄｳ ﾕｳｷ</v>
      </c>
      <c r="G77" s="29" t="str">
        <f>①陸連データ貼付け!E77</f>
        <v>男</v>
      </c>
      <c r="H77" s="29">
        <f>①陸連データ貼付け!H77</f>
        <v>24308</v>
      </c>
      <c r="I77" s="29" t="str">
        <f>①陸連データ貼付け!I77</f>
        <v>尾張旭市立東</v>
      </c>
      <c r="J77" s="29" t="str">
        <f>①陸連データ貼付け!J77</f>
        <v>オワリアサヒシリツヒガシチュウガッコウ</v>
      </c>
      <c r="K77" s="29" t="str">
        <f t="shared" si="5"/>
        <v>尾張旭市立東</v>
      </c>
      <c r="L77" s="29">
        <f>①陸連データ貼付け!P77</f>
        <v>3</v>
      </c>
      <c r="M77" s="63" t="str">
        <f>①陸連データ貼付け!Q77</f>
        <v>中学校</v>
      </c>
    </row>
    <row r="78" spans="1:13">
      <c r="A78" s="220" t="str">
        <f>IF(①陸連データ貼付け!M78="","",①陸連データ貼付け!M78)</f>
        <v>S246</v>
      </c>
      <c r="B78" s="29" t="str">
        <f t="shared" si="3"/>
        <v>S</v>
      </c>
      <c r="C78" s="29" t="str">
        <f t="shared" si="4"/>
        <v>246</v>
      </c>
      <c r="D78" s="29">
        <f>①陸連データ貼付け!B78</f>
        <v>88394638</v>
      </c>
      <c r="E78" s="29" t="str">
        <f>①陸連データ貼付け!C78</f>
        <v>坂本　拓登</v>
      </c>
      <c r="F78" s="29" t="str">
        <f>ASC(①陸連データ貼付け!D78)</f>
        <v>ｻｶﾓﾄ ﾀｸﾄ</v>
      </c>
      <c r="G78" s="29" t="str">
        <f>①陸連データ貼付け!E78</f>
        <v>男</v>
      </c>
      <c r="H78" s="29">
        <f>①陸連データ貼付け!H78</f>
        <v>24308</v>
      </c>
      <c r="I78" s="29" t="str">
        <f>①陸連データ貼付け!I78</f>
        <v>尾張旭市立東</v>
      </c>
      <c r="J78" s="29" t="str">
        <f>①陸連データ貼付け!J78</f>
        <v>オワリアサヒシリツヒガシチュウガッコウ</v>
      </c>
      <c r="K78" s="29" t="str">
        <f t="shared" si="5"/>
        <v>尾張旭市立東</v>
      </c>
      <c r="L78" s="29">
        <f>①陸連データ貼付け!P78</f>
        <v>2</v>
      </c>
      <c r="M78" s="63" t="str">
        <f>①陸連データ貼付け!Q78</f>
        <v>中学校</v>
      </c>
    </row>
    <row r="79" spans="1:13">
      <c r="A79" s="220" t="str">
        <f>IF(①陸連データ貼付け!M79="","",①陸連データ貼付け!M79)</f>
        <v>S5225</v>
      </c>
      <c r="B79" s="29" t="str">
        <f t="shared" si="3"/>
        <v>S</v>
      </c>
      <c r="C79" s="29" t="str">
        <f t="shared" si="4"/>
        <v>5225</v>
      </c>
      <c r="D79" s="29">
        <f>①陸連データ貼付け!B79</f>
        <v>72779840</v>
      </c>
      <c r="E79" s="29" t="str">
        <f>①陸連データ貼付け!C79</f>
        <v>佐竹　里野</v>
      </c>
      <c r="F79" s="29" t="str">
        <f>ASC(①陸連データ貼付け!D79)</f>
        <v>ｻﾀｹ ﾘﾉ</v>
      </c>
      <c r="G79" s="29" t="str">
        <f>①陸連データ貼付け!E79</f>
        <v>女</v>
      </c>
      <c r="H79" s="29">
        <f>①陸連データ貼付け!H79</f>
        <v>24308</v>
      </c>
      <c r="I79" s="29" t="str">
        <f>①陸連データ貼付け!I79</f>
        <v>尾張旭市立東</v>
      </c>
      <c r="J79" s="29" t="str">
        <f>①陸連データ貼付け!J79</f>
        <v>オワリアサヒシリツヒガシチュウガッコウ</v>
      </c>
      <c r="K79" s="29" t="str">
        <f t="shared" si="5"/>
        <v>尾張旭市立東</v>
      </c>
      <c r="L79" s="29">
        <f>①陸連データ貼付け!P79</f>
        <v>3</v>
      </c>
      <c r="M79" s="63" t="str">
        <f>①陸連データ貼付け!Q79</f>
        <v>中学校</v>
      </c>
    </row>
    <row r="80" spans="1:13">
      <c r="A80" s="220" t="str">
        <f>IF(①陸連データ貼付け!M80="","",①陸連データ貼付け!M80)</f>
        <v>S5233</v>
      </c>
      <c r="B80" s="29" t="str">
        <f t="shared" si="3"/>
        <v>S</v>
      </c>
      <c r="C80" s="29" t="str">
        <f t="shared" si="4"/>
        <v>5233</v>
      </c>
      <c r="D80" s="29">
        <f>①陸連データ貼付け!B80</f>
        <v>88339435</v>
      </c>
      <c r="E80" s="29" t="str">
        <f>①陸連データ貼付け!C80</f>
        <v>杉政　萌香</v>
      </c>
      <c r="F80" s="29" t="str">
        <f>ASC(①陸連データ貼付け!D80)</f>
        <v>ｽｷﾞﾏｻ ﾓｶ</v>
      </c>
      <c r="G80" s="29" t="str">
        <f>①陸連データ貼付け!E80</f>
        <v>女</v>
      </c>
      <c r="H80" s="29">
        <f>①陸連データ貼付け!H80</f>
        <v>24308</v>
      </c>
      <c r="I80" s="29" t="str">
        <f>①陸連データ貼付け!I80</f>
        <v>尾張旭市立東</v>
      </c>
      <c r="J80" s="29" t="str">
        <f>①陸連データ貼付け!J80</f>
        <v>オワリアサヒシリツヒガシチュウガッコウ</v>
      </c>
      <c r="K80" s="29" t="str">
        <f t="shared" si="5"/>
        <v>尾張旭市立東</v>
      </c>
      <c r="L80" s="29">
        <f>①陸連データ貼付け!P80</f>
        <v>2</v>
      </c>
      <c r="M80" s="63" t="str">
        <f>①陸連データ貼付け!Q80</f>
        <v>中学校</v>
      </c>
    </row>
    <row r="81" spans="1:13">
      <c r="A81" s="220" t="str">
        <f>IF(①陸連データ貼付け!M81="","",①陸連データ貼付け!M81)</f>
        <v>S242</v>
      </c>
      <c r="B81" s="29" t="str">
        <f t="shared" si="3"/>
        <v>S</v>
      </c>
      <c r="C81" s="29" t="str">
        <f t="shared" si="4"/>
        <v>242</v>
      </c>
      <c r="D81" s="29">
        <f>①陸連データ貼付け!B81</f>
        <v>88340225</v>
      </c>
      <c r="E81" s="29" t="str">
        <f>①陸連データ貼付け!C81</f>
        <v>鈴木　颯人</v>
      </c>
      <c r="F81" s="29" t="str">
        <f>ASC(①陸連データ貼付け!D81)</f>
        <v>ｽｽﾞｷ ﾊﾔﾄ</v>
      </c>
      <c r="G81" s="29" t="str">
        <f>①陸連データ貼付け!E81</f>
        <v>男</v>
      </c>
      <c r="H81" s="29">
        <f>①陸連データ貼付け!H81</f>
        <v>24308</v>
      </c>
      <c r="I81" s="29" t="str">
        <f>①陸連データ貼付け!I81</f>
        <v>尾張旭市立東</v>
      </c>
      <c r="J81" s="29" t="str">
        <f>①陸連データ貼付け!J81</f>
        <v>オワリアサヒシリツヒガシチュウガッコウ</v>
      </c>
      <c r="K81" s="29" t="str">
        <f t="shared" si="5"/>
        <v>尾張旭市立東</v>
      </c>
      <c r="L81" s="29">
        <f>①陸連データ貼付け!P81</f>
        <v>2</v>
      </c>
      <c r="M81" s="63" t="str">
        <f>①陸連データ貼付け!Q81</f>
        <v>中学校</v>
      </c>
    </row>
    <row r="82" spans="1:13">
      <c r="A82" s="220" t="str">
        <f>IF(①陸連データ貼付け!M82="","",①陸連データ貼付け!M82)</f>
        <v>S234</v>
      </c>
      <c r="B82" s="29" t="str">
        <f t="shared" si="3"/>
        <v>S</v>
      </c>
      <c r="C82" s="29" t="str">
        <f t="shared" si="4"/>
        <v>234</v>
      </c>
      <c r="D82" s="29">
        <f>①陸連データ貼付け!B82</f>
        <v>81389231</v>
      </c>
      <c r="E82" s="29" t="str">
        <f>①陸連データ貼付け!C82</f>
        <v>髙木　慶覇</v>
      </c>
      <c r="F82" s="29" t="str">
        <f>ASC(①陸連データ貼付け!D82)</f>
        <v>ﾀｶｷﾞ ｹｲﾊ</v>
      </c>
      <c r="G82" s="29" t="str">
        <f>①陸連データ貼付け!E82</f>
        <v>男</v>
      </c>
      <c r="H82" s="29">
        <f>①陸連データ貼付け!H82</f>
        <v>24308</v>
      </c>
      <c r="I82" s="29" t="str">
        <f>①陸連データ貼付け!I82</f>
        <v>尾張旭市立東</v>
      </c>
      <c r="J82" s="29" t="str">
        <f>①陸連データ貼付け!J82</f>
        <v>オワリアサヒシリツヒガシチュウガッコウ</v>
      </c>
      <c r="K82" s="29" t="str">
        <f t="shared" si="5"/>
        <v>尾張旭市立東</v>
      </c>
      <c r="L82" s="29">
        <f>①陸連データ貼付け!P82</f>
        <v>3</v>
      </c>
      <c r="M82" s="63" t="str">
        <f>①陸連データ貼付け!Q82</f>
        <v>中学校</v>
      </c>
    </row>
    <row r="83" spans="1:13">
      <c r="A83" s="220" t="str">
        <f>IF(①陸連データ貼付け!M83="","",①陸連データ貼付け!M83)</f>
        <v>S5226</v>
      </c>
      <c r="B83" s="29" t="str">
        <f t="shared" si="3"/>
        <v>S</v>
      </c>
      <c r="C83" s="29" t="str">
        <f t="shared" si="4"/>
        <v>5226</v>
      </c>
      <c r="D83" s="29">
        <f>①陸連データ貼付け!B83</f>
        <v>72780933</v>
      </c>
      <c r="E83" s="29" t="str">
        <f>①陸連データ貼付け!C83</f>
        <v>田村　明日香</v>
      </c>
      <c r="F83" s="29" t="str">
        <f>ASC(①陸連データ貼付け!D83)</f>
        <v>ﾀﾑﾗ ｱｽｶ</v>
      </c>
      <c r="G83" s="29" t="str">
        <f>①陸連データ貼付け!E83</f>
        <v>女</v>
      </c>
      <c r="H83" s="29">
        <f>①陸連データ貼付け!H83</f>
        <v>24308</v>
      </c>
      <c r="I83" s="29" t="str">
        <f>①陸連データ貼付け!I83</f>
        <v>尾張旭市立東</v>
      </c>
      <c r="J83" s="29" t="str">
        <f>①陸連データ貼付け!J83</f>
        <v>オワリアサヒシリツヒガシチュウガッコウ</v>
      </c>
      <c r="K83" s="29" t="str">
        <f t="shared" si="5"/>
        <v>尾張旭市立東</v>
      </c>
      <c r="L83" s="29">
        <f>①陸連データ貼付け!P83</f>
        <v>3</v>
      </c>
      <c r="M83" s="63" t="str">
        <f>①陸連データ貼付け!Q83</f>
        <v>中学校</v>
      </c>
    </row>
    <row r="84" spans="1:13">
      <c r="A84" s="220" t="str">
        <f>IF(①陸連データ貼付け!M84="","",①陸連データ貼付け!M84)</f>
        <v>S5235</v>
      </c>
      <c r="B84" s="29" t="str">
        <f t="shared" si="3"/>
        <v>S</v>
      </c>
      <c r="C84" s="29" t="str">
        <f t="shared" si="4"/>
        <v>5235</v>
      </c>
      <c r="D84" s="29">
        <f>①陸連データ貼付け!B84</f>
        <v>88340326</v>
      </c>
      <c r="E84" s="29" t="str">
        <f>①陸連データ貼付け!C84</f>
        <v>津田　かなえ</v>
      </c>
      <c r="F84" s="29" t="str">
        <f>ASC(①陸連データ貼付け!D84)</f>
        <v>ﾂﾀﾞ ｶﾅｴ</v>
      </c>
      <c r="G84" s="29" t="str">
        <f>①陸連データ貼付け!E84</f>
        <v>女</v>
      </c>
      <c r="H84" s="29">
        <f>①陸連データ貼付け!H84</f>
        <v>24308</v>
      </c>
      <c r="I84" s="29" t="str">
        <f>①陸連データ貼付け!I84</f>
        <v>尾張旭市立東</v>
      </c>
      <c r="J84" s="29" t="str">
        <f>①陸連データ貼付け!J84</f>
        <v>オワリアサヒシリツヒガシチュウガッコウ</v>
      </c>
      <c r="K84" s="29" t="str">
        <f t="shared" si="5"/>
        <v>尾張旭市立東</v>
      </c>
      <c r="L84" s="29">
        <f>①陸連データ貼付け!P84</f>
        <v>2</v>
      </c>
      <c r="M84" s="63" t="str">
        <f>①陸連データ貼付け!Q84</f>
        <v>中学校</v>
      </c>
    </row>
    <row r="85" spans="1:13">
      <c r="A85" s="220" t="str">
        <f>IF(①陸連データ貼付け!M85="","",①陸連データ貼付け!M85)</f>
        <v>S5234</v>
      </c>
      <c r="B85" s="29" t="str">
        <f t="shared" si="3"/>
        <v>S</v>
      </c>
      <c r="C85" s="29" t="str">
        <f t="shared" si="4"/>
        <v>5234</v>
      </c>
      <c r="D85" s="29">
        <f>①陸連データ貼付け!B85</f>
        <v>88339839</v>
      </c>
      <c r="E85" s="29" t="str">
        <f>①陸連データ貼付け!C85</f>
        <v>土田　桃華</v>
      </c>
      <c r="F85" s="29" t="str">
        <f>ASC(①陸連データ貼付け!D85)</f>
        <v>ﾂﾁﾀﾞ ﾓﾓｶ</v>
      </c>
      <c r="G85" s="29" t="str">
        <f>①陸連データ貼付け!E85</f>
        <v>女</v>
      </c>
      <c r="H85" s="29">
        <f>①陸連データ貼付け!H85</f>
        <v>24308</v>
      </c>
      <c r="I85" s="29" t="str">
        <f>①陸連データ貼付け!I85</f>
        <v>尾張旭市立東</v>
      </c>
      <c r="J85" s="29" t="str">
        <f>①陸連データ貼付け!J85</f>
        <v>オワリアサヒシリツヒガシチュウガッコウ</v>
      </c>
      <c r="K85" s="29" t="str">
        <f t="shared" si="5"/>
        <v>尾張旭市立東</v>
      </c>
      <c r="L85" s="29">
        <f>①陸連データ貼付け!P85</f>
        <v>2</v>
      </c>
      <c r="M85" s="63" t="str">
        <f>①陸連データ貼付け!Q85</f>
        <v>中学校</v>
      </c>
    </row>
    <row r="86" spans="1:13">
      <c r="A86" s="220" t="str">
        <f>IF(①陸連データ貼付け!M86="","",①陸連データ貼付け!M86)</f>
        <v>S5227</v>
      </c>
      <c r="B86" s="29" t="str">
        <f t="shared" si="3"/>
        <v>S</v>
      </c>
      <c r="C86" s="29" t="str">
        <f t="shared" si="4"/>
        <v>5227</v>
      </c>
      <c r="D86" s="29">
        <f>①陸連データ貼付け!B86</f>
        <v>81388634</v>
      </c>
      <c r="E86" s="29" t="str">
        <f>①陸連データ貼付け!C86</f>
        <v>津曲　光希</v>
      </c>
      <c r="F86" s="29" t="str">
        <f>ASC(①陸連データ貼付け!D86)</f>
        <v>ﾂﾏｶﾞﾘ ﾐﾂｷ</v>
      </c>
      <c r="G86" s="29" t="str">
        <f>①陸連データ貼付け!E86</f>
        <v>女</v>
      </c>
      <c r="H86" s="29">
        <f>①陸連データ貼付け!H86</f>
        <v>24308</v>
      </c>
      <c r="I86" s="29" t="str">
        <f>①陸連データ貼付け!I86</f>
        <v>尾張旭市立東</v>
      </c>
      <c r="J86" s="29" t="str">
        <f>①陸連データ貼付け!J86</f>
        <v>オワリアサヒシリツヒガシチュウガッコウ</v>
      </c>
      <c r="K86" s="29" t="str">
        <f t="shared" si="5"/>
        <v>尾張旭市立東</v>
      </c>
      <c r="L86" s="29">
        <f>①陸連データ貼付け!P86</f>
        <v>3</v>
      </c>
      <c r="M86" s="63" t="str">
        <f>①陸連データ貼付け!Q86</f>
        <v>中学校</v>
      </c>
    </row>
    <row r="87" spans="1:13">
      <c r="A87" s="220" t="str">
        <f>IF(①陸連データ貼付け!M87="","",①陸連データ貼付け!M87)</f>
        <v>S247</v>
      </c>
      <c r="B87" s="29" t="str">
        <f t="shared" si="3"/>
        <v>S</v>
      </c>
      <c r="C87" s="29" t="str">
        <f t="shared" si="4"/>
        <v>247</v>
      </c>
      <c r="D87" s="29">
        <f>①陸連データ貼付け!B87</f>
        <v>98068738</v>
      </c>
      <c r="E87" s="29" t="str">
        <f>①陸連データ貼付け!C87</f>
        <v>中西　涼</v>
      </c>
      <c r="F87" s="29" t="str">
        <f>ASC(①陸連データ貼付け!D87)</f>
        <v>ﾅｶﾆｼ ﾘｮｳ</v>
      </c>
      <c r="G87" s="29" t="str">
        <f>①陸連データ貼付け!E87</f>
        <v>男</v>
      </c>
      <c r="H87" s="29">
        <f>①陸連データ貼付け!H87</f>
        <v>24308</v>
      </c>
      <c r="I87" s="29" t="str">
        <f>①陸連データ貼付け!I87</f>
        <v>尾張旭市立東</v>
      </c>
      <c r="J87" s="29" t="str">
        <f>①陸連データ貼付け!J87</f>
        <v>オワリアサヒシリツヒガシチュウガッコウ</v>
      </c>
      <c r="K87" s="29" t="str">
        <f t="shared" si="5"/>
        <v>尾張旭市立東</v>
      </c>
      <c r="L87" s="29">
        <f>①陸連データ貼付け!P87</f>
        <v>2</v>
      </c>
      <c r="M87" s="63" t="str">
        <f>①陸連データ貼付け!Q87</f>
        <v>中学校</v>
      </c>
    </row>
    <row r="88" spans="1:13">
      <c r="A88" s="220" t="str">
        <f>IF(①陸連データ貼付け!M88="","",①陸連データ貼付け!M88)</f>
        <v>S5231</v>
      </c>
      <c r="B88" s="29" t="str">
        <f t="shared" si="3"/>
        <v>S</v>
      </c>
      <c r="C88" s="29" t="str">
        <f t="shared" si="4"/>
        <v>5231</v>
      </c>
      <c r="D88" s="29">
        <f>①陸連データ貼付け!B88</f>
        <v>88339132</v>
      </c>
      <c r="E88" s="29" t="str">
        <f>①陸連データ貼付け!C88</f>
        <v>名富　千尋</v>
      </c>
      <c r="F88" s="29" t="str">
        <f>ASC(①陸連データ貼付け!D88)</f>
        <v>ﾅﾄﾐ ﾁﾋﾛ</v>
      </c>
      <c r="G88" s="29" t="str">
        <f>①陸連データ貼付け!E88</f>
        <v>女</v>
      </c>
      <c r="H88" s="29">
        <f>①陸連データ貼付け!H88</f>
        <v>24308</v>
      </c>
      <c r="I88" s="29" t="str">
        <f>①陸連データ貼付け!I88</f>
        <v>尾張旭市立東</v>
      </c>
      <c r="J88" s="29" t="str">
        <f>①陸連データ貼付け!J88</f>
        <v>オワリアサヒシリツヒガシチュウガッコウ</v>
      </c>
      <c r="K88" s="29" t="str">
        <f t="shared" si="5"/>
        <v>尾張旭市立東</v>
      </c>
      <c r="L88" s="29">
        <f>①陸連データ貼付け!P88</f>
        <v>2</v>
      </c>
      <c r="M88" s="63" t="str">
        <f>①陸連データ貼付け!Q88</f>
        <v>中学校</v>
      </c>
    </row>
    <row r="89" spans="1:13">
      <c r="A89" s="220" t="str">
        <f>IF(①陸連データ貼付け!M89="","",①陸連データ貼付け!M89)</f>
        <v>S5236</v>
      </c>
      <c r="B89" s="29" t="str">
        <f t="shared" si="3"/>
        <v>S</v>
      </c>
      <c r="C89" s="29" t="str">
        <f t="shared" si="4"/>
        <v>5236</v>
      </c>
      <c r="D89" s="29">
        <f>①陸連データ貼付け!B89</f>
        <v>88340427</v>
      </c>
      <c r="E89" s="29" t="str">
        <f>①陸連データ貼付け!C89</f>
        <v>野村　春歌</v>
      </c>
      <c r="F89" s="29" t="str">
        <f>ASC(①陸連データ貼付け!D89)</f>
        <v>ﾉﾑﾗ ﾊﾙｶ</v>
      </c>
      <c r="G89" s="29" t="str">
        <f>①陸連データ貼付け!E89</f>
        <v>女</v>
      </c>
      <c r="H89" s="29">
        <f>①陸連データ貼付け!H89</f>
        <v>24308</v>
      </c>
      <c r="I89" s="29" t="str">
        <f>①陸連データ貼付け!I89</f>
        <v>尾張旭市立東</v>
      </c>
      <c r="J89" s="29" t="str">
        <f>①陸連データ貼付け!J89</f>
        <v>オワリアサヒシリツヒガシチュウガッコウ</v>
      </c>
      <c r="K89" s="29" t="str">
        <f t="shared" si="5"/>
        <v>尾張旭市立東</v>
      </c>
      <c r="L89" s="29">
        <f>①陸連データ貼付け!P89</f>
        <v>2</v>
      </c>
      <c r="M89" s="63" t="str">
        <f>①陸連データ貼付け!Q89</f>
        <v>中学校</v>
      </c>
    </row>
    <row r="90" spans="1:13">
      <c r="A90" s="220" t="str">
        <f>IF(①陸連データ貼付け!M90="","",①陸連データ貼付け!M90)</f>
        <v>S243</v>
      </c>
      <c r="B90" s="29" t="str">
        <f t="shared" si="3"/>
        <v>S</v>
      </c>
      <c r="C90" s="29" t="str">
        <f t="shared" si="4"/>
        <v>243</v>
      </c>
      <c r="D90" s="29">
        <f>①陸連データ貼付け!B90</f>
        <v>88340528</v>
      </c>
      <c r="E90" s="29" t="str">
        <f>①陸連データ貼付け!C90</f>
        <v>萩原　啓資</v>
      </c>
      <c r="F90" s="29" t="str">
        <f>ASC(①陸連データ貼付け!D90)</f>
        <v>ﾊｷﾞﾜﾗ ｹｲｽｹ</v>
      </c>
      <c r="G90" s="29" t="str">
        <f>①陸連データ貼付け!E90</f>
        <v>男</v>
      </c>
      <c r="H90" s="29">
        <f>①陸連データ貼付け!H90</f>
        <v>24308</v>
      </c>
      <c r="I90" s="29" t="str">
        <f>①陸連データ貼付け!I90</f>
        <v>尾張旭市立東</v>
      </c>
      <c r="J90" s="29" t="str">
        <f>①陸連データ貼付け!J90</f>
        <v>オワリアサヒシリツヒガシチュウガッコウ</v>
      </c>
      <c r="K90" s="29" t="str">
        <f t="shared" si="5"/>
        <v>尾張旭市立東</v>
      </c>
      <c r="L90" s="29">
        <f>①陸連データ貼付け!P90</f>
        <v>2</v>
      </c>
      <c r="M90" s="63" t="str">
        <f>①陸連データ貼付け!Q90</f>
        <v>中学校</v>
      </c>
    </row>
    <row r="91" spans="1:13">
      <c r="A91" s="220" t="str">
        <f>IF(①陸連データ貼付け!M91="","",①陸連データ貼付け!M91)</f>
        <v>S244</v>
      </c>
      <c r="B91" s="29" t="str">
        <f t="shared" si="3"/>
        <v>S</v>
      </c>
      <c r="C91" s="29" t="str">
        <f t="shared" si="4"/>
        <v>244</v>
      </c>
      <c r="D91" s="29">
        <f>①陸連データ貼付け!B91</f>
        <v>88340629</v>
      </c>
      <c r="E91" s="29" t="str">
        <f>①陸連データ貼付け!C91</f>
        <v>日置　遼平</v>
      </c>
      <c r="F91" s="29" t="str">
        <f>ASC(①陸連データ貼付け!D91)</f>
        <v>ﾋｵｷ ﾘｮｳﾍｲ</v>
      </c>
      <c r="G91" s="29" t="str">
        <f>①陸連データ貼付け!E91</f>
        <v>男</v>
      </c>
      <c r="H91" s="29">
        <f>①陸連データ貼付け!H91</f>
        <v>24308</v>
      </c>
      <c r="I91" s="29" t="str">
        <f>①陸連データ貼付け!I91</f>
        <v>尾張旭市立東</v>
      </c>
      <c r="J91" s="29" t="str">
        <f>①陸連データ貼付け!J91</f>
        <v>オワリアサヒシリツヒガシチュウガッコウ</v>
      </c>
      <c r="K91" s="29" t="str">
        <f t="shared" si="5"/>
        <v>尾張旭市立東</v>
      </c>
      <c r="L91" s="29">
        <f>①陸連データ貼付け!P91</f>
        <v>2</v>
      </c>
      <c r="M91" s="63" t="str">
        <f>①陸連データ貼付け!Q91</f>
        <v>中学校</v>
      </c>
    </row>
    <row r="92" spans="1:13">
      <c r="A92" s="220" t="str">
        <f>IF(①陸連データ貼付け!M92="","",①陸連データ貼付け!M92)</f>
        <v>S5230</v>
      </c>
      <c r="B92" s="29" t="str">
        <f t="shared" si="3"/>
        <v>S</v>
      </c>
      <c r="C92" s="29" t="str">
        <f t="shared" si="4"/>
        <v>5230</v>
      </c>
      <c r="D92" s="29">
        <f>①陸連データ貼付け!B92</f>
        <v>81389534</v>
      </c>
      <c r="E92" s="29" t="str">
        <f>①陸連データ貼付け!C92</f>
        <v>水越　さくら</v>
      </c>
      <c r="F92" s="29" t="str">
        <f>ASC(①陸連データ貼付け!D92)</f>
        <v>ﾐｽﾞｺｼ ｻｸﾗ</v>
      </c>
      <c r="G92" s="29" t="str">
        <f>①陸連データ貼付け!E92</f>
        <v>女</v>
      </c>
      <c r="H92" s="29">
        <f>①陸連データ貼付け!H92</f>
        <v>24308</v>
      </c>
      <c r="I92" s="29" t="str">
        <f>①陸連データ貼付け!I92</f>
        <v>尾張旭市立東</v>
      </c>
      <c r="J92" s="29" t="str">
        <f>①陸連データ貼付け!J92</f>
        <v>オワリアサヒシリツヒガシチュウガッコウ</v>
      </c>
      <c r="K92" s="29" t="str">
        <f t="shared" si="5"/>
        <v>尾張旭市立東</v>
      </c>
      <c r="L92" s="29">
        <f>①陸連データ貼付け!P92</f>
        <v>3</v>
      </c>
      <c r="M92" s="63" t="str">
        <f>①陸連データ貼付け!Q92</f>
        <v>中学校</v>
      </c>
    </row>
    <row r="93" spans="1:13">
      <c r="A93" s="220" t="str">
        <f>IF(①陸連データ貼付け!M93="","",①陸連データ貼付け!M93)</f>
        <v>S237</v>
      </c>
      <c r="B93" s="29" t="str">
        <f t="shared" si="3"/>
        <v>S</v>
      </c>
      <c r="C93" s="29" t="str">
        <f t="shared" si="4"/>
        <v>237</v>
      </c>
      <c r="D93" s="29">
        <f>①陸連データ貼付け!B93</f>
        <v>81389837</v>
      </c>
      <c r="E93" s="29" t="str">
        <f>①陸連データ貼付け!C93</f>
        <v>三輪　一誠</v>
      </c>
      <c r="F93" s="29" t="str">
        <f>ASC(①陸連データ貼付け!D93)</f>
        <v>ﾐﾜ ｲｯｾｲ</v>
      </c>
      <c r="G93" s="29" t="str">
        <f>①陸連データ貼付け!E93</f>
        <v>男</v>
      </c>
      <c r="H93" s="29">
        <f>①陸連データ貼付け!H93</f>
        <v>24308</v>
      </c>
      <c r="I93" s="29" t="str">
        <f>①陸連データ貼付け!I93</f>
        <v>尾張旭市立東</v>
      </c>
      <c r="J93" s="29" t="str">
        <f>①陸連データ貼付け!J93</f>
        <v>オワリアサヒシリツヒガシチュウガッコウ</v>
      </c>
      <c r="K93" s="29" t="str">
        <f t="shared" si="5"/>
        <v>尾張旭市立東</v>
      </c>
      <c r="L93" s="29">
        <f>①陸連データ貼付け!P93</f>
        <v>3</v>
      </c>
      <c r="M93" s="63" t="str">
        <f>①陸連データ貼付け!Q93</f>
        <v>中学校</v>
      </c>
    </row>
    <row r="94" spans="1:13">
      <c r="A94" s="220" t="str">
        <f>IF(①陸連データ貼付け!M94="","",①陸連データ貼付け!M94)</f>
        <v>S233</v>
      </c>
      <c r="B94" s="29" t="str">
        <f t="shared" si="3"/>
        <v>S</v>
      </c>
      <c r="C94" s="29" t="str">
        <f t="shared" si="4"/>
        <v>233</v>
      </c>
      <c r="D94" s="29">
        <f>①陸連データ貼付け!B94</f>
        <v>81388937</v>
      </c>
      <c r="E94" s="29" t="str">
        <f>①陸連データ貼付け!C94</f>
        <v>武藤　紘東</v>
      </c>
      <c r="F94" s="29" t="str">
        <f>ASC(①陸連データ貼付け!D94)</f>
        <v>ﾑﾄｳ ﾋﾛﾄ</v>
      </c>
      <c r="G94" s="29" t="str">
        <f>①陸連データ貼付け!E94</f>
        <v>男</v>
      </c>
      <c r="H94" s="29">
        <f>①陸連データ貼付け!H94</f>
        <v>24308</v>
      </c>
      <c r="I94" s="29" t="str">
        <f>①陸連データ貼付け!I94</f>
        <v>尾張旭市立東</v>
      </c>
      <c r="J94" s="29" t="str">
        <f>①陸連データ貼付け!J94</f>
        <v>オワリアサヒシリツヒガシチュウガッコウ</v>
      </c>
      <c r="K94" s="29" t="str">
        <f t="shared" si="5"/>
        <v>尾張旭市立東</v>
      </c>
      <c r="L94" s="29">
        <f>①陸連データ貼付け!P94</f>
        <v>3</v>
      </c>
      <c r="M94" s="63" t="str">
        <f>①陸連データ貼付け!Q94</f>
        <v>中学校</v>
      </c>
    </row>
    <row r="95" spans="1:13">
      <c r="A95" s="220" t="str">
        <f>IF(①陸連データ貼付け!M95="","",①陸連データ貼付け!M95)</f>
        <v>S5237</v>
      </c>
      <c r="B95" s="29" t="str">
        <f t="shared" si="3"/>
        <v>S</v>
      </c>
      <c r="C95" s="29" t="str">
        <f t="shared" si="4"/>
        <v>5237</v>
      </c>
      <c r="D95" s="29">
        <f>①陸連データ貼付け!B95</f>
        <v>81389938</v>
      </c>
      <c r="E95" s="29" t="str">
        <f>①陸連データ貼付け!C95</f>
        <v>吉田　梨華</v>
      </c>
      <c r="F95" s="29" t="str">
        <f>ASC(①陸連データ貼付け!D95)</f>
        <v>ﾖｼﾀﾞ ﾘｶ</v>
      </c>
      <c r="G95" s="29" t="str">
        <f>①陸連データ貼付け!E95</f>
        <v>女</v>
      </c>
      <c r="H95" s="29">
        <f>①陸連データ貼付け!H95</f>
        <v>24308</v>
      </c>
      <c r="I95" s="29" t="str">
        <f>①陸連データ貼付け!I95</f>
        <v>尾張旭市立東</v>
      </c>
      <c r="J95" s="29" t="str">
        <f>①陸連データ貼付け!J95</f>
        <v>オワリアサヒシリツヒガシチュウガッコウ</v>
      </c>
      <c r="K95" s="29" t="str">
        <f t="shared" si="5"/>
        <v>尾張旭市立東</v>
      </c>
      <c r="L95" s="29">
        <f>①陸連データ貼付け!P95</f>
        <v>3</v>
      </c>
      <c r="M95" s="63" t="str">
        <f>①陸連データ貼付け!Q95</f>
        <v>中学校</v>
      </c>
    </row>
    <row r="96" spans="1:13">
      <c r="A96" s="220" t="str">
        <f>IF(①陸連データ貼付け!M96="","",①陸連データ貼付け!M96)</f>
        <v>S5253</v>
      </c>
      <c r="B96" s="29" t="str">
        <f t="shared" si="3"/>
        <v>S</v>
      </c>
      <c r="C96" s="29" t="str">
        <f t="shared" si="4"/>
        <v>5253</v>
      </c>
      <c r="D96" s="29">
        <f>①陸連データ貼付け!B96</f>
        <v>72778132</v>
      </c>
      <c r="E96" s="29" t="str">
        <f>①陸連データ貼付け!C96</f>
        <v>木村　加乃</v>
      </c>
      <c r="F96" s="29" t="str">
        <f>ASC(①陸連データ貼付け!D96)</f>
        <v>ｷﾑﾗ ｶﾉ</v>
      </c>
      <c r="G96" s="29" t="str">
        <f>①陸連データ貼付け!E96</f>
        <v>女</v>
      </c>
      <c r="H96" s="29">
        <f>①陸連データ貼付け!H96</f>
        <v>29642</v>
      </c>
      <c r="I96" s="29" t="str">
        <f>①陸連データ貼付け!I96</f>
        <v>春日井市立鷹来中学校</v>
      </c>
      <c r="J96" s="29" t="str">
        <f>①陸連データ貼付け!J96</f>
        <v>カスガイシリツタカキチュウガッコウ</v>
      </c>
      <c r="K96" s="29" t="str">
        <f t="shared" si="5"/>
        <v>春日井市立鷹来中学校</v>
      </c>
      <c r="L96" s="29">
        <f>①陸連データ貼付け!P96</f>
        <v>3</v>
      </c>
      <c r="M96" s="63" t="str">
        <f>①陸連データ貼付け!Q96</f>
        <v>中学校</v>
      </c>
    </row>
    <row r="97" spans="1:13">
      <c r="A97" s="220" t="str">
        <f>IF(①陸連データ貼付け!M97="","",①陸連データ貼付け!M97)</f>
        <v>S5178</v>
      </c>
      <c r="B97" s="29" t="str">
        <f t="shared" si="3"/>
        <v>S</v>
      </c>
      <c r="C97" s="29" t="str">
        <f t="shared" si="4"/>
        <v>5178</v>
      </c>
      <c r="D97" s="29">
        <f>①陸連データ貼付け!B97</f>
        <v>88842030</v>
      </c>
      <c r="E97" s="29" t="str">
        <f>①陸連データ貼付け!C97</f>
        <v>江田　彩那乃</v>
      </c>
      <c r="F97" s="29" t="str">
        <f>ASC(①陸連データ貼付け!D97)</f>
        <v>ｴﾀﾞ ｻﾅﾉ</v>
      </c>
      <c r="G97" s="29" t="str">
        <f>①陸連データ貼付け!E97</f>
        <v>女</v>
      </c>
      <c r="H97" s="29">
        <f>①陸連データ貼付け!H97</f>
        <v>29294</v>
      </c>
      <c r="I97" s="29" t="str">
        <f>①陸連データ貼付け!I97</f>
        <v>春日井市立高森台中学校</v>
      </c>
      <c r="J97" s="29" t="str">
        <f>①陸連データ貼付け!J97</f>
        <v>カスガイシリツタカモリダイチュウガッコウ</v>
      </c>
      <c r="K97" s="29" t="str">
        <f t="shared" si="5"/>
        <v>春日井市立高森台中学校</v>
      </c>
      <c r="L97" s="29">
        <f>①陸連データ貼付け!P97</f>
        <v>2</v>
      </c>
      <c r="M97" s="63" t="str">
        <f>①陸連データ貼付け!Q97</f>
        <v>中学校</v>
      </c>
    </row>
    <row r="98" spans="1:13">
      <c r="A98" s="220" t="str">
        <f>IF(①陸連データ貼付け!M98="","",①陸連データ貼付け!M98)</f>
        <v>S162</v>
      </c>
      <c r="B98" s="29" t="str">
        <f t="shared" si="3"/>
        <v>S</v>
      </c>
      <c r="C98" s="29" t="str">
        <f t="shared" si="4"/>
        <v>162</v>
      </c>
      <c r="D98" s="29">
        <f>①陸連データ貼付け!B98</f>
        <v>88834637</v>
      </c>
      <c r="E98" s="29" t="str">
        <f>①陸連データ貼付け!C98</f>
        <v>尾浦　武俊</v>
      </c>
      <c r="F98" s="29" t="str">
        <f>ASC(①陸連データ貼付け!D98)</f>
        <v>ｵｳﾗ ﾀｹﾄｼ</v>
      </c>
      <c r="G98" s="29" t="str">
        <f>①陸連データ貼付け!E98</f>
        <v>男</v>
      </c>
      <c r="H98" s="29">
        <f>①陸連データ貼付け!H98</f>
        <v>29294</v>
      </c>
      <c r="I98" s="29" t="str">
        <f>①陸連データ貼付け!I98</f>
        <v>春日井市立高森台中学校</v>
      </c>
      <c r="J98" s="29" t="str">
        <f>①陸連データ貼付け!J98</f>
        <v>カスガイシリツタカモリダイチュウガッコウ</v>
      </c>
      <c r="K98" s="29" t="str">
        <f t="shared" si="5"/>
        <v>春日井市立高森台中学校</v>
      </c>
      <c r="L98" s="29">
        <f>①陸連データ貼付け!P98</f>
        <v>2</v>
      </c>
      <c r="M98" s="63" t="str">
        <f>①陸連データ貼付け!Q98</f>
        <v>中学校</v>
      </c>
    </row>
    <row r="99" spans="1:13">
      <c r="A99" s="220" t="str">
        <f>IF(①陸連データ貼付け!M99="","",①陸連データ貼付け!M99)</f>
        <v>S159</v>
      </c>
      <c r="B99" s="29" t="str">
        <f t="shared" si="3"/>
        <v>S</v>
      </c>
      <c r="C99" s="29" t="str">
        <f t="shared" si="4"/>
        <v>159</v>
      </c>
      <c r="D99" s="29">
        <f>①陸連データ貼付け!B99</f>
        <v>88833737</v>
      </c>
      <c r="E99" s="29" t="str">
        <f>①陸連データ貼付け!C99</f>
        <v>大澤　陸人</v>
      </c>
      <c r="F99" s="29" t="str">
        <f>ASC(①陸連データ貼付け!D99)</f>
        <v>ｵｵｻﾜ ﾘｸﾄ</v>
      </c>
      <c r="G99" s="29" t="str">
        <f>①陸連データ貼付け!E99</f>
        <v>男</v>
      </c>
      <c r="H99" s="29">
        <f>①陸連データ貼付け!H99</f>
        <v>29294</v>
      </c>
      <c r="I99" s="29" t="str">
        <f>①陸連データ貼付け!I99</f>
        <v>春日井市立高森台中学校</v>
      </c>
      <c r="J99" s="29" t="str">
        <f>①陸連データ貼付け!J99</f>
        <v>カスガイシリツタカモリダイチュウガッコウ</v>
      </c>
      <c r="K99" s="29" t="str">
        <f t="shared" si="5"/>
        <v>春日井市立高森台中学校</v>
      </c>
      <c r="L99" s="29">
        <f>①陸連データ貼付け!P99</f>
        <v>2</v>
      </c>
      <c r="M99" s="63" t="str">
        <f>①陸連データ貼付け!Q99</f>
        <v>中学校</v>
      </c>
    </row>
    <row r="100" spans="1:13">
      <c r="A100" s="220" t="str">
        <f>IF(①陸連データ貼付け!M100="","",①陸連データ貼付け!M100)</f>
        <v>S5180</v>
      </c>
      <c r="B100" s="29" t="str">
        <f t="shared" si="3"/>
        <v>S</v>
      </c>
      <c r="C100" s="29" t="str">
        <f t="shared" si="4"/>
        <v>5180</v>
      </c>
      <c r="D100" s="29">
        <f>①陸連データ貼付け!B100</f>
        <v>88843233</v>
      </c>
      <c r="E100" s="29" t="str">
        <f>①陸連データ貼付け!C100</f>
        <v>岡本　唯</v>
      </c>
      <c r="F100" s="29" t="str">
        <f>ASC(①陸連データ貼付け!D100)</f>
        <v>ｵｶﾓﾄ ﾕｲ</v>
      </c>
      <c r="G100" s="29" t="str">
        <f>①陸連データ貼付け!E100</f>
        <v>女</v>
      </c>
      <c r="H100" s="29">
        <f>①陸連データ貼付け!H100</f>
        <v>29294</v>
      </c>
      <c r="I100" s="29" t="str">
        <f>①陸連データ貼付け!I100</f>
        <v>春日井市立高森台中学校</v>
      </c>
      <c r="J100" s="29" t="str">
        <f>①陸連データ貼付け!J100</f>
        <v>カスガイシリツタカモリダイチュウガッコウ</v>
      </c>
      <c r="K100" s="29" t="str">
        <f t="shared" si="5"/>
        <v>春日井市立高森台中学校</v>
      </c>
      <c r="L100" s="29">
        <f>①陸連データ貼付け!P100</f>
        <v>2</v>
      </c>
      <c r="M100" s="63" t="str">
        <f>①陸連データ貼付け!Q100</f>
        <v>中学校</v>
      </c>
    </row>
    <row r="101" spans="1:13">
      <c r="A101" s="220" t="str">
        <f>IF(①陸連データ貼付け!M101="","",①陸連データ貼付け!M101)</f>
        <v>S147</v>
      </c>
      <c r="B101" s="29" t="str">
        <f t="shared" si="3"/>
        <v>S</v>
      </c>
      <c r="C101" s="29" t="str">
        <f t="shared" si="4"/>
        <v>147</v>
      </c>
      <c r="D101" s="29">
        <f>①陸連データ貼付け!B101</f>
        <v>85027022</v>
      </c>
      <c r="E101" s="29" t="str">
        <f>①陸連データ貼付け!C101</f>
        <v>角田　陽都</v>
      </c>
      <c r="F101" s="29" t="str">
        <f>ASC(①陸連データ貼付け!D101)</f>
        <v>ｶｸﾀﾞ ﾊﾙﾄ</v>
      </c>
      <c r="G101" s="29" t="str">
        <f>①陸連データ貼付け!E101</f>
        <v>男</v>
      </c>
      <c r="H101" s="29">
        <f>①陸連データ貼付け!H101</f>
        <v>29294</v>
      </c>
      <c r="I101" s="29" t="str">
        <f>①陸連データ貼付け!I101</f>
        <v>春日井市立高森台中学校</v>
      </c>
      <c r="J101" s="29" t="str">
        <f>①陸連データ貼付け!J101</f>
        <v>カスガイシリツタカモリダイチュウガッコウ</v>
      </c>
      <c r="K101" s="29" t="str">
        <f t="shared" si="5"/>
        <v>春日井市立高森台中学校</v>
      </c>
      <c r="L101" s="29">
        <f>①陸連データ貼付け!P101</f>
        <v>3</v>
      </c>
      <c r="M101" s="63" t="str">
        <f>①陸連データ貼付け!Q101</f>
        <v>中学校</v>
      </c>
    </row>
    <row r="102" spans="1:13">
      <c r="A102" s="220" t="str">
        <f>IF(①陸連データ貼付け!M102="","",①陸連データ貼付け!M102)</f>
        <v>S161</v>
      </c>
      <c r="B102" s="29" t="str">
        <f t="shared" si="3"/>
        <v>S</v>
      </c>
      <c r="C102" s="29" t="str">
        <f t="shared" si="4"/>
        <v>161</v>
      </c>
      <c r="D102" s="29">
        <f>①陸連データ貼付け!B102</f>
        <v>88834132</v>
      </c>
      <c r="E102" s="29" t="str">
        <f>①陸連データ貼付け!C102</f>
        <v>春日　歩</v>
      </c>
      <c r="F102" s="29" t="str">
        <f>ASC(①陸連データ貼付け!D102)</f>
        <v>ｶｽｶﾞ ｱﾕﾑ</v>
      </c>
      <c r="G102" s="29" t="str">
        <f>①陸連データ貼付け!E102</f>
        <v>男</v>
      </c>
      <c r="H102" s="29">
        <f>①陸連データ貼付け!H102</f>
        <v>29294</v>
      </c>
      <c r="I102" s="29" t="str">
        <f>①陸連データ貼付け!I102</f>
        <v>春日井市立高森台中学校</v>
      </c>
      <c r="J102" s="29" t="str">
        <f>①陸連データ貼付け!J102</f>
        <v>カスガイシリツタカモリダイチュウガッコウ</v>
      </c>
      <c r="K102" s="29" t="str">
        <f t="shared" si="5"/>
        <v>春日井市立高森台中学校</v>
      </c>
      <c r="L102" s="29">
        <f>①陸連データ貼付け!P102</f>
        <v>2</v>
      </c>
      <c r="M102" s="63" t="str">
        <f>①陸連データ貼付け!Q102</f>
        <v>中学校</v>
      </c>
    </row>
    <row r="103" spans="1:13">
      <c r="A103" s="220" t="str">
        <f>IF(①陸連データ貼付け!M103="","",①陸連データ貼付け!M103)</f>
        <v>S5168</v>
      </c>
      <c r="B103" s="29" t="str">
        <f t="shared" si="3"/>
        <v>S</v>
      </c>
      <c r="C103" s="29" t="str">
        <f t="shared" si="4"/>
        <v>5168</v>
      </c>
      <c r="D103" s="29">
        <f>①陸連データ貼付け!B103</f>
        <v>77030724</v>
      </c>
      <c r="E103" s="29" t="str">
        <f>①陸連データ貼付け!C103</f>
        <v>川口　紗葵</v>
      </c>
      <c r="F103" s="29" t="str">
        <f>ASC(①陸連データ貼付け!D103)</f>
        <v>ｶﾜｸﾞﾁ ｻｷ</v>
      </c>
      <c r="G103" s="29" t="str">
        <f>①陸連データ貼付け!E103</f>
        <v>女</v>
      </c>
      <c r="H103" s="29">
        <f>①陸連データ貼付け!H103</f>
        <v>29294</v>
      </c>
      <c r="I103" s="29" t="str">
        <f>①陸連データ貼付け!I103</f>
        <v>春日井市立高森台中学校</v>
      </c>
      <c r="J103" s="29" t="str">
        <f>①陸連データ貼付け!J103</f>
        <v>カスガイシリツタカモリダイチュウガッコウ</v>
      </c>
      <c r="K103" s="29" t="str">
        <f t="shared" si="5"/>
        <v>春日井市立高森台中学校</v>
      </c>
      <c r="L103" s="29">
        <f>①陸連データ貼付け!P103</f>
        <v>3</v>
      </c>
      <c r="M103" s="63" t="str">
        <f>①陸連データ貼付け!Q103</f>
        <v>中学校</v>
      </c>
    </row>
    <row r="104" spans="1:13">
      <c r="A104" s="220" t="str">
        <f>IF(①陸連データ貼付け!M104="","",①陸連データ貼付け!M104)</f>
        <v>S148</v>
      </c>
      <c r="B104" s="29" t="str">
        <f t="shared" si="3"/>
        <v>S</v>
      </c>
      <c r="C104" s="29" t="str">
        <f t="shared" si="4"/>
        <v>148</v>
      </c>
      <c r="D104" s="29">
        <f>①陸連データ貼付け!B104</f>
        <v>85027123</v>
      </c>
      <c r="E104" s="29" t="str">
        <f>①陸連データ貼付け!C104</f>
        <v>木戸　七夕</v>
      </c>
      <c r="F104" s="29" t="str">
        <f>ASC(①陸連データ貼付け!D104)</f>
        <v>ｷﾄﾞ ﾅｷﾞ</v>
      </c>
      <c r="G104" s="29" t="str">
        <f>①陸連データ貼付け!E104</f>
        <v>男</v>
      </c>
      <c r="H104" s="29">
        <f>①陸連データ貼付け!H104</f>
        <v>29294</v>
      </c>
      <c r="I104" s="29" t="str">
        <f>①陸連データ貼付け!I104</f>
        <v>春日井市立高森台中学校</v>
      </c>
      <c r="J104" s="29" t="str">
        <f>①陸連データ貼付け!J104</f>
        <v>カスガイシリツタカモリダイチュウガッコウ</v>
      </c>
      <c r="K104" s="29" t="str">
        <f t="shared" si="5"/>
        <v>春日井市立高森台中学校</v>
      </c>
      <c r="L104" s="29">
        <f>①陸連データ貼付け!P104</f>
        <v>3</v>
      </c>
      <c r="M104" s="63" t="str">
        <f>①陸連データ貼付け!Q104</f>
        <v>中学校</v>
      </c>
    </row>
    <row r="105" spans="1:13">
      <c r="A105" s="220" t="str">
        <f>IF(①陸連データ貼付け!M105="","",①陸連データ貼付け!M105)</f>
        <v>S160</v>
      </c>
      <c r="B105" s="29" t="str">
        <f t="shared" si="3"/>
        <v>S</v>
      </c>
      <c r="C105" s="29" t="str">
        <f t="shared" si="4"/>
        <v>160</v>
      </c>
      <c r="D105" s="29">
        <f>①陸連データ貼付け!B105</f>
        <v>88834031</v>
      </c>
      <c r="E105" s="29" t="str">
        <f>①陸連データ貼付け!C105</f>
        <v>木下　祐太</v>
      </c>
      <c r="F105" s="29" t="str">
        <f>ASC(①陸連データ貼付け!D105)</f>
        <v>ｷﾉｼﾀ ﾕｳﾀ</v>
      </c>
      <c r="G105" s="29" t="str">
        <f>①陸連データ貼付け!E105</f>
        <v>男</v>
      </c>
      <c r="H105" s="29">
        <f>①陸連データ貼付け!H105</f>
        <v>29294</v>
      </c>
      <c r="I105" s="29" t="str">
        <f>①陸連データ貼付け!I105</f>
        <v>春日井市立高森台中学校</v>
      </c>
      <c r="J105" s="29" t="str">
        <f>①陸連データ貼付け!J105</f>
        <v>カスガイシリツタカモリダイチュウガッコウ</v>
      </c>
      <c r="K105" s="29" t="str">
        <f t="shared" si="5"/>
        <v>春日井市立高森台中学校</v>
      </c>
      <c r="L105" s="29">
        <f>①陸連データ貼付け!P105</f>
        <v>2</v>
      </c>
      <c r="M105" s="63" t="str">
        <f>①陸連データ貼付け!Q105</f>
        <v>中学校</v>
      </c>
    </row>
    <row r="106" spans="1:13">
      <c r="A106" s="220" t="str">
        <f>IF(①陸連データ貼付け!M106="","",①陸連データ貼付け!M106)</f>
        <v>S158</v>
      </c>
      <c r="B106" s="29" t="str">
        <f t="shared" si="3"/>
        <v>S</v>
      </c>
      <c r="C106" s="29" t="str">
        <f t="shared" si="4"/>
        <v>158</v>
      </c>
      <c r="D106" s="29">
        <f>①陸連データ貼付け!B106</f>
        <v>88833636</v>
      </c>
      <c r="E106" s="29" t="str">
        <f>①陸連データ貼付け!C106</f>
        <v>久保　舞瞬</v>
      </c>
      <c r="F106" s="29" t="str">
        <f>ASC(①陸連データ貼付け!D106)</f>
        <v>ｸﾎﾞ ﾏｼｭﾝ</v>
      </c>
      <c r="G106" s="29" t="str">
        <f>①陸連データ貼付け!E106</f>
        <v>男</v>
      </c>
      <c r="H106" s="29">
        <f>①陸連データ貼付け!H106</f>
        <v>29294</v>
      </c>
      <c r="I106" s="29" t="str">
        <f>①陸連データ貼付け!I106</f>
        <v>春日井市立高森台中学校</v>
      </c>
      <c r="J106" s="29" t="str">
        <f>①陸連データ貼付け!J106</f>
        <v>カスガイシリツタカモリダイチュウガッコウ</v>
      </c>
      <c r="K106" s="29" t="str">
        <f t="shared" si="5"/>
        <v>春日井市立高森台中学校</v>
      </c>
      <c r="L106" s="29">
        <f>①陸連データ貼付け!P106</f>
        <v>2</v>
      </c>
      <c r="M106" s="63" t="str">
        <f>①陸連データ貼付け!Q106</f>
        <v>中学校</v>
      </c>
    </row>
    <row r="107" spans="1:13">
      <c r="A107" s="220" t="str">
        <f>IF(①陸連データ貼付け!M107="","",①陸連データ貼付け!M107)</f>
        <v>S5170</v>
      </c>
      <c r="B107" s="29" t="str">
        <f t="shared" si="3"/>
        <v>S</v>
      </c>
      <c r="C107" s="29" t="str">
        <f t="shared" si="4"/>
        <v>5170</v>
      </c>
      <c r="D107" s="29">
        <f>①陸連データ貼付け!B107</f>
        <v>77031321</v>
      </c>
      <c r="E107" s="29" t="str">
        <f>①陸連データ貼付け!C107</f>
        <v>久保田　結衣</v>
      </c>
      <c r="F107" s="29" t="str">
        <f>ASC(①陸連データ貼付け!D107)</f>
        <v>ｸﾎﾞﾀ ﾕｲ</v>
      </c>
      <c r="G107" s="29" t="str">
        <f>①陸連データ貼付け!E107</f>
        <v>女</v>
      </c>
      <c r="H107" s="29">
        <f>①陸連データ貼付け!H107</f>
        <v>29294</v>
      </c>
      <c r="I107" s="29" t="str">
        <f>①陸連データ貼付け!I107</f>
        <v>春日井市立高森台中学校</v>
      </c>
      <c r="J107" s="29" t="str">
        <f>①陸連データ貼付け!J107</f>
        <v>カスガイシリツタカモリダイチュウガッコウ</v>
      </c>
      <c r="K107" s="29" t="str">
        <f t="shared" si="5"/>
        <v>春日井市立高森台中学校</v>
      </c>
      <c r="L107" s="29">
        <f>①陸連データ貼付け!P107</f>
        <v>3</v>
      </c>
      <c r="M107" s="63" t="str">
        <f>①陸連データ貼付け!Q107</f>
        <v>中学校</v>
      </c>
    </row>
    <row r="108" spans="1:13">
      <c r="A108" s="220" t="str">
        <f>IF(①陸連データ貼付け!M108="","",①陸連データ貼付け!M108)</f>
        <v>S153</v>
      </c>
      <c r="B108" s="29" t="str">
        <f t="shared" si="3"/>
        <v>S</v>
      </c>
      <c r="C108" s="29" t="str">
        <f t="shared" si="4"/>
        <v>153</v>
      </c>
      <c r="D108" s="29">
        <f>①陸連データ貼付け!B108</f>
        <v>88828842</v>
      </c>
      <c r="E108" s="29" t="str">
        <f>①陸連データ貼付け!C108</f>
        <v>小林　慶達</v>
      </c>
      <c r="F108" s="29" t="str">
        <f>ASC(①陸連データ貼付け!D108)</f>
        <v>ｺﾊﾞﾔｼ ｹｲﾀﾂ</v>
      </c>
      <c r="G108" s="29" t="str">
        <f>①陸連データ貼付け!E108</f>
        <v>男</v>
      </c>
      <c r="H108" s="29">
        <f>①陸連データ貼付け!H108</f>
        <v>29294</v>
      </c>
      <c r="I108" s="29" t="str">
        <f>①陸連データ貼付け!I108</f>
        <v>春日井市立高森台中学校</v>
      </c>
      <c r="J108" s="29" t="str">
        <f>①陸連データ貼付け!J108</f>
        <v>カスガイシリツタカモリダイチュウガッコウ</v>
      </c>
      <c r="K108" s="29" t="str">
        <f t="shared" si="5"/>
        <v>春日井市立高森台中学校</v>
      </c>
      <c r="L108" s="29">
        <f>①陸連データ貼付け!P108</f>
        <v>2</v>
      </c>
      <c r="M108" s="63" t="str">
        <f>①陸連データ貼付け!Q108</f>
        <v>中学校</v>
      </c>
    </row>
    <row r="109" spans="1:13">
      <c r="A109" s="220" t="str">
        <f>IF(①陸連データ貼付け!M109="","",①陸連データ貼付け!M109)</f>
        <v>S5171</v>
      </c>
      <c r="B109" s="29" t="str">
        <f t="shared" si="3"/>
        <v>S</v>
      </c>
      <c r="C109" s="29" t="str">
        <f t="shared" si="4"/>
        <v>5171</v>
      </c>
      <c r="D109" s="29">
        <f>①陸連データ貼付け!B109</f>
        <v>77031523</v>
      </c>
      <c r="E109" s="29" t="str">
        <f>①陸連データ貼付け!C109</f>
        <v>才木　優菜</v>
      </c>
      <c r="F109" s="29" t="str">
        <f>ASC(①陸連データ貼付け!D109)</f>
        <v>ｻｲｷ ﾕｳﾅ</v>
      </c>
      <c r="G109" s="29" t="str">
        <f>①陸連データ貼付け!E109</f>
        <v>女</v>
      </c>
      <c r="H109" s="29">
        <f>①陸連データ貼付け!H109</f>
        <v>29294</v>
      </c>
      <c r="I109" s="29" t="str">
        <f>①陸連データ貼付け!I109</f>
        <v>春日井市立高森台中学校</v>
      </c>
      <c r="J109" s="29" t="str">
        <f>①陸連データ貼付け!J109</f>
        <v>カスガイシリツタカモリダイチュウガッコウ</v>
      </c>
      <c r="K109" s="29" t="str">
        <f t="shared" si="5"/>
        <v>春日井市立高森台中学校</v>
      </c>
      <c r="L109" s="29">
        <f>①陸連データ貼付け!P109</f>
        <v>3</v>
      </c>
      <c r="M109" s="63" t="str">
        <f>①陸連データ貼付け!Q109</f>
        <v>中学校</v>
      </c>
    </row>
    <row r="110" spans="1:13">
      <c r="A110" s="220" t="str">
        <f>IF(①陸連データ貼付け!M110="","",①陸連データ貼付け!M110)</f>
        <v>S5172</v>
      </c>
      <c r="B110" s="29" t="str">
        <f t="shared" si="3"/>
        <v>S</v>
      </c>
      <c r="C110" s="29" t="str">
        <f t="shared" si="4"/>
        <v>5172</v>
      </c>
      <c r="D110" s="29">
        <f>①陸連データ貼付け!B110</f>
        <v>77032827</v>
      </c>
      <c r="E110" s="29" t="str">
        <f>①陸連データ貼付け!C110</f>
        <v>白山　歩実</v>
      </c>
      <c r="F110" s="29" t="str">
        <f>ASC(①陸連データ貼付け!D110)</f>
        <v>ｼﾛﾔﾏ ｱﾕﾐ</v>
      </c>
      <c r="G110" s="29" t="str">
        <f>①陸連データ貼付け!E110</f>
        <v>女</v>
      </c>
      <c r="H110" s="29">
        <f>①陸連データ貼付け!H110</f>
        <v>29294</v>
      </c>
      <c r="I110" s="29" t="str">
        <f>①陸連データ貼付け!I110</f>
        <v>春日井市立高森台中学校</v>
      </c>
      <c r="J110" s="29" t="str">
        <f>①陸連データ貼付け!J110</f>
        <v>カスガイシリツタカモリダイチュウガッコウ</v>
      </c>
      <c r="K110" s="29" t="str">
        <f t="shared" si="5"/>
        <v>春日井市立高森台中学校</v>
      </c>
      <c r="L110" s="29">
        <f>①陸連データ貼付け!P110</f>
        <v>3</v>
      </c>
      <c r="M110" s="63" t="str">
        <f>①陸連データ貼付け!Q110</f>
        <v>中学校</v>
      </c>
    </row>
    <row r="111" spans="1:13">
      <c r="A111" s="220" t="str">
        <f>IF(①陸連データ貼付け!M111="","",①陸連データ貼付け!M111)</f>
        <v>S5169</v>
      </c>
      <c r="B111" s="29" t="str">
        <f t="shared" si="3"/>
        <v>S</v>
      </c>
      <c r="C111" s="29" t="str">
        <f t="shared" si="4"/>
        <v>5169</v>
      </c>
      <c r="D111" s="29">
        <f>①陸連データ貼付け!B111</f>
        <v>77031018</v>
      </c>
      <c r="E111" s="29" t="str">
        <f>①陸連データ貼付け!C111</f>
        <v>土田　栞</v>
      </c>
      <c r="F111" s="29" t="str">
        <f>ASC(①陸連データ貼付け!D111)</f>
        <v>ﾂﾁﾀﾞ ｼｵﾘ</v>
      </c>
      <c r="G111" s="29" t="str">
        <f>①陸連データ貼付け!E111</f>
        <v>女</v>
      </c>
      <c r="H111" s="29">
        <f>①陸連データ貼付け!H111</f>
        <v>29294</v>
      </c>
      <c r="I111" s="29" t="str">
        <f>①陸連データ貼付け!I111</f>
        <v>春日井市立高森台中学校</v>
      </c>
      <c r="J111" s="29" t="str">
        <f>①陸連データ貼付け!J111</f>
        <v>カスガイシリツタカモリダイチュウガッコウ</v>
      </c>
      <c r="K111" s="29" t="str">
        <f t="shared" si="5"/>
        <v>春日井市立高森台中学校</v>
      </c>
      <c r="L111" s="29">
        <f>①陸連データ貼付け!P111</f>
        <v>3</v>
      </c>
      <c r="M111" s="63" t="str">
        <f>①陸連データ貼付け!Q111</f>
        <v>中学校</v>
      </c>
    </row>
    <row r="112" spans="1:13">
      <c r="A112" s="220" t="str">
        <f>IF(①陸連データ貼付け!M112="","",①陸連データ貼付け!M112)</f>
        <v>S157</v>
      </c>
      <c r="B112" s="29" t="str">
        <f t="shared" si="3"/>
        <v>S</v>
      </c>
      <c r="C112" s="29" t="str">
        <f t="shared" si="4"/>
        <v>157</v>
      </c>
      <c r="D112" s="29">
        <f>①陸連データ貼付け!B112</f>
        <v>88831028</v>
      </c>
      <c r="E112" s="29" t="str">
        <f>①陸連データ貼付け!C112</f>
        <v>樋田　蓮</v>
      </c>
      <c r="F112" s="29" t="str">
        <f>ASC(①陸連データ貼付け!D112)</f>
        <v>ﾄｲﾀﾞ ﾚﾝ</v>
      </c>
      <c r="G112" s="29" t="str">
        <f>①陸連データ貼付け!E112</f>
        <v>男</v>
      </c>
      <c r="H112" s="29">
        <f>①陸連データ貼付け!H112</f>
        <v>29294</v>
      </c>
      <c r="I112" s="29" t="str">
        <f>①陸連データ貼付け!I112</f>
        <v>春日井市立高森台中学校</v>
      </c>
      <c r="J112" s="29" t="str">
        <f>①陸連データ貼付け!J112</f>
        <v>カスガイシリツタカモリダイチュウガッコウ</v>
      </c>
      <c r="K112" s="29" t="str">
        <f t="shared" si="5"/>
        <v>春日井市立高森台中学校</v>
      </c>
      <c r="L112" s="29">
        <f>①陸連データ貼付け!P112</f>
        <v>2</v>
      </c>
      <c r="M112" s="63" t="str">
        <f>①陸連データ貼付け!Q112</f>
        <v>中学校</v>
      </c>
    </row>
    <row r="113" spans="1:13">
      <c r="A113" s="220" t="str">
        <f>IF(①陸連データ貼付け!M113="","",①陸連データ貼付け!M113)</f>
        <v>S5177</v>
      </c>
      <c r="B113" s="29" t="str">
        <f t="shared" si="3"/>
        <v>S</v>
      </c>
      <c r="C113" s="29" t="str">
        <f t="shared" si="4"/>
        <v>5177</v>
      </c>
      <c r="D113" s="29">
        <f>①陸連データ貼付け!B113</f>
        <v>88840836</v>
      </c>
      <c r="E113" s="29" t="str">
        <f>①陸連データ貼付け!C113</f>
        <v>土岐　遥</v>
      </c>
      <c r="F113" s="29" t="str">
        <f>ASC(①陸連データ貼付け!D113)</f>
        <v>ﾄｷ ﾊﾙｶ</v>
      </c>
      <c r="G113" s="29" t="str">
        <f>①陸連データ貼付け!E113</f>
        <v>女</v>
      </c>
      <c r="H113" s="29">
        <f>①陸連データ貼付け!H113</f>
        <v>29294</v>
      </c>
      <c r="I113" s="29" t="str">
        <f>①陸連データ貼付け!I113</f>
        <v>春日井市立高森台中学校</v>
      </c>
      <c r="J113" s="29" t="str">
        <f>①陸連データ貼付け!J113</f>
        <v>カスガイシリツタカモリダイチュウガッコウ</v>
      </c>
      <c r="K113" s="29" t="str">
        <f t="shared" si="5"/>
        <v>春日井市立高森台中学校</v>
      </c>
      <c r="L113" s="29">
        <f>①陸連データ貼付け!P113</f>
        <v>2</v>
      </c>
      <c r="M113" s="63" t="str">
        <f>①陸連データ貼付け!Q113</f>
        <v>中学校</v>
      </c>
    </row>
    <row r="114" spans="1:13">
      <c r="A114" s="220" t="str">
        <f>IF(①陸連データ貼付け!M114="","",①陸連データ貼付け!M114)</f>
        <v>S156</v>
      </c>
      <c r="B114" s="29" t="str">
        <f t="shared" si="3"/>
        <v>S</v>
      </c>
      <c r="C114" s="29" t="str">
        <f t="shared" si="4"/>
        <v>156</v>
      </c>
      <c r="D114" s="29">
        <f>①陸連データ貼付け!B114</f>
        <v>88830431</v>
      </c>
      <c r="E114" s="29" t="str">
        <f>①陸連データ貼付け!C114</f>
        <v>野田　丈一郎</v>
      </c>
      <c r="F114" s="29" t="str">
        <f>ASC(①陸連データ貼付け!D114)</f>
        <v>ﾉﾀﾞ ｼﾞｮｳｲﾁﾛｳ</v>
      </c>
      <c r="G114" s="29" t="str">
        <f>①陸連データ貼付け!E114</f>
        <v>男</v>
      </c>
      <c r="H114" s="29">
        <f>①陸連データ貼付け!H114</f>
        <v>29294</v>
      </c>
      <c r="I114" s="29" t="str">
        <f>①陸連データ貼付け!I114</f>
        <v>春日井市立高森台中学校</v>
      </c>
      <c r="J114" s="29" t="str">
        <f>①陸連データ貼付け!J114</f>
        <v>カスガイシリツタカモリダイチュウガッコウ</v>
      </c>
      <c r="K114" s="29" t="str">
        <f t="shared" si="5"/>
        <v>春日井市立高森台中学校</v>
      </c>
      <c r="L114" s="29">
        <f>①陸連データ貼付け!P114</f>
        <v>2</v>
      </c>
      <c r="M114" s="63" t="str">
        <f>①陸連データ貼付け!Q114</f>
        <v>中学校</v>
      </c>
    </row>
    <row r="115" spans="1:13">
      <c r="A115" s="220" t="str">
        <f>IF(①陸連データ貼付け!M115="","",①陸連データ貼付け!M115)</f>
        <v>S154</v>
      </c>
      <c r="B115" s="29" t="str">
        <f t="shared" si="3"/>
        <v>S</v>
      </c>
      <c r="C115" s="29" t="str">
        <f t="shared" si="4"/>
        <v>154</v>
      </c>
      <c r="D115" s="29">
        <f>①陸連データ貼付け!B115</f>
        <v>88829338</v>
      </c>
      <c r="E115" s="29" t="str">
        <f>①陸連データ貼付け!C115</f>
        <v>波紫　瑞希</v>
      </c>
      <c r="F115" s="29" t="str">
        <f>ASC(①陸連データ貼付け!D115)</f>
        <v>ﾊｼ ﾐｽﾞｷ</v>
      </c>
      <c r="G115" s="29" t="str">
        <f>①陸連データ貼付け!E115</f>
        <v>男</v>
      </c>
      <c r="H115" s="29">
        <f>①陸連データ貼付け!H115</f>
        <v>29294</v>
      </c>
      <c r="I115" s="29" t="str">
        <f>①陸連データ貼付け!I115</f>
        <v>春日井市立高森台中学校</v>
      </c>
      <c r="J115" s="29" t="str">
        <f>①陸連データ貼付け!J115</f>
        <v>カスガイシリツタカモリダイチュウガッコウ</v>
      </c>
      <c r="K115" s="29" t="str">
        <f t="shared" si="5"/>
        <v>春日井市立高森台中学校</v>
      </c>
      <c r="L115" s="29">
        <f>①陸連データ貼付け!P115</f>
        <v>2</v>
      </c>
      <c r="M115" s="63" t="str">
        <f>①陸連データ貼付け!Q115</f>
        <v>中学校</v>
      </c>
    </row>
    <row r="116" spans="1:13">
      <c r="A116" s="220" t="str">
        <f>IF(①陸連データ貼付け!M116="","",①陸連データ貼付け!M116)</f>
        <v>S5174</v>
      </c>
      <c r="B116" s="29" t="str">
        <f t="shared" si="3"/>
        <v>S</v>
      </c>
      <c r="C116" s="29" t="str">
        <f t="shared" si="4"/>
        <v>5174</v>
      </c>
      <c r="D116" s="29">
        <f>①陸連データ貼付け!B116</f>
        <v>88835638</v>
      </c>
      <c r="E116" s="29" t="str">
        <f>①陸連データ貼付け!C116</f>
        <v>服部　純佳</v>
      </c>
      <c r="F116" s="29" t="str">
        <f>ASC(①陸連データ貼付け!D116)</f>
        <v>ﾊｯﾄﾘ ｽﾐｶ</v>
      </c>
      <c r="G116" s="29" t="str">
        <f>①陸連データ貼付け!E116</f>
        <v>女</v>
      </c>
      <c r="H116" s="29">
        <f>①陸連データ貼付け!H116</f>
        <v>29294</v>
      </c>
      <c r="I116" s="29" t="str">
        <f>①陸連データ貼付け!I116</f>
        <v>春日井市立高森台中学校</v>
      </c>
      <c r="J116" s="29" t="str">
        <f>①陸連データ貼付け!J116</f>
        <v>カスガイシリツタカモリダイチュウガッコウ</v>
      </c>
      <c r="K116" s="29" t="str">
        <f t="shared" si="5"/>
        <v>春日井市立高森台中学校</v>
      </c>
      <c r="L116" s="29">
        <f>①陸連データ貼付け!P116</f>
        <v>2</v>
      </c>
      <c r="M116" s="63" t="str">
        <f>①陸連データ貼付け!Q116</f>
        <v>中学校</v>
      </c>
    </row>
    <row r="117" spans="1:13">
      <c r="A117" s="220" t="str">
        <f>IF(①陸連データ貼付け!M117="","",①陸連データ貼付け!M117)</f>
        <v>S149</v>
      </c>
      <c r="B117" s="29" t="str">
        <f t="shared" si="3"/>
        <v>S</v>
      </c>
      <c r="C117" s="29" t="str">
        <f t="shared" si="4"/>
        <v>149</v>
      </c>
      <c r="D117" s="29">
        <f>①陸連データ貼付け!B117</f>
        <v>85027224</v>
      </c>
      <c r="E117" s="29" t="str">
        <f>①陸連データ貼付け!C117</f>
        <v>藤田　怜馬</v>
      </c>
      <c r="F117" s="29" t="str">
        <f>ASC(①陸連データ貼付け!D117)</f>
        <v>ﾌｼﾞﾀ ﾘｮｳﾏ</v>
      </c>
      <c r="G117" s="29" t="str">
        <f>①陸連データ貼付け!E117</f>
        <v>男</v>
      </c>
      <c r="H117" s="29">
        <f>①陸連データ貼付け!H117</f>
        <v>29294</v>
      </c>
      <c r="I117" s="29" t="str">
        <f>①陸連データ貼付け!I117</f>
        <v>春日井市立高森台中学校</v>
      </c>
      <c r="J117" s="29" t="str">
        <f>①陸連データ貼付け!J117</f>
        <v>カスガイシリツタカモリダイチュウガッコウ</v>
      </c>
      <c r="K117" s="29" t="str">
        <f t="shared" si="5"/>
        <v>春日井市立高森台中学校</v>
      </c>
      <c r="L117" s="29">
        <f>①陸連データ貼付け!P117</f>
        <v>3</v>
      </c>
      <c r="M117" s="63" t="str">
        <f>①陸連データ貼付け!Q117</f>
        <v>中学校</v>
      </c>
    </row>
    <row r="118" spans="1:13">
      <c r="A118" s="220" t="str">
        <f>IF(①陸連データ貼付け!M118="","",①陸連データ貼付け!M118)</f>
        <v>S5175</v>
      </c>
      <c r="B118" s="29" t="str">
        <f t="shared" si="3"/>
        <v>S</v>
      </c>
      <c r="C118" s="29" t="str">
        <f t="shared" si="4"/>
        <v>5175</v>
      </c>
      <c r="D118" s="29">
        <f>①陸連データ貼付け!B118</f>
        <v>88836235</v>
      </c>
      <c r="E118" s="29" t="str">
        <f>①陸連データ貼付け!C118</f>
        <v>松尾　梨菜</v>
      </c>
      <c r="F118" s="29" t="str">
        <f>ASC(①陸連データ貼付け!D118)</f>
        <v>ﾏﾂｵ ﾘﾝﾅ</v>
      </c>
      <c r="G118" s="29" t="str">
        <f>①陸連データ貼付け!E118</f>
        <v>女</v>
      </c>
      <c r="H118" s="29">
        <f>①陸連データ貼付け!H118</f>
        <v>29294</v>
      </c>
      <c r="I118" s="29" t="str">
        <f>①陸連データ貼付け!I118</f>
        <v>春日井市立高森台中学校</v>
      </c>
      <c r="J118" s="29" t="str">
        <f>①陸連データ貼付け!J118</f>
        <v>カスガイシリツタカモリダイチュウガッコウ</v>
      </c>
      <c r="K118" s="29" t="str">
        <f t="shared" si="5"/>
        <v>春日井市立高森台中学校</v>
      </c>
      <c r="L118" s="29">
        <f>①陸連データ貼付け!P118</f>
        <v>2</v>
      </c>
      <c r="M118" s="63" t="str">
        <f>①陸連データ貼付け!Q118</f>
        <v>中学校</v>
      </c>
    </row>
    <row r="119" spans="1:13">
      <c r="A119" s="220" t="str">
        <f>IF(①陸連データ貼付け!M119="","",①陸連データ貼付け!M119)</f>
        <v>S155</v>
      </c>
      <c r="B119" s="29" t="str">
        <f t="shared" si="3"/>
        <v>S</v>
      </c>
      <c r="C119" s="29" t="str">
        <f t="shared" si="4"/>
        <v>155</v>
      </c>
      <c r="D119" s="29">
        <f>①陸連データ貼付け!B119</f>
        <v>88829944</v>
      </c>
      <c r="E119" s="29" t="str">
        <f>①陸連データ貼付け!C119</f>
        <v>水野　飛美生</v>
      </c>
      <c r="F119" s="29" t="str">
        <f>ASC(①陸連データ貼付け!D119)</f>
        <v>ﾐｽﾞﾉ ﾋﾋﾞｷ</v>
      </c>
      <c r="G119" s="29" t="str">
        <f>①陸連データ貼付け!E119</f>
        <v>男</v>
      </c>
      <c r="H119" s="29">
        <f>①陸連データ貼付け!H119</f>
        <v>29294</v>
      </c>
      <c r="I119" s="29" t="str">
        <f>①陸連データ貼付け!I119</f>
        <v>春日井市立高森台中学校</v>
      </c>
      <c r="J119" s="29" t="str">
        <f>①陸連データ貼付け!J119</f>
        <v>カスガイシリツタカモリダイチュウガッコウ</v>
      </c>
      <c r="K119" s="29" t="str">
        <f t="shared" si="5"/>
        <v>春日井市立高森台中学校</v>
      </c>
      <c r="L119" s="29">
        <f>①陸連データ貼付け!P119</f>
        <v>2</v>
      </c>
      <c r="M119" s="63" t="str">
        <f>①陸連データ貼付け!Q119</f>
        <v>中学校</v>
      </c>
    </row>
    <row r="120" spans="1:13">
      <c r="A120" s="220" t="str">
        <f>IF(①陸連データ貼付け!M120="","",①陸連データ貼付け!M120)</f>
        <v>S5176</v>
      </c>
      <c r="B120" s="29" t="str">
        <f t="shared" si="3"/>
        <v>S</v>
      </c>
      <c r="C120" s="29" t="str">
        <f t="shared" si="4"/>
        <v>5176</v>
      </c>
      <c r="D120" s="29">
        <f>①陸連データ貼付け!B120</f>
        <v>88837135</v>
      </c>
      <c r="E120" s="29" t="str">
        <f>①陸連データ貼付け!C120</f>
        <v>南　芽生</v>
      </c>
      <c r="F120" s="29" t="str">
        <f>ASC(①陸連データ貼付け!D120)</f>
        <v>ﾐﾅﾐ ﾒｲ</v>
      </c>
      <c r="G120" s="29" t="str">
        <f>①陸連データ貼付け!E120</f>
        <v>女</v>
      </c>
      <c r="H120" s="29">
        <f>①陸連データ貼付け!H120</f>
        <v>29294</v>
      </c>
      <c r="I120" s="29" t="str">
        <f>①陸連データ貼付け!I120</f>
        <v>春日井市立高森台中学校</v>
      </c>
      <c r="J120" s="29" t="str">
        <f>①陸連データ貼付け!J120</f>
        <v>カスガイシリツタカモリダイチュウガッコウ</v>
      </c>
      <c r="K120" s="29" t="str">
        <f t="shared" si="5"/>
        <v>春日井市立高森台中学校</v>
      </c>
      <c r="L120" s="29">
        <f>①陸連データ貼付け!P120</f>
        <v>2</v>
      </c>
      <c r="M120" s="63" t="str">
        <f>①陸連データ貼付け!Q120</f>
        <v>中学校</v>
      </c>
    </row>
    <row r="121" spans="1:13">
      <c r="A121" s="220" t="str">
        <f>IF(①陸連データ貼付け!M121="","",①陸連データ貼付け!M121)</f>
        <v>S151</v>
      </c>
      <c r="B121" s="29" t="str">
        <f t="shared" si="3"/>
        <v>S</v>
      </c>
      <c r="C121" s="29" t="str">
        <f t="shared" si="4"/>
        <v>151</v>
      </c>
      <c r="D121" s="29">
        <f>①陸連データ貼付け!B121</f>
        <v>85027426</v>
      </c>
      <c r="E121" s="29" t="str">
        <f>①陸連データ貼付け!C121</f>
        <v>宮川　翔天</v>
      </c>
      <c r="F121" s="29" t="str">
        <f>ASC(①陸連データ貼付け!D121)</f>
        <v>ﾐﾔｶﾞﾜ ｼｮｳﾏ</v>
      </c>
      <c r="G121" s="29" t="str">
        <f>①陸連データ貼付け!E121</f>
        <v>男</v>
      </c>
      <c r="H121" s="29">
        <f>①陸連データ貼付け!H121</f>
        <v>29294</v>
      </c>
      <c r="I121" s="29" t="str">
        <f>①陸連データ貼付け!I121</f>
        <v>春日井市立高森台中学校</v>
      </c>
      <c r="J121" s="29" t="str">
        <f>①陸連データ貼付け!J121</f>
        <v>カスガイシリツタカモリダイチュウガッコウ</v>
      </c>
      <c r="K121" s="29" t="str">
        <f t="shared" si="5"/>
        <v>春日井市立高森台中学校</v>
      </c>
      <c r="L121" s="29">
        <f>①陸連データ貼付け!P121</f>
        <v>3</v>
      </c>
      <c r="M121" s="63" t="str">
        <f>①陸連データ貼付け!Q121</f>
        <v>中学校</v>
      </c>
    </row>
    <row r="122" spans="1:13">
      <c r="A122" s="220" t="str">
        <f>IF(①陸連データ貼付け!M122="","",①陸連データ貼付け!M122)</f>
        <v>S5179</v>
      </c>
      <c r="B122" s="29" t="str">
        <f t="shared" si="3"/>
        <v>S</v>
      </c>
      <c r="C122" s="29" t="str">
        <f t="shared" si="4"/>
        <v>5179</v>
      </c>
      <c r="D122" s="29">
        <f>①陸連データ貼付け!B122</f>
        <v>88842737</v>
      </c>
      <c r="E122" s="29" t="str">
        <f>①陸連データ貼付け!C122</f>
        <v>三宅　怜奈</v>
      </c>
      <c r="F122" s="29" t="str">
        <f>ASC(①陸連データ貼付け!D122)</f>
        <v>ﾐﾔｹ ﾚｲﾅ</v>
      </c>
      <c r="G122" s="29" t="str">
        <f>①陸連データ貼付け!E122</f>
        <v>女</v>
      </c>
      <c r="H122" s="29">
        <f>①陸連データ貼付け!H122</f>
        <v>29294</v>
      </c>
      <c r="I122" s="29" t="str">
        <f>①陸連データ貼付け!I122</f>
        <v>春日井市立高森台中学校</v>
      </c>
      <c r="J122" s="29" t="str">
        <f>①陸連データ貼付け!J122</f>
        <v>カスガイシリツタカモリダイチュウガッコウ</v>
      </c>
      <c r="K122" s="29" t="str">
        <f t="shared" si="5"/>
        <v>春日井市立高森台中学校</v>
      </c>
      <c r="L122" s="29">
        <f>①陸連データ貼付け!P122</f>
        <v>2</v>
      </c>
      <c r="M122" s="63" t="str">
        <f>①陸連データ貼付け!Q122</f>
        <v>中学校</v>
      </c>
    </row>
    <row r="123" spans="1:13">
      <c r="A123" s="220" t="str">
        <f>IF(①陸連データ貼付け!M123="","",①陸連データ貼付け!M123)</f>
        <v>S5173</v>
      </c>
      <c r="B123" s="29" t="str">
        <f t="shared" si="3"/>
        <v>S</v>
      </c>
      <c r="C123" s="29" t="str">
        <f t="shared" si="4"/>
        <v>5173</v>
      </c>
      <c r="D123" s="29">
        <f>①陸連データ貼付け!B123</f>
        <v>88835335</v>
      </c>
      <c r="E123" s="29" t="str">
        <f>①陸連データ貼付け!C123</f>
        <v>山﨑　梨紗</v>
      </c>
      <c r="F123" s="29" t="str">
        <f>ASC(①陸連データ貼付け!D123)</f>
        <v>ﾔﾏｻﾞｷ ﾘｻ</v>
      </c>
      <c r="G123" s="29" t="str">
        <f>①陸連データ貼付け!E123</f>
        <v>女</v>
      </c>
      <c r="H123" s="29">
        <f>①陸連データ貼付け!H123</f>
        <v>29294</v>
      </c>
      <c r="I123" s="29" t="str">
        <f>①陸連データ貼付け!I123</f>
        <v>春日井市立高森台中学校</v>
      </c>
      <c r="J123" s="29" t="str">
        <f>①陸連データ貼付け!J123</f>
        <v>カスガイシリツタカモリダイチュウガッコウ</v>
      </c>
      <c r="K123" s="29" t="str">
        <f t="shared" si="5"/>
        <v>春日井市立高森台中学校</v>
      </c>
      <c r="L123" s="29">
        <f>①陸連データ貼付け!P123</f>
        <v>2</v>
      </c>
      <c r="M123" s="63" t="str">
        <f>①陸連データ貼付け!Q123</f>
        <v>中学校</v>
      </c>
    </row>
    <row r="124" spans="1:13">
      <c r="A124" s="220" t="str">
        <f>IF(①陸連データ貼付け!M124="","",①陸連データ貼付け!M124)</f>
        <v>S150</v>
      </c>
      <c r="B124" s="29" t="str">
        <f t="shared" si="3"/>
        <v>S</v>
      </c>
      <c r="C124" s="29" t="str">
        <f t="shared" si="4"/>
        <v>150</v>
      </c>
      <c r="D124" s="29">
        <f>①陸連データ貼付け!B124</f>
        <v>85027325</v>
      </c>
      <c r="E124" s="29" t="str">
        <f>①陸連データ貼付け!C124</f>
        <v>山田　大樹</v>
      </c>
      <c r="F124" s="29" t="str">
        <f>ASC(①陸連データ貼付け!D124)</f>
        <v>ﾔﾏﾀﾞ ﾀﾞｲｷ</v>
      </c>
      <c r="G124" s="29" t="str">
        <f>①陸連データ貼付け!E124</f>
        <v>男</v>
      </c>
      <c r="H124" s="29">
        <f>①陸連データ貼付け!H124</f>
        <v>29294</v>
      </c>
      <c r="I124" s="29" t="str">
        <f>①陸連データ貼付け!I124</f>
        <v>春日井市立高森台中学校</v>
      </c>
      <c r="J124" s="29" t="str">
        <f>①陸連データ貼付け!J124</f>
        <v>カスガイシリツタカモリダイチュウガッコウ</v>
      </c>
      <c r="K124" s="29" t="str">
        <f t="shared" si="5"/>
        <v>春日井市立高森台中学校</v>
      </c>
      <c r="L124" s="29">
        <f>①陸連データ貼付け!P124</f>
        <v>3</v>
      </c>
      <c r="M124" s="63" t="str">
        <f>①陸連データ貼付け!Q124</f>
        <v>中学校</v>
      </c>
    </row>
    <row r="125" spans="1:13">
      <c r="A125" s="220" t="str">
        <f>IF(①陸連データ貼付け!M125="","",①陸連データ貼付け!M125)</f>
        <v>S152</v>
      </c>
      <c r="B125" s="29" t="str">
        <f t="shared" si="3"/>
        <v>S</v>
      </c>
      <c r="C125" s="29" t="str">
        <f t="shared" si="4"/>
        <v>152</v>
      </c>
      <c r="D125" s="29">
        <f>①陸連データ貼付け!B125</f>
        <v>85233627</v>
      </c>
      <c r="E125" s="29" t="str">
        <f>①陸連データ貼付け!C125</f>
        <v>吉田　愛一朗</v>
      </c>
      <c r="F125" s="29" t="str">
        <f>ASC(①陸連データ貼付け!D125)</f>
        <v>ﾖｼﾀﾞ ｱｲｲﾁﾛｳ</v>
      </c>
      <c r="G125" s="29" t="str">
        <f>①陸連データ貼付け!E125</f>
        <v>男</v>
      </c>
      <c r="H125" s="29">
        <f>①陸連データ貼付け!H125</f>
        <v>29294</v>
      </c>
      <c r="I125" s="29" t="str">
        <f>①陸連データ貼付け!I125</f>
        <v>春日井市立高森台中学校</v>
      </c>
      <c r="J125" s="29" t="str">
        <f>①陸連データ貼付け!J125</f>
        <v>カスガイシリツタカモリダイチュウガッコウ</v>
      </c>
      <c r="K125" s="29" t="str">
        <f t="shared" si="5"/>
        <v>春日井市立高森台中学校</v>
      </c>
      <c r="L125" s="29">
        <f>①陸連データ貼付け!P125</f>
        <v>3</v>
      </c>
      <c r="M125" s="63" t="str">
        <f>①陸連データ貼付け!Q125</f>
        <v>中学校</v>
      </c>
    </row>
    <row r="126" spans="1:13">
      <c r="A126" s="220" t="str">
        <f>IF(①陸連データ貼付け!M126="","",①陸連データ貼付け!M126)</f>
        <v>S163</v>
      </c>
      <c r="B126" s="29" t="str">
        <f t="shared" si="3"/>
        <v>S</v>
      </c>
      <c r="C126" s="29" t="str">
        <f t="shared" si="4"/>
        <v>163</v>
      </c>
      <c r="D126" s="29">
        <f>①陸連データ貼付け!B126</f>
        <v>88834839</v>
      </c>
      <c r="E126" s="29" t="str">
        <f>①陸連データ貼付け!C126</f>
        <v>吉田　プリンス</v>
      </c>
      <c r="F126" s="29" t="str">
        <f>ASC(①陸連データ貼付け!D126)</f>
        <v>ﾖｼﾀﾞ ﾌﾟﾘﾝｽ</v>
      </c>
      <c r="G126" s="29" t="str">
        <f>①陸連データ貼付け!E126</f>
        <v>男</v>
      </c>
      <c r="H126" s="29">
        <f>①陸連データ貼付け!H126</f>
        <v>29294</v>
      </c>
      <c r="I126" s="29" t="str">
        <f>①陸連データ貼付け!I126</f>
        <v>春日井市立高森台中学校</v>
      </c>
      <c r="J126" s="29" t="str">
        <f>①陸連データ貼付け!J126</f>
        <v>カスガイシリツタカモリダイチュウガッコウ</v>
      </c>
      <c r="K126" s="29" t="str">
        <f t="shared" si="5"/>
        <v>春日井市立高森台中学校</v>
      </c>
      <c r="L126" s="29">
        <f>①陸連データ貼付け!P126</f>
        <v>2</v>
      </c>
      <c r="M126" s="63" t="str">
        <f>①陸連データ貼付け!Q126</f>
        <v>中学校</v>
      </c>
    </row>
    <row r="127" spans="1:13">
      <c r="A127" s="220" t="str">
        <f>IF(①陸連データ貼付け!M127="","",①陸連データ貼付け!M127)</f>
        <v>S64</v>
      </c>
      <c r="B127" s="29" t="str">
        <f t="shared" si="3"/>
        <v>S</v>
      </c>
      <c r="C127" s="29" t="str">
        <f t="shared" si="4"/>
        <v>64</v>
      </c>
      <c r="D127" s="29">
        <f>①陸連データ貼付け!B127</f>
        <v>81260825</v>
      </c>
      <c r="E127" s="29" t="str">
        <f>①陸連データ貼付け!C127</f>
        <v>安藤　光威</v>
      </c>
      <c r="F127" s="29" t="str">
        <f>ASC(①陸連データ貼付け!D127)</f>
        <v>ｱﾝﾄﾞｳ ｺｳｲ</v>
      </c>
      <c r="G127" s="29" t="str">
        <f>①陸連データ貼付け!E127</f>
        <v>男</v>
      </c>
      <c r="H127" s="29">
        <f>①陸連データ貼付け!H127</f>
        <v>29256</v>
      </c>
      <c r="I127" s="29" t="str">
        <f>①陸連データ貼付け!I127</f>
        <v>春日井市立中部中学校</v>
      </c>
      <c r="J127" s="29" t="str">
        <f>①陸連データ貼付け!J127</f>
        <v>カスガイシリツチュウブチュウガッコウ</v>
      </c>
      <c r="K127" s="29" t="str">
        <f t="shared" si="5"/>
        <v>春日井市立中部中学校</v>
      </c>
      <c r="L127" s="29">
        <f>①陸連データ貼付け!P127</f>
        <v>3</v>
      </c>
      <c r="M127" s="63" t="str">
        <f>①陸連データ貼付け!Q127</f>
        <v>中学校</v>
      </c>
    </row>
    <row r="128" spans="1:13">
      <c r="A128" s="220" t="str">
        <f>IF(①陸連データ貼付け!M128="","",①陸連データ貼付け!M128)</f>
        <v>S5077</v>
      </c>
      <c r="B128" s="29" t="str">
        <f t="shared" si="3"/>
        <v>S</v>
      </c>
      <c r="C128" s="29" t="str">
        <f t="shared" si="4"/>
        <v>5077</v>
      </c>
      <c r="D128" s="29">
        <f>①陸連データ貼付け!B128</f>
        <v>88314226</v>
      </c>
      <c r="E128" s="29" t="str">
        <f>①陸連データ貼付け!C128</f>
        <v>石澤　美月</v>
      </c>
      <c r="F128" s="29" t="str">
        <f>ASC(①陸連データ貼付け!D128)</f>
        <v>ｲｼｻﾞﾜ ﾐﾂﾞｷ</v>
      </c>
      <c r="G128" s="29" t="str">
        <f>①陸連データ貼付け!E128</f>
        <v>女</v>
      </c>
      <c r="H128" s="29">
        <f>①陸連データ貼付け!H128</f>
        <v>29256</v>
      </c>
      <c r="I128" s="29" t="str">
        <f>①陸連データ貼付け!I128</f>
        <v>春日井市立中部中学校</v>
      </c>
      <c r="J128" s="29" t="str">
        <f>①陸連データ貼付け!J128</f>
        <v>カスガイシリツチュウブチュウガッコウ</v>
      </c>
      <c r="K128" s="29" t="str">
        <f t="shared" si="5"/>
        <v>春日井市立中部中学校</v>
      </c>
      <c r="L128" s="29">
        <f>①陸連データ貼付け!P128</f>
        <v>2</v>
      </c>
      <c r="M128" s="63" t="str">
        <f>①陸連データ貼付け!Q128</f>
        <v>中学校</v>
      </c>
    </row>
    <row r="129" spans="1:13">
      <c r="A129" s="220" t="str">
        <f>IF(①陸連データ貼付け!M129="","",①陸連データ貼付け!M129)</f>
        <v>S5078</v>
      </c>
      <c r="B129" s="29" t="str">
        <f t="shared" si="3"/>
        <v>S</v>
      </c>
      <c r="C129" s="29" t="str">
        <f t="shared" si="4"/>
        <v>5078</v>
      </c>
      <c r="D129" s="29">
        <f>①陸連データ貼付け!B129</f>
        <v>88314630</v>
      </c>
      <c r="E129" s="29" t="str">
        <f>①陸連データ貼付け!C129</f>
        <v>伊藤　碧</v>
      </c>
      <c r="F129" s="29" t="str">
        <f>ASC(①陸連データ貼付け!D129)</f>
        <v>ｲﾄｳ ｱｵｲ</v>
      </c>
      <c r="G129" s="29" t="str">
        <f>①陸連データ貼付け!E129</f>
        <v>女</v>
      </c>
      <c r="H129" s="29">
        <f>①陸連データ貼付け!H129</f>
        <v>29256</v>
      </c>
      <c r="I129" s="29" t="str">
        <f>①陸連データ貼付け!I129</f>
        <v>春日井市立中部中学校</v>
      </c>
      <c r="J129" s="29" t="str">
        <f>①陸連データ貼付け!J129</f>
        <v>カスガイシリツチュウブチュウガッコウ</v>
      </c>
      <c r="K129" s="29" t="str">
        <f t="shared" si="5"/>
        <v>春日井市立中部中学校</v>
      </c>
      <c r="L129" s="29">
        <f>①陸連データ貼付け!P129</f>
        <v>2</v>
      </c>
      <c r="M129" s="63" t="str">
        <f>①陸連データ貼付け!Q129</f>
        <v>中学校</v>
      </c>
    </row>
    <row r="130" spans="1:13">
      <c r="A130" s="220" t="str">
        <f>IF(①陸連データ貼付け!M130="","",①陸連データ貼付け!M130)</f>
        <v>S5062</v>
      </c>
      <c r="B130" s="29" t="str">
        <f t="shared" si="3"/>
        <v>S</v>
      </c>
      <c r="C130" s="29" t="str">
        <f t="shared" si="4"/>
        <v>5062</v>
      </c>
      <c r="D130" s="29">
        <f>①陸連データ貼付け!B130</f>
        <v>81262322</v>
      </c>
      <c r="E130" s="29" t="str">
        <f>①陸連データ貼付け!C130</f>
        <v>岩崎　月見</v>
      </c>
      <c r="F130" s="29" t="str">
        <f>ASC(①陸連データ貼付け!D130)</f>
        <v>ｲﾜｻｷ ﾂｷﾐ</v>
      </c>
      <c r="G130" s="29" t="str">
        <f>①陸連データ貼付け!E130</f>
        <v>女</v>
      </c>
      <c r="H130" s="29">
        <f>①陸連データ貼付け!H130</f>
        <v>29256</v>
      </c>
      <c r="I130" s="29" t="str">
        <f>①陸連データ貼付け!I130</f>
        <v>春日井市立中部中学校</v>
      </c>
      <c r="J130" s="29" t="str">
        <f>①陸連データ貼付け!J130</f>
        <v>カスガイシリツチュウブチュウガッコウ</v>
      </c>
      <c r="K130" s="29" t="str">
        <f t="shared" si="5"/>
        <v>春日井市立中部中学校</v>
      </c>
      <c r="L130" s="29">
        <f>①陸連データ貼付け!P130</f>
        <v>3</v>
      </c>
      <c r="M130" s="63" t="str">
        <f>①陸連データ貼付け!Q130</f>
        <v>中学校</v>
      </c>
    </row>
    <row r="131" spans="1:13">
      <c r="A131" s="220" t="str">
        <f>IF(①陸連データ貼付け!M131="","",①陸連データ貼付け!M131)</f>
        <v>S109</v>
      </c>
      <c r="B131" s="29" t="str">
        <f t="shared" ref="B131:B194" si="6">LEFT(A131,1)</f>
        <v>S</v>
      </c>
      <c r="C131" s="29" t="str">
        <f t="shared" ref="C131:C194" si="7">REPLACE(A131,1,1,"")</f>
        <v>109</v>
      </c>
      <c r="D131" s="29">
        <f>①陸連データ貼付け!B131</f>
        <v>88311930</v>
      </c>
      <c r="E131" s="29" t="str">
        <f>①陸連データ貼付け!C131</f>
        <v>大川　泰輝</v>
      </c>
      <c r="F131" s="29" t="str">
        <f>ASC(①陸連データ貼付け!D131)</f>
        <v>ｵｵｶﾜ ﾀｲｷ</v>
      </c>
      <c r="G131" s="29" t="str">
        <f>①陸連データ貼付け!E131</f>
        <v>男</v>
      </c>
      <c r="H131" s="29">
        <f>①陸連データ貼付け!H131</f>
        <v>29256</v>
      </c>
      <c r="I131" s="29" t="str">
        <f>①陸連データ貼付け!I131</f>
        <v>春日井市立中部中学校</v>
      </c>
      <c r="J131" s="29" t="str">
        <f>①陸連データ貼付け!J131</f>
        <v>カスガイシリツチュウブチュウガッコウ</v>
      </c>
      <c r="K131" s="29" t="str">
        <f t="shared" ref="K131:K194" si="8">I131</f>
        <v>春日井市立中部中学校</v>
      </c>
      <c r="L131" s="29">
        <f>①陸連データ貼付け!P131</f>
        <v>2</v>
      </c>
      <c r="M131" s="63" t="str">
        <f>①陸連データ貼付け!Q131</f>
        <v>中学校</v>
      </c>
    </row>
    <row r="132" spans="1:13">
      <c r="A132" s="220" t="str">
        <f>IF(①陸連データ貼付け!M132="","",①陸連データ貼付け!M132)</f>
        <v>S65</v>
      </c>
      <c r="B132" s="29" t="str">
        <f t="shared" si="6"/>
        <v>S</v>
      </c>
      <c r="C132" s="29" t="str">
        <f t="shared" si="7"/>
        <v>65</v>
      </c>
      <c r="D132" s="29">
        <f>①陸連データ貼付け!B132</f>
        <v>81260926</v>
      </c>
      <c r="E132" s="29" t="str">
        <f>①陸連データ貼付け!C132</f>
        <v>大橋　功輝</v>
      </c>
      <c r="F132" s="29" t="str">
        <f>ASC(①陸連データ貼付け!D132)</f>
        <v>ｵｵﾊｼ ｺｳｷ</v>
      </c>
      <c r="G132" s="29" t="str">
        <f>①陸連データ貼付け!E132</f>
        <v>男</v>
      </c>
      <c r="H132" s="29">
        <f>①陸連データ貼付け!H132</f>
        <v>29256</v>
      </c>
      <c r="I132" s="29" t="str">
        <f>①陸連データ貼付け!I132</f>
        <v>春日井市立中部中学校</v>
      </c>
      <c r="J132" s="29" t="str">
        <f>①陸連データ貼付け!J132</f>
        <v>カスガイシリツチュウブチュウガッコウ</v>
      </c>
      <c r="K132" s="29" t="str">
        <f t="shared" si="8"/>
        <v>春日井市立中部中学校</v>
      </c>
      <c r="L132" s="29">
        <f>①陸連データ貼付け!P132</f>
        <v>3</v>
      </c>
      <c r="M132" s="63" t="str">
        <f>①陸連データ貼付け!Q132</f>
        <v>中学校</v>
      </c>
    </row>
    <row r="133" spans="1:13">
      <c r="A133" s="220" t="str">
        <f>IF(①陸連データ貼付け!M133="","",①陸連データ貼付け!M133)</f>
        <v>S5079</v>
      </c>
      <c r="B133" s="29" t="str">
        <f t="shared" si="6"/>
        <v>S</v>
      </c>
      <c r="C133" s="29" t="str">
        <f t="shared" si="7"/>
        <v>5079</v>
      </c>
      <c r="D133" s="29">
        <f>①陸連データ貼付け!B133</f>
        <v>88314832</v>
      </c>
      <c r="E133" s="29" t="str">
        <f>①陸連データ貼付け!C133</f>
        <v>笠原　萌花</v>
      </c>
      <c r="F133" s="29" t="str">
        <f>ASC(①陸連データ貼付け!D133)</f>
        <v>ｶｻﾊﾗ ﾓｴｶ</v>
      </c>
      <c r="G133" s="29" t="str">
        <f>①陸連データ貼付け!E133</f>
        <v>女</v>
      </c>
      <c r="H133" s="29">
        <f>①陸連データ貼付け!H133</f>
        <v>29256</v>
      </c>
      <c r="I133" s="29" t="str">
        <f>①陸連データ貼付け!I133</f>
        <v>春日井市立中部中学校</v>
      </c>
      <c r="J133" s="29" t="str">
        <f>①陸連データ貼付け!J133</f>
        <v>カスガイシリツチュウブチュウガッコウ</v>
      </c>
      <c r="K133" s="29" t="str">
        <f t="shared" si="8"/>
        <v>春日井市立中部中学校</v>
      </c>
      <c r="L133" s="29">
        <f>①陸連データ貼付け!P133</f>
        <v>2</v>
      </c>
      <c r="M133" s="63" t="str">
        <f>①陸連データ貼付け!Q133</f>
        <v>中学校</v>
      </c>
    </row>
    <row r="134" spans="1:13">
      <c r="A134" s="220" t="str">
        <f>IF(①陸連データ貼付け!M134="","",①陸連データ貼付け!M134)</f>
        <v>S66</v>
      </c>
      <c r="B134" s="29" t="str">
        <f t="shared" si="6"/>
        <v>S</v>
      </c>
      <c r="C134" s="29" t="str">
        <f t="shared" si="7"/>
        <v>66</v>
      </c>
      <c r="D134" s="29">
        <f>①陸連データ貼付け!B134</f>
        <v>81261018</v>
      </c>
      <c r="E134" s="29" t="str">
        <f>①陸連データ貼付け!C134</f>
        <v>梶田　宗平</v>
      </c>
      <c r="F134" s="29" t="str">
        <f>ASC(①陸連データ貼付け!D134)</f>
        <v>ｶｼﾞﾀ ｼｭｳﾍｲ</v>
      </c>
      <c r="G134" s="29" t="str">
        <f>①陸連データ貼付け!E134</f>
        <v>男</v>
      </c>
      <c r="H134" s="29">
        <f>①陸連データ貼付け!H134</f>
        <v>29256</v>
      </c>
      <c r="I134" s="29" t="str">
        <f>①陸連データ貼付け!I134</f>
        <v>春日井市立中部中学校</v>
      </c>
      <c r="J134" s="29" t="str">
        <f>①陸連データ貼付け!J134</f>
        <v>カスガイシリツチュウブチュウガッコウ</v>
      </c>
      <c r="K134" s="29" t="str">
        <f t="shared" si="8"/>
        <v>春日井市立中部中学校</v>
      </c>
      <c r="L134" s="29">
        <f>①陸連データ貼付け!P134</f>
        <v>3</v>
      </c>
      <c r="M134" s="63" t="str">
        <f>①陸連データ貼付け!Q134</f>
        <v>中学校</v>
      </c>
    </row>
    <row r="135" spans="1:13">
      <c r="A135" s="220" t="str">
        <f>IF(①陸連データ貼付け!M135="","",①陸連データ貼付け!M135)</f>
        <v>S110</v>
      </c>
      <c r="B135" s="29" t="str">
        <f t="shared" si="6"/>
        <v>S</v>
      </c>
      <c r="C135" s="29" t="str">
        <f t="shared" si="7"/>
        <v>110</v>
      </c>
      <c r="D135" s="29">
        <f>①陸連データ貼付け!B135</f>
        <v>88312224</v>
      </c>
      <c r="E135" s="29" t="str">
        <f>①陸連データ貼付け!C135</f>
        <v>金子　奨平</v>
      </c>
      <c r="F135" s="29" t="str">
        <f>ASC(①陸連データ貼付け!D135)</f>
        <v>ｶﾈｺ ｼｮｳﾍｲ</v>
      </c>
      <c r="G135" s="29" t="str">
        <f>①陸連データ貼付け!E135</f>
        <v>男</v>
      </c>
      <c r="H135" s="29">
        <f>①陸連データ貼付け!H135</f>
        <v>29256</v>
      </c>
      <c r="I135" s="29" t="str">
        <f>①陸連データ貼付け!I135</f>
        <v>春日井市立中部中学校</v>
      </c>
      <c r="J135" s="29" t="str">
        <f>①陸連データ貼付け!J135</f>
        <v>カスガイシリツチュウブチュウガッコウ</v>
      </c>
      <c r="K135" s="29" t="str">
        <f t="shared" si="8"/>
        <v>春日井市立中部中学校</v>
      </c>
      <c r="L135" s="29">
        <f>①陸連データ貼付け!P135</f>
        <v>2</v>
      </c>
      <c r="M135" s="63" t="str">
        <f>①陸連データ貼付け!Q135</f>
        <v>中学校</v>
      </c>
    </row>
    <row r="136" spans="1:13">
      <c r="A136" s="220" t="str">
        <f>IF(①陸連データ貼付け!M136="","",①陸連データ貼付け!M136)</f>
        <v>S68</v>
      </c>
      <c r="B136" s="29" t="str">
        <f t="shared" si="6"/>
        <v>S</v>
      </c>
      <c r="C136" s="29" t="str">
        <f t="shared" si="7"/>
        <v>68</v>
      </c>
      <c r="D136" s="29">
        <f>①陸連データ貼付け!B136</f>
        <v>81261321</v>
      </c>
      <c r="E136" s="29" t="str">
        <f>①陸連データ貼付け!C136</f>
        <v>亀甲　空雅</v>
      </c>
      <c r="F136" s="29" t="str">
        <f>ASC(①陸連データ貼付け!D136)</f>
        <v>ｷｯｺｳ ｸｳｶﾞ</v>
      </c>
      <c r="G136" s="29" t="str">
        <f>①陸連データ貼付け!E136</f>
        <v>男</v>
      </c>
      <c r="H136" s="29">
        <f>①陸連データ貼付け!H136</f>
        <v>29256</v>
      </c>
      <c r="I136" s="29" t="str">
        <f>①陸連データ貼付け!I136</f>
        <v>春日井市立中部中学校</v>
      </c>
      <c r="J136" s="29" t="str">
        <f>①陸連データ貼付け!J136</f>
        <v>カスガイシリツチュウブチュウガッコウ</v>
      </c>
      <c r="K136" s="29" t="str">
        <f t="shared" si="8"/>
        <v>春日井市立中部中学校</v>
      </c>
      <c r="L136" s="29">
        <f>①陸連データ貼付け!P136</f>
        <v>3</v>
      </c>
      <c r="M136" s="63" t="str">
        <f>①陸連データ貼付け!Q136</f>
        <v>中学校</v>
      </c>
    </row>
    <row r="137" spans="1:13">
      <c r="A137" s="220" t="str">
        <f>IF(①陸連データ貼付け!M137="","",①陸連データ貼付け!M137)</f>
        <v>S67</v>
      </c>
      <c r="B137" s="29" t="str">
        <f t="shared" si="6"/>
        <v>S</v>
      </c>
      <c r="C137" s="29" t="str">
        <f t="shared" si="7"/>
        <v>67</v>
      </c>
      <c r="D137" s="29">
        <f>①陸連データ貼付け!B137</f>
        <v>81261220</v>
      </c>
      <c r="E137" s="29" t="str">
        <f>①陸連データ貼付け!C137</f>
        <v>栗生　哲太</v>
      </c>
      <c r="F137" s="29" t="str">
        <f>ASC(①陸連データ貼付け!D137)</f>
        <v>ｸﾘｳ ﾃｯﾀ</v>
      </c>
      <c r="G137" s="29" t="str">
        <f>①陸連データ貼付け!E137</f>
        <v>男</v>
      </c>
      <c r="H137" s="29">
        <f>①陸連データ貼付け!H137</f>
        <v>29256</v>
      </c>
      <c r="I137" s="29" t="str">
        <f>①陸連データ貼付け!I137</f>
        <v>春日井市立中部中学校</v>
      </c>
      <c r="J137" s="29" t="str">
        <f>①陸連データ貼付け!J137</f>
        <v>カスガイシリツチュウブチュウガッコウ</v>
      </c>
      <c r="K137" s="29" t="str">
        <f t="shared" si="8"/>
        <v>春日井市立中部中学校</v>
      </c>
      <c r="L137" s="29">
        <f>①陸連データ貼付け!P137</f>
        <v>3</v>
      </c>
      <c r="M137" s="63" t="str">
        <f>①陸連データ貼付け!Q137</f>
        <v>中学校</v>
      </c>
    </row>
    <row r="138" spans="1:13">
      <c r="A138" s="220" t="str">
        <f>IF(①陸連データ貼付け!M138="","",①陸連データ貼付け!M138)</f>
        <v>S111</v>
      </c>
      <c r="B138" s="29" t="str">
        <f t="shared" si="6"/>
        <v>S</v>
      </c>
      <c r="C138" s="29" t="str">
        <f t="shared" si="7"/>
        <v>111</v>
      </c>
      <c r="D138" s="29">
        <f>①陸連データ貼付け!B138</f>
        <v>88312426</v>
      </c>
      <c r="E138" s="29" t="str">
        <f>①陸連データ貼付け!C138</f>
        <v>坂　遼河</v>
      </c>
      <c r="F138" s="29" t="str">
        <f>ASC(①陸連データ貼付け!D138)</f>
        <v>ｻｶ ﾘｮｳｶﾞ</v>
      </c>
      <c r="G138" s="29" t="str">
        <f>①陸連データ貼付け!E138</f>
        <v>男</v>
      </c>
      <c r="H138" s="29">
        <f>①陸連データ貼付け!H138</f>
        <v>29256</v>
      </c>
      <c r="I138" s="29" t="str">
        <f>①陸連データ貼付け!I138</f>
        <v>春日井市立中部中学校</v>
      </c>
      <c r="J138" s="29" t="str">
        <f>①陸連データ貼付け!J138</f>
        <v>カスガイシリツチュウブチュウガッコウ</v>
      </c>
      <c r="K138" s="29" t="str">
        <f t="shared" si="8"/>
        <v>春日井市立中部中学校</v>
      </c>
      <c r="L138" s="29">
        <f>①陸連データ貼付け!P138</f>
        <v>2</v>
      </c>
      <c r="M138" s="63" t="str">
        <f>①陸連データ貼付け!Q138</f>
        <v>中学校</v>
      </c>
    </row>
    <row r="139" spans="1:13">
      <c r="A139" s="220" t="str">
        <f>IF(①陸連データ貼付け!M139="","",①陸連データ貼付け!M139)</f>
        <v>S5080</v>
      </c>
      <c r="B139" s="29" t="str">
        <f t="shared" si="6"/>
        <v>S</v>
      </c>
      <c r="C139" s="29" t="str">
        <f t="shared" si="7"/>
        <v>5080</v>
      </c>
      <c r="D139" s="29">
        <f>①陸連データ貼付け!B139</f>
        <v>88315227</v>
      </c>
      <c r="E139" s="29" t="str">
        <f>①陸連データ貼付け!C139</f>
        <v>末廣　穂華</v>
      </c>
      <c r="F139" s="29" t="str">
        <f>ASC(①陸連データ貼付け!D139)</f>
        <v>ｽｴﾋﾛ ﾎﾉｶ</v>
      </c>
      <c r="G139" s="29" t="str">
        <f>①陸連データ貼付け!E139</f>
        <v>女</v>
      </c>
      <c r="H139" s="29">
        <f>①陸連データ貼付け!H139</f>
        <v>29256</v>
      </c>
      <c r="I139" s="29" t="str">
        <f>①陸連データ貼付け!I139</f>
        <v>春日井市立中部中学校</v>
      </c>
      <c r="J139" s="29" t="str">
        <f>①陸連データ貼付け!J139</f>
        <v>カスガイシリツチュウブチュウガッコウ</v>
      </c>
      <c r="K139" s="29" t="str">
        <f t="shared" si="8"/>
        <v>春日井市立中部中学校</v>
      </c>
      <c r="L139" s="29">
        <f>①陸連データ貼付け!P139</f>
        <v>2</v>
      </c>
      <c r="M139" s="63" t="str">
        <f>①陸連データ貼付け!Q139</f>
        <v>中学校</v>
      </c>
    </row>
    <row r="140" spans="1:13">
      <c r="A140" s="220" t="str">
        <f>IF(①陸連データ貼付け!M140="","",①陸連データ貼付け!M140)</f>
        <v>S112</v>
      </c>
      <c r="B140" s="29" t="str">
        <f t="shared" si="6"/>
        <v>S</v>
      </c>
      <c r="C140" s="29" t="str">
        <f t="shared" si="7"/>
        <v>112</v>
      </c>
      <c r="D140" s="29">
        <f>①陸連データ貼付け!B140</f>
        <v>88312628</v>
      </c>
      <c r="E140" s="29" t="str">
        <f>①陸連データ貼付け!C140</f>
        <v>鈴木　龍也</v>
      </c>
      <c r="F140" s="29" t="str">
        <f>ASC(①陸連データ貼付け!D140)</f>
        <v>ｽｽﾞｷ ﾀﾂﾔ</v>
      </c>
      <c r="G140" s="29" t="str">
        <f>①陸連データ貼付け!E140</f>
        <v>男</v>
      </c>
      <c r="H140" s="29">
        <f>①陸連データ貼付け!H140</f>
        <v>29256</v>
      </c>
      <c r="I140" s="29" t="str">
        <f>①陸連データ貼付け!I140</f>
        <v>春日井市立中部中学校</v>
      </c>
      <c r="J140" s="29" t="str">
        <f>①陸連データ貼付け!J140</f>
        <v>カスガイシリツチュウブチュウガッコウ</v>
      </c>
      <c r="K140" s="29" t="str">
        <f t="shared" si="8"/>
        <v>春日井市立中部中学校</v>
      </c>
      <c r="L140" s="29">
        <f>①陸連データ貼付け!P140</f>
        <v>2</v>
      </c>
      <c r="M140" s="63" t="str">
        <f>①陸連データ貼付け!Q140</f>
        <v>中学校</v>
      </c>
    </row>
    <row r="141" spans="1:13">
      <c r="A141" s="220" t="str">
        <f>IF(①陸連データ貼付け!M141="","",①陸連データ貼付け!M141)</f>
        <v>S69</v>
      </c>
      <c r="B141" s="29" t="str">
        <f t="shared" si="6"/>
        <v>S</v>
      </c>
      <c r="C141" s="29" t="str">
        <f t="shared" si="7"/>
        <v>69</v>
      </c>
      <c r="D141" s="29">
        <f>①陸連データ貼付け!B141</f>
        <v>81261523</v>
      </c>
      <c r="E141" s="29" t="str">
        <f>①陸連データ貼付け!C141</f>
        <v>田井中　舜</v>
      </c>
      <c r="F141" s="29" t="str">
        <f>ASC(①陸連データ貼付け!D141)</f>
        <v>ﾀｲﾅｶ ｼｭﾝ</v>
      </c>
      <c r="G141" s="29" t="str">
        <f>①陸連データ貼付け!E141</f>
        <v>男</v>
      </c>
      <c r="H141" s="29">
        <f>①陸連データ貼付け!H141</f>
        <v>29256</v>
      </c>
      <c r="I141" s="29" t="str">
        <f>①陸連データ貼付け!I141</f>
        <v>春日井市立中部中学校</v>
      </c>
      <c r="J141" s="29" t="str">
        <f>①陸連データ貼付け!J141</f>
        <v>カスガイシリツチュウブチュウガッコウ</v>
      </c>
      <c r="K141" s="29" t="str">
        <f t="shared" si="8"/>
        <v>春日井市立中部中学校</v>
      </c>
      <c r="L141" s="29">
        <f>①陸連データ貼付け!P141</f>
        <v>3</v>
      </c>
      <c r="M141" s="63" t="str">
        <f>①陸連データ貼付け!Q141</f>
        <v>中学校</v>
      </c>
    </row>
    <row r="142" spans="1:13">
      <c r="A142" s="220" t="str">
        <f>IF(①陸連データ貼付け!M142="","",①陸連データ貼付け!M142)</f>
        <v>S5081</v>
      </c>
      <c r="B142" s="29" t="str">
        <f t="shared" si="6"/>
        <v>S</v>
      </c>
      <c r="C142" s="29" t="str">
        <f t="shared" si="7"/>
        <v>5081</v>
      </c>
      <c r="D142" s="29">
        <f>①陸連データ貼付け!B142</f>
        <v>88316733</v>
      </c>
      <c r="E142" s="29" t="str">
        <f>①陸連データ貼付け!C142</f>
        <v>高須　ゆかり</v>
      </c>
      <c r="F142" s="29" t="str">
        <f>ASC(①陸連データ貼付け!D142)</f>
        <v>ﾀｶｽ ﾕｶﾘ</v>
      </c>
      <c r="G142" s="29" t="str">
        <f>①陸連データ貼付け!E142</f>
        <v>女</v>
      </c>
      <c r="H142" s="29">
        <f>①陸連データ貼付け!H142</f>
        <v>29256</v>
      </c>
      <c r="I142" s="29" t="str">
        <f>①陸連データ貼付け!I142</f>
        <v>春日井市立中部中学校</v>
      </c>
      <c r="J142" s="29" t="str">
        <f>①陸連データ貼付け!J142</f>
        <v>カスガイシリツチュウブチュウガッコウ</v>
      </c>
      <c r="K142" s="29" t="str">
        <f t="shared" si="8"/>
        <v>春日井市立中部中学校</v>
      </c>
      <c r="L142" s="29">
        <f>①陸連データ貼付け!P142</f>
        <v>2</v>
      </c>
      <c r="M142" s="63" t="str">
        <f>①陸連データ貼付け!Q142</f>
        <v>中学校</v>
      </c>
    </row>
    <row r="143" spans="1:13">
      <c r="A143" s="220" t="str">
        <f>IF(①陸連データ貼付け!M143="","",①陸連データ貼付け!M143)</f>
        <v>S5063</v>
      </c>
      <c r="B143" s="29" t="str">
        <f t="shared" si="6"/>
        <v>S</v>
      </c>
      <c r="C143" s="29" t="str">
        <f t="shared" si="7"/>
        <v>5063</v>
      </c>
      <c r="D143" s="29">
        <f>①陸連データ貼付け!B143</f>
        <v>81262423</v>
      </c>
      <c r="E143" s="29" t="str">
        <f>①陸連データ貼付け!C143</f>
        <v>高田　莉奈</v>
      </c>
      <c r="F143" s="29" t="str">
        <f>ASC(①陸連データ貼付け!D143)</f>
        <v>ﾀｶﾀﾞ ﾘﾅ</v>
      </c>
      <c r="G143" s="29" t="str">
        <f>①陸連データ貼付け!E143</f>
        <v>女</v>
      </c>
      <c r="H143" s="29">
        <f>①陸連データ貼付け!H143</f>
        <v>29256</v>
      </c>
      <c r="I143" s="29" t="str">
        <f>①陸連データ貼付け!I143</f>
        <v>春日井市立中部中学校</v>
      </c>
      <c r="J143" s="29" t="str">
        <f>①陸連データ貼付け!J143</f>
        <v>カスガイシリツチュウブチュウガッコウ</v>
      </c>
      <c r="K143" s="29" t="str">
        <f t="shared" si="8"/>
        <v>春日井市立中部中学校</v>
      </c>
      <c r="L143" s="29">
        <f>①陸連データ貼付け!P143</f>
        <v>3</v>
      </c>
      <c r="M143" s="63" t="str">
        <f>①陸連データ貼付け!Q143</f>
        <v>中学校</v>
      </c>
    </row>
    <row r="144" spans="1:13">
      <c r="A144" s="220" t="str">
        <f>IF(①陸連データ貼付け!M144="","",①陸連データ貼付け!M144)</f>
        <v>S113</v>
      </c>
      <c r="B144" s="29" t="str">
        <f t="shared" si="6"/>
        <v>S</v>
      </c>
      <c r="C144" s="29" t="str">
        <f t="shared" si="7"/>
        <v>113</v>
      </c>
      <c r="D144" s="29">
        <f>①陸連データ貼付け!B144</f>
        <v>88312931</v>
      </c>
      <c r="E144" s="29" t="str">
        <f>①陸連データ貼付け!C144</f>
        <v>髙橋　駿太</v>
      </c>
      <c r="F144" s="29" t="str">
        <f>ASC(①陸連データ貼付け!D144)</f>
        <v>ﾀｶﾊｼ ｼｭﾝﾀ</v>
      </c>
      <c r="G144" s="29" t="str">
        <f>①陸連データ貼付け!E144</f>
        <v>男</v>
      </c>
      <c r="H144" s="29">
        <f>①陸連データ貼付け!H144</f>
        <v>29256</v>
      </c>
      <c r="I144" s="29" t="str">
        <f>①陸連データ貼付け!I144</f>
        <v>春日井市立中部中学校</v>
      </c>
      <c r="J144" s="29" t="str">
        <f>①陸連データ貼付け!J144</f>
        <v>カスガイシリツチュウブチュウガッコウ</v>
      </c>
      <c r="K144" s="29" t="str">
        <f t="shared" si="8"/>
        <v>春日井市立中部中学校</v>
      </c>
      <c r="L144" s="29">
        <f>①陸連データ貼付け!P144</f>
        <v>2</v>
      </c>
      <c r="M144" s="63" t="str">
        <f>①陸連データ貼付け!Q144</f>
        <v>中学校</v>
      </c>
    </row>
    <row r="145" spans="1:13">
      <c r="A145" s="220" t="str">
        <f>IF(①陸連データ貼付け!M145="","",①陸連データ貼付け!M145)</f>
        <v>S70</v>
      </c>
      <c r="B145" s="29" t="str">
        <f t="shared" si="6"/>
        <v>S</v>
      </c>
      <c r="C145" s="29" t="str">
        <f t="shared" si="7"/>
        <v>70</v>
      </c>
      <c r="D145" s="29">
        <f>①陸連データ貼付け!B145</f>
        <v>81261725</v>
      </c>
      <c r="E145" s="29" t="str">
        <f>①陸連データ貼付け!C145</f>
        <v>田中　奨真</v>
      </c>
      <c r="F145" s="29" t="str">
        <f>ASC(①陸連データ貼付け!D145)</f>
        <v>ﾀﾅｶ ｼｮｳﾏ</v>
      </c>
      <c r="G145" s="29" t="str">
        <f>①陸連データ貼付け!E145</f>
        <v>男</v>
      </c>
      <c r="H145" s="29">
        <f>①陸連データ貼付け!H145</f>
        <v>29256</v>
      </c>
      <c r="I145" s="29" t="str">
        <f>①陸連データ貼付け!I145</f>
        <v>春日井市立中部中学校</v>
      </c>
      <c r="J145" s="29" t="str">
        <f>①陸連データ貼付け!J145</f>
        <v>カスガイシリツチュウブチュウガッコウ</v>
      </c>
      <c r="K145" s="29" t="str">
        <f t="shared" si="8"/>
        <v>春日井市立中部中学校</v>
      </c>
      <c r="L145" s="29">
        <f>①陸連データ貼付け!P145</f>
        <v>3</v>
      </c>
      <c r="M145" s="63" t="str">
        <f>①陸連データ貼付け!Q145</f>
        <v>中学校</v>
      </c>
    </row>
    <row r="146" spans="1:13">
      <c r="A146" s="220" t="str">
        <f>IF(①陸連データ貼付け!M146="","",①陸連データ貼付け!M146)</f>
        <v>S5082</v>
      </c>
      <c r="B146" s="29" t="str">
        <f t="shared" si="6"/>
        <v>S</v>
      </c>
      <c r="C146" s="29" t="str">
        <f t="shared" si="7"/>
        <v>5082</v>
      </c>
      <c r="D146" s="29">
        <f>①陸連データ貼付け!B146</f>
        <v>88317027</v>
      </c>
      <c r="E146" s="29" t="str">
        <f>①陸連データ貼付け!C146</f>
        <v>田中　莉実</v>
      </c>
      <c r="F146" s="29" t="str">
        <f>ASC(①陸連データ貼付け!D146)</f>
        <v>ﾀﾅｶ ﾘﾐ</v>
      </c>
      <c r="G146" s="29" t="str">
        <f>①陸連データ貼付け!E146</f>
        <v>女</v>
      </c>
      <c r="H146" s="29">
        <f>①陸連データ貼付け!H146</f>
        <v>29256</v>
      </c>
      <c r="I146" s="29" t="str">
        <f>①陸連データ貼付け!I146</f>
        <v>春日井市立中部中学校</v>
      </c>
      <c r="J146" s="29" t="str">
        <f>①陸連データ貼付け!J146</f>
        <v>カスガイシリツチュウブチュウガッコウ</v>
      </c>
      <c r="K146" s="29" t="str">
        <f t="shared" si="8"/>
        <v>春日井市立中部中学校</v>
      </c>
      <c r="L146" s="29">
        <f>①陸連データ貼付け!P146</f>
        <v>2</v>
      </c>
      <c r="M146" s="63" t="str">
        <f>①陸連データ貼付け!Q146</f>
        <v>中学校</v>
      </c>
    </row>
    <row r="147" spans="1:13">
      <c r="A147" s="220" t="str">
        <f>IF(①陸連データ貼付け!M147="","",①陸連データ貼付け!M147)</f>
        <v>S71</v>
      </c>
      <c r="B147" s="29" t="str">
        <f t="shared" si="6"/>
        <v>S</v>
      </c>
      <c r="C147" s="29" t="str">
        <f t="shared" si="7"/>
        <v>71</v>
      </c>
      <c r="D147" s="29">
        <f>①陸連データ貼付け!B147</f>
        <v>81261826</v>
      </c>
      <c r="E147" s="29" t="str">
        <f>①陸連データ貼付け!C147</f>
        <v>田村　純基</v>
      </c>
      <c r="F147" s="29" t="str">
        <f>ASC(①陸連データ貼付け!D147)</f>
        <v>ﾀﾑﾗ ｼﾞｭﾝｷ</v>
      </c>
      <c r="G147" s="29" t="str">
        <f>①陸連データ貼付け!E147</f>
        <v>男</v>
      </c>
      <c r="H147" s="29">
        <f>①陸連データ貼付け!H147</f>
        <v>29256</v>
      </c>
      <c r="I147" s="29" t="str">
        <f>①陸連データ貼付け!I147</f>
        <v>春日井市立中部中学校</v>
      </c>
      <c r="J147" s="29" t="str">
        <f>①陸連データ貼付け!J147</f>
        <v>カスガイシリツチュウブチュウガッコウ</v>
      </c>
      <c r="K147" s="29" t="str">
        <f t="shared" si="8"/>
        <v>春日井市立中部中学校</v>
      </c>
      <c r="L147" s="29">
        <f>①陸連データ貼付け!P147</f>
        <v>3</v>
      </c>
      <c r="M147" s="63" t="str">
        <f>①陸連データ貼付け!Q147</f>
        <v>中学校</v>
      </c>
    </row>
    <row r="148" spans="1:13">
      <c r="A148" s="220" t="str">
        <f>IF(①陸連データ貼付け!M148="","",①陸連データ貼付け!M148)</f>
        <v>S72</v>
      </c>
      <c r="B148" s="29" t="str">
        <f t="shared" si="6"/>
        <v>S</v>
      </c>
      <c r="C148" s="29" t="str">
        <f t="shared" si="7"/>
        <v>72</v>
      </c>
      <c r="D148" s="29">
        <f>①陸連データ貼付け!B148</f>
        <v>81261927</v>
      </c>
      <c r="E148" s="29" t="str">
        <f>①陸連データ貼付け!C148</f>
        <v>塚本　恵蔵</v>
      </c>
      <c r="F148" s="29" t="str">
        <f>ASC(①陸連データ貼付け!D148)</f>
        <v>ﾂｶﾓﾄ ｹｲｿﾞｳ</v>
      </c>
      <c r="G148" s="29" t="str">
        <f>①陸連データ貼付け!E148</f>
        <v>男</v>
      </c>
      <c r="H148" s="29">
        <f>①陸連データ貼付け!H148</f>
        <v>29256</v>
      </c>
      <c r="I148" s="29" t="str">
        <f>①陸連データ貼付け!I148</f>
        <v>春日井市立中部中学校</v>
      </c>
      <c r="J148" s="29" t="str">
        <f>①陸連データ貼付け!J148</f>
        <v>カスガイシリツチュウブチュウガッコウ</v>
      </c>
      <c r="K148" s="29" t="str">
        <f t="shared" si="8"/>
        <v>春日井市立中部中学校</v>
      </c>
      <c r="L148" s="29">
        <f>①陸連データ貼付け!P148</f>
        <v>3</v>
      </c>
      <c r="M148" s="63" t="str">
        <f>①陸連データ貼付け!Q148</f>
        <v>中学校</v>
      </c>
    </row>
    <row r="149" spans="1:13">
      <c r="A149" s="220" t="str">
        <f>IF(①陸連データ貼付け!M149="","",①陸連データ貼付け!M149)</f>
        <v>S5065</v>
      </c>
      <c r="B149" s="29" t="str">
        <f t="shared" si="6"/>
        <v>S</v>
      </c>
      <c r="C149" s="29" t="str">
        <f t="shared" si="7"/>
        <v>5065</v>
      </c>
      <c r="D149" s="29">
        <f>①陸連データ貼付け!B149</f>
        <v>81262625</v>
      </c>
      <c r="E149" s="29" t="str">
        <f>①陸連データ貼付け!C149</f>
        <v>津口　陽菜</v>
      </c>
      <c r="F149" s="29" t="str">
        <f>ASC(①陸連データ貼付け!D149)</f>
        <v>ﾂｸﾞﾁ ﾋﾅ</v>
      </c>
      <c r="G149" s="29" t="str">
        <f>①陸連データ貼付け!E149</f>
        <v>女</v>
      </c>
      <c r="H149" s="29">
        <f>①陸連データ貼付け!H149</f>
        <v>29256</v>
      </c>
      <c r="I149" s="29" t="str">
        <f>①陸連データ貼付け!I149</f>
        <v>春日井市立中部中学校</v>
      </c>
      <c r="J149" s="29" t="str">
        <f>①陸連データ貼付け!J149</f>
        <v>カスガイシリツチュウブチュウガッコウ</v>
      </c>
      <c r="K149" s="29" t="str">
        <f t="shared" si="8"/>
        <v>春日井市立中部中学校</v>
      </c>
      <c r="L149" s="29">
        <f>①陸連データ貼付け!P149</f>
        <v>3</v>
      </c>
      <c r="M149" s="63" t="str">
        <f>①陸連データ貼付け!Q149</f>
        <v>中学校</v>
      </c>
    </row>
    <row r="150" spans="1:13">
      <c r="A150" s="220" t="str">
        <f>IF(①陸連データ貼付け!M150="","",①陸連データ貼付け!M150)</f>
        <v>S5064</v>
      </c>
      <c r="B150" s="29" t="str">
        <f t="shared" si="6"/>
        <v>S</v>
      </c>
      <c r="C150" s="29" t="str">
        <f t="shared" si="7"/>
        <v>5064</v>
      </c>
      <c r="D150" s="29">
        <f>①陸連データ貼付け!B150</f>
        <v>81262524</v>
      </c>
      <c r="E150" s="29" t="str">
        <f>①陸連データ貼付け!C150</f>
        <v>坪井　杏実</v>
      </c>
      <c r="F150" s="29" t="str">
        <f>ASC(①陸連データ貼付け!D150)</f>
        <v>ﾂﾎﾞｲ ｱﾐ</v>
      </c>
      <c r="G150" s="29" t="str">
        <f>①陸連データ貼付け!E150</f>
        <v>女</v>
      </c>
      <c r="H150" s="29">
        <f>①陸連データ貼付け!H150</f>
        <v>29256</v>
      </c>
      <c r="I150" s="29" t="str">
        <f>①陸連データ貼付け!I150</f>
        <v>春日井市立中部中学校</v>
      </c>
      <c r="J150" s="29" t="str">
        <f>①陸連データ貼付け!J150</f>
        <v>カスガイシリツチュウブチュウガッコウ</v>
      </c>
      <c r="K150" s="29" t="str">
        <f t="shared" si="8"/>
        <v>春日井市立中部中学校</v>
      </c>
      <c r="L150" s="29">
        <f>①陸連データ貼付け!P150</f>
        <v>3</v>
      </c>
      <c r="M150" s="63" t="str">
        <f>①陸連データ貼付け!Q150</f>
        <v>中学校</v>
      </c>
    </row>
    <row r="151" spans="1:13">
      <c r="A151" s="220" t="str">
        <f>IF(①陸連データ貼付け!M151="","",①陸連データ貼付け!M151)</f>
        <v>S114</v>
      </c>
      <c r="B151" s="29" t="str">
        <f t="shared" si="6"/>
        <v>S</v>
      </c>
      <c r="C151" s="29" t="str">
        <f t="shared" si="7"/>
        <v>114</v>
      </c>
      <c r="D151" s="29">
        <f>①陸連データ貼付け!B151</f>
        <v>88313124</v>
      </c>
      <c r="E151" s="29" t="str">
        <f>①陸連データ貼付け!C151</f>
        <v>長井　英一</v>
      </c>
      <c r="F151" s="29" t="str">
        <f>ASC(①陸連データ貼付け!D151)</f>
        <v>ﾅｶﾞｲ ﾋﾃﾞｶｽﾞ</v>
      </c>
      <c r="G151" s="29" t="str">
        <f>①陸連データ貼付け!E151</f>
        <v>男</v>
      </c>
      <c r="H151" s="29">
        <f>①陸連データ貼付け!H151</f>
        <v>29256</v>
      </c>
      <c r="I151" s="29" t="str">
        <f>①陸連データ貼付け!I151</f>
        <v>春日井市立中部中学校</v>
      </c>
      <c r="J151" s="29" t="str">
        <f>①陸連データ貼付け!J151</f>
        <v>カスガイシリツチュウブチュウガッコウ</v>
      </c>
      <c r="K151" s="29" t="str">
        <f t="shared" si="8"/>
        <v>春日井市立中部中学校</v>
      </c>
      <c r="L151" s="29">
        <f>①陸連データ貼付け!P151</f>
        <v>2</v>
      </c>
      <c r="M151" s="63" t="str">
        <f>①陸連データ貼付け!Q151</f>
        <v>中学校</v>
      </c>
    </row>
    <row r="152" spans="1:13">
      <c r="A152" s="220" t="str">
        <f>IF(①陸連データ貼付け!M152="","",①陸連データ貼付け!M152)</f>
        <v>S5067</v>
      </c>
      <c r="B152" s="29" t="str">
        <f t="shared" si="6"/>
        <v>S</v>
      </c>
      <c r="C152" s="29" t="str">
        <f t="shared" si="7"/>
        <v>5067</v>
      </c>
      <c r="D152" s="29">
        <f>①陸連データ貼付け!B152</f>
        <v>81262827</v>
      </c>
      <c r="E152" s="29" t="str">
        <f>①陸連データ貼付け!C152</f>
        <v>永井　優希</v>
      </c>
      <c r="F152" s="29" t="str">
        <f>ASC(①陸連データ貼付け!D152)</f>
        <v>ﾅｶﾞｲ ﾕｳｷ</v>
      </c>
      <c r="G152" s="29" t="str">
        <f>①陸連データ貼付け!E152</f>
        <v>女</v>
      </c>
      <c r="H152" s="29">
        <f>①陸連データ貼付け!H152</f>
        <v>29256</v>
      </c>
      <c r="I152" s="29" t="str">
        <f>①陸連データ貼付け!I152</f>
        <v>春日井市立中部中学校</v>
      </c>
      <c r="J152" s="29" t="str">
        <f>①陸連データ貼付け!J152</f>
        <v>カスガイシリツチュウブチュウガッコウ</v>
      </c>
      <c r="K152" s="29" t="str">
        <f t="shared" si="8"/>
        <v>春日井市立中部中学校</v>
      </c>
      <c r="L152" s="29">
        <f>①陸連データ貼付け!P152</f>
        <v>3</v>
      </c>
      <c r="M152" s="63" t="str">
        <f>①陸連データ貼付け!Q152</f>
        <v>中学校</v>
      </c>
    </row>
    <row r="153" spans="1:13">
      <c r="A153" s="220" t="str">
        <f>IF(①陸連データ貼付け!M153="","",①陸連データ貼付け!M153)</f>
        <v>S115</v>
      </c>
      <c r="B153" s="29" t="str">
        <f t="shared" si="6"/>
        <v>S</v>
      </c>
      <c r="C153" s="29" t="str">
        <f t="shared" si="7"/>
        <v>115</v>
      </c>
      <c r="D153" s="29">
        <f>①陸連データ貼付け!B153</f>
        <v>88313629</v>
      </c>
      <c r="E153" s="29" t="str">
        <f>①陸連データ貼付け!C153</f>
        <v>長友　陽輝</v>
      </c>
      <c r="F153" s="29" t="str">
        <f>ASC(①陸連データ貼付け!D153)</f>
        <v>ﾅｶﾞﾄﾓ ﾊﾙｷ</v>
      </c>
      <c r="G153" s="29" t="str">
        <f>①陸連データ貼付け!E153</f>
        <v>男</v>
      </c>
      <c r="H153" s="29">
        <f>①陸連データ貼付け!H153</f>
        <v>29256</v>
      </c>
      <c r="I153" s="29" t="str">
        <f>①陸連データ貼付け!I153</f>
        <v>春日井市立中部中学校</v>
      </c>
      <c r="J153" s="29" t="str">
        <f>①陸連データ貼付け!J153</f>
        <v>カスガイシリツチュウブチュウガッコウ</v>
      </c>
      <c r="K153" s="29" t="str">
        <f t="shared" si="8"/>
        <v>春日井市立中部中学校</v>
      </c>
      <c r="L153" s="29">
        <f>①陸連データ貼付け!P153</f>
        <v>2</v>
      </c>
      <c r="M153" s="63" t="str">
        <f>①陸連データ貼付け!Q153</f>
        <v>中学校</v>
      </c>
    </row>
    <row r="154" spans="1:13">
      <c r="A154" s="220" t="str">
        <f>IF(①陸連データ貼付け!M154="","",①陸連データ貼付け!M154)</f>
        <v>S5083</v>
      </c>
      <c r="B154" s="29" t="str">
        <f t="shared" si="6"/>
        <v>S</v>
      </c>
      <c r="C154" s="29" t="str">
        <f t="shared" si="7"/>
        <v>5083</v>
      </c>
      <c r="D154" s="29">
        <f>①陸連データ貼付け!B154</f>
        <v>88317431</v>
      </c>
      <c r="E154" s="29" t="str">
        <f>①陸連データ貼付け!C154</f>
        <v>成瀬　瑠美</v>
      </c>
      <c r="F154" s="29" t="str">
        <f>ASC(①陸連データ貼付け!D154)</f>
        <v>ﾅﾙｾ ﾙﾐ</v>
      </c>
      <c r="G154" s="29" t="str">
        <f>①陸連データ貼付け!E154</f>
        <v>女</v>
      </c>
      <c r="H154" s="29">
        <f>①陸連データ貼付け!H154</f>
        <v>29256</v>
      </c>
      <c r="I154" s="29" t="str">
        <f>①陸連データ貼付け!I154</f>
        <v>春日井市立中部中学校</v>
      </c>
      <c r="J154" s="29" t="str">
        <f>①陸連データ貼付け!J154</f>
        <v>カスガイシリツチュウブチュウガッコウ</v>
      </c>
      <c r="K154" s="29" t="str">
        <f t="shared" si="8"/>
        <v>春日井市立中部中学校</v>
      </c>
      <c r="L154" s="29">
        <f>①陸連データ貼付け!P154</f>
        <v>2</v>
      </c>
      <c r="M154" s="63" t="str">
        <f>①陸連データ貼付け!Q154</f>
        <v>中学校</v>
      </c>
    </row>
    <row r="155" spans="1:13">
      <c r="A155" s="220" t="str">
        <f>IF(①陸連データ貼付け!M155="","",①陸連データ貼付け!M155)</f>
        <v>S116</v>
      </c>
      <c r="B155" s="29" t="str">
        <f t="shared" si="6"/>
        <v>S</v>
      </c>
      <c r="C155" s="29" t="str">
        <f t="shared" si="7"/>
        <v>116</v>
      </c>
      <c r="D155" s="29">
        <f>①陸連データ貼付け!B155</f>
        <v>88313932</v>
      </c>
      <c r="E155" s="29" t="str">
        <f>①陸連データ貼付け!C155</f>
        <v>氷上　翔大</v>
      </c>
      <c r="F155" s="29" t="str">
        <f>ASC(①陸連データ貼付け!D155)</f>
        <v>ﾋｶﾐ ｼｮｳﾀ</v>
      </c>
      <c r="G155" s="29" t="str">
        <f>①陸連データ貼付け!E155</f>
        <v>男</v>
      </c>
      <c r="H155" s="29">
        <f>①陸連データ貼付け!H155</f>
        <v>29256</v>
      </c>
      <c r="I155" s="29" t="str">
        <f>①陸連データ貼付け!I155</f>
        <v>春日井市立中部中学校</v>
      </c>
      <c r="J155" s="29" t="str">
        <f>①陸連データ貼付け!J155</f>
        <v>カスガイシリツチュウブチュウガッコウ</v>
      </c>
      <c r="K155" s="29" t="str">
        <f t="shared" si="8"/>
        <v>春日井市立中部中学校</v>
      </c>
      <c r="L155" s="29">
        <f>①陸連データ貼付け!P155</f>
        <v>2</v>
      </c>
      <c r="M155" s="63" t="str">
        <f>①陸連データ貼付け!Q155</f>
        <v>中学校</v>
      </c>
    </row>
    <row r="156" spans="1:13">
      <c r="A156" s="220" t="str">
        <f>IF(①陸連データ貼付け!M156="","",①陸連データ貼付け!M156)</f>
        <v>S5068</v>
      </c>
      <c r="B156" s="29" t="str">
        <f t="shared" si="6"/>
        <v>S</v>
      </c>
      <c r="C156" s="29" t="str">
        <f t="shared" si="7"/>
        <v>5068</v>
      </c>
      <c r="D156" s="29">
        <f>①陸連データ貼付け!B156</f>
        <v>81262928</v>
      </c>
      <c r="E156" s="29" t="str">
        <f>①陸連データ貼付け!C156</f>
        <v>平井　柚羽</v>
      </c>
      <c r="F156" s="29" t="str">
        <f>ASC(①陸連データ貼付け!D156)</f>
        <v>ﾋﾗｲ ﾕｽﾞﾊ</v>
      </c>
      <c r="G156" s="29" t="str">
        <f>①陸連データ貼付け!E156</f>
        <v>女</v>
      </c>
      <c r="H156" s="29">
        <f>①陸連データ貼付け!H156</f>
        <v>29256</v>
      </c>
      <c r="I156" s="29" t="str">
        <f>①陸連データ貼付け!I156</f>
        <v>春日井市立中部中学校</v>
      </c>
      <c r="J156" s="29" t="str">
        <f>①陸連データ貼付け!J156</f>
        <v>カスガイシリツチュウブチュウガッコウ</v>
      </c>
      <c r="K156" s="29" t="str">
        <f t="shared" si="8"/>
        <v>春日井市立中部中学校</v>
      </c>
      <c r="L156" s="29">
        <f>①陸連データ貼付け!P156</f>
        <v>3</v>
      </c>
      <c r="M156" s="63" t="str">
        <f>①陸連データ貼付け!Q156</f>
        <v>中学校</v>
      </c>
    </row>
    <row r="157" spans="1:13">
      <c r="A157" s="220" t="str">
        <f>IF(①陸連データ貼付け!M157="","",①陸連データ貼付け!M157)</f>
        <v>S5066</v>
      </c>
      <c r="B157" s="29" t="str">
        <f t="shared" si="6"/>
        <v>S</v>
      </c>
      <c r="C157" s="29" t="str">
        <f t="shared" si="7"/>
        <v>5066</v>
      </c>
      <c r="D157" s="29">
        <f>①陸連データ貼付け!B157</f>
        <v>81262726</v>
      </c>
      <c r="E157" s="29" t="str">
        <f>①陸連データ貼付け!C157</f>
        <v>堀尾　由衣</v>
      </c>
      <c r="F157" s="29" t="str">
        <f>ASC(①陸連データ貼付け!D157)</f>
        <v>ﾎﾘｵ ﾕｲ</v>
      </c>
      <c r="G157" s="29" t="str">
        <f>①陸連データ貼付け!E157</f>
        <v>女</v>
      </c>
      <c r="H157" s="29">
        <f>①陸連データ貼付け!H157</f>
        <v>29256</v>
      </c>
      <c r="I157" s="29" t="str">
        <f>①陸連データ貼付け!I157</f>
        <v>春日井市立中部中学校</v>
      </c>
      <c r="J157" s="29" t="str">
        <f>①陸連データ貼付け!J157</f>
        <v>カスガイシリツチュウブチュウガッコウ</v>
      </c>
      <c r="K157" s="29" t="str">
        <f t="shared" si="8"/>
        <v>春日井市立中部中学校</v>
      </c>
      <c r="L157" s="29">
        <f>①陸連データ貼付け!P157</f>
        <v>3</v>
      </c>
      <c r="M157" s="63" t="str">
        <f>①陸連データ貼付け!Q157</f>
        <v>中学校</v>
      </c>
    </row>
    <row r="158" spans="1:13">
      <c r="A158" s="220" t="str">
        <f>IF(①陸連データ貼付け!M158="","",①陸連データ貼付け!M158)</f>
        <v>S73</v>
      </c>
      <c r="B158" s="29" t="str">
        <f t="shared" si="6"/>
        <v>S</v>
      </c>
      <c r="C158" s="29" t="str">
        <f t="shared" si="7"/>
        <v>73</v>
      </c>
      <c r="D158" s="29">
        <f>①陸連データ貼付け!B158</f>
        <v>81262019</v>
      </c>
      <c r="E158" s="29" t="str">
        <f>①陸連データ貼付け!C158</f>
        <v>前川　昇揮</v>
      </c>
      <c r="F158" s="29" t="str">
        <f>ASC(①陸連データ貼付け!D158)</f>
        <v>ﾏｴｶﾜ ｼｮｳｷ</v>
      </c>
      <c r="G158" s="29" t="str">
        <f>①陸連データ貼付け!E158</f>
        <v>男</v>
      </c>
      <c r="H158" s="29">
        <f>①陸連データ貼付け!H158</f>
        <v>29256</v>
      </c>
      <c r="I158" s="29" t="str">
        <f>①陸連データ貼付け!I158</f>
        <v>春日井市立中部中学校</v>
      </c>
      <c r="J158" s="29" t="str">
        <f>①陸連データ貼付け!J158</f>
        <v>カスガイシリツチュウブチュウガッコウ</v>
      </c>
      <c r="K158" s="29" t="str">
        <f t="shared" si="8"/>
        <v>春日井市立中部中学校</v>
      </c>
      <c r="L158" s="29">
        <f>①陸連データ貼付け!P158</f>
        <v>3</v>
      </c>
      <c r="M158" s="63" t="str">
        <f>①陸連データ貼付け!Q158</f>
        <v>中学校</v>
      </c>
    </row>
    <row r="159" spans="1:13">
      <c r="A159" s="220" t="str">
        <f>IF(①陸連データ貼付け!M159="","",①陸連データ貼付け!M159)</f>
        <v>S5084</v>
      </c>
      <c r="B159" s="29" t="str">
        <f t="shared" si="6"/>
        <v>S</v>
      </c>
      <c r="C159" s="29" t="str">
        <f t="shared" si="7"/>
        <v>5084</v>
      </c>
      <c r="D159" s="29">
        <f>①陸連データ貼付け!B159</f>
        <v>88317835</v>
      </c>
      <c r="E159" s="29" t="str">
        <f>①陸連データ貼付け!C159</f>
        <v>水野　加菜</v>
      </c>
      <c r="F159" s="29" t="str">
        <f>ASC(①陸連データ貼付け!D159)</f>
        <v>ﾐｽﾞﾉ ｶﾅ</v>
      </c>
      <c r="G159" s="29" t="str">
        <f>①陸連データ貼付け!E159</f>
        <v>女</v>
      </c>
      <c r="H159" s="29">
        <f>①陸連データ貼付け!H159</f>
        <v>29256</v>
      </c>
      <c r="I159" s="29" t="str">
        <f>①陸連データ貼付け!I159</f>
        <v>春日井市立中部中学校</v>
      </c>
      <c r="J159" s="29" t="str">
        <f>①陸連データ貼付け!J159</f>
        <v>カスガイシリツチュウブチュウガッコウ</v>
      </c>
      <c r="K159" s="29" t="str">
        <f t="shared" si="8"/>
        <v>春日井市立中部中学校</v>
      </c>
      <c r="L159" s="29">
        <f>①陸連データ貼付け!P159</f>
        <v>2</v>
      </c>
      <c r="M159" s="63" t="str">
        <f>①陸連データ貼付け!Q159</f>
        <v>中学校</v>
      </c>
    </row>
    <row r="160" spans="1:13">
      <c r="A160" s="220" t="str">
        <f>IF(①陸連データ貼付け!M160="","",①陸連データ貼付け!M160)</f>
        <v>S5085</v>
      </c>
      <c r="B160" s="29" t="str">
        <f t="shared" si="6"/>
        <v>S</v>
      </c>
      <c r="C160" s="29" t="str">
        <f t="shared" si="7"/>
        <v>5085</v>
      </c>
      <c r="D160" s="29">
        <f>①陸連データ貼付け!B160</f>
        <v>88318230</v>
      </c>
      <c r="E160" s="29" t="str">
        <f>①陸連データ貼付け!C160</f>
        <v>三石　杏海</v>
      </c>
      <c r="F160" s="29" t="str">
        <f>ASC(①陸連データ貼付け!D160)</f>
        <v>ﾐﾂｲｼ ｱﾐ</v>
      </c>
      <c r="G160" s="29" t="str">
        <f>①陸連データ貼付け!E160</f>
        <v>女</v>
      </c>
      <c r="H160" s="29">
        <f>①陸連データ貼付け!H160</f>
        <v>29256</v>
      </c>
      <c r="I160" s="29" t="str">
        <f>①陸連データ貼付け!I160</f>
        <v>春日井市立中部中学校</v>
      </c>
      <c r="J160" s="29" t="str">
        <f>①陸連データ貼付け!J160</f>
        <v>カスガイシリツチュウブチュウガッコウ</v>
      </c>
      <c r="K160" s="29" t="str">
        <f t="shared" si="8"/>
        <v>春日井市立中部中学校</v>
      </c>
      <c r="L160" s="29">
        <f>①陸連データ貼付け!P160</f>
        <v>2</v>
      </c>
      <c r="M160" s="63" t="str">
        <f>①陸連データ貼付け!Q160</f>
        <v>中学校</v>
      </c>
    </row>
    <row r="161" spans="1:13">
      <c r="A161" s="220" t="str">
        <f>IF(①陸連データ貼付け!M161="","",①陸連データ貼付け!M161)</f>
        <v>S5086</v>
      </c>
      <c r="B161" s="29" t="str">
        <f t="shared" si="6"/>
        <v>S</v>
      </c>
      <c r="C161" s="29" t="str">
        <f t="shared" si="7"/>
        <v>5086</v>
      </c>
      <c r="D161" s="29">
        <f>①陸連データ貼付け!B161</f>
        <v>88318533</v>
      </c>
      <c r="E161" s="29" t="str">
        <f>①陸連データ貼付け!C161</f>
        <v>椋梨　琳花</v>
      </c>
      <c r="F161" s="29" t="str">
        <f>ASC(①陸連データ貼付け!D161)</f>
        <v>ﾑｸﾅｼ ﾘﾝｶ</v>
      </c>
      <c r="G161" s="29" t="str">
        <f>①陸連データ貼付け!E161</f>
        <v>女</v>
      </c>
      <c r="H161" s="29">
        <f>①陸連データ貼付け!H161</f>
        <v>29256</v>
      </c>
      <c r="I161" s="29" t="str">
        <f>①陸連データ貼付け!I161</f>
        <v>春日井市立中部中学校</v>
      </c>
      <c r="J161" s="29" t="str">
        <f>①陸連データ貼付け!J161</f>
        <v>カスガイシリツチュウブチュウガッコウ</v>
      </c>
      <c r="K161" s="29" t="str">
        <f t="shared" si="8"/>
        <v>春日井市立中部中学校</v>
      </c>
      <c r="L161" s="29">
        <f>①陸連データ貼付け!P161</f>
        <v>2</v>
      </c>
      <c r="M161" s="63" t="str">
        <f>①陸連データ貼付け!Q161</f>
        <v>中学校</v>
      </c>
    </row>
    <row r="162" spans="1:13">
      <c r="A162" s="220" t="str">
        <f>IF(①陸連データ貼付け!M162="","",①陸連データ貼付け!M162)</f>
        <v>S74</v>
      </c>
      <c r="B162" s="29" t="str">
        <f t="shared" si="6"/>
        <v>S</v>
      </c>
      <c r="C162" s="29" t="str">
        <f t="shared" si="7"/>
        <v>74</v>
      </c>
      <c r="D162" s="29">
        <f>①陸連データ貼付け!B162</f>
        <v>81262221</v>
      </c>
      <c r="E162" s="29" t="str">
        <f>①陸連データ貼付け!C162</f>
        <v>渡邉　ラニジュニア</v>
      </c>
      <c r="F162" s="29" t="str">
        <f>ASC(①陸連データ貼付け!D162)</f>
        <v>ﾜﾀﾅﾍﾞ ﾗﾆｼﾞｭﾆｱ</v>
      </c>
      <c r="G162" s="29" t="str">
        <f>①陸連データ貼付け!E162</f>
        <v>男</v>
      </c>
      <c r="H162" s="29">
        <f>①陸連データ貼付け!H162</f>
        <v>29256</v>
      </c>
      <c r="I162" s="29" t="str">
        <f>①陸連データ貼付け!I162</f>
        <v>春日井市立中部中学校</v>
      </c>
      <c r="J162" s="29" t="str">
        <f>①陸連データ貼付け!J162</f>
        <v>カスガイシリツチュウブチュウガッコウ</v>
      </c>
      <c r="K162" s="29" t="str">
        <f t="shared" si="8"/>
        <v>春日井市立中部中学校</v>
      </c>
      <c r="L162" s="29">
        <f>①陸連データ貼付け!P162</f>
        <v>3</v>
      </c>
      <c r="M162" s="63" t="str">
        <f>①陸連データ貼付け!Q162</f>
        <v>中学校</v>
      </c>
    </row>
    <row r="163" spans="1:13">
      <c r="A163" s="220" t="str">
        <f>IF(①陸連データ貼付け!M163="","",①陸連データ貼付け!M163)</f>
        <v>S5165</v>
      </c>
      <c r="B163" s="29" t="str">
        <f t="shared" si="6"/>
        <v>S</v>
      </c>
      <c r="C163" s="29" t="str">
        <f t="shared" si="7"/>
        <v>5165</v>
      </c>
      <c r="D163" s="29">
        <f>①陸連データ貼付け!B163</f>
        <v>91914529</v>
      </c>
      <c r="E163" s="29" t="str">
        <f>①陸連データ貼付け!C163</f>
        <v>秋田　真希</v>
      </c>
      <c r="F163" s="29" t="str">
        <f>ASC(①陸連データ貼付け!D163)</f>
        <v>ｱｷﾀ ﾏｷ</v>
      </c>
      <c r="G163" s="29" t="str">
        <f>①陸連データ貼付け!E163</f>
        <v>女</v>
      </c>
      <c r="H163" s="29">
        <f>①陸連データ貼付け!H163</f>
        <v>24311</v>
      </c>
      <c r="I163" s="29" t="str">
        <f>①陸連データ貼付け!I163</f>
        <v>沓掛</v>
      </c>
      <c r="J163" s="29" t="str">
        <f>①陸連データ貼付け!J163</f>
        <v>クツカケチュウガッコウ</v>
      </c>
      <c r="K163" s="29" t="str">
        <f t="shared" si="8"/>
        <v>沓掛</v>
      </c>
      <c r="L163" s="29">
        <f>①陸連データ貼付け!P163</f>
        <v>2</v>
      </c>
      <c r="M163" s="63" t="str">
        <f>①陸連データ貼付け!Q163</f>
        <v>中学校</v>
      </c>
    </row>
    <row r="164" spans="1:13">
      <c r="A164" s="220" t="str">
        <f>IF(①陸連データ貼付け!M164="","",①陸連データ貼付け!M164)</f>
        <v>S139</v>
      </c>
      <c r="B164" s="29" t="str">
        <f t="shared" si="6"/>
        <v>S</v>
      </c>
      <c r="C164" s="29" t="str">
        <f t="shared" si="7"/>
        <v>139</v>
      </c>
      <c r="D164" s="29">
        <f>①陸連データ貼付け!B164</f>
        <v>91914731</v>
      </c>
      <c r="E164" s="29" t="str">
        <f>①陸連データ貼付け!C164</f>
        <v>浅井　稜太郎</v>
      </c>
      <c r="F164" s="29" t="str">
        <f>ASC(①陸連データ貼付け!D164)</f>
        <v>ｱｻｲ ﾘｮｳﾀﾛｳ</v>
      </c>
      <c r="G164" s="29" t="str">
        <f>①陸連データ貼付け!E164</f>
        <v>男</v>
      </c>
      <c r="H164" s="29">
        <f>①陸連データ貼付け!H164</f>
        <v>24311</v>
      </c>
      <c r="I164" s="29" t="str">
        <f>①陸連データ貼付け!I164</f>
        <v>沓掛</v>
      </c>
      <c r="J164" s="29" t="str">
        <f>①陸連データ貼付け!J164</f>
        <v>クツカケチュウガッコウ</v>
      </c>
      <c r="K164" s="29" t="str">
        <f t="shared" si="8"/>
        <v>沓掛</v>
      </c>
      <c r="L164" s="29">
        <f>①陸連データ貼付け!P164</f>
        <v>2</v>
      </c>
      <c r="M164" s="63" t="str">
        <f>①陸連データ貼付け!Q164</f>
        <v>中学校</v>
      </c>
    </row>
    <row r="165" spans="1:13">
      <c r="A165" s="220" t="str">
        <f>IF(①陸連データ貼付け!M165="","",①陸連データ貼付け!M165)</f>
        <v>S134</v>
      </c>
      <c r="B165" s="29" t="str">
        <f t="shared" si="6"/>
        <v>S</v>
      </c>
      <c r="C165" s="29" t="str">
        <f t="shared" si="7"/>
        <v>134</v>
      </c>
      <c r="D165" s="29">
        <f>①陸連データ貼付け!B165</f>
        <v>91913730</v>
      </c>
      <c r="E165" s="29" t="str">
        <f>①陸連データ貼付け!C165</f>
        <v>櫟原　瑞貴</v>
      </c>
      <c r="F165" s="29" t="str">
        <f>ASC(①陸連データ貼付け!D165)</f>
        <v>ｲﾁﾊﾗ ﾐｽﾞｷ</v>
      </c>
      <c r="G165" s="29" t="str">
        <f>①陸連データ貼付け!E165</f>
        <v>男</v>
      </c>
      <c r="H165" s="29">
        <f>①陸連データ貼付け!H165</f>
        <v>24311</v>
      </c>
      <c r="I165" s="29" t="str">
        <f>①陸連データ貼付け!I165</f>
        <v>沓掛</v>
      </c>
      <c r="J165" s="29" t="str">
        <f>①陸連データ貼付け!J165</f>
        <v>クツカケチュウガッコウ</v>
      </c>
      <c r="K165" s="29" t="str">
        <f t="shared" si="8"/>
        <v>沓掛</v>
      </c>
      <c r="L165" s="29">
        <f>①陸連データ貼付け!P165</f>
        <v>2</v>
      </c>
      <c r="M165" s="63" t="str">
        <f>①陸連データ貼付け!Q165</f>
        <v>中学校</v>
      </c>
    </row>
    <row r="166" spans="1:13">
      <c r="A166" s="220" t="str">
        <f>IF(①陸連データ貼付け!M166="","",①陸連データ貼付け!M166)</f>
        <v>S138</v>
      </c>
      <c r="B166" s="29" t="str">
        <f t="shared" si="6"/>
        <v>S</v>
      </c>
      <c r="C166" s="29" t="str">
        <f t="shared" si="7"/>
        <v>138</v>
      </c>
      <c r="D166" s="29">
        <f>①陸連データ貼付け!B166</f>
        <v>91914327</v>
      </c>
      <c r="E166" s="29" t="str">
        <f>①陸連データ貼付け!C166</f>
        <v>稲垣　海音</v>
      </c>
      <c r="F166" s="29" t="str">
        <f>ASC(①陸連データ貼付け!D166)</f>
        <v>ｲﾅｶﾞｷ ｶｲﾄ</v>
      </c>
      <c r="G166" s="29" t="str">
        <f>①陸連データ貼付け!E166</f>
        <v>男</v>
      </c>
      <c r="H166" s="29">
        <f>①陸連データ貼付け!H166</f>
        <v>24311</v>
      </c>
      <c r="I166" s="29" t="str">
        <f>①陸連データ貼付け!I166</f>
        <v>沓掛</v>
      </c>
      <c r="J166" s="29" t="str">
        <f>①陸連データ貼付け!J166</f>
        <v>クツカケチュウガッコウ</v>
      </c>
      <c r="K166" s="29" t="str">
        <f t="shared" si="8"/>
        <v>沓掛</v>
      </c>
      <c r="L166" s="29">
        <f>①陸連データ貼付け!P166</f>
        <v>2</v>
      </c>
      <c r="M166" s="63" t="str">
        <f>①陸連データ貼付け!Q166</f>
        <v>中学校</v>
      </c>
    </row>
    <row r="167" spans="1:13">
      <c r="A167" s="220" t="str">
        <f>IF(①陸連データ貼付け!M167="","",①陸連データ貼付け!M167)</f>
        <v>S140</v>
      </c>
      <c r="B167" s="29" t="str">
        <f t="shared" si="6"/>
        <v>S</v>
      </c>
      <c r="C167" s="29" t="str">
        <f t="shared" si="7"/>
        <v>140</v>
      </c>
      <c r="D167" s="29">
        <f>①陸連データ貼付け!B167</f>
        <v>91914832</v>
      </c>
      <c r="E167" s="29" t="str">
        <f>①陸連データ貼付け!C167</f>
        <v>今井　衷</v>
      </c>
      <c r="F167" s="29" t="str">
        <f>ASC(①陸連データ貼付け!D167)</f>
        <v>ｲﾏｲ ｺｺﾛ</v>
      </c>
      <c r="G167" s="29" t="str">
        <f>①陸連データ貼付け!E167</f>
        <v>男</v>
      </c>
      <c r="H167" s="29">
        <f>①陸連データ貼付け!H167</f>
        <v>24311</v>
      </c>
      <c r="I167" s="29" t="str">
        <f>①陸連データ貼付け!I167</f>
        <v>沓掛</v>
      </c>
      <c r="J167" s="29" t="str">
        <f>①陸連データ貼付け!J167</f>
        <v>クツカケチュウガッコウ</v>
      </c>
      <c r="K167" s="29" t="str">
        <f t="shared" si="8"/>
        <v>沓掛</v>
      </c>
      <c r="L167" s="29">
        <f>①陸連データ貼付け!P167</f>
        <v>2</v>
      </c>
      <c r="M167" s="63" t="str">
        <f>①陸連データ貼付け!Q167</f>
        <v>中学校</v>
      </c>
    </row>
    <row r="168" spans="1:13">
      <c r="A168" s="220" t="str">
        <f>IF(①陸連データ貼付け!M168="","",①陸連データ貼付け!M168)</f>
        <v>S135</v>
      </c>
      <c r="B168" s="29" t="str">
        <f t="shared" si="6"/>
        <v>S</v>
      </c>
      <c r="C168" s="29" t="str">
        <f t="shared" si="7"/>
        <v>135</v>
      </c>
      <c r="D168" s="29">
        <f>①陸連データ貼付け!B168</f>
        <v>91913831</v>
      </c>
      <c r="E168" s="29" t="str">
        <f>①陸連データ貼付け!C168</f>
        <v>大西　陽翔</v>
      </c>
      <c r="F168" s="29" t="str">
        <f>ASC(①陸連データ貼付け!D168)</f>
        <v>ｵｵﾆｼ ﾊﾙﾄ</v>
      </c>
      <c r="G168" s="29" t="str">
        <f>①陸連データ貼付け!E168</f>
        <v>男</v>
      </c>
      <c r="H168" s="29">
        <f>①陸連データ貼付け!H168</f>
        <v>24311</v>
      </c>
      <c r="I168" s="29" t="str">
        <f>①陸連データ貼付け!I168</f>
        <v>沓掛</v>
      </c>
      <c r="J168" s="29" t="str">
        <f>①陸連データ貼付け!J168</f>
        <v>クツカケチュウガッコウ</v>
      </c>
      <c r="K168" s="29" t="str">
        <f t="shared" si="8"/>
        <v>沓掛</v>
      </c>
      <c r="L168" s="29">
        <f>①陸連データ貼付け!P168</f>
        <v>2</v>
      </c>
      <c r="M168" s="63" t="str">
        <f>①陸連データ貼付け!Q168</f>
        <v>中学校</v>
      </c>
    </row>
    <row r="169" spans="1:13">
      <c r="A169" s="220" t="str">
        <f>IF(①陸連データ貼付け!M169="","",①陸連データ貼付け!M169)</f>
        <v>S5158</v>
      </c>
      <c r="B169" s="29" t="str">
        <f t="shared" si="6"/>
        <v>S</v>
      </c>
      <c r="C169" s="29" t="str">
        <f t="shared" si="7"/>
        <v>5158</v>
      </c>
      <c r="D169" s="29">
        <f>①陸連データ貼付け!B169</f>
        <v>76976843</v>
      </c>
      <c r="E169" s="29" t="str">
        <f>①陸連データ貼付け!C169</f>
        <v>大橋　楓華</v>
      </c>
      <c r="F169" s="29" t="str">
        <f>ASC(①陸連データ貼付け!D169)</f>
        <v>ｵｵﾊｼ ﾌｳｶ</v>
      </c>
      <c r="G169" s="29" t="str">
        <f>①陸連データ貼付け!E169</f>
        <v>女</v>
      </c>
      <c r="H169" s="29">
        <f>①陸連データ貼付け!H169</f>
        <v>24311</v>
      </c>
      <c r="I169" s="29" t="str">
        <f>①陸連データ貼付け!I169</f>
        <v>沓掛</v>
      </c>
      <c r="J169" s="29" t="str">
        <f>①陸連データ貼付け!J169</f>
        <v>クツカケチュウガッコウ</v>
      </c>
      <c r="K169" s="29" t="str">
        <f t="shared" si="8"/>
        <v>沓掛</v>
      </c>
      <c r="L169" s="29">
        <f>①陸連データ貼付け!P169</f>
        <v>3</v>
      </c>
      <c r="M169" s="63" t="str">
        <f>①陸連データ貼付け!Q169</f>
        <v>中学校</v>
      </c>
    </row>
    <row r="170" spans="1:13">
      <c r="A170" s="220" t="str">
        <f>IF(①陸連データ貼付け!M170="","",①陸連データ貼付け!M170)</f>
        <v>S130</v>
      </c>
      <c r="B170" s="29" t="str">
        <f t="shared" si="6"/>
        <v>S</v>
      </c>
      <c r="C170" s="29" t="str">
        <f t="shared" si="7"/>
        <v>130</v>
      </c>
      <c r="D170" s="29">
        <f>①陸連データ貼付け!B170</f>
        <v>76976439</v>
      </c>
      <c r="E170" s="29" t="str">
        <f>①陸連データ貼付け!C170</f>
        <v>大原　快</v>
      </c>
      <c r="F170" s="29" t="str">
        <f>ASC(①陸連データ貼付け!D170)</f>
        <v>ｵｵﾊﾗ ｶｲ</v>
      </c>
      <c r="G170" s="29" t="str">
        <f>①陸連データ貼付け!E170</f>
        <v>男</v>
      </c>
      <c r="H170" s="29">
        <f>①陸連データ貼付け!H170</f>
        <v>24311</v>
      </c>
      <c r="I170" s="29" t="str">
        <f>①陸連データ貼付け!I170</f>
        <v>沓掛</v>
      </c>
      <c r="J170" s="29" t="str">
        <f>①陸連データ貼付け!J170</f>
        <v>クツカケチュウガッコウ</v>
      </c>
      <c r="K170" s="29" t="str">
        <f t="shared" si="8"/>
        <v>沓掛</v>
      </c>
      <c r="L170" s="29">
        <f>①陸連データ貼付け!P170</f>
        <v>3</v>
      </c>
      <c r="M170" s="63" t="str">
        <f>①陸連データ貼付け!Q170</f>
        <v>中学校</v>
      </c>
    </row>
    <row r="171" spans="1:13">
      <c r="A171" s="220" t="str">
        <f>IF(①陸連データ貼付け!M171="","",①陸連データ貼付け!M171)</f>
        <v>S145</v>
      </c>
      <c r="B171" s="29" t="str">
        <f t="shared" si="6"/>
        <v>S</v>
      </c>
      <c r="C171" s="29" t="str">
        <f t="shared" si="7"/>
        <v>145</v>
      </c>
      <c r="D171" s="29">
        <f>①陸連データ貼付け!B171</f>
        <v>91915429</v>
      </c>
      <c r="E171" s="29" t="str">
        <f>①陸連データ貼付け!C171</f>
        <v>加藤　光起</v>
      </c>
      <c r="F171" s="29" t="str">
        <f>ASC(①陸連データ貼付け!D171)</f>
        <v>ｶﾄｳ ﾐﾂｷ</v>
      </c>
      <c r="G171" s="29" t="str">
        <f>①陸連データ貼付け!E171</f>
        <v>男</v>
      </c>
      <c r="H171" s="29">
        <f>①陸連データ貼付け!H171</f>
        <v>24311</v>
      </c>
      <c r="I171" s="29" t="str">
        <f>①陸連データ貼付け!I171</f>
        <v>沓掛</v>
      </c>
      <c r="J171" s="29" t="str">
        <f>①陸連データ貼付け!J171</f>
        <v>クツカケチュウガッコウ</v>
      </c>
      <c r="K171" s="29" t="str">
        <f t="shared" si="8"/>
        <v>沓掛</v>
      </c>
      <c r="L171" s="29">
        <f>①陸連データ貼付け!P171</f>
        <v>2</v>
      </c>
      <c r="M171" s="63" t="str">
        <f>①陸連データ貼付け!Q171</f>
        <v>中学校</v>
      </c>
    </row>
    <row r="172" spans="1:13">
      <c r="A172" s="220" t="str">
        <f>IF(①陸連データ貼付け!M172="","",①陸連データ貼付け!M172)</f>
        <v>S5159</v>
      </c>
      <c r="B172" s="29" t="str">
        <f t="shared" si="6"/>
        <v>S</v>
      </c>
      <c r="C172" s="29" t="str">
        <f t="shared" si="7"/>
        <v>5159</v>
      </c>
      <c r="D172" s="29">
        <f>①陸連データ貼付け!B172</f>
        <v>76976944</v>
      </c>
      <c r="E172" s="29" t="str">
        <f>①陸連データ貼付け!C172</f>
        <v>川合　沙也加</v>
      </c>
      <c r="F172" s="29" t="str">
        <f>ASC(①陸連データ貼付け!D172)</f>
        <v>ｶﾜｲ ｻﾔｶ</v>
      </c>
      <c r="G172" s="29" t="str">
        <f>①陸連データ貼付け!E172</f>
        <v>女</v>
      </c>
      <c r="H172" s="29">
        <f>①陸連データ貼付け!H172</f>
        <v>24311</v>
      </c>
      <c r="I172" s="29" t="str">
        <f>①陸連データ貼付け!I172</f>
        <v>沓掛</v>
      </c>
      <c r="J172" s="29" t="str">
        <f>①陸連データ貼付け!J172</f>
        <v>クツカケチュウガッコウ</v>
      </c>
      <c r="K172" s="29" t="str">
        <f t="shared" si="8"/>
        <v>沓掛</v>
      </c>
      <c r="L172" s="29">
        <f>①陸連データ貼付け!P172</f>
        <v>3</v>
      </c>
      <c r="M172" s="63" t="str">
        <f>①陸連データ貼付け!Q172</f>
        <v>中学校</v>
      </c>
    </row>
    <row r="173" spans="1:13">
      <c r="A173" s="220" t="str">
        <f>IF(①陸連データ貼付け!M173="","",①陸連データ貼付け!M173)</f>
        <v>S141</v>
      </c>
      <c r="B173" s="29" t="str">
        <f t="shared" si="6"/>
        <v>S</v>
      </c>
      <c r="C173" s="29" t="str">
        <f t="shared" si="7"/>
        <v>141</v>
      </c>
      <c r="D173" s="29">
        <f>①陸連データ貼付け!B173</f>
        <v>91914933</v>
      </c>
      <c r="E173" s="29" t="str">
        <f>①陸連データ貼付け!C173</f>
        <v>倉岡　遼舞</v>
      </c>
      <c r="F173" s="29" t="str">
        <f>ASC(①陸連データ貼付け!D173)</f>
        <v>ｸﾗｵｶ ﾘｮｳﾏ</v>
      </c>
      <c r="G173" s="29" t="str">
        <f>①陸連データ貼付け!E173</f>
        <v>男</v>
      </c>
      <c r="H173" s="29">
        <f>①陸連データ貼付け!H173</f>
        <v>24311</v>
      </c>
      <c r="I173" s="29" t="str">
        <f>①陸連データ貼付け!I173</f>
        <v>沓掛</v>
      </c>
      <c r="J173" s="29" t="str">
        <f>①陸連データ貼付け!J173</f>
        <v>クツカケチュウガッコウ</v>
      </c>
      <c r="K173" s="29" t="str">
        <f t="shared" si="8"/>
        <v>沓掛</v>
      </c>
      <c r="L173" s="29">
        <f>①陸連データ貼付け!P173</f>
        <v>2</v>
      </c>
      <c r="M173" s="63" t="str">
        <f>①陸連データ貼付け!Q173</f>
        <v>中学校</v>
      </c>
    </row>
    <row r="174" spans="1:13">
      <c r="A174" s="220" t="str">
        <f>IF(①陸連データ貼付け!M174="","",①陸連データ貼付け!M174)</f>
        <v>S5164</v>
      </c>
      <c r="B174" s="29" t="str">
        <f t="shared" si="6"/>
        <v>S</v>
      </c>
      <c r="C174" s="29" t="str">
        <f t="shared" si="7"/>
        <v>5164</v>
      </c>
      <c r="D174" s="29">
        <f>①陸連データ貼付け!B174</f>
        <v>91914226</v>
      </c>
      <c r="E174" s="29" t="str">
        <f>①陸連データ貼付け!C174</f>
        <v>小柳　香奈恵</v>
      </c>
      <c r="F174" s="29" t="str">
        <f>ASC(①陸連データ貼付け!D174)</f>
        <v>ｺﾔﾅｷﾞ ｶﾅｴ</v>
      </c>
      <c r="G174" s="29" t="str">
        <f>①陸連データ貼付け!E174</f>
        <v>女</v>
      </c>
      <c r="H174" s="29">
        <f>①陸連データ貼付け!H174</f>
        <v>24311</v>
      </c>
      <c r="I174" s="29" t="str">
        <f>①陸連データ貼付け!I174</f>
        <v>沓掛</v>
      </c>
      <c r="J174" s="29" t="str">
        <f>①陸連データ貼付け!J174</f>
        <v>クツカケチュウガッコウ</v>
      </c>
      <c r="K174" s="29" t="str">
        <f t="shared" si="8"/>
        <v>沓掛</v>
      </c>
      <c r="L174" s="29">
        <f>①陸連データ貼付け!P174</f>
        <v>2</v>
      </c>
      <c r="M174" s="63" t="str">
        <f>①陸連データ貼付け!Q174</f>
        <v>中学校</v>
      </c>
    </row>
    <row r="175" spans="1:13">
      <c r="A175" s="220" t="str">
        <f>IF(①陸連データ貼付け!M175="","",①陸連データ貼付け!M175)</f>
        <v>S137</v>
      </c>
      <c r="B175" s="29" t="str">
        <f t="shared" si="6"/>
        <v>S</v>
      </c>
      <c r="C175" s="29" t="str">
        <f t="shared" si="7"/>
        <v>137</v>
      </c>
      <c r="D175" s="29">
        <f>①陸連データ貼付け!B175</f>
        <v>91914125</v>
      </c>
      <c r="E175" s="29" t="str">
        <f>①陸連データ貼付け!C175</f>
        <v>近藤　隼生</v>
      </c>
      <c r="F175" s="29" t="str">
        <f>ASC(①陸連データ貼付け!D175)</f>
        <v>ｺﾝﾄﾞｳ ｼｭﾝｷ</v>
      </c>
      <c r="G175" s="29" t="str">
        <f>①陸連データ貼付け!E175</f>
        <v>男</v>
      </c>
      <c r="H175" s="29">
        <f>①陸連データ貼付け!H175</f>
        <v>24311</v>
      </c>
      <c r="I175" s="29" t="str">
        <f>①陸連データ貼付け!I175</f>
        <v>沓掛</v>
      </c>
      <c r="J175" s="29" t="str">
        <f>①陸連データ貼付け!J175</f>
        <v>クツカケチュウガッコウ</v>
      </c>
      <c r="K175" s="29" t="str">
        <f t="shared" si="8"/>
        <v>沓掛</v>
      </c>
      <c r="L175" s="29">
        <f>①陸連データ貼付け!P175</f>
        <v>2</v>
      </c>
      <c r="M175" s="63" t="str">
        <f>①陸連データ貼付け!Q175</f>
        <v>中学校</v>
      </c>
    </row>
    <row r="176" spans="1:13">
      <c r="A176" s="220" t="str">
        <f>IF(①陸連データ貼付け!M176="","",①陸連データ貼付け!M176)</f>
        <v>S136</v>
      </c>
      <c r="B176" s="29" t="str">
        <f t="shared" si="6"/>
        <v>S</v>
      </c>
      <c r="C176" s="29" t="str">
        <f t="shared" si="7"/>
        <v>136</v>
      </c>
      <c r="D176" s="29">
        <f>①陸連データ貼付け!B176</f>
        <v>91913932</v>
      </c>
      <c r="E176" s="29" t="str">
        <f>①陸連データ貼付け!C176</f>
        <v>近藤　大暉</v>
      </c>
      <c r="F176" s="29" t="str">
        <f>ASC(①陸連データ貼付け!D176)</f>
        <v>ｺﾝﾄﾞｳ ﾀｲｷ</v>
      </c>
      <c r="G176" s="29" t="str">
        <f>①陸連データ貼付け!E176</f>
        <v>男</v>
      </c>
      <c r="H176" s="29">
        <f>①陸連データ貼付け!H176</f>
        <v>24311</v>
      </c>
      <c r="I176" s="29" t="str">
        <f>①陸連データ貼付け!I176</f>
        <v>沓掛</v>
      </c>
      <c r="J176" s="29" t="str">
        <f>①陸連データ貼付け!J176</f>
        <v>クツカケチュウガッコウ</v>
      </c>
      <c r="K176" s="29" t="str">
        <f t="shared" si="8"/>
        <v>沓掛</v>
      </c>
      <c r="L176" s="29">
        <f>①陸連データ貼付け!P176</f>
        <v>2</v>
      </c>
      <c r="M176" s="63" t="str">
        <f>①陸連データ貼付け!Q176</f>
        <v>中学校</v>
      </c>
    </row>
    <row r="177" spans="1:13">
      <c r="A177" s="220" t="str">
        <f>IF(①陸連データ貼付け!M177="","",①陸連データ貼付け!M177)</f>
        <v>S133</v>
      </c>
      <c r="B177" s="29" t="str">
        <f t="shared" si="6"/>
        <v>S</v>
      </c>
      <c r="C177" s="29" t="str">
        <f t="shared" si="7"/>
        <v>133</v>
      </c>
      <c r="D177" s="29">
        <f>①陸連データ貼付け!B177</f>
        <v>91913629</v>
      </c>
      <c r="E177" s="29" t="str">
        <f>①陸連データ貼付け!C177</f>
        <v>杉浦　嵐</v>
      </c>
      <c r="F177" s="29" t="str">
        <f>ASC(①陸連データ貼付け!D177)</f>
        <v>ｽｷﾞｳﾗ ｱﾗｼ</v>
      </c>
      <c r="G177" s="29" t="str">
        <f>①陸連データ貼付け!E177</f>
        <v>男</v>
      </c>
      <c r="H177" s="29">
        <f>①陸連データ貼付け!H177</f>
        <v>24311</v>
      </c>
      <c r="I177" s="29" t="str">
        <f>①陸連データ貼付け!I177</f>
        <v>沓掛</v>
      </c>
      <c r="J177" s="29" t="str">
        <f>①陸連データ貼付け!J177</f>
        <v>クツカケチュウガッコウ</v>
      </c>
      <c r="K177" s="29" t="str">
        <f t="shared" si="8"/>
        <v>沓掛</v>
      </c>
      <c r="L177" s="29">
        <f>①陸連データ貼付け!P177</f>
        <v>2</v>
      </c>
      <c r="M177" s="63" t="str">
        <f>①陸連データ貼付け!Q177</f>
        <v>中学校</v>
      </c>
    </row>
    <row r="178" spans="1:13">
      <c r="A178" s="220" t="str">
        <f>IF(①陸連データ貼付け!M178="","",①陸連データ貼付け!M178)</f>
        <v>S5167</v>
      </c>
      <c r="B178" s="29" t="str">
        <f t="shared" si="6"/>
        <v>S</v>
      </c>
      <c r="C178" s="29" t="str">
        <f t="shared" si="7"/>
        <v>5167</v>
      </c>
      <c r="D178" s="29">
        <f>①陸連データ貼付け!B178</f>
        <v>91915328</v>
      </c>
      <c r="E178" s="29" t="str">
        <f>①陸連データ貼付け!C178</f>
        <v>杉浦　美摘花</v>
      </c>
      <c r="F178" s="29" t="str">
        <f>ASC(①陸連データ貼付け!D178)</f>
        <v>ｽｷﾞｳﾗ ﾐﾂｶ</v>
      </c>
      <c r="G178" s="29" t="str">
        <f>①陸連データ貼付け!E178</f>
        <v>女</v>
      </c>
      <c r="H178" s="29">
        <f>①陸連データ貼付け!H178</f>
        <v>24311</v>
      </c>
      <c r="I178" s="29" t="str">
        <f>①陸連データ貼付け!I178</f>
        <v>沓掛</v>
      </c>
      <c r="J178" s="29" t="str">
        <f>①陸連データ貼付け!J178</f>
        <v>クツカケチュウガッコウ</v>
      </c>
      <c r="K178" s="29" t="str">
        <f t="shared" si="8"/>
        <v>沓掛</v>
      </c>
      <c r="L178" s="29">
        <f>①陸連データ貼付け!P178</f>
        <v>2</v>
      </c>
      <c r="M178" s="63" t="str">
        <f>①陸連データ貼付け!Q178</f>
        <v>中学校</v>
      </c>
    </row>
    <row r="179" spans="1:13">
      <c r="A179" s="220" t="str">
        <f>IF(①陸連データ貼付け!M179="","",①陸連データ貼付け!M179)</f>
        <v>S5160</v>
      </c>
      <c r="B179" s="29" t="str">
        <f t="shared" si="6"/>
        <v>S</v>
      </c>
      <c r="C179" s="29" t="str">
        <f t="shared" si="7"/>
        <v>5160</v>
      </c>
      <c r="D179" s="29">
        <f>①陸連データ貼付け!B179</f>
        <v>76977036</v>
      </c>
      <c r="E179" s="29" t="str">
        <f>①陸連データ貼付け!C179</f>
        <v>鈴木　愛生</v>
      </c>
      <c r="F179" s="29" t="str">
        <f>ASC(①陸連データ貼付け!D179)</f>
        <v>ｽｽﾞｷ ﾒｲ</v>
      </c>
      <c r="G179" s="29" t="str">
        <f>①陸連データ貼付け!E179</f>
        <v>女</v>
      </c>
      <c r="H179" s="29">
        <f>①陸連データ貼付け!H179</f>
        <v>24311</v>
      </c>
      <c r="I179" s="29" t="str">
        <f>①陸連データ貼付け!I179</f>
        <v>沓掛</v>
      </c>
      <c r="J179" s="29" t="str">
        <f>①陸連データ貼付け!J179</f>
        <v>クツカケチュウガッコウ</v>
      </c>
      <c r="K179" s="29" t="str">
        <f t="shared" si="8"/>
        <v>沓掛</v>
      </c>
      <c r="L179" s="29">
        <f>①陸連データ貼付け!P179</f>
        <v>3</v>
      </c>
      <c r="M179" s="63" t="str">
        <f>①陸連データ貼付け!Q179</f>
        <v>中学校</v>
      </c>
    </row>
    <row r="180" spans="1:13">
      <c r="A180" s="220" t="str">
        <f>IF(①陸連データ貼付け!M180="","",①陸連データ貼付け!M180)</f>
        <v>S146</v>
      </c>
      <c r="B180" s="29" t="str">
        <f t="shared" si="6"/>
        <v>S</v>
      </c>
      <c r="C180" s="29" t="str">
        <f t="shared" si="7"/>
        <v>146</v>
      </c>
      <c r="D180" s="29">
        <f>①陸連データ貼付け!B180</f>
        <v>91915530</v>
      </c>
      <c r="E180" s="29" t="str">
        <f>①陸連データ貼付け!C180</f>
        <v>瀬口　亜智</v>
      </c>
      <c r="F180" s="29" t="str">
        <f>ASC(①陸連データ貼付け!D180)</f>
        <v>ｾｸﾞﾁ ｱｻﾄ</v>
      </c>
      <c r="G180" s="29" t="str">
        <f>①陸連データ貼付け!E180</f>
        <v>男</v>
      </c>
      <c r="H180" s="29">
        <f>①陸連データ貼付け!H180</f>
        <v>24311</v>
      </c>
      <c r="I180" s="29" t="str">
        <f>①陸連データ貼付け!I180</f>
        <v>沓掛</v>
      </c>
      <c r="J180" s="29" t="str">
        <f>①陸連データ貼付け!J180</f>
        <v>クツカケチュウガッコウ</v>
      </c>
      <c r="K180" s="29" t="str">
        <f t="shared" si="8"/>
        <v>沓掛</v>
      </c>
      <c r="L180" s="29">
        <f>①陸連データ貼付け!P180</f>
        <v>2</v>
      </c>
      <c r="M180" s="63" t="str">
        <f>①陸連データ貼付け!Q180</f>
        <v>中学校</v>
      </c>
    </row>
    <row r="181" spans="1:13">
      <c r="A181" s="220" t="str">
        <f>IF(①陸連データ貼付け!M181="","",①陸連データ貼付け!M181)</f>
        <v>S142</v>
      </c>
      <c r="B181" s="29" t="str">
        <f t="shared" si="6"/>
        <v>S</v>
      </c>
      <c r="C181" s="29" t="str">
        <f t="shared" si="7"/>
        <v>142</v>
      </c>
      <c r="D181" s="29">
        <f>①陸連データ貼付け!B181</f>
        <v>91915025</v>
      </c>
      <c r="E181" s="29" t="str">
        <f>①陸連データ貼付け!C181</f>
        <v>筒井　優也</v>
      </c>
      <c r="F181" s="29" t="str">
        <f>ASC(①陸連データ貼付け!D181)</f>
        <v>ﾂﾂｲ ﾕｳﾔ</v>
      </c>
      <c r="G181" s="29" t="str">
        <f>①陸連データ貼付け!E181</f>
        <v>男</v>
      </c>
      <c r="H181" s="29">
        <f>①陸連データ貼付け!H181</f>
        <v>24311</v>
      </c>
      <c r="I181" s="29" t="str">
        <f>①陸連データ貼付け!I181</f>
        <v>沓掛</v>
      </c>
      <c r="J181" s="29" t="str">
        <f>①陸連データ貼付け!J181</f>
        <v>クツカケチュウガッコウ</v>
      </c>
      <c r="K181" s="29" t="str">
        <f t="shared" si="8"/>
        <v>沓掛</v>
      </c>
      <c r="L181" s="29">
        <f>①陸連データ貼付け!P181</f>
        <v>2</v>
      </c>
      <c r="M181" s="63" t="str">
        <f>①陸連データ貼付け!Q181</f>
        <v>中学校</v>
      </c>
    </row>
    <row r="182" spans="1:13">
      <c r="A182" s="220" t="str">
        <f>IF(①陸連データ貼付け!M182="","",①陸連データ貼付け!M182)</f>
        <v>S131</v>
      </c>
      <c r="B182" s="29" t="str">
        <f t="shared" si="6"/>
        <v>S</v>
      </c>
      <c r="C182" s="29" t="str">
        <f t="shared" si="7"/>
        <v>131</v>
      </c>
      <c r="D182" s="29">
        <f>①陸連データ貼付け!B182</f>
        <v>76976641</v>
      </c>
      <c r="E182" s="29" t="str">
        <f>①陸連データ貼付け!C182</f>
        <v>野嵜　俊哉</v>
      </c>
      <c r="F182" s="29" t="str">
        <f>ASC(①陸連データ貼付け!D182)</f>
        <v>ﾉｻﾞｷ ｼｭﾝﾔ</v>
      </c>
      <c r="G182" s="29" t="str">
        <f>①陸連データ貼付け!E182</f>
        <v>男</v>
      </c>
      <c r="H182" s="29">
        <f>①陸連データ貼付け!H182</f>
        <v>24311</v>
      </c>
      <c r="I182" s="29" t="str">
        <f>①陸連データ貼付け!I182</f>
        <v>沓掛</v>
      </c>
      <c r="J182" s="29" t="str">
        <f>①陸連データ貼付け!J182</f>
        <v>クツカケチュウガッコウ</v>
      </c>
      <c r="K182" s="29" t="str">
        <f t="shared" si="8"/>
        <v>沓掛</v>
      </c>
      <c r="L182" s="29">
        <f>①陸連データ貼付け!P182</f>
        <v>3</v>
      </c>
      <c r="M182" s="63" t="str">
        <f>①陸連データ貼付け!Q182</f>
        <v>中学校</v>
      </c>
    </row>
    <row r="183" spans="1:13">
      <c r="A183" s="220" t="str">
        <f>IF(①陸連データ貼付け!M183="","",①陸連データ貼付け!M183)</f>
        <v>S5161</v>
      </c>
      <c r="B183" s="29" t="str">
        <f t="shared" si="6"/>
        <v>S</v>
      </c>
      <c r="C183" s="29" t="str">
        <f t="shared" si="7"/>
        <v>5161</v>
      </c>
      <c r="D183" s="29">
        <f>①陸連データ貼付け!B183</f>
        <v>76977137</v>
      </c>
      <c r="E183" s="29" t="str">
        <f>①陸連データ貼付け!C183</f>
        <v>橋本　知奈</v>
      </c>
      <c r="F183" s="29" t="str">
        <f>ASC(①陸連データ貼付け!D183)</f>
        <v>ﾊｼﾓﾄ ﾁﾅ</v>
      </c>
      <c r="G183" s="29" t="str">
        <f>①陸連データ貼付け!E183</f>
        <v>女</v>
      </c>
      <c r="H183" s="29">
        <f>①陸連データ貼付け!H183</f>
        <v>24311</v>
      </c>
      <c r="I183" s="29" t="str">
        <f>①陸連データ貼付け!I183</f>
        <v>沓掛</v>
      </c>
      <c r="J183" s="29" t="str">
        <f>①陸連データ貼付け!J183</f>
        <v>クツカケチュウガッコウ</v>
      </c>
      <c r="K183" s="29" t="str">
        <f t="shared" si="8"/>
        <v>沓掛</v>
      </c>
      <c r="L183" s="29">
        <f>①陸連データ貼付け!P183</f>
        <v>3</v>
      </c>
      <c r="M183" s="63" t="str">
        <f>①陸連データ貼付け!Q183</f>
        <v>中学校</v>
      </c>
    </row>
    <row r="184" spans="1:13">
      <c r="A184" s="220" t="str">
        <f>IF(①陸連データ貼付け!M184="","",①陸連データ貼付け!M184)</f>
        <v>S5166</v>
      </c>
      <c r="B184" s="29" t="str">
        <f t="shared" si="6"/>
        <v>S</v>
      </c>
      <c r="C184" s="29" t="str">
        <f t="shared" si="7"/>
        <v>5166</v>
      </c>
      <c r="D184" s="29">
        <f>①陸連データ貼付け!B184</f>
        <v>91914630</v>
      </c>
      <c r="E184" s="29" t="str">
        <f>①陸連データ貼付け!C184</f>
        <v>堀田　佳歩</v>
      </c>
      <c r="F184" s="29" t="str">
        <f>ASC(①陸連データ貼付け!D184)</f>
        <v>ﾎｯﾀ ｶﾎ</v>
      </c>
      <c r="G184" s="29" t="str">
        <f>①陸連データ貼付け!E184</f>
        <v>女</v>
      </c>
      <c r="H184" s="29">
        <f>①陸連データ貼付け!H184</f>
        <v>24311</v>
      </c>
      <c r="I184" s="29" t="str">
        <f>①陸連データ貼付け!I184</f>
        <v>沓掛</v>
      </c>
      <c r="J184" s="29" t="str">
        <f>①陸連データ貼付け!J184</f>
        <v>クツカケチュウガッコウ</v>
      </c>
      <c r="K184" s="29" t="str">
        <f t="shared" si="8"/>
        <v>沓掛</v>
      </c>
      <c r="L184" s="29">
        <f>①陸連データ貼付け!P184</f>
        <v>2</v>
      </c>
      <c r="M184" s="63" t="str">
        <f>①陸連データ貼付け!Q184</f>
        <v>中学校</v>
      </c>
    </row>
    <row r="185" spans="1:13">
      <c r="A185" s="220" t="str">
        <f>IF(①陸連データ貼付け!M185="","",①陸連データ貼付け!M185)</f>
        <v>S5162</v>
      </c>
      <c r="B185" s="29" t="str">
        <f t="shared" si="6"/>
        <v>S</v>
      </c>
      <c r="C185" s="29" t="str">
        <f t="shared" si="7"/>
        <v>5162</v>
      </c>
      <c r="D185" s="29">
        <f>①陸連データ貼付け!B185</f>
        <v>76977238</v>
      </c>
      <c r="E185" s="29" t="str">
        <f>①陸連データ貼付け!C185</f>
        <v>増田　悠希</v>
      </c>
      <c r="F185" s="29" t="str">
        <f>ASC(①陸連データ貼付け!D185)</f>
        <v>ﾏｽﾀﾞ ﾕｳｷ</v>
      </c>
      <c r="G185" s="29" t="str">
        <f>①陸連データ貼付け!E185</f>
        <v>女</v>
      </c>
      <c r="H185" s="29">
        <f>①陸連データ貼付け!H185</f>
        <v>24311</v>
      </c>
      <c r="I185" s="29" t="str">
        <f>①陸連データ貼付け!I185</f>
        <v>沓掛</v>
      </c>
      <c r="J185" s="29" t="str">
        <f>①陸連データ貼付け!J185</f>
        <v>クツカケチュウガッコウ</v>
      </c>
      <c r="K185" s="29" t="str">
        <f t="shared" si="8"/>
        <v>沓掛</v>
      </c>
      <c r="L185" s="29">
        <f>①陸連データ貼付け!P185</f>
        <v>3</v>
      </c>
      <c r="M185" s="63" t="str">
        <f>①陸連データ貼付け!Q185</f>
        <v>中学校</v>
      </c>
    </row>
    <row r="186" spans="1:13">
      <c r="A186" s="220" t="str">
        <f>IF(①陸連データ貼付け!M186="","",①陸連データ貼付け!M186)</f>
        <v>S132</v>
      </c>
      <c r="B186" s="29" t="str">
        <f t="shared" si="6"/>
        <v>S</v>
      </c>
      <c r="C186" s="29" t="str">
        <f t="shared" si="7"/>
        <v>132</v>
      </c>
      <c r="D186" s="29">
        <f>①陸連データ貼付け!B186</f>
        <v>76976742</v>
      </c>
      <c r="E186" s="29" t="str">
        <f>①陸連データ貼付け!C186</f>
        <v>三宅　秀弥</v>
      </c>
      <c r="F186" s="29" t="str">
        <f>ASC(①陸連データ貼付け!D186)</f>
        <v>ﾐﾔｹ ｼｭｳﾔ</v>
      </c>
      <c r="G186" s="29" t="str">
        <f>①陸連データ貼付け!E186</f>
        <v>男</v>
      </c>
      <c r="H186" s="29">
        <f>①陸連データ貼付け!H186</f>
        <v>24311</v>
      </c>
      <c r="I186" s="29" t="str">
        <f>①陸連データ貼付け!I186</f>
        <v>沓掛</v>
      </c>
      <c r="J186" s="29" t="str">
        <f>①陸連データ貼付け!J186</f>
        <v>クツカケチュウガッコウ</v>
      </c>
      <c r="K186" s="29" t="str">
        <f t="shared" si="8"/>
        <v>沓掛</v>
      </c>
      <c r="L186" s="29">
        <f>①陸連データ貼付け!P186</f>
        <v>3</v>
      </c>
      <c r="M186" s="63" t="str">
        <f>①陸連データ貼付け!Q186</f>
        <v>中学校</v>
      </c>
    </row>
    <row r="187" spans="1:13">
      <c r="A187" s="220" t="str">
        <f>IF(①陸連データ貼付け!M187="","",①陸連データ貼付け!M187)</f>
        <v>S143</v>
      </c>
      <c r="B187" s="29" t="str">
        <f t="shared" si="6"/>
        <v>S</v>
      </c>
      <c r="C187" s="29" t="str">
        <f t="shared" si="7"/>
        <v>143</v>
      </c>
      <c r="D187" s="29">
        <f>①陸連データ貼付け!B187</f>
        <v>91915126</v>
      </c>
      <c r="E187" s="29" t="str">
        <f>①陸連データ貼付け!C187</f>
        <v>村上　隼人</v>
      </c>
      <c r="F187" s="29" t="str">
        <f>ASC(①陸連データ貼付け!D187)</f>
        <v>ﾑﾗｶﾐ ﾊﾔﾄ</v>
      </c>
      <c r="G187" s="29" t="str">
        <f>①陸連データ貼付け!E187</f>
        <v>男</v>
      </c>
      <c r="H187" s="29">
        <f>①陸連データ貼付け!H187</f>
        <v>24311</v>
      </c>
      <c r="I187" s="29" t="str">
        <f>①陸連データ貼付け!I187</f>
        <v>沓掛</v>
      </c>
      <c r="J187" s="29" t="str">
        <f>①陸連データ貼付け!J187</f>
        <v>クツカケチュウガッコウ</v>
      </c>
      <c r="K187" s="29" t="str">
        <f t="shared" si="8"/>
        <v>沓掛</v>
      </c>
      <c r="L187" s="29">
        <f>①陸連データ貼付け!P187</f>
        <v>2</v>
      </c>
      <c r="M187" s="63" t="str">
        <f>①陸連データ貼付け!Q187</f>
        <v>中学校</v>
      </c>
    </row>
    <row r="188" spans="1:13">
      <c r="A188" s="220" t="str">
        <f>IF(①陸連データ貼付け!M188="","",①陸連データ貼付け!M188)</f>
        <v>S144</v>
      </c>
      <c r="B188" s="29" t="str">
        <f t="shared" si="6"/>
        <v>S</v>
      </c>
      <c r="C188" s="29" t="str">
        <f t="shared" si="7"/>
        <v>144</v>
      </c>
      <c r="D188" s="29">
        <f>①陸連データ貼付け!B188</f>
        <v>91915227</v>
      </c>
      <c r="E188" s="29" t="str">
        <f>①陸連データ貼付け!C188</f>
        <v>毛受　新</v>
      </c>
      <c r="F188" s="29" t="str">
        <f>ASC(①陸連データ貼付け!D188)</f>
        <v>ﾒﾝｼﾞｮｳ ｱﾗﾀ</v>
      </c>
      <c r="G188" s="29" t="str">
        <f>①陸連データ貼付け!E188</f>
        <v>男</v>
      </c>
      <c r="H188" s="29">
        <f>①陸連データ貼付け!H188</f>
        <v>24311</v>
      </c>
      <c r="I188" s="29" t="str">
        <f>①陸連データ貼付け!I188</f>
        <v>沓掛</v>
      </c>
      <c r="J188" s="29" t="str">
        <f>①陸連データ貼付け!J188</f>
        <v>クツカケチュウガッコウ</v>
      </c>
      <c r="K188" s="29" t="str">
        <f t="shared" si="8"/>
        <v>沓掛</v>
      </c>
      <c r="L188" s="29">
        <f>①陸連データ貼付け!P188</f>
        <v>2</v>
      </c>
      <c r="M188" s="63" t="str">
        <f>①陸連データ貼付け!Q188</f>
        <v>中学校</v>
      </c>
    </row>
    <row r="189" spans="1:13">
      <c r="A189" s="220" t="str">
        <f>IF(①陸連データ貼付け!M189="","",①陸連データ貼付け!M189)</f>
        <v>S5163</v>
      </c>
      <c r="B189" s="29" t="str">
        <f t="shared" si="6"/>
        <v>S</v>
      </c>
      <c r="C189" s="29" t="str">
        <f t="shared" si="7"/>
        <v>5163</v>
      </c>
      <c r="D189" s="29">
        <f>①陸連データ貼付け!B189</f>
        <v>91914024</v>
      </c>
      <c r="E189" s="29" t="str">
        <f>①陸連データ貼付け!C189</f>
        <v>安井　那月</v>
      </c>
      <c r="F189" s="29" t="str">
        <f>ASC(①陸連データ貼付け!D189)</f>
        <v>ﾔｽｲ ﾅﾂｷ</v>
      </c>
      <c r="G189" s="29" t="str">
        <f>①陸連データ貼付け!E189</f>
        <v>女</v>
      </c>
      <c r="H189" s="29">
        <f>①陸連データ貼付け!H189</f>
        <v>24311</v>
      </c>
      <c r="I189" s="29" t="str">
        <f>①陸連データ貼付け!I189</f>
        <v>沓掛</v>
      </c>
      <c r="J189" s="29" t="str">
        <f>①陸連データ貼付け!J189</f>
        <v>クツカケチュウガッコウ</v>
      </c>
      <c r="K189" s="29" t="str">
        <f t="shared" si="8"/>
        <v>沓掛</v>
      </c>
      <c r="L189" s="29">
        <f>①陸連データ貼付け!P189</f>
        <v>2</v>
      </c>
      <c r="M189" s="63" t="str">
        <f>①陸連データ貼付け!Q189</f>
        <v>中学校</v>
      </c>
    </row>
    <row r="190" spans="1:13">
      <c r="A190" s="220" t="str">
        <f>IF(①陸連データ貼付け!M190="","",①陸連データ貼付け!M190)</f>
        <v>S23</v>
      </c>
      <c r="B190" s="29" t="str">
        <f t="shared" si="6"/>
        <v>S</v>
      </c>
      <c r="C190" s="29" t="str">
        <f t="shared" si="7"/>
        <v>23</v>
      </c>
      <c r="D190" s="29">
        <f>①陸連データ貼付け!B190</f>
        <v>91930022</v>
      </c>
      <c r="E190" s="29" t="str">
        <f>①陸連データ貼付け!C190</f>
        <v>伊藤　要</v>
      </c>
      <c r="F190" s="29" t="str">
        <f>ASC(①陸連データ貼付け!D190)</f>
        <v>ｲﾄｳ ｶﾅﾒ</v>
      </c>
      <c r="G190" s="29" t="str">
        <f>①陸連データ貼付け!E190</f>
        <v>男</v>
      </c>
      <c r="H190" s="29">
        <f>①陸連データ貼付け!H190</f>
        <v>26305</v>
      </c>
      <c r="I190" s="29" t="str">
        <f>①陸連データ貼付け!I190</f>
        <v>小牧市立味岡</v>
      </c>
      <c r="J190" s="29" t="str">
        <f>①陸連データ貼付け!J190</f>
        <v>コマキシリツアジオカチュウガッコウ</v>
      </c>
      <c r="K190" s="29" t="str">
        <f t="shared" si="8"/>
        <v>小牧市立味岡</v>
      </c>
      <c r="L190" s="29">
        <f>①陸連データ貼付け!P190</f>
        <v>2</v>
      </c>
      <c r="M190" s="63" t="str">
        <f>①陸連データ貼付け!Q190</f>
        <v>中学校</v>
      </c>
    </row>
    <row r="191" spans="1:13">
      <c r="A191" s="220" t="str">
        <f>IF(①陸連データ貼付け!M191="","",①陸連データ貼付け!M191)</f>
        <v>S26</v>
      </c>
      <c r="B191" s="29" t="str">
        <f t="shared" si="6"/>
        <v>S</v>
      </c>
      <c r="C191" s="29" t="str">
        <f t="shared" si="7"/>
        <v>26</v>
      </c>
      <c r="D191" s="29">
        <f>①陸連データ貼付け!B191</f>
        <v>91930527</v>
      </c>
      <c r="E191" s="29" t="str">
        <f>①陸連データ貼付け!C191</f>
        <v>植木　温也</v>
      </c>
      <c r="F191" s="29" t="str">
        <f>ASC(①陸連データ貼付け!D191)</f>
        <v>ｳｴｷ ｱﾂﾔ</v>
      </c>
      <c r="G191" s="29" t="str">
        <f>①陸連データ貼付け!E191</f>
        <v>男</v>
      </c>
      <c r="H191" s="29">
        <f>①陸連データ貼付け!H191</f>
        <v>26305</v>
      </c>
      <c r="I191" s="29" t="str">
        <f>①陸連データ貼付け!I191</f>
        <v>小牧市立味岡</v>
      </c>
      <c r="J191" s="29" t="str">
        <f>①陸連データ貼付け!J191</f>
        <v>コマキシリツアジオカチュウガッコウ</v>
      </c>
      <c r="K191" s="29" t="str">
        <f t="shared" si="8"/>
        <v>小牧市立味岡</v>
      </c>
      <c r="L191" s="29">
        <f>①陸連データ貼付け!P191</f>
        <v>2</v>
      </c>
      <c r="M191" s="63" t="str">
        <f>①陸連データ貼付け!Q191</f>
        <v>中学校</v>
      </c>
    </row>
    <row r="192" spans="1:13">
      <c r="A192" s="220" t="str">
        <f>IF(①陸連データ貼付け!M192="","",①陸連データ貼付け!M192)</f>
        <v>S24</v>
      </c>
      <c r="B192" s="29" t="str">
        <f t="shared" si="6"/>
        <v>S</v>
      </c>
      <c r="C192" s="29" t="str">
        <f t="shared" si="7"/>
        <v>24</v>
      </c>
      <c r="D192" s="29">
        <f>①陸連データ貼付け!B192</f>
        <v>91930325</v>
      </c>
      <c r="E192" s="29" t="str">
        <f>①陸連データ貼付け!C192</f>
        <v>上平　悠馬</v>
      </c>
      <c r="F192" s="29" t="str">
        <f>ASC(①陸連データ貼付け!D192)</f>
        <v>ｳｴﾋﾗ ﾕｳﾏ</v>
      </c>
      <c r="G192" s="29" t="str">
        <f>①陸連データ貼付け!E192</f>
        <v>男</v>
      </c>
      <c r="H192" s="29">
        <f>①陸連データ貼付け!H192</f>
        <v>26305</v>
      </c>
      <c r="I192" s="29" t="str">
        <f>①陸連データ貼付け!I192</f>
        <v>小牧市立味岡</v>
      </c>
      <c r="J192" s="29" t="str">
        <f>①陸連データ貼付け!J192</f>
        <v>コマキシリツアジオカチュウガッコウ</v>
      </c>
      <c r="K192" s="29" t="str">
        <f t="shared" si="8"/>
        <v>小牧市立味岡</v>
      </c>
      <c r="L192" s="29">
        <f>①陸連データ貼付け!P192</f>
        <v>2</v>
      </c>
      <c r="M192" s="63" t="str">
        <f>①陸連データ貼付け!Q192</f>
        <v>中学校</v>
      </c>
    </row>
    <row r="193" spans="1:13">
      <c r="A193" s="220" t="str">
        <f>IF(①陸連データ貼付け!M193="","",①陸連データ貼付け!M193)</f>
        <v>S5006</v>
      </c>
      <c r="B193" s="29" t="str">
        <f t="shared" si="6"/>
        <v>S</v>
      </c>
      <c r="C193" s="29" t="str">
        <f t="shared" si="7"/>
        <v>5006</v>
      </c>
      <c r="D193" s="29">
        <f>①陸連データ貼付け!B193</f>
        <v>79263128</v>
      </c>
      <c r="E193" s="29" t="str">
        <f>①陸連データ貼付け!C193</f>
        <v>近藤　凛華</v>
      </c>
      <c r="F193" s="29" t="str">
        <f>ASC(①陸連データ貼付け!D193)</f>
        <v>ｺﾝﾄﾞｳ ﾘﾝｶ</v>
      </c>
      <c r="G193" s="29" t="str">
        <f>①陸連データ貼付け!E193</f>
        <v>女</v>
      </c>
      <c r="H193" s="29">
        <f>①陸連データ貼付け!H193</f>
        <v>26305</v>
      </c>
      <c r="I193" s="29" t="str">
        <f>①陸連データ貼付け!I193</f>
        <v>小牧市立味岡</v>
      </c>
      <c r="J193" s="29" t="str">
        <f>①陸連データ貼付け!J193</f>
        <v>コマキシリツアジオカチュウガッコウ</v>
      </c>
      <c r="K193" s="29" t="str">
        <f t="shared" si="8"/>
        <v>小牧市立味岡</v>
      </c>
      <c r="L193" s="29">
        <f>①陸連データ貼付け!P193</f>
        <v>3</v>
      </c>
      <c r="M193" s="63" t="str">
        <f>①陸連データ貼付け!Q193</f>
        <v>中学校</v>
      </c>
    </row>
    <row r="194" spans="1:13">
      <c r="A194" s="220" t="str">
        <f>IF(①陸連データ貼付け!M194="","",①陸連データ貼付け!M194)</f>
        <v>S28</v>
      </c>
      <c r="B194" s="29" t="str">
        <f t="shared" si="6"/>
        <v>S</v>
      </c>
      <c r="C194" s="29" t="str">
        <f t="shared" si="7"/>
        <v>28</v>
      </c>
      <c r="D194" s="29">
        <f>①陸連データ貼付け!B194</f>
        <v>91931023</v>
      </c>
      <c r="E194" s="29" t="str">
        <f>①陸連データ貼付け!C194</f>
        <v>佐藤　大斗</v>
      </c>
      <c r="F194" s="29" t="str">
        <f>ASC(①陸連データ貼付け!D194)</f>
        <v>ｻﾄｳ ﾀﾞｲﾄ</v>
      </c>
      <c r="G194" s="29" t="str">
        <f>①陸連データ貼付け!E194</f>
        <v>男</v>
      </c>
      <c r="H194" s="29">
        <f>①陸連データ貼付け!H194</f>
        <v>26305</v>
      </c>
      <c r="I194" s="29" t="str">
        <f>①陸連データ貼付け!I194</f>
        <v>小牧市立味岡</v>
      </c>
      <c r="J194" s="29" t="str">
        <f>①陸連データ貼付け!J194</f>
        <v>コマキシリツアジオカチュウガッコウ</v>
      </c>
      <c r="K194" s="29" t="str">
        <f t="shared" si="8"/>
        <v>小牧市立味岡</v>
      </c>
      <c r="L194" s="29">
        <f>①陸連データ貼付け!P194</f>
        <v>2</v>
      </c>
      <c r="M194" s="63" t="str">
        <f>①陸連データ貼付け!Q194</f>
        <v>中学校</v>
      </c>
    </row>
    <row r="195" spans="1:13">
      <c r="A195" s="220" t="str">
        <f>IF(①陸連データ貼付け!M195="","",①陸連データ貼付け!M195)</f>
        <v>S22</v>
      </c>
      <c r="B195" s="29" t="str">
        <f t="shared" ref="B195:B258" si="9">LEFT(A195,1)</f>
        <v>S</v>
      </c>
      <c r="C195" s="29" t="str">
        <f t="shared" ref="C195:C258" si="10">REPLACE(A195,1,1,"")</f>
        <v>22</v>
      </c>
      <c r="D195" s="29">
        <f>①陸連データ貼付け!B195</f>
        <v>79263633</v>
      </c>
      <c r="E195" s="29" t="str">
        <f>①陸連データ貼付け!C195</f>
        <v>杉本　莉久</v>
      </c>
      <c r="F195" s="29" t="str">
        <f>ASC(①陸連データ貼付け!D195)</f>
        <v>ｽｷﾞﾓﾄ ﾘｸ</v>
      </c>
      <c r="G195" s="29" t="str">
        <f>①陸連データ貼付け!E195</f>
        <v>男</v>
      </c>
      <c r="H195" s="29">
        <f>①陸連データ貼付け!H195</f>
        <v>26305</v>
      </c>
      <c r="I195" s="29" t="str">
        <f>①陸連データ貼付け!I195</f>
        <v>小牧市立味岡</v>
      </c>
      <c r="J195" s="29" t="str">
        <f>①陸連データ貼付け!J195</f>
        <v>コマキシリツアジオカチュウガッコウ</v>
      </c>
      <c r="K195" s="29" t="str">
        <f t="shared" ref="K195:K258" si="11">I195</f>
        <v>小牧市立味岡</v>
      </c>
      <c r="L195" s="29">
        <f>①陸連データ貼付け!P195</f>
        <v>3</v>
      </c>
      <c r="M195" s="63" t="str">
        <f>①陸連データ貼付け!Q195</f>
        <v>中学校</v>
      </c>
    </row>
    <row r="196" spans="1:13">
      <c r="A196" s="220" t="str">
        <f>IF(①陸連データ貼付け!M196="","",①陸連データ貼付け!M196)</f>
        <v>S19</v>
      </c>
      <c r="B196" s="29" t="str">
        <f t="shared" si="9"/>
        <v>S</v>
      </c>
      <c r="C196" s="29" t="str">
        <f t="shared" si="10"/>
        <v>19</v>
      </c>
      <c r="D196" s="29">
        <f>①陸連データ貼付け!B196</f>
        <v>79262632</v>
      </c>
      <c r="E196" s="29" t="str">
        <f>①陸連データ貼付け!C196</f>
        <v>高林　和貴</v>
      </c>
      <c r="F196" s="29" t="str">
        <f>ASC(①陸連データ貼付け!D196)</f>
        <v>ﾀｶﾊﾞﾔｼ ｶｽﾞﾀｶ</v>
      </c>
      <c r="G196" s="29" t="str">
        <f>①陸連データ貼付け!E196</f>
        <v>男</v>
      </c>
      <c r="H196" s="29">
        <f>①陸連データ貼付け!H196</f>
        <v>26305</v>
      </c>
      <c r="I196" s="29" t="str">
        <f>①陸連データ貼付け!I196</f>
        <v>小牧市立味岡</v>
      </c>
      <c r="J196" s="29" t="str">
        <f>①陸連データ貼付け!J196</f>
        <v>コマキシリツアジオカチュウガッコウ</v>
      </c>
      <c r="K196" s="29" t="str">
        <f t="shared" si="11"/>
        <v>小牧市立味岡</v>
      </c>
      <c r="L196" s="29">
        <f>①陸連データ貼付け!P196</f>
        <v>3</v>
      </c>
      <c r="M196" s="63" t="str">
        <f>①陸連データ貼付け!Q196</f>
        <v>中学校</v>
      </c>
    </row>
    <row r="197" spans="1:13">
      <c r="A197" s="220" t="str">
        <f>IF(①陸連データ貼付け!M197="","",①陸連データ貼付け!M197)</f>
        <v>S20</v>
      </c>
      <c r="B197" s="29" t="str">
        <f t="shared" si="9"/>
        <v>S</v>
      </c>
      <c r="C197" s="29" t="str">
        <f t="shared" si="10"/>
        <v>20</v>
      </c>
      <c r="D197" s="29">
        <f>①陸連データ貼付け!B197</f>
        <v>79262834</v>
      </c>
      <c r="E197" s="29" t="str">
        <f>①陸連データ貼付け!C197</f>
        <v>豊永　聖</v>
      </c>
      <c r="F197" s="29" t="str">
        <f>ASC(①陸連データ貼付け!D197)</f>
        <v>ﾄﾖﾅｶﾞ ﾋｼﾞﾘ</v>
      </c>
      <c r="G197" s="29" t="str">
        <f>①陸連データ貼付け!E197</f>
        <v>男</v>
      </c>
      <c r="H197" s="29">
        <f>①陸連データ貼付け!H197</f>
        <v>26305</v>
      </c>
      <c r="I197" s="29" t="str">
        <f>①陸連データ貼付け!I197</f>
        <v>小牧市立味岡</v>
      </c>
      <c r="J197" s="29" t="str">
        <f>①陸連データ貼付け!J197</f>
        <v>コマキシリツアジオカチュウガッコウ</v>
      </c>
      <c r="K197" s="29" t="str">
        <f t="shared" si="11"/>
        <v>小牧市立味岡</v>
      </c>
      <c r="L197" s="29">
        <f>①陸連データ貼付け!P197</f>
        <v>3</v>
      </c>
      <c r="M197" s="63" t="str">
        <f>①陸連データ貼付け!Q197</f>
        <v>中学校</v>
      </c>
    </row>
    <row r="198" spans="1:13">
      <c r="A198" s="220" t="str">
        <f>IF(①陸連データ貼付け!M198="","",①陸連データ貼付け!M198)</f>
        <v>S27</v>
      </c>
      <c r="B198" s="29" t="str">
        <f t="shared" si="9"/>
        <v>S</v>
      </c>
      <c r="C198" s="29" t="str">
        <f t="shared" si="10"/>
        <v>27</v>
      </c>
      <c r="D198" s="29">
        <f>①陸連データ貼付け!B198</f>
        <v>91930830</v>
      </c>
      <c r="E198" s="29" t="str">
        <f>①陸連データ貼付け!C198</f>
        <v>中園　隼斗</v>
      </c>
      <c r="F198" s="29" t="str">
        <f>ASC(①陸連データ貼付け!D198)</f>
        <v>ﾅｶｿﾞﾉ ﾊﾔﾄ</v>
      </c>
      <c r="G198" s="29" t="str">
        <f>①陸連データ貼付け!E198</f>
        <v>男</v>
      </c>
      <c r="H198" s="29">
        <f>①陸連データ貼付け!H198</f>
        <v>26305</v>
      </c>
      <c r="I198" s="29" t="str">
        <f>①陸連データ貼付け!I198</f>
        <v>小牧市立味岡</v>
      </c>
      <c r="J198" s="29" t="str">
        <f>①陸連データ貼付け!J198</f>
        <v>コマキシリツアジオカチュウガッコウ</v>
      </c>
      <c r="K198" s="29" t="str">
        <f t="shared" si="11"/>
        <v>小牧市立味岡</v>
      </c>
      <c r="L198" s="29">
        <f>①陸連データ貼付け!P198</f>
        <v>2</v>
      </c>
      <c r="M198" s="63" t="str">
        <f>①陸連データ貼付け!Q198</f>
        <v>中学校</v>
      </c>
    </row>
    <row r="199" spans="1:13">
      <c r="A199" s="220" t="str">
        <f>IF(①陸連データ貼付け!M199="","",①陸連データ貼付け!M199)</f>
        <v>S29</v>
      </c>
      <c r="B199" s="29" t="str">
        <f t="shared" si="9"/>
        <v>S</v>
      </c>
      <c r="C199" s="29" t="str">
        <f t="shared" si="10"/>
        <v>29</v>
      </c>
      <c r="D199" s="29">
        <f>①陸連データ貼付け!B199</f>
        <v>91931124</v>
      </c>
      <c r="E199" s="29" t="str">
        <f>①陸連データ貼付け!C199</f>
        <v>花木　優太</v>
      </c>
      <c r="F199" s="29" t="str">
        <f>ASC(①陸連データ貼付け!D199)</f>
        <v>ﾊﾅｷ ﾕｳﾀ</v>
      </c>
      <c r="G199" s="29" t="str">
        <f>①陸連データ貼付け!E199</f>
        <v>男</v>
      </c>
      <c r="H199" s="29">
        <f>①陸連データ貼付け!H199</f>
        <v>26305</v>
      </c>
      <c r="I199" s="29" t="str">
        <f>①陸連データ貼付け!I199</f>
        <v>小牧市立味岡</v>
      </c>
      <c r="J199" s="29" t="str">
        <f>①陸連データ貼付け!J199</f>
        <v>コマキシリツアジオカチュウガッコウ</v>
      </c>
      <c r="K199" s="29" t="str">
        <f t="shared" si="11"/>
        <v>小牧市立味岡</v>
      </c>
      <c r="L199" s="29">
        <f>①陸連データ貼付け!P199</f>
        <v>2</v>
      </c>
      <c r="M199" s="63" t="str">
        <f>①陸連データ貼付け!Q199</f>
        <v>中学校</v>
      </c>
    </row>
    <row r="200" spans="1:13">
      <c r="A200" s="220" t="str">
        <f>IF(①陸連データ貼付け!M200="","",①陸連データ貼付け!M200)</f>
        <v>S5007</v>
      </c>
      <c r="B200" s="29" t="str">
        <f t="shared" si="9"/>
        <v>S</v>
      </c>
      <c r="C200" s="29" t="str">
        <f t="shared" si="10"/>
        <v>5007</v>
      </c>
      <c r="D200" s="29">
        <f>①陸連データ貼付け!B200</f>
        <v>79263330</v>
      </c>
      <c r="E200" s="29" t="str">
        <f>①陸連データ貼付け!C200</f>
        <v>谷田部　幸笑</v>
      </c>
      <c r="F200" s="29" t="str">
        <f>ASC(①陸連データ貼付け!D200)</f>
        <v>ﾔﾀﾍﾞ ﾕｷｴ</v>
      </c>
      <c r="G200" s="29" t="str">
        <f>①陸連データ貼付け!E200</f>
        <v>女</v>
      </c>
      <c r="H200" s="29">
        <f>①陸連データ貼付け!H200</f>
        <v>26305</v>
      </c>
      <c r="I200" s="29" t="str">
        <f>①陸連データ貼付け!I200</f>
        <v>小牧市立味岡</v>
      </c>
      <c r="J200" s="29" t="str">
        <f>①陸連データ貼付け!J200</f>
        <v>コマキシリツアジオカチュウガッコウ</v>
      </c>
      <c r="K200" s="29" t="str">
        <f t="shared" si="11"/>
        <v>小牧市立味岡</v>
      </c>
      <c r="L200" s="29">
        <f>①陸連データ貼付け!P200</f>
        <v>3</v>
      </c>
      <c r="M200" s="63" t="str">
        <f>①陸連データ貼付け!Q200</f>
        <v>中学校</v>
      </c>
    </row>
    <row r="201" spans="1:13">
      <c r="A201" s="220" t="str">
        <f>IF(①陸連データ貼付け!M201="","",①陸連データ貼付け!M201)</f>
        <v>S5005</v>
      </c>
      <c r="B201" s="29" t="str">
        <f t="shared" si="9"/>
        <v>S</v>
      </c>
      <c r="C201" s="29" t="str">
        <f t="shared" si="10"/>
        <v>5005</v>
      </c>
      <c r="D201" s="29">
        <f>①陸連データ貼付け!B201</f>
        <v>74353224</v>
      </c>
      <c r="E201" s="29" t="str">
        <f>①陸連データ貼付け!C201</f>
        <v>山田　望結</v>
      </c>
      <c r="F201" s="29" t="str">
        <f>ASC(①陸連データ貼付け!D201)</f>
        <v>ﾔﾏﾀﾞ ﾉｲ</v>
      </c>
      <c r="G201" s="29" t="str">
        <f>①陸連データ貼付け!E201</f>
        <v>女</v>
      </c>
      <c r="H201" s="29">
        <f>①陸連データ貼付け!H201</f>
        <v>26305</v>
      </c>
      <c r="I201" s="29" t="str">
        <f>①陸連データ貼付け!I201</f>
        <v>小牧市立味岡</v>
      </c>
      <c r="J201" s="29" t="str">
        <f>①陸連データ貼付け!J201</f>
        <v>コマキシリツアジオカチュウガッコウ</v>
      </c>
      <c r="K201" s="29" t="str">
        <f t="shared" si="11"/>
        <v>小牧市立味岡</v>
      </c>
      <c r="L201" s="29">
        <f>①陸連データ貼付け!P201</f>
        <v>3</v>
      </c>
      <c r="M201" s="63" t="str">
        <f>①陸連データ貼付け!Q201</f>
        <v>中学校</v>
      </c>
    </row>
    <row r="202" spans="1:13">
      <c r="A202" s="220" t="str">
        <f>IF(①陸連データ貼付け!M202="","",①陸連データ貼付け!M202)</f>
        <v>S21</v>
      </c>
      <c r="B202" s="29" t="str">
        <f t="shared" si="9"/>
        <v>S</v>
      </c>
      <c r="C202" s="29" t="str">
        <f t="shared" si="10"/>
        <v>21</v>
      </c>
      <c r="D202" s="29">
        <f>①陸連データ貼付け!B202</f>
        <v>79263027</v>
      </c>
      <c r="E202" s="29" t="str">
        <f>①陸連データ貼付け!C202</f>
        <v>若原　直輝</v>
      </c>
      <c r="F202" s="29" t="str">
        <f>ASC(①陸連データ貼付け!D202)</f>
        <v>ﾜｶﾊﾗ ﾅｵｷ</v>
      </c>
      <c r="G202" s="29" t="str">
        <f>①陸連データ貼付け!E202</f>
        <v>男</v>
      </c>
      <c r="H202" s="29">
        <f>①陸連データ貼付け!H202</f>
        <v>26305</v>
      </c>
      <c r="I202" s="29" t="str">
        <f>①陸連データ貼付け!I202</f>
        <v>小牧市立味岡</v>
      </c>
      <c r="J202" s="29" t="str">
        <f>①陸連データ貼付け!J202</f>
        <v>コマキシリツアジオカチュウガッコウ</v>
      </c>
      <c r="K202" s="29" t="str">
        <f t="shared" si="11"/>
        <v>小牧市立味岡</v>
      </c>
      <c r="L202" s="29">
        <f>①陸連データ貼付け!P202</f>
        <v>3</v>
      </c>
      <c r="M202" s="63" t="str">
        <f>①陸連データ貼付け!Q202</f>
        <v>中学校</v>
      </c>
    </row>
    <row r="203" spans="1:13">
      <c r="A203" s="220" t="str">
        <f>IF(①陸連データ貼付け!M203="","",①陸連データ貼付け!M203)</f>
        <v>S25</v>
      </c>
      <c r="B203" s="29" t="str">
        <f t="shared" si="9"/>
        <v>S</v>
      </c>
      <c r="C203" s="29" t="str">
        <f t="shared" si="10"/>
        <v>25</v>
      </c>
      <c r="D203" s="29">
        <f>①陸連データ貼付け!B203</f>
        <v>91930426</v>
      </c>
      <c r="E203" s="29" t="str">
        <f>①陸連データ貼付け!C203</f>
        <v>若松　孝太郎</v>
      </c>
      <c r="F203" s="29" t="str">
        <f>ASC(①陸連データ貼付け!D203)</f>
        <v>ﾜｶﾏﾂ ｺｳﾀﾛｳ</v>
      </c>
      <c r="G203" s="29" t="str">
        <f>①陸連データ貼付け!E203</f>
        <v>男</v>
      </c>
      <c r="H203" s="29">
        <f>①陸連データ貼付け!H203</f>
        <v>26305</v>
      </c>
      <c r="I203" s="29" t="str">
        <f>①陸連データ貼付け!I203</f>
        <v>小牧市立味岡</v>
      </c>
      <c r="J203" s="29" t="str">
        <f>①陸連データ貼付け!J203</f>
        <v>コマキシリツアジオカチュウガッコウ</v>
      </c>
      <c r="K203" s="29" t="str">
        <f t="shared" si="11"/>
        <v>小牧市立味岡</v>
      </c>
      <c r="L203" s="29">
        <f>①陸連データ貼付け!P203</f>
        <v>2</v>
      </c>
      <c r="M203" s="63" t="str">
        <f>①陸連データ貼付け!Q203</f>
        <v>中学校</v>
      </c>
    </row>
    <row r="204" spans="1:13">
      <c r="A204" s="220" t="str">
        <f>IF(①陸連データ貼付け!M204="","",①陸連データ貼付け!M204)</f>
        <v>S5009</v>
      </c>
      <c r="B204" s="29" t="str">
        <f t="shared" si="9"/>
        <v>S</v>
      </c>
      <c r="C204" s="29" t="str">
        <f t="shared" si="10"/>
        <v>5009</v>
      </c>
      <c r="D204" s="29">
        <f>①陸連データ貼付け!B204</f>
        <v>77495638</v>
      </c>
      <c r="E204" s="29" t="str">
        <f>①陸連データ貼付け!C204</f>
        <v>池尾　優衣</v>
      </c>
      <c r="F204" s="29" t="str">
        <f>ASC(①陸連データ貼付け!D204)</f>
        <v>ｲｹｵ ﾕｲ</v>
      </c>
      <c r="G204" s="29" t="str">
        <f>①陸連データ貼付け!E204</f>
        <v>女</v>
      </c>
      <c r="H204" s="29">
        <f>①陸連データ貼付け!H204</f>
        <v>24405</v>
      </c>
      <c r="I204" s="29" t="str">
        <f>①陸連データ貼付け!I204</f>
        <v>聖霊</v>
      </c>
      <c r="J204" s="29" t="str">
        <f>①陸連データ貼付け!J204</f>
        <v>セイレイチュウガッコウ</v>
      </c>
      <c r="K204" s="29" t="str">
        <f t="shared" si="11"/>
        <v>聖霊</v>
      </c>
      <c r="L204" s="29">
        <f>①陸連データ貼付け!P204</f>
        <v>3</v>
      </c>
      <c r="M204" s="63" t="str">
        <f>①陸連データ貼付け!Q204</f>
        <v>中学校</v>
      </c>
    </row>
    <row r="205" spans="1:13">
      <c r="A205" s="220" t="str">
        <f>IF(①陸連データ貼付け!M205="","",①陸連データ貼付け!M205)</f>
        <v>S5010</v>
      </c>
      <c r="B205" s="29" t="str">
        <f t="shared" si="9"/>
        <v>S</v>
      </c>
      <c r="C205" s="29" t="str">
        <f t="shared" si="10"/>
        <v>5010</v>
      </c>
      <c r="D205" s="29">
        <f>①陸連データ貼付け!B205</f>
        <v>85067127</v>
      </c>
      <c r="E205" s="29" t="str">
        <f>①陸連データ貼付け!C205</f>
        <v>石川　純怜</v>
      </c>
      <c r="F205" s="29" t="str">
        <f>ASC(①陸連データ貼付け!D205)</f>
        <v>ｲｼｶﾜ ｽﾐﾚ</v>
      </c>
      <c r="G205" s="29" t="str">
        <f>①陸連データ貼付け!E205</f>
        <v>女</v>
      </c>
      <c r="H205" s="29">
        <f>①陸連データ貼付け!H205</f>
        <v>24405</v>
      </c>
      <c r="I205" s="29" t="str">
        <f>①陸連データ貼付け!I205</f>
        <v>聖霊</v>
      </c>
      <c r="J205" s="29" t="str">
        <f>①陸連データ貼付け!J205</f>
        <v>セイレイチュウガッコウ</v>
      </c>
      <c r="K205" s="29" t="str">
        <f t="shared" si="11"/>
        <v>聖霊</v>
      </c>
      <c r="L205" s="29">
        <f>①陸連データ貼付け!P205</f>
        <v>3</v>
      </c>
      <c r="M205" s="63" t="str">
        <f>①陸連データ貼付け!Q205</f>
        <v>中学校</v>
      </c>
    </row>
    <row r="206" spans="1:13">
      <c r="A206" s="220" t="str">
        <f>IF(①陸連データ貼付け!M206="","",①陸連データ貼付け!M206)</f>
        <v>S5011</v>
      </c>
      <c r="B206" s="29" t="str">
        <f t="shared" si="9"/>
        <v>S</v>
      </c>
      <c r="C206" s="29" t="str">
        <f t="shared" si="10"/>
        <v>5011</v>
      </c>
      <c r="D206" s="29">
        <f>①陸連データ貼付け!B206</f>
        <v>89955440</v>
      </c>
      <c r="E206" s="29" t="str">
        <f>①陸連データ貼付け!C206</f>
        <v>伊藤　智帆</v>
      </c>
      <c r="F206" s="29" t="str">
        <f>ASC(①陸連データ貼付け!D206)</f>
        <v>ｲﾄｳ ﾁﾎ</v>
      </c>
      <c r="G206" s="29" t="str">
        <f>①陸連データ貼付け!E206</f>
        <v>女</v>
      </c>
      <c r="H206" s="29">
        <f>①陸連データ貼付け!H206</f>
        <v>24405</v>
      </c>
      <c r="I206" s="29" t="str">
        <f>①陸連データ貼付け!I206</f>
        <v>聖霊</v>
      </c>
      <c r="J206" s="29" t="str">
        <f>①陸連データ貼付け!J206</f>
        <v>セイレイチュウガッコウ</v>
      </c>
      <c r="K206" s="29" t="str">
        <f t="shared" si="11"/>
        <v>聖霊</v>
      </c>
      <c r="L206" s="29">
        <f>①陸連データ貼付け!P206</f>
        <v>2</v>
      </c>
      <c r="M206" s="63" t="str">
        <f>①陸連データ貼付け!Q206</f>
        <v>中学校</v>
      </c>
    </row>
    <row r="207" spans="1:13">
      <c r="A207" s="220" t="str">
        <f>IF(①陸連データ貼付け!M207="","",①陸連データ貼付け!M207)</f>
        <v>S5016</v>
      </c>
      <c r="B207" s="29" t="str">
        <f t="shared" si="9"/>
        <v>S</v>
      </c>
      <c r="C207" s="29" t="str">
        <f t="shared" si="10"/>
        <v>5016</v>
      </c>
      <c r="D207" s="29">
        <f>①陸連データ貼付け!B207</f>
        <v>96727940</v>
      </c>
      <c r="E207" s="29" t="str">
        <f>①陸連データ貼付け!C207</f>
        <v>梅村　初音</v>
      </c>
      <c r="F207" s="29" t="str">
        <f>ASC(①陸連データ貼付け!D207)</f>
        <v>ｳﾒﾑﾗ ﾊﾂﾈ</v>
      </c>
      <c r="G207" s="29" t="str">
        <f>①陸連データ貼付け!E207</f>
        <v>女</v>
      </c>
      <c r="H207" s="29">
        <f>①陸連データ貼付け!H207</f>
        <v>24405</v>
      </c>
      <c r="I207" s="29" t="str">
        <f>①陸連データ貼付け!I207</f>
        <v>聖霊</v>
      </c>
      <c r="J207" s="29" t="str">
        <f>①陸連データ貼付け!J207</f>
        <v>セイレイチュウガッコウ</v>
      </c>
      <c r="K207" s="29" t="str">
        <f t="shared" si="11"/>
        <v>聖霊</v>
      </c>
      <c r="L207" s="29">
        <f>①陸連データ貼付け!P207</f>
        <v>2</v>
      </c>
      <c r="M207" s="63" t="str">
        <f>①陸連データ貼付け!Q207</f>
        <v>中学校</v>
      </c>
    </row>
    <row r="208" spans="1:13">
      <c r="A208" s="220" t="str">
        <f>IF(①陸連データ貼付け!M208="","",①陸連データ貼付け!M208)</f>
        <v>S5012</v>
      </c>
      <c r="B208" s="29" t="str">
        <f t="shared" si="9"/>
        <v>S</v>
      </c>
      <c r="C208" s="29" t="str">
        <f t="shared" si="10"/>
        <v>5012</v>
      </c>
      <c r="D208" s="29">
        <f>①陸連データ貼付け!B208</f>
        <v>89955743</v>
      </c>
      <c r="E208" s="29" t="str">
        <f>①陸連データ貼付け!C208</f>
        <v>奥岡　みのり</v>
      </c>
      <c r="F208" s="29" t="str">
        <f>ASC(①陸連データ貼付け!D208)</f>
        <v>ｵｸｵｶ ﾐﾉﾘ</v>
      </c>
      <c r="G208" s="29" t="str">
        <f>①陸連データ貼付け!E208</f>
        <v>女</v>
      </c>
      <c r="H208" s="29">
        <f>①陸連データ貼付け!H208</f>
        <v>24405</v>
      </c>
      <c r="I208" s="29" t="str">
        <f>①陸連データ貼付け!I208</f>
        <v>聖霊</v>
      </c>
      <c r="J208" s="29" t="str">
        <f>①陸連データ貼付け!J208</f>
        <v>セイレイチュウガッコウ</v>
      </c>
      <c r="K208" s="29" t="str">
        <f t="shared" si="11"/>
        <v>聖霊</v>
      </c>
      <c r="L208" s="29">
        <f>①陸連データ貼付け!P208</f>
        <v>2</v>
      </c>
      <c r="M208" s="63" t="str">
        <f>①陸連データ貼付け!Q208</f>
        <v>中学校</v>
      </c>
    </row>
    <row r="209" spans="1:13">
      <c r="A209" s="220" t="str">
        <f>IF(①陸連データ貼付け!M209="","",①陸連データ貼付け!M209)</f>
        <v>S5008</v>
      </c>
      <c r="B209" s="29" t="str">
        <f t="shared" si="9"/>
        <v>S</v>
      </c>
      <c r="C209" s="29" t="str">
        <f t="shared" si="10"/>
        <v>5008</v>
      </c>
      <c r="D209" s="29">
        <f>①陸連データ貼付け!B209</f>
        <v>77495032</v>
      </c>
      <c r="E209" s="29" t="str">
        <f>①陸連データ貼付け!C209</f>
        <v>中川　稀理</v>
      </c>
      <c r="F209" s="29" t="str">
        <f>ASC(①陸連データ貼付け!D209)</f>
        <v>ﾅｶｶﾞﾜ ｷﾘ</v>
      </c>
      <c r="G209" s="29" t="str">
        <f>①陸連データ貼付け!E209</f>
        <v>女</v>
      </c>
      <c r="H209" s="29">
        <f>①陸連データ貼付け!H209</f>
        <v>24405</v>
      </c>
      <c r="I209" s="29" t="str">
        <f>①陸連データ貼付け!I209</f>
        <v>聖霊</v>
      </c>
      <c r="J209" s="29" t="str">
        <f>①陸連データ貼付け!J209</f>
        <v>セイレイチュウガッコウ</v>
      </c>
      <c r="K209" s="29" t="str">
        <f t="shared" si="11"/>
        <v>聖霊</v>
      </c>
      <c r="L209" s="29">
        <f>①陸連データ貼付け!P209</f>
        <v>3</v>
      </c>
      <c r="M209" s="63" t="str">
        <f>①陸連データ貼付け!Q209</f>
        <v>中学校</v>
      </c>
    </row>
    <row r="210" spans="1:13">
      <c r="A210" s="220" t="str">
        <f>IF(①陸連データ貼付け!M210="","",①陸連データ貼付け!M210)</f>
        <v>S5015</v>
      </c>
      <c r="B210" s="29" t="str">
        <f t="shared" si="9"/>
        <v>S</v>
      </c>
      <c r="C210" s="29" t="str">
        <f t="shared" si="10"/>
        <v>5015</v>
      </c>
      <c r="D210" s="29">
        <f>①陸連データ貼付け!B210</f>
        <v>96017831</v>
      </c>
      <c r="E210" s="29" t="str">
        <f>①陸連データ貼付け!C210</f>
        <v>畑田　和子</v>
      </c>
      <c r="F210" s="29" t="str">
        <f>ASC(①陸連データ貼付け!D210)</f>
        <v>ﾊﾀﾀﾞ ﾜｺ</v>
      </c>
      <c r="G210" s="29" t="str">
        <f>①陸連データ貼付け!E210</f>
        <v>女</v>
      </c>
      <c r="H210" s="29">
        <f>①陸連データ貼付け!H210</f>
        <v>24405</v>
      </c>
      <c r="I210" s="29" t="str">
        <f>①陸連データ貼付け!I210</f>
        <v>聖霊</v>
      </c>
      <c r="J210" s="29" t="str">
        <f>①陸連データ貼付け!J210</f>
        <v>セイレイチュウガッコウ</v>
      </c>
      <c r="K210" s="29" t="str">
        <f t="shared" si="11"/>
        <v>聖霊</v>
      </c>
      <c r="L210" s="29">
        <f>①陸連データ貼付け!P210</f>
        <v>3</v>
      </c>
      <c r="M210" s="63" t="str">
        <f>①陸連データ貼付け!Q210</f>
        <v>中学校</v>
      </c>
    </row>
    <row r="211" spans="1:13">
      <c r="A211" s="220" t="str">
        <f>IF(①陸連データ貼付け!M211="","",①陸連データ貼付け!M211)</f>
        <v>S5013</v>
      </c>
      <c r="B211" s="29" t="str">
        <f t="shared" si="9"/>
        <v>S</v>
      </c>
      <c r="C211" s="29" t="str">
        <f t="shared" si="10"/>
        <v>5013</v>
      </c>
      <c r="D211" s="29">
        <f>①陸連データ貼付け!B211</f>
        <v>89955945</v>
      </c>
      <c r="E211" s="29" t="str">
        <f>①陸連データ貼付け!C211</f>
        <v>山口　さくら</v>
      </c>
      <c r="F211" s="29" t="str">
        <f>ASC(①陸連データ貼付け!D211)</f>
        <v>ﾔﾏｸﾞﾁ ｻｸﾗ</v>
      </c>
      <c r="G211" s="29" t="str">
        <f>①陸連データ貼付け!E211</f>
        <v>女</v>
      </c>
      <c r="H211" s="29">
        <f>①陸連データ貼付け!H211</f>
        <v>24405</v>
      </c>
      <c r="I211" s="29" t="str">
        <f>①陸連データ貼付け!I211</f>
        <v>聖霊</v>
      </c>
      <c r="J211" s="29" t="str">
        <f>①陸連データ貼付け!J211</f>
        <v>セイレイチュウガッコウ</v>
      </c>
      <c r="K211" s="29" t="str">
        <f t="shared" si="11"/>
        <v>聖霊</v>
      </c>
      <c r="L211" s="29">
        <f>①陸連データ貼付け!P211</f>
        <v>2</v>
      </c>
      <c r="M211" s="63" t="str">
        <f>①陸連データ貼付け!Q211</f>
        <v>中学校</v>
      </c>
    </row>
    <row r="212" spans="1:13">
      <c r="A212" s="220" t="str">
        <f>IF(①陸連データ貼付け!M212="","",①陸連データ貼付け!M212)</f>
        <v>S5014</v>
      </c>
      <c r="B212" s="29" t="str">
        <f t="shared" si="9"/>
        <v>S</v>
      </c>
      <c r="C212" s="29" t="str">
        <f t="shared" si="10"/>
        <v>5014</v>
      </c>
      <c r="D212" s="29">
        <f>①陸連データ貼付け!B212</f>
        <v>89956239</v>
      </c>
      <c r="E212" s="29" t="str">
        <f>①陸連データ貼付け!C212</f>
        <v>山田　華穏</v>
      </c>
      <c r="F212" s="29" t="str">
        <f>ASC(①陸連データ貼付け!D212)</f>
        <v>ﾔﾏﾀﾞ ｶﾉﾝ</v>
      </c>
      <c r="G212" s="29" t="str">
        <f>①陸連データ貼付け!E212</f>
        <v>女</v>
      </c>
      <c r="H212" s="29">
        <f>①陸連データ貼付け!H212</f>
        <v>24405</v>
      </c>
      <c r="I212" s="29" t="str">
        <f>①陸連データ貼付け!I212</f>
        <v>聖霊</v>
      </c>
      <c r="J212" s="29" t="str">
        <f>①陸連データ貼付け!J212</f>
        <v>セイレイチュウガッコウ</v>
      </c>
      <c r="K212" s="29" t="str">
        <f t="shared" si="11"/>
        <v>聖霊</v>
      </c>
      <c r="L212" s="29">
        <f>①陸連データ貼付け!P212</f>
        <v>2</v>
      </c>
      <c r="M212" s="63" t="str">
        <f>①陸連データ貼付け!Q212</f>
        <v>中学校</v>
      </c>
    </row>
    <row r="213" spans="1:13">
      <c r="A213" s="220" t="str">
        <f>IF(①陸連データ貼付け!M213="","",①陸連データ貼付け!M213)</f>
        <v>S201</v>
      </c>
      <c r="B213" s="29" t="str">
        <f t="shared" si="9"/>
        <v>S</v>
      </c>
      <c r="C213" s="29" t="str">
        <f t="shared" si="10"/>
        <v>201</v>
      </c>
      <c r="D213" s="29">
        <f>①陸連データ貼付け!B213</f>
        <v>97152226</v>
      </c>
      <c r="E213" s="29" t="str">
        <f>①陸連データ貼付け!C213</f>
        <v>青山　凌斗</v>
      </c>
      <c r="F213" s="29" t="str">
        <f>ASC(①陸連データ貼付け!D213)</f>
        <v>ｱｵﾔﾏ ﾘｮｳﾄ</v>
      </c>
      <c r="G213" s="29" t="str">
        <f>①陸連データ貼付け!E213</f>
        <v>男</v>
      </c>
      <c r="H213" s="29">
        <f>①陸連データ貼付け!H213</f>
        <v>24304</v>
      </c>
      <c r="I213" s="29" t="str">
        <f>①陸連データ貼付け!I213</f>
        <v>瀬戸南山中</v>
      </c>
      <c r="J213" s="29" t="str">
        <f>①陸連データ貼付け!J213</f>
        <v>セトミナミヤマ</v>
      </c>
      <c r="K213" s="29" t="str">
        <f t="shared" si="11"/>
        <v>瀬戸南山中</v>
      </c>
      <c r="L213" s="29">
        <f>①陸連データ貼付け!P213</f>
        <v>2</v>
      </c>
      <c r="M213" s="63" t="str">
        <f>①陸連データ貼付け!Q213</f>
        <v>中学校</v>
      </c>
    </row>
    <row r="214" spans="1:13">
      <c r="A214" s="220" t="str">
        <f>IF(①陸連データ貼付け!M214="","",①陸連データ貼付け!M214)</f>
        <v>S190</v>
      </c>
      <c r="B214" s="29" t="str">
        <f t="shared" si="9"/>
        <v>S</v>
      </c>
      <c r="C214" s="29" t="str">
        <f t="shared" si="10"/>
        <v>190</v>
      </c>
      <c r="D214" s="29">
        <f>①陸連データ貼付け!B214</f>
        <v>85238127</v>
      </c>
      <c r="E214" s="29" t="str">
        <f>①陸連データ貼付け!C214</f>
        <v>浅井　健博</v>
      </c>
      <c r="F214" s="29" t="str">
        <f>ASC(①陸連データ貼付け!D214)</f>
        <v>ｱｻｲ ﾀｹﾋﾛ</v>
      </c>
      <c r="G214" s="29" t="str">
        <f>①陸連データ貼付け!E214</f>
        <v>男</v>
      </c>
      <c r="H214" s="29">
        <f>①陸連データ貼付け!H214</f>
        <v>24304</v>
      </c>
      <c r="I214" s="29" t="str">
        <f>①陸連データ貼付け!I214</f>
        <v>瀬戸南山中</v>
      </c>
      <c r="J214" s="29" t="str">
        <f>①陸連データ貼付け!J214</f>
        <v>セトミナミヤマ</v>
      </c>
      <c r="K214" s="29" t="str">
        <f t="shared" si="11"/>
        <v>瀬戸南山中</v>
      </c>
      <c r="L214" s="29">
        <f>①陸連データ貼付け!P214</f>
        <v>3</v>
      </c>
      <c r="M214" s="63" t="str">
        <f>①陸連データ貼付け!Q214</f>
        <v>中学校</v>
      </c>
    </row>
    <row r="215" spans="1:13">
      <c r="A215" s="220" t="str">
        <f>IF(①陸連データ貼付け!M215="","",①陸連データ貼付け!M215)</f>
        <v>S185</v>
      </c>
      <c r="B215" s="29" t="str">
        <f t="shared" si="9"/>
        <v>S</v>
      </c>
      <c r="C215" s="29" t="str">
        <f t="shared" si="10"/>
        <v>185</v>
      </c>
      <c r="D215" s="29">
        <f>①陸連データ貼付け!B215</f>
        <v>85237227</v>
      </c>
      <c r="E215" s="29" t="str">
        <f>①陸連データ貼付け!C215</f>
        <v>井田　洸陽</v>
      </c>
      <c r="F215" s="29" t="str">
        <f>ASC(①陸連データ貼付け!D215)</f>
        <v>ｲﾀﾞ ｺｳﾖｳ</v>
      </c>
      <c r="G215" s="29" t="str">
        <f>①陸連データ貼付け!E215</f>
        <v>男</v>
      </c>
      <c r="H215" s="29">
        <f>①陸連データ貼付け!H215</f>
        <v>24304</v>
      </c>
      <c r="I215" s="29" t="str">
        <f>①陸連データ貼付け!I215</f>
        <v>瀬戸南山中</v>
      </c>
      <c r="J215" s="29" t="str">
        <f>①陸連データ貼付け!J215</f>
        <v>セトミナミヤマ</v>
      </c>
      <c r="K215" s="29" t="str">
        <f t="shared" si="11"/>
        <v>瀬戸南山中</v>
      </c>
      <c r="L215" s="29">
        <f>①陸連データ貼付け!P215</f>
        <v>3</v>
      </c>
      <c r="M215" s="63" t="str">
        <f>①陸連データ貼付け!Q215</f>
        <v>中学校</v>
      </c>
    </row>
    <row r="216" spans="1:13">
      <c r="A216" s="220" t="str">
        <f>IF(①陸連データ貼付け!M216="","",①陸連データ貼付け!M216)</f>
        <v>S209</v>
      </c>
      <c r="B216" s="29" t="str">
        <f t="shared" si="9"/>
        <v>S</v>
      </c>
      <c r="C216" s="29" t="str">
        <f t="shared" si="10"/>
        <v>209</v>
      </c>
      <c r="D216" s="29">
        <f>①陸連データ貼付け!B216</f>
        <v>97155128</v>
      </c>
      <c r="E216" s="29" t="str">
        <f>①陸連データ貼付け!C216</f>
        <v>岩田　一真</v>
      </c>
      <c r="F216" s="29" t="str">
        <f>ASC(①陸連データ貼付け!D216)</f>
        <v>ｲﾜﾀ ｶｽﾞﾏ</v>
      </c>
      <c r="G216" s="29" t="str">
        <f>①陸連データ貼付け!E216</f>
        <v>男</v>
      </c>
      <c r="H216" s="29">
        <f>①陸連データ貼付け!H216</f>
        <v>24304</v>
      </c>
      <c r="I216" s="29" t="str">
        <f>①陸連データ貼付け!I216</f>
        <v>瀬戸南山中</v>
      </c>
      <c r="J216" s="29" t="str">
        <f>①陸連データ貼付け!J216</f>
        <v>セトミナミヤマ</v>
      </c>
      <c r="K216" s="29" t="str">
        <f t="shared" si="11"/>
        <v>瀬戸南山中</v>
      </c>
      <c r="L216" s="29">
        <f>①陸連データ貼付け!P216</f>
        <v>2</v>
      </c>
      <c r="M216" s="63" t="str">
        <f>①陸連データ貼付け!Q216</f>
        <v>中学校</v>
      </c>
    </row>
    <row r="217" spans="1:13">
      <c r="A217" s="220" t="str">
        <f>IF(①陸連データ貼付け!M217="","",①陸連データ貼付け!M217)</f>
        <v>S200</v>
      </c>
      <c r="B217" s="29" t="str">
        <f t="shared" si="9"/>
        <v>S</v>
      </c>
      <c r="C217" s="29" t="str">
        <f t="shared" si="10"/>
        <v>200</v>
      </c>
      <c r="D217" s="29">
        <f>①陸連データ貼付け!B217</f>
        <v>97151932</v>
      </c>
      <c r="E217" s="29" t="str">
        <f>①陸連データ貼付け!C217</f>
        <v>上田　陽亮</v>
      </c>
      <c r="F217" s="29" t="str">
        <f>ASC(①陸連データ貼付け!D217)</f>
        <v>ｳｴﾀﾞ ﾖｳｽｹ</v>
      </c>
      <c r="G217" s="29" t="str">
        <f>①陸連データ貼付け!E217</f>
        <v>男</v>
      </c>
      <c r="H217" s="29">
        <f>①陸連データ貼付け!H217</f>
        <v>24304</v>
      </c>
      <c r="I217" s="29" t="str">
        <f>①陸連データ貼付け!I217</f>
        <v>瀬戸南山中</v>
      </c>
      <c r="J217" s="29" t="str">
        <f>①陸連データ貼付け!J217</f>
        <v>セトミナミヤマ</v>
      </c>
      <c r="K217" s="29" t="str">
        <f t="shared" si="11"/>
        <v>瀬戸南山中</v>
      </c>
      <c r="L217" s="29">
        <f>①陸連データ貼付け!P217</f>
        <v>2</v>
      </c>
      <c r="M217" s="63" t="str">
        <f>①陸連データ貼付け!Q217</f>
        <v>中学校</v>
      </c>
    </row>
    <row r="218" spans="1:13">
      <c r="A218" s="220" t="str">
        <f>IF(①陸連データ貼付け!M218="","",①陸連データ貼付け!M218)</f>
        <v>S208</v>
      </c>
      <c r="B218" s="29" t="str">
        <f t="shared" si="9"/>
        <v>S</v>
      </c>
      <c r="C218" s="29" t="str">
        <f t="shared" si="10"/>
        <v>208</v>
      </c>
      <c r="D218" s="29">
        <f>①陸連データ貼付け!B218</f>
        <v>97154733</v>
      </c>
      <c r="E218" s="29" t="str">
        <f>①陸連データ貼付け!C218</f>
        <v>内野　京介</v>
      </c>
      <c r="F218" s="29" t="str">
        <f>ASC(①陸連データ貼付け!D218)</f>
        <v>ｳﾁﾉ ｷｮｳｽｹ</v>
      </c>
      <c r="G218" s="29" t="str">
        <f>①陸連データ貼付け!E218</f>
        <v>男</v>
      </c>
      <c r="H218" s="29">
        <f>①陸連データ貼付け!H218</f>
        <v>24304</v>
      </c>
      <c r="I218" s="29" t="str">
        <f>①陸連データ貼付け!I218</f>
        <v>瀬戸南山中</v>
      </c>
      <c r="J218" s="29" t="str">
        <f>①陸連データ貼付け!J218</f>
        <v>セトミナミヤマ</v>
      </c>
      <c r="K218" s="29" t="str">
        <f t="shared" si="11"/>
        <v>瀬戸南山中</v>
      </c>
      <c r="L218" s="29">
        <f>①陸連データ貼付け!P218</f>
        <v>2</v>
      </c>
      <c r="M218" s="63" t="str">
        <f>①陸連データ貼付け!Q218</f>
        <v>中学校</v>
      </c>
    </row>
    <row r="219" spans="1:13">
      <c r="A219" s="220" t="str">
        <f>IF(①陸連データ貼付け!M219="","",①陸連データ貼付け!M219)</f>
        <v>S191</v>
      </c>
      <c r="B219" s="29" t="str">
        <f t="shared" si="9"/>
        <v>S</v>
      </c>
      <c r="C219" s="29" t="str">
        <f t="shared" si="10"/>
        <v>191</v>
      </c>
      <c r="D219" s="29">
        <f>①陸連データ貼付け!B219</f>
        <v>85238228</v>
      </c>
      <c r="E219" s="29" t="str">
        <f>①陸連データ貼付け!C219</f>
        <v>大橋　鴻樹</v>
      </c>
      <c r="F219" s="29" t="str">
        <f>ASC(①陸連データ貼付け!D219)</f>
        <v>ｵｵﾊｼ ｺｳｷ</v>
      </c>
      <c r="G219" s="29" t="str">
        <f>①陸連データ貼付け!E219</f>
        <v>男</v>
      </c>
      <c r="H219" s="29">
        <f>①陸連データ貼付け!H219</f>
        <v>24304</v>
      </c>
      <c r="I219" s="29" t="str">
        <f>①陸連データ貼付け!I219</f>
        <v>瀬戸南山中</v>
      </c>
      <c r="J219" s="29" t="str">
        <f>①陸連データ貼付け!J219</f>
        <v>セトミナミヤマ</v>
      </c>
      <c r="K219" s="29" t="str">
        <f t="shared" si="11"/>
        <v>瀬戸南山中</v>
      </c>
      <c r="L219" s="29">
        <f>①陸連データ貼付け!P219</f>
        <v>3</v>
      </c>
      <c r="M219" s="63" t="str">
        <f>①陸連データ貼付け!Q219</f>
        <v>中学校</v>
      </c>
    </row>
    <row r="220" spans="1:13">
      <c r="A220" s="220" t="str">
        <f>IF(①陸連データ貼付け!M220="","",①陸連データ貼付け!M220)</f>
        <v>S5201</v>
      </c>
      <c r="B220" s="29" t="str">
        <f t="shared" si="9"/>
        <v>S</v>
      </c>
      <c r="C220" s="29" t="str">
        <f t="shared" si="10"/>
        <v>5201</v>
      </c>
      <c r="D220" s="29">
        <f>①陸連データ貼付け!B220</f>
        <v>97152630</v>
      </c>
      <c r="E220" s="29" t="str">
        <f>①陸連データ貼付け!C220</f>
        <v>岡本　杏美</v>
      </c>
      <c r="F220" s="29" t="str">
        <f>ASC(①陸連データ貼付け!D220)</f>
        <v>ｵｶﾓﾄ ｱﾐ</v>
      </c>
      <c r="G220" s="29" t="str">
        <f>①陸連データ貼付け!E220</f>
        <v>女</v>
      </c>
      <c r="H220" s="29">
        <f>①陸連データ貼付け!H220</f>
        <v>24304</v>
      </c>
      <c r="I220" s="29" t="str">
        <f>①陸連データ貼付け!I220</f>
        <v>瀬戸南山中</v>
      </c>
      <c r="J220" s="29" t="str">
        <f>①陸連データ貼付け!J220</f>
        <v>セトミナミヤマ</v>
      </c>
      <c r="K220" s="29" t="str">
        <f t="shared" si="11"/>
        <v>瀬戸南山中</v>
      </c>
      <c r="L220" s="29">
        <f>①陸連データ貼付け!P220</f>
        <v>2</v>
      </c>
      <c r="M220" s="63" t="str">
        <f>①陸連データ貼付け!Q220</f>
        <v>中学校</v>
      </c>
    </row>
    <row r="221" spans="1:13">
      <c r="A221" s="220" t="str">
        <f>IF(①陸連データ貼付け!M221="","",①陸連データ貼付け!M221)</f>
        <v>S199</v>
      </c>
      <c r="B221" s="29" t="str">
        <f t="shared" si="9"/>
        <v>S</v>
      </c>
      <c r="C221" s="29" t="str">
        <f t="shared" si="10"/>
        <v>199</v>
      </c>
      <c r="D221" s="29">
        <f>①陸連データ貼付け!B221</f>
        <v>97151528</v>
      </c>
      <c r="E221" s="29" t="str">
        <f>①陸連データ貼付け!C221</f>
        <v>小田切　光輝</v>
      </c>
      <c r="F221" s="29" t="str">
        <f>ASC(①陸連データ貼付け!D221)</f>
        <v>ｵﾀﾞｷﾞﾘ ｺｳｷ</v>
      </c>
      <c r="G221" s="29" t="str">
        <f>①陸連データ貼付け!E221</f>
        <v>男</v>
      </c>
      <c r="H221" s="29">
        <f>①陸連データ貼付け!H221</f>
        <v>24304</v>
      </c>
      <c r="I221" s="29" t="str">
        <f>①陸連データ貼付け!I221</f>
        <v>瀬戸南山中</v>
      </c>
      <c r="J221" s="29" t="str">
        <f>①陸連データ貼付け!J221</f>
        <v>セトミナミヤマ</v>
      </c>
      <c r="K221" s="29" t="str">
        <f t="shared" si="11"/>
        <v>瀬戸南山中</v>
      </c>
      <c r="L221" s="29">
        <f>①陸連データ貼付け!P221</f>
        <v>3</v>
      </c>
      <c r="M221" s="63" t="str">
        <f>①陸連データ貼付け!Q221</f>
        <v>中学校</v>
      </c>
    </row>
    <row r="222" spans="1:13">
      <c r="A222" s="220" t="str">
        <f>IF(①陸連データ貼付け!M222="","",①陸連データ貼付け!M222)</f>
        <v>S210</v>
      </c>
      <c r="B222" s="29" t="str">
        <f t="shared" si="9"/>
        <v>S</v>
      </c>
      <c r="C222" s="29" t="str">
        <f t="shared" si="10"/>
        <v>210</v>
      </c>
      <c r="D222" s="29">
        <f>①陸連データ貼付け!B222</f>
        <v>97155330</v>
      </c>
      <c r="E222" s="29" t="str">
        <f>①陸連データ貼付け!C222</f>
        <v>片渕　一希</v>
      </c>
      <c r="F222" s="29" t="str">
        <f>ASC(①陸連データ貼付け!D222)</f>
        <v>ｶﾀﾌﾁ ﾋﾄｷ</v>
      </c>
      <c r="G222" s="29" t="str">
        <f>①陸連データ貼付け!E222</f>
        <v>男</v>
      </c>
      <c r="H222" s="29">
        <f>①陸連データ貼付け!H222</f>
        <v>24304</v>
      </c>
      <c r="I222" s="29" t="str">
        <f>①陸連データ貼付け!I222</f>
        <v>瀬戸南山中</v>
      </c>
      <c r="J222" s="29" t="str">
        <f>①陸連データ貼付け!J222</f>
        <v>セトミナミヤマ</v>
      </c>
      <c r="K222" s="29" t="str">
        <f t="shared" si="11"/>
        <v>瀬戸南山中</v>
      </c>
      <c r="L222" s="29">
        <f>①陸連データ貼付け!P222</f>
        <v>2</v>
      </c>
      <c r="M222" s="63" t="str">
        <f>①陸連データ貼付け!Q222</f>
        <v>中学校</v>
      </c>
    </row>
    <row r="223" spans="1:13">
      <c r="A223" s="220" t="str">
        <f>IF(①陸連データ貼付け!M223="","",①陸連データ貼付け!M223)</f>
        <v>S198</v>
      </c>
      <c r="B223" s="29" t="str">
        <f t="shared" si="9"/>
        <v>S</v>
      </c>
      <c r="C223" s="29" t="str">
        <f t="shared" si="10"/>
        <v>198</v>
      </c>
      <c r="D223" s="29">
        <f>①陸連データ貼付け!B223</f>
        <v>85239229</v>
      </c>
      <c r="E223" s="29" t="str">
        <f>①陸連データ貼付け!C223</f>
        <v>勝尾　勇斗</v>
      </c>
      <c r="F223" s="29" t="str">
        <f>ASC(①陸連データ貼付け!D223)</f>
        <v>ｶﾂｵ ﾕｳﾄ</v>
      </c>
      <c r="G223" s="29" t="str">
        <f>①陸連データ貼付け!E223</f>
        <v>男</v>
      </c>
      <c r="H223" s="29">
        <f>①陸連データ貼付け!H223</f>
        <v>24304</v>
      </c>
      <c r="I223" s="29" t="str">
        <f>①陸連データ貼付け!I223</f>
        <v>瀬戸南山中</v>
      </c>
      <c r="J223" s="29" t="str">
        <f>①陸連データ貼付け!J223</f>
        <v>セトミナミヤマ</v>
      </c>
      <c r="K223" s="29" t="str">
        <f t="shared" si="11"/>
        <v>瀬戸南山中</v>
      </c>
      <c r="L223" s="29">
        <f>①陸連データ貼付け!P223</f>
        <v>3</v>
      </c>
      <c r="M223" s="63" t="str">
        <f>①陸連データ貼付け!Q223</f>
        <v>中学校</v>
      </c>
    </row>
    <row r="224" spans="1:13">
      <c r="A224" s="220" t="str">
        <f>IF(①陸連データ貼付け!M224="","",①陸連データ貼付け!M224)</f>
        <v>S203</v>
      </c>
      <c r="B224" s="29" t="str">
        <f t="shared" si="9"/>
        <v>S</v>
      </c>
      <c r="C224" s="29" t="str">
        <f t="shared" si="10"/>
        <v>203</v>
      </c>
      <c r="D224" s="29">
        <f>①陸連データ貼付け!B224</f>
        <v>97153227</v>
      </c>
      <c r="E224" s="29" t="str">
        <f>①陸連データ貼付け!C224</f>
        <v>亀田　理人</v>
      </c>
      <c r="F224" s="29" t="str">
        <f>ASC(①陸連データ貼付け!D224)</f>
        <v>ｶﾒﾀﾞ ﾘﾋﾄ</v>
      </c>
      <c r="G224" s="29" t="str">
        <f>①陸連データ貼付け!E224</f>
        <v>男</v>
      </c>
      <c r="H224" s="29">
        <f>①陸連データ貼付け!H224</f>
        <v>24304</v>
      </c>
      <c r="I224" s="29" t="str">
        <f>①陸連データ貼付け!I224</f>
        <v>瀬戸南山中</v>
      </c>
      <c r="J224" s="29" t="str">
        <f>①陸連データ貼付け!J224</f>
        <v>セトミナミヤマ</v>
      </c>
      <c r="K224" s="29" t="str">
        <f t="shared" si="11"/>
        <v>瀬戸南山中</v>
      </c>
      <c r="L224" s="29">
        <f>①陸連データ貼付け!P224</f>
        <v>2</v>
      </c>
      <c r="M224" s="63" t="str">
        <f>①陸連データ貼付け!Q224</f>
        <v>中学校</v>
      </c>
    </row>
    <row r="225" spans="1:13">
      <c r="A225" s="220" t="str">
        <f>IF(①陸連データ貼付け!M225="","",①陸連データ貼付け!M225)</f>
        <v>S207</v>
      </c>
      <c r="B225" s="29" t="str">
        <f t="shared" si="9"/>
        <v>S</v>
      </c>
      <c r="C225" s="29" t="str">
        <f t="shared" si="10"/>
        <v>207</v>
      </c>
      <c r="D225" s="29">
        <f>①陸連データ貼付け!B225</f>
        <v>97154531</v>
      </c>
      <c r="E225" s="29" t="str">
        <f>①陸連データ貼付け!C225</f>
        <v>菊地　拓己</v>
      </c>
      <c r="F225" s="29" t="str">
        <f>ASC(①陸連データ貼付け!D225)</f>
        <v>ｷｸﾁ ﾀｸﾐ</v>
      </c>
      <c r="G225" s="29" t="str">
        <f>①陸連データ貼付け!E225</f>
        <v>男</v>
      </c>
      <c r="H225" s="29">
        <f>①陸連データ貼付け!H225</f>
        <v>24304</v>
      </c>
      <c r="I225" s="29" t="str">
        <f>①陸連データ貼付け!I225</f>
        <v>瀬戸南山中</v>
      </c>
      <c r="J225" s="29" t="str">
        <f>①陸連データ貼付け!J225</f>
        <v>セトミナミヤマ</v>
      </c>
      <c r="K225" s="29" t="str">
        <f t="shared" si="11"/>
        <v>瀬戸南山中</v>
      </c>
      <c r="L225" s="29">
        <f>①陸連データ貼付け!P225</f>
        <v>2</v>
      </c>
      <c r="M225" s="63" t="str">
        <f>①陸連データ貼付け!Q225</f>
        <v>中学校</v>
      </c>
    </row>
    <row r="226" spans="1:13">
      <c r="A226" s="220" t="str">
        <f>IF(①陸連データ貼付け!M226="","",①陸連データ貼付け!M226)</f>
        <v>S206</v>
      </c>
      <c r="B226" s="29" t="str">
        <f t="shared" si="9"/>
        <v>S</v>
      </c>
      <c r="C226" s="29" t="str">
        <f t="shared" si="10"/>
        <v>206</v>
      </c>
      <c r="D226" s="29">
        <f>①陸連データ貼付け!B226</f>
        <v>97154430</v>
      </c>
      <c r="E226" s="29" t="str">
        <f>①陸連データ貼付け!C226</f>
        <v>古手川　亮太</v>
      </c>
      <c r="F226" s="29" t="str">
        <f>ASC(①陸連データ貼付け!D226)</f>
        <v>ｺﾃｶﾞﾜ ﾘｮｳﾀ</v>
      </c>
      <c r="G226" s="29" t="str">
        <f>①陸連データ貼付け!E226</f>
        <v>男</v>
      </c>
      <c r="H226" s="29">
        <f>①陸連データ貼付け!H226</f>
        <v>24304</v>
      </c>
      <c r="I226" s="29" t="str">
        <f>①陸連データ貼付け!I226</f>
        <v>瀬戸南山中</v>
      </c>
      <c r="J226" s="29" t="str">
        <f>①陸連データ貼付け!J226</f>
        <v>セトミナミヤマ</v>
      </c>
      <c r="K226" s="29" t="str">
        <f t="shared" si="11"/>
        <v>瀬戸南山中</v>
      </c>
      <c r="L226" s="29">
        <f>①陸連データ貼付け!P226</f>
        <v>2</v>
      </c>
      <c r="M226" s="63" t="str">
        <f>①陸連データ貼付け!Q226</f>
        <v>中学校</v>
      </c>
    </row>
    <row r="227" spans="1:13">
      <c r="A227" s="220" t="str">
        <f>IF(①陸連データ貼付け!M227="","",①陸連データ貼付け!M227)</f>
        <v>S5200</v>
      </c>
      <c r="B227" s="29" t="str">
        <f t="shared" si="9"/>
        <v>S</v>
      </c>
      <c r="C227" s="29" t="str">
        <f t="shared" si="10"/>
        <v>5200</v>
      </c>
      <c r="D227" s="29">
        <f>①陸連データ貼付け!B227</f>
        <v>85239330</v>
      </c>
      <c r="E227" s="29" t="str">
        <f>①陸連データ貼付け!C227</f>
        <v>小西　ちひろ</v>
      </c>
      <c r="F227" s="29" t="str">
        <f>ASC(①陸連データ貼付け!D227)</f>
        <v>ｺﾆｼ ﾁﾋﾛ</v>
      </c>
      <c r="G227" s="29" t="str">
        <f>①陸連データ貼付け!E227</f>
        <v>女</v>
      </c>
      <c r="H227" s="29">
        <f>①陸連データ貼付け!H227</f>
        <v>24304</v>
      </c>
      <c r="I227" s="29" t="str">
        <f>①陸連データ貼付け!I227</f>
        <v>瀬戸南山中</v>
      </c>
      <c r="J227" s="29" t="str">
        <f>①陸連データ貼付け!J227</f>
        <v>セトミナミヤマ</v>
      </c>
      <c r="K227" s="29" t="str">
        <f t="shared" si="11"/>
        <v>瀬戸南山中</v>
      </c>
      <c r="L227" s="29">
        <f>①陸連データ貼付け!P227</f>
        <v>3</v>
      </c>
      <c r="M227" s="63" t="str">
        <f>①陸連データ貼付け!Q227</f>
        <v>中学校</v>
      </c>
    </row>
    <row r="228" spans="1:13">
      <c r="A228" s="220" t="str">
        <f>IF(①陸連データ貼付け!M228="","",①陸連データ貼付け!M228)</f>
        <v>S204</v>
      </c>
      <c r="B228" s="29" t="str">
        <f t="shared" si="9"/>
        <v>S</v>
      </c>
      <c r="C228" s="29" t="str">
        <f t="shared" si="10"/>
        <v>204</v>
      </c>
      <c r="D228" s="29">
        <f>①陸連データ貼付け!B228</f>
        <v>97153429</v>
      </c>
      <c r="E228" s="29" t="str">
        <f>①陸連データ貼付け!C228</f>
        <v>近藤　啓史</v>
      </c>
      <c r="F228" s="29" t="str">
        <f>ASC(①陸連データ貼付け!D228)</f>
        <v>ｺﾝﾄﾞｳ ｹｲｼﾞ</v>
      </c>
      <c r="G228" s="29" t="str">
        <f>①陸連データ貼付け!E228</f>
        <v>男</v>
      </c>
      <c r="H228" s="29">
        <f>①陸連データ貼付け!H228</f>
        <v>24304</v>
      </c>
      <c r="I228" s="29" t="str">
        <f>①陸連データ貼付け!I228</f>
        <v>瀬戸南山中</v>
      </c>
      <c r="J228" s="29" t="str">
        <f>①陸連データ貼付け!J228</f>
        <v>セトミナミヤマ</v>
      </c>
      <c r="K228" s="29" t="str">
        <f t="shared" si="11"/>
        <v>瀬戸南山中</v>
      </c>
      <c r="L228" s="29">
        <f>①陸連データ貼付け!P228</f>
        <v>2</v>
      </c>
      <c r="M228" s="63" t="str">
        <f>①陸連データ貼付け!Q228</f>
        <v>中学校</v>
      </c>
    </row>
    <row r="229" spans="1:13">
      <c r="A229" s="220" t="str">
        <f>IF(①陸連データ貼付け!M229="","",①陸連データ貼付け!M229)</f>
        <v>S5202</v>
      </c>
      <c r="B229" s="29" t="str">
        <f t="shared" si="9"/>
        <v>S</v>
      </c>
      <c r="C229" s="29" t="str">
        <f t="shared" si="10"/>
        <v>5202</v>
      </c>
      <c r="D229" s="29">
        <f>①陸連データ貼付け!B229</f>
        <v>97152731</v>
      </c>
      <c r="E229" s="29" t="str">
        <f>①陸連データ貼付け!C229</f>
        <v>佐橋　那津</v>
      </c>
      <c r="F229" s="29" t="str">
        <f>ASC(①陸連データ貼付け!D229)</f>
        <v>ｻﾊｼ ﾅﾂ</v>
      </c>
      <c r="G229" s="29" t="str">
        <f>①陸連データ貼付け!E229</f>
        <v>女</v>
      </c>
      <c r="H229" s="29">
        <f>①陸連データ貼付け!H229</f>
        <v>24304</v>
      </c>
      <c r="I229" s="29" t="str">
        <f>①陸連データ貼付け!I229</f>
        <v>瀬戸南山中</v>
      </c>
      <c r="J229" s="29" t="str">
        <f>①陸連データ貼付け!J229</f>
        <v>セトミナミヤマ</v>
      </c>
      <c r="K229" s="29" t="str">
        <f t="shared" si="11"/>
        <v>瀬戸南山中</v>
      </c>
      <c r="L229" s="29">
        <f>①陸連データ貼付け!P229</f>
        <v>2</v>
      </c>
      <c r="M229" s="63" t="str">
        <f>①陸連データ貼付け!Q229</f>
        <v>中学校</v>
      </c>
    </row>
    <row r="230" spans="1:13">
      <c r="A230" s="220" t="str">
        <f>IF(①陸連データ貼付け!M230="","",①陸連データ貼付け!M230)</f>
        <v>S5197</v>
      </c>
      <c r="B230" s="29" t="str">
        <f t="shared" si="9"/>
        <v>S</v>
      </c>
      <c r="C230" s="29" t="str">
        <f t="shared" si="10"/>
        <v>5197</v>
      </c>
      <c r="D230" s="29">
        <f>①陸連データ貼付け!B230</f>
        <v>85237833</v>
      </c>
      <c r="E230" s="29" t="str">
        <f>①陸連データ貼付け!C230</f>
        <v>柴田　真里奈</v>
      </c>
      <c r="F230" s="29" t="str">
        <f>ASC(①陸連データ貼付け!D230)</f>
        <v>ｼﾊﾞﾀ ﾏﾘﾅ</v>
      </c>
      <c r="G230" s="29" t="str">
        <f>①陸連データ貼付け!E230</f>
        <v>女</v>
      </c>
      <c r="H230" s="29">
        <f>①陸連データ貼付け!H230</f>
        <v>24304</v>
      </c>
      <c r="I230" s="29" t="str">
        <f>①陸連データ貼付け!I230</f>
        <v>瀬戸南山中</v>
      </c>
      <c r="J230" s="29" t="str">
        <f>①陸連データ貼付け!J230</f>
        <v>セトミナミヤマ</v>
      </c>
      <c r="K230" s="29" t="str">
        <f t="shared" si="11"/>
        <v>瀬戸南山中</v>
      </c>
      <c r="L230" s="29">
        <f>①陸連データ貼付け!P230</f>
        <v>3</v>
      </c>
      <c r="M230" s="63" t="str">
        <f>①陸連データ貼付け!Q230</f>
        <v>中学校</v>
      </c>
    </row>
    <row r="231" spans="1:13">
      <c r="A231" s="220" t="str">
        <f>IF(①陸連データ貼付け!M231="","",①陸連データ貼付け!M231)</f>
        <v>S5199</v>
      </c>
      <c r="B231" s="29" t="str">
        <f t="shared" si="9"/>
        <v>S</v>
      </c>
      <c r="C231" s="29" t="str">
        <f t="shared" si="10"/>
        <v>5199</v>
      </c>
      <c r="D231" s="29">
        <f>①陸連データ貼付け!B231</f>
        <v>85238733</v>
      </c>
      <c r="E231" s="29" t="str">
        <f>①陸連データ貼付け!C231</f>
        <v>清水　瑠愛</v>
      </c>
      <c r="F231" s="29" t="str">
        <f>ASC(①陸連データ貼付け!D231)</f>
        <v>ｼﾐｽﾞ ﾙﾁｶ</v>
      </c>
      <c r="G231" s="29" t="str">
        <f>①陸連データ貼付け!E231</f>
        <v>女</v>
      </c>
      <c r="H231" s="29">
        <f>①陸連データ貼付け!H231</f>
        <v>24304</v>
      </c>
      <c r="I231" s="29" t="str">
        <f>①陸連データ貼付け!I231</f>
        <v>瀬戸南山中</v>
      </c>
      <c r="J231" s="29" t="str">
        <f>①陸連データ貼付け!J231</f>
        <v>セトミナミヤマ</v>
      </c>
      <c r="K231" s="29" t="str">
        <f t="shared" si="11"/>
        <v>瀬戸南山中</v>
      </c>
      <c r="L231" s="29">
        <f>①陸連データ貼付け!P231</f>
        <v>3</v>
      </c>
      <c r="M231" s="63" t="str">
        <f>①陸連データ貼付け!Q231</f>
        <v>中学校</v>
      </c>
    </row>
    <row r="232" spans="1:13">
      <c r="A232" s="220" t="str">
        <f>IF(①陸連データ貼付け!M232="","",①陸連データ貼付け!M232)</f>
        <v>S192</v>
      </c>
      <c r="B232" s="29" t="str">
        <f t="shared" si="9"/>
        <v>S</v>
      </c>
      <c r="C232" s="29" t="str">
        <f t="shared" si="10"/>
        <v>192</v>
      </c>
      <c r="D232" s="29">
        <f>①陸連データ貼付け!B232</f>
        <v>85238430</v>
      </c>
      <c r="E232" s="29" t="str">
        <f>①陸連データ貼付け!C232</f>
        <v>鈴木　友梧</v>
      </c>
      <c r="F232" s="29" t="str">
        <f>ASC(①陸連データ貼付け!D232)</f>
        <v>ｽｽﾞｷ ﾕｳｺﾞ</v>
      </c>
      <c r="G232" s="29" t="str">
        <f>①陸連データ貼付け!E232</f>
        <v>男</v>
      </c>
      <c r="H232" s="29">
        <f>①陸連データ貼付け!H232</f>
        <v>24304</v>
      </c>
      <c r="I232" s="29" t="str">
        <f>①陸連データ貼付け!I232</f>
        <v>瀬戸南山中</v>
      </c>
      <c r="J232" s="29" t="str">
        <f>①陸連データ貼付け!J232</f>
        <v>セトミナミヤマ</v>
      </c>
      <c r="K232" s="29" t="str">
        <f t="shared" si="11"/>
        <v>瀬戸南山中</v>
      </c>
      <c r="L232" s="29">
        <f>①陸連データ貼付け!P232</f>
        <v>3</v>
      </c>
      <c r="M232" s="63" t="str">
        <f>①陸連データ貼付け!Q232</f>
        <v>中学校</v>
      </c>
    </row>
    <row r="233" spans="1:13">
      <c r="A233" s="220" t="str">
        <f>IF(①陸連データ貼付け!M233="","",①陸連データ貼付け!M233)</f>
        <v>S187</v>
      </c>
      <c r="B233" s="29" t="str">
        <f t="shared" si="9"/>
        <v>S</v>
      </c>
      <c r="C233" s="29" t="str">
        <f t="shared" si="10"/>
        <v>187</v>
      </c>
      <c r="D233" s="29">
        <f>①陸連データ貼付け!B233</f>
        <v>85237631</v>
      </c>
      <c r="E233" s="29" t="str">
        <f>①陸連データ貼付け!C233</f>
        <v>鈴木　慈英</v>
      </c>
      <c r="F233" s="29" t="str">
        <f>ASC(①陸連データ貼付け!D233)</f>
        <v>ｽｽﾞｷ ﾖｼﾋﾃﾞ</v>
      </c>
      <c r="G233" s="29" t="str">
        <f>①陸連データ貼付け!E233</f>
        <v>男</v>
      </c>
      <c r="H233" s="29">
        <f>①陸連データ貼付け!H233</f>
        <v>24304</v>
      </c>
      <c r="I233" s="29" t="str">
        <f>①陸連データ貼付け!I233</f>
        <v>瀬戸南山中</v>
      </c>
      <c r="J233" s="29" t="str">
        <f>①陸連データ貼付け!J233</f>
        <v>セトミナミヤマ</v>
      </c>
      <c r="K233" s="29" t="str">
        <f t="shared" si="11"/>
        <v>瀬戸南山中</v>
      </c>
      <c r="L233" s="29">
        <f>①陸連データ貼付け!P233</f>
        <v>3</v>
      </c>
      <c r="M233" s="63" t="str">
        <f>①陸連データ貼付け!Q233</f>
        <v>中学校</v>
      </c>
    </row>
    <row r="234" spans="1:13">
      <c r="A234" s="220" t="str">
        <f>IF(①陸連データ貼付け!M234="","",①陸連データ貼付け!M234)</f>
        <v>S5206</v>
      </c>
      <c r="B234" s="29" t="str">
        <f t="shared" si="9"/>
        <v>S</v>
      </c>
      <c r="C234" s="29" t="str">
        <f t="shared" si="10"/>
        <v>5206</v>
      </c>
      <c r="D234" s="29">
        <f>①陸連データ貼付け!B234</f>
        <v>97154935</v>
      </c>
      <c r="E234" s="29" t="str">
        <f>①陸連データ貼付け!C234</f>
        <v>高孝　美咲</v>
      </c>
      <c r="F234" s="29" t="str">
        <f>ASC(①陸連データ貼付け!D234)</f>
        <v>ﾀｶｺｳ ﾐｻｷ</v>
      </c>
      <c r="G234" s="29" t="str">
        <f>①陸連データ貼付け!E234</f>
        <v>女</v>
      </c>
      <c r="H234" s="29">
        <f>①陸連データ貼付け!H234</f>
        <v>24304</v>
      </c>
      <c r="I234" s="29" t="str">
        <f>①陸連データ貼付け!I234</f>
        <v>瀬戸南山中</v>
      </c>
      <c r="J234" s="29" t="str">
        <f>①陸連データ貼付け!J234</f>
        <v>セトミナミヤマ</v>
      </c>
      <c r="K234" s="29" t="str">
        <f t="shared" si="11"/>
        <v>瀬戸南山中</v>
      </c>
      <c r="L234" s="29">
        <f>①陸連データ貼付け!P234</f>
        <v>2</v>
      </c>
      <c r="M234" s="63" t="str">
        <f>①陸連データ貼付け!Q234</f>
        <v>中学校</v>
      </c>
    </row>
    <row r="235" spans="1:13">
      <c r="A235" s="220" t="str">
        <f>IF(①陸連データ貼付け!M235="","",①陸連データ貼付け!M235)</f>
        <v>S205</v>
      </c>
      <c r="B235" s="29" t="str">
        <f t="shared" si="9"/>
        <v>S</v>
      </c>
      <c r="C235" s="29" t="str">
        <f t="shared" si="10"/>
        <v>205</v>
      </c>
      <c r="D235" s="29">
        <f>①陸連データ貼付け!B235</f>
        <v>97153732</v>
      </c>
      <c r="E235" s="29" t="str">
        <f>①陸連データ貼付け!C235</f>
        <v>髙橋　優気</v>
      </c>
      <c r="F235" s="29" t="str">
        <f>ASC(①陸連データ貼付け!D235)</f>
        <v>ﾀｶﾊｼ ﾏｻｷ</v>
      </c>
      <c r="G235" s="29" t="str">
        <f>①陸連データ貼付け!E235</f>
        <v>男</v>
      </c>
      <c r="H235" s="29">
        <f>①陸連データ貼付け!H235</f>
        <v>24304</v>
      </c>
      <c r="I235" s="29" t="str">
        <f>①陸連データ貼付け!I235</f>
        <v>瀬戸南山中</v>
      </c>
      <c r="J235" s="29" t="str">
        <f>①陸連データ貼付け!J235</f>
        <v>セトミナミヤマ</v>
      </c>
      <c r="K235" s="29" t="str">
        <f t="shared" si="11"/>
        <v>瀬戸南山中</v>
      </c>
      <c r="L235" s="29">
        <f>①陸連データ貼付け!P235</f>
        <v>2</v>
      </c>
      <c r="M235" s="63" t="str">
        <f>①陸連データ貼付け!Q235</f>
        <v>中学校</v>
      </c>
    </row>
    <row r="236" spans="1:13">
      <c r="A236" s="220" t="str">
        <f>IF(①陸連データ貼付け!M236="","",①陸連データ貼付け!M236)</f>
        <v>S5198</v>
      </c>
      <c r="B236" s="29" t="str">
        <f t="shared" si="9"/>
        <v>S</v>
      </c>
      <c r="C236" s="29" t="str">
        <f t="shared" si="10"/>
        <v>5198</v>
      </c>
      <c r="D236" s="29">
        <f>①陸連データ貼付け!B236</f>
        <v>85237934</v>
      </c>
      <c r="E236" s="29" t="str">
        <f>①陸連データ貼付け!C236</f>
        <v>龍山　光</v>
      </c>
      <c r="F236" s="29" t="str">
        <f>ASC(①陸連データ貼付け!D236)</f>
        <v>ﾀﾂﾔﾏ ﾋｶﾙ</v>
      </c>
      <c r="G236" s="29" t="str">
        <f>①陸連データ貼付け!E236</f>
        <v>女</v>
      </c>
      <c r="H236" s="29">
        <f>①陸連データ貼付け!H236</f>
        <v>24304</v>
      </c>
      <c r="I236" s="29" t="str">
        <f>①陸連データ貼付け!I236</f>
        <v>瀬戸南山中</v>
      </c>
      <c r="J236" s="29" t="str">
        <f>①陸連データ貼付け!J236</f>
        <v>セトミナミヤマ</v>
      </c>
      <c r="K236" s="29" t="str">
        <f t="shared" si="11"/>
        <v>瀬戸南山中</v>
      </c>
      <c r="L236" s="29">
        <f>①陸連データ貼付け!P236</f>
        <v>3</v>
      </c>
      <c r="M236" s="63" t="str">
        <f>①陸連データ貼付け!Q236</f>
        <v>中学校</v>
      </c>
    </row>
    <row r="237" spans="1:13">
      <c r="A237" s="220" t="str">
        <f>IF(①陸連データ貼付け!M237="","",①陸連データ貼付け!M237)</f>
        <v>S202</v>
      </c>
      <c r="B237" s="29" t="str">
        <f t="shared" si="9"/>
        <v>S</v>
      </c>
      <c r="C237" s="29" t="str">
        <f t="shared" si="10"/>
        <v>202</v>
      </c>
      <c r="D237" s="29">
        <f>①陸連データ貼付け!B237</f>
        <v>97152428</v>
      </c>
      <c r="E237" s="29" t="str">
        <f>①陸連データ貼付け!C237</f>
        <v>谷　聡介</v>
      </c>
      <c r="F237" s="29" t="str">
        <f>ASC(①陸連データ貼付け!D237)</f>
        <v>ﾀﾆ ｿｳｽｹ</v>
      </c>
      <c r="G237" s="29" t="str">
        <f>①陸連データ貼付け!E237</f>
        <v>男</v>
      </c>
      <c r="H237" s="29">
        <f>①陸連データ貼付け!H237</f>
        <v>24304</v>
      </c>
      <c r="I237" s="29" t="str">
        <f>①陸連データ貼付け!I237</f>
        <v>瀬戸南山中</v>
      </c>
      <c r="J237" s="29" t="str">
        <f>①陸連データ貼付け!J237</f>
        <v>セトミナミヤマ</v>
      </c>
      <c r="K237" s="29" t="str">
        <f t="shared" si="11"/>
        <v>瀬戸南山中</v>
      </c>
      <c r="L237" s="29">
        <f>①陸連データ貼付け!P237</f>
        <v>2</v>
      </c>
      <c r="M237" s="63" t="str">
        <f>①陸連データ貼付け!Q237</f>
        <v>中学校</v>
      </c>
    </row>
    <row r="238" spans="1:13">
      <c r="A238" s="220" t="str">
        <f>IF(①陸連データ貼付け!M238="","",①陸連データ貼付け!M238)</f>
        <v>S5204</v>
      </c>
      <c r="B238" s="29" t="str">
        <f t="shared" si="9"/>
        <v>S</v>
      </c>
      <c r="C238" s="29" t="str">
        <f t="shared" si="10"/>
        <v>5204</v>
      </c>
      <c r="D238" s="29">
        <f>①陸連データ貼付け!B238</f>
        <v>97154026</v>
      </c>
      <c r="E238" s="29" t="str">
        <f>①陸連データ貼付け!C238</f>
        <v>土川　七菜</v>
      </c>
      <c r="F238" s="29" t="str">
        <f>ASC(①陸連データ貼付け!D238)</f>
        <v>ﾂﾁｶﾜ ﾅﾅ</v>
      </c>
      <c r="G238" s="29" t="str">
        <f>①陸連データ貼付け!E238</f>
        <v>女</v>
      </c>
      <c r="H238" s="29">
        <f>①陸連データ貼付け!H238</f>
        <v>24304</v>
      </c>
      <c r="I238" s="29" t="str">
        <f>①陸連データ貼付け!I238</f>
        <v>瀬戸南山中</v>
      </c>
      <c r="J238" s="29" t="str">
        <f>①陸連データ貼付け!J238</f>
        <v>セトミナミヤマ</v>
      </c>
      <c r="K238" s="29" t="str">
        <f t="shared" si="11"/>
        <v>瀬戸南山中</v>
      </c>
      <c r="L238" s="29">
        <f>①陸連データ貼付け!P238</f>
        <v>2</v>
      </c>
      <c r="M238" s="63" t="str">
        <f>①陸連データ貼付け!Q238</f>
        <v>中学校</v>
      </c>
    </row>
    <row r="239" spans="1:13">
      <c r="A239" s="220" t="str">
        <f>IF(①陸連データ貼付け!M239="","",①陸連データ貼付け!M239)</f>
        <v>S5205</v>
      </c>
      <c r="B239" s="29" t="str">
        <f t="shared" si="9"/>
        <v>S</v>
      </c>
      <c r="C239" s="29" t="str">
        <f t="shared" si="10"/>
        <v>5205</v>
      </c>
      <c r="D239" s="29">
        <f>①陸連データ貼付け!B239</f>
        <v>97154127</v>
      </c>
      <c r="E239" s="29" t="str">
        <f>①陸連データ貼付け!C239</f>
        <v>中野　直子</v>
      </c>
      <c r="F239" s="29" t="str">
        <f>ASC(①陸連データ貼付け!D239)</f>
        <v>ﾅｶﾉ ﾅｵｺ</v>
      </c>
      <c r="G239" s="29" t="str">
        <f>①陸連データ貼付け!E239</f>
        <v>女</v>
      </c>
      <c r="H239" s="29">
        <f>①陸連データ貼付け!H239</f>
        <v>24304</v>
      </c>
      <c r="I239" s="29" t="str">
        <f>①陸連データ貼付け!I239</f>
        <v>瀬戸南山中</v>
      </c>
      <c r="J239" s="29" t="str">
        <f>①陸連データ貼付け!J239</f>
        <v>セトミナミヤマ</v>
      </c>
      <c r="K239" s="29" t="str">
        <f t="shared" si="11"/>
        <v>瀬戸南山中</v>
      </c>
      <c r="L239" s="29">
        <f>①陸連データ貼付け!P239</f>
        <v>2</v>
      </c>
      <c r="M239" s="63" t="str">
        <f>①陸連データ貼付け!Q239</f>
        <v>中学校</v>
      </c>
    </row>
    <row r="240" spans="1:13">
      <c r="A240" s="220" t="str">
        <f>IF(①陸連データ貼付け!M240="","",①陸連データ貼付け!M240)</f>
        <v>S211</v>
      </c>
      <c r="B240" s="29" t="str">
        <f t="shared" si="9"/>
        <v>S</v>
      </c>
      <c r="C240" s="29" t="str">
        <f t="shared" si="10"/>
        <v>211</v>
      </c>
      <c r="D240" s="29">
        <f>①陸連データ貼付け!B240</f>
        <v>97155431</v>
      </c>
      <c r="E240" s="29" t="str">
        <f>①陸連データ貼付け!C240</f>
        <v>二村　草輔</v>
      </c>
      <c r="F240" s="29" t="str">
        <f>ASC(①陸連データ貼付け!D240)</f>
        <v>ﾆﾑﾗ ｿｳｽｹ</v>
      </c>
      <c r="G240" s="29" t="str">
        <f>①陸連データ貼付け!E240</f>
        <v>男</v>
      </c>
      <c r="H240" s="29">
        <f>①陸連データ貼付け!H240</f>
        <v>24304</v>
      </c>
      <c r="I240" s="29" t="str">
        <f>①陸連データ貼付け!I240</f>
        <v>瀬戸南山中</v>
      </c>
      <c r="J240" s="29" t="str">
        <f>①陸連データ貼付け!J240</f>
        <v>セトミナミヤマ</v>
      </c>
      <c r="K240" s="29" t="str">
        <f t="shared" si="11"/>
        <v>瀬戸南山中</v>
      </c>
      <c r="L240" s="29">
        <f>①陸連データ貼付け!P240</f>
        <v>2</v>
      </c>
      <c r="M240" s="63" t="str">
        <f>①陸連データ貼付け!Q240</f>
        <v>中学校</v>
      </c>
    </row>
    <row r="241" spans="1:13">
      <c r="A241" s="220" t="str">
        <f>IF(①陸連データ貼付け!M241="","",①陸連データ貼付け!M241)</f>
        <v>S5196</v>
      </c>
      <c r="B241" s="29" t="str">
        <f t="shared" si="9"/>
        <v>S</v>
      </c>
      <c r="C241" s="29" t="str">
        <f t="shared" si="10"/>
        <v>5196</v>
      </c>
      <c r="D241" s="29">
        <f>①陸連データ貼付け!B241</f>
        <v>72779537</v>
      </c>
      <c r="E241" s="29" t="str">
        <f>①陸連データ貼付け!C241</f>
        <v>林　鞠百</v>
      </c>
      <c r="F241" s="29" t="str">
        <f>ASC(①陸連データ貼付け!D241)</f>
        <v>ﾊﾔｼ ﾏﾘﾓ</v>
      </c>
      <c r="G241" s="29" t="str">
        <f>①陸連データ貼付け!E241</f>
        <v>女</v>
      </c>
      <c r="H241" s="29">
        <f>①陸連データ貼付け!H241</f>
        <v>24304</v>
      </c>
      <c r="I241" s="29" t="str">
        <f>①陸連データ貼付け!I241</f>
        <v>瀬戸南山中</v>
      </c>
      <c r="J241" s="29" t="str">
        <f>①陸連データ貼付け!J241</f>
        <v>セトミナミヤマ</v>
      </c>
      <c r="K241" s="29" t="str">
        <f t="shared" si="11"/>
        <v>瀬戸南山中</v>
      </c>
      <c r="L241" s="29">
        <f>①陸連データ貼付け!P241</f>
        <v>3</v>
      </c>
      <c r="M241" s="63" t="str">
        <f>①陸連データ貼付け!Q241</f>
        <v>中学校</v>
      </c>
    </row>
    <row r="242" spans="1:13">
      <c r="A242" s="220" t="str">
        <f>IF(①陸連データ貼付け!M242="","",①陸連データ貼付け!M242)</f>
        <v>S194</v>
      </c>
      <c r="B242" s="29" t="str">
        <f t="shared" si="9"/>
        <v>S</v>
      </c>
      <c r="C242" s="29" t="str">
        <f t="shared" si="10"/>
        <v>194</v>
      </c>
      <c r="D242" s="29">
        <f>①陸連データ貼付け!B242</f>
        <v>85238632</v>
      </c>
      <c r="E242" s="29" t="str">
        <f>①陸連データ貼付け!C242</f>
        <v>林島　和馬</v>
      </c>
      <c r="F242" s="29" t="str">
        <f>ASC(①陸連データ貼付け!D242)</f>
        <v>ﾊﾔｼﾏ ｶｽﾞﾏ</v>
      </c>
      <c r="G242" s="29" t="str">
        <f>①陸連データ貼付け!E242</f>
        <v>男</v>
      </c>
      <c r="H242" s="29">
        <f>①陸連データ貼付け!H242</f>
        <v>24304</v>
      </c>
      <c r="I242" s="29" t="str">
        <f>①陸連データ貼付け!I242</f>
        <v>瀬戸南山中</v>
      </c>
      <c r="J242" s="29" t="str">
        <f>①陸連データ貼付け!J242</f>
        <v>セトミナミヤマ</v>
      </c>
      <c r="K242" s="29" t="str">
        <f t="shared" si="11"/>
        <v>瀬戸南山中</v>
      </c>
      <c r="L242" s="29">
        <f>①陸連データ貼付け!P242</f>
        <v>3</v>
      </c>
      <c r="M242" s="63" t="str">
        <f>①陸連データ貼付け!Q242</f>
        <v>中学校</v>
      </c>
    </row>
    <row r="243" spans="1:13">
      <c r="A243" s="220" t="str">
        <f>IF(①陸連データ貼付け!M243="","",①陸連データ貼付け!M243)</f>
        <v>S5203</v>
      </c>
      <c r="B243" s="29" t="str">
        <f t="shared" si="9"/>
        <v>S</v>
      </c>
      <c r="C243" s="29" t="str">
        <f t="shared" si="10"/>
        <v>5203</v>
      </c>
      <c r="D243" s="29">
        <f>①陸連データ貼付け!B243</f>
        <v>97153025</v>
      </c>
      <c r="E243" s="29" t="str">
        <f>①陸連データ貼付け!C243</f>
        <v>藤田　莉帆</v>
      </c>
      <c r="F243" s="29" t="str">
        <f>ASC(①陸連データ貼付け!D243)</f>
        <v>ﾌｼﾞﾀ ﾘﾎ</v>
      </c>
      <c r="G243" s="29" t="str">
        <f>①陸連データ貼付け!E243</f>
        <v>女</v>
      </c>
      <c r="H243" s="29">
        <f>①陸連データ貼付け!H243</f>
        <v>24304</v>
      </c>
      <c r="I243" s="29" t="str">
        <f>①陸連データ貼付け!I243</f>
        <v>瀬戸南山中</v>
      </c>
      <c r="J243" s="29" t="str">
        <f>①陸連データ貼付け!J243</f>
        <v>セトミナミヤマ</v>
      </c>
      <c r="K243" s="29" t="str">
        <f t="shared" si="11"/>
        <v>瀬戸南山中</v>
      </c>
      <c r="L243" s="29">
        <f>①陸連データ貼付け!P243</f>
        <v>2</v>
      </c>
      <c r="M243" s="63" t="str">
        <f>①陸連データ貼付け!Q243</f>
        <v>中学校</v>
      </c>
    </row>
    <row r="244" spans="1:13">
      <c r="A244" s="220" t="str">
        <f>IF(①陸連データ貼付け!M244="","",①陸連データ貼付け!M244)</f>
        <v>S186</v>
      </c>
      <c r="B244" s="29" t="str">
        <f t="shared" si="9"/>
        <v>S</v>
      </c>
      <c r="C244" s="29" t="str">
        <f t="shared" si="10"/>
        <v>186</v>
      </c>
      <c r="D244" s="29">
        <f>①陸連データ貼付け!B244</f>
        <v>85237530</v>
      </c>
      <c r="E244" s="29" t="str">
        <f>①陸連データ貼付け!C244</f>
        <v>古田　航平</v>
      </c>
      <c r="F244" s="29" t="str">
        <f>ASC(①陸連データ貼付け!D244)</f>
        <v>ﾌﾙﾀ ｺｳﾍｲ</v>
      </c>
      <c r="G244" s="29" t="str">
        <f>①陸連データ貼付け!E244</f>
        <v>男</v>
      </c>
      <c r="H244" s="29">
        <f>①陸連データ貼付け!H244</f>
        <v>24304</v>
      </c>
      <c r="I244" s="29" t="str">
        <f>①陸連データ貼付け!I244</f>
        <v>瀬戸南山中</v>
      </c>
      <c r="J244" s="29" t="str">
        <f>①陸連データ貼付け!J244</f>
        <v>セトミナミヤマ</v>
      </c>
      <c r="K244" s="29" t="str">
        <f t="shared" si="11"/>
        <v>瀬戸南山中</v>
      </c>
      <c r="L244" s="29">
        <f>①陸連データ貼付け!P244</f>
        <v>3</v>
      </c>
      <c r="M244" s="63" t="str">
        <f>①陸連データ貼付け!Q244</f>
        <v>中学校</v>
      </c>
    </row>
    <row r="245" spans="1:13">
      <c r="A245" s="220" t="str">
        <f>IF(①陸連データ貼付け!M245="","",①陸連データ貼付け!M245)</f>
        <v>S188</v>
      </c>
      <c r="B245" s="29" t="str">
        <f t="shared" si="9"/>
        <v>S</v>
      </c>
      <c r="C245" s="29" t="str">
        <f t="shared" si="10"/>
        <v>188</v>
      </c>
      <c r="D245" s="29">
        <f>①陸連データ貼付け!B245</f>
        <v>85237732</v>
      </c>
      <c r="E245" s="29" t="str">
        <f>①陸連データ貼付け!C245</f>
        <v>松永　哲周</v>
      </c>
      <c r="F245" s="29" t="str">
        <f>ASC(①陸連データ貼付け!D245)</f>
        <v>ﾏﾂﾅｶﾞ ﾃｯｼｭｳ</v>
      </c>
      <c r="G245" s="29" t="str">
        <f>①陸連データ貼付け!E245</f>
        <v>男</v>
      </c>
      <c r="H245" s="29">
        <f>①陸連データ貼付け!H245</f>
        <v>24304</v>
      </c>
      <c r="I245" s="29" t="str">
        <f>①陸連データ貼付け!I245</f>
        <v>瀬戸南山中</v>
      </c>
      <c r="J245" s="29" t="str">
        <f>①陸連データ貼付け!J245</f>
        <v>セトミナミヤマ</v>
      </c>
      <c r="K245" s="29" t="str">
        <f t="shared" si="11"/>
        <v>瀬戸南山中</v>
      </c>
      <c r="L245" s="29">
        <f>①陸連データ貼付け!P245</f>
        <v>3</v>
      </c>
      <c r="M245" s="63" t="str">
        <f>①陸連データ貼付け!Q245</f>
        <v>中学校</v>
      </c>
    </row>
    <row r="246" spans="1:13">
      <c r="A246" s="220" t="str">
        <f>IF(①陸連データ貼付け!M246="","",①陸連データ貼付け!M246)</f>
        <v>S189</v>
      </c>
      <c r="B246" s="29" t="str">
        <f t="shared" si="9"/>
        <v>S</v>
      </c>
      <c r="C246" s="29" t="str">
        <f t="shared" si="10"/>
        <v>189</v>
      </c>
      <c r="D246" s="29">
        <f>①陸連データ貼付け!B246</f>
        <v>85238026</v>
      </c>
      <c r="E246" s="29" t="str">
        <f>①陸連データ貼付け!C246</f>
        <v>三浦　翔太</v>
      </c>
      <c r="F246" s="29" t="str">
        <f>ASC(①陸連データ貼付け!D246)</f>
        <v>ﾐｳﾗ ｼｮｳﾀ</v>
      </c>
      <c r="G246" s="29" t="str">
        <f>①陸連データ貼付け!E246</f>
        <v>男</v>
      </c>
      <c r="H246" s="29">
        <f>①陸連データ貼付け!H246</f>
        <v>24304</v>
      </c>
      <c r="I246" s="29" t="str">
        <f>①陸連データ貼付け!I246</f>
        <v>瀬戸南山中</v>
      </c>
      <c r="J246" s="29" t="str">
        <f>①陸連データ貼付け!J246</f>
        <v>セトミナミヤマ</v>
      </c>
      <c r="K246" s="29" t="str">
        <f t="shared" si="11"/>
        <v>瀬戸南山中</v>
      </c>
      <c r="L246" s="29">
        <f>①陸連データ貼付け!P246</f>
        <v>3</v>
      </c>
      <c r="M246" s="63" t="str">
        <f>①陸連データ貼付け!Q246</f>
        <v>中学校</v>
      </c>
    </row>
    <row r="247" spans="1:13">
      <c r="A247" s="220" t="str">
        <f>IF(①陸連データ貼付け!M247="","",①陸連データ貼付け!M247)</f>
        <v>S197</v>
      </c>
      <c r="B247" s="29" t="str">
        <f t="shared" si="9"/>
        <v>S</v>
      </c>
      <c r="C247" s="29" t="str">
        <f t="shared" si="10"/>
        <v>197</v>
      </c>
      <c r="D247" s="29">
        <f>①陸連データ貼付け!B247</f>
        <v>85239128</v>
      </c>
      <c r="E247" s="29" t="str">
        <f>①陸連データ貼付け!C247</f>
        <v>三浦　由暉</v>
      </c>
      <c r="F247" s="29" t="str">
        <f>ASC(①陸連データ貼付け!D247)</f>
        <v>ﾐｳﾗ ﾕｳｷ</v>
      </c>
      <c r="G247" s="29" t="str">
        <f>①陸連データ貼付け!E247</f>
        <v>男</v>
      </c>
      <c r="H247" s="29">
        <f>①陸連データ貼付け!H247</f>
        <v>24304</v>
      </c>
      <c r="I247" s="29" t="str">
        <f>①陸連データ貼付け!I247</f>
        <v>瀬戸南山中</v>
      </c>
      <c r="J247" s="29" t="str">
        <f>①陸連データ貼付け!J247</f>
        <v>セトミナミヤマ</v>
      </c>
      <c r="K247" s="29" t="str">
        <f t="shared" si="11"/>
        <v>瀬戸南山中</v>
      </c>
      <c r="L247" s="29">
        <f>①陸連データ貼付け!P247</f>
        <v>3</v>
      </c>
      <c r="M247" s="63" t="str">
        <f>①陸連データ貼付け!Q247</f>
        <v>中学校</v>
      </c>
    </row>
    <row r="248" spans="1:13">
      <c r="A248" s="220" t="str">
        <f>IF(①陸連データ貼付け!M248="","",①陸連データ貼付け!M248)</f>
        <v>S193</v>
      </c>
      <c r="B248" s="29" t="str">
        <f t="shared" si="9"/>
        <v>S</v>
      </c>
      <c r="C248" s="29" t="str">
        <f t="shared" si="10"/>
        <v>193</v>
      </c>
      <c r="D248" s="29">
        <f>①陸連データ貼付け!B248</f>
        <v>85238531</v>
      </c>
      <c r="E248" s="29" t="str">
        <f>①陸連データ貼付け!C248</f>
        <v>水沼　歩</v>
      </c>
      <c r="F248" s="29" t="str">
        <f>ASC(①陸連データ貼付け!D248)</f>
        <v>ﾐｽﾞﾇﾏ ｱﾕﾑ</v>
      </c>
      <c r="G248" s="29" t="str">
        <f>①陸連データ貼付け!E248</f>
        <v>男</v>
      </c>
      <c r="H248" s="29">
        <f>①陸連データ貼付け!H248</f>
        <v>24304</v>
      </c>
      <c r="I248" s="29" t="str">
        <f>①陸連データ貼付け!I248</f>
        <v>瀬戸南山中</v>
      </c>
      <c r="J248" s="29" t="str">
        <f>①陸連データ貼付け!J248</f>
        <v>セトミナミヤマ</v>
      </c>
      <c r="K248" s="29" t="str">
        <f t="shared" si="11"/>
        <v>瀬戸南山中</v>
      </c>
      <c r="L248" s="29">
        <f>①陸連データ貼付け!P248</f>
        <v>3</v>
      </c>
      <c r="M248" s="63" t="str">
        <f>①陸連データ貼付け!Q248</f>
        <v>中学校</v>
      </c>
    </row>
    <row r="249" spans="1:13">
      <c r="A249" s="220" t="str">
        <f>IF(①陸連データ貼付け!M249="","",①陸連データ貼付け!M249)</f>
        <v>S195</v>
      </c>
      <c r="B249" s="29" t="str">
        <f t="shared" si="9"/>
        <v>S</v>
      </c>
      <c r="C249" s="29" t="str">
        <f t="shared" si="10"/>
        <v>195</v>
      </c>
      <c r="D249" s="29">
        <f>①陸連データ貼付け!B249</f>
        <v>85238935</v>
      </c>
      <c r="E249" s="29" t="str">
        <f>①陸連データ貼付け!C249</f>
        <v>諸隈　拳</v>
      </c>
      <c r="F249" s="29" t="str">
        <f>ASC(①陸連データ貼付け!D249)</f>
        <v>ﾓﾛｸﾏ ｹﾝ</v>
      </c>
      <c r="G249" s="29" t="str">
        <f>①陸連データ貼付け!E249</f>
        <v>男</v>
      </c>
      <c r="H249" s="29">
        <f>①陸連データ貼付け!H249</f>
        <v>24304</v>
      </c>
      <c r="I249" s="29" t="str">
        <f>①陸連データ貼付け!I249</f>
        <v>瀬戸南山中</v>
      </c>
      <c r="J249" s="29" t="str">
        <f>①陸連データ貼付け!J249</f>
        <v>セトミナミヤマ</v>
      </c>
      <c r="K249" s="29" t="str">
        <f t="shared" si="11"/>
        <v>瀬戸南山中</v>
      </c>
      <c r="L249" s="29">
        <f>①陸連データ貼付け!P249</f>
        <v>3</v>
      </c>
      <c r="M249" s="63" t="str">
        <f>①陸連データ貼付け!Q249</f>
        <v>中学校</v>
      </c>
    </row>
    <row r="250" spans="1:13">
      <c r="A250" s="220" t="str">
        <f>IF(①陸連データ貼付け!M250="","",①陸連データ貼付け!M250)</f>
        <v>S212</v>
      </c>
      <c r="B250" s="29" t="str">
        <f t="shared" si="9"/>
        <v>S</v>
      </c>
      <c r="C250" s="29" t="str">
        <f t="shared" si="10"/>
        <v>212</v>
      </c>
      <c r="D250" s="29">
        <f>①陸連データ貼付け!B250</f>
        <v>97155633</v>
      </c>
      <c r="E250" s="29" t="str">
        <f>①陸連データ貼付け!C250</f>
        <v>山田　創太</v>
      </c>
      <c r="F250" s="29" t="str">
        <f>ASC(①陸連データ貼付け!D250)</f>
        <v>ﾔﾏﾀﾞ ｿｳﾀ</v>
      </c>
      <c r="G250" s="29" t="str">
        <f>①陸連データ貼付け!E250</f>
        <v>男</v>
      </c>
      <c r="H250" s="29">
        <f>①陸連データ貼付け!H250</f>
        <v>24304</v>
      </c>
      <c r="I250" s="29" t="str">
        <f>①陸連データ貼付け!I250</f>
        <v>瀬戸南山中</v>
      </c>
      <c r="J250" s="29" t="str">
        <f>①陸連データ貼付け!J250</f>
        <v>セトミナミヤマ</v>
      </c>
      <c r="K250" s="29" t="str">
        <f t="shared" si="11"/>
        <v>瀬戸南山中</v>
      </c>
      <c r="L250" s="29">
        <f>①陸連データ貼付け!P250</f>
        <v>2</v>
      </c>
      <c r="M250" s="63" t="str">
        <f>①陸連データ貼付け!Q250</f>
        <v>中学校</v>
      </c>
    </row>
    <row r="251" spans="1:13">
      <c r="A251" s="220" t="str">
        <f>IF(①陸連データ貼付け!M251="","",①陸連データ貼付け!M251)</f>
        <v>S196</v>
      </c>
      <c r="B251" s="29" t="str">
        <f t="shared" si="9"/>
        <v>S</v>
      </c>
      <c r="C251" s="29" t="str">
        <f t="shared" si="10"/>
        <v>196</v>
      </c>
      <c r="D251" s="29">
        <f>①陸連データ貼付け!B251</f>
        <v>85239027</v>
      </c>
      <c r="E251" s="29" t="str">
        <f>①陸連データ貼付け!C251</f>
        <v>渡邉　祐介</v>
      </c>
      <c r="F251" s="29" t="str">
        <f>ASC(①陸連データ貼付け!D251)</f>
        <v>ﾜﾀﾅﾍﾞ ﾕｳｽｹ</v>
      </c>
      <c r="G251" s="29" t="str">
        <f>①陸連データ貼付け!E251</f>
        <v>男</v>
      </c>
      <c r="H251" s="29">
        <f>①陸連データ貼付け!H251</f>
        <v>24304</v>
      </c>
      <c r="I251" s="29" t="str">
        <f>①陸連データ貼付け!I251</f>
        <v>瀬戸南山中</v>
      </c>
      <c r="J251" s="29" t="str">
        <f>①陸連データ貼付け!J251</f>
        <v>セトミナミヤマ</v>
      </c>
      <c r="K251" s="29" t="str">
        <f t="shared" si="11"/>
        <v>瀬戸南山中</v>
      </c>
      <c r="L251" s="29">
        <f>①陸連データ貼付け!P251</f>
        <v>3</v>
      </c>
      <c r="M251" s="63" t="str">
        <f>①陸連データ貼付け!Q251</f>
        <v>中学校</v>
      </c>
    </row>
    <row r="252" spans="1:13">
      <c r="A252" s="220" t="str">
        <f>IF(①陸連データ貼付け!M252="","",①陸連データ貼付け!M252)</f>
        <v>S216</v>
      </c>
      <c r="B252" s="29" t="str">
        <f t="shared" si="9"/>
        <v>S</v>
      </c>
      <c r="C252" s="29" t="str">
        <f t="shared" si="10"/>
        <v>216</v>
      </c>
      <c r="D252" s="29">
        <f>①陸連データ貼付け!B252</f>
        <v>77429029</v>
      </c>
      <c r="E252" s="29" t="str">
        <f>①陸連データ貼付け!C252</f>
        <v>石田　直哉</v>
      </c>
      <c r="F252" s="29" t="str">
        <f>ASC(①陸連データ貼付け!D252)</f>
        <v>ｲｼﾀﾞ ﾅｵﾔ</v>
      </c>
      <c r="G252" s="29" t="str">
        <f>①陸連データ貼付け!E252</f>
        <v>男</v>
      </c>
      <c r="H252" s="29">
        <f>①陸連データ貼付け!H252</f>
        <v>24310</v>
      </c>
      <c r="I252" s="29" t="str">
        <f>①陸連データ貼付け!I252</f>
        <v>豊明中</v>
      </c>
      <c r="J252" s="29" t="str">
        <f>①陸連データ貼付け!J252</f>
        <v>トヨアケ</v>
      </c>
      <c r="K252" s="29" t="str">
        <f t="shared" si="11"/>
        <v>豊明中</v>
      </c>
      <c r="L252" s="29">
        <f>①陸連データ貼付け!P252</f>
        <v>3</v>
      </c>
      <c r="M252" s="63" t="str">
        <f>①陸連データ貼付け!Q252</f>
        <v>中学校</v>
      </c>
    </row>
    <row r="253" spans="1:13">
      <c r="A253" s="220" t="str">
        <f>IF(①陸連データ貼付け!M253="","",①陸連データ貼付け!M253)</f>
        <v>S5211</v>
      </c>
      <c r="B253" s="29" t="str">
        <f t="shared" si="9"/>
        <v>S</v>
      </c>
      <c r="C253" s="29" t="str">
        <f t="shared" si="10"/>
        <v>5211</v>
      </c>
      <c r="D253" s="29">
        <f>①陸連データ貼付け!B253</f>
        <v>77429736</v>
      </c>
      <c r="E253" s="29" t="str">
        <f>①陸連データ貼付け!C253</f>
        <v>内山　和花奈</v>
      </c>
      <c r="F253" s="29" t="str">
        <f>ASC(①陸連データ貼付け!D253)</f>
        <v>ｳﾁﾔﾏ ﾜｶﾅ</v>
      </c>
      <c r="G253" s="29" t="str">
        <f>①陸連データ貼付け!E253</f>
        <v>女</v>
      </c>
      <c r="H253" s="29">
        <f>①陸連データ貼付け!H253</f>
        <v>24310</v>
      </c>
      <c r="I253" s="29" t="str">
        <f>①陸連データ貼付け!I253</f>
        <v>豊明中</v>
      </c>
      <c r="J253" s="29" t="str">
        <f>①陸連データ貼付け!J253</f>
        <v>トヨアケ</v>
      </c>
      <c r="K253" s="29" t="str">
        <f t="shared" si="11"/>
        <v>豊明中</v>
      </c>
      <c r="L253" s="29">
        <f>①陸連データ貼付け!P253</f>
        <v>3</v>
      </c>
      <c r="M253" s="63" t="str">
        <f>①陸連データ貼付け!Q253</f>
        <v>中学校</v>
      </c>
    </row>
    <row r="254" spans="1:13">
      <c r="A254" s="220" t="str">
        <f>IF(①陸連データ貼付け!M254="","",①陸連データ貼付け!M254)</f>
        <v>S214</v>
      </c>
      <c r="B254" s="29" t="str">
        <f t="shared" si="9"/>
        <v>S</v>
      </c>
      <c r="C254" s="29" t="str">
        <f t="shared" si="10"/>
        <v>214</v>
      </c>
      <c r="D254" s="29">
        <f>①陸連データ貼付け!B254</f>
        <v>77428836</v>
      </c>
      <c r="E254" s="29" t="str">
        <f>①陸連データ貼付け!C254</f>
        <v>小川　卓士</v>
      </c>
      <c r="F254" s="29" t="str">
        <f>ASC(①陸連データ貼付け!D254)</f>
        <v>ｵｶﾞﾜ ﾀｸﾄ</v>
      </c>
      <c r="G254" s="29" t="str">
        <f>①陸連データ貼付け!E254</f>
        <v>男</v>
      </c>
      <c r="H254" s="29">
        <f>①陸連データ貼付け!H254</f>
        <v>24310</v>
      </c>
      <c r="I254" s="29" t="str">
        <f>①陸連データ貼付け!I254</f>
        <v>豊明中</v>
      </c>
      <c r="J254" s="29" t="str">
        <f>①陸連データ貼付け!J254</f>
        <v>トヨアケ</v>
      </c>
      <c r="K254" s="29" t="str">
        <f t="shared" si="11"/>
        <v>豊明中</v>
      </c>
      <c r="L254" s="29">
        <f>①陸連データ貼付け!P254</f>
        <v>3</v>
      </c>
      <c r="M254" s="63" t="str">
        <f>①陸連データ貼付け!Q254</f>
        <v>中学校</v>
      </c>
    </row>
    <row r="255" spans="1:13">
      <c r="A255" s="220" t="str">
        <f>IF(①陸連データ貼付け!M255="","",①陸連データ貼付け!M255)</f>
        <v>S5212</v>
      </c>
      <c r="B255" s="29" t="str">
        <f t="shared" si="9"/>
        <v>S</v>
      </c>
      <c r="C255" s="29" t="str">
        <f t="shared" si="10"/>
        <v>5212</v>
      </c>
      <c r="D255" s="29">
        <f>①陸連データ貼付け!B255</f>
        <v>88708940</v>
      </c>
      <c r="E255" s="29" t="str">
        <f>①陸連データ貼付け!C255</f>
        <v>金子　藍</v>
      </c>
      <c r="F255" s="29" t="str">
        <f>ASC(①陸連データ貼付け!D255)</f>
        <v>ｶﾈｺ ｱｲ</v>
      </c>
      <c r="G255" s="29" t="str">
        <f>①陸連データ貼付け!E255</f>
        <v>女</v>
      </c>
      <c r="H255" s="29">
        <f>①陸連データ貼付け!H255</f>
        <v>24310</v>
      </c>
      <c r="I255" s="29" t="str">
        <f>①陸連データ貼付け!I255</f>
        <v>豊明中</v>
      </c>
      <c r="J255" s="29" t="str">
        <f>①陸連データ貼付け!J255</f>
        <v>トヨアケ</v>
      </c>
      <c r="K255" s="29" t="str">
        <f t="shared" si="11"/>
        <v>豊明中</v>
      </c>
      <c r="L255" s="29">
        <f>①陸連データ貼付け!P255</f>
        <v>2</v>
      </c>
      <c r="M255" s="63" t="str">
        <f>①陸連データ貼付け!Q255</f>
        <v>中学校</v>
      </c>
    </row>
    <row r="256" spans="1:13">
      <c r="A256" s="220" t="str">
        <f>IF(①陸連データ貼付け!M256="","",①陸連データ貼付け!M256)</f>
        <v>S220</v>
      </c>
      <c r="B256" s="29" t="str">
        <f t="shared" si="9"/>
        <v>S</v>
      </c>
      <c r="C256" s="29" t="str">
        <f t="shared" si="10"/>
        <v>220</v>
      </c>
      <c r="D256" s="29">
        <f>①陸連データ貼付け!B256</f>
        <v>88708536</v>
      </c>
      <c r="E256" s="29" t="str">
        <f>①陸連データ貼付け!C256</f>
        <v>川﨑　寛太</v>
      </c>
      <c r="F256" s="29" t="str">
        <f>ASC(①陸連データ貼付け!D256)</f>
        <v>ｶﾜｻｷ ｶﾝﾀ</v>
      </c>
      <c r="G256" s="29" t="str">
        <f>①陸連データ貼付け!E256</f>
        <v>男</v>
      </c>
      <c r="H256" s="29">
        <f>①陸連データ貼付け!H256</f>
        <v>24310</v>
      </c>
      <c r="I256" s="29" t="str">
        <f>①陸連データ貼付け!I256</f>
        <v>豊明中</v>
      </c>
      <c r="J256" s="29" t="str">
        <f>①陸連データ貼付け!J256</f>
        <v>トヨアケ</v>
      </c>
      <c r="K256" s="29" t="str">
        <f t="shared" si="11"/>
        <v>豊明中</v>
      </c>
      <c r="L256" s="29">
        <f>①陸連データ貼付け!P256</f>
        <v>2</v>
      </c>
      <c r="M256" s="63" t="str">
        <f>①陸連データ貼付け!Q256</f>
        <v>中学校</v>
      </c>
    </row>
    <row r="257" spans="1:13">
      <c r="A257" s="220" t="str">
        <f>IF(①陸連データ貼付け!M257="","",①陸連データ貼付け!M257)</f>
        <v>S225</v>
      </c>
      <c r="B257" s="29" t="str">
        <f t="shared" si="9"/>
        <v>S</v>
      </c>
      <c r="C257" s="29" t="str">
        <f t="shared" si="10"/>
        <v>225</v>
      </c>
      <c r="D257" s="29">
        <f>①陸連データ貼付け!B257</f>
        <v>91598941</v>
      </c>
      <c r="E257" s="29" t="str">
        <f>①陸連データ貼付け!C257</f>
        <v>木村　友哉</v>
      </c>
      <c r="F257" s="29" t="str">
        <f>ASC(①陸連データ貼付け!D257)</f>
        <v>ｷﾑﾗ ﾄﾓﾔ</v>
      </c>
      <c r="G257" s="29" t="str">
        <f>①陸連データ貼付け!E257</f>
        <v>男</v>
      </c>
      <c r="H257" s="29">
        <f>①陸連データ貼付け!H257</f>
        <v>24310</v>
      </c>
      <c r="I257" s="29" t="str">
        <f>①陸連データ貼付け!I257</f>
        <v>豊明中</v>
      </c>
      <c r="J257" s="29" t="str">
        <f>①陸連データ貼付け!J257</f>
        <v>トヨアケ</v>
      </c>
      <c r="K257" s="29" t="str">
        <f t="shared" si="11"/>
        <v>豊明中</v>
      </c>
      <c r="L257" s="29">
        <f>①陸連データ貼付け!P257</f>
        <v>2</v>
      </c>
      <c r="M257" s="63" t="str">
        <f>①陸連データ貼付け!Q257</f>
        <v>中学校</v>
      </c>
    </row>
    <row r="258" spans="1:13">
      <c r="A258" s="220" t="str">
        <f>IF(①陸連データ貼付け!M258="","",①陸連データ貼付け!M258)</f>
        <v>S218</v>
      </c>
      <c r="B258" s="29" t="str">
        <f t="shared" si="9"/>
        <v>S</v>
      </c>
      <c r="C258" s="29" t="str">
        <f t="shared" si="10"/>
        <v>218</v>
      </c>
      <c r="D258" s="29">
        <f>①陸連データ貼付け!B258</f>
        <v>85152021</v>
      </c>
      <c r="E258" s="29" t="str">
        <f>①陸連データ貼付け!C258</f>
        <v>國領　択哉</v>
      </c>
      <c r="F258" s="29" t="str">
        <f>ASC(①陸連データ貼付け!D258)</f>
        <v>ｺｸﾘｮｳ ﾀｸﾔ</v>
      </c>
      <c r="G258" s="29" t="str">
        <f>①陸連データ貼付け!E258</f>
        <v>男</v>
      </c>
      <c r="H258" s="29">
        <f>①陸連データ貼付け!H258</f>
        <v>24310</v>
      </c>
      <c r="I258" s="29" t="str">
        <f>①陸連データ貼付け!I258</f>
        <v>豊明中</v>
      </c>
      <c r="J258" s="29" t="str">
        <f>①陸連データ貼付け!J258</f>
        <v>トヨアケ</v>
      </c>
      <c r="K258" s="29" t="str">
        <f t="shared" si="11"/>
        <v>豊明中</v>
      </c>
      <c r="L258" s="29">
        <f>①陸連データ貼付け!P258</f>
        <v>3</v>
      </c>
      <c r="M258" s="63" t="str">
        <f>①陸連データ貼付け!Q258</f>
        <v>中学校</v>
      </c>
    </row>
    <row r="259" spans="1:13">
      <c r="A259" s="220" t="str">
        <f>IF(①陸連データ貼付け!M259="","",①陸連データ貼付け!M259)</f>
        <v>S215</v>
      </c>
      <c r="B259" s="29" t="str">
        <f t="shared" ref="B259:B322" si="12">LEFT(A259,1)</f>
        <v>S</v>
      </c>
      <c r="C259" s="29" t="str">
        <f t="shared" ref="C259:C322" si="13">REPLACE(A259,1,1,"")</f>
        <v>215</v>
      </c>
      <c r="D259" s="29">
        <f>①陸連データ貼付け!B259</f>
        <v>77428937</v>
      </c>
      <c r="E259" s="29" t="str">
        <f>①陸連データ貼付け!C259</f>
        <v>櫻場　勝大</v>
      </c>
      <c r="F259" s="29" t="str">
        <f>ASC(①陸連データ貼付け!D259)</f>
        <v>ｻｸﾗﾊﾞ ﾏｻﾋﾛ</v>
      </c>
      <c r="G259" s="29" t="str">
        <f>①陸連データ貼付け!E259</f>
        <v>男</v>
      </c>
      <c r="H259" s="29">
        <f>①陸連データ貼付け!H259</f>
        <v>24310</v>
      </c>
      <c r="I259" s="29" t="str">
        <f>①陸連データ貼付け!I259</f>
        <v>豊明中</v>
      </c>
      <c r="J259" s="29" t="str">
        <f>①陸連データ貼付け!J259</f>
        <v>トヨアケ</v>
      </c>
      <c r="K259" s="29" t="str">
        <f t="shared" ref="K259:K322" si="14">I259</f>
        <v>豊明中</v>
      </c>
      <c r="L259" s="29">
        <f>①陸連データ貼付け!P259</f>
        <v>3</v>
      </c>
      <c r="M259" s="63" t="str">
        <f>①陸連データ貼付け!Q259</f>
        <v>中学校</v>
      </c>
    </row>
    <row r="260" spans="1:13">
      <c r="A260" s="220" t="str">
        <f>IF(①陸連データ貼付け!M260="","",①陸連データ貼付け!M260)</f>
        <v>S213</v>
      </c>
      <c r="B260" s="29" t="str">
        <f t="shared" si="12"/>
        <v>S</v>
      </c>
      <c r="C260" s="29" t="str">
        <f t="shared" si="13"/>
        <v>213</v>
      </c>
      <c r="D260" s="29">
        <f>①陸連データ貼付け!B260</f>
        <v>77428735</v>
      </c>
      <c r="E260" s="29" t="str">
        <f>①陸連データ貼付け!C260</f>
        <v>千田　匡希</v>
      </c>
      <c r="F260" s="29" t="str">
        <f>ASC(①陸連データ貼付け!D260)</f>
        <v>ｾﾝﾀﾞ ﾏｻｷ</v>
      </c>
      <c r="G260" s="29" t="str">
        <f>①陸連データ貼付け!E260</f>
        <v>男</v>
      </c>
      <c r="H260" s="29">
        <f>①陸連データ貼付け!H260</f>
        <v>24310</v>
      </c>
      <c r="I260" s="29" t="str">
        <f>①陸連データ貼付け!I260</f>
        <v>豊明中</v>
      </c>
      <c r="J260" s="29" t="str">
        <f>①陸連データ貼付け!J260</f>
        <v>トヨアケ</v>
      </c>
      <c r="K260" s="29" t="str">
        <f t="shared" si="14"/>
        <v>豊明中</v>
      </c>
      <c r="L260" s="29">
        <f>①陸連データ貼付け!P260</f>
        <v>3</v>
      </c>
      <c r="M260" s="63" t="str">
        <f>①陸連データ貼付け!Q260</f>
        <v>中学校</v>
      </c>
    </row>
    <row r="261" spans="1:13">
      <c r="A261" s="220" t="str">
        <f>IF(①陸連データ貼付け!M261="","",①陸連データ貼付け!M261)</f>
        <v>S227</v>
      </c>
      <c r="B261" s="29" t="str">
        <f t="shared" si="12"/>
        <v>S</v>
      </c>
      <c r="C261" s="29" t="str">
        <f t="shared" si="13"/>
        <v>227</v>
      </c>
      <c r="D261" s="29">
        <f>①陸連データ貼付け!B261</f>
        <v>97178335</v>
      </c>
      <c r="E261" s="29" t="str">
        <f>①陸連データ貼付け!C261</f>
        <v>髙橋　亜門</v>
      </c>
      <c r="F261" s="29" t="str">
        <f>ASC(①陸連データ貼付け!D261)</f>
        <v>ﾀｶﾊｼ ｱﾓﾝ</v>
      </c>
      <c r="G261" s="29" t="str">
        <f>①陸連データ貼付け!E261</f>
        <v>男</v>
      </c>
      <c r="H261" s="29">
        <f>①陸連データ貼付け!H261</f>
        <v>24310</v>
      </c>
      <c r="I261" s="29" t="str">
        <f>①陸連データ貼付け!I261</f>
        <v>豊明中</v>
      </c>
      <c r="J261" s="29" t="str">
        <f>①陸連データ貼付け!J261</f>
        <v>トヨアケ</v>
      </c>
      <c r="K261" s="29" t="str">
        <f t="shared" si="14"/>
        <v>豊明中</v>
      </c>
      <c r="L261" s="29">
        <f>①陸連データ貼付け!P261</f>
        <v>2</v>
      </c>
      <c r="M261" s="63" t="str">
        <f>①陸連データ貼付け!Q261</f>
        <v>中学校</v>
      </c>
    </row>
    <row r="262" spans="1:13">
      <c r="A262" s="220" t="str">
        <f>IF(①陸連データ貼付け!M262="","",①陸連データ貼付け!M262)</f>
        <v>S219</v>
      </c>
      <c r="B262" s="29" t="str">
        <f t="shared" si="12"/>
        <v>S</v>
      </c>
      <c r="C262" s="29" t="str">
        <f t="shared" si="13"/>
        <v>219</v>
      </c>
      <c r="D262" s="29">
        <f>①陸連データ貼付け!B262</f>
        <v>86273026</v>
      </c>
      <c r="E262" s="29" t="str">
        <f>①陸連データ貼付け!C262</f>
        <v>千種　竜斗</v>
      </c>
      <c r="F262" s="29" t="str">
        <f>ASC(①陸連データ貼付け!D262)</f>
        <v>ﾁｸｻ ﾘｭｳﾄ</v>
      </c>
      <c r="G262" s="29" t="str">
        <f>①陸連データ貼付け!E262</f>
        <v>男</v>
      </c>
      <c r="H262" s="29">
        <f>①陸連データ貼付け!H262</f>
        <v>24310</v>
      </c>
      <c r="I262" s="29" t="str">
        <f>①陸連データ貼付け!I262</f>
        <v>豊明中</v>
      </c>
      <c r="J262" s="29" t="str">
        <f>①陸連データ貼付け!J262</f>
        <v>トヨアケ</v>
      </c>
      <c r="K262" s="29" t="str">
        <f t="shared" si="14"/>
        <v>豊明中</v>
      </c>
      <c r="L262" s="29">
        <f>①陸連データ貼付け!P262</f>
        <v>3</v>
      </c>
      <c r="M262" s="63" t="str">
        <f>①陸連データ貼付け!Q262</f>
        <v>中学校</v>
      </c>
    </row>
    <row r="263" spans="1:13">
      <c r="A263" s="220" t="str">
        <f>IF(①陸連データ貼付け!M263="","",①陸連データ貼付け!M263)</f>
        <v>S226</v>
      </c>
      <c r="B263" s="29" t="str">
        <f t="shared" si="12"/>
        <v>S</v>
      </c>
      <c r="C263" s="29" t="str">
        <f t="shared" si="13"/>
        <v>226</v>
      </c>
      <c r="D263" s="29">
        <f>①陸連データ貼付け!B263</f>
        <v>94703932</v>
      </c>
      <c r="E263" s="29" t="str">
        <f>①陸連データ貼付け!C263</f>
        <v>櫨　蓮武</v>
      </c>
      <c r="F263" s="29" t="str">
        <f>ASC(①陸連データ貼付け!D263)</f>
        <v>ﾊｾﾞ ﾚﾝ</v>
      </c>
      <c r="G263" s="29" t="str">
        <f>①陸連データ貼付け!E263</f>
        <v>男</v>
      </c>
      <c r="H263" s="29">
        <f>①陸連データ貼付け!H263</f>
        <v>24310</v>
      </c>
      <c r="I263" s="29" t="str">
        <f>①陸連データ貼付け!I263</f>
        <v>豊明中</v>
      </c>
      <c r="J263" s="29" t="str">
        <f>①陸連データ貼付け!J263</f>
        <v>トヨアケ</v>
      </c>
      <c r="K263" s="29" t="str">
        <f t="shared" si="14"/>
        <v>豊明中</v>
      </c>
      <c r="L263" s="29">
        <f>①陸連データ貼付け!P263</f>
        <v>2</v>
      </c>
      <c r="M263" s="63" t="str">
        <f>①陸連データ貼付け!Q263</f>
        <v>中学校</v>
      </c>
    </row>
    <row r="264" spans="1:13">
      <c r="A264" s="220" t="str">
        <f>IF(①陸連データ貼付け!M264="","",①陸連データ貼付け!M264)</f>
        <v>S5210</v>
      </c>
      <c r="B264" s="29" t="str">
        <f t="shared" si="12"/>
        <v>S</v>
      </c>
      <c r="C264" s="29" t="str">
        <f t="shared" si="13"/>
        <v>5210</v>
      </c>
      <c r="D264" s="29">
        <f>①陸連データ貼付け!B264</f>
        <v>77429635</v>
      </c>
      <c r="E264" s="29" t="str">
        <f>①陸連データ貼付け!C264</f>
        <v>服部　純奈</v>
      </c>
      <c r="F264" s="29" t="str">
        <f>ASC(①陸連データ貼付け!D264)</f>
        <v>ﾊｯﾄﾘ ｽﾐﾅ</v>
      </c>
      <c r="G264" s="29" t="str">
        <f>①陸連データ貼付け!E264</f>
        <v>女</v>
      </c>
      <c r="H264" s="29">
        <f>①陸連データ貼付け!H264</f>
        <v>24310</v>
      </c>
      <c r="I264" s="29" t="str">
        <f>①陸連データ貼付け!I264</f>
        <v>豊明中</v>
      </c>
      <c r="J264" s="29" t="str">
        <f>①陸連データ貼付け!J264</f>
        <v>トヨアケ</v>
      </c>
      <c r="K264" s="29" t="str">
        <f t="shared" si="14"/>
        <v>豊明中</v>
      </c>
      <c r="L264" s="29">
        <f>①陸連データ貼付け!P264</f>
        <v>3</v>
      </c>
      <c r="M264" s="63" t="str">
        <f>①陸連データ貼付け!Q264</f>
        <v>中学校</v>
      </c>
    </row>
    <row r="265" spans="1:13">
      <c r="A265" s="220" t="str">
        <f>IF(①陸連データ貼付け!M265="","",①陸連データ貼付け!M265)</f>
        <v>S222</v>
      </c>
      <c r="B265" s="29" t="str">
        <f t="shared" si="12"/>
        <v>S</v>
      </c>
      <c r="C265" s="29" t="str">
        <f t="shared" si="13"/>
        <v>222</v>
      </c>
      <c r="D265" s="29">
        <f>①陸連データ貼付け!B265</f>
        <v>88708839</v>
      </c>
      <c r="E265" s="29" t="str">
        <f>①陸連データ貼付け!C265</f>
        <v>半谷　駿英</v>
      </c>
      <c r="F265" s="29" t="str">
        <f>ASC(①陸連データ貼付け!D265)</f>
        <v>ﾊﾝﾔ ﾄｼﾋﾃﾞ</v>
      </c>
      <c r="G265" s="29" t="str">
        <f>①陸連データ貼付け!E265</f>
        <v>男</v>
      </c>
      <c r="H265" s="29">
        <f>①陸連データ貼付け!H265</f>
        <v>24310</v>
      </c>
      <c r="I265" s="29" t="str">
        <f>①陸連データ貼付け!I265</f>
        <v>豊明中</v>
      </c>
      <c r="J265" s="29" t="str">
        <f>①陸連データ貼付け!J265</f>
        <v>トヨアケ</v>
      </c>
      <c r="K265" s="29" t="str">
        <f t="shared" si="14"/>
        <v>豊明中</v>
      </c>
      <c r="L265" s="29">
        <f>①陸連データ貼付け!P265</f>
        <v>2</v>
      </c>
      <c r="M265" s="63" t="str">
        <f>①陸連データ貼付け!Q265</f>
        <v>中学校</v>
      </c>
    </row>
    <row r="266" spans="1:13">
      <c r="A266" s="220" t="str">
        <f>IF(①陸連データ貼付け!M266="","",①陸連データ貼付け!M266)</f>
        <v>S5213</v>
      </c>
      <c r="B266" s="29" t="str">
        <f t="shared" si="12"/>
        <v>S</v>
      </c>
      <c r="C266" s="29" t="str">
        <f t="shared" si="13"/>
        <v>5213</v>
      </c>
      <c r="D266" s="29">
        <f>①陸連データ貼付け!B266</f>
        <v>88709032</v>
      </c>
      <c r="E266" s="29" t="str">
        <f>①陸連データ貼付け!C266</f>
        <v>東山　なつ美</v>
      </c>
      <c r="F266" s="29" t="str">
        <f>ASC(①陸連データ貼付け!D266)</f>
        <v>ﾋｶﾞｼﾔﾏ ﾅﾂﾐ</v>
      </c>
      <c r="G266" s="29" t="str">
        <f>①陸連データ貼付け!E266</f>
        <v>女</v>
      </c>
      <c r="H266" s="29">
        <f>①陸連データ貼付け!H266</f>
        <v>24310</v>
      </c>
      <c r="I266" s="29" t="str">
        <f>①陸連データ貼付け!I266</f>
        <v>豊明中</v>
      </c>
      <c r="J266" s="29" t="str">
        <f>①陸連データ貼付け!J266</f>
        <v>トヨアケ</v>
      </c>
      <c r="K266" s="29" t="str">
        <f t="shared" si="14"/>
        <v>豊明中</v>
      </c>
      <c r="L266" s="29">
        <f>①陸連データ貼付け!P266</f>
        <v>2</v>
      </c>
      <c r="M266" s="63" t="str">
        <f>①陸連データ貼付け!Q266</f>
        <v>中学校</v>
      </c>
    </row>
    <row r="267" spans="1:13">
      <c r="A267" s="220" t="str">
        <f>IF(①陸連データ貼付け!M267="","",①陸連データ貼付け!M267)</f>
        <v>S217</v>
      </c>
      <c r="B267" s="29" t="str">
        <f t="shared" si="12"/>
        <v>S</v>
      </c>
      <c r="C267" s="29" t="str">
        <f t="shared" si="13"/>
        <v>217</v>
      </c>
      <c r="D267" s="29">
        <f>①陸連データ貼付け!B267</f>
        <v>77429130</v>
      </c>
      <c r="E267" s="29" t="str">
        <f>①陸連データ貼付け!C267</f>
        <v>牧内　宗真</v>
      </c>
      <c r="F267" s="29" t="str">
        <f>ASC(①陸連データ貼付け!D267)</f>
        <v>ﾏｷｳﾁ ｼｭｳﾏ</v>
      </c>
      <c r="G267" s="29" t="str">
        <f>①陸連データ貼付け!E267</f>
        <v>男</v>
      </c>
      <c r="H267" s="29">
        <f>①陸連データ貼付け!H267</f>
        <v>24310</v>
      </c>
      <c r="I267" s="29" t="str">
        <f>①陸連データ貼付け!I267</f>
        <v>豊明中</v>
      </c>
      <c r="J267" s="29" t="str">
        <f>①陸連データ貼付け!J267</f>
        <v>トヨアケ</v>
      </c>
      <c r="K267" s="29" t="str">
        <f t="shared" si="14"/>
        <v>豊明中</v>
      </c>
      <c r="L267" s="29">
        <f>①陸連データ貼付け!P267</f>
        <v>3</v>
      </c>
      <c r="M267" s="63" t="str">
        <f>①陸連データ貼付け!Q267</f>
        <v>中学校</v>
      </c>
    </row>
    <row r="268" spans="1:13">
      <c r="A268" s="220" t="str">
        <f>IF(①陸連データ貼付け!M268="","",①陸連データ貼付け!M268)</f>
        <v>S5207</v>
      </c>
      <c r="B268" s="29" t="str">
        <f t="shared" si="12"/>
        <v>S</v>
      </c>
      <c r="C268" s="29" t="str">
        <f t="shared" si="13"/>
        <v>5207</v>
      </c>
      <c r="D268" s="29">
        <f>①陸連データ貼付け!B268</f>
        <v>77429332</v>
      </c>
      <c r="E268" s="29" t="str">
        <f>①陸連データ貼付け!C268</f>
        <v>松本　愛海</v>
      </c>
      <c r="F268" s="29" t="str">
        <f>ASC(①陸連データ貼付け!D268)</f>
        <v>ﾏﾂﾓﾄ ｱﾐ</v>
      </c>
      <c r="G268" s="29" t="str">
        <f>①陸連データ貼付け!E268</f>
        <v>女</v>
      </c>
      <c r="H268" s="29">
        <f>①陸連データ貼付け!H268</f>
        <v>24310</v>
      </c>
      <c r="I268" s="29" t="str">
        <f>①陸連データ貼付け!I268</f>
        <v>豊明中</v>
      </c>
      <c r="J268" s="29" t="str">
        <f>①陸連データ貼付け!J268</f>
        <v>トヨアケ</v>
      </c>
      <c r="K268" s="29" t="str">
        <f t="shared" si="14"/>
        <v>豊明中</v>
      </c>
      <c r="L268" s="29">
        <f>①陸連データ貼付け!P268</f>
        <v>3</v>
      </c>
      <c r="M268" s="63" t="str">
        <f>①陸連データ貼付け!Q268</f>
        <v>中学校</v>
      </c>
    </row>
    <row r="269" spans="1:13">
      <c r="A269" s="220" t="str">
        <f>IF(①陸連データ貼付け!M269="","",①陸連データ貼付け!M269)</f>
        <v>S224</v>
      </c>
      <c r="B269" s="29" t="str">
        <f t="shared" si="12"/>
        <v>S</v>
      </c>
      <c r="C269" s="29" t="str">
        <f t="shared" si="13"/>
        <v>224</v>
      </c>
      <c r="D269" s="29">
        <f>①陸連データ貼付け!B269</f>
        <v>91598739</v>
      </c>
      <c r="E269" s="29" t="str">
        <f>①陸連データ貼付け!C269</f>
        <v>光村　凌我</v>
      </c>
      <c r="F269" s="29" t="str">
        <f>ASC(①陸連データ貼付け!D269)</f>
        <v>ﾐﾂﾑﾗ ﾘｮｳｶﾞ</v>
      </c>
      <c r="G269" s="29" t="str">
        <f>①陸連データ貼付け!E269</f>
        <v>男</v>
      </c>
      <c r="H269" s="29">
        <f>①陸連データ貼付け!H269</f>
        <v>24310</v>
      </c>
      <c r="I269" s="29" t="str">
        <f>①陸連データ貼付け!I269</f>
        <v>豊明中</v>
      </c>
      <c r="J269" s="29" t="str">
        <f>①陸連データ貼付け!J269</f>
        <v>トヨアケ</v>
      </c>
      <c r="K269" s="29" t="str">
        <f t="shared" si="14"/>
        <v>豊明中</v>
      </c>
      <c r="L269" s="29">
        <f>①陸連データ貼付け!P269</f>
        <v>2</v>
      </c>
      <c r="M269" s="63" t="str">
        <f>①陸連データ貼付け!Q269</f>
        <v>中学校</v>
      </c>
    </row>
    <row r="270" spans="1:13">
      <c r="A270" s="220" t="str">
        <f>IF(①陸連データ貼付け!M270="","",①陸連データ貼付け!M270)</f>
        <v>S5209</v>
      </c>
      <c r="B270" s="29" t="str">
        <f t="shared" si="12"/>
        <v>S</v>
      </c>
      <c r="C270" s="29" t="str">
        <f t="shared" si="13"/>
        <v>5209</v>
      </c>
      <c r="D270" s="29">
        <f>①陸連データ貼付け!B270</f>
        <v>77429534</v>
      </c>
      <c r="E270" s="29" t="str">
        <f>①陸連データ貼付け!C270</f>
        <v>宮林　楓花</v>
      </c>
      <c r="F270" s="29" t="str">
        <f>ASC(①陸連データ貼付け!D270)</f>
        <v>ﾐﾔﾊﾞﾔｼ ﾌｳｶ</v>
      </c>
      <c r="G270" s="29" t="str">
        <f>①陸連データ貼付け!E270</f>
        <v>女</v>
      </c>
      <c r="H270" s="29">
        <f>①陸連データ貼付け!H270</f>
        <v>24310</v>
      </c>
      <c r="I270" s="29" t="str">
        <f>①陸連データ貼付け!I270</f>
        <v>豊明中</v>
      </c>
      <c r="J270" s="29" t="str">
        <f>①陸連データ貼付け!J270</f>
        <v>トヨアケ</v>
      </c>
      <c r="K270" s="29" t="str">
        <f t="shared" si="14"/>
        <v>豊明中</v>
      </c>
      <c r="L270" s="29">
        <f>①陸連データ貼付け!P270</f>
        <v>3</v>
      </c>
      <c r="M270" s="63" t="str">
        <f>①陸連データ貼付け!Q270</f>
        <v>中学校</v>
      </c>
    </row>
    <row r="271" spans="1:13">
      <c r="A271" s="220" t="str">
        <f>IF(①陸連データ貼付け!M271="","",①陸連データ貼付け!M271)</f>
        <v>S5208</v>
      </c>
      <c r="B271" s="29" t="str">
        <f t="shared" si="12"/>
        <v>S</v>
      </c>
      <c r="C271" s="29" t="str">
        <f t="shared" si="13"/>
        <v>5208</v>
      </c>
      <c r="D271" s="29">
        <f>①陸連データ貼付け!B271</f>
        <v>77429433</v>
      </c>
      <c r="E271" s="29" t="str">
        <f>①陸連データ貼付け!C271</f>
        <v>森谷　咲星</v>
      </c>
      <c r="F271" s="29" t="str">
        <f>ASC(①陸連データ貼付け!D271)</f>
        <v>ﾓﾘﾀﾆ ｷﾗﾗ</v>
      </c>
      <c r="G271" s="29" t="str">
        <f>①陸連データ貼付け!E271</f>
        <v>女</v>
      </c>
      <c r="H271" s="29">
        <f>①陸連データ貼付け!H271</f>
        <v>24310</v>
      </c>
      <c r="I271" s="29" t="str">
        <f>①陸連データ貼付け!I271</f>
        <v>豊明中</v>
      </c>
      <c r="J271" s="29" t="str">
        <f>①陸連データ貼付け!J271</f>
        <v>トヨアケ</v>
      </c>
      <c r="K271" s="29" t="str">
        <f t="shared" si="14"/>
        <v>豊明中</v>
      </c>
      <c r="L271" s="29">
        <f>①陸連データ貼付け!P271</f>
        <v>3</v>
      </c>
      <c r="M271" s="63" t="str">
        <f>①陸連データ貼付け!Q271</f>
        <v>中学校</v>
      </c>
    </row>
    <row r="272" spans="1:13">
      <c r="A272" s="220" t="str">
        <f>IF(①陸連データ貼付け!M272="","",①陸連データ貼付け!M272)</f>
        <v>S223</v>
      </c>
      <c r="B272" s="29" t="str">
        <f t="shared" si="12"/>
        <v>S</v>
      </c>
      <c r="C272" s="29" t="str">
        <f t="shared" si="13"/>
        <v>223</v>
      </c>
      <c r="D272" s="29">
        <f>①陸連データ貼付け!B272</f>
        <v>91598436</v>
      </c>
      <c r="E272" s="29" t="str">
        <f>①陸連データ貼付け!C272</f>
        <v>山崎　秀斗</v>
      </c>
      <c r="F272" s="29" t="str">
        <f>ASC(①陸連データ貼付け!D272)</f>
        <v>ﾔﾏｻﾞｷ ｼｭｳﾄ</v>
      </c>
      <c r="G272" s="29" t="str">
        <f>①陸連データ貼付け!E272</f>
        <v>男</v>
      </c>
      <c r="H272" s="29">
        <f>①陸連データ貼付け!H272</f>
        <v>24310</v>
      </c>
      <c r="I272" s="29" t="str">
        <f>①陸連データ貼付け!I272</f>
        <v>豊明中</v>
      </c>
      <c r="J272" s="29" t="str">
        <f>①陸連データ貼付け!J272</f>
        <v>トヨアケ</v>
      </c>
      <c r="K272" s="29" t="str">
        <f t="shared" si="14"/>
        <v>豊明中</v>
      </c>
      <c r="L272" s="29">
        <f>①陸連データ貼付け!P272</f>
        <v>2</v>
      </c>
      <c r="M272" s="63" t="str">
        <f>①陸連データ貼付け!Q272</f>
        <v>中学校</v>
      </c>
    </row>
    <row r="273" spans="1:13">
      <c r="A273" s="220" t="str">
        <f>IF(①陸連データ貼付け!M273="","",①陸連データ貼付け!M273)</f>
        <v>S221</v>
      </c>
      <c r="B273" s="29" t="str">
        <f t="shared" si="12"/>
        <v>S</v>
      </c>
      <c r="C273" s="29" t="str">
        <f t="shared" si="13"/>
        <v>221</v>
      </c>
      <c r="D273" s="29">
        <f>①陸連データ貼付け!B273</f>
        <v>88708738</v>
      </c>
      <c r="E273" s="29" t="str">
        <f>①陸連データ貼付け!C273</f>
        <v>吉永　和真</v>
      </c>
      <c r="F273" s="29" t="str">
        <f>ASC(①陸連データ貼付け!D273)</f>
        <v>ﾖｼﾅｶﾞ ｶｽﾞﾏ</v>
      </c>
      <c r="G273" s="29" t="str">
        <f>①陸連データ貼付け!E273</f>
        <v>男</v>
      </c>
      <c r="H273" s="29">
        <f>①陸連データ貼付け!H273</f>
        <v>24310</v>
      </c>
      <c r="I273" s="29" t="str">
        <f>①陸連データ貼付け!I273</f>
        <v>豊明中</v>
      </c>
      <c r="J273" s="29" t="str">
        <f>①陸連データ貼付け!J273</f>
        <v>トヨアケ</v>
      </c>
      <c r="K273" s="29" t="str">
        <f t="shared" si="14"/>
        <v>豊明中</v>
      </c>
      <c r="L273" s="29">
        <f>①陸連データ貼付け!P273</f>
        <v>2</v>
      </c>
      <c r="M273" s="63" t="str">
        <f>①陸連データ貼付け!Q273</f>
        <v>中学校</v>
      </c>
    </row>
    <row r="274" spans="1:13">
      <c r="A274" s="220" t="str">
        <f>IF(①陸連データ貼付け!M274="","",①陸連データ貼付け!M274)</f>
        <v>S16</v>
      </c>
      <c r="B274" s="29" t="str">
        <f t="shared" si="12"/>
        <v>S</v>
      </c>
      <c r="C274" s="29" t="str">
        <f t="shared" si="13"/>
        <v>16</v>
      </c>
      <c r="D274" s="29">
        <f>①陸連データ貼付け!B274</f>
        <v>90633627</v>
      </c>
      <c r="E274" s="29" t="str">
        <f>①陸連データ貼付け!C274</f>
        <v>浅井　健太郎</v>
      </c>
      <c r="F274" s="29" t="str">
        <f>ASC(①陸連データ貼付け!D274)</f>
        <v>ｱｻｲ ｹﾝﾀﾛｳ</v>
      </c>
      <c r="G274" s="29" t="str">
        <f>①陸連データ貼付け!E274</f>
        <v>男</v>
      </c>
      <c r="H274" s="29">
        <f>①陸連データ貼付け!H274</f>
        <v>24314</v>
      </c>
      <c r="I274" s="29" t="str">
        <f>①陸連データ貼付け!I274</f>
        <v>長久手中</v>
      </c>
      <c r="J274" s="29" t="str">
        <f>①陸連データ貼付け!J274</f>
        <v>ナガクテ</v>
      </c>
      <c r="K274" s="29" t="str">
        <f t="shared" si="14"/>
        <v>長久手中</v>
      </c>
      <c r="L274" s="29">
        <f>①陸連データ貼付け!P274</f>
        <v>2</v>
      </c>
      <c r="M274" s="63" t="str">
        <f>①陸連データ貼付け!Q274</f>
        <v>中学校</v>
      </c>
    </row>
    <row r="275" spans="1:13">
      <c r="A275" s="220" t="str">
        <f>IF(①陸連データ貼付け!M275="","",①陸連データ貼付け!M275)</f>
        <v>S1</v>
      </c>
      <c r="B275" s="29" t="str">
        <f t="shared" si="12"/>
        <v>S</v>
      </c>
      <c r="C275" s="29" t="str">
        <f t="shared" si="13"/>
        <v>1</v>
      </c>
      <c r="D275" s="29">
        <f>①陸連データ貼付け!B275</f>
        <v>76398740</v>
      </c>
      <c r="E275" s="29" t="str">
        <f>①陸連データ貼付け!C275</f>
        <v>淺井　詢也</v>
      </c>
      <c r="F275" s="29" t="str">
        <f>ASC(①陸連データ貼付け!D275)</f>
        <v>ｱｻｲ ｼﾞｭﾝﾔ</v>
      </c>
      <c r="G275" s="29" t="str">
        <f>①陸連データ貼付け!E275</f>
        <v>男</v>
      </c>
      <c r="H275" s="29">
        <f>①陸連データ貼付け!H275</f>
        <v>24314</v>
      </c>
      <c r="I275" s="29" t="str">
        <f>①陸連データ貼付け!I275</f>
        <v>長久手中</v>
      </c>
      <c r="J275" s="29" t="str">
        <f>①陸連データ貼付け!J275</f>
        <v>ナガクテ</v>
      </c>
      <c r="K275" s="29" t="str">
        <f t="shared" si="14"/>
        <v>長久手中</v>
      </c>
      <c r="L275" s="29">
        <f>①陸連データ貼付け!P275</f>
        <v>3</v>
      </c>
      <c r="M275" s="63" t="str">
        <f>①陸連データ貼付け!Q275</f>
        <v>中学校</v>
      </c>
    </row>
    <row r="276" spans="1:13">
      <c r="A276" s="220" t="str">
        <f>IF(①陸連データ貼付け!M276="","",①陸連データ貼付け!M276)</f>
        <v>S13</v>
      </c>
      <c r="B276" s="29" t="str">
        <f t="shared" si="12"/>
        <v>S</v>
      </c>
      <c r="C276" s="29" t="str">
        <f t="shared" si="13"/>
        <v>13</v>
      </c>
      <c r="D276" s="29">
        <f>①陸連データ貼付け!B276</f>
        <v>90633930</v>
      </c>
      <c r="E276" s="29" t="str">
        <f>①陸連データ貼付け!C276</f>
        <v>浅井　悠斗</v>
      </c>
      <c r="F276" s="29" t="str">
        <f>ASC(①陸連データ貼付け!D276)</f>
        <v>ｱｻｲ ﾕｳﾄ</v>
      </c>
      <c r="G276" s="29" t="str">
        <f>①陸連データ貼付け!E276</f>
        <v>男</v>
      </c>
      <c r="H276" s="29">
        <f>①陸連データ貼付け!H276</f>
        <v>24314</v>
      </c>
      <c r="I276" s="29" t="str">
        <f>①陸連データ貼付け!I276</f>
        <v>長久手中</v>
      </c>
      <c r="J276" s="29" t="str">
        <f>①陸連データ貼付け!J276</f>
        <v>ナガクテ</v>
      </c>
      <c r="K276" s="29" t="str">
        <f t="shared" si="14"/>
        <v>長久手中</v>
      </c>
      <c r="L276" s="29">
        <f>①陸連データ貼付け!P276</f>
        <v>2</v>
      </c>
      <c r="M276" s="63" t="str">
        <f>①陸連データ貼付け!Q276</f>
        <v>中学校</v>
      </c>
    </row>
    <row r="277" spans="1:13">
      <c r="A277" s="220" t="str">
        <f>IF(①陸連データ貼付け!M277="","",①陸連データ貼付け!M277)</f>
        <v>S6</v>
      </c>
      <c r="B277" s="29" t="str">
        <f t="shared" si="12"/>
        <v>S</v>
      </c>
      <c r="C277" s="29" t="str">
        <f t="shared" si="13"/>
        <v>6</v>
      </c>
      <c r="D277" s="29">
        <f>①陸連データ貼付け!B277</f>
        <v>96560430</v>
      </c>
      <c r="E277" s="29" t="str">
        <f>①陸連データ貼付け!C277</f>
        <v>加藤　大聖</v>
      </c>
      <c r="F277" s="29" t="str">
        <f>ASC(①陸連データ貼付け!D277)</f>
        <v>ｶﾄｳ ﾀｲｾｲ</v>
      </c>
      <c r="G277" s="29" t="str">
        <f>①陸連データ貼付け!E277</f>
        <v>男</v>
      </c>
      <c r="H277" s="29">
        <f>①陸連データ貼付け!H277</f>
        <v>24314</v>
      </c>
      <c r="I277" s="29" t="str">
        <f>①陸連データ貼付け!I277</f>
        <v>長久手中</v>
      </c>
      <c r="J277" s="29" t="str">
        <f>①陸連データ貼付け!J277</f>
        <v>ナガクテ</v>
      </c>
      <c r="K277" s="29" t="str">
        <f t="shared" si="14"/>
        <v>長久手中</v>
      </c>
      <c r="L277" s="29">
        <f>①陸連データ貼付け!P277</f>
        <v>3</v>
      </c>
      <c r="M277" s="63" t="str">
        <f>①陸連データ貼付け!Q277</f>
        <v>中学校</v>
      </c>
    </row>
    <row r="278" spans="1:13">
      <c r="A278" s="220" t="str">
        <f>IF(①陸連データ貼付け!M278="","",①陸連データ貼付け!M278)</f>
        <v>S18</v>
      </c>
      <c r="B278" s="29" t="str">
        <f t="shared" si="12"/>
        <v>S</v>
      </c>
      <c r="C278" s="29" t="str">
        <f t="shared" si="13"/>
        <v>18</v>
      </c>
      <c r="D278" s="29">
        <f>①陸連データ貼付け!B278</f>
        <v>90633324</v>
      </c>
      <c r="E278" s="29" t="str">
        <f>①陸連データ貼付け!C278</f>
        <v>吉瀬　遥平</v>
      </c>
      <c r="F278" s="29" t="str">
        <f>ASC(①陸連データ貼付け!D278)</f>
        <v>ｷｾ ﾖｳﾍｲ</v>
      </c>
      <c r="G278" s="29" t="str">
        <f>①陸連データ貼付け!E278</f>
        <v>男</v>
      </c>
      <c r="H278" s="29">
        <f>①陸連データ貼付け!H278</f>
        <v>24314</v>
      </c>
      <c r="I278" s="29" t="str">
        <f>①陸連データ貼付け!I278</f>
        <v>長久手中</v>
      </c>
      <c r="J278" s="29" t="str">
        <f>①陸連データ貼付け!J278</f>
        <v>ナガクテ</v>
      </c>
      <c r="K278" s="29" t="str">
        <f t="shared" si="14"/>
        <v>長久手中</v>
      </c>
      <c r="L278" s="29">
        <f>①陸連データ貼付け!P278</f>
        <v>2</v>
      </c>
      <c r="M278" s="63" t="str">
        <f>①陸連データ貼付け!Q278</f>
        <v>中学校</v>
      </c>
    </row>
    <row r="279" spans="1:13">
      <c r="A279" s="220" t="str">
        <f>IF(①陸連データ貼付け!M279="","",①陸連データ貼付け!M279)</f>
        <v>S91</v>
      </c>
      <c r="B279" s="29" t="str">
        <f t="shared" si="12"/>
        <v>S</v>
      </c>
      <c r="C279" s="29" t="str">
        <f t="shared" si="13"/>
        <v>91</v>
      </c>
      <c r="D279" s="29">
        <f>①陸連データ貼付け!B279</f>
        <v>90633425</v>
      </c>
      <c r="E279" s="29" t="str">
        <f>①陸連データ貼付け!C279</f>
        <v>小池　柊介</v>
      </c>
      <c r="F279" s="29" t="str">
        <f>ASC(①陸連データ貼付け!D279)</f>
        <v>ｺｲｹ ｼｭｳｽｹ</v>
      </c>
      <c r="G279" s="29" t="str">
        <f>①陸連データ貼付け!E279</f>
        <v>男</v>
      </c>
      <c r="H279" s="29">
        <f>①陸連データ貼付け!H279</f>
        <v>24314</v>
      </c>
      <c r="I279" s="29" t="str">
        <f>①陸連データ貼付け!I279</f>
        <v>長久手中</v>
      </c>
      <c r="J279" s="29" t="str">
        <f>①陸連データ貼付け!J279</f>
        <v>ナガクテ</v>
      </c>
      <c r="K279" s="29" t="str">
        <f t="shared" si="14"/>
        <v>長久手中</v>
      </c>
      <c r="L279" s="29">
        <f>①陸連データ貼付け!P279</f>
        <v>2</v>
      </c>
      <c r="M279" s="63" t="str">
        <f>①陸連データ貼付け!Q279</f>
        <v>中学校</v>
      </c>
    </row>
    <row r="280" spans="1:13">
      <c r="A280" s="220" t="str">
        <f>IF(①陸連データ貼付け!M280="","",①陸連データ貼付け!M280)</f>
        <v>S12</v>
      </c>
      <c r="B280" s="29" t="str">
        <f t="shared" si="12"/>
        <v>S</v>
      </c>
      <c r="C280" s="29" t="str">
        <f t="shared" si="13"/>
        <v>12</v>
      </c>
      <c r="D280" s="29">
        <f>①陸連データ貼付け!B280</f>
        <v>90634022</v>
      </c>
      <c r="E280" s="29" t="str">
        <f>①陸連データ貼付け!C280</f>
        <v>五藤　大空</v>
      </c>
      <c r="F280" s="29" t="str">
        <f>ASC(①陸連データ貼付け!D280)</f>
        <v>ｺﾞﾄｳ ﾀｸﾏ</v>
      </c>
      <c r="G280" s="29" t="str">
        <f>①陸連データ貼付け!E280</f>
        <v>男</v>
      </c>
      <c r="H280" s="29">
        <f>①陸連データ貼付け!H280</f>
        <v>24314</v>
      </c>
      <c r="I280" s="29" t="str">
        <f>①陸連データ貼付け!I280</f>
        <v>長久手中</v>
      </c>
      <c r="J280" s="29" t="str">
        <f>①陸連データ貼付け!J280</f>
        <v>ナガクテ</v>
      </c>
      <c r="K280" s="29" t="str">
        <f t="shared" si="14"/>
        <v>長久手中</v>
      </c>
      <c r="L280" s="29">
        <f>①陸連データ貼付け!P280</f>
        <v>2</v>
      </c>
      <c r="M280" s="63" t="str">
        <f>①陸連データ貼付け!Q280</f>
        <v>中学校</v>
      </c>
    </row>
    <row r="281" spans="1:13">
      <c r="A281" s="220" t="str">
        <f>IF(①陸連データ貼付け!M281="","",①陸連データ貼付け!M281)</f>
        <v>S11</v>
      </c>
      <c r="B281" s="29" t="str">
        <f t="shared" si="12"/>
        <v>S</v>
      </c>
      <c r="C281" s="29" t="str">
        <f t="shared" si="13"/>
        <v>11</v>
      </c>
      <c r="D281" s="29">
        <f>①陸連データ貼付け!B281</f>
        <v>90634123</v>
      </c>
      <c r="E281" s="29" t="str">
        <f>①陸連データ貼付け!C281</f>
        <v>佐藤　光星</v>
      </c>
      <c r="F281" s="29" t="str">
        <f>ASC(①陸連データ貼付け!D281)</f>
        <v>ｻﾄｳ ｺｳｾｲ</v>
      </c>
      <c r="G281" s="29" t="str">
        <f>①陸連データ貼付け!E281</f>
        <v>男</v>
      </c>
      <c r="H281" s="29">
        <f>①陸連データ貼付け!H281</f>
        <v>24314</v>
      </c>
      <c r="I281" s="29" t="str">
        <f>①陸連データ貼付け!I281</f>
        <v>長久手中</v>
      </c>
      <c r="J281" s="29" t="str">
        <f>①陸連データ貼付け!J281</f>
        <v>ナガクテ</v>
      </c>
      <c r="K281" s="29" t="str">
        <f t="shared" si="14"/>
        <v>長久手中</v>
      </c>
      <c r="L281" s="29">
        <f>①陸連データ貼付け!P281</f>
        <v>2</v>
      </c>
      <c r="M281" s="63" t="str">
        <f>①陸連データ貼付け!Q281</f>
        <v>中学校</v>
      </c>
    </row>
    <row r="282" spans="1:13">
      <c r="A282" s="220" t="str">
        <f>IF(①陸連データ貼付け!M282="","",①陸連データ貼付け!M282)</f>
        <v>S3</v>
      </c>
      <c r="B282" s="29" t="str">
        <f t="shared" si="12"/>
        <v>S</v>
      </c>
      <c r="C282" s="29" t="str">
        <f t="shared" si="13"/>
        <v>3</v>
      </c>
      <c r="D282" s="29">
        <f>①陸連データ貼付け!B282</f>
        <v>76398437</v>
      </c>
      <c r="E282" s="29" t="str">
        <f>①陸連データ貼付け!C282</f>
        <v>佐藤　史都</v>
      </c>
      <c r="F282" s="29" t="str">
        <f>ASC(①陸連データ貼付け!D282)</f>
        <v>ｻﾄｳ ﾌﾐﾄ</v>
      </c>
      <c r="G282" s="29" t="str">
        <f>①陸連データ貼付け!E282</f>
        <v>男</v>
      </c>
      <c r="H282" s="29">
        <f>①陸連データ貼付け!H282</f>
        <v>24314</v>
      </c>
      <c r="I282" s="29" t="str">
        <f>①陸連データ貼付け!I282</f>
        <v>長久手中</v>
      </c>
      <c r="J282" s="29" t="str">
        <f>①陸連データ貼付け!J282</f>
        <v>ナガクテ</v>
      </c>
      <c r="K282" s="29" t="str">
        <f t="shared" si="14"/>
        <v>長久手中</v>
      </c>
      <c r="L282" s="29">
        <f>①陸連データ貼付け!P282</f>
        <v>3</v>
      </c>
      <c r="M282" s="63" t="str">
        <f>①陸連データ貼付け!Q282</f>
        <v>中学校</v>
      </c>
    </row>
    <row r="283" spans="1:13">
      <c r="A283" s="220" t="str">
        <f>IF(①陸連データ貼付け!M283="","",①陸連データ貼付け!M283)</f>
        <v>S5002</v>
      </c>
      <c r="B283" s="29" t="str">
        <f t="shared" si="12"/>
        <v>S</v>
      </c>
      <c r="C283" s="29" t="str">
        <f t="shared" si="13"/>
        <v>5002</v>
      </c>
      <c r="D283" s="29">
        <f>①陸連データ貼付け!B283</f>
        <v>90634628</v>
      </c>
      <c r="E283" s="29" t="str">
        <f>①陸連データ貼付け!C283</f>
        <v>杉野　さくら</v>
      </c>
      <c r="F283" s="29" t="str">
        <f>ASC(①陸連データ貼付け!D283)</f>
        <v>ｽｷﾞﾉ ｻｸﾗ</v>
      </c>
      <c r="G283" s="29" t="str">
        <f>①陸連データ貼付け!E283</f>
        <v>女</v>
      </c>
      <c r="H283" s="29">
        <f>①陸連データ貼付け!H283</f>
        <v>24314</v>
      </c>
      <c r="I283" s="29" t="str">
        <f>①陸連データ貼付け!I283</f>
        <v>長久手中</v>
      </c>
      <c r="J283" s="29" t="str">
        <f>①陸連データ貼付け!J283</f>
        <v>ナガクテ</v>
      </c>
      <c r="K283" s="29" t="str">
        <f t="shared" si="14"/>
        <v>長久手中</v>
      </c>
      <c r="L283" s="29">
        <f>①陸連データ貼付け!P283</f>
        <v>2</v>
      </c>
      <c r="M283" s="63" t="str">
        <f>①陸連データ貼付け!Q283</f>
        <v>中学校</v>
      </c>
    </row>
    <row r="284" spans="1:13">
      <c r="A284" s="220" t="str">
        <f>IF(①陸連データ貼付け!M284="","",①陸連データ貼付け!M284)</f>
        <v>S5004</v>
      </c>
      <c r="B284" s="29" t="str">
        <f t="shared" si="12"/>
        <v>S</v>
      </c>
      <c r="C284" s="29" t="str">
        <f t="shared" si="13"/>
        <v>5004</v>
      </c>
      <c r="D284" s="29">
        <f>①陸連データ貼付け!B284</f>
        <v>96694034</v>
      </c>
      <c r="E284" s="29" t="str">
        <f>①陸連データ貼付け!C284</f>
        <v>杉原　華世</v>
      </c>
      <c r="F284" s="29" t="str">
        <f>ASC(①陸連データ貼付け!D284)</f>
        <v>ｽｷﾞﾊﾗ ﾊﾅﾖ</v>
      </c>
      <c r="G284" s="29" t="str">
        <f>①陸連データ貼付け!E284</f>
        <v>女</v>
      </c>
      <c r="H284" s="29">
        <f>①陸連データ貼付け!H284</f>
        <v>24314</v>
      </c>
      <c r="I284" s="29" t="str">
        <f>①陸連データ貼付け!I284</f>
        <v>長久手中</v>
      </c>
      <c r="J284" s="29" t="str">
        <f>①陸連データ貼付け!J284</f>
        <v>ナガクテ</v>
      </c>
      <c r="K284" s="29" t="str">
        <f t="shared" si="14"/>
        <v>長久手中</v>
      </c>
      <c r="L284" s="29">
        <f>①陸連データ貼付け!P284</f>
        <v>2</v>
      </c>
      <c r="M284" s="63" t="str">
        <f>①陸連データ貼付け!Q284</f>
        <v>中学校</v>
      </c>
    </row>
    <row r="285" spans="1:13">
      <c r="A285" s="220" t="str">
        <f>IF(①陸連データ貼付け!M285="","",①陸連データ貼付け!M285)</f>
        <v>S10</v>
      </c>
      <c r="B285" s="29" t="str">
        <f t="shared" si="12"/>
        <v>S</v>
      </c>
      <c r="C285" s="29" t="str">
        <f t="shared" si="13"/>
        <v>10</v>
      </c>
      <c r="D285" s="29">
        <f>①陸連データ貼付け!B285</f>
        <v>90634224</v>
      </c>
      <c r="E285" s="29" t="str">
        <f>①陸連データ貼付け!C285</f>
        <v>鈴木　駿太郎</v>
      </c>
      <c r="F285" s="29" t="str">
        <f>ASC(①陸連データ貼付け!D285)</f>
        <v>ｽｽﾞｷ ｼｭﾝﾀﾛｳ</v>
      </c>
      <c r="G285" s="29" t="str">
        <f>①陸連データ貼付け!E285</f>
        <v>男</v>
      </c>
      <c r="H285" s="29">
        <f>①陸連データ貼付け!H285</f>
        <v>24314</v>
      </c>
      <c r="I285" s="29" t="str">
        <f>①陸連データ貼付け!I285</f>
        <v>長久手中</v>
      </c>
      <c r="J285" s="29" t="str">
        <f>①陸連データ貼付け!J285</f>
        <v>ナガクテ</v>
      </c>
      <c r="K285" s="29" t="str">
        <f t="shared" si="14"/>
        <v>長久手中</v>
      </c>
      <c r="L285" s="29">
        <f>①陸連データ貼付け!P285</f>
        <v>2</v>
      </c>
      <c r="M285" s="63" t="str">
        <f>①陸連データ貼付け!Q285</f>
        <v>中学校</v>
      </c>
    </row>
    <row r="286" spans="1:13">
      <c r="A286" s="220" t="str">
        <f>IF(①陸連データ貼付け!M286="","",①陸連データ貼付け!M286)</f>
        <v>S4</v>
      </c>
      <c r="B286" s="29" t="str">
        <f t="shared" si="12"/>
        <v>S</v>
      </c>
      <c r="C286" s="29" t="str">
        <f t="shared" si="13"/>
        <v>4</v>
      </c>
      <c r="D286" s="29">
        <f>①陸連データ貼付け!B286</f>
        <v>76398033</v>
      </c>
      <c r="E286" s="29" t="str">
        <f>①陸連データ貼付け!C286</f>
        <v>鈴木　優丈</v>
      </c>
      <c r="F286" s="29" t="str">
        <f>ASC(①陸連データ貼付け!D286)</f>
        <v>ｽｽﾞｷ ﾏｻﾄﾓ</v>
      </c>
      <c r="G286" s="29" t="str">
        <f>①陸連データ貼付け!E286</f>
        <v>男</v>
      </c>
      <c r="H286" s="29">
        <f>①陸連データ貼付け!H286</f>
        <v>24314</v>
      </c>
      <c r="I286" s="29" t="str">
        <f>①陸連データ貼付け!I286</f>
        <v>長久手中</v>
      </c>
      <c r="J286" s="29" t="str">
        <f>①陸連データ貼付け!J286</f>
        <v>ナガクテ</v>
      </c>
      <c r="K286" s="29" t="str">
        <f t="shared" si="14"/>
        <v>長久手中</v>
      </c>
      <c r="L286" s="29">
        <f>①陸連データ貼付け!P286</f>
        <v>3</v>
      </c>
      <c r="M286" s="63" t="str">
        <f>①陸連データ貼付け!Q286</f>
        <v>中学校</v>
      </c>
    </row>
    <row r="287" spans="1:13">
      <c r="A287" s="220" t="str">
        <f>IF(①陸連データ貼付け!M287="","",①陸連データ貼付け!M287)</f>
        <v>S5003</v>
      </c>
      <c r="B287" s="29" t="str">
        <f t="shared" si="12"/>
        <v>S</v>
      </c>
      <c r="C287" s="29" t="str">
        <f t="shared" si="13"/>
        <v>5003</v>
      </c>
      <c r="D287" s="29">
        <f>①陸連データ貼付け!B287</f>
        <v>90634729</v>
      </c>
      <c r="E287" s="29" t="str">
        <f>①陸連データ貼付け!C287</f>
        <v>須原　陽名</v>
      </c>
      <c r="F287" s="29" t="str">
        <f>ASC(①陸連データ貼付け!D287)</f>
        <v>ｽﾊﾗ ﾊﾙﾅ</v>
      </c>
      <c r="G287" s="29" t="str">
        <f>①陸連データ貼付け!E287</f>
        <v>女</v>
      </c>
      <c r="H287" s="29">
        <f>①陸連データ貼付け!H287</f>
        <v>24314</v>
      </c>
      <c r="I287" s="29" t="str">
        <f>①陸連データ貼付け!I287</f>
        <v>長久手中</v>
      </c>
      <c r="J287" s="29" t="str">
        <f>①陸連データ貼付け!J287</f>
        <v>ナガクテ</v>
      </c>
      <c r="K287" s="29" t="str">
        <f t="shared" si="14"/>
        <v>長久手中</v>
      </c>
      <c r="L287" s="29">
        <f>①陸連データ貼付け!P287</f>
        <v>2</v>
      </c>
      <c r="M287" s="63" t="str">
        <f>①陸連データ貼付け!Q287</f>
        <v>中学校</v>
      </c>
    </row>
    <row r="288" spans="1:13">
      <c r="A288" s="220" t="str">
        <f>IF(①陸連データ貼付け!M288="","",①陸連データ貼付け!M288)</f>
        <v>S2</v>
      </c>
      <c r="B288" s="29" t="str">
        <f t="shared" si="12"/>
        <v>S</v>
      </c>
      <c r="C288" s="29" t="str">
        <f t="shared" si="13"/>
        <v>2</v>
      </c>
      <c r="D288" s="29">
        <f>①陸連データ貼付け!B288</f>
        <v>76398235</v>
      </c>
      <c r="E288" s="29" t="str">
        <f>①陸連データ貼付け!C288</f>
        <v>舘　遼人</v>
      </c>
      <c r="F288" s="29" t="str">
        <f>ASC(①陸連データ貼付け!D288)</f>
        <v>ﾀﾁ ﾊﾙﾋﾄ</v>
      </c>
      <c r="G288" s="29" t="str">
        <f>①陸連データ貼付け!E288</f>
        <v>男</v>
      </c>
      <c r="H288" s="29">
        <f>①陸連データ貼付け!H288</f>
        <v>24314</v>
      </c>
      <c r="I288" s="29" t="str">
        <f>①陸連データ貼付け!I288</f>
        <v>長久手中</v>
      </c>
      <c r="J288" s="29" t="str">
        <f>①陸連データ貼付け!J288</f>
        <v>ナガクテ</v>
      </c>
      <c r="K288" s="29" t="str">
        <f t="shared" si="14"/>
        <v>長久手中</v>
      </c>
      <c r="L288" s="29">
        <f>①陸連データ貼付け!P288</f>
        <v>3</v>
      </c>
      <c r="M288" s="63" t="str">
        <f>①陸連データ貼付け!Q288</f>
        <v>中学校</v>
      </c>
    </row>
    <row r="289" spans="1:13">
      <c r="A289" s="220" t="str">
        <f>IF(①陸連データ貼付け!M289="","",①陸連データ貼付け!M289)</f>
        <v>S5</v>
      </c>
      <c r="B289" s="29" t="str">
        <f t="shared" si="12"/>
        <v>S</v>
      </c>
      <c r="C289" s="29" t="str">
        <f t="shared" si="13"/>
        <v>5</v>
      </c>
      <c r="D289" s="29">
        <f>①陸連データ貼付け!B289</f>
        <v>85508733</v>
      </c>
      <c r="E289" s="29" t="str">
        <f>①陸連データ貼付け!C289</f>
        <v>田中　涼晟</v>
      </c>
      <c r="F289" s="29" t="str">
        <f>ASC(①陸連データ貼付け!D289)</f>
        <v>ﾀﾅｶ ﾘｮｳｾｲ</v>
      </c>
      <c r="G289" s="29" t="str">
        <f>①陸連データ貼付け!E289</f>
        <v>男</v>
      </c>
      <c r="H289" s="29">
        <f>①陸連データ貼付け!H289</f>
        <v>24314</v>
      </c>
      <c r="I289" s="29" t="str">
        <f>①陸連データ貼付け!I289</f>
        <v>長久手中</v>
      </c>
      <c r="J289" s="29" t="str">
        <f>①陸連データ貼付け!J289</f>
        <v>ナガクテ</v>
      </c>
      <c r="K289" s="29" t="str">
        <f t="shared" si="14"/>
        <v>長久手中</v>
      </c>
      <c r="L289" s="29">
        <f>①陸連データ貼付け!P289</f>
        <v>3</v>
      </c>
      <c r="M289" s="63" t="str">
        <f>①陸連データ貼付け!Q289</f>
        <v>中学校</v>
      </c>
    </row>
    <row r="290" spans="1:13">
      <c r="A290" s="220" t="str">
        <f>IF(①陸連データ貼付け!M290="","",①陸連データ貼付け!M290)</f>
        <v>S9</v>
      </c>
      <c r="B290" s="29" t="str">
        <f t="shared" si="12"/>
        <v>S</v>
      </c>
      <c r="C290" s="29" t="str">
        <f t="shared" si="13"/>
        <v>9</v>
      </c>
      <c r="D290" s="29">
        <f>①陸連データ貼付け!B290</f>
        <v>90634325</v>
      </c>
      <c r="E290" s="29" t="str">
        <f>①陸連データ貼付け!C290</f>
        <v>中野　有騎</v>
      </c>
      <c r="F290" s="29" t="str">
        <f>ASC(①陸連データ貼付け!D290)</f>
        <v>ﾅｶﾉ ﾕｳｷ</v>
      </c>
      <c r="G290" s="29" t="str">
        <f>①陸連データ貼付け!E290</f>
        <v>男</v>
      </c>
      <c r="H290" s="29">
        <f>①陸連データ貼付け!H290</f>
        <v>24314</v>
      </c>
      <c r="I290" s="29" t="str">
        <f>①陸連データ貼付け!I290</f>
        <v>長久手中</v>
      </c>
      <c r="J290" s="29" t="str">
        <f>①陸連データ貼付け!J290</f>
        <v>ナガクテ</v>
      </c>
      <c r="K290" s="29" t="str">
        <f t="shared" si="14"/>
        <v>長久手中</v>
      </c>
      <c r="L290" s="29">
        <f>①陸連データ貼付け!P290</f>
        <v>2</v>
      </c>
      <c r="M290" s="63" t="str">
        <f>①陸連データ貼付け!Q290</f>
        <v>中学校</v>
      </c>
    </row>
    <row r="291" spans="1:13">
      <c r="A291" s="220" t="str">
        <f>IF(①陸連データ貼付け!M291="","",①陸連データ貼付け!M291)</f>
        <v>S15</v>
      </c>
      <c r="B291" s="29" t="str">
        <f t="shared" si="12"/>
        <v>S</v>
      </c>
      <c r="C291" s="29" t="str">
        <f t="shared" si="13"/>
        <v>15</v>
      </c>
      <c r="D291" s="29">
        <f>①陸連データ貼付け!B291</f>
        <v>90633728</v>
      </c>
      <c r="E291" s="29" t="str">
        <f>①陸連データ貼付け!C291</f>
        <v>林　大我</v>
      </c>
      <c r="F291" s="29" t="str">
        <f>ASC(①陸連データ貼付け!D291)</f>
        <v>ﾊﾔｼ ﾀｲｶﾞ</v>
      </c>
      <c r="G291" s="29" t="str">
        <f>①陸連データ貼付け!E291</f>
        <v>男</v>
      </c>
      <c r="H291" s="29">
        <f>①陸連データ貼付け!H291</f>
        <v>24314</v>
      </c>
      <c r="I291" s="29" t="str">
        <f>①陸連データ貼付け!I291</f>
        <v>長久手中</v>
      </c>
      <c r="J291" s="29" t="str">
        <f>①陸連データ貼付け!J291</f>
        <v>ナガクテ</v>
      </c>
      <c r="K291" s="29" t="str">
        <f t="shared" si="14"/>
        <v>長久手中</v>
      </c>
      <c r="L291" s="29">
        <f>①陸連データ貼付け!P291</f>
        <v>2</v>
      </c>
      <c r="M291" s="63" t="str">
        <f>①陸連データ貼付け!Q291</f>
        <v>中学校</v>
      </c>
    </row>
    <row r="292" spans="1:13">
      <c r="A292" s="220" t="str">
        <f>IF(①陸連データ貼付け!M292="","",①陸連データ貼付け!M292)</f>
        <v>S8</v>
      </c>
      <c r="B292" s="29" t="str">
        <f t="shared" si="12"/>
        <v>S</v>
      </c>
      <c r="C292" s="29" t="str">
        <f t="shared" si="13"/>
        <v>8</v>
      </c>
      <c r="D292" s="29">
        <f>①陸連データ貼付け!B292</f>
        <v>90634426</v>
      </c>
      <c r="E292" s="29" t="str">
        <f>①陸連データ貼付け!C292</f>
        <v>日坂　流太朗</v>
      </c>
      <c r="F292" s="29" t="str">
        <f>ASC(①陸連データ貼付け!D292)</f>
        <v>ﾋｻｶ ﾘｭｳﾀﾛｳ</v>
      </c>
      <c r="G292" s="29" t="str">
        <f>①陸連データ貼付け!E292</f>
        <v>男</v>
      </c>
      <c r="H292" s="29">
        <f>①陸連データ貼付け!H292</f>
        <v>24314</v>
      </c>
      <c r="I292" s="29" t="str">
        <f>①陸連データ貼付け!I292</f>
        <v>長久手中</v>
      </c>
      <c r="J292" s="29" t="str">
        <f>①陸連データ貼付け!J292</f>
        <v>ナガクテ</v>
      </c>
      <c r="K292" s="29" t="str">
        <f t="shared" si="14"/>
        <v>長久手中</v>
      </c>
      <c r="L292" s="29">
        <f>①陸連データ貼付け!P292</f>
        <v>2</v>
      </c>
      <c r="M292" s="63" t="str">
        <f>①陸連データ貼付け!Q292</f>
        <v>中学校</v>
      </c>
    </row>
    <row r="293" spans="1:13">
      <c r="A293" s="220" t="str">
        <f>IF(①陸連データ貼付け!M293="","",①陸連データ貼付け!M293)</f>
        <v>S14</v>
      </c>
      <c r="B293" s="29" t="str">
        <f t="shared" si="12"/>
        <v>S</v>
      </c>
      <c r="C293" s="29" t="str">
        <f t="shared" si="13"/>
        <v>14</v>
      </c>
      <c r="D293" s="29">
        <f>①陸連データ貼付け!B293</f>
        <v>90633829</v>
      </c>
      <c r="E293" s="29" t="str">
        <f>①陸連データ貼付け!C293</f>
        <v>松坂　拓馬</v>
      </c>
      <c r="F293" s="29" t="str">
        <f>ASC(①陸連データ貼付け!D293)</f>
        <v>ﾏﾂｻｶ ﾀｸﾏ</v>
      </c>
      <c r="G293" s="29" t="str">
        <f>①陸連データ貼付け!E293</f>
        <v>男</v>
      </c>
      <c r="H293" s="29">
        <f>①陸連データ貼付け!H293</f>
        <v>24314</v>
      </c>
      <c r="I293" s="29" t="str">
        <f>①陸連データ貼付け!I293</f>
        <v>長久手中</v>
      </c>
      <c r="J293" s="29" t="str">
        <f>①陸連データ貼付け!J293</f>
        <v>ナガクテ</v>
      </c>
      <c r="K293" s="29" t="str">
        <f t="shared" si="14"/>
        <v>長久手中</v>
      </c>
      <c r="L293" s="29">
        <f>①陸連データ貼付け!P293</f>
        <v>2</v>
      </c>
      <c r="M293" s="63" t="str">
        <f>①陸連データ貼付け!Q293</f>
        <v>中学校</v>
      </c>
    </row>
    <row r="294" spans="1:13">
      <c r="A294" s="220" t="str">
        <f>IF(①陸連データ貼付け!M294="","",①陸連データ貼付け!M294)</f>
        <v>S5001</v>
      </c>
      <c r="B294" s="29" t="str">
        <f t="shared" si="12"/>
        <v>S</v>
      </c>
      <c r="C294" s="29" t="str">
        <f t="shared" si="13"/>
        <v>5001</v>
      </c>
      <c r="D294" s="29">
        <f>①陸連データ貼付け!B294</f>
        <v>76398942</v>
      </c>
      <c r="E294" s="29" t="str">
        <f>①陸連データ貼付け!C294</f>
        <v>水野　朱梨</v>
      </c>
      <c r="F294" s="29" t="str">
        <f>ASC(①陸連データ貼付け!D294)</f>
        <v>ﾐｽﾞﾉ ｱｶﾘ</v>
      </c>
      <c r="G294" s="29" t="str">
        <f>①陸連データ貼付け!E294</f>
        <v>女</v>
      </c>
      <c r="H294" s="29">
        <f>①陸連データ貼付け!H294</f>
        <v>24314</v>
      </c>
      <c r="I294" s="29" t="str">
        <f>①陸連データ貼付け!I294</f>
        <v>長久手中</v>
      </c>
      <c r="J294" s="29" t="str">
        <f>①陸連データ貼付け!J294</f>
        <v>ナガクテ</v>
      </c>
      <c r="K294" s="29" t="str">
        <f t="shared" si="14"/>
        <v>長久手中</v>
      </c>
      <c r="L294" s="29">
        <f>①陸連データ貼付け!P294</f>
        <v>3</v>
      </c>
      <c r="M294" s="63" t="str">
        <f>①陸連データ貼付け!Q294</f>
        <v>中学校</v>
      </c>
    </row>
    <row r="295" spans="1:13">
      <c r="A295" s="220" t="str">
        <f>IF(①陸連データ貼付け!M295="","",①陸連データ貼付け!M295)</f>
        <v>S17</v>
      </c>
      <c r="B295" s="29" t="str">
        <f t="shared" si="12"/>
        <v>S</v>
      </c>
      <c r="C295" s="29" t="str">
        <f t="shared" si="13"/>
        <v>17</v>
      </c>
      <c r="D295" s="29">
        <f>①陸連データ貼付け!B295</f>
        <v>90633526</v>
      </c>
      <c r="E295" s="29" t="str">
        <f>①陸連データ貼付け!C295</f>
        <v>水野　成梧</v>
      </c>
      <c r="F295" s="29" t="str">
        <f>ASC(①陸連データ貼付け!D295)</f>
        <v>ﾐｽﾞﾉ ｾｲｺﾞ</v>
      </c>
      <c r="G295" s="29" t="str">
        <f>①陸連データ貼付け!E295</f>
        <v>男</v>
      </c>
      <c r="H295" s="29">
        <f>①陸連データ貼付け!H295</f>
        <v>24314</v>
      </c>
      <c r="I295" s="29" t="str">
        <f>①陸連データ貼付け!I295</f>
        <v>長久手中</v>
      </c>
      <c r="J295" s="29" t="str">
        <f>①陸連データ貼付け!J295</f>
        <v>ナガクテ</v>
      </c>
      <c r="K295" s="29" t="str">
        <f t="shared" si="14"/>
        <v>長久手中</v>
      </c>
      <c r="L295" s="29">
        <f>①陸連データ貼付け!P295</f>
        <v>2</v>
      </c>
      <c r="M295" s="63" t="str">
        <f>①陸連データ貼付け!Q295</f>
        <v>中学校</v>
      </c>
    </row>
    <row r="296" spans="1:13">
      <c r="A296" s="220" t="str">
        <f>IF(①陸連データ貼付け!M296="","",①陸連データ貼付け!M296)</f>
        <v>S7</v>
      </c>
      <c r="B296" s="29" t="str">
        <f t="shared" si="12"/>
        <v>S</v>
      </c>
      <c r="C296" s="29" t="str">
        <f t="shared" si="13"/>
        <v>7</v>
      </c>
      <c r="D296" s="29">
        <f>①陸連データ貼付け!B296</f>
        <v>90634527</v>
      </c>
      <c r="E296" s="29" t="str">
        <f>①陸連データ貼付け!C296</f>
        <v>渡邊　健志郎</v>
      </c>
      <c r="F296" s="29" t="str">
        <f>ASC(①陸連データ貼付け!D296)</f>
        <v>ﾜﾀﾅﾍﾞ ｹﾝｼﾛｳ</v>
      </c>
      <c r="G296" s="29" t="str">
        <f>①陸連データ貼付け!E296</f>
        <v>男</v>
      </c>
      <c r="H296" s="29">
        <f>①陸連データ貼付け!H296</f>
        <v>24314</v>
      </c>
      <c r="I296" s="29" t="str">
        <f>①陸連データ貼付け!I296</f>
        <v>長久手中</v>
      </c>
      <c r="J296" s="29" t="str">
        <f>①陸連データ貼付け!J296</f>
        <v>ナガクテ</v>
      </c>
      <c r="K296" s="29" t="str">
        <f t="shared" si="14"/>
        <v>長久手中</v>
      </c>
      <c r="L296" s="29">
        <f>①陸連データ貼付け!P296</f>
        <v>2</v>
      </c>
      <c r="M296" s="63" t="str">
        <f>①陸連データ貼付け!Q296</f>
        <v>中学校</v>
      </c>
    </row>
    <row r="297" spans="1:13">
      <c r="A297" s="220" t="str">
        <f>IF(①陸連データ貼付け!M297="","",①陸連データ貼付け!M297)</f>
        <v>S250</v>
      </c>
      <c r="B297" s="29" t="str">
        <f t="shared" si="12"/>
        <v>S</v>
      </c>
      <c r="C297" s="29" t="str">
        <f t="shared" si="13"/>
        <v>250</v>
      </c>
      <c r="D297" s="29">
        <f>①陸連データ貼付け!B297</f>
        <v>76236529</v>
      </c>
      <c r="E297" s="29" t="str">
        <f>①陸連データ貼付け!C297</f>
        <v>浅井　泰嗣</v>
      </c>
      <c r="F297" s="29" t="str">
        <f>ASC(①陸連データ貼付け!D297)</f>
        <v>ｱｻｲ ﾀｲｼ</v>
      </c>
      <c r="G297" s="29" t="str">
        <f>①陸連データ貼付け!E297</f>
        <v>男</v>
      </c>
      <c r="H297" s="29">
        <f>①陸連データ貼付け!H297</f>
        <v>27907</v>
      </c>
      <c r="I297" s="29" t="str">
        <f>①陸連データ貼付け!I297</f>
        <v>長久手市立北</v>
      </c>
      <c r="J297" s="29" t="str">
        <f>①陸連データ貼付け!J297</f>
        <v>ナガクテシリツキタチュウガッコウ</v>
      </c>
      <c r="K297" s="29" t="str">
        <f t="shared" si="14"/>
        <v>長久手市立北</v>
      </c>
      <c r="L297" s="29">
        <f>①陸連データ貼付け!P297</f>
        <v>3</v>
      </c>
      <c r="M297" s="63" t="str">
        <f>①陸連データ貼付け!Q297</f>
        <v>中学校</v>
      </c>
    </row>
    <row r="298" spans="1:13">
      <c r="A298" s="220" t="str">
        <f>IF(①陸連データ貼付け!M298="","",①陸連データ貼付け!M298)</f>
        <v>S5241</v>
      </c>
      <c r="B298" s="29" t="str">
        <f t="shared" si="12"/>
        <v>S</v>
      </c>
      <c r="C298" s="29" t="str">
        <f t="shared" si="13"/>
        <v>5241</v>
      </c>
      <c r="D298" s="29">
        <f>①陸連データ貼付け!B298</f>
        <v>76239027</v>
      </c>
      <c r="E298" s="29" t="str">
        <f>①陸連データ貼付け!C298</f>
        <v>新井　里奈</v>
      </c>
      <c r="F298" s="29" t="str">
        <f>ASC(①陸連データ貼付け!D298)</f>
        <v>ｱﾗｲ ﾘﾅ</v>
      </c>
      <c r="G298" s="29" t="str">
        <f>①陸連データ貼付け!E298</f>
        <v>女</v>
      </c>
      <c r="H298" s="29">
        <f>①陸連データ貼付け!H298</f>
        <v>27907</v>
      </c>
      <c r="I298" s="29" t="str">
        <f>①陸連データ貼付け!I298</f>
        <v>長久手市立北</v>
      </c>
      <c r="J298" s="29" t="str">
        <f>①陸連データ貼付け!J298</f>
        <v>ナガクテシリツキタチュウガッコウ</v>
      </c>
      <c r="K298" s="29" t="str">
        <f t="shared" si="14"/>
        <v>長久手市立北</v>
      </c>
      <c r="L298" s="29">
        <f>①陸連データ貼付け!P298</f>
        <v>3</v>
      </c>
      <c r="M298" s="63" t="str">
        <f>①陸連データ貼付け!Q298</f>
        <v>中学校</v>
      </c>
    </row>
    <row r="299" spans="1:13">
      <c r="A299" s="220" t="str">
        <f>IF(①陸連データ貼付け!M299="","",①陸連データ貼付け!M299)</f>
        <v>S5249</v>
      </c>
      <c r="B299" s="29" t="str">
        <f t="shared" si="12"/>
        <v>S</v>
      </c>
      <c r="C299" s="29" t="str">
        <f t="shared" si="13"/>
        <v>5249</v>
      </c>
      <c r="D299" s="29">
        <f>①陸連データ貼付け!B299</f>
        <v>87603125</v>
      </c>
      <c r="E299" s="29" t="str">
        <f>①陸連データ貼付け!C299</f>
        <v>井口　恵登</v>
      </c>
      <c r="F299" s="29" t="str">
        <f>ASC(①陸連データ貼付け!D299)</f>
        <v>ｲｸﾞﾁ ｹｲﾄ</v>
      </c>
      <c r="G299" s="29" t="str">
        <f>①陸連データ貼付け!E299</f>
        <v>女</v>
      </c>
      <c r="H299" s="29">
        <f>①陸連データ貼付け!H299</f>
        <v>27907</v>
      </c>
      <c r="I299" s="29" t="str">
        <f>①陸連データ貼付け!I299</f>
        <v>長久手市立北</v>
      </c>
      <c r="J299" s="29" t="str">
        <f>①陸連データ貼付け!J299</f>
        <v>ナガクテシリツキタチュウガッコウ</v>
      </c>
      <c r="K299" s="29" t="str">
        <f t="shared" si="14"/>
        <v>長久手市立北</v>
      </c>
      <c r="L299" s="29">
        <f>①陸連データ貼付け!P299</f>
        <v>2</v>
      </c>
      <c r="M299" s="63" t="str">
        <f>①陸連データ貼付け!Q299</f>
        <v>中学校</v>
      </c>
    </row>
    <row r="300" spans="1:13">
      <c r="A300" s="220" t="str">
        <f>IF(①陸連データ貼付け!M300="","",①陸連データ貼付け!M300)</f>
        <v>S5243</v>
      </c>
      <c r="B300" s="29" t="str">
        <f t="shared" si="12"/>
        <v>S</v>
      </c>
      <c r="C300" s="29" t="str">
        <f t="shared" si="13"/>
        <v>5243</v>
      </c>
      <c r="D300" s="29">
        <f>①陸連データ貼付け!B300</f>
        <v>76239734</v>
      </c>
      <c r="E300" s="29" t="str">
        <f>①陸連データ貼付け!C300</f>
        <v>出雲　杏奈</v>
      </c>
      <c r="F300" s="29" t="str">
        <f>ASC(①陸連データ貼付け!D300)</f>
        <v>ｲｽﾞﾓ ｱﾝﾅ</v>
      </c>
      <c r="G300" s="29" t="str">
        <f>①陸連データ貼付け!E300</f>
        <v>女</v>
      </c>
      <c r="H300" s="29">
        <f>①陸連データ貼付け!H300</f>
        <v>27907</v>
      </c>
      <c r="I300" s="29" t="str">
        <f>①陸連データ貼付け!I300</f>
        <v>長久手市立北</v>
      </c>
      <c r="J300" s="29" t="str">
        <f>①陸連データ貼付け!J300</f>
        <v>ナガクテシリツキタチュウガッコウ</v>
      </c>
      <c r="K300" s="29" t="str">
        <f t="shared" si="14"/>
        <v>長久手市立北</v>
      </c>
      <c r="L300" s="29">
        <f>①陸連データ貼付け!P300</f>
        <v>3</v>
      </c>
      <c r="M300" s="63" t="str">
        <f>①陸連データ貼付け!Q300</f>
        <v>中学校</v>
      </c>
    </row>
    <row r="301" spans="1:13">
      <c r="A301" s="220" t="str">
        <f>IF(①陸連データ貼付け!M301="","",①陸連データ貼付け!M301)</f>
        <v>S249</v>
      </c>
      <c r="B301" s="29" t="str">
        <f t="shared" si="12"/>
        <v>S</v>
      </c>
      <c r="C301" s="29" t="str">
        <f t="shared" si="13"/>
        <v>249</v>
      </c>
      <c r="D301" s="29">
        <f>①陸連データ貼付け!B301</f>
        <v>76236226</v>
      </c>
      <c r="E301" s="29" t="str">
        <f>①陸連データ貼付け!C301</f>
        <v>磯村　友聖</v>
      </c>
      <c r="F301" s="29" t="str">
        <f>ASC(①陸連データ貼付け!D301)</f>
        <v>ｲｿﾑﾗ ﾕｳｾｲ</v>
      </c>
      <c r="G301" s="29" t="str">
        <f>①陸連データ貼付け!E301</f>
        <v>男</v>
      </c>
      <c r="H301" s="29">
        <f>①陸連データ貼付け!H301</f>
        <v>27907</v>
      </c>
      <c r="I301" s="29" t="str">
        <f>①陸連データ貼付け!I301</f>
        <v>長久手市立北</v>
      </c>
      <c r="J301" s="29" t="str">
        <f>①陸連データ貼付け!J301</f>
        <v>ナガクテシリツキタチュウガッコウ</v>
      </c>
      <c r="K301" s="29" t="str">
        <f t="shared" si="14"/>
        <v>長久手市立北</v>
      </c>
      <c r="L301" s="29">
        <f>①陸連データ貼付け!P301</f>
        <v>3</v>
      </c>
      <c r="M301" s="63" t="str">
        <f>①陸連データ貼付け!Q301</f>
        <v>中学校</v>
      </c>
    </row>
    <row r="302" spans="1:13">
      <c r="A302" s="220" t="str">
        <f>IF(①陸連データ貼付け!M302="","",①陸連データ貼付け!M302)</f>
        <v>S5252</v>
      </c>
      <c r="B302" s="29" t="str">
        <f t="shared" si="12"/>
        <v>S</v>
      </c>
      <c r="C302" s="29" t="str">
        <f t="shared" si="13"/>
        <v>5252</v>
      </c>
      <c r="D302" s="29">
        <f>①陸連データ貼付け!B302</f>
        <v>87603832</v>
      </c>
      <c r="E302" s="29" t="str">
        <f>①陸連データ貼付け!C302</f>
        <v>伊藤　澪</v>
      </c>
      <c r="F302" s="29" t="str">
        <f>ASC(①陸連データ貼付け!D302)</f>
        <v>ｲﾄｳ ﾐｵ</v>
      </c>
      <c r="G302" s="29" t="str">
        <f>①陸連データ貼付け!E302</f>
        <v>女</v>
      </c>
      <c r="H302" s="29">
        <f>①陸連データ貼付け!H302</f>
        <v>27907</v>
      </c>
      <c r="I302" s="29" t="str">
        <f>①陸連データ貼付け!I302</f>
        <v>長久手市立北</v>
      </c>
      <c r="J302" s="29" t="str">
        <f>①陸連データ貼付け!J302</f>
        <v>ナガクテシリツキタチュウガッコウ</v>
      </c>
      <c r="K302" s="29" t="str">
        <f t="shared" si="14"/>
        <v>長久手市立北</v>
      </c>
      <c r="L302" s="29">
        <f>①陸連データ貼付け!P302</f>
        <v>2</v>
      </c>
      <c r="M302" s="63" t="str">
        <f>①陸連データ貼付け!Q302</f>
        <v>中学校</v>
      </c>
    </row>
    <row r="303" spans="1:13">
      <c r="A303" s="220" t="str">
        <f>IF(①陸連データ貼付け!M303="","",①陸連データ貼付け!M303)</f>
        <v>S251</v>
      </c>
      <c r="B303" s="29" t="str">
        <f t="shared" si="12"/>
        <v>S</v>
      </c>
      <c r="C303" s="29" t="str">
        <f t="shared" si="13"/>
        <v>251</v>
      </c>
      <c r="D303" s="29">
        <f>①陸連データ貼付け!B303</f>
        <v>76237126</v>
      </c>
      <c r="E303" s="29" t="str">
        <f>①陸連データ貼付け!C303</f>
        <v>梅田　翼</v>
      </c>
      <c r="F303" s="29" t="str">
        <f>ASC(①陸連データ貼付け!D303)</f>
        <v>ｳﾒﾀﾞ ﾂﾊﾞｻ</v>
      </c>
      <c r="G303" s="29" t="str">
        <f>①陸連データ貼付け!E303</f>
        <v>男</v>
      </c>
      <c r="H303" s="29">
        <f>①陸連データ貼付け!H303</f>
        <v>27907</v>
      </c>
      <c r="I303" s="29" t="str">
        <f>①陸連データ貼付け!I303</f>
        <v>長久手市立北</v>
      </c>
      <c r="J303" s="29" t="str">
        <f>①陸連データ貼付け!J303</f>
        <v>ナガクテシリツキタチュウガッコウ</v>
      </c>
      <c r="K303" s="29" t="str">
        <f t="shared" si="14"/>
        <v>長久手市立北</v>
      </c>
      <c r="L303" s="29">
        <f>①陸連データ貼付け!P303</f>
        <v>3</v>
      </c>
      <c r="M303" s="63" t="str">
        <f>①陸連データ貼付け!Q303</f>
        <v>中学校</v>
      </c>
    </row>
    <row r="304" spans="1:13">
      <c r="A304" s="220" t="str">
        <f>IF(①陸連データ貼付け!M304="","",①陸連データ貼付け!M304)</f>
        <v>S253</v>
      </c>
      <c r="B304" s="29" t="str">
        <f t="shared" si="12"/>
        <v>S</v>
      </c>
      <c r="C304" s="29" t="str">
        <f t="shared" si="13"/>
        <v>253</v>
      </c>
      <c r="D304" s="29">
        <f>①陸連データ貼付け!B304</f>
        <v>85992538</v>
      </c>
      <c r="E304" s="29" t="str">
        <f>①陸連データ貼付け!C304</f>
        <v>小川　真太郎</v>
      </c>
      <c r="F304" s="29" t="str">
        <f>ASC(①陸連データ貼付け!D304)</f>
        <v>ｵｶﾞﾜ ｼﾝﾀﾛｳ</v>
      </c>
      <c r="G304" s="29" t="str">
        <f>①陸連データ貼付け!E304</f>
        <v>男</v>
      </c>
      <c r="H304" s="29">
        <f>①陸連データ貼付け!H304</f>
        <v>27907</v>
      </c>
      <c r="I304" s="29" t="str">
        <f>①陸連データ貼付け!I304</f>
        <v>長久手市立北</v>
      </c>
      <c r="J304" s="29" t="str">
        <f>①陸連データ貼付け!J304</f>
        <v>ナガクテシリツキタチュウガッコウ</v>
      </c>
      <c r="K304" s="29" t="str">
        <f t="shared" si="14"/>
        <v>長久手市立北</v>
      </c>
      <c r="L304" s="29">
        <f>①陸連データ貼付け!P304</f>
        <v>3</v>
      </c>
      <c r="M304" s="63" t="str">
        <f>①陸連データ貼付け!Q304</f>
        <v>中学校</v>
      </c>
    </row>
    <row r="305" spans="1:13">
      <c r="A305" s="220" t="str">
        <f>IF(①陸連データ貼付け!M305="","",①陸連データ貼付け!M305)</f>
        <v>S255</v>
      </c>
      <c r="B305" s="29" t="str">
        <f t="shared" si="12"/>
        <v>S</v>
      </c>
      <c r="C305" s="29" t="str">
        <f t="shared" si="13"/>
        <v>255</v>
      </c>
      <c r="D305" s="29">
        <f>①陸連データ貼付け!B305</f>
        <v>87601729</v>
      </c>
      <c r="E305" s="29" t="str">
        <f>①陸連データ貼付け!C305</f>
        <v>荻野　太郎</v>
      </c>
      <c r="F305" s="29" t="str">
        <f>ASC(①陸連データ貼付け!D305)</f>
        <v>ｵｷﾞﾉ ﾀﾛｳ</v>
      </c>
      <c r="G305" s="29" t="str">
        <f>①陸連データ貼付け!E305</f>
        <v>男</v>
      </c>
      <c r="H305" s="29">
        <f>①陸連データ貼付け!H305</f>
        <v>27907</v>
      </c>
      <c r="I305" s="29" t="str">
        <f>①陸連データ貼付け!I305</f>
        <v>長久手市立北</v>
      </c>
      <c r="J305" s="29" t="str">
        <f>①陸連データ貼付け!J305</f>
        <v>ナガクテシリツキタチュウガッコウ</v>
      </c>
      <c r="K305" s="29" t="str">
        <f t="shared" si="14"/>
        <v>長久手市立北</v>
      </c>
      <c r="L305" s="29">
        <f>①陸連データ貼付け!P305</f>
        <v>2</v>
      </c>
      <c r="M305" s="63" t="str">
        <f>①陸連データ貼付け!Q305</f>
        <v>中学校</v>
      </c>
    </row>
    <row r="306" spans="1:13">
      <c r="A306" s="220" t="str">
        <f>IF(①陸連データ貼付け!M306="","",①陸連データ貼付け!M306)</f>
        <v>S257</v>
      </c>
      <c r="B306" s="29" t="str">
        <f t="shared" si="12"/>
        <v>S</v>
      </c>
      <c r="C306" s="29" t="str">
        <f t="shared" si="13"/>
        <v>257</v>
      </c>
      <c r="D306" s="29">
        <f>①陸連データ貼付け!B306</f>
        <v>95476940</v>
      </c>
      <c r="E306" s="29" t="str">
        <f>①陸連データ貼付け!C306</f>
        <v>奥村　龍太郎</v>
      </c>
      <c r="F306" s="29" t="str">
        <f>ASC(①陸連データ貼付け!D306)</f>
        <v>ｵｸﾑﾗ ﾘｭｳﾀﾛｳ</v>
      </c>
      <c r="G306" s="29" t="str">
        <f>①陸連データ貼付け!E306</f>
        <v>男</v>
      </c>
      <c r="H306" s="29">
        <f>①陸連データ貼付け!H306</f>
        <v>27907</v>
      </c>
      <c r="I306" s="29" t="str">
        <f>①陸連データ貼付け!I306</f>
        <v>長久手市立北</v>
      </c>
      <c r="J306" s="29" t="str">
        <f>①陸連データ貼付け!J306</f>
        <v>ナガクテシリツキタチュウガッコウ</v>
      </c>
      <c r="K306" s="29" t="str">
        <f t="shared" si="14"/>
        <v>長久手市立北</v>
      </c>
      <c r="L306" s="29">
        <f>①陸連データ貼付け!P306</f>
        <v>2</v>
      </c>
      <c r="M306" s="63" t="str">
        <f>①陸連データ貼付け!Q306</f>
        <v>中学校</v>
      </c>
    </row>
    <row r="307" spans="1:13">
      <c r="A307" s="220" t="str">
        <f>IF(①陸連データ貼付け!M307="","",①陸連データ貼付け!M307)</f>
        <v>S5250</v>
      </c>
      <c r="B307" s="29" t="str">
        <f t="shared" si="12"/>
        <v>S</v>
      </c>
      <c r="C307" s="29" t="str">
        <f t="shared" si="13"/>
        <v>5250</v>
      </c>
      <c r="D307" s="29">
        <f>①陸連データ貼付け!B307</f>
        <v>87603327</v>
      </c>
      <c r="E307" s="29" t="str">
        <f>①陸連データ貼付け!C307</f>
        <v>加藤　千佳</v>
      </c>
      <c r="F307" s="29" t="str">
        <f>ASC(①陸連データ貼付け!D307)</f>
        <v>ｶﾄｳ ﾁｶ</v>
      </c>
      <c r="G307" s="29" t="str">
        <f>①陸連データ貼付け!E307</f>
        <v>女</v>
      </c>
      <c r="H307" s="29">
        <f>①陸連データ貼付け!H307</f>
        <v>27907</v>
      </c>
      <c r="I307" s="29" t="str">
        <f>①陸連データ貼付け!I307</f>
        <v>長久手市立北</v>
      </c>
      <c r="J307" s="29" t="str">
        <f>①陸連データ貼付け!J307</f>
        <v>ナガクテシリツキタチュウガッコウ</v>
      </c>
      <c r="K307" s="29" t="str">
        <f t="shared" si="14"/>
        <v>長久手市立北</v>
      </c>
      <c r="L307" s="29">
        <f>①陸連データ貼付け!P307</f>
        <v>2</v>
      </c>
      <c r="M307" s="63" t="str">
        <f>①陸連データ貼付け!Q307</f>
        <v>中学校</v>
      </c>
    </row>
    <row r="308" spans="1:13">
      <c r="A308" s="220" t="str">
        <f>IF(①陸連データ貼付け!M308="","",①陸連データ貼付け!M308)</f>
        <v>S5247</v>
      </c>
      <c r="B308" s="29" t="str">
        <f t="shared" si="12"/>
        <v>S</v>
      </c>
      <c r="C308" s="29" t="str">
        <f t="shared" si="13"/>
        <v>5247</v>
      </c>
      <c r="D308" s="29">
        <f>①陸連データ貼付け!B308</f>
        <v>87602629</v>
      </c>
      <c r="E308" s="29" t="str">
        <f>①陸連データ貼付け!C308</f>
        <v>金子　実紗</v>
      </c>
      <c r="F308" s="29" t="str">
        <f>ASC(①陸連データ貼付け!D308)</f>
        <v>ｶﾈｺ ﾐｽｽﾞ</v>
      </c>
      <c r="G308" s="29" t="str">
        <f>①陸連データ貼付け!E308</f>
        <v>女</v>
      </c>
      <c r="H308" s="29">
        <f>①陸連データ貼付け!H308</f>
        <v>27907</v>
      </c>
      <c r="I308" s="29" t="str">
        <f>①陸連データ貼付け!I308</f>
        <v>長久手市立北</v>
      </c>
      <c r="J308" s="29" t="str">
        <f>①陸連データ貼付け!J308</f>
        <v>ナガクテシリツキタチュウガッコウ</v>
      </c>
      <c r="K308" s="29" t="str">
        <f t="shared" si="14"/>
        <v>長久手市立北</v>
      </c>
      <c r="L308" s="29">
        <f>①陸連データ貼付け!P308</f>
        <v>2</v>
      </c>
      <c r="M308" s="63" t="str">
        <f>①陸連データ貼付け!Q308</f>
        <v>中学校</v>
      </c>
    </row>
    <row r="309" spans="1:13">
      <c r="A309" s="220" t="str">
        <f>IF(①陸連データ貼付け!M309="","",①陸連データ貼付け!M309)</f>
        <v>S5251</v>
      </c>
      <c r="B309" s="29" t="str">
        <f t="shared" si="12"/>
        <v>S</v>
      </c>
      <c r="C309" s="29" t="str">
        <f t="shared" si="13"/>
        <v>5251</v>
      </c>
      <c r="D309" s="29">
        <f>①陸連データ貼付け!B309</f>
        <v>87603529</v>
      </c>
      <c r="E309" s="29" t="str">
        <f>①陸連データ貼付け!C309</f>
        <v>川村　奈津実</v>
      </c>
      <c r="F309" s="29" t="str">
        <f>ASC(①陸連データ貼付け!D309)</f>
        <v>ｶﾜﾑﾗ ﾅﾂﾐ</v>
      </c>
      <c r="G309" s="29" t="str">
        <f>①陸連データ貼付け!E309</f>
        <v>女</v>
      </c>
      <c r="H309" s="29">
        <f>①陸連データ貼付け!H309</f>
        <v>27907</v>
      </c>
      <c r="I309" s="29" t="str">
        <f>①陸連データ貼付け!I309</f>
        <v>長久手市立北</v>
      </c>
      <c r="J309" s="29" t="str">
        <f>①陸連データ貼付け!J309</f>
        <v>ナガクテシリツキタチュウガッコウ</v>
      </c>
      <c r="K309" s="29" t="str">
        <f t="shared" si="14"/>
        <v>長久手市立北</v>
      </c>
      <c r="L309" s="29">
        <f>①陸連データ貼付け!P309</f>
        <v>2</v>
      </c>
      <c r="M309" s="63" t="str">
        <f>①陸連データ貼付け!Q309</f>
        <v>中学校</v>
      </c>
    </row>
    <row r="310" spans="1:13">
      <c r="A310" s="220" t="str">
        <f>IF(①陸連データ貼付け!M310="","",①陸連データ貼付け!M310)</f>
        <v>S5246</v>
      </c>
      <c r="B310" s="29" t="str">
        <f t="shared" si="12"/>
        <v>S</v>
      </c>
      <c r="C310" s="29" t="str">
        <f t="shared" si="13"/>
        <v>5246</v>
      </c>
      <c r="D310" s="29">
        <f>①陸連データ貼付け!B310</f>
        <v>87602225</v>
      </c>
      <c r="E310" s="29" t="str">
        <f>①陸連データ貼付け!C310</f>
        <v>小泉　結菜</v>
      </c>
      <c r="F310" s="29" t="str">
        <f>ASC(①陸連データ貼付け!D310)</f>
        <v>ｺｲｽﾞﾐ ﾕｲﾅ</v>
      </c>
      <c r="G310" s="29" t="str">
        <f>①陸連データ貼付け!E310</f>
        <v>女</v>
      </c>
      <c r="H310" s="29">
        <f>①陸連データ貼付け!H310</f>
        <v>27907</v>
      </c>
      <c r="I310" s="29" t="str">
        <f>①陸連データ貼付け!I310</f>
        <v>長久手市立北</v>
      </c>
      <c r="J310" s="29" t="str">
        <f>①陸連データ貼付け!J310</f>
        <v>ナガクテシリツキタチュウガッコウ</v>
      </c>
      <c r="K310" s="29" t="str">
        <f t="shared" si="14"/>
        <v>長久手市立北</v>
      </c>
      <c r="L310" s="29">
        <f>①陸連データ貼付け!P310</f>
        <v>2</v>
      </c>
      <c r="M310" s="63" t="str">
        <f>①陸連データ貼付け!Q310</f>
        <v>中学校</v>
      </c>
    </row>
    <row r="311" spans="1:13">
      <c r="A311" s="220" t="str">
        <f>IF(①陸連データ貼付け!M311="","",①陸連データ貼付け!M311)</f>
        <v>S5238</v>
      </c>
      <c r="B311" s="29" t="str">
        <f t="shared" si="12"/>
        <v>S</v>
      </c>
      <c r="C311" s="29" t="str">
        <f t="shared" si="13"/>
        <v>5238</v>
      </c>
      <c r="D311" s="29">
        <f>①陸連データ貼付け!B311</f>
        <v>76237833</v>
      </c>
      <c r="E311" s="29" t="str">
        <f>①陸連データ貼付け!C311</f>
        <v>小林　恭子</v>
      </c>
      <c r="F311" s="29" t="str">
        <f>ASC(①陸連データ貼付け!D311)</f>
        <v>ｺﾊﾞﾔｼ ｷｮｳｺ</v>
      </c>
      <c r="G311" s="29" t="str">
        <f>①陸連データ貼付け!E311</f>
        <v>女</v>
      </c>
      <c r="H311" s="29">
        <f>①陸連データ貼付け!H311</f>
        <v>27907</v>
      </c>
      <c r="I311" s="29" t="str">
        <f>①陸連データ貼付け!I311</f>
        <v>長久手市立北</v>
      </c>
      <c r="J311" s="29" t="str">
        <f>①陸連データ貼付け!J311</f>
        <v>ナガクテシリツキタチュウガッコウ</v>
      </c>
      <c r="K311" s="29" t="str">
        <f t="shared" si="14"/>
        <v>長久手市立北</v>
      </c>
      <c r="L311" s="29">
        <f>①陸連データ貼付け!P311</f>
        <v>3</v>
      </c>
      <c r="M311" s="63" t="str">
        <f>①陸連データ貼付け!Q311</f>
        <v>中学校</v>
      </c>
    </row>
    <row r="312" spans="1:13">
      <c r="A312" s="220" t="str">
        <f>IF(①陸連データ貼付け!M312="","",①陸連データ貼付け!M312)</f>
        <v>S5244</v>
      </c>
      <c r="B312" s="29" t="str">
        <f t="shared" si="12"/>
        <v>S</v>
      </c>
      <c r="C312" s="29" t="str">
        <f t="shared" si="13"/>
        <v>5244</v>
      </c>
      <c r="D312" s="29">
        <f>①陸連データ貼付け!B312</f>
        <v>76240221</v>
      </c>
      <c r="E312" s="29" t="str">
        <f>①陸連データ貼付け!C312</f>
        <v>鈴木　果奈</v>
      </c>
      <c r="F312" s="29" t="str">
        <f>ASC(①陸連データ貼付け!D312)</f>
        <v>ｽｽﾞｷ ｶﾅ</v>
      </c>
      <c r="G312" s="29" t="str">
        <f>①陸連データ貼付け!E312</f>
        <v>女</v>
      </c>
      <c r="H312" s="29">
        <f>①陸連データ貼付け!H312</f>
        <v>27907</v>
      </c>
      <c r="I312" s="29" t="str">
        <f>①陸連データ貼付け!I312</f>
        <v>長久手市立北</v>
      </c>
      <c r="J312" s="29" t="str">
        <f>①陸連データ貼付け!J312</f>
        <v>ナガクテシリツキタチュウガッコウ</v>
      </c>
      <c r="K312" s="29" t="str">
        <f t="shared" si="14"/>
        <v>長久手市立北</v>
      </c>
      <c r="L312" s="29">
        <f>①陸連データ貼付け!P312</f>
        <v>3</v>
      </c>
      <c r="M312" s="63" t="str">
        <f>①陸連データ貼付け!Q312</f>
        <v>中学校</v>
      </c>
    </row>
    <row r="313" spans="1:13">
      <c r="A313" s="220" t="str">
        <f>IF(①陸連データ貼付け!M313="","",①陸連データ貼付け!M313)</f>
        <v>S254</v>
      </c>
      <c r="B313" s="29" t="str">
        <f t="shared" si="12"/>
        <v>S</v>
      </c>
      <c r="C313" s="29" t="str">
        <f t="shared" si="13"/>
        <v>254</v>
      </c>
      <c r="D313" s="29">
        <f>①陸連データ貼付け!B313</f>
        <v>85992639</v>
      </c>
      <c r="E313" s="29" t="str">
        <f>①陸連データ貼付け!C313</f>
        <v>副島　康平</v>
      </c>
      <c r="F313" s="29" t="str">
        <f>ASC(①陸連データ貼付け!D313)</f>
        <v>ｿｴｼﾞﾏ ｺｳﾍｲ</v>
      </c>
      <c r="G313" s="29" t="str">
        <f>①陸連データ貼付け!E313</f>
        <v>男</v>
      </c>
      <c r="H313" s="29">
        <f>①陸連データ貼付け!H313</f>
        <v>27907</v>
      </c>
      <c r="I313" s="29" t="str">
        <f>①陸連データ貼付け!I313</f>
        <v>長久手市立北</v>
      </c>
      <c r="J313" s="29" t="str">
        <f>①陸連データ貼付け!J313</f>
        <v>ナガクテシリツキタチュウガッコウ</v>
      </c>
      <c r="K313" s="29" t="str">
        <f t="shared" si="14"/>
        <v>長久手市立北</v>
      </c>
      <c r="L313" s="29">
        <f>①陸連データ貼付け!P313</f>
        <v>3</v>
      </c>
      <c r="M313" s="63" t="str">
        <f>①陸連データ貼付け!Q313</f>
        <v>中学校</v>
      </c>
    </row>
    <row r="314" spans="1:13">
      <c r="A314" s="220" t="str">
        <f>IF(①陸連データ貼付け!M314="","",①陸連データ貼付け!M314)</f>
        <v>S258</v>
      </c>
      <c r="B314" s="29" t="str">
        <f t="shared" si="12"/>
        <v>S</v>
      </c>
      <c r="C314" s="29" t="str">
        <f t="shared" si="13"/>
        <v>258</v>
      </c>
      <c r="D314" s="29">
        <f>①陸連データ貼付け!B314</f>
        <v>98260934</v>
      </c>
      <c r="E314" s="29" t="str">
        <f>①陸連データ貼付け!C314</f>
        <v>寺島　凜太</v>
      </c>
      <c r="F314" s="29" t="str">
        <f>ASC(①陸連データ貼付け!D314)</f>
        <v>ﾃﾗｼﾏ ﾘﾝﾀ</v>
      </c>
      <c r="G314" s="29" t="str">
        <f>①陸連データ貼付け!E314</f>
        <v>男</v>
      </c>
      <c r="H314" s="29">
        <f>①陸連データ貼付け!H314</f>
        <v>27907</v>
      </c>
      <c r="I314" s="29" t="str">
        <f>①陸連データ貼付け!I314</f>
        <v>長久手市立北</v>
      </c>
      <c r="J314" s="29" t="str">
        <f>①陸連データ貼付け!J314</f>
        <v>ナガクテシリツキタチュウガッコウ</v>
      </c>
      <c r="K314" s="29" t="str">
        <f t="shared" si="14"/>
        <v>長久手市立北</v>
      </c>
      <c r="L314" s="29">
        <f>①陸連データ貼付け!P314</f>
        <v>3</v>
      </c>
      <c r="M314" s="63" t="str">
        <f>①陸連データ貼付け!Q314</f>
        <v>中学校</v>
      </c>
    </row>
    <row r="315" spans="1:13">
      <c r="A315" s="220" t="str">
        <f>IF(①陸連データ貼付け!M315="","",①陸連データ貼付け!M315)</f>
        <v>S252</v>
      </c>
      <c r="B315" s="29" t="str">
        <f t="shared" si="12"/>
        <v>S</v>
      </c>
      <c r="C315" s="29" t="str">
        <f t="shared" si="13"/>
        <v>252</v>
      </c>
      <c r="D315" s="29">
        <f>①陸連データ貼付け!B315</f>
        <v>76237631</v>
      </c>
      <c r="E315" s="29" t="str">
        <f>①陸連データ貼付け!C315</f>
        <v>平林　竜弥</v>
      </c>
      <c r="F315" s="29" t="str">
        <f>ASC(①陸連データ貼付け!D315)</f>
        <v>ﾋﾗﾊﾞﾔｼ ﾀﾂﾔ</v>
      </c>
      <c r="G315" s="29" t="str">
        <f>①陸連データ貼付け!E315</f>
        <v>男</v>
      </c>
      <c r="H315" s="29">
        <f>①陸連データ貼付け!H315</f>
        <v>27907</v>
      </c>
      <c r="I315" s="29" t="str">
        <f>①陸連データ貼付け!I315</f>
        <v>長久手市立北</v>
      </c>
      <c r="J315" s="29" t="str">
        <f>①陸連データ貼付け!J315</f>
        <v>ナガクテシリツキタチュウガッコウ</v>
      </c>
      <c r="K315" s="29" t="str">
        <f t="shared" si="14"/>
        <v>長久手市立北</v>
      </c>
      <c r="L315" s="29">
        <f>①陸連データ貼付け!P315</f>
        <v>3</v>
      </c>
      <c r="M315" s="63" t="str">
        <f>①陸連データ貼付け!Q315</f>
        <v>中学校</v>
      </c>
    </row>
    <row r="316" spans="1:13">
      <c r="A316" s="220" t="str">
        <f>IF(①陸連データ貼付け!M316="","",①陸連データ貼付け!M316)</f>
        <v>S256</v>
      </c>
      <c r="B316" s="29" t="str">
        <f t="shared" si="12"/>
        <v>S</v>
      </c>
      <c r="C316" s="29" t="str">
        <f t="shared" si="13"/>
        <v>256</v>
      </c>
      <c r="D316" s="29">
        <f>①陸連データ貼付け!B316</f>
        <v>94995339</v>
      </c>
      <c r="E316" s="29" t="str">
        <f>①陸連データ貼付け!C316</f>
        <v>水上　雄太</v>
      </c>
      <c r="F316" s="29" t="str">
        <f>ASC(①陸連データ貼付け!D316)</f>
        <v>ﾐｽﾞｶﾐ ﾕｳﾀ</v>
      </c>
      <c r="G316" s="29" t="str">
        <f>①陸連データ貼付け!E316</f>
        <v>男</v>
      </c>
      <c r="H316" s="29">
        <f>①陸連データ貼付け!H316</f>
        <v>27907</v>
      </c>
      <c r="I316" s="29" t="str">
        <f>①陸連データ貼付け!I316</f>
        <v>長久手市立北</v>
      </c>
      <c r="J316" s="29" t="str">
        <f>①陸連データ貼付け!J316</f>
        <v>ナガクテシリツキタチュウガッコウ</v>
      </c>
      <c r="K316" s="29" t="str">
        <f t="shared" si="14"/>
        <v>長久手市立北</v>
      </c>
      <c r="L316" s="29">
        <f>①陸連データ貼付け!P316</f>
        <v>2</v>
      </c>
      <c r="M316" s="63" t="str">
        <f>①陸連データ貼付け!Q316</f>
        <v>中学校</v>
      </c>
    </row>
    <row r="317" spans="1:13">
      <c r="A317" s="220" t="str">
        <f>IF(①陸連データ貼付け!M317="","",①陸連データ貼付け!M317)</f>
        <v>S5248</v>
      </c>
      <c r="B317" s="29" t="str">
        <f t="shared" si="12"/>
        <v>S</v>
      </c>
      <c r="C317" s="29" t="str">
        <f t="shared" si="13"/>
        <v>5248</v>
      </c>
      <c r="D317" s="29">
        <f>①陸連データ貼付け!B317</f>
        <v>87603024</v>
      </c>
      <c r="E317" s="29" t="str">
        <f>①陸連データ貼付け!C317</f>
        <v>宮成　希瞳</v>
      </c>
      <c r="F317" s="29" t="str">
        <f>ASC(①陸連データ貼付け!D317)</f>
        <v>ﾐﾔﾅﾘ ﾉｿﾞﾐ</v>
      </c>
      <c r="G317" s="29" t="str">
        <f>①陸連データ貼付け!E317</f>
        <v>女</v>
      </c>
      <c r="H317" s="29">
        <f>①陸連データ貼付け!H317</f>
        <v>27907</v>
      </c>
      <c r="I317" s="29" t="str">
        <f>①陸連データ貼付け!I317</f>
        <v>長久手市立北</v>
      </c>
      <c r="J317" s="29" t="str">
        <f>①陸連データ貼付け!J317</f>
        <v>ナガクテシリツキタチュウガッコウ</v>
      </c>
      <c r="K317" s="29" t="str">
        <f t="shared" si="14"/>
        <v>長久手市立北</v>
      </c>
      <c r="L317" s="29">
        <f>①陸連データ貼付け!P317</f>
        <v>2</v>
      </c>
      <c r="M317" s="63" t="str">
        <f>①陸連データ貼付け!Q317</f>
        <v>中学校</v>
      </c>
    </row>
    <row r="318" spans="1:13">
      <c r="A318" s="220" t="str">
        <f>IF(①陸連データ貼付け!M318="","",①陸連データ貼付け!M318)</f>
        <v>S5245</v>
      </c>
      <c r="B318" s="29" t="str">
        <f t="shared" si="12"/>
        <v>S</v>
      </c>
      <c r="C318" s="29" t="str">
        <f t="shared" si="13"/>
        <v>5245</v>
      </c>
      <c r="D318" s="29">
        <f>①陸連データ貼付け!B318</f>
        <v>81389029</v>
      </c>
      <c r="E318" s="29" t="str">
        <f>①陸連データ貼付け!C318</f>
        <v>山形　果凜</v>
      </c>
      <c r="F318" s="29" t="str">
        <f>ASC(①陸連データ貼付け!D318)</f>
        <v>ﾔﾏｶﾞﾀ ｶﾘﾝ</v>
      </c>
      <c r="G318" s="29" t="str">
        <f>①陸連データ貼付け!E318</f>
        <v>女</v>
      </c>
      <c r="H318" s="29">
        <f>①陸連データ貼付け!H318</f>
        <v>27907</v>
      </c>
      <c r="I318" s="29" t="str">
        <f>①陸連データ貼付け!I318</f>
        <v>長久手市立北</v>
      </c>
      <c r="J318" s="29" t="str">
        <f>①陸連データ貼付け!J318</f>
        <v>ナガクテシリツキタチュウガッコウ</v>
      </c>
      <c r="K318" s="29" t="str">
        <f t="shared" si="14"/>
        <v>長久手市立北</v>
      </c>
      <c r="L318" s="29">
        <f>①陸連データ貼付け!P318</f>
        <v>3</v>
      </c>
      <c r="M318" s="63" t="str">
        <f>①陸連データ貼付け!Q318</f>
        <v>中学校</v>
      </c>
    </row>
    <row r="319" spans="1:13">
      <c r="A319" s="220" t="str">
        <f>IF(①陸連データ貼付け!M319="","",①陸連データ貼付け!M319)</f>
        <v>S5239</v>
      </c>
      <c r="B319" s="29" t="str">
        <f t="shared" si="12"/>
        <v>S</v>
      </c>
      <c r="C319" s="29" t="str">
        <f t="shared" si="13"/>
        <v>5239</v>
      </c>
      <c r="D319" s="29">
        <f>①陸連データ貼付け!B319</f>
        <v>76238329</v>
      </c>
      <c r="E319" s="29" t="str">
        <f>①陸連データ貼付け!C319</f>
        <v>山中　紗玖良</v>
      </c>
      <c r="F319" s="29" t="str">
        <f>ASC(①陸連データ貼付け!D319)</f>
        <v>ﾔﾏﾅｶ ｻｸﾗ</v>
      </c>
      <c r="G319" s="29" t="str">
        <f>①陸連データ貼付け!E319</f>
        <v>女</v>
      </c>
      <c r="H319" s="29">
        <f>①陸連データ貼付け!H319</f>
        <v>27907</v>
      </c>
      <c r="I319" s="29" t="str">
        <f>①陸連データ貼付け!I319</f>
        <v>長久手市立北</v>
      </c>
      <c r="J319" s="29" t="str">
        <f>①陸連データ貼付け!J319</f>
        <v>ナガクテシリツキタチュウガッコウ</v>
      </c>
      <c r="K319" s="29" t="str">
        <f t="shared" si="14"/>
        <v>長久手市立北</v>
      </c>
      <c r="L319" s="29">
        <f>①陸連データ貼付け!P319</f>
        <v>3</v>
      </c>
      <c r="M319" s="63" t="str">
        <f>①陸連データ貼付け!Q319</f>
        <v>中学校</v>
      </c>
    </row>
    <row r="320" spans="1:13">
      <c r="A320" s="220" t="str">
        <f>IF(①陸連データ貼付け!M320="","",①陸連データ貼付け!M320)</f>
        <v>S5240</v>
      </c>
      <c r="B320" s="29" t="str">
        <f t="shared" si="12"/>
        <v>S</v>
      </c>
      <c r="C320" s="29" t="str">
        <f t="shared" si="13"/>
        <v>5240</v>
      </c>
      <c r="D320" s="29">
        <f>①陸連データ貼付け!B320</f>
        <v>76238834</v>
      </c>
      <c r="E320" s="29" t="str">
        <f>①陸連データ貼付け!C320</f>
        <v>山宮　遙花</v>
      </c>
      <c r="F320" s="29" t="str">
        <f>ASC(①陸連データ貼付け!D320)</f>
        <v>ﾔﾏﾐﾔ ﾊﾙｶ</v>
      </c>
      <c r="G320" s="29" t="str">
        <f>①陸連データ貼付け!E320</f>
        <v>女</v>
      </c>
      <c r="H320" s="29">
        <f>①陸連データ貼付け!H320</f>
        <v>27907</v>
      </c>
      <c r="I320" s="29" t="str">
        <f>①陸連データ貼付け!I320</f>
        <v>長久手市立北</v>
      </c>
      <c r="J320" s="29" t="str">
        <f>①陸連データ貼付け!J320</f>
        <v>ナガクテシリツキタチュウガッコウ</v>
      </c>
      <c r="K320" s="29" t="str">
        <f t="shared" si="14"/>
        <v>長久手市立北</v>
      </c>
      <c r="L320" s="29">
        <f>①陸連データ貼付け!P320</f>
        <v>3</v>
      </c>
      <c r="M320" s="63" t="str">
        <f>①陸連データ貼付け!Q320</f>
        <v>中学校</v>
      </c>
    </row>
    <row r="321" spans="1:13">
      <c r="A321" s="220" t="str">
        <f>IF(①陸連データ貼付け!M321="","",①陸連データ貼付け!M321)</f>
        <v>S5242</v>
      </c>
      <c r="B321" s="29" t="str">
        <f t="shared" si="12"/>
        <v>S</v>
      </c>
      <c r="C321" s="29" t="str">
        <f t="shared" si="13"/>
        <v>5242</v>
      </c>
      <c r="D321" s="29">
        <f>①陸連データ貼付け!B321</f>
        <v>76239330</v>
      </c>
      <c r="E321" s="29" t="str">
        <f>①陸連データ貼付け!C321</f>
        <v>吉田　鮎子</v>
      </c>
      <c r="F321" s="29" t="str">
        <f>ASC(①陸連データ貼付け!D321)</f>
        <v>ﾖｼﾀﾞ ｱﾕｺ</v>
      </c>
      <c r="G321" s="29" t="str">
        <f>①陸連データ貼付け!E321</f>
        <v>女</v>
      </c>
      <c r="H321" s="29">
        <f>①陸連データ貼付け!H321</f>
        <v>27907</v>
      </c>
      <c r="I321" s="29" t="str">
        <f>①陸連データ貼付け!I321</f>
        <v>長久手市立北</v>
      </c>
      <c r="J321" s="29" t="str">
        <f>①陸連データ貼付け!J321</f>
        <v>ナガクテシリツキタチュウガッコウ</v>
      </c>
      <c r="K321" s="29" t="str">
        <f t="shared" si="14"/>
        <v>長久手市立北</v>
      </c>
      <c r="L321" s="29">
        <f>①陸連データ貼付け!P321</f>
        <v>3</v>
      </c>
      <c r="M321" s="63" t="str">
        <f>①陸連データ貼付け!Q321</f>
        <v>中学校</v>
      </c>
    </row>
    <row r="322" spans="1:13">
      <c r="A322" s="220" t="str">
        <f>IF(①陸連データ貼付け!M322="","",①陸連データ貼付け!M322)</f>
        <v>S5111</v>
      </c>
      <c r="B322" s="29" t="str">
        <f t="shared" si="12"/>
        <v>S</v>
      </c>
      <c r="C322" s="29" t="str">
        <f t="shared" si="13"/>
        <v>5111</v>
      </c>
      <c r="D322" s="29">
        <f>①陸連データ貼付け!B322</f>
        <v>92996641</v>
      </c>
      <c r="E322" s="29" t="str">
        <f>①陸連データ貼付け!C322</f>
        <v>青山　千純</v>
      </c>
      <c r="F322" s="29" t="str">
        <f>ASC(①陸連データ貼付け!D322)</f>
        <v>ｱｵﾔﾏ ﾁｽﾞﾐ</v>
      </c>
      <c r="G322" s="29" t="str">
        <f>①陸連データ貼付け!E322</f>
        <v>女</v>
      </c>
      <c r="H322" s="29">
        <f>①陸連データ貼付け!H322</f>
        <v>24312</v>
      </c>
      <c r="I322" s="29" t="str">
        <f>①陸連データ貼付け!I322</f>
        <v>日進西</v>
      </c>
      <c r="J322" s="29" t="str">
        <f>①陸連データ貼付け!J322</f>
        <v>ニッシンニシチュウガッコウ</v>
      </c>
      <c r="K322" s="29" t="str">
        <f t="shared" si="14"/>
        <v>日進西</v>
      </c>
      <c r="L322" s="29">
        <f>①陸連データ貼付け!P322</f>
        <v>2</v>
      </c>
      <c r="M322" s="63" t="str">
        <f>①陸連データ貼付け!Q322</f>
        <v>中学校</v>
      </c>
    </row>
    <row r="323" spans="1:13">
      <c r="A323" s="220" t="str">
        <f>IF(①陸連データ貼付け!M323="","",①陸連データ貼付け!M323)</f>
        <v>S5104</v>
      </c>
      <c r="B323" s="29" t="str">
        <f t="shared" ref="B323:B386" si="15">LEFT(A323,1)</f>
        <v>S</v>
      </c>
      <c r="C323" s="29" t="str">
        <f t="shared" ref="C323:C386" si="16">REPLACE(A323,1,1,"")</f>
        <v>5104</v>
      </c>
      <c r="D323" s="29">
        <f>①陸連データ貼付け!B323</f>
        <v>92994740</v>
      </c>
      <c r="E323" s="29" t="str">
        <f>①陸連データ貼付け!C323</f>
        <v>石原　東生子</v>
      </c>
      <c r="F323" s="29" t="str">
        <f>ASC(①陸連データ貼付け!D323)</f>
        <v>ｲｼﾊﾗ ﾄｳｺ</v>
      </c>
      <c r="G323" s="29" t="str">
        <f>①陸連データ貼付け!E323</f>
        <v>女</v>
      </c>
      <c r="H323" s="29">
        <f>①陸連データ貼付け!H323</f>
        <v>24312</v>
      </c>
      <c r="I323" s="29" t="str">
        <f>①陸連データ貼付け!I323</f>
        <v>日進西</v>
      </c>
      <c r="J323" s="29" t="str">
        <f>①陸連データ貼付け!J323</f>
        <v>ニッシンニシチュウガッコウ</v>
      </c>
      <c r="K323" s="29" t="str">
        <f t="shared" ref="K323:K386" si="17">I323</f>
        <v>日進西</v>
      </c>
      <c r="L323" s="29">
        <f>①陸連データ貼付け!P323</f>
        <v>2</v>
      </c>
      <c r="M323" s="63" t="str">
        <f>①陸連データ貼付け!Q323</f>
        <v>中学校</v>
      </c>
    </row>
    <row r="324" spans="1:13">
      <c r="A324" s="220" t="str">
        <f>IF(①陸連データ貼付け!M324="","",①陸連データ貼付け!M324)</f>
        <v>S5095</v>
      </c>
      <c r="B324" s="29" t="str">
        <f t="shared" si="15"/>
        <v>S</v>
      </c>
      <c r="C324" s="29" t="str">
        <f t="shared" si="16"/>
        <v>5095</v>
      </c>
      <c r="D324" s="29">
        <f>①陸連データ貼付け!B324</f>
        <v>79519839</v>
      </c>
      <c r="E324" s="29" t="str">
        <f>①陸連データ貼付け!C324</f>
        <v>伊藤　瞳香</v>
      </c>
      <c r="F324" s="29" t="str">
        <f>ASC(①陸連データ貼付け!D324)</f>
        <v>ｲﾄｳ ｱｲｶ</v>
      </c>
      <c r="G324" s="29" t="str">
        <f>①陸連データ貼付け!E324</f>
        <v>女</v>
      </c>
      <c r="H324" s="29">
        <f>①陸連データ貼付け!H324</f>
        <v>24312</v>
      </c>
      <c r="I324" s="29" t="str">
        <f>①陸連データ貼付け!I324</f>
        <v>日進西</v>
      </c>
      <c r="J324" s="29" t="str">
        <f>①陸連データ貼付け!J324</f>
        <v>ニッシンニシチュウガッコウ</v>
      </c>
      <c r="K324" s="29" t="str">
        <f t="shared" si="17"/>
        <v>日進西</v>
      </c>
      <c r="L324" s="29">
        <f>①陸連データ貼付け!P324</f>
        <v>3</v>
      </c>
      <c r="M324" s="63" t="str">
        <f>①陸連データ貼付け!Q324</f>
        <v>中学校</v>
      </c>
    </row>
    <row r="325" spans="1:13">
      <c r="A325" s="220" t="str">
        <f>IF(①陸連データ貼付け!M325="","",①陸連データ貼付け!M325)</f>
        <v>S5096</v>
      </c>
      <c r="B325" s="29" t="str">
        <f t="shared" si="15"/>
        <v>S</v>
      </c>
      <c r="C325" s="29" t="str">
        <f t="shared" si="16"/>
        <v>5096</v>
      </c>
      <c r="D325" s="29">
        <f>①陸連データ貼付け!B325</f>
        <v>79520023</v>
      </c>
      <c r="E325" s="29" t="str">
        <f>①陸連データ貼付け!C325</f>
        <v>伊藤　さおり</v>
      </c>
      <c r="F325" s="29" t="str">
        <f>ASC(①陸連データ貼付け!D325)</f>
        <v>ｲﾄｳ ｻｵﾘ</v>
      </c>
      <c r="G325" s="29" t="str">
        <f>①陸連データ貼付け!E325</f>
        <v>女</v>
      </c>
      <c r="H325" s="29">
        <f>①陸連データ貼付け!H325</f>
        <v>24312</v>
      </c>
      <c r="I325" s="29" t="str">
        <f>①陸連データ貼付け!I325</f>
        <v>日進西</v>
      </c>
      <c r="J325" s="29" t="str">
        <f>①陸連データ貼付け!J325</f>
        <v>ニッシンニシチュウガッコウ</v>
      </c>
      <c r="K325" s="29" t="str">
        <f t="shared" si="17"/>
        <v>日進西</v>
      </c>
      <c r="L325" s="29">
        <f>①陸連データ貼付け!P325</f>
        <v>3</v>
      </c>
      <c r="M325" s="63" t="str">
        <f>①陸連データ貼付け!Q325</f>
        <v>中学校</v>
      </c>
    </row>
    <row r="326" spans="1:13">
      <c r="A326" s="220" t="str">
        <f>IF(①陸連データ貼付け!M326="","",①陸連データ貼付け!M326)</f>
        <v>S85</v>
      </c>
      <c r="B326" s="29" t="str">
        <f t="shared" si="15"/>
        <v>S</v>
      </c>
      <c r="C326" s="29" t="str">
        <f t="shared" si="16"/>
        <v>85</v>
      </c>
      <c r="D326" s="29">
        <f>①陸連データ貼付け!B326</f>
        <v>79522328</v>
      </c>
      <c r="E326" s="29" t="str">
        <f>①陸連データ貼付け!C326</f>
        <v>伊藤　雅憲</v>
      </c>
      <c r="F326" s="29" t="str">
        <f>ASC(①陸連データ貼付け!D326)</f>
        <v>ｲﾄｳ ﾏｻｶｽﾞ</v>
      </c>
      <c r="G326" s="29" t="str">
        <f>①陸連データ貼付け!E326</f>
        <v>男</v>
      </c>
      <c r="H326" s="29">
        <f>①陸連データ貼付け!H326</f>
        <v>24312</v>
      </c>
      <c r="I326" s="29" t="str">
        <f>①陸連データ貼付け!I326</f>
        <v>日進西</v>
      </c>
      <c r="J326" s="29" t="str">
        <f>①陸連データ貼付け!J326</f>
        <v>ニッシンニシチュウガッコウ</v>
      </c>
      <c r="K326" s="29" t="str">
        <f t="shared" si="17"/>
        <v>日進西</v>
      </c>
      <c r="L326" s="29">
        <f>①陸連データ貼付け!P326</f>
        <v>3</v>
      </c>
      <c r="M326" s="63" t="str">
        <f>①陸連データ貼付け!Q326</f>
        <v>中学校</v>
      </c>
    </row>
    <row r="327" spans="1:13">
      <c r="A327" s="220" t="str">
        <f>IF(①陸連データ貼付け!M327="","",①陸連データ貼付け!M327)</f>
        <v>S5100</v>
      </c>
      <c r="B327" s="29" t="str">
        <f t="shared" si="15"/>
        <v>S</v>
      </c>
      <c r="C327" s="29" t="str">
        <f t="shared" si="16"/>
        <v>5100</v>
      </c>
      <c r="D327" s="29">
        <f>①陸連データ貼付け!B327</f>
        <v>92993537</v>
      </c>
      <c r="E327" s="29" t="str">
        <f>①陸連データ貼付け!C327</f>
        <v>稲葉　璃奈</v>
      </c>
      <c r="F327" s="29" t="str">
        <f>ASC(①陸連データ貼付け!D327)</f>
        <v>ｲﾅﾊﾞ ﾘﾅ</v>
      </c>
      <c r="G327" s="29" t="str">
        <f>①陸連データ貼付け!E327</f>
        <v>女</v>
      </c>
      <c r="H327" s="29">
        <f>①陸連データ貼付け!H327</f>
        <v>24312</v>
      </c>
      <c r="I327" s="29" t="str">
        <f>①陸連データ貼付け!I327</f>
        <v>日進西</v>
      </c>
      <c r="J327" s="29" t="str">
        <f>①陸連データ貼付け!J327</f>
        <v>ニッシンニシチュウガッコウ</v>
      </c>
      <c r="K327" s="29" t="str">
        <f t="shared" si="17"/>
        <v>日進西</v>
      </c>
      <c r="L327" s="29">
        <f>①陸連データ貼付け!P327</f>
        <v>2</v>
      </c>
      <c r="M327" s="63" t="str">
        <f>①陸連データ貼付け!Q327</f>
        <v>中学校</v>
      </c>
    </row>
    <row r="328" spans="1:13">
      <c r="A328" s="220" t="str">
        <f>IF(①陸連データ貼付け!M328="","",①陸連データ貼付け!M328)</f>
        <v>S5087</v>
      </c>
      <c r="B328" s="29" t="str">
        <f t="shared" si="15"/>
        <v>S</v>
      </c>
      <c r="C328" s="29" t="str">
        <f t="shared" si="16"/>
        <v>5087</v>
      </c>
      <c r="D328" s="29">
        <f>①陸連データ貼付け!B328</f>
        <v>79516230</v>
      </c>
      <c r="E328" s="29" t="str">
        <f>①陸連データ貼付け!C328</f>
        <v>猪嶋　凜音</v>
      </c>
      <c r="F328" s="29" t="str">
        <f>ASC(①陸連データ貼付け!D328)</f>
        <v>ｲﾉｼﾏ ﾘｵﾝ</v>
      </c>
      <c r="G328" s="29" t="str">
        <f>①陸連データ貼付け!E328</f>
        <v>女</v>
      </c>
      <c r="H328" s="29">
        <f>①陸連データ貼付け!H328</f>
        <v>24312</v>
      </c>
      <c r="I328" s="29" t="str">
        <f>①陸連データ貼付け!I328</f>
        <v>日進西</v>
      </c>
      <c r="J328" s="29" t="str">
        <f>①陸連データ貼付け!J328</f>
        <v>ニッシンニシチュウガッコウ</v>
      </c>
      <c r="K328" s="29" t="str">
        <f t="shared" si="17"/>
        <v>日進西</v>
      </c>
      <c r="L328" s="29">
        <f>①陸連データ貼付け!P328</f>
        <v>3</v>
      </c>
      <c r="M328" s="63" t="str">
        <f>①陸連データ貼付け!Q328</f>
        <v>中学校</v>
      </c>
    </row>
    <row r="329" spans="1:13">
      <c r="A329" s="220" t="str">
        <f>IF(①陸連データ貼付け!M329="","",①陸連データ貼付け!M329)</f>
        <v>S84</v>
      </c>
      <c r="B329" s="29" t="str">
        <f t="shared" si="15"/>
        <v>S</v>
      </c>
      <c r="C329" s="29" t="str">
        <f t="shared" si="16"/>
        <v>84</v>
      </c>
      <c r="D329" s="29">
        <f>①陸連データ貼付け!B329</f>
        <v>79522227</v>
      </c>
      <c r="E329" s="29" t="str">
        <f>①陸連データ貼付け!C329</f>
        <v>岩田　勇来</v>
      </c>
      <c r="F329" s="29" t="str">
        <f>ASC(①陸連データ貼付け!D329)</f>
        <v>ｲﾜﾀ ﾕｳｷ</v>
      </c>
      <c r="G329" s="29" t="str">
        <f>①陸連データ貼付け!E329</f>
        <v>男</v>
      </c>
      <c r="H329" s="29">
        <f>①陸連データ貼付け!H329</f>
        <v>24312</v>
      </c>
      <c r="I329" s="29" t="str">
        <f>①陸連データ貼付け!I329</f>
        <v>日進西</v>
      </c>
      <c r="J329" s="29" t="str">
        <f>①陸連データ貼付け!J329</f>
        <v>ニッシンニシチュウガッコウ</v>
      </c>
      <c r="K329" s="29" t="str">
        <f t="shared" si="17"/>
        <v>日進西</v>
      </c>
      <c r="L329" s="29">
        <f>①陸連データ貼付け!P329</f>
        <v>3</v>
      </c>
      <c r="M329" s="63" t="str">
        <f>①陸連データ貼付け!Q329</f>
        <v>中学校</v>
      </c>
    </row>
    <row r="330" spans="1:13">
      <c r="A330" s="220" t="str">
        <f>IF(①陸連データ貼付け!M330="","",①陸連データ貼付け!M330)</f>
        <v>S80</v>
      </c>
      <c r="B330" s="29" t="str">
        <f t="shared" si="15"/>
        <v>S</v>
      </c>
      <c r="C330" s="29" t="str">
        <f t="shared" si="16"/>
        <v>80</v>
      </c>
      <c r="D330" s="29">
        <f>①陸連データ貼付け!B330</f>
        <v>79521529</v>
      </c>
      <c r="E330" s="29" t="str">
        <f>①陸連データ貼付け!C330</f>
        <v>牛田　真裕</v>
      </c>
      <c r="F330" s="29" t="str">
        <f>ASC(①陸連データ貼付け!D330)</f>
        <v>ｳｼﾀﾞ ﾏﾋﾛ</v>
      </c>
      <c r="G330" s="29" t="str">
        <f>①陸連データ貼付け!E330</f>
        <v>男</v>
      </c>
      <c r="H330" s="29">
        <f>①陸連データ貼付け!H330</f>
        <v>24312</v>
      </c>
      <c r="I330" s="29" t="str">
        <f>①陸連データ貼付け!I330</f>
        <v>日進西</v>
      </c>
      <c r="J330" s="29" t="str">
        <f>①陸連データ貼付け!J330</f>
        <v>ニッシンニシチュウガッコウ</v>
      </c>
      <c r="K330" s="29" t="str">
        <f t="shared" si="17"/>
        <v>日進西</v>
      </c>
      <c r="L330" s="29">
        <f>①陸連データ貼付け!P330</f>
        <v>3</v>
      </c>
      <c r="M330" s="63" t="str">
        <f>①陸連データ貼付け!Q330</f>
        <v>中学校</v>
      </c>
    </row>
    <row r="331" spans="1:13">
      <c r="A331" s="220" t="str">
        <f>IF(①陸連データ貼付け!M331="","",①陸連データ貼付け!M331)</f>
        <v>S5101</v>
      </c>
      <c r="B331" s="29" t="str">
        <f t="shared" si="15"/>
        <v>S</v>
      </c>
      <c r="C331" s="29" t="str">
        <f t="shared" si="16"/>
        <v>5101</v>
      </c>
      <c r="D331" s="29">
        <f>①陸連データ貼付け!B331</f>
        <v>92993840</v>
      </c>
      <c r="E331" s="29" t="str">
        <f>①陸連データ貼付け!C331</f>
        <v>楳原　凜香</v>
      </c>
      <c r="F331" s="29" t="str">
        <f>ASC(①陸連データ貼付け!D331)</f>
        <v>ｳﾒﾊﾗ ﾘﾝｶ</v>
      </c>
      <c r="G331" s="29" t="str">
        <f>①陸連データ貼付け!E331</f>
        <v>女</v>
      </c>
      <c r="H331" s="29">
        <f>①陸連データ貼付け!H331</f>
        <v>24312</v>
      </c>
      <c r="I331" s="29" t="str">
        <f>①陸連データ貼付け!I331</f>
        <v>日進西</v>
      </c>
      <c r="J331" s="29" t="str">
        <f>①陸連データ貼付け!J331</f>
        <v>ニッシンニシチュウガッコウ</v>
      </c>
      <c r="K331" s="29" t="str">
        <f t="shared" si="17"/>
        <v>日進西</v>
      </c>
      <c r="L331" s="29">
        <f>①陸連データ貼付け!P331</f>
        <v>2</v>
      </c>
      <c r="M331" s="63" t="str">
        <f>①陸連データ貼付け!Q331</f>
        <v>中学校</v>
      </c>
    </row>
    <row r="332" spans="1:13">
      <c r="A332" s="220" t="str">
        <f>IF(①陸連データ貼付け!M332="","",①陸連データ貼付け!M332)</f>
        <v>S5099</v>
      </c>
      <c r="B332" s="29" t="str">
        <f t="shared" si="15"/>
        <v>S</v>
      </c>
      <c r="C332" s="29" t="str">
        <f t="shared" si="16"/>
        <v>5099</v>
      </c>
      <c r="D332" s="29">
        <f>①陸連データ貼付け!B332</f>
        <v>82115017</v>
      </c>
      <c r="E332" s="29" t="str">
        <f>①陸連データ貼付け!C332</f>
        <v>尾形　紗季</v>
      </c>
      <c r="F332" s="29" t="str">
        <f>ASC(①陸連データ貼付け!D332)</f>
        <v>ｵｶﾞﾀ ｻｷ</v>
      </c>
      <c r="G332" s="29" t="str">
        <f>①陸連データ貼付け!E332</f>
        <v>女</v>
      </c>
      <c r="H332" s="29">
        <f>①陸連データ貼付け!H332</f>
        <v>24312</v>
      </c>
      <c r="I332" s="29" t="str">
        <f>①陸連データ貼付け!I332</f>
        <v>日進西</v>
      </c>
      <c r="J332" s="29" t="str">
        <f>①陸連データ貼付け!J332</f>
        <v>ニッシンニシチュウガッコウ</v>
      </c>
      <c r="K332" s="29" t="str">
        <f t="shared" si="17"/>
        <v>日進西</v>
      </c>
      <c r="L332" s="29">
        <f>①陸連データ貼付け!P332</f>
        <v>3</v>
      </c>
      <c r="M332" s="63" t="str">
        <f>①陸連データ貼付け!Q332</f>
        <v>中学校</v>
      </c>
    </row>
    <row r="333" spans="1:13">
      <c r="A333" s="220" t="str">
        <f>IF(①陸連データ貼付け!M333="","",①陸連データ貼付け!M333)</f>
        <v>S5098</v>
      </c>
      <c r="B333" s="29" t="str">
        <f t="shared" si="15"/>
        <v>S</v>
      </c>
      <c r="C333" s="29" t="str">
        <f t="shared" si="16"/>
        <v>5098</v>
      </c>
      <c r="D333" s="29">
        <f>①陸連データ貼付け!B333</f>
        <v>81711321</v>
      </c>
      <c r="E333" s="29" t="str">
        <f>①陸連データ貼付け!C333</f>
        <v>齋藤　萌</v>
      </c>
      <c r="F333" s="29" t="str">
        <f>ASC(①陸連データ貼付け!D333)</f>
        <v>ｻｲﾄｳ ﾓｴ</v>
      </c>
      <c r="G333" s="29" t="str">
        <f>①陸連データ貼付け!E333</f>
        <v>女</v>
      </c>
      <c r="H333" s="29">
        <f>①陸連データ貼付け!H333</f>
        <v>24312</v>
      </c>
      <c r="I333" s="29" t="str">
        <f>①陸連データ貼付け!I333</f>
        <v>日進西</v>
      </c>
      <c r="J333" s="29" t="str">
        <f>①陸連データ貼付け!J333</f>
        <v>ニッシンニシチュウガッコウ</v>
      </c>
      <c r="K333" s="29" t="str">
        <f t="shared" si="17"/>
        <v>日進西</v>
      </c>
      <c r="L333" s="29">
        <f>①陸連データ貼付け!P333</f>
        <v>3</v>
      </c>
      <c r="M333" s="63" t="str">
        <f>①陸連データ貼付け!Q333</f>
        <v>中学校</v>
      </c>
    </row>
    <row r="334" spans="1:13">
      <c r="A334" s="220" t="str">
        <f>IF(①陸連データ貼付け!M334="","",①陸連データ貼付け!M334)</f>
        <v>S5089</v>
      </c>
      <c r="B334" s="29" t="str">
        <f t="shared" si="15"/>
        <v>S</v>
      </c>
      <c r="C334" s="29" t="str">
        <f t="shared" si="16"/>
        <v>5089</v>
      </c>
      <c r="D334" s="29">
        <f>①陸連データ貼付け!B334</f>
        <v>79516634</v>
      </c>
      <c r="E334" s="29" t="str">
        <f>①陸連データ貼付け!C334</f>
        <v>佐伯　里桜</v>
      </c>
      <c r="F334" s="29" t="str">
        <f>ASC(①陸連データ貼付け!D334)</f>
        <v>ｻｴｷ ﾘｵ</v>
      </c>
      <c r="G334" s="29" t="str">
        <f>①陸連データ貼付け!E334</f>
        <v>女</v>
      </c>
      <c r="H334" s="29">
        <f>①陸連データ貼付け!H334</f>
        <v>24312</v>
      </c>
      <c r="I334" s="29" t="str">
        <f>①陸連データ貼付け!I334</f>
        <v>日進西</v>
      </c>
      <c r="J334" s="29" t="str">
        <f>①陸連データ貼付け!J334</f>
        <v>ニッシンニシチュウガッコウ</v>
      </c>
      <c r="K334" s="29" t="str">
        <f t="shared" si="17"/>
        <v>日進西</v>
      </c>
      <c r="L334" s="29">
        <f>①陸連データ貼付け!P334</f>
        <v>3</v>
      </c>
      <c r="M334" s="63" t="str">
        <f>①陸連データ貼付け!Q334</f>
        <v>中学校</v>
      </c>
    </row>
    <row r="335" spans="1:13">
      <c r="A335" s="220" t="str">
        <f>IF(①陸連データ貼付け!M335="","",①陸連データ貼付け!M335)</f>
        <v>S81</v>
      </c>
      <c r="B335" s="29" t="str">
        <f t="shared" si="15"/>
        <v>S</v>
      </c>
      <c r="C335" s="29" t="str">
        <f t="shared" si="16"/>
        <v>81</v>
      </c>
      <c r="D335" s="29">
        <f>①陸連データ貼付け!B335</f>
        <v>79521731</v>
      </c>
      <c r="E335" s="29" t="str">
        <f>①陸連データ貼付け!C335</f>
        <v>笹岡　昌弘</v>
      </c>
      <c r="F335" s="29" t="str">
        <f>ASC(①陸連データ貼付け!D335)</f>
        <v>ｻｻｵｶ ﾏｻﾋﾛ</v>
      </c>
      <c r="G335" s="29" t="str">
        <f>①陸連データ貼付け!E335</f>
        <v>男</v>
      </c>
      <c r="H335" s="29">
        <f>①陸連データ貼付け!H335</f>
        <v>24312</v>
      </c>
      <c r="I335" s="29" t="str">
        <f>①陸連データ貼付け!I335</f>
        <v>日進西</v>
      </c>
      <c r="J335" s="29" t="str">
        <f>①陸連データ貼付け!J335</f>
        <v>ニッシンニシチュウガッコウ</v>
      </c>
      <c r="K335" s="29" t="str">
        <f t="shared" si="17"/>
        <v>日進西</v>
      </c>
      <c r="L335" s="29">
        <f>①陸連データ貼付け!P335</f>
        <v>3</v>
      </c>
      <c r="M335" s="63" t="str">
        <f>①陸連データ貼付け!Q335</f>
        <v>中学校</v>
      </c>
    </row>
    <row r="336" spans="1:13">
      <c r="A336" s="220" t="str">
        <f>IF(①陸連データ貼付け!M336="","",①陸連データ貼付け!M336)</f>
        <v>S86</v>
      </c>
      <c r="B336" s="29" t="str">
        <f t="shared" si="15"/>
        <v>S</v>
      </c>
      <c r="C336" s="29" t="str">
        <f t="shared" si="16"/>
        <v>86</v>
      </c>
      <c r="D336" s="29">
        <f>①陸連データ貼付け!B336</f>
        <v>85898240</v>
      </c>
      <c r="E336" s="29" t="str">
        <f>①陸連データ貼付け!C336</f>
        <v>柴田　祐希</v>
      </c>
      <c r="F336" s="29" t="str">
        <f>ASC(①陸連データ貼付け!D336)</f>
        <v>ｼﾊﾞﾀ ﾕｳｷ</v>
      </c>
      <c r="G336" s="29" t="str">
        <f>①陸連データ貼付け!E336</f>
        <v>男</v>
      </c>
      <c r="H336" s="29">
        <f>①陸連データ貼付け!H336</f>
        <v>24312</v>
      </c>
      <c r="I336" s="29" t="str">
        <f>①陸連データ貼付け!I336</f>
        <v>日進西</v>
      </c>
      <c r="J336" s="29" t="str">
        <f>①陸連データ貼付け!J336</f>
        <v>ニッシンニシチュウガッコウ</v>
      </c>
      <c r="K336" s="29" t="str">
        <f t="shared" si="17"/>
        <v>日進西</v>
      </c>
      <c r="L336" s="29">
        <f>①陸連データ貼付け!P336</f>
        <v>3</v>
      </c>
      <c r="M336" s="63" t="str">
        <f>①陸連データ貼付け!Q336</f>
        <v>中学校</v>
      </c>
    </row>
    <row r="337" spans="1:13">
      <c r="A337" s="220" t="str">
        <f>IF(①陸連データ貼付け!M337="","",①陸連データ貼付け!M337)</f>
        <v>S5097</v>
      </c>
      <c r="B337" s="29" t="str">
        <f t="shared" si="15"/>
        <v>S</v>
      </c>
      <c r="C337" s="29" t="str">
        <f t="shared" si="16"/>
        <v>5097</v>
      </c>
      <c r="D337" s="29">
        <f>①陸連データ貼付け!B337</f>
        <v>81711119</v>
      </c>
      <c r="E337" s="29" t="str">
        <f>①陸連データ貼付け!C337</f>
        <v>田中　梨里花</v>
      </c>
      <c r="F337" s="29" t="str">
        <f>ASC(①陸連データ貼付け!D337)</f>
        <v>ﾀﾅｶ ﾘﾘｶ</v>
      </c>
      <c r="G337" s="29" t="str">
        <f>①陸連データ貼付け!E337</f>
        <v>女</v>
      </c>
      <c r="H337" s="29">
        <f>①陸連データ貼付け!H337</f>
        <v>24312</v>
      </c>
      <c r="I337" s="29" t="str">
        <f>①陸連データ貼付け!I337</f>
        <v>日進西</v>
      </c>
      <c r="J337" s="29" t="str">
        <f>①陸連データ貼付け!J337</f>
        <v>ニッシンニシチュウガッコウ</v>
      </c>
      <c r="K337" s="29" t="str">
        <f t="shared" si="17"/>
        <v>日進西</v>
      </c>
      <c r="L337" s="29">
        <f>①陸連データ貼付け!P337</f>
        <v>3</v>
      </c>
      <c r="M337" s="63" t="str">
        <f>①陸連データ貼付け!Q337</f>
        <v>中学校</v>
      </c>
    </row>
    <row r="338" spans="1:13">
      <c r="A338" s="220" t="str">
        <f>IF(①陸連データ貼付け!M338="","",①陸連データ貼付け!M338)</f>
        <v>S5091</v>
      </c>
      <c r="B338" s="29" t="str">
        <f t="shared" si="15"/>
        <v>S</v>
      </c>
      <c r="C338" s="29" t="str">
        <f t="shared" si="16"/>
        <v>5091</v>
      </c>
      <c r="D338" s="29">
        <f>①陸連データ貼付け!B338</f>
        <v>79517231</v>
      </c>
      <c r="E338" s="29" t="str">
        <f>①陸連データ貼付け!C338</f>
        <v>豊吉　萌々香</v>
      </c>
      <c r="F338" s="29" t="str">
        <f>ASC(①陸連データ貼付け!D338)</f>
        <v>ﾄﾖｼ ﾓﾓｶ</v>
      </c>
      <c r="G338" s="29" t="str">
        <f>①陸連データ貼付け!E338</f>
        <v>女</v>
      </c>
      <c r="H338" s="29">
        <f>①陸連データ貼付け!H338</f>
        <v>24312</v>
      </c>
      <c r="I338" s="29" t="str">
        <f>①陸連データ貼付け!I338</f>
        <v>日進西</v>
      </c>
      <c r="J338" s="29" t="str">
        <f>①陸連データ貼付け!J338</f>
        <v>ニッシンニシチュウガッコウ</v>
      </c>
      <c r="K338" s="29" t="str">
        <f t="shared" si="17"/>
        <v>日進西</v>
      </c>
      <c r="L338" s="29">
        <f>①陸連データ貼付け!P338</f>
        <v>3</v>
      </c>
      <c r="M338" s="63" t="str">
        <f>①陸連データ貼付け!Q338</f>
        <v>中学校</v>
      </c>
    </row>
    <row r="339" spans="1:13">
      <c r="A339" s="220" t="str">
        <f>IF(①陸連データ貼付け!M339="","",①陸連データ貼付け!M339)</f>
        <v>S5093</v>
      </c>
      <c r="B339" s="29" t="str">
        <f t="shared" si="15"/>
        <v>S</v>
      </c>
      <c r="C339" s="29" t="str">
        <f t="shared" si="16"/>
        <v>5093</v>
      </c>
      <c r="D339" s="29">
        <f>①陸連データ貼付け!B339</f>
        <v>79518434</v>
      </c>
      <c r="E339" s="29" t="str">
        <f>①陸連データ貼付け!C339</f>
        <v>西崎　夏菜</v>
      </c>
      <c r="F339" s="29" t="str">
        <f>ASC(①陸連データ貼付け!D339)</f>
        <v>ﾆｼｻﾞｷ ﾅﾂﾅ</v>
      </c>
      <c r="G339" s="29" t="str">
        <f>①陸連データ貼付け!E339</f>
        <v>女</v>
      </c>
      <c r="H339" s="29">
        <f>①陸連データ貼付け!H339</f>
        <v>24312</v>
      </c>
      <c r="I339" s="29" t="str">
        <f>①陸連データ貼付け!I339</f>
        <v>日進西</v>
      </c>
      <c r="J339" s="29" t="str">
        <f>①陸連データ貼付け!J339</f>
        <v>ニッシンニシチュウガッコウ</v>
      </c>
      <c r="K339" s="29" t="str">
        <f t="shared" si="17"/>
        <v>日進西</v>
      </c>
      <c r="L339" s="29">
        <f>①陸連データ貼付け!P339</f>
        <v>3</v>
      </c>
      <c r="M339" s="63" t="str">
        <f>①陸連データ貼付け!Q339</f>
        <v>中学校</v>
      </c>
    </row>
    <row r="340" spans="1:13">
      <c r="A340" s="220" t="str">
        <f>IF(①陸連データ貼付け!M340="","",①陸連データ貼付け!M340)</f>
        <v>S82</v>
      </c>
      <c r="B340" s="29" t="str">
        <f t="shared" si="15"/>
        <v>S</v>
      </c>
      <c r="C340" s="29" t="str">
        <f t="shared" si="16"/>
        <v>82</v>
      </c>
      <c r="D340" s="29">
        <f>①陸連データ貼付け!B340</f>
        <v>79521933</v>
      </c>
      <c r="E340" s="29" t="str">
        <f>①陸連データ貼付け!C340</f>
        <v>西村　元気</v>
      </c>
      <c r="F340" s="29" t="str">
        <f>ASC(①陸連データ貼付け!D340)</f>
        <v>ﾆｼﾑﾗ ｹﾞﾝｷ</v>
      </c>
      <c r="G340" s="29" t="str">
        <f>①陸連データ貼付け!E340</f>
        <v>男</v>
      </c>
      <c r="H340" s="29">
        <f>①陸連データ貼付け!H340</f>
        <v>24312</v>
      </c>
      <c r="I340" s="29" t="str">
        <f>①陸連データ貼付け!I340</f>
        <v>日進西</v>
      </c>
      <c r="J340" s="29" t="str">
        <f>①陸連データ貼付け!J340</f>
        <v>ニッシンニシチュウガッコウ</v>
      </c>
      <c r="K340" s="29" t="str">
        <f t="shared" si="17"/>
        <v>日進西</v>
      </c>
      <c r="L340" s="29">
        <f>①陸連データ貼付け!P340</f>
        <v>3</v>
      </c>
      <c r="M340" s="63" t="str">
        <f>①陸連データ貼付け!Q340</f>
        <v>中学校</v>
      </c>
    </row>
    <row r="341" spans="1:13">
      <c r="A341" s="220" t="str">
        <f>IF(①陸連データ貼付け!M341="","",①陸連データ貼付け!M341)</f>
        <v>S5108</v>
      </c>
      <c r="B341" s="29" t="str">
        <f t="shared" si="15"/>
        <v>S</v>
      </c>
      <c r="C341" s="29" t="str">
        <f t="shared" si="16"/>
        <v>5108</v>
      </c>
      <c r="D341" s="29">
        <f>①陸連データ貼付け!B341</f>
        <v>92995943</v>
      </c>
      <c r="E341" s="29" t="str">
        <f>①陸連データ貼付け!C341</f>
        <v>野村　佳那</v>
      </c>
      <c r="F341" s="29" t="str">
        <f>ASC(①陸連データ貼付け!D341)</f>
        <v>ﾉﾑﾗ ｶﾅ</v>
      </c>
      <c r="G341" s="29" t="str">
        <f>①陸連データ貼付け!E341</f>
        <v>女</v>
      </c>
      <c r="H341" s="29">
        <f>①陸連データ貼付け!H341</f>
        <v>24312</v>
      </c>
      <c r="I341" s="29" t="str">
        <f>①陸連データ貼付け!I341</f>
        <v>日進西</v>
      </c>
      <c r="J341" s="29" t="str">
        <f>①陸連データ貼付け!J341</f>
        <v>ニッシンニシチュウガッコウ</v>
      </c>
      <c r="K341" s="29" t="str">
        <f t="shared" si="17"/>
        <v>日進西</v>
      </c>
      <c r="L341" s="29">
        <f>①陸連データ貼付け!P341</f>
        <v>2</v>
      </c>
      <c r="M341" s="63" t="str">
        <f>①陸連データ貼付け!Q341</f>
        <v>中学校</v>
      </c>
    </row>
    <row r="342" spans="1:13">
      <c r="A342" s="220" t="str">
        <f>IF(①陸連データ貼付け!M342="","",①陸連データ貼付け!M342)</f>
        <v>S88</v>
      </c>
      <c r="B342" s="29" t="str">
        <f t="shared" si="15"/>
        <v>S</v>
      </c>
      <c r="C342" s="29" t="str">
        <f t="shared" si="16"/>
        <v>88</v>
      </c>
      <c r="D342" s="29">
        <f>①陸連データ貼付け!B342</f>
        <v>92997541</v>
      </c>
      <c r="E342" s="29" t="str">
        <f>①陸連データ貼付け!C342</f>
        <v>羽地　広輔</v>
      </c>
      <c r="F342" s="29" t="str">
        <f>ASC(①陸連データ貼付け!D342)</f>
        <v>ﾊｼﾞ ｺｳｽｹ</v>
      </c>
      <c r="G342" s="29" t="str">
        <f>①陸連データ貼付け!E342</f>
        <v>男</v>
      </c>
      <c r="H342" s="29">
        <f>①陸連データ貼付け!H342</f>
        <v>24312</v>
      </c>
      <c r="I342" s="29" t="str">
        <f>①陸連データ貼付け!I342</f>
        <v>日進西</v>
      </c>
      <c r="J342" s="29" t="str">
        <f>①陸連データ貼付け!J342</f>
        <v>ニッシンニシチュウガッコウ</v>
      </c>
      <c r="K342" s="29" t="str">
        <f t="shared" si="17"/>
        <v>日進西</v>
      </c>
      <c r="L342" s="29">
        <f>①陸連データ貼付け!P342</f>
        <v>2</v>
      </c>
      <c r="M342" s="63" t="str">
        <f>①陸連データ貼付け!Q342</f>
        <v>中学校</v>
      </c>
    </row>
    <row r="343" spans="1:13">
      <c r="A343" s="220" t="str">
        <f>IF(①陸連データ貼付け!M343="","",①陸連データ貼付け!M343)</f>
        <v>S75</v>
      </c>
      <c r="B343" s="29" t="str">
        <f t="shared" si="15"/>
        <v>S</v>
      </c>
      <c r="C343" s="29" t="str">
        <f t="shared" si="16"/>
        <v>75</v>
      </c>
      <c r="D343" s="29">
        <f>①陸連データ貼付け!B343</f>
        <v>79520225</v>
      </c>
      <c r="E343" s="29" t="str">
        <f>①陸連データ貼付け!C343</f>
        <v>橋本　宗紀</v>
      </c>
      <c r="F343" s="29" t="str">
        <f>ASC(①陸連データ貼付け!D343)</f>
        <v>ﾊｼﾓﾄ ﾑﾈﾉﾘ</v>
      </c>
      <c r="G343" s="29" t="str">
        <f>①陸連データ貼付け!E343</f>
        <v>男</v>
      </c>
      <c r="H343" s="29">
        <f>①陸連データ貼付け!H343</f>
        <v>24312</v>
      </c>
      <c r="I343" s="29" t="str">
        <f>①陸連データ貼付け!I343</f>
        <v>日進西</v>
      </c>
      <c r="J343" s="29" t="str">
        <f>①陸連データ貼付け!J343</f>
        <v>ニッシンニシチュウガッコウ</v>
      </c>
      <c r="K343" s="29" t="str">
        <f t="shared" si="17"/>
        <v>日進西</v>
      </c>
      <c r="L343" s="29">
        <f>①陸連データ貼付け!P343</f>
        <v>3</v>
      </c>
      <c r="M343" s="63" t="str">
        <f>①陸連データ貼付け!Q343</f>
        <v>中学校</v>
      </c>
    </row>
    <row r="344" spans="1:13">
      <c r="A344" s="220" t="str">
        <f>IF(①陸連データ貼付け!M344="","",①陸連データ貼付け!M344)</f>
        <v>S5113</v>
      </c>
      <c r="B344" s="29" t="str">
        <f t="shared" si="15"/>
        <v>S</v>
      </c>
      <c r="C344" s="29" t="str">
        <f t="shared" si="16"/>
        <v>5113</v>
      </c>
      <c r="D344" s="29">
        <f>①陸連データ貼付け!B344</f>
        <v>92997137</v>
      </c>
      <c r="E344" s="29" t="str">
        <f>①陸連データ貼付け!C344</f>
        <v>服部　彩喜</v>
      </c>
      <c r="F344" s="29" t="str">
        <f>ASC(①陸連データ貼付け!D344)</f>
        <v>ﾊｯﾄﾘ ｱｷ</v>
      </c>
      <c r="G344" s="29" t="str">
        <f>①陸連データ貼付け!E344</f>
        <v>女</v>
      </c>
      <c r="H344" s="29">
        <f>①陸連データ貼付け!H344</f>
        <v>24312</v>
      </c>
      <c r="I344" s="29" t="str">
        <f>①陸連データ貼付け!I344</f>
        <v>日進西</v>
      </c>
      <c r="J344" s="29" t="str">
        <f>①陸連データ貼付け!J344</f>
        <v>ニッシンニシチュウガッコウ</v>
      </c>
      <c r="K344" s="29" t="str">
        <f t="shared" si="17"/>
        <v>日進西</v>
      </c>
      <c r="L344" s="29">
        <f>①陸連データ貼付け!P344</f>
        <v>2</v>
      </c>
      <c r="M344" s="63" t="str">
        <f>①陸連データ貼付け!Q344</f>
        <v>中学校</v>
      </c>
    </row>
    <row r="345" spans="1:13">
      <c r="A345" s="220" t="str">
        <f>IF(①陸連データ貼付け!M345="","",①陸連データ貼付け!M345)</f>
        <v>S5092</v>
      </c>
      <c r="B345" s="29" t="str">
        <f t="shared" si="15"/>
        <v>S</v>
      </c>
      <c r="C345" s="29" t="str">
        <f t="shared" si="16"/>
        <v>5092</v>
      </c>
      <c r="D345" s="29">
        <f>①陸連データ貼付け!B345</f>
        <v>79517635</v>
      </c>
      <c r="E345" s="29" t="str">
        <f>①陸連データ貼付け!C345</f>
        <v>服部　星緒奈</v>
      </c>
      <c r="F345" s="29" t="str">
        <f>ASC(①陸連データ貼付け!D345)</f>
        <v>ﾊｯﾄﾘ ｾｵﾅ</v>
      </c>
      <c r="G345" s="29" t="str">
        <f>①陸連データ貼付け!E345</f>
        <v>女</v>
      </c>
      <c r="H345" s="29">
        <f>①陸連データ貼付け!H345</f>
        <v>24312</v>
      </c>
      <c r="I345" s="29" t="str">
        <f>①陸連データ貼付け!I345</f>
        <v>日進西</v>
      </c>
      <c r="J345" s="29" t="str">
        <f>①陸連データ貼付け!J345</f>
        <v>ニッシンニシチュウガッコウ</v>
      </c>
      <c r="K345" s="29" t="str">
        <f t="shared" si="17"/>
        <v>日進西</v>
      </c>
      <c r="L345" s="29">
        <f>①陸連データ貼付け!P345</f>
        <v>3</v>
      </c>
      <c r="M345" s="63" t="str">
        <f>①陸連データ貼付け!Q345</f>
        <v>中学校</v>
      </c>
    </row>
    <row r="346" spans="1:13">
      <c r="A346" s="220" t="str">
        <f>IF(①陸連データ貼付け!M346="","",①陸連データ貼付け!M346)</f>
        <v>S76</v>
      </c>
      <c r="B346" s="29" t="str">
        <f t="shared" si="15"/>
        <v>S</v>
      </c>
      <c r="C346" s="29" t="str">
        <f t="shared" si="16"/>
        <v>76</v>
      </c>
      <c r="D346" s="29">
        <f>①陸連データ貼付け!B346</f>
        <v>79520427</v>
      </c>
      <c r="E346" s="29" t="str">
        <f>①陸連データ貼付け!C346</f>
        <v>林　大樹</v>
      </c>
      <c r="F346" s="29" t="str">
        <f>ASC(①陸連データ貼付け!D346)</f>
        <v>ﾊﾔｼ ﾀﾞｲｷ</v>
      </c>
      <c r="G346" s="29" t="str">
        <f>①陸連データ貼付け!E346</f>
        <v>男</v>
      </c>
      <c r="H346" s="29">
        <f>①陸連データ貼付け!H346</f>
        <v>24312</v>
      </c>
      <c r="I346" s="29" t="str">
        <f>①陸連データ貼付け!I346</f>
        <v>日進西</v>
      </c>
      <c r="J346" s="29" t="str">
        <f>①陸連データ貼付け!J346</f>
        <v>ニッシンニシチュウガッコウ</v>
      </c>
      <c r="K346" s="29" t="str">
        <f t="shared" si="17"/>
        <v>日進西</v>
      </c>
      <c r="L346" s="29">
        <f>①陸連データ貼付け!P346</f>
        <v>3</v>
      </c>
      <c r="M346" s="63" t="str">
        <f>①陸連データ貼付け!Q346</f>
        <v>中学校</v>
      </c>
    </row>
    <row r="347" spans="1:13">
      <c r="A347" s="220" t="str">
        <f>IF(①陸連データ貼付け!M347="","",①陸連データ貼付け!M347)</f>
        <v>S5106</v>
      </c>
      <c r="B347" s="29" t="str">
        <f t="shared" si="15"/>
        <v>S</v>
      </c>
      <c r="C347" s="29" t="str">
        <f t="shared" si="16"/>
        <v>5106</v>
      </c>
      <c r="D347" s="29">
        <f>①陸連データ貼付け!B347</f>
        <v>92995539</v>
      </c>
      <c r="E347" s="29" t="str">
        <f>①陸連データ貼付け!C347</f>
        <v>林　穂乃花</v>
      </c>
      <c r="F347" s="29" t="str">
        <f>ASC(①陸連データ貼付け!D347)</f>
        <v>ﾊﾔｼ ﾎﾉｶ</v>
      </c>
      <c r="G347" s="29" t="str">
        <f>①陸連データ貼付け!E347</f>
        <v>女</v>
      </c>
      <c r="H347" s="29">
        <f>①陸連データ貼付け!H347</f>
        <v>24312</v>
      </c>
      <c r="I347" s="29" t="str">
        <f>①陸連データ貼付け!I347</f>
        <v>日進西</v>
      </c>
      <c r="J347" s="29" t="str">
        <f>①陸連データ貼付け!J347</f>
        <v>ニッシンニシチュウガッコウ</v>
      </c>
      <c r="K347" s="29" t="str">
        <f t="shared" si="17"/>
        <v>日進西</v>
      </c>
      <c r="L347" s="29">
        <f>①陸連データ貼付け!P347</f>
        <v>2</v>
      </c>
      <c r="M347" s="63" t="str">
        <f>①陸連データ貼付け!Q347</f>
        <v>中学校</v>
      </c>
    </row>
    <row r="348" spans="1:13">
      <c r="A348" s="220" t="str">
        <f>IF(①陸連データ貼付け!M348="","",①陸連データ貼付け!M348)</f>
        <v>S5102</v>
      </c>
      <c r="B348" s="29" t="str">
        <f t="shared" si="15"/>
        <v>S</v>
      </c>
      <c r="C348" s="29" t="str">
        <f t="shared" si="16"/>
        <v>5102</v>
      </c>
      <c r="D348" s="29">
        <f>①陸連データ貼付け!B348</f>
        <v>92994033</v>
      </c>
      <c r="E348" s="29" t="str">
        <f>①陸連データ貼付け!C348</f>
        <v>林　美友</v>
      </c>
      <c r="F348" s="29" t="str">
        <f>ASC(①陸連データ貼付け!D348)</f>
        <v>ﾊﾔｼ ﾐﾕ</v>
      </c>
      <c r="G348" s="29" t="str">
        <f>①陸連データ貼付け!E348</f>
        <v>女</v>
      </c>
      <c r="H348" s="29">
        <f>①陸連データ貼付け!H348</f>
        <v>24312</v>
      </c>
      <c r="I348" s="29" t="str">
        <f>①陸連データ貼付け!I348</f>
        <v>日進西</v>
      </c>
      <c r="J348" s="29" t="str">
        <f>①陸連データ貼付け!J348</f>
        <v>ニッシンニシチュウガッコウ</v>
      </c>
      <c r="K348" s="29" t="str">
        <f t="shared" si="17"/>
        <v>日進西</v>
      </c>
      <c r="L348" s="29">
        <f>①陸連データ貼付け!P348</f>
        <v>2</v>
      </c>
      <c r="M348" s="63" t="str">
        <f>①陸連データ貼付け!Q348</f>
        <v>中学校</v>
      </c>
    </row>
    <row r="349" spans="1:13">
      <c r="A349" s="220" t="str">
        <f>IF(①陸連データ貼付け!M349="","",①陸連データ貼付け!M349)</f>
        <v>S5103</v>
      </c>
      <c r="B349" s="29" t="str">
        <f t="shared" si="15"/>
        <v>S</v>
      </c>
      <c r="C349" s="29" t="str">
        <f t="shared" si="16"/>
        <v>5103</v>
      </c>
      <c r="D349" s="29">
        <f>①陸連データ貼付け!B349</f>
        <v>92994437</v>
      </c>
      <c r="E349" s="29" t="str">
        <f>①陸連データ貼付け!C349</f>
        <v>福安　美緒</v>
      </c>
      <c r="F349" s="29" t="str">
        <f>ASC(①陸連データ貼付け!D349)</f>
        <v>ﾌｸﾔｽ ﾐｵ</v>
      </c>
      <c r="G349" s="29" t="str">
        <f>①陸連データ貼付け!E349</f>
        <v>女</v>
      </c>
      <c r="H349" s="29">
        <f>①陸連データ貼付け!H349</f>
        <v>24312</v>
      </c>
      <c r="I349" s="29" t="str">
        <f>①陸連データ貼付け!I349</f>
        <v>日進西</v>
      </c>
      <c r="J349" s="29" t="str">
        <f>①陸連データ貼付け!J349</f>
        <v>ニッシンニシチュウガッコウ</v>
      </c>
      <c r="K349" s="29" t="str">
        <f t="shared" si="17"/>
        <v>日進西</v>
      </c>
      <c r="L349" s="29">
        <f>①陸連データ貼付け!P349</f>
        <v>2</v>
      </c>
      <c r="M349" s="63" t="str">
        <f>①陸連データ貼付け!Q349</f>
        <v>中学校</v>
      </c>
    </row>
    <row r="350" spans="1:13">
      <c r="A350" s="220" t="str">
        <f>IF(①陸連データ貼付け!M350="","",①陸連データ貼付け!M350)</f>
        <v>S77</v>
      </c>
      <c r="B350" s="29" t="str">
        <f t="shared" si="15"/>
        <v>S</v>
      </c>
      <c r="C350" s="29" t="str">
        <f t="shared" si="16"/>
        <v>77</v>
      </c>
      <c r="D350" s="29">
        <f>①陸連データ貼付け!B350</f>
        <v>79520629</v>
      </c>
      <c r="E350" s="29" t="str">
        <f>①陸連データ貼付け!C350</f>
        <v>柾木　達也</v>
      </c>
      <c r="F350" s="29" t="str">
        <f>ASC(①陸連データ貼付け!D350)</f>
        <v>ﾏｻｷ ﾀﾂﾔ</v>
      </c>
      <c r="G350" s="29" t="str">
        <f>①陸連データ貼付け!E350</f>
        <v>男</v>
      </c>
      <c r="H350" s="29">
        <f>①陸連データ貼付け!H350</f>
        <v>24312</v>
      </c>
      <c r="I350" s="29" t="str">
        <f>①陸連データ貼付け!I350</f>
        <v>日進西</v>
      </c>
      <c r="J350" s="29" t="str">
        <f>①陸連データ貼付け!J350</f>
        <v>ニッシンニシチュウガッコウ</v>
      </c>
      <c r="K350" s="29" t="str">
        <f t="shared" si="17"/>
        <v>日進西</v>
      </c>
      <c r="L350" s="29">
        <f>①陸連データ貼付け!P350</f>
        <v>3</v>
      </c>
      <c r="M350" s="63" t="str">
        <f>①陸連データ貼付け!Q350</f>
        <v>中学校</v>
      </c>
    </row>
    <row r="351" spans="1:13">
      <c r="A351" s="220" t="str">
        <f>IF(①陸連データ貼付け!M351="","",①陸連データ貼付け!M351)</f>
        <v>S5112</v>
      </c>
      <c r="B351" s="29" t="str">
        <f t="shared" si="15"/>
        <v>S</v>
      </c>
      <c r="C351" s="29" t="str">
        <f t="shared" si="16"/>
        <v>5112</v>
      </c>
      <c r="D351" s="29">
        <f>①陸連データ貼付け!B351</f>
        <v>92996843</v>
      </c>
      <c r="E351" s="29" t="str">
        <f>①陸連データ貼付け!C351</f>
        <v>増田　莉子</v>
      </c>
      <c r="F351" s="29" t="str">
        <f>ASC(①陸連データ貼付け!D351)</f>
        <v>ﾏｽﾀﾞ ﾘｺ</v>
      </c>
      <c r="G351" s="29" t="str">
        <f>①陸連データ貼付け!E351</f>
        <v>女</v>
      </c>
      <c r="H351" s="29">
        <f>①陸連データ貼付け!H351</f>
        <v>24312</v>
      </c>
      <c r="I351" s="29" t="str">
        <f>①陸連データ貼付け!I351</f>
        <v>日進西</v>
      </c>
      <c r="J351" s="29" t="str">
        <f>①陸連データ貼付け!J351</f>
        <v>ニッシンニシチュウガッコウ</v>
      </c>
      <c r="K351" s="29" t="str">
        <f t="shared" si="17"/>
        <v>日進西</v>
      </c>
      <c r="L351" s="29">
        <f>①陸連データ貼付け!P351</f>
        <v>2</v>
      </c>
      <c r="M351" s="63" t="str">
        <f>①陸連データ貼付け!Q351</f>
        <v>中学校</v>
      </c>
    </row>
    <row r="352" spans="1:13">
      <c r="A352" s="220" t="str">
        <f>IF(①陸連データ貼付け!M352="","",①陸連データ貼付け!M352)</f>
        <v>S5110</v>
      </c>
      <c r="B352" s="29" t="str">
        <f t="shared" si="15"/>
        <v>S</v>
      </c>
      <c r="C352" s="29" t="str">
        <f t="shared" si="16"/>
        <v>5110</v>
      </c>
      <c r="D352" s="29">
        <f>①陸連データ貼付け!B352</f>
        <v>92996338</v>
      </c>
      <c r="E352" s="29" t="str">
        <f>①陸連データ貼付け!C352</f>
        <v>松岡　桃子</v>
      </c>
      <c r="F352" s="29" t="str">
        <f>ASC(①陸連データ貼付け!D352)</f>
        <v>ﾏﾂｵｶ ﾄｳｺ</v>
      </c>
      <c r="G352" s="29" t="str">
        <f>①陸連データ貼付け!E352</f>
        <v>女</v>
      </c>
      <c r="H352" s="29">
        <f>①陸連データ貼付け!H352</f>
        <v>24312</v>
      </c>
      <c r="I352" s="29" t="str">
        <f>①陸連データ貼付け!I352</f>
        <v>日進西</v>
      </c>
      <c r="J352" s="29" t="str">
        <f>①陸連データ貼付け!J352</f>
        <v>ニッシンニシチュウガッコウ</v>
      </c>
      <c r="K352" s="29" t="str">
        <f t="shared" si="17"/>
        <v>日進西</v>
      </c>
      <c r="L352" s="29">
        <f>①陸連データ貼付け!P352</f>
        <v>2</v>
      </c>
      <c r="M352" s="63" t="str">
        <f>①陸連データ貼付け!Q352</f>
        <v>中学校</v>
      </c>
    </row>
    <row r="353" spans="1:13">
      <c r="A353" s="220" t="str">
        <f>IF(①陸連データ貼付け!M353="","",①陸連データ貼付け!M353)</f>
        <v>S5109</v>
      </c>
      <c r="B353" s="29" t="str">
        <f t="shared" si="15"/>
        <v>S</v>
      </c>
      <c r="C353" s="29" t="str">
        <f t="shared" si="16"/>
        <v>5109</v>
      </c>
      <c r="D353" s="29">
        <f>①陸連データ貼付け!B353</f>
        <v>92996136</v>
      </c>
      <c r="E353" s="29" t="str">
        <f>①陸連データ貼付け!C353</f>
        <v>松野平　佳子</v>
      </c>
      <c r="F353" s="29" t="str">
        <f>ASC(①陸連データ貼付け!D353)</f>
        <v>ﾏﾂﾉﾋﾗ ｶｺ</v>
      </c>
      <c r="G353" s="29" t="str">
        <f>①陸連データ貼付け!E353</f>
        <v>女</v>
      </c>
      <c r="H353" s="29">
        <f>①陸連データ貼付け!H353</f>
        <v>24312</v>
      </c>
      <c r="I353" s="29" t="str">
        <f>①陸連データ貼付け!I353</f>
        <v>日進西</v>
      </c>
      <c r="J353" s="29" t="str">
        <f>①陸連データ貼付け!J353</f>
        <v>ニッシンニシチュウガッコウ</v>
      </c>
      <c r="K353" s="29" t="str">
        <f t="shared" si="17"/>
        <v>日進西</v>
      </c>
      <c r="L353" s="29">
        <f>①陸連データ貼付け!P353</f>
        <v>2</v>
      </c>
      <c r="M353" s="63" t="str">
        <f>①陸連データ貼付け!Q353</f>
        <v>中学校</v>
      </c>
    </row>
    <row r="354" spans="1:13">
      <c r="A354" s="220" t="str">
        <f>IF(①陸連データ貼付け!M354="","",①陸連データ貼付け!M354)</f>
        <v>S87</v>
      </c>
      <c r="B354" s="29" t="str">
        <f t="shared" si="15"/>
        <v>S</v>
      </c>
      <c r="C354" s="29" t="str">
        <f t="shared" si="16"/>
        <v>87</v>
      </c>
      <c r="D354" s="29">
        <f>①陸連データ貼付け!B354</f>
        <v>85898341</v>
      </c>
      <c r="E354" s="29" t="str">
        <f>①陸連データ貼付け!C354</f>
        <v>松花　巧祐</v>
      </c>
      <c r="F354" s="29" t="str">
        <f>ASC(①陸連データ貼付け!D354)</f>
        <v>ﾏﾂﾊﾅ ｺｳｽｹ</v>
      </c>
      <c r="G354" s="29" t="str">
        <f>①陸連データ貼付け!E354</f>
        <v>男</v>
      </c>
      <c r="H354" s="29">
        <f>①陸連データ貼付け!H354</f>
        <v>24312</v>
      </c>
      <c r="I354" s="29" t="str">
        <f>①陸連データ貼付け!I354</f>
        <v>日進西</v>
      </c>
      <c r="J354" s="29" t="str">
        <f>①陸連データ貼付け!J354</f>
        <v>ニッシンニシチュウガッコウ</v>
      </c>
      <c r="K354" s="29" t="str">
        <f t="shared" si="17"/>
        <v>日進西</v>
      </c>
      <c r="L354" s="29">
        <f>①陸連データ貼付け!P354</f>
        <v>3</v>
      </c>
      <c r="M354" s="63" t="str">
        <f>①陸連データ貼付け!Q354</f>
        <v>中学校</v>
      </c>
    </row>
    <row r="355" spans="1:13">
      <c r="A355" s="220" t="str">
        <f>IF(①陸連データ貼付け!M355="","",①陸連データ貼付け!M355)</f>
        <v>S78</v>
      </c>
      <c r="B355" s="29" t="str">
        <f t="shared" si="15"/>
        <v>S</v>
      </c>
      <c r="C355" s="29" t="str">
        <f t="shared" si="16"/>
        <v>78</v>
      </c>
      <c r="D355" s="29">
        <f>①陸連データ貼付け!B355</f>
        <v>79521024</v>
      </c>
      <c r="E355" s="29" t="str">
        <f>①陸連データ貼付け!C355</f>
        <v>水口　翔</v>
      </c>
      <c r="F355" s="29" t="str">
        <f>ASC(①陸連データ貼付け!D355)</f>
        <v>ﾐｽﾞｸﾞﾁ ｶｹﾙ</v>
      </c>
      <c r="G355" s="29" t="str">
        <f>①陸連データ貼付け!E355</f>
        <v>男</v>
      </c>
      <c r="H355" s="29">
        <f>①陸連データ貼付け!H355</f>
        <v>24312</v>
      </c>
      <c r="I355" s="29" t="str">
        <f>①陸連データ貼付け!I355</f>
        <v>日進西</v>
      </c>
      <c r="J355" s="29" t="str">
        <f>①陸連データ貼付け!J355</f>
        <v>ニッシンニシチュウガッコウ</v>
      </c>
      <c r="K355" s="29" t="str">
        <f t="shared" si="17"/>
        <v>日進西</v>
      </c>
      <c r="L355" s="29">
        <f>①陸連データ貼付け!P355</f>
        <v>3</v>
      </c>
      <c r="M355" s="63" t="str">
        <f>①陸連データ貼付け!Q355</f>
        <v>中学校</v>
      </c>
    </row>
    <row r="356" spans="1:13">
      <c r="A356" s="220" t="str">
        <f>IF(①陸連データ貼付け!M356="","",①陸連データ貼付け!M356)</f>
        <v>S79</v>
      </c>
      <c r="B356" s="29" t="str">
        <f t="shared" si="15"/>
        <v>S</v>
      </c>
      <c r="C356" s="29" t="str">
        <f t="shared" si="16"/>
        <v>79</v>
      </c>
      <c r="D356" s="29">
        <f>①陸連データ貼付け!B356</f>
        <v>79521428</v>
      </c>
      <c r="E356" s="29" t="str">
        <f>①陸連データ貼付け!C356</f>
        <v>森　雄大</v>
      </c>
      <c r="F356" s="29" t="str">
        <f>ASC(①陸連データ貼付け!D356)</f>
        <v>ﾓﾘ ﾕｳﾀﾞｲ</v>
      </c>
      <c r="G356" s="29" t="str">
        <f>①陸連データ貼付け!E356</f>
        <v>男</v>
      </c>
      <c r="H356" s="29">
        <f>①陸連データ貼付け!H356</f>
        <v>24312</v>
      </c>
      <c r="I356" s="29" t="str">
        <f>①陸連データ貼付け!I356</f>
        <v>日進西</v>
      </c>
      <c r="J356" s="29" t="str">
        <f>①陸連データ貼付け!J356</f>
        <v>ニッシンニシチュウガッコウ</v>
      </c>
      <c r="K356" s="29" t="str">
        <f t="shared" si="17"/>
        <v>日進西</v>
      </c>
      <c r="L356" s="29">
        <f>①陸連データ貼付け!P356</f>
        <v>3</v>
      </c>
      <c r="M356" s="63" t="str">
        <f>①陸連データ貼付け!Q356</f>
        <v>中学校</v>
      </c>
    </row>
    <row r="357" spans="1:13">
      <c r="A357" s="220" t="str">
        <f>IF(①陸連データ貼付け!M357="","",①陸連データ貼付け!M357)</f>
        <v>S5105</v>
      </c>
      <c r="B357" s="29" t="str">
        <f t="shared" si="15"/>
        <v>S</v>
      </c>
      <c r="C357" s="29" t="str">
        <f t="shared" si="16"/>
        <v>5105</v>
      </c>
      <c r="D357" s="29">
        <f>①陸連データ貼付け!B357</f>
        <v>92995135</v>
      </c>
      <c r="E357" s="29" t="str">
        <f>①陸連データ貼付け!C357</f>
        <v>山田　晴華</v>
      </c>
      <c r="F357" s="29" t="str">
        <f>ASC(①陸連データ貼付け!D357)</f>
        <v>ﾔﾏﾀﾞ ﾊﾙｶ</v>
      </c>
      <c r="G357" s="29" t="str">
        <f>①陸連データ貼付け!E357</f>
        <v>女</v>
      </c>
      <c r="H357" s="29">
        <f>①陸連データ貼付け!H357</f>
        <v>24312</v>
      </c>
      <c r="I357" s="29" t="str">
        <f>①陸連データ貼付け!I357</f>
        <v>日進西</v>
      </c>
      <c r="J357" s="29" t="str">
        <f>①陸連データ貼付け!J357</f>
        <v>ニッシンニシチュウガッコウ</v>
      </c>
      <c r="K357" s="29" t="str">
        <f t="shared" si="17"/>
        <v>日進西</v>
      </c>
      <c r="L357" s="29">
        <f>①陸連データ貼付け!P357</f>
        <v>2</v>
      </c>
      <c r="M357" s="63" t="str">
        <f>①陸連データ貼付け!Q357</f>
        <v>中学校</v>
      </c>
    </row>
    <row r="358" spans="1:13">
      <c r="A358" s="220" t="str">
        <f>IF(①陸連データ貼付け!M358="","",①陸連データ貼付け!M358)</f>
        <v>S5094</v>
      </c>
      <c r="B358" s="29" t="str">
        <f t="shared" si="15"/>
        <v>S</v>
      </c>
      <c r="C358" s="29" t="str">
        <f t="shared" si="16"/>
        <v>5094</v>
      </c>
      <c r="D358" s="29">
        <f>①陸連データ貼付け!B358</f>
        <v>79519031</v>
      </c>
      <c r="E358" s="29" t="str">
        <f>①陸連データ貼付け!C358</f>
        <v>山田　唯叶</v>
      </c>
      <c r="F358" s="29" t="str">
        <f>ASC(①陸連データ貼付け!D358)</f>
        <v>ﾔﾏﾀﾞ ﾕｲｶ</v>
      </c>
      <c r="G358" s="29" t="str">
        <f>①陸連データ貼付け!E358</f>
        <v>女</v>
      </c>
      <c r="H358" s="29">
        <f>①陸連データ貼付け!H358</f>
        <v>24312</v>
      </c>
      <c r="I358" s="29" t="str">
        <f>①陸連データ貼付け!I358</f>
        <v>日進西</v>
      </c>
      <c r="J358" s="29" t="str">
        <f>①陸連データ貼付け!J358</f>
        <v>ニッシンニシチュウガッコウ</v>
      </c>
      <c r="K358" s="29" t="str">
        <f t="shared" si="17"/>
        <v>日進西</v>
      </c>
      <c r="L358" s="29">
        <f>①陸連データ貼付け!P358</f>
        <v>3</v>
      </c>
      <c r="M358" s="63" t="str">
        <f>①陸連データ貼付け!Q358</f>
        <v>中学校</v>
      </c>
    </row>
    <row r="359" spans="1:13">
      <c r="A359" s="220" t="str">
        <f>IF(①陸連データ貼付け!M359="","",①陸連データ貼付け!M359)</f>
        <v>S5107</v>
      </c>
      <c r="B359" s="29" t="str">
        <f t="shared" si="15"/>
        <v>S</v>
      </c>
      <c r="C359" s="29" t="str">
        <f t="shared" si="16"/>
        <v>5107</v>
      </c>
      <c r="D359" s="29">
        <f>①陸連データ貼付け!B359</f>
        <v>92995741</v>
      </c>
      <c r="E359" s="29" t="str">
        <f>①陸連データ貼付け!C359</f>
        <v>山田　怜奈</v>
      </c>
      <c r="F359" s="29" t="str">
        <f>ASC(①陸連データ貼付け!D359)</f>
        <v>ﾔﾏﾀﾞ ﾚﾅ</v>
      </c>
      <c r="G359" s="29" t="str">
        <f>①陸連データ貼付け!E359</f>
        <v>女</v>
      </c>
      <c r="H359" s="29">
        <f>①陸連データ貼付け!H359</f>
        <v>24312</v>
      </c>
      <c r="I359" s="29" t="str">
        <f>①陸連データ貼付け!I359</f>
        <v>日進西</v>
      </c>
      <c r="J359" s="29" t="str">
        <f>①陸連データ貼付け!J359</f>
        <v>ニッシンニシチュウガッコウ</v>
      </c>
      <c r="K359" s="29" t="str">
        <f t="shared" si="17"/>
        <v>日進西</v>
      </c>
      <c r="L359" s="29">
        <f>①陸連データ貼付け!P359</f>
        <v>2</v>
      </c>
      <c r="M359" s="63" t="str">
        <f>①陸連データ貼付け!Q359</f>
        <v>中学校</v>
      </c>
    </row>
    <row r="360" spans="1:13">
      <c r="A360" s="220" t="str">
        <f>IF(①陸連データ貼付け!M360="","",①陸連データ貼付け!M360)</f>
        <v>S5090</v>
      </c>
      <c r="B360" s="29" t="str">
        <f t="shared" si="15"/>
        <v>S</v>
      </c>
      <c r="C360" s="29" t="str">
        <f t="shared" si="16"/>
        <v>5090</v>
      </c>
      <c r="D360" s="29">
        <f>①陸連データ貼付け!B360</f>
        <v>79516937</v>
      </c>
      <c r="E360" s="29" t="str">
        <f>①陸連データ貼付け!C360</f>
        <v>結城　涼香</v>
      </c>
      <c r="F360" s="29" t="str">
        <f>ASC(①陸連データ貼付け!D360)</f>
        <v>ﾕｳｷ ｽｽﾞｶ</v>
      </c>
      <c r="G360" s="29" t="str">
        <f>①陸連データ貼付け!E360</f>
        <v>女</v>
      </c>
      <c r="H360" s="29">
        <f>①陸連データ貼付け!H360</f>
        <v>24312</v>
      </c>
      <c r="I360" s="29" t="str">
        <f>①陸連データ貼付け!I360</f>
        <v>日進西</v>
      </c>
      <c r="J360" s="29" t="str">
        <f>①陸連データ貼付け!J360</f>
        <v>ニッシンニシチュウガッコウ</v>
      </c>
      <c r="K360" s="29" t="str">
        <f t="shared" si="17"/>
        <v>日進西</v>
      </c>
      <c r="L360" s="29">
        <f>①陸連データ貼付け!P360</f>
        <v>3</v>
      </c>
      <c r="M360" s="63" t="str">
        <f>①陸連データ貼付け!Q360</f>
        <v>中学校</v>
      </c>
    </row>
    <row r="361" spans="1:13">
      <c r="A361" s="220" t="str">
        <f>IF(①陸連データ貼付け!M361="","",①陸連データ貼付け!M361)</f>
        <v>S5088</v>
      </c>
      <c r="B361" s="29" t="str">
        <f t="shared" si="15"/>
        <v>S</v>
      </c>
      <c r="C361" s="29" t="str">
        <f t="shared" si="16"/>
        <v>5088</v>
      </c>
      <c r="D361" s="29">
        <f>①陸連データ貼付け!B361</f>
        <v>79516331</v>
      </c>
      <c r="E361" s="29" t="str">
        <f>①陸連データ貼付け!C361</f>
        <v>横堀　ひなき</v>
      </c>
      <c r="F361" s="29" t="str">
        <f>ASC(①陸連データ貼付け!D361)</f>
        <v>ﾖｺﾎﾞﾘ ﾋﾅｷ</v>
      </c>
      <c r="G361" s="29" t="str">
        <f>①陸連データ貼付け!E361</f>
        <v>女</v>
      </c>
      <c r="H361" s="29">
        <f>①陸連データ貼付け!H361</f>
        <v>24312</v>
      </c>
      <c r="I361" s="29" t="str">
        <f>①陸連データ貼付け!I361</f>
        <v>日進西</v>
      </c>
      <c r="J361" s="29" t="str">
        <f>①陸連データ貼付け!J361</f>
        <v>ニッシンニシチュウガッコウ</v>
      </c>
      <c r="K361" s="29" t="str">
        <f t="shared" si="17"/>
        <v>日進西</v>
      </c>
      <c r="L361" s="29">
        <f>①陸連データ貼付け!P361</f>
        <v>3</v>
      </c>
      <c r="M361" s="63" t="str">
        <f>①陸連データ貼付け!Q361</f>
        <v>中学校</v>
      </c>
    </row>
    <row r="362" spans="1:13">
      <c r="A362" s="220" t="str">
        <f>IF(①陸連データ貼付け!M362="","",①陸連データ貼付け!M362)</f>
        <v>S5114</v>
      </c>
      <c r="B362" s="29" t="str">
        <f t="shared" si="15"/>
        <v>S</v>
      </c>
      <c r="C362" s="29" t="str">
        <f t="shared" si="16"/>
        <v>5114</v>
      </c>
      <c r="D362" s="29">
        <f>①陸連データ貼付け!B362</f>
        <v>92997642</v>
      </c>
      <c r="E362" s="29" t="str">
        <f>①陸連データ貼付け!C362</f>
        <v>吉村　夏葉</v>
      </c>
      <c r="F362" s="29" t="str">
        <f>ASC(①陸連データ貼付け!D362)</f>
        <v>ﾖｼﾑﾗ ﾅﾂﾊ</v>
      </c>
      <c r="G362" s="29" t="str">
        <f>①陸連データ貼付け!E362</f>
        <v>女</v>
      </c>
      <c r="H362" s="29">
        <f>①陸連データ貼付け!H362</f>
        <v>24312</v>
      </c>
      <c r="I362" s="29" t="str">
        <f>①陸連データ貼付け!I362</f>
        <v>日進西</v>
      </c>
      <c r="J362" s="29" t="str">
        <f>①陸連データ貼付け!J362</f>
        <v>ニッシンニシチュウガッコウ</v>
      </c>
      <c r="K362" s="29" t="str">
        <f t="shared" si="17"/>
        <v>日進西</v>
      </c>
      <c r="L362" s="29">
        <f>①陸連データ貼付け!P362</f>
        <v>2</v>
      </c>
      <c r="M362" s="63" t="str">
        <f>①陸連データ貼付け!Q362</f>
        <v>中学校</v>
      </c>
    </row>
    <row r="363" spans="1:13">
      <c r="A363" s="220" t="str">
        <f>IF(①陸連データ貼付け!M363="","",①陸連データ貼付け!M363)</f>
        <v>S83</v>
      </c>
      <c r="B363" s="29" t="str">
        <f t="shared" si="15"/>
        <v>S</v>
      </c>
      <c r="C363" s="29" t="str">
        <f t="shared" si="16"/>
        <v>83</v>
      </c>
      <c r="D363" s="29">
        <f>①陸連データ貼付け!B363</f>
        <v>79522025</v>
      </c>
      <c r="E363" s="29" t="str">
        <f>①陸連データ貼付け!C363</f>
        <v>米村　一馬</v>
      </c>
      <c r="F363" s="29" t="str">
        <f>ASC(①陸連データ貼付け!D363)</f>
        <v>ﾖﾈﾑﾗ ｶｽﾞﾏ</v>
      </c>
      <c r="G363" s="29" t="str">
        <f>①陸連データ貼付け!E363</f>
        <v>男</v>
      </c>
      <c r="H363" s="29">
        <f>①陸連データ貼付け!H363</f>
        <v>24312</v>
      </c>
      <c r="I363" s="29" t="str">
        <f>①陸連データ貼付け!I363</f>
        <v>日進西</v>
      </c>
      <c r="J363" s="29" t="str">
        <f>①陸連データ貼付け!J363</f>
        <v>ニッシンニシチュウガッコウ</v>
      </c>
      <c r="K363" s="29" t="str">
        <f t="shared" si="17"/>
        <v>日進西</v>
      </c>
      <c r="L363" s="29">
        <f>①陸連データ貼付け!P363</f>
        <v>3</v>
      </c>
      <c r="M363" s="63" t="str">
        <f>①陸連データ貼付け!Q363</f>
        <v>中学校</v>
      </c>
    </row>
    <row r="364" spans="1:13">
      <c r="A364" s="220" t="str">
        <f>IF(①陸連データ貼付け!M364="","",①陸連データ貼付け!M364)</f>
        <v>S5122</v>
      </c>
      <c r="B364" s="29" t="str">
        <f t="shared" si="15"/>
        <v>S</v>
      </c>
      <c r="C364" s="29" t="str">
        <f t="shared" si="16"/>
        <v>5122</v>
      </c>
      <c r="D364" s="29">
        <f>①陸連データ貼付け!B364</f>
        <v>79039937</v>
      </c>
      <c r="E364" s="29" t="str">
        <f>①陸連データ貼付け!C364</f>
        <v>板谷　好香</v>
      </c>
      <c r="F364" s="29" t="str">
        <f>ASC(①陸連データ貼付け!D364)</f>
        <v>ｲﾀﾔ ｺﾉｶ</v>
      </c>
      <c r="G364" s="29" t="str">
        <f>①陸連データ貼付け!E364</f>
        <v>女</v>
      </c>
      <c r="H364" s="29">
        <f>①陸連データ貼付け!H364</f>
        <v>24313</v>
      </c>
      <c r="I364" s="29" t="str">
        <f>①陸連データ貼付け!I364</f>
        <v>日進東</v>
      </c>
      <c r="J364" s="29" t="str">
        <f>①陸連データ貼付け!J364</f>
        <v>ニッシンヒガシチュウガッコウ</v>
      </c>
      <c r="K364" s="29" t="str">
        <f t="shared" si="17"/>
        <v>日進東</v>
      </c>
      <c r="L364" s="29">
        <f>①陸連データ貼付け!P364</f>
        <v>3</v>
      </c>
      <c r="M364" s="63" t="str">
        <f>①陸連データ貼付け!Q364</f>
        <v>中学校</v>
      </c>
    </row>
    <row r="365" spans="1:13">
      <c r="A365" s="220" t="str">
        <f>IF(①陸連データ貼付け!M365="","",①陸連データ貼付け!M365)</f>
        <v>S5121</v>
      </c>
      <c r="B365" s="29" t="str">
        <f t="shared" si="15"/>
        <v>S</v>
      </c>
      <c r="C365" s="29" t="str">
        <f t="shared" si="16"/>
        <v>5121</v>
      </c>
      <c r="D365" s="29">
        <f>①陸連データ貼付け!B365</f>
        <v>79039331</v>
      </c>
      <c r="E365" s="29" t="str">
        <f>①陸連データ貼付け!C365</f>
        <v>伊藤　更</v>
      </c>
      <c r="F365" s="29" t="str">
        <f>ASC(①陸連データ貼付け!D365)</f>
        <v>ｲﾄｳ ｻﾗ</v>
      </c>
      <c r="G365" s="29" t="str">
        <f>①陸連データ貼付け!E365</f>
        <v>女</v>
      </c>
      <c r="H365" s="29">
        <f>①陸連データ貼付け!H365</f>
        <v>24313</v>
      </c>
      <c r="I365" s="29" t="str">
        <f>①陸連データ貼付け!I365</f>
        <v>日進東</v>
      </c>
      <c r="J365" s="29" t="str">
        <f>①陸連データ貼付け!J365</f>
        <v>ニッシンヒガシチュウガッコウ</v>
      </c>
      <c r="K365" s="29" t="str">
        <f t="shared" si="17"/>
        <v>日進東</v>
      </c>
      <c r="L365" s="29">
        <f>①陸連データ貼付け!P365</f>
        <v>3</v>
      </c>
      <c r="M365" s="63" t="str">
        <f>①陸連データ貼付け!Q365</f>
        <v>中学校</v>
      </c>
    </row>
    <row r="366" spans="1:13">
      <c r="A366" s="220" t="str">
        <f>IF(①陸連データ貼付け!M366="","",①陸連データ貼付け!M366)</f>
        <v>S102</v>
      </c>
      <c r="B366" s="29" t="str">
        <f t="shared" si="15"/>
        <v>S</v>
      </c>
      <c r="C366" s="29" t="str">
        <f t="shared" si="16"/>
        <v>102</v>
      </c>
      <c r="D366" s="29">
        <f>①陸連データ貼付け!B366</f>
        <v>92865030</v>
      </c>
      <c r="E366" s="29" t="str">
        <f>①陸連データ貼付け!C366</f>
        <v>伊藤　由喜</v>
      </c>
      <c r="F366" s="29" t="str">
        <f>ASC(①陸連データ貼付け!D366)</f>
        <v>ｲﾄｳ ﾕｳｷ</v>
      </c>
      <c r="G366" s="29" t="str">
        <f>①陸連データ貼付け!E366</f>
        <v>男</v>
      </c>
      <c r="H366" s="29">
        <f>①陸連データ貼付け!H366</f>
        <v>24313</v>
      </c>
      <c r="I366" s="29" t="str">
        <f>①陸連データ貼付け!I366</f>
        <v>日進東</v>
      </c>
      <c r="J366" s="29" t="str">
        <f>①陸連データ貼付け!J366</f>
        <v>ニッシンヒガシチュウガッコウ</v>
      </c>
      <c r="K366" s="29" t="str">
        <f t="shared" si="17"/>
        <v>日進東</v>
      </c>
      <c r="L366" s="29">
        <f>①陸連データ貼付け!P366</f>
        <v>2</v>
      </c>
      <c r="M366" s="63" t="str">
        <f>①陸連データ貼付け!Q366</f>
        <v>中学校</v>
      </c>
    </row>
    <row r="367" spans="1:13">
      <c r="A367" s="220" t="str">
        <f>IF(①陸連データ貼付け!M367="","",①陸連データ貼付け!M367)</f>
        <v>S99</v>
      </c>
      <c r="B367" s="29" t="str">
        <f t="shared" si="15"/>
        <v>S</v>
      </c>
      <c r="C367" s="29" t="str">
        <f t="shared" si="16"/>
        <v>99</v>
      </c>
      <c r="D367" s="29">
        <f>①陸連データ貼付け!B367</f>
        <v>92864433</v>
      </c>
      <c r="E367" s="29" t="str">
        <f>①陸連データ貼付け!C367</f>
        <v>岩佐　成紘</v>
      </c>
      <c r="F367" s="29" t="str">
        <f>ASC(①陸連データ貼付け!D367)</f>
        <v>ｲﾜｻ ﾅﾘﾋﾛ</v>
      </c>
      <c r="G367" s="29" t="str">
        <f>①陸連データ貼付け!E367</f>
        <v>男</v>
      </c>
      <c r="H367" s="29">
        <f>①陸連データ貼付け!H367</f>
        <v>24313</v>
      </c>
      <c r="I367" s="29" t="str">
        <f>①陸連データ貼付け!I367</f>
        <v>日進東</v>
      </c>
      <c r="J367" s="29" t="str">
        <f>①陸連データ貼付け!J367</f>
        <v>ニッシンヒガシチュウガッコウ</v>
      </c>
      <c r="K367" s="29" t="str">
        <f t="shared" si="17"/>
        <v>日進東</v>
      </c>
      <c r="L367" s="29">
        <f>①陸連データ貼付け!P367</f>
        <v>2</v>
      </c>
      <c r="M367" s="63" t="str">
        <f>①陸連データ貼付け!Q367</f>
        <v>中学校</v>
      </c>
    </row>
    <row r="368" spans="1:13">
      <c r="A368" s="220" t="str">
        <f>IF(①陸連データ貼付け!M368="","",①陸連データ貼付け!M368)</f>
        <v>S98</v>
      </c>
      <c r="B368" s="29" t="str">
        <f t="shared" si="15"/>
        <v>S</v>
      </c>
      <c r="C368" s="29" t="str">
        <f t="shared" si="16"/>
        <v>98</v>
      </c>
      <c r="D368" s="29">
        <f>①陸連データ貼付け!B368</f>
        <v>85151727</v>
      </c>
      <c r="E368" s="29" t="str">
        <f>①陸連データ貼付け!C368</f>
        <v>上田　竜雅</v>
      </c>
      <c r="F368" s="29" t="str">
        <f>ASC(①陸連データ貼付け!D368)</f>
        <v>ｳｴﾀﾞ ﾘｮｳｶﾞ</v>
      </c>
      <c r="G368" s="29" t="str">
        <f>①陸連データ貼付け!E368</f>
        <v>男</v>
      </c>
      <c r="H368" s="29">
        <f>①陸連データ貼付け!H368</f>
        <v>24313</v>
      </c>
      <c r="I368" s="29" t="str">
        <f>①陸連データ貼付け!I368</f>
        <v>日進東</v>
      </c>
      <c r="J368" s="29" t="str">
        <f>①陸連データ貼付け!J368</f>
        <v>ニッシンヒガシチュウガッコウ</v>
      </c>
      <c r="K368" s="29" t="str">
        <f t="shared" si="17"/>
        <v>日進東</v>
      </c>
      <c r="L368" s="29">
        <f>①陸連データ貼付け!P368</f>
        <v>3</v>
      </c>
      <c r="M368" s="63" t="str">
        <f>①陸連データ貼付け!Q368</f>
        <v>中学校</v>
      </c>
    </row>
    <row r="369" spans="1:13">
      <c r="A369" s="220" t="str">
        <f>IF(①陸連データ貼付け!M369="","",①陸連データ貼付け!M369)</f>
        <v>S103</v>
      </c>
      <c r="B369" s="29" t="str">
        <f t="shared" si="15"/>
        <v>S</v>
      </c>
      <c r="C369" s="29" t="str">
        <f t="shared" si="16"/>
        <v>103</v>
      </c>
      <c r="D369" s="29">
        <f>①陸連データ貼付け!B369</f>
        <v>92865131</v>
      </c>
      <c r="E369" s="29" t="str">
        <f>①陸連データ貼付け!C369</f>
        <v>鵜飼　琉生</v>
      </c>
      <c r="F369" s="29" t="str">
        <f>ASC(①陸連データ貼付け!D369)</f>
        <v>ｳｶｲ ﾘｭｳｾｲ</v>
      </c>
      <c r="G369" s="29" t="str">
        <f>①陸連データ貼付け!E369</f>
        <v>男</v>
      </c>
      <c r="H369" s="29">
        <f>①陸連データ貼付け!H369</f>
        <v>24313</v>
      </c>
      <c r="I369" s="29" t="str">
        <f>①陸連データ貼付け!I369</f>
        <v>日進東</v>
      </c>
      <c r="J369" s="29" t="str">
        <f>①陸連データ貼付け!J369</f>
        <v>ニッシンヒガシチュウガッコウ</v>
      </c>
      <c r="K369" s="29" t="str">
        <f t="shared" si="17"/>
        <v>日進東</v>
      </c>
      <c r="L369" s="29">
        <f>①陸連データ貼付け!P369</f>
        <v>2</v>
      </c>
      <c r="M369" s="63" t="str">
        <f>①陸連データ貼付け!Q369</f>
        <v>中学校</v>
      </c>
    </row>
    <row r="370" spans="1:13">
      <c r="A370" s="220" t="str">
        <f>IF(①陸連データ貼付け!M370="","",①陸連データ貼付け!M370)</f>
        <v>S5128</v>
      </c>
      <c r="B370" s="29" t="str">
        <f t="shared" si="15"/>
        <v>S</v>
      </c>
      <c r="C370" s="29" t="str">
        <f t="shared" si="16"/>
        <v>5128</v>
      </c>
      <c r="D370" s="29">
        <f>①陸連データ貼付け!B370</f>
        <v>92862532</v>
      </c>
      <c r="E370" s="29" t="str">
        <f>①陸連データ貼付け!C370</f>
        <v>牛丸　知映</v>
      </c>
      <c r="F370" s="29" t="str">
        <f>ASC(①陸連データ貼付け!D370)</f>
        <v>ｳｼﾏﾙ ﾁｴ</v>
      </c>
      <c r="G370" s="29" t="str">
        <f>①陸連データ貼付け!E370</f>
        <v>女</v>
      </c>
      <c r="H370" s="29">
        <f>①陸連データ貼付け!H370</f>
        <v>24313</v>
      </c>
      <c r="I370" s="29" t="str">
        <f>①陸連データ貼付け!I370</f>
        <v>日進東</v>
      </c>
      <c r="J370" s="29" t="str">
        <f>①陸連データ貼付け!J370</f>
        <v>ニッシンヒガシチュウガッコウ</v>
      </c>
      <c r="K370" s="29" t="str">
        <f t="shared" si="17"/>
        <v>日進東</v>
      </c>
      <c r="L370" s="29">
        <f>①陸連データ貼付け!P370</f>
        <v>2</v>
      </c>
      <c r="M370" s="63" t="str">
        <f>①陸連データ貼付け!Q370</f>
        <v>中学校</v>
      </c>
    </row>
    <row r="371" spans="1:13">
      <c r="A371" s="220" t="str">
        <f>IF(①陸連データ貼付け!M371="","",①陸連データ貼付け!M371)</f>
        <v>S5126</v>
      </c>
      <c r="B371" s="29" t="str">
        <f t="shared" si="15"/>
        <v>S</v>
      </c>
      <c r="C371" s="29" t="str">
        <f t="shared" si="16"/>
        <v>5126</v>
      </c>
      <c r="D371" s="29">
        <f>①陸連データ貼付け!B371</f>
        <v>92862330</v>
      </c>
      <c r="E371" s="29" t="str">
        <f>①陸連データ貼付け!C371</f>
        <v>牛丸　美歩</v>
      </c>
      <c r="F371" s="29" t="str">
        <f>ASC(①陸連データ貼付け!D371)</f>
        <v>ｳｼﾏﾙ ﾐﾎ</v>
      </c>
      <c r="G371" s="29" t="str">
        <f>①陸連データ貼付け!E371</f>
        <v>女</v>
      </c>
      <c r="H371" s="29">
        <f>①陸連データ貼付け!H371</f>
        <v>24313</v>
      </c>
      <c r="I371" s="29" t="str">
        <f>①陸連データ貼付け!I371</f>
        <v>日進東</v>
      </c>
      <c r="J371" s="29" t="str">
        <f>①陸連データ貼付け!J371</f>
        <v>ニッシンヒガシチュウガッコウ</v>
      </c>
      <c r="K371" s="29" t="str">
        <f t="shared" si="17"/>
        <v>日進東</v>
      </c>
      <c r="L371" s="29">
        <f>①陸連データ貼付け!P371</f>
        <v>2</v>
      </c>
      <c r="M371" s="63" t="str">
        <f>①陸連データ貼付け!Q371</f>
        <v>中学校</v>
      </c>
    </row>
    <row r="372" spans="1:13">
      <c r="A372" s="220" t="str">
        <f>IF(①陸連データ貼付け!M372="","",①陸連データ貼付け!M372)</f>
        <v>S5138</v>
      </c>
      <c r="B372" s="29" t="str">
        <f t="shared" si="15"/>
        <v>S</v>
      </c>
      <c r="C372" s="29" t="str">
        <f t="shared" si="16"/>
        <v>5138</v>
      </c>
      <c r="D372" s="29">
        <f>①陸連データ貼付け!B372</f>
        <v>92863634</v>
      </c>
      <c r="E372" s="29" t="str">
        <f>①陸連データ貼付け!C372</f>
        <v>内山　明香</v>
      </c>
      <c r="F372" s="29" t="str">
        <f>ASC(①陸連データ貼付け!D372)</f>
        <v>ｳﾁﾔﾏ ﾊﾙｶ</v>
      </c>
      <c r="G372" s="29" t="str">
        <f>①陸連データ貼付け!E372</f>
        <v>女</v>
      </c>
      <c r="H372" s="29">
        <f>①陸連データ貼付け!H372</f>
        <v>24313</v>
      </c>
      <c r="I372" s="29" t="str">
        <f>①陸連データ貼付け!I372</f>
        <v>日進東</v>
      </c>
      <c r="J372" s="29" t="str">
        <f>①陸連データ貼付け!J372</f>
        <v>ニッシンヒガシチュウガッコウ</v>
      </c>
      <c r="K372" s="29" t="str">
        <f t="shared" si="17"/>
        <v>日進東</v>
      </c>
      <c r="L372" s="29">
        <f>①陸連データ貼付け!P372</f>
        <v>2</v>
      </c>
      <c r="M372" s="63" t="str">
        <f>①陸連データ貼付け!Q372</f>
        <v>中学校</v>
      </c>
    </row>
    <row r="373" spans="1:13">
      <c r="A373" s="220" t="str">
        <f>IF(①陸連データ貼付け!M373="","",①陸連データ貼付け!M373)</f>
        <v>S5140</v>
      </c>
      <c r="B373" s="29" t="str">
        <f t="shared" si="15"/>
        <v>S</v>
      </c>
      <c r="C373" s="29" t="str">
        <f t="shared" si="16"/>
        <v>5140</v>
      </c>
      <c r="D373" s="29">
        <f>①陸連データ貼付け!B373</f>
        <v>92863836</v>
      </c>
      <c r="E373" s="29" t="str">
        <f>①陸連データ貼付け!C373</f>
        <v>黄木　梨智</v>
      </c>
      <c r="F373" s="29" t="str">
        <f>ASC(①陸連データ貼付け!D373)</f>
        <v>ｵｳｷ ﾘﾁ</v>
      </c>
      <c r="G373" s="29" t="str">
        <f>①陸連データ貼付け!E373</f>
        <v>女</v>
      </c>
      <c r="H373" s="29">
        <f>①陸連データ貼付け!H373</f>
        <v>24313</v>
      </c>
      <c r="I373" s="29" t="str">
        <f>①陸連データ貼付け!I373</f>
        <v>日進東</v>
      </c>
      <c r="J373" s="29" t="str">
        <f>①陸連データ貼付け!J373</f>
        <v>ニッシンヒガシチュウガッコウ</v>
      </c>
      <c r="K373" s="29" t="str">
        <f t="shared" si="17"/>
        <v>日進東</v>
      </c>
      <c r="L373" s="29">
        <f>①陸連データ貼付け!P373</f>
        <v>2</v>
      </c>
      <c r="M373" s="63" t="str">
        <f>①陸連データ貼付け!Q373</f>
        <v>中学校</v>
      </c>
    </row>
    <row r="374" spans="1:13">
      <c r="A374" s="220" t="str">
        <f>IF(①陸連データ貼付け!M374="","",①陸連データ貼付け!M374)</f>
        <v>S5129</v>
      </c>
      <c r="B374" s="29" t="str">
        <f t="shared" si="15"/>
        <v>S</v>
      </c>
      <c r="C374" s="29" t="str">
        <f t="shared" si="16"/>
        <v>5129</v>
      </c>
      <c r="D374" s="29">
        <f>①陸連データ貼付け!B374</f>
        <v>92862633</v>
      </c>
      <c r="E374" s="29" t="str">
        <f>①陸連データ貼付け!C374</f>
        <v>岡　美月</v>
      </c>
      <c r="F374" s="29" t="str">
        <f>ASC(①陸連データ貼付け!D374)</f>
        <v>ｵｶ ﾐﾂﾞｷ</v>
      </c>
      <c r="G374" s="29" t="str">
        <f>①陸連データ貼付け!E374</f>
        <v>女</v>
      </c>
      <c r="H374" s="29">
        <f>①陸連データ貼付け!H374</f>
        <v>24313</v>
      </c>
      <c r="I374" s="29" t="str">
        <f>①陸連データ貼付け!I374</f>
        <v>日進東</v>
      </c>
      <c r="J374" s="29" t="str">
        <f>①陸連データ貼付け!J374</f>
        <v>ニッシンヒガシチュウガッコウ</v>
      </c>
      <c r="K374" s="29" t="str">
        <f t="shared" si="17"/>
        <v>日進東</v>
      </c>
      <c r="L374" s="29">
        <f>①陸連データ貼付け!P374</f>
        <v>2</v>
      </c>
      <c r="M374" s="63" t="str">
        <f>①陸連データ貼付け!Q374</f>
        <v>中学校</v>
      </c>
    </row>
    <row r="375" spans="1:13">
      <c r="A375" s="220" t="str">
        <f>IF(①陸連データ貼付け!M375="","",①陸連データ貼付け!M375)</f>
        <v>S5139</v>
      </c>
      <c r="B375" s="29" t="str">
        <f t="shared" si="15"/>
        <v>S</v>
      </c>
      <c r="C375" s="29" t="str">
        <f t="shared" si="16"/>
        <v>5139</v>
      </c>
      <c r="D375" s="29">
        <f>①陸連データ貼付け!B375</f>
        <v>92863735</v>
      </c>
      <c r="E375" s="29" t="str">
        <f>①陸連データ貼付け!C375</f>
        <v>小棚木　美砂</v>
      </c>
      <c r="F375" s="29" t="str">
        <f>ASC(①陸連データ貼付け!D375)</f>
        <v>ｵﾀﾞﾅｷﾞ ﾐｻ</v>
      </c>
      <c r="G375" s="29" t="str">
        <f>①陸連データ貼付け!E375</f>
        <v>女</v>
      </c>
      <c r="H375" s="29">
        <f>①陸連データ貼付け!H375</f>
        <v>24313</v>
      </c>
      <c r="I375" s="29" t="str">
        <f>①陸連データ貼付け!I375</f>
        <v>日進東</v>
      </c>
      <c r="J375" s="29" t="str">
        <f>①陸連データ貼付け!J375</f>
        <v>ニッシンヒガシチュウガッコウ</v>
      </c>
      <c r="K375" s="29" t="str">
        <f t="shared" si="17"/>
        <v>日進東</v>
      </c>
      <c r="L375" s="29">
        <f>①陸連データ貼付け!P375</f>
        <v>2</v>
      </c>
      <c r="M375" s="63" t="str">
        <f>①陸連データ貼付け!Q375</f>
        <v>中学校</v>
      </c>
    </row>
    <row r="376" spans="1:13">
      <c r="A376" s="220" t="str">
        <f>IF(①陸連データ貼付け!M376="","",①陸連データ貼付け!M376)</f>
        <v>S5119</v>
      </c>
      <c r="B376" s="29" t="str">
        <f t="shared" si="15"/>
        <v>S</v>
      </c>
      <c r="C376" s="29" t="str">
        <f t="shared" si="16"/>
        <v>5119</v>
      </c>
      <c r="D376" s="29">
        <f>①陸連データ貼付け!B376</f>
        <v>79038734</v>
      </c>
      <c r="E376" s="29" t="str">
        <f>①陸連データ貼付け!C376</f>
        <v>加藤　帆夏</v>
      </c>
      <c r="F376" s="29" t="str">
        <f>ASC(①陸連データ貼付け!D376)</f>
        <v>ｶﾄｳ ﾎﾉｶ</v>
      </c>
      <c r="G376" s="29" t="str">
        <f>①陸連データ貼付け!E376</f>
        <v>女</v>
      </c>
      <c r="H376" s="29">
        <f>①陸連データ貼付け!H376</f>
        <v>24313</v>
      </c>
      <c r="I376" s="29" t="str">
        <f>①陸連データ貼付け!I376</f>
        <v>日進東</v>
      </c>
      <c r="J376" s="29" t="str">
        <f>①陸連データ貼付け!J376</f>
        <v>ニッシンヒガシチュウガッコウ</v>
      </c>
      <c r="K376" s="29" t="str">
        <f t="shared" si="17"/>
        <v>日進東</v>
      </c>
      <c r="L376" s="29">
        <f>①陸連データ貼付け!P376</f>
        <v>3</v>
      </c>
      <c r="M376" s="63" t="str">
        <f>①陸連データ貼付け!Q376</f>
        <v>中学校</v>
      </c>
    </row>
    <row r="377" spans="1:13">
      <c r="A377" s="220" t="str">
        <f>IF(①陸連データ貼付け!M377="","",①陸連データ貼付け!M377)</f>
        <v>S5127</v>
      </c>
      <c r="B377" s="29" t="str">
        <f t="shared" si="15"/>
        <v>S</v>
      </c>
      <c r="C377" s="29" t="str">
        <f t="shared" si="16"/>
        <v>5127</v>
      </c>
      <c r="D377" s="29">
        <f>①陸連データ貼付け!B377</f>
        <v>92862431</v>
      </c>
      <c r="E377" s="29" t="str">
        <f>①陸連データ貼付け!C377</f>
        <v>兼城　祐希</v>
      </c>
      <c r="F377" s="29" t="str">
        <f>ASC(①陸連データ貼付け!D377)</f>
        <v>ｶﾈｼﾛ ﾕｳｷ</v>
      </c>
      <c r="G377" s="29" t="str">
        <f>①陸連データ貼付け!E377</f>
        <v>女</v>
      </c>
      <c r="H377" s="29">
        <f>①陸連データ貼付け!H377</f>
        <v>24313</v>
      </c>
      <c r="I377" s="29" t="str">
        <f>①陸連データ貼付け!I377</f>
        <v>日進東</v>
      </c>
      <c r="J377" s="29" t="str">
        <f>①陸連データ貼付け!J377</f>
        <v>ニッシンヒガシチュウガッコウ</v>
      </c>
      <c r="K377" s="29" t="str">
        <f t="shared" si="17"/>
        <v>日進東</v>
      </c>
      <c r="L377" s="29">
        <f>①陸連データ貼付け!P377</f>
        <v>2</v>
      </c>
      <c r="M377" s="63" t="str">
        <f>①陸連データ貼付け!Q377</f>
        <v>中学校</v>
      </c>
    </row>
    <row r="378" spans="1:13">
      <c r="A378" s="220" t="str">
        <f>IF(①陸連データ貼付け!M378="","",①陸連データ貼付け!M378)</f>
        <v>S5133</v>
      </c>
      <c r="B378" s="29" t="str">
        <f t="shared" si="15"/>
        <v>S</v>
      </c>
      <c r="C378" s="29" t="str">
        <f t="shared" si="16"/>
        <v>5133</v>
      </c>
      <c r="D378" s="29">
        <f>①陸連データ貼付け!B378</f>
        <v>92863129</v>
      </c>
      <c r="E378" s="29" t="str">
        <f>①陸連データ貼付け!C378</f>
        <v>小嶋　凜香</v>
      </c>
      <c r="F378" s="29" t="str">
        <f>ASC(①陸連データ貼付け!D378)</f>
        <v>ｺｼﾞﾏ ﾘﾝｶ</v>
      </c>
      <c r="G378" s="29" t="str">
        <f>①陸連データ貼付け!E378</f>
        <v>女</v>
      </c>
      <c r="H378" s="29">
        <f>①陸連データ貼付け!H378</f>
        <v>24313</v>
      </c>
      <c r="I378" s="29" t="str">
        <f>①陸連データ貼付け!I378</f>
        <v>日進東</v>
      </c>
      <c r="J378" s="29" t="str">
        <f>①陸連データ貼付け!J378</f>
        <v>ニッシンヒガシチュウガッコウ</v>
      </c>
      <c r="K378" s="29" t="str">
        <f t="shared" si="17"/>
        <v>日進東</v>
      </c>
      <c r="L378" s="29">
        <f>①陸連データ貼付け!P378</f>
        <v>2</v>
      </c>
      <c r="M378" s="63" t="str">
        <f>①陸連データ貼付け!Q378</f>
        <v>中学校</v>
      </c>
    </row>
    <row r="379" spans="1:13">
      <c r="A379" s="220" t="str">
        <f>IF(①陸連データ貼付け!M379="","",①陸連データ貼付け!M379)</f>
        <v>S95</v>
      </c>
      <c r="B379" s="29" t="str">
        <f t="shared" si="15"/>
        <v>S</v>
      </c>
      <c r="C379" s="29" t="str">
        <f t="shared" si="16"/>
        <v>95</v>
      </c>
      <c r="D379" s="29">
        <f>①陸連データ貼付け!B379</f>
        <v>79039533</v>
      </c>
      <c r="E379" s="29" t="str">
        <f>①陸連データ貼付け!C379</f>
        <v>佐々木　結也</v>
      </c>
      <c r="F379" s="29" t="str">
        <f>ASC(①陸連データ貼付け!D379)</f>
        <v>ｻｻｷ ﾕｳﾔ</v>
      </c>
      <c r="G379" s="29" t="str">
        <f>①陸連データ貼付け!E379</f>
        <v>男</v>
      </c>
      <c r="H379" s="29">
        <f>①陸連データ貼付け!H379</f>
        <v>24313</v>
      </c>
      <c r="I379" s="29" t="str">
        <f>①陸連データ貼付け!I379</f>
        <v>日進東</v>
      </c>
      <c r="J379" s="29" t="str">
        <f>①陸連データ貼付け!J379</f>
        <v>ニッシンヒガシチュウガッコウ</v>
      </c>
      <c r="K379" s="29" t="str">
        <f t="shared" si="17"/>
        <v>日進東</v>
      </c>
      <c r="L379" s="29">
        <f>①陸連データ貼付け!P379</f>
        <v>3</v>
      </c>
      <c r="M379" s="63" t="str">
        <f>①陸連データ貼付け!Q379</f>
        <v>中学校</v>
      </c>
    </row>
    <row r="380" spans="1:13">
      <c r="A380" s="220" t="str">
        <f>IF(①陸連データ貼付け!M380="","",①陸連データ貼付け!M380)</f>
        <v>S97</v>
      </c>
      <c r="B380" s="29" t="str">
        <f t="shared" si="15"/>
        <v>S</v>
      </c>
      <c r="C380" s="29" t="str">
        <f t="shared" si="16"/>
        <v>97</v>
      </c>
      <c r="D380" s="29">
        <f>①陸連データ貼付け!B380</f>
        <v>79039735</v>
      </c>
      <c r="E380" s="29" t="str">
        <f>①陸連データ貼付け!C380</f>
        <v>杉戸　匠</v>
      </c>
      <c r="F380" s="29" t="str">
        <f>ASC(①陸連データ貼付け!D380)</f>
        <v>ｽｷﾞﾄ ﾀｸﾐ</v>
      </c>
      <c r="G380" s="29" t="str">
        <f>①陸連データ貼付け!E380</f>
        <v>男</v>
      </c>
      <c r="H380" s="29">
        <f>①陸連データ貼付け!H380</f>
        <v>24313</v>
      </c>
      <c r="I380" s="29" t="str">
        <f>①陸連データ貼付け!I380</f>
        <v>日進東</v>
      </c>
      <c r="J380" s="29" t="str">
        <f>①陸連データ貼付け!J380</f>
        <v>ニッシンヒガシチュウガッコウ</v>
      </c>
      <c r="K380" s="29" t="str">
        <f t="shared" si="17"/>
        <v>日進東</v>
      </c>
      <c r="L380" s="29">
        <f>①陸連データ貼付け!P380</f>
        <v>3</v>
      </c>
      <c r="M380" s="63" t="str">
        <f>①陸連データ貼付け!Q380</f>
        <v>中学校</v>
      </c>
    </row>
    <row r="381" spans="1:13">
      <c r="A381" s="220" t="str">
        <f>IF(①陸連データ貼付け!M381="","",①陸連データ貼付け!M381)</f>
        <v>S5130</v>
      </c>
      <c r="B381" s="29" t="str">
        <f t="shared" si="15"/>
        <v>S</v>
      </c>
      <c r="C381" s="29" t="str">
        <f t="shared" si="16"/>
        <v>5130</v>
      </c>
      <c r="D381" s="29">
        <f>①陸連データ貼付け!B381</f>
        <v>92862835</v>
      </c>
      <c r="E381" s="29" t="str">
        <f>①陸連データ貼付け!C381</f>
        <v>武田　早織</v>
      </c>
      <c r="F381" s="29" t="str">
        <f>ASC(①陸連データ貼付け!D381)</f>
        <v>ﾀｹﾀﾞ ｻｵﾘ</v>
      </c>
      <c r="G381" s="29" t="str">
        <f>①陸連データ貼付け!E381</f>
        <v>女</v>
      </c>
      <c r="H381" s="29">
        <f>①陸連データ貼付け!H381</f>
        <v>24313</v>
      </c>
      <c r="I381" s="29" t="str">
        <f>①陸連データ貼付け!I381</f>
        <v>日進東</v>
      </c>
      <c r="J381" s="29" t="str">
        <f>①陸連データ貼付け!J381</f>
        <v>ニッシンヒガシチュウガッコウ</v>
      </c>
      <c r="K381" s="29" t="str">
        <f t="shared" si="17"/>
        <v>日進東</v>
      </c>
      <c r="L381" s="29">
        <f>①陸連データ貼付け!P381</f>
        <v>2</v>
      </c>
      <c r="M381" s="63" t="str">
        <f>①陸連データ貼付け!Q381</f>
        <v>中学校</v>
      </c>
    </row>
    <row r="382" spans="1:13">
      <c r="A382" s="220" t="str">
        <f>IF(①陸連データ貼付け!M382="","",①陸連データ貼付け!M382)</f>
        <v>S5120</v>
      </c>
      <c r="B382" s="29" t="str">
        <f t="shared" si="15"/>
        <v>S</v>
      </c>
      <c r="C382" s="29" t="str">
        <f t="shared" si="16"/>
        <v>5120</v>
      </c>
      <c r="D382" s="29">
        <f>①陸連データ貼付け!B382</f>
        <v>79038835</v>
      </c>
      <c r="E382" s="29" t="str">
        <f>①陸連データ貼付け!C382</f>
        <v>武田　百合江</v>
      </c>
      <c r="F382" s="29" t="str">
        <f>ASC(①陸連データ貼付け!D382)</f>
        <v>ﾀｹﾀﾞ ﾕﾘｴ</v>
      </c>
      <c r="G382" s="29" t="str">
        <f>①陸連データ貼付け!E382</f>
        <v>女</v>
      </c>
      <c r="H382" s="29">
        <f>①陸連データ貼付け!H382</f>
        <v>24313</v>
      </c>
      <c r="I382" s="29" t="str">
        <f>①陸連データ貼付け!I382</f>
        <v>日進東</v>
      </c>
      <c r="J382" s="29" t="str">
        <f>①陸連データ貼付け!J382</f>
        <v>ニッシンヒガシチュウガッコウ</v>
      </c>
      <c r="K382" s="29" t="str">
        <f t="shared" si="17"/>
        <v>日進東</v>
      </c>
      <c r="L382" s="29">
        <f>①陸連データ貼付け!P382</f>
        <v>3</v>
      </c>
      <c r="M382" s="63" t="str">
        <f>①陸連データ貼付け!Q382</f>
        <v>中学校</v>
      </c>
    </row>
    <row r="383" spans="1:13">
      <c r="A383" s="220" t="str">
        <f>IF(①陸連データ貼付け!M383="","",①陸連データ貼付け!M383)</f>
        <v>S5134</v>
      </c>
      <c r="B383" s="29" t="str">
        <f t="shared" si="15"/>
        <v>S</v>
      </c>
      <c r="C383" s="29" t="str">
        <f t="shared" si="16"/>
        <v>5134</v>
      </c>
      <c r="D383" s="29">
        <f>①陸連データ貼付け!B383</f>
        <v>92863230</v>
      </c>
      <c r="E383" s="29" t="str">
        <f>①陸連データ貼付け!C383</f>
        <v>田島　菜帆</v>
      </c>
      <c r="F383" s="29" t="str">
        <f>ASC(①陸連データ貼付け!D383)</f>
        <v>ﾀｼﾞﾏ ﾅﾎ</v>
      </c>
      <c r="G383" s="29" t="str">
        <f>①陸連データ貼付け!E383</f>
        <v>女</v>
      </c>
      <c r="H383" s="29">
        <f>①陸連データ貼付け!H383</f>
        <v>24313</v>
      </c>
      <c r="I383" s="29" t="str">
        <f>①陸連データ貼付け!I383</f>
        <v>日進東</v>
      </c>
      <c r="J383" s="29" t="str">
        <f>①陸連データ貼付け!J383</f>
        <v>ニッシンヒガシチュウガッコウ</v>
      </c>
      <c r="K383" s="29" t="str">
        <f t="shared" si="17"/>
        <v>日進東</v>
      </c>
      <c r="L383" s="29">
        <f>①陸連データ貼付け!P383</f>
        <v>2</v>
      </c>
      <c r="M383" s="63" t="str">
        <f>①陸連データ貼付け!Q383</f>
        <v>中学校</v>
      </c>
    </row>
    <row r="384" spans="1:13">
      <c r="A384" s="220" t="str">
        <f>IF(①陸連データ貼付け!M384="","",①陸連データ貼付け!M384)</f>
        <v>S108</v>
      </c>
      <c r="B384" s="29" t="str">
        <f t="shared" si="15"/>
        <v>S</v>
      </c>
      <c r="C384" s="29" t="str">
        <f t="shared" si="16"/>
        <v>108</v>
      </c>
      <c r="D384" s="29">
        <f>①陸連データ貼付け!B384</f>
        <v>92865838</v>
      </c>
      <c r="E384" s="29" t="str">
        <f>①陸連データ貼付け!C384</f>
        <v>田中　真偉人</v>
      </c>
      <c r="F384" s="29" t="str">
        <f>ASC(①陸連データ貼付け!D384)</f>
        <v>ﾀﾅｶ ﾏｲﾄ</v>
      </c>
      <c r="G384" s="29" t="str">
        <f>①陸連データ貼付け!E384</f>
        <v>男</v>
      </c>
      <c r="H384" s="29">
        <f>①陸連データ貼付け!H384</f>
        <v>24313</v>
      </c>
      <c r="I384" s="29" t="str">
        <f>①陸連データ貼付け!I384</f>
        <v>日進東</v>
      </c>
      <c r="J384" s="29" t="str">
        <f>①陸連データ貼付け!J384</f>
        <v>ニッシンヒガシチュウガッコウ</v>
      </c>
      <c r="K384" s="29" t="str">
        <f t="shared" si="17"/>
        <v>日進東</v>
      </c>
      <c r="L384" s="29">
        <f>①陸連データ貼付け!P384</f>
        <v>2</v>
      </c>
      <c r="M384" s="63" t="str">
        <f>①陸連データ貼付け!Q384</f>
        <v>中学校</v>
      </c>
    </row>
    <row r="385" spans="1:13">
      <c r="A385" s="220" t="str">
        <f>IF(①陸連データ貼付け!M385="","",①陸連データ貼付け!M385)</f>
        <v>S104</v>
      </c>
      <c r="B385" s="29" t="str">
        <f t="shared" si="15"/>
        <v>S</v>
      </c>
      <c r="C385" s="29" t="str">
        <f t="shared" si="16"/>
        <v>104</v>
      </c>
      <c r="D385" s="29">
        <f>①陸連データ貼付け!B385</f>
        <v>92865333</v>
      </c>
      <c r="E385" s="29" t="str">
        <f>①陸連データ貼付け!C385</f>
        <v>谷川　雅矩</v>
      </c>
      <c r="F385" s="29" t="str">
        <f>ASC(①陸連データ貼付け!D385)</f>
        <v>ﾀﾆｶﾞﾜ ｶﾞｸ</v>
      </c>
      <c r="G385" s="29" t="str">
        <f>①陸連データ貼付け!E385</f>
        <v>男</v>
      </c>
      <c r="H385" s="29">
        <f>①陸連データ貼付け!H385</f>
        <v>24313</v>
      </c>
      <c r="I385" s="29" t="str">
        <f>①陸連データ貼付け!I385</f>
        <v>日進東</v>
      </c>
      <c r="J385" s="29" t="str">
        <f>①陸連データ貼付け!J385</f>
        <v>ニッシンヒガシチュウガッコウ</v>
      </c>
      <c r="K385" s="29" t="str">
        <f t="shared" si="17"/>
        <v>日進東</v>
      </c>
      <c r="L385" s="29">
        <f>①陸連データ貼付け!P385</f>
        <v>2</v>
      </c>
      <c r="M385" s="63" t="str">
        <f>①陸連データ貼付け!Q385</f>
        <v>中学校</v>
      </c>
    </row>
    <row r="386" spans="1:13">
      <c r="A386" s="220" t="str">
        <f>IF(①陸連データ貼付け!M386="","",①陸連データ貼付け!M386)</f>
        <v>S5123</v>
      </c>
      <c r="B386" s="29" t="str">
        <f t="shared" si="15"/>
        <v>S</v>
      </c>
      <c r="C386" s="29" t="str">
        <f t="shared" si="16"/>
        <v>5123</v>
      </c>
      <c r="D386" s="29">
        <f>①陸連データ貼付け!B386</f>
        <v>79040121</v>
      </c>
      <c r="E386" s="29" t="str">
        <f>①陸連データ貼付け!C386</f>
        <v>冨田　彩華</v>
      </c>
      <c r="F386" s="29" t="str">
        <f>ASC(①陸連データ貼付け!D386)</f>
        <v>ﾄﾐﾀ ｱﾔｶ</v>
      </c>
      <c r="G386" s="29" t="str">
        <f>①陸連データ貼付け!E386</f>
        <v>女</v>
      </c>
      <c r="H386" s="29">
        <f>①陸連データ貼付け!H386</f>
        <v>24313</v>
      </c>
      <c r="I386" s="29" t="str">
        <f>①陸連データ貼付け!I386</f>
        <v>日進東</v>
      </c>
      <c r="J386" s="29" t="str">
        <f>①陸連データ貼付け!J386</f>
        <v>ニッシンヒガシチュウガッコウ</v>
      </c>
      <c r="K386" s="29" t="str">
        <f t="shared" si="17"/>
        <v>日進東</v>
      </c>
      <c r="L386" s="29">
        <f>①陸連データ貼付け!P386</f>
        <v>3</v>
      </c>
      <c r="M386" s="63" t="str">
        <f>①陸連データ貼付け!Q386</f>
        <v>中学校</v>
      </c>
    </row>
    <row r="387" spans="1:13">
      <c r="A387" s="220" t="str">
        <f>IF(①陸連データ貼付け!M387="","",①陸連データ貼付け!M387)</f>
        <v>S5146</v>
      </c>
      <c r="B387" s="29" t="str">
        <f t="shared" ref="B387:B450" si="18">LEFT(A387,1)</f>
        <v>S</v>
      </c>
      <c r="C387" s="29" t="str">
        <f t="shared" ref="C387:C450" si="19">REPLACE(A387,1,1,"")</f>
        <v>5146</v>
      </c>
      <c r="D387" s="29">
        <f>①陸連データ貼付け!B387</f>
        <v>96881941</v>
      </c>
      <c r="E387" s="29" t="str">
        <f>①陸連データ貼付け!C387</f>
        <v>中川　菜々</v>
      </c>
      <c r="F387" s="29" t="str">
        <f>ASC(①陸連データ貼付け!D387)</f>
        <v>ﾅｶｶﾞﾜ ﾅﾅ</v>
      </c>
      <c r="G387" s="29" t="str">
        <f>①陸連データ貼付け!E387</f>
        <v>女</v>
      </c>
      <c r="H387" s="29">
        <f>①陸連データ貼付け!H387</f>
        <v>24313</v>
      </c>
      <c r="I387" s="29" t="str">
        <f>①陸連データ貼付け!I387</f>
        <v>日進東</v>
      </c>
      <c r="J387" s="29" t="str">
        <f>①陸連データ貼付け!J387</f>
        <v>ニッシンヒガシチュウガッコウ</v>
      </c>
      <c r="K387" s="29" t="str">
        <f t="shared" ref="K387:K450" si="20">I387</f>
        <v>日進東</v>
      </c>
      <c r="L387" s="29">
        <f>①陸連データ貼付け!P387</f>
        <v>2</v>
      </c>
      <c r="M387" s="63" t="str">
        <f>①陸連データ貼付け!Q387</f>
        <v>中学校</v>
      </c>
    </row>
    <row r="388" spans="1:13">
      <c r="A388" s="220" t="str">
        <f>IF(①陸連データ貼付け!M388="","",①陸連データ貼付け!M388)</f>
        <v>S92</v>
      </c>
      <c r="B388" s="29" t="str">
        <f t="shared" si="18"/>
        <v>S</v>
      </c>
      <c r="C388" s="29" t="str">
        <f t="shared" si="19"/>
        <v>92</v>
      </c>
      <c r="D388" s="29">
        <f>①陸連データ貼付け!B388</f>
        <v>79039028</v>
      </c>
      <c r="E388" s="29" t="str">
        <f>①陸連データ貼付け!C388</f>
        <v>長﨑　海青</v>
      </c>
      <c r="F388" s="29" t="str">
        <f>ASC(①陸連データ貼付け!D388)</f>
        <v>ﾅｶﾞｻｷ ｶｲｾｲ</v>
      </c>
      <c r="G388" s="29" t="str">
        <f>①陸連データ貼付け!E388</f>
        <v>男</v>
      </c>
      <c r="H388" s="29">
        <f>①陸連データ貼付け!H388</f>
        <v>24313</v>
      </c>
      <c r="I388" s="29" t="str">
        <f>①陸連データ貼付け!I388</f>
        <v>日進東</v>
      </c>
      <c r="J388" s="29" t="str">
        <f>①陸連データ貼付け!J388</f>
        <v>ニッシンヒガシチュウガッコウ</v>
      </c>
      <c r="K388" s="29" t="str">
        <f t="shared" si="20"/>
        <v>日進東</v>
      </c>
      <c r="L388" s="29">
        <f>①陸連データ貼付け!P388</f>
        <v>3</v>
      </c>
      <c r="M388" s="63" t="str">
        <f>①陸連データ貼付け!Q388</f>
        <v>中学校</v>
      </c>
    </row>
    <row r="389" spans="1:13">
      <c r="A389" s="220" t="str">
        <f>IF(①陸連データ貼付け!M389="","",①陸連データ貼付け!M389)</f>
        <v>S5145</v>
      </c>
      <c r="B389" s="29" t="str">
        <f t="shared" si="18"/>
        <v>S</v>
      </c>
      <c r="C389" s="29" t="str">
        <f t="shared" si="19"/>
        <v>5145</v>
      </c>
      <c r="D389" s="29">
        <f>①陸連データ貼付け!B389</f>
        <v>92864332</v>
      </c>
      <c r="E389" s="29" t="str">
        <f>①陸連データ貼付け!C389</f>
        <v>中田　萌絵</v>
      </c>
      <c r="F389" s="29" t="str">
        <f>ASC(①陸連データ貼付け!D389)</f>
        <v>ﾅｶﾀ ﾓｴ</v>
      </c>
      <c r="G389" s="29" t="str">
        <f>①陸連データ貼付け!E389</f>
        <v>女</v>
      </c>
      <c r="H389" s="29">
        <f>①陸連データ貼付け!H389</f>
        <v>24313</v>
      </c>
      <c r="I389" s="29" t="str">
        <f>①陸連データ貼付け!I389</f>
        <v>日進東</v>
      </c>
      <c r="J389" s="29" t="str">
        <f>①陸連データ貼付け!J389</f>
        <v>ニッシンヒガシチュウガッコウ</v>
      </c>
      <c r="K389" s="29" t="str">
        <f t="shared" si="20"/>
        <v>日進東</v>
      </c>
      <c r="L389" s="29">
        <f>①陸連データ貼付け!P389</f>
        <v>2</v>
      </c>
      <c r="M389" s="63" t="str">
        <f>①陸連データ貼付け!Q389</f>
        <v>中学校</v>
      </c>
    </row>
    <row r="390" spans="1:13">
      <c r="A390" s="220" t="str">
        <f>IF(①陸連データ貼付け!M390="","",①陸連データ貼付け!M390)</f>
        <v>S5131</v>
      </c>
      <c r="B390" s="29" t="str">
        <f t="shared" si="18"/>
        <v>S</v>
      </c>
      <c r="C390" s="29" t="str">
        <f t="shared" si="19"/>
        <v>5131</v>
      </c>
      <c r="D390" s="29">
        <f>①陸連データ貼付け!B390</f>
        <v>92862936</v>
      </c>
      <c r="E390" s="29" t="str">
        <f>①陸連データ貼付け!C390</f>
        <v>西下　真唯</v>
      </c>
      <c r="F390" s="29" t="str">
        <f>ASC(①陸連データ貼付け!D390)</f>
        <v>ﾆｼｼﾀ ﾏｲ</v>
      </c>
      <c r="G390" s="29" t="str">
        <f>①陸連データ貼付け!E390</f>
        <v>女</v>
      </c>
      <c r="H390" s="29">
        <f>①陸連データ貼付け!H390</f>
        <v>24313</v>
      </c>
      <c r="I390" s="29" t="str">
        <f>①陸連データ貼付け!I390</f>
        <v>日進東</v>
      </c>
      <c r="J390" s="29" t="str">
        <f>①陸連データ貼付け!J390</f>
        <v>ニッシンヒガシチュウガッコウ</v>
      </c>
      <c r="K390" s="29" t="str">
        <f t="shared" si="20"/>
        <v>日進東</v>
      </c>
      <c r="L390" s="29">
        <f>①陸連データ貼付け!P390</f>
        <v>2</v>
      </c>
      <c r="M390" s="63" t="str">
        <f>①陸連データ貼付け!Q390</f>
        <v>中学校</v>
      </c>
    </row>
    <row r="391" spans="1:13">
      <c r="A391" s="220" t="str">
        <f>IF(①陸連データ貼付け!M391="","",①陸連データ貼付け!M391)</f>
        <v>S106</v>
      </c>
      <c r="B391" s="29" t="str">
        <f t="shared" si="18"/>
        <v>S</v>
      </c>
      <c r="C391" s="29" t="str">
        <f t="shared" si="19"/>
        <v>106</v>
      </c>
      <c r="D391" s="29">
        <f>①陸連データ貼付け!B391</f>
        <v>92865636</v>
      </c>
      <c r="E391" s="29" t="str">
        <f>①陸連データ貼付け!C391</f>
        <v>服部　広弥</v>
      </c>
      <c r="F391" s="29" t="str">
        <f>ASC(①陸連データ貼付け!D391)</f>
        <v>ﾊｯﾄﾘ ｺｳﾔ</v>
      </c>
      <c r="G391" s="29" t="str">
        <f>①陸連データ貼付け!E391</f>
        <v>男</v>
      </c>
      <c r="H391" s="29">
        <f>①陸連データ貼付け!H391</f>
        <v>24313</v>
      </c>
      <c r="I391" s="29" t="str">
        <f>①陸連データ貼付け!I391</f>
        <v>日進東</v>
      </c>
      <c r="J391" s="29" t="str">
        <f>①陸連データ貼付け!J391</f>
        <v>ニッシンヒガシチュウガッコウ</v>
      </c>
      <c r="K391" s="29" t="str">
        <f t="shared" si="20"/>
        <v>日進東</v>
      </c>
      <c r="L391" s="29">
        <f>①陸連データ貼付け!P391</f>
        <v>2</v>
      </c>
      <c r="M391" s="63" t="str">
        <f>①陸連データ貼付け!Q391</f>
        <v>中学校</v>
      </c>
    </row>
    <row r="392" spans="1:13">
      <c r="A392" s="220" t="str">
        <f>IF(①陸連データ貼付け!M392="","",①陸連データ貼付け!M392)</f>
        <v>S5141</v>
      </c>
      <c r="B392" s="29" t="str">
        <f t="shared" si="18"/>
        <v>S</v>
      </c>
      <c r="C392" s="29" t="str">
        <f t="shared" si="19"/>
        <v>5141</v>
      </c>
      <c r="D392" s="29">
        <f>①陸連データ貼付け!B392</f>
        <v>92863937</v>
      </c>
      <c r="E392" s="29" t="str">
        <f>①陸連データ貼付け!C392</f>
        <v>原子　ちひろ</v>
      </c>
      <c r="F392" s="29" t="str">
        <f>ASC(①陸連データ貼付け!D392)</f>
        <v>ﾊﾗｺ ﾁﾋﾛ</v>
      </c>
      <c r="G392" s="29" t="str">
        <f>①陸連データ貼付け!E392</f>
        <v>女</v>
      </c>
      <c r="H392" s="29">
        <f>①陸連データ貼付け!H392</f>
        <v>24313</v>
      </c>
      <c r="I392" s="29" t="str">
        <f>①陸連データ貼付け!I392</f>
        <v>日進東</v>
      </c>
      <c r="J392" s="29" t="str">
        <f>①陸連データ貼付け!J392</f>
        <v>ニッシンヒガシチュウガッコウ</v>
      </c>
      <c r="K392" s="29" t="str">
        <f t="shared" si="20"/>
        <v>日進東</v>
      </c>
      <c r="L392" s="29">
        <f>①陸連データ貼付け!P392</f>
        <v>2</v>
      </c>
      <c r="M392" s="63" t="str">
        <f>①陸連データ貼付け!Q392</f>
        <v>中学校</v>
      </c>
    </row>
    <row r="393" spans="1:13">
      <c r="A393" s="220" t="str">
        <f>IF(①陸連データ貼付け!M393="","",①陸連データ貼付け!M393)</f>
        <v>S96</v>
      </c>
      <c r="B393" s="29" t="str">
        <f t="shared" si="18"/>
        <v>S</v>
      </c>
      <c r="C393" s="29" t="str">
        <f t="shared" si="19"/>
        <v>96</v>
      </c>
      <c r="D393" s="29">
        <f>①陸連データ貼付け!B393</f>
        <v>79039634</v>
      </c>
      <c r="E393" s="29" t="str">
        <f>①陸連データ貼付け!C393</f>
        <v>肥田　侑真</v>
      </c>
      <c r="F393" s="29" t="str">
        <f>ASC(①陸連データ貼付け!D393)</f>
        <v>ﾋﾀﾞ ﾕｳﾏ</v>
      </c>
      <c r="G393" s="29" t="str">
        <f>①陸連データ貼付け!E393</f>
        <v>男</v>
      </c>
      <c r="H393" s="29">
        <f>①陸連データ貼付け!H393</f>
        <v>24313</v>
      </c>
      <c r="I393" s="29" t="str">
        <f>①陸連データ貼付け!I393</f>
        <v>日進東</v>
      </c>
      <c r="J393" s="29" t="str">
        <f>①陸連データ貼付け!J393</f>
        <v>ニッシンヒガシチュウガッコウ</v>
      </c>
      <c r="K393" s="29" t="str">
        <f t="shared" si="20"/>
        <v>日進東</v>
      </c>
      <c r="L393" s="29">
        <f>①陸連データ貼付け!P393</f>
        <v>3</v>
      </c>
      <c r="M393" s="63" t="str">
        <f>①陸連データ貼付け!Q393</f>
        <v>中学校</v>
      </c>
    </row>
    <row r="394" spans="1:13">
      <c r="A394" s="220" t="str">
        <f>IF(①陸連データ貼付け!M394="","",①陸連データ貼付け!M394)</f>
        <v>S5135</v>
      </c>
      <c r="B394" s="29" t="str">
        <f t="shared" si="18"/>
        <v>S</v>
      </c>
      <c r="C394" s="29" t="str">
        <f t="shared" si="19"/>
        <v>5135</v>
      </c>
      <c r="D394" s="29">
        <f>①陸連データ貼付け!B394</f>
        <v>92863331</v>
      </c>
      <c r="E394" s="29" t="str">
        <f>①陸連データ貼付け!C394</f>
        <v>平井　葵</v>
      </c>
      <c r="F394" s="29" t="str">
        <f>ASC(①陸連データ貼付け!D394)</f>
        <v>ﾋﾗｲ ｱｵｲ</v>
      </c>
      <c r="G394" s="29" t="str">
        <f>①陸連データ貼付け!E394</f>
        <v>女</v>
      </c>
      <c r="H394" s="29">
        <f>①陸連データ貼付け!H394</f>
        <v>24313</v>
      </c>
      <c r="I394" s="29" t="str">
        <f>①陸連データ貼付け!I394</f>
        <v>日進東</v>
      </c>
      <c r="J394" s="29" t="str">
        <f>①陸連データ貼付け!J394</f>
        <v>ニッシンヒガシチュウガッコウ</v>
      </c>
      <c r="K394" s="29" t="str">
        <f t="shared" si="20"/>
        <v>日進東</v>
      </c>
      <c r="L394" s="29">
        <f>①陸連データ貼付け!P394</f>
        <v>2</v>
      </c>
      <c r="M394" s="63" t="str">
        <f>①陸連データ貼付け!Q394</f>
        <v>中学校</v>
      </c>
    </row>
    <row r="395" spans="1:13">
      <c r="A395" s="220" t="str">
        <f>IF(①陸連データ貼付け!M395="","",①陸連データ貼付け!M395)</f>
        <v>S5124</v>
      </c>
      <c r="B395" s="29" t="str">
        <f t="shared" si="18"/>
        <v>S</v>
      </c>
      <c r="C395" s="29" t="str">
        <f t="shared" si="19"/>
        <v>5124</v>
      </c>
      <c r="D395" s="29">
        <f>①陸連データ貼付け!B395</f>
        <v>79040222</v>
      </c>
      <c r="E395" s="29" t="str">
        <f>①陸連データ貼付け!C395</f>
        <v>平井　里菜</v>
      </c>
      <c r="F395" s="29" t="str">
        <f>ASC(①陸連データ貼付け!D395)</f>
        <v>ﾋﾗｲ ﾘﾅ</v>
      </c>
      <c r="G395" s="29" t="str">
        <f>①陸連データ貼付け!E395</f>
        <v>女</v>
      </c>
      <c r="H395" s="29">
        <f>①陸連データ貼付け!H395</f>
        <v>24313</v>
      </c>
      <c r="I395" s="29" t="str">
        <f>①陸連データ貼付け!I395</f>
        <v>日進東</v>
      </c>
      <c r="J395" s="29" t="str">
        <f>①陸連データ貼付け!J395</f>
        <v>ニッシンヒガシチュウガッコウ</v>
      </c>
      <c r="K395" s="29" t="str">
        <f t="shared" si="20"/>
        <v>日進東</v>
      </c>
      <c r="L395" s="29">
        <f>①陸連データ貼付け!P395</f>
        <v>3</v>
      </c>
      <c r="M395" s="63" t="str">
        <f>①陸連データ貼付け!Q395</f>
        <v>中学校</v>
      </c>
    </row>
    <row r="396" spans="1:13">
      <c r="A396" s="220" t="str">
        <f>IF(①陸連データ貼付け!M396="","",①陸連データ貼付け!M396)</f>
        <v>S107</v>
      </c>
      <c r="B396" s="29" t="str">
        <f t="shared" si="18"/>
        <v>S</v>
      </c>
      <c r="C396" s="29" t="str">
        <f t="shared" si="19"/>
        <v>107</v>
      </c>
      <c r="D396" s="29">
        <f>①陸連データ貼付け!B396</f>
        <v>92865737</v>
      </c>
      <c r="E396" s="29" t="str">
        <f>①陸連データ貼付け!C396</f>
        <v>福和　聡司</v>
      </c>
      <c r="F396" s="29" t="str">
        <f>ASC(①陸連データ貼付け!D396)</f>
        <v>ﾌｸﾜ ｻﾄｼ</v>
      </c>
      <c r="G396" s="29" t="str">
        <f>①陸連データ貼付け!E396</f>
        <v>男</v>
      </c>
      <c r="H396" s="29">
        <f>①陸連データ貼付け!H396</f>
        <v>24313</v>
      </c>
      <c r="I396" s="29" t="str">
        <f>①陸連データ貼付け!I396</f>
        <v>日進東</v>
      </c>
      <c r="J396" s="29" t="str">
        <f>①陸連データ貼付け!J396</f>
        <v>ニッシンヒガシチュウガッコウ</v>
      </c>
      <c r="K396" s="29" t="str">
        <f t="shared" si="20"/>
        <v>日進東</v>
      </c>
      <c r="L396" s="29">
        <f>①陸連データ貼付け!P396</f>
        <v>2</v>
      </c>
      <c r="M396" s="63" t="str">
        <f>①陸連データ貼付け!Q396</f>
        <v>中学校</v>
      </c>
    </row>
    <row r="397" spans="1:13">
      <c r="A397" s="220" t="str">
        <f>IF(①陸連データ貼付け!M397="","",①陸連データ貼付け!M397)</f>
        <v>S93</v>
      </c>
      <c r="B397" s="29" t="str">
        <f t="shared" si="18"/>
        <v>S</v>
      </c>
      <c r="C397" s="29" t="str">
        <f t="shared" si="19"/>
        <v>93</v>
      </c>
      <c r="D397" s="29">
        <f>①陸連データ貼付け!B397</f>
        <v>79039129</v>
      </c>
      <c r="E397" s="29" t="str">
        <f>①陸連データ貼付け!C397</f>
        <v>法城　辰真</v>
      </c>
      <c r="F397" s="29" t="str">
        <f>ASC(①陸連データ貼付け!D397)</f>
        <v>ﾎｳｼﾞｮｳ ﾀﾂﾏ</v>
      </c>
      <c r="G397" s="29" t="str">
        <f>①陸連データ貼付け!E397</f>
        <v>男</v>
      </c>
      <c r="H397" s="29">
        <f>①陸連データ貼付け!H397</f>
        <v>24313</v>
      </c>
      <c r="I397" s="29" t="str">
        <f>①陸連データ貼付け!I397</f>
        <v>日進東</v>
      </c>
      <c r="J397" s="29" t="str">
        <f>①陸連データ貼付け!J397</f>
        <v>ニッシンヒガシチュウガッコウ</v>
      </c>
      <c r="K397" s="29" t="str">
        <f t="shared" si="20"/>
        <v>日進東</v>
      </c>
      <c r="L397" s="29">
        <f>①陸連データ貼付け!P397</f>
        <v>3</v>
      </c>
      <c r="M397" s="63" t="str">
        <f>①陸連データ貼付け!Q397</f>
        <v>中学校</v>
      </c>
    </row>
    <row r="398" spans="1:13">
      <c r="A398" s="220" t="str">
        <f>IF(①陸連データ貼付け!M398="","",①陸連データ貼付け!M398)</f>
        <v>S5136</v>
      </c>
      <c r="B398" s="29" t="str">
        <f t="shared" si="18"/>
        <v>S</v>
      </c>
      <c r="C398" s="29" t="str">
        <f t="shared" si="19"/>
        <v>5136</v>
      </c>
      <c r="D398" s="29">
        <f>①陸連データ貼付け!B398</f>
        <v>92863432</v>
      </c>
      <c r="E398" s="29" t="str">
        <f>①陸連データ貼付け!C398</f>
        <v>松浦　亜弥</v>
      </c>
      <c r="F398" s="29" t="str">
        <f>ASC(①陸連データ貼付け!D398)</f>
        <v>ﾏﾂｳﾗ ｱﾔ</v>
      </c>
      <c r="G398" s="29" t="str">
        <f>①陸連データ貼付け!E398</f>
        <v>女</v>
      </c>
      <c r="H398" s="29">
        <f>①陸連データ貼付け!H398</f>
        <v>24313</v>
      </c>
      <c r="I398" s="29" t="str">
        <f>①陸連データ貼付け!I398</f>
        <v>日進東</v>
      </c>
      <c r="J398" s="29" t="str">
        <f>①陸連データ貼付け!J398</f>
        <v>ニッシンヒガシチュウガッコウ</v>
      </c>
      <c r="K398" s="29" t="str">
        <f t="shared" si="20"/>
        <v>日進東</v>
      </c>
      <c r="L398" s="29">
        <f>①陸連データ貼付け!P398</f>
        <v>2</v>
      </c>
      <c r="M398" s="63" t="str">
        <f>①陸連データ貼付け!Q398</f>
        <v>中学校</v>
      </c>
    </row>
    <row r="399" spans="1:13">
      <c r="A399" s="220" t="str">
        <f>IF(①陸連データ貼付け!M399="","",①陸連データ貼付け!M399)</f>
        <v>S5125</v>
      </c>
      <c r="B399" s="29" t="str">
        <f t="shared" si="18"/>
        <v>S</v>
      </c>
      <c r="C399" s="29" t="str">
        <f t="shared" si="19"/>
        <v>5125</v>
      </c>
      <c r="D399" s="29">
        <f>①陸連データ貼付け!B399</f>
        <v>79040323</v>
      </c>
      <c r="E399" s="29" t="str">
        <f>①陸連データ貼付け!C399</f>
        <v>松苗　礼奈</v>
      </c>
      <c r="F399" s="29" t="str">
        <f>ASC(①陸連データ貼付け!D399)</f>
        <v>ﾏﾂﾅｴ ｱﾔﾅ</v>
      </c>
      <c r="G399" s="29" t="str">
        <f>①陸連データ貼付け!E399</f>
        <v>女</v>
      </c>
      <c r="H399" s="29">
        <f>①陸連データ貼付け!H399</f>
        <v>24313</v>
      </c>
      <c r="I399" s="29" t="str">
        <f>①陸連データ貼付け!I399</f>
        <v>日進東</v>
      </c>
      <c r="J399" s="29" t="str">
        <f>①陸連データ貼付け!J399</f>
        <v>ニッシンヒガシチュウガッコウ</v>
      </c>
      <c r="K399" s="29" t="str">
        <f t="shared" si="20"/>
        <v>日進東</v>
      </c>
      <c r="L399" s="29">
        <f>①陸連データ貼付け!P399</f>
        <v>3</v>
      </c>
      <c r="M399" s="63" t="str">
        <f>①陸連データ貼付け!Q399</f>
        <v>中学校</v>
      </c>
    </row>
    <row r="400" spans="1:13">
      <c r="A400" s="220" t="str">
        <f>IF(①陸連データ貼付け!M400="","",①陸連データ貼付け!M400)</f>
        <v>S105</v>
      </c>
      <c r="B400" s="29" t="str">
        <f t="shared" si="18"/>
        <v>S</v>
      </c>
      <c r="C400" s="29" t="str">
        <f t="shared" si="19"/>
        <v>105</v>
      </c>
      <c r="D400" s="29">
        <f>①陸連データ貼付け!B400</f>
        <v>92865434</v>
      </c>
      <c r="E400" s="29" t="str">
        <f>①陸連データ貼付け!C400</f>
        <v>松元　啓悟</v>
      </c>
      <c r="F400" s="29" t="str">
        <f>ASC(①陸連データ貼付け!D400)</f>
        <v>ﾏﾂﾓﾄ ｹｲｺﾞ</v>
      </c>
      <c r="G400" s="29" t="str">
        <f>①陸連データ貼付け!E400</f>
        <v>男</v>
      </c>
      <c r="H400" s="29">
        <f>①陸連データ貼付け!H400</f>
        <v>24313</v>
      </c>
      <c r="I400" s="29" t="str">
        <f>①陸連データ貼付け!I400</f>
        <v>日進東</v>
      </c>
      <c r="J400" s="29" t="str">
        <f>①陸連データ貼付け!J400</f>
        <v>ニッシンヒガシチュウガッコウ</v>
      </c>
      <c r="K400" s="29" t="str">
        <f t="shared" si="20"/>
        <v>日進東</v>
      </c>
      <c r="L400" s="29">
        <f>①陸連データ貼付け!P400</f>
        <v>2</v>
      </c>
      <c r="M400" s="63" t="str">
        <f>①陸連データ貼付け!Q400</f>
        <v>中学校</v>
      </c>
    </row>
    <row r="401" spans="1:13">
      <c r="A401" s="220" t="str">
        <f>IF(①陸連データ貼付け!M401="","",①陸連データ貼付け!M401)</f>
        <v>S5137</v>
      </c>
      <c r="B401" s="29" t="str">
        <f t="shared" si="18"/>
        <v>S</v>
      </c>
      <c r="C401" s="29" t="str">
        <f t="shared" si="19"/>
        <v>5137</v>
      </c>
      <c r="D401" s="29">
        <f>①陸連データ貼付け!B401</f>
        <v>92863533</v>
      </c>
      <c r="E401" s="29" t="str">
        <f>①陸連データ貼付け!C401</f>
        <v>峯　陽香</v>
      </c>
      <c r="F401" s="29" t="str">
        <f>ASC(①陸連データ貼付け!D401)</f>
        <v>ﾐﾈ ﾊﾙｶ</v>
      </c>
      <c r="G401" s="29" t="str">
        <f>①陸連データ貼付け!E401</f>
        <v>女</v>
      </c>
      <c r="H401" s="29">
        <f>①陸連データ貼付け!H401</f>
        <v>24313</v>
      </c>
      <c r="I401" s="29" t="str">
        <f>①陸連データ貼付け!I401</f>
        <v>日進東</v>
      </c>
      <c r="J401" s="29" t="str">
        <f>①陸連データ貼付け!J401</f>
        <v>ニッシンヒガシチュウガッコウ</v>
      </c>
      <c r="K401" s="29" t="str">
        <f t="shared" si="20"/>
        <v>日進東</v>
      </c>
      <c r="L401" s="29">
        <f>①陸連データ貼付け!P401</f>
        <v>2</v>
      </c>
      <c r="M401" s="63" t="str">
        <f>①陸連データ貼付け!Q401</f>
        <v>中学校</v>
      </c>
    </row>
    <row r="402" spans="1:13">
      <c r="A402" s="220" t="str">
        <f>IF(①陸連データ貼付け!M402="","",①陸連データ貼付け!M402)</f>
        <v>S5142</v>
      </c>
      <c r="B402" s="29" t="str">
        <f t="shared" si="18"/>
        <v>S</v>
      </c>
      <c r="C402" s="29" t="str">
        <f t="shared" si="19"/>
        <v>5142</v>
      </c>
      <c r="D402" s="29">
        <f>①陸連データ貼付け!B402</f>
        <v>92864029</v>
      </c>
      <c r="E402" s="29" t="str">
        <f>①陸連データ貼付け!C402</f>
        <v>村瀬　ひかる</v>
      </c>
      <c r="F402" s="29" t="str">
        <f>ASC(①陸連データ貼付け!D402)</f>
        <v>ﾑﾗｾ ﾋｶﾙ</v>
      </c>
      <c r="G402" s="29" t="str">
        <f>①陸連データ貼付け!E402</f>
        <v>女</v>
      </c>
      <c r="H402" s="29">
        <f>①陸連データ貼付け!H402</f>
        <v>24313</v>
      </c>
      <c r="I402" s="29" t="str">
        <f>①陸連データ貼付け!I402</f>
        <v>日進東</v>
      </c>
      <c r="J402" s="29" t="str">
        <f>①陸連データ貼付け!J402</f>
        <v>ニッシンヒガシチュウガッコウ</v>
      </c>
      <c r="K402" s="29" t="str">
        <f t="shared" si="20"/>
        <v>日進東</v>
      </c>
      <c r="L402" s="29">
        <f>①陸連データ貼付け!P402</f>
        <v>2</v>
      </c>
      <c r="M402" s="63" t="str">
        <f>①陸連データ貼付け!Q402</f>
        <v>中学校</v>
      </c>
    </row>
    <row r="403" spans="1:13">
      <c r="A403" s="220" t="str">
        <f>IF(①陸連データ貼付け!M403="","",①陸連データ貼付け!M403)</f>
        <v>S5143</v>
      </c>
      <c r="B403" s="29" t="str">
        <f t="shared" si="18"/>
        <v>S</v>
      </c>
      <c r="C403" s="29" t="str">
        <f t="shared" si="19"/>
        <v>5143</v>
      </c>
      <c r="D403" s="29">
        <f>①陸連データ貼付け!B403</f>
        <v>92864130</v>
      </c>
      <c r="E403" s="29" t="str">
        <f>①陸連データ貼付け!C403</f>
        <v>森口　舞音</v>
      </c>
      <c r="F403" s="29" t="str">
        <f>ASC(①陸連データ貼付け!D403)</f>
        <v>ﾓﾘｸﾞﾁ ﾏｵ</v>
      </c>
      <c r="G403" s="29" t="str">
        <f>①陸連データ貼付け!E403</f>
        <v>女</v>
      </c>
      <c r="H403" s="29">
        <f>①陸連データ貼付け!H403</f>
        <v>24313</v>
      </c>
      <c r="I403" s="29" t="str">
        <f>①陸連データ貼付け!I403</f>
        <v>日進東</v>
      </c>
      <c r="J403" s="29" t="str">
        <f>①陸連データ貼付け!J403</f>
        <v>ニッシンヒガシチュウガッコウ</v>
      </c>
      <c r="K403" s="29" t="str">
        <f t="shared" si="20"/>
        <v>日進東</v>
      </c>
      <c r="L403" s="29">
        <f>①陸連データ貼付け!P403</f>
        <v>2</v>
      </c>
      <c r="M403" s="63" t="str">
        <f>①陸連データ貼付け!Q403</f>
        <v>中学校</v>
      </c>
    </row>
    <row r="404" spans="1:13">
      <c r="A404" s="220" t="str">
        <f>IF(①陸連データ貼付け!M404="","",①陸連データ貼付け!M404)</f>
        <v>S5144</v>
      </c>
      <c r="B404" s="29" t="str">
        <f t="shared" si="18"/>
        <v>S</v>
      </c>
      <c r="C404" s="29" t="str">
        <f t="shared" si="19"/>
        <v>5144</v>
      </c>
      <c r="D404" s="29">
        <f>①陸連データ貼付け!B404</f>
        <v>92864231</v>
      </c>
      <c r="E404" s="29" t="str">
        <f>①陸連データ貼付け!C404</f>
        <v>山口　日菜子</v>
      </c>
      <c r="F404" s="29" t="str">
        <f>ASC(①陸連データ貼付け!D404)</f>
        <v>ﾔﾏｸﾞﾁ ﾋﾅｺ</v>
      </c>
      <c r="G404" s="29" t="str">
        <f>①陸連データ貼付け!E404</f>
        <v>女</v>
      </c>
      <c r="H404" s="29">
        <f>①陸連データ貼付け!H404</f>
        <v>24313</v>
      </c>
      <c r="I404" s="29" t="str">
        <f>①陸連データ貼付け!I404</f>
        <v>日進東</v>
      </c>
      <c r="J404" s="29" t="str">
        <f>①陸連データ貼付け!J404</f>
        <v>ニッシンヒガシチュウガッコウ</v>
      </c>
      <c r="K404" s="29" t="str">
        <f t="shared" si="20"/>
        <v>日進東</v>
      </c>
      <c r="L404" s="29">
        <f>①陸連データ貼付け!P404</f>
        <v>2</v>
      </c>
      <c r="M404" s="63" t="str">
        <f>①陸連データ貼付け!Q404</f>
        <v>中学校</v>
      </c>
    </row>
    <row r="405" spans="1:13">
      <c r="A405" s="220" t="str">
        <f>IF(①陸連データ貼付け!M405="","",①陸連データ貼付け!M405)</f>
        <v>S94</v>
      </c>
      <c r="B405" s="29" t="str">
        <f t="shared" si="18"/>
        <v>S</v>
      </c>
      <c r="C405" s="29" t="str">
        <f t="shared" si="19"/>
        <v>94</v>
      </c>
      <c r="D405" s="29">
        <f>①陸連データ貼付け!B405</f>
        <v>79039432</v>
      </c>
      <c r="E405" s="29" t="str">
        <f>①陸連データ貼付け!C405</f>
        <v>山田　彩暉</v>
      </c>
      <c r="F405" s="29" t="str">
        <f>ASC(①陸連データ貼付け!D405)</f>
        <v>ﾔﾏﾀﾞ ｱﾔｷ</v>
      </c>
      <c r="G405" s="29" t="str">
        <f>①陸連データ貼付け!E405</f>
        <v>男</v>
      </c>
      <c r="H405" s="29">
        <f>①陸連データ貼付け!H405</f>
        <v>24313</v>
      </c>
      <c r="I405" s="29" t="str">
        <f>①陸連データ貼付け!I405</f>
        <v>日進東</v>
      </c>
      <c r="J405" s="29" t="str">
        <f>①陸連データ貼付け!J405</f>
        <v>ニッシンヒガシチュウガッコウ</v>
      </c>
      <c r="K405" s="29" t="str">
        <f t="shared" si="20"/>
        <v>日進東</v>
      </c>
      <c r="L405" s="29">
        <f>①陸連データ貼付け!P405</f>
        <v>3</v>
      </c>
      <c r="M405" s="63" t="str">
        <f>①陸連データ貼付け!Q405</f>
        <v>中学校</v>
      </c>
    </row>
    <row r="406" spans="1:13">
      <c r="A406" s="220" t="str">
        <f>IF(①陸連データ貼付け!M406="","",①陸連データ貼付け!M406)</f>
        <v>S101</v>
      </c>
      <c r="B406" s="29" t="str">
        <f t="shared" si="18"/>
        <v>S</v>
      </c>
      <c r="C406" s="29" t="str">
        <f t="shared" si="19"/>
        <v>101</v>
      </c>
      <c r="D406" s="29">
        <f>①陸連データ貼付け!B406</f>
        <v>92864837</v>
      </c>
      <c r="E406" s="29" t="str">
        <f>①陸連データ貼付け!C406</f>
        <v>山田　真也</v>
      </c>
      <c r="F406" s="29" t="str">
        <f>ASC(①陸連データ貼付け!D406)</f>
        <v>ﾔﾏﾀﾞ ｼﾝﾔ</v>
      </c>
      <c r="G406" s="29" t="str">
        <f>①陸連データ貼付け!E406</f>
        <v>男</v>
      </c>
      <c r="H406" s="29">
        <f>①陸連データ貼付け!H406</f>
        <v>24313</v>
      </c>
      <c r="I406" s="29" t="str">
        <f>①陸連データ貼付け!I406</f>
        <v>日進東</v>
      </c>
      <c r="J406" s="29" t="str">
        <f>①陸連データ貼付け!J406</f>
        <v>ニッシンヒガシチュウガッコウ</v>
      </c>
      <c r="K406" s="29" t="str">
        <f t="shared" si="20"/>
        <v>日進東</v>
      </c>
      <c r="L406" s="29">
        <f>①陸連データ貼付け!P406</f>
        <v>2</v>
      </c>
      <c r="M406" s="63" t="str">
        <f>①陸連データ貼付け!Q406</f>
        <v>中学校</v>
      </c>
    </row>
    <row r="407" spans="1:13">
      <c r="A407" s="220" t="str">
        <f>IF(①陸連データ貼付け!M407="","",①陸連データ貼付け!M407)</f>
        <v>S5132</v>
      </c>
      <c r="B407" s="29" t="str">
        <f t="shared" si="18"/>
        <v>S</v>
      </c>
      <c r="C407" s="29" t="str">
        <f t="shared" si="19"/>
        <v>5132</v>
      </c>
      <c r="D407" s="29">
        <f>①陸連データ貼付け!B407</f>
        <v>92863028</v>
      </c>
      <c r="E407" s="29" t="str">
        <f>①陸連データ貼付け!C407</f>
        <v>山本　まりあ</v>
      </c>
      <c r="F407" s="29" t="str">
        <f>ASC(①陸連データ貼付け!D407)</f>
        <v>ﾔﾏﾓﾄ ﾏﾘｱ</v>
      </c>
      <c r="G407" s="29" t="str">
        <f>①陸連データ貼付け!E407</f>
        <v>女</v>
      </c>
      <c r="H407" s="29">
        <f>①陸連データ貼付け!H407</f>
        <v>24313</v>
      </c>
      <c r="I407" s="29" t="str">
        <f>①陸連データ貼付け!I407</f>
        <v>日進東</v>
      </c>
      <c r="J407" s="29" t="str">
        <f>①陸連データ貼付け!J407</f>
        <v>ニッシンヒガシチュウガッコウ</v>
      </c>
      <c r="K407" s="29" t="str">
        <f t="shared" si="20"/>
        <v>日進東</v>
      </c>
      <c r="L407" s="29">
        <f>①陸連データ貼付け!P407</f>
        <v>2</v>
      </c>
      <c r="M407" s="63" t="str">
        <f>①陸連データ貼付け!Q407</f>
        <v>中学校</v>
      </c>
    </row>
    <row r="408" spans="1:13">
      <c r="A408" s="220" t="str">
        <f>IF(①陸連データ貼付け!M408="","",①陸連データ貼付け!M408)</f>
        <v>S100</v>
      </c>
      <c r="B408" s="29" t="str">
        <f t="shared" si="18"/>
        <v>S</v>
      </c>
      <c r="C408" s="29" t="str">
        <f t="shared" si="19"/>
        <v>100</v>
      </c>
      <c r="D408" s="29">
        <f>①陸連データ貼付け!B408</f>
        <v>92864635</v>
      </c>
      <c r="E408" s="29" t="str">
        <f>①陸連データ貼付け!C408</f>
        <v>渡邉　剛生</v>
      </c>
      <c r="F408" s="29" t="str">
        <f>ASC(①陸連データ貼付け!D408)</f>
        <v>ﾜﾀﾅﾍﾞ ｺﾞｳ</v>
      </c>
      <c r="G408" s="29" t="str">
        <f>①陸連データ貼付け!E408</f>
        <v>男</v>
      </c>
      <c r="H408" s="29">
        <f>①陸連データ貼付け!H408</f>
        <v>24313</v>
      </c>
      <c r="I408" s="29" t="str">
        <f>①陸連データ貼付け!I408</f>
        <v>日進東</v>
      </c>
      <c r="J408" s="29" t="str">
        <f>①陸連データ貼付け!J408</f>
        <v>ニッシンヒガシチュウガッコウ</v>
      </c>
      <c r="K408" s="29" t="str">
        <f t="shared" si="20"/>
        <v>日進東</v>
      </c>
      <c r="L408" s="29">
        <f>①陸連データ貼付け!P408</f>
        <v>2</v>
      </c>
      <c r="M408" s="63" t="str">
        <f>①陸連データ貼付け!Q408</f>
        <v>中学校</v>
      </c>
    </row>
    <row r="409" spans="1:13">
      <c r="A409" s="220" t="e">
        <f>IF(①陸連データ貼付け!#REF!="","",①陸連データ貼付け!#REF!)</f>
        <v>#REF!</v>
      </c>
      <c r="B409" s="29" t="e">
        <f t="shared" si="18"/>
        <v>#REF!</v>
      </c>
      <c r="C409" s="29" t="e">
        <f t="shared" si="19"/>
        <v>#REF!</v>
      </c>
      <c r="D409" s="29" t="e">
        <f>①陸連データ貼付け!#REF!</f>
        <v>#REF!</v>
      </c>
      <c r="E409" s="29" t="e">
        <f>①陸連データ貼付け!#REF!</f>
        <v>#REF!</v>
      </c>
      <c r="F409" s="29" t="e">
        <f>ASC(①陸連データ貼付け!#REF!)</f>
        <v>#REF!</v>
      </c>
      <c r="G409" s="29" t="e">
        <f>①陸連データ貼付け!#REF!</f>
        <v>#REF!</v>
      </c>
      <c r="H409" s="29" t="e">
        <f>①陸連データ貼付け!#REF!</f>
        <v>#REF!</v>
      </c>
      <c r="I409" s="29" t="e">
        <f>①陸連データ貼付け!#REF!</f>
        <v>#REF!</v>
      </c>
      <c r="J409" s="29" t="e">
        <f>①陸連データ貼付け!#REF!</f>
        <v>#REF!</v>
      </c>
      <c r="K409" s="29" t="e">
        <f t="shared" si="20"/>
        <v>#REF!</v>
      </c>
      <c r="L409" s="29" t="e">
        <f>①陸連データ貼付け!#REF!</f>
        <v>#REF!</v>
      </c>
      <c r="M409" s="63" t="e">
        <f>①陸連データ貼付け!#REF!</f>
        <v>#REF!</v>
      </c>
    </row>
    <row r="410" spans="1:13">
      <c r="A410" s="220" t="e">
        <f>IF(①陸連データ貼付け!#REF!="","",①陸連データ貼付け!#REF!)</f>
        <v>#REF!</v>
      </c>
      <c r="B410" s="29" t="e">
        <f t="shared" si="18"/>
        <v>#REF!</v>
      </c>
      <c r="C410" s="29" t="e">
        <f t="shared" si="19"/>
        <v>#REF!</v>
      </c>
      <c r="D410" s="29" t="e">
        <f>①陸連データ貼付け!#REF!</f>
        <v>#REF!</v>
      </c>
      <c r="E410" s="29" t="e">
        <f>①陸連データ貼付け!#REF!</f>
        <v>#REF!</v>
      </c>
      <c r="F410" s="29" t="e">
        <f>ASC(①陸連データ貼付け!#REF!)</f>
        <v>#REF!</v>
      </c>
      <c r="G410" s="29" t="e">
        <f>①陸連データ貼付け!#REF!</f>
        <v>#REF!</v>
      </c>
      <c r="H410" s="29" t="e">
        <f>①陸連データ貼付け!#REF!</f>
        <v>#REF!</v>
      </c>
      <c r="I410" s="29" t="e">
        <f>①陸連データ貼付け!#REF!</f>
        <v>#REF!</v>
      </c>
      <c r="J410" s="29" t="e">
        <f>①陸連データ貼付け!#REF!</f>
        <v>#REF!</v>
      </c>
      <c r="K410" s="29" t="e">
        <f t="shared" si="20"/>
        <v>#REF!</v>
      </c>
      <c r="L410" s="29" t="e">
        <f>①陸連データ貼付け!#REF!</f>
        <v>#REF!</v>
      </c>
      <c r="M410" s="63" t="e">
        <f>①陸連データ貼付け!#REF!</f>
        <v>#REF!</v>
      </c>
    </row>
    <row r="411" spans="1:13">
      <c r="A411" s="220" t="e">
        <f>IF(①陸連データ貼付け!#REF!="","",①陸連データ貼付け!#REF!)</f>
        <v>#REF!</v>
      </c>
      <c r="B411" s="29" t="e">
        <f t="shared" si="18"/>
        <v>#REF!</v>
      </c>
      <c r="C411" s="29" t="e">
        <f t="shared" si="19"/>
        <v>#REF!</v>
      </c>
      <c r="D411" s="29" t="e">
        <f>①陸連データ貼付け!#REF!</f>
        <v>#REF!</v>
      </c>
      <c r="E411" s="29" t="e">
        <f>①陸連データ貼付け!#REF!</f>
        <v>#REF!</v>
      </c>
      <c r="F411" s="29" t="e">
        <f>ASC(①陸連データ貼付け!#REF!)</f>
        <v>#REF!</v>
      </c>
      <c r="G411" s="29" t="e">
        <f>①陸連データ貼付け!#REF!</f>
        <v>#REF!</v>
      </c>
      <c r="H411" s="29" t="e">
        <f>①陸連データ貼付け!#REF!</f>
        <v>#REF!</v>
      </c>
      <c r="I411" s="29" t="e">
        <f>①陸連データ貼付け!#REF!</f>
        <v>#REF!</v>
      </c>
      <c r="J411" s="29" t="e">
        <f>①陸連データ貼付け!#REF!</f>
        <v>#REF!</v>
      </c>
      <c r="K411" s="29" t="e">
        <f t="shared" si="20"/>
        <v>#REF!</v>
      </c>
      <c r="L411" s="29" t="e">
        <f>①陸連データ貼付け!#REF!</f>
        <v>#REF!</v>
      </c>
      <c r="M411" s="63" t="e">
        <f>①陸連データ貼付け!#REF!</f>
        <v>#REF!</v>
      </c>
    </row>
    <row r="412" spans="1:13">
      <c r="A412" s="220" t="e">
        <f>IF(①陸連データ貼付け!#REF!="","",①陸連データ貼付け!#REF!)</f>
        <v>#REF!</v>
      </c>
      <c r="B412" s="29" t="e">
        <f t="shared" si="18"/>
        <v>#REF!</v>
      </c>
      <c r="C412" s="29" t="e">
        <f t="shared" si="19"/>
        <v>#REF!</v>
      </c>
      <c r="D412" s="29" t="e">
        <f>①陸連データ貼付け!#REF!</f>
        <v>#REF!</v>
      </c>
      <c r="E412" s="29" t="e">
        <f>①陸連データ貼付け!#REF!</f>
        <v>#REF!</v>
      </c>
      <c r="F412" s="29" t="e">
        <f>ASC(①陸連データ貼付け!#REF!)</f>
        <v>#REF!</v>
      </c>
      <c r="G412" s="29" t="e">
        <f>①陸連データ貼付け!#REF!</f>
        <v>#REF!</v>
      </c>
      <c r="H412" s="29" t="e">
        <f>①陸連データ貼付け!#REF!</f>
        <v>#REF!</v>
      </c>
      <c r="I412" s="29" t="e">
        <f>①陸連データ貼付け!#REF!</f>
        <v>#REF!</v>
      </c>
      <c r="J412" s="29" t="e">
        <f>①陸連データ貼付け!#REF!</f>
        <v>#REF!</v>
      </c>
      <c r="K412" s="29" t="e">
        <f t="shared" si="20"/>
        <v>#REF!</v>
      </c>
      <c r="L412" s="29" t="e">
        <f>①陸連データ貼付け!#REF!</f>
        <v>#REF!</v>
      </c>
      <c r="M412" s="63" t="e">
        <f>①陸連データ貼付け!#REF!</f>
        <v>#REF!</v>
      </c>
    </row>
    <row r="413" spans="1:13">
      <c r="A413" s="220" t="e">
        <f>IF(①陸連データ貼付け!#REF!="","",①陸連データ貼付け!#REF!)</f>
        <v>#REF!</v>
      </c>
      <c r="B413" s="29" t="e">
        <f t="shared" si="18"/>
        <v>#REF!</v>
      </c>
      <c r="C413" s="29" t="e">
        <f t="shared" si="19"/>
        <v>#REF!</v>
      </c>
      <c r="D413" s="29" t="e">
        <f>①陸連データ貼付け!#REF!</f>
        <v>#REF!</v>
      </c>
      <c r="E413" s="29" t="e">
        <f>①陸連データ貼付け!#REF!</f>
        <v>#REF!</v>
      </c>
      <c r="F413" s="29" t="e">
        <f>ASC(①陸連データ貼付け!#REF!)</f>
        <v>#REF!</v>
      </c>
      <c r="G413" s="29" t="e">
        <f>①陸連データ貼付け!#REF!</f>
        <v>#REF!</v>
      </c>
      <c r="H413" s="29" t="e">
        <f>①陸連データ貼付け!#REF!</f>
        <v>#REF!</v>
      </c>
      <c r="I413" s="29" t="e">
        <f>①陸連データ貼付け!#REF!</f>
        <v>#REF!</v>
      </c>
      <c r="J413" s="29" t="e">
        <f>①陸連データ貼付け!#REF!</f>
        <v>#REF!</v>
      </c>
      <c r="K413" s="29" t="e">
        <f t="shared" si="20"/>
        <v>#REF!</v>
      </c>
      <c r="L413" s="29" t="e">
        <f>①陸連データ貼付け!#REF!</f>
        <v>#REF!</v>
      </c>
      <c r="M413" s="63" t="e">
        <f>①陸連データ貼付け!#REF!</f>
        <v>#REF!</v>
      </c>
    </row>
    <row r="414" spans="1:13">
      <c r="A414" s="220" t="e">
        <f>IF(①陸連データ貼付け!#REF!="","",①陸連データ貼付け!#REF!)</f>
        <v>#REF!</v>
      </c>
      <c r="B414" s="29" t="e">
        <f t="shared" si="18"/>
        <v>#REF!</v>
      </c>
      <c r="C414" s="29" t="e">
        <f t="shared" si="19"/>
        <v>#REF!</v>
      </c>
      <c r="D414" s="29" t="e">
        <f>①陸連データ貼付け!#REF!</f>
        <v>#REF!</v>
      </c>
      <c r="E414" s="29" t="e">
        <f>①陸連データ貼付け!#REF!</f>
        <v>#REF!</v>
      </c>
      <c r="F414" s="29" t="e">
        <f>ASC(①陸連データ貼付け!#REF!)</f>
        <v>#REF!</v>
      </c>
      <c r="G414" s="29" t="e">
        <f>①陸連データ貼付け!#REF!</f>
        <v>#REF!</v>
      </c>
      <c r="H414" s="29" t="e">
        <f>①陸連データ貼付け!#REF!</f>
        <v>#REF!</v>
      </c>
      <c r="I414" s="29" t="e">
        <f>①陸連データ貼付け!#REF!</f>
        <v>#REF!</v>
      </c>
      <c r="J414" s="29" t="e">
        <f>①陸連データ貼付け!#REF!</f>
        <v>#REF!</v>
      </c>
      <c r="K414" s="29" t="e">
        <f t="shared" si="20"/>
        <v>#REF!</v>
      </c>
      <c r="L414" s="29" t="e">
        <f>①陸連データ貼付け!#REF!</f>
        <v>#REF!</v>
      </c>
      <c r="M414" s="63" t="e">
        <f>①陸連データ貼付け!#REF!</f>
        <v>#REF!</v>
      </c>
    </row>
    <row r="415" spans="1:13">
      <c r="A415" s="220" t="e">
        <f>IF(①陸連データ貼付け!#REF!="","",①陸連データ貼付け!#REF!)</f>
        <v>#REF!</v>
      </c>
      <c r="B415" s="29" t="e">
        <f t="shared" si="18"/>
        <v>#REF!</v>
      </c>
      <c r="C415" s="29" t="e">
        <f t="shared" si="19"/>
        <v>#REF!</v>
      </c>
      <c r="D415" s="29" t="e">
        <f>①陸連データ貼付け!#REF!</f>
        <v>#REF!</v>
      </c>
      <c r="E415" s="29" t="e">
        <f>①陸連データ貼付け!#REF!</f>
        <v>#REF!</v>
      </c>
      <c r="F415" s="29" t="e">
        <f>ASC(①陸連データ貼付け!#REF!)</f>
        <v>#REF!</v>
      </c>
      <c r="G415" s="29" t="e">
        <f>①陸連データ貼付け!#REF!</f>
        <v>#REF!</v>
      </c>
      <c r="H415" s="29" t="e">
        <f>①陸連データ貼付け!#REF!</f>
        <v>#REF!</v>
      </c>
      <c r="I415" s="29" t="e">
        <f>①陸連データ貼付け!#REF!</f>
        <v>#REF!</v>
      </c>
      <c r="J415" s="29" t="e">
        <f>①陸連データ貼付け!#REF!</f>
        <v>#REF!</v>
      </c>
      <c r="K415" s="29" t="e">
        <f t="shared" si="20"/>
        <v>#REF!</v>
      </c>
      <c r="L415" s="29" t="e">
        <f>①陸連データ貼付け!#REF!</f>
        <v>#REF!</v>
      </c>
      <c r="M415" s="63" t="e">
        <f>①陸連データ貼付け!#REF!</f>
        <v>#REF!</v>
      </c>
    </row>
    <row r="416" spans="1:13">
      <c r="A416" s="220" t="e">
        <f>IF(①陸連データ貼付け!#REF!="","",①陸連データ貼付け!#REF!)</f>
        <v>#REF!</v>
      </c>
      <c r="B416" s="29" t="e">
        <f t="shared" si="18"/>
        <v>#REF!</v>
      </c>
      <c r="C416" s="29" t="e">
        <f t="shared" si="19"/>
        <v>#REF!</v>
      </c>
      <c r="D416" s="29" t="e">
        <f>①陸連データ貼付け!#REF!</f>
        <v>#REF!</v>
      </c>
      <c r="E416" s="29" t="e">
        <f>①陸連データ貼付け!#REF!</f>
        <v>#REF!</v>
      </c>
      <c r="F416" s="29" t="e">
        <f>ASC(①陸連データ貼付け!#REF!)</f>
        <v>#REF!</v>
      </c>
      <c r="G416" s="29" t="e">
        <f>①陸連データ貼付け!#REF!</f>
        <v>#REF!</v>
      </c>
      <c r="H416" s="29" t="e">
        <f>①陸連データ貼付け!#REF!</f>
        <v>#REF!</v>
      </c>
      <c r="I416" s="29" t="e">
        <f>①陸連データ貼付け!#REF!</f>
        <v>#REF!</v>
      </c>
      <c r="J416" s="29" t="e">
        <f>①陸連データ貼付け!#REF!</f>
        <v>#REF!</v>
      </c>
      <c r="K416" s="29" t="e">
        <f t="shared" si="20"/>
        <v>#REF!</v>
      </c>
      <c r="L416" s="29" t="e">
        <f>①陸連データ貼付け!#REF!</f>
        <v>#REF!</v>
      </c>
      <c r="M416" s="63" t="e">
        <f>①陸連データ貼付け!#REF!</f>
        <v>#REF!</v>
      </c>
    </row>
    <row r="417" spans="1:13">
      <c r="A417" s="220" t="e">
        <f>IF(①陸連データ貼付け!#REF!="","",①陸連データ貼付け!#REF!)</f>
        <v>#REF!</v>
      </c>
      <c r="B417" s="29" t="e">
        <f t="shared" si="18"/>
        <v>#REF!</v>
      </c>
      <c r="C417" s="29" t="e">
        <f t="shared" si="19"/>
        <v>#REF!</v>
      </c>
      <c r="D417" s="29" t="e">
        <f>①陸連データ貼付け!#REF!</f>
        <v>#REF!</v>
      </c>
      <c r="E417" s="29" t="e">
        <f>①陸連データ貼付け!#REF!</f>
        <v>#REF!</v>
      </c>
      <c r="F417" s="29" t="e">
        <f>ASC(①陸連データ貼付け!#REF!)</f>
        <v>#REF!</v>
      </c>
      <c r="G417" s="29" t="e">
        <f>①陸連データ貼付け!#REF!</f>
        <v>#REF!</v>
      </c>
      <c r="H417" s="29" t="e">
        <f>①陸連データ貼付け!#REF!</f>
        <v>#REF!</v>
      </c>
      <c r="I417" s="29" t="e">
        <f>①陸連データ貼付け!#REF!</f>
        <v>#REF!</v>
      </c>
      <c r="J417" s="29" t="e">
        <f>①陸連データ貼付け!#REF!</f>
        <v>#REF!</v>
      </c>
      <c r="K417" s="29" t="e">
        <f t="shared" si="20"/>
        <v>#REF!</v>
      </c>
      <c r="L417" s="29" t="e">
        <f>①陸連データ貼付け!#REF!</f>
        <v>#REF!</v>
      </c>
      <c r="M417" s="63" t="e">
        <f>①陸連データ貼付け!#REF!</f>
        <v>#REF!</v>
      </c>
    </row>
    <row r="418" spans="1:13">
      <c r="A418" s="220" t="e">
        <f>IF(①陸連データ貼付け!#REF!="","",①陸連データ貼付け!#REF!)</f>
        <v>#REF!</v>
      </c>
      <c r="B418" s="29" t="e">
        <f t="shared" si="18"/>
        <v>#REF!</v>
      </c>
      <c r="C418" s="29" t="e">
        <f t="shared" si="19"/>
        <v>#REF!</v>
      </c>
      <c r="D418" s="29" t="e">
        <f>①陸連データ貼付け!#REF!</f>
        <v>#REF!</v>
      </c>
      <c r="E418" s="29" t="e">
        <f>①陸連データ貼付け!#REF!</f>
        <v>#REF!</v>
      </c>
      <c r="F418" s="29" t="e">
        <f>ASC(①陸連データ貼付け!#REF!)</f>
        <v>#REF!</v>
      </c>
      <c r="G418" s="29" t="e">
        <f>①陸連データ貼付け!#REF!</f>
        <v>#REF!</v>
      </c>
      <c r="H418" s="29" t="e">
        <f>①陸連データ貼付け!#REF!</f>
        <v>#REF!</v>
      </c>
      <c r="I418" s="29" t="e">
        <f>①陸連データ貼付け!#REF!</f>
        <v>#REF!</v>
      </c>
      <c r="J418" s="29" t="e">
        <f>①陸連データ貼付け!#REF!</f>
        <v>#REF!</v>
      </c>
      <c r="K418" s="29" t="e">
        <f t="shared" si="20"/>
        <v>#REF!</v>
      </c>
      <c r="L418" s="29" t="e">
        <f>①陸連データ貼付け!#REF!</f>
        <v>#REF!</v>
      </c>
      <c r="M418" s="63" t="e">
        <f>①陸連データ貼付け!#REF!</f>
        <v>#REF!</v>
      </c>
    </row>
    <row r="419" spans="1:13">
      <c r="A419" s="220" t="e">
        <f>IF(①陸連データ貼付け!#REF!="","",①陸連データ貼付け!#REF!)</f>
        <v>#REF!</v>
      </c>
      <c r="B419" s="29" t="e">
        <f t="shared" si="18"/>
        <v>#REF!</v>
      </c>
      <c r="C419" s="29" t="e">
        <f t="shared" si="19"/>
        <v>#REF!</v>
      </c>
      <c r="D419" s="29" t="e">
        <f>①陸連データ貼付け!#REF!</f>
        <v>#REF!</v>
      </c>
      <c r="E419" s="29" t="e">
        <f>①陸連データ貼付け!#REF!</f>
        <v>#REF!</v>
      </c>
      <c r="F419" s="29" t="e">
        <f>ASC(①陸連データ貼付け!#REF!)</f>
        <v>#REF!</v>
      </c>
      <c r="G419" s="29" t="e">
        <f>①陸連データ貼付け!#REF!</f>
        <v>#REF!</v>
      </c>
      <c r="H419" s="29" t="e">
        <f>①陸連データ貼付け!#REF!</f>
        <v>#REF!</v>
      </c>
      <c r="I419" s="29" t="e">
        <f>①陸連データ貼付け!#REF!</f>
        <v>#REF!</v>
      </c>
      <c r="J419" s="29" t="e">
        <f>①陸連データ貼付け!#REF!</f>
        <v>#REF!</v>
      </c>
      <c r="K419" s="29" t="e">
        <f t="shared" si="20"/>
        <v>#REF!</v>
      </c>
      <c r="L419" s="29" t="e">
        <f>①陸連データ貼付け!#REF!</f>
        <v>#REF!</v>
      </c>
      <c r="M419" s="63" t="e">
        <f>①陸連データ貼付け!#REF!</f>
        <v>#REF!</v>
      </c>
    </row>
    <row r="420" spans="1:13">
      <c r="A420" s="220" t="e">
        <f>IF(①陸連データ貼付け!#REF!="","",①陸連データ貼付け!#REF!)</f>
        <v>#REF!</v>
      </c>
      <c r="B420" s="29" t="e">
        <f t="shared" si="18"/>
        <v>#REF!</v>
      </c>
      <c r="C420" s="29" t="e">
        <f t="shared" si="19"/>
        <v>#REF!</v>
      </c>
      <c r="D420" s="29" t="e">
        <f>①陸連データ貼付け!#REF!</f>
        <v>#REF!</v>
      </c>
      <c r="E420" s="29" t="e">
        <f>①陸連データ貼付け!#REF!</f>
        <v>#REF!</v>
      </c>
      <c r="F420" s="29" t="e">
        <f>ASC(①陸連データ貼付け!#REF!)</f>
        <v>#REF!</v>
      </c>
      <c r="G420" s="29" t="e">
        <f>①陸連データ貼付け!#REF!</f>
        <v>#REF!</v>
      </c>
      <c r="H420" s="29" t="e">
        <f>①陸連データ貼付け!#REF!</f>
        <v>#REF!</v>
      </c>
      <c r="I420" s="29" t="e">
        <f>①陸連データ貼付け!#REF!</f>
        <v>#REF!</v>
      </c>
      <c r="J420" s="29" t="e">
        <f>①陸連データ貼付け!#REF!</f>
        <v>#REF!</v>
      </c>
      <c r="K420" s="29" t="e">
        <f t="shared" si="20"/>
        <v>#REF!</v>
      </c>
      <c r="L420" s="29" t="e">
        <f>①陸連データ貼付け!#REF!</f>
        <v>#REF!</v>
      </c>
      <c r="M420" s="63" t="e">
        <f>①陸連データ貼付け!#REF!</f>
        <v>#REF!</v>
      </c>
    </row>
    <row r="421" spans="1:13">
      <c r="A421" s="220" t="e">
        <f>IF(①陸連データ貼付け!#REF!="","",①陸連データ貼付け!#REF!)</f>
        <v>#REF!</v>
      </c>
      <c r="B421" s="29" t="e">
        <f t="shared" si="18"/>
        <v>#REF!</v>
      </c>
      <c r="C421" s="29" t="e">
        <f t="shared" si="19"/>
        <v>#REF!</v>
      </c>
      <c r="D421" s="29" t="e">
        <f>①陸連データ貼付け!#REF!</f>
        <v>#REF!</v>
      </c>
      <c r="E421" s="29" t="e">
        <f>①陸連データ貼付け!#REF!</f>
        <v>#REF!</v>
      </c>
      <c r="F421" s="29" t="e">
        <f>ASC(①陸連データ貼付け!#REF!)</f>
        <v>#REF!</v>
      </c>
      <c r="G421" s="29" t="e">
        <f>①陸連データ貼付け!#REF!</f>
        <v>#REF!</v>
      </c>
      <c r="H421" s="29" t="e">
        <f>①陸連データ貼付け!#REF!</f>
        <v>#REF!</v>
      </c>
      <c r="I421" s="29" t="e">
        <f>①陸連データ貼付け!#REF!</f>
        <v>#REF!</v>
      </c>
      <c r="J421" s="29" t="e">
        <f>①陸連データ貼付け!#REF!</f>
        <v>#REF!</v>
      </c>
      <c r="K421" s="29" t="e">
        <f t="shared" si="20"/>
        <v>#REF!</v>
      </c>
      <c r="L421" s="29" t="e">
        <f>①陸連データ貼付け!#REF!</f>
        <v>#REF!</v>
      </c>
      <c r="M421" s="63" t="e">
        <f>①陸連データ貼付け!#REF!</f>
        <v>#REF!</v>
      </c>
    </row>
    <row r="422" spans="1:13">
      <c r="A422" s="220" t="e">
        <f>IF(①陸連データ貼付け!#REF!="","",①陸連データ貼付け!#REF!)</f>
        <v>#REF!</v>
      </c>
      <c r="B422" s="29" t="e">
        <f t="shared" si="18"/>
        <v>#REF!</v>
      </c>
      <c r="C422" s="29" t="e">
        <f t="shared" si="19"/>
        <v>#REF!</v>
      </c>
      <c r="D422" s="29" t="e">
        <f>①陸連データ貼付け!#REF!</f>
        <v>#REF!</v>
      </c>
      <c r="E422" s="29" t="e">
        <f>①陸連データ貼付け!#REF!</f>
        <v>#REF!</v>
      </c>
      <c r="F422" s="29" t="e">
        <f>ASC(①陸連データ貼付け!#REF!)</f>
        <v>#REF!</v>
      </c>
      <c r="G422" s="29" t="e">
        <f>①陸連データ貼付け!#REF!</f>
        <v>#REF!</v>
      </c>
      <c r="H422" s="29" t="e">
        <f>①陸連データ貼付け!#REF!</f>
        <v>#REF!</v>
      </c>
      <c r="I422" s="29" t="e">
        <f>①陸連データ貼付け!#REF!</f>
        <v>#REF!</v>
      </c>
      <c r="J422" s="29" t="e">
        <f>①陸連データ貼付け!#REF!</f>
        <v>#REF!</v>
      </c>
      <c r="K422" s="29" t="e">
        <f t="shared" si="20"/>
        <v>#REF!</v>
      </c>
      <c r="L422" s="29" t="e">
        <f>①陸連データ貼付け!#REF!</f>
        <v>#REF!</v>
      </c>
      <c r="M422" s="63" t="e">
        <f>①陸連データ貼付け!#REF!</f>
        <v>#REF!</v>
      </c>
    </row>
    <row r="423" spans="1:13">
      <c r="A423" s="220" t="e">
        <f>IF(①陸連データ貼付け!#REF!="","",①陸連データ貼付け!#REF!)</f>
        <v>#REF!</v>
      </c>
      <c r="B423" s="29" t="e">
        <f t="shared" si="18"/>
        <v>#REF!</v>
      </c>
      <c r="C423" s="29" t="e">
        <f t="shared" si="19"/>
        <v>#REF!</v>
      </c>
      <c r="D423" s="29" t="e">
        <f>①陸連データ貼付け!#REF!</f>
        <v>#REF!</v>
      </c>
      <c r="E423" s="29" t="e">
        <f>①陸連データ貼付け!#REF!</f>
        <v>#REF!</v>
      </c>
      <c r="F423" s="29" t="e">
        <f>ASC(①陸連データ貼付け!#REF!)</f>
        <v>#REF!</v>
      </c>
      <c r="G423" s="29" t="e">
        <f>①陸連データ貼付け!#REF!</f>
        <v>#REF!</v>
      </c>
      <c r="H423" s="29" t="e">
        <f>①陸連データ貼付け!#REF!</f>
        <v>#REF!</v>
      </c>
      <c r="I423" s="29" t="e">
        <f>①陸連データ貼付け!#REF!</f>
        <v>#REF!</v>
      </c>
      <c r="J423" s="29" t="e">
        <f>①陸連データ貼付け!#REF!</f>
        <v>#REF!</v>
      </c>
      <c r="K423" s="29" t="e">
        <f t="shared" si="20"/>
        <v>#REF!</v>
      </c>
      <c r="L423" s="29" t="e">
        <f>①陸連データ貼付け!#REF!</f>
        <v>#REF!</v>
      </c>
      <c r="M423" s="63" t="e">
        <f>①陸連データ貼付け!#REF!</f>
        <v>#REF!</v>
      </c>
    </row>
    <row r="424" spans="1:13">
      <c r="A424" s="220" t="e">
        <f>IF(①陸連データ貼付け!#REF!="","",①陸連データ貼付け!#REF!)</f>
        <v>#REF!</v>
      </c>
      <c r="B424" s="29" t="e">
        <f t="shared" si="18"/>
        <v>#REF!</v>
      </c>
      <c r="C424" s="29" t="e">
        <f t="shared" si="19"/>
        <v>#REF!</v>
      </c>
      <c r="D424" s="29" t="e">
        <f>①陸連データ貼付け!#REF!</f>
        <v>#REF!</v>
      </c>
      <c r="E424" s="29" t="e">
        <f>①陸連データ貼付け!#REF!</f>
        <v>#REF!</v>
      </c>
      <c r="F424" s="29" t="e">
        <f>ASC(①陸連データ貼付け!#REF!)</f>
        <v>#REF!</v>
      </c>
      <c r="G424" s="29" t="e">
        <f>①陸連データ貼付け!#REF!</f>
        <v>#REF!</v>
      </c>
      <c r="H424" s="29" t="e">
        <f>①陸連データ貼付け!#REF!</f>
        <v>#REF!</v>
      </c>
      <c r="I424" s="29" t="e">
        <f>①陸連データ貼付け!#REF!</f>
        <v>#REF!</v>
      </c>
      <c r="J424" s="29" t="e">
        <f>①陸連データ貼付け!#REF!</f>
        <v>#REF!</v>
      </c>
      <c r="K424" s="29" t="e">
        <f t="shared" si="20"/>
        <v>#REF!</v>
      </c>
      <c r="L424" s="29" t="e">
        <f>①陸連データ貼付け!#REF!</f>
        <v>#REF!</v>
      </c>
      <c r="M424" s="63" t="e">
        <f>①陸連データ貼付け!#REF!</f>
        <v>#REF!</v>
      </c>
    </row>
    <row r="425" spans="1:13">
      <c r="A425" s="220" t="e">
        <f>IF(①陸連データ貼付け!#REF!="","",①陸連データ貼付け!#REF!)</f>
        <v>#REF!</v>
      </c>
      <c r="B425" s="29" t="e">
        <f t="shared" si="18"/>
        <v>#REF!</v>
      </c>
      <c r="C425" s="29" t="e">
        <f t="shared" si="19"/>
        <v>#REF!</v>
      </c>
      <c r="D425" s="29" t="e">
        <f>①陸連データ貼付け!#REF!</f>
        <v>#REF!</v>
      </c>
      <c r="E425" s="29" t="e">
        <f>①陸連データ貼付け!#REF!</f>
        <v>#REF!</v>
      </c>
      <c r="F425" s="29" t="e">
        <f>ASC(①陸連データ貼付け!#REF!)</f>
        <v>#REF!</v>
      </c>
      <c r="G425" s="29" t="e">
        <f>①陸連データ貼付け!#REF!</f>
        <v>#REF!</v>
      </c>
      <c r="H425" s="29" t="e">
        <f>①陸連データ貼付け!#REF!</f>
        <v>#REF!</v>
      </c>
      <c r="I425" s="29" t="e">
        <f>①陸連データ貼付け!#REF!</f>
        <v>#REF!</v>
      </c>
      <c r="J425" s="29" t="e">
        <f>①陸連データ貼付け!#REF!</f>
        <v>#REF!</v>
      </c>
      <c r="K425" s="29" t="e">
        <f t="shared" si="20"/>
        <v>#REF!</v>
      </c>
      <c r="L425" s="29" t="e">
        <f>①陸連データ貼付け!#REF!</f>
        <v>#REF!</v>
      </c>
      <c r="M425" s="63" t="e">
        <f>①陸連データ貼付け!#REF!</f>
        <v>#REF!</v>
      </c>
    </row>
    <row r="426" spans="1:13">
      <c r="A426" s="220" t="e">
        <f>IF(①陸連データ貼付け!#REF!="","",①陸連データ貼付け!#REF!)</f>
        <v>#REF!</v>
      </c>
      <c r="B426" s="29" t="e">
        <f t="shared" si="18"/>
        <v>#REF!</v>
      </c>
      <c r="C426" s="29" t="e">
        <f t="shared" si="19"/>
        <v>#REF!</v>
      </c>
      <c r="D426" s="29" t="e">
        <f>①陸連データ貼付け!#REF!</f>
        <v>#REF!</v>
      </c>
      <c r="E426" s="29" t="e">
        <f>①陸連データ貼付け!#REF!</f>
        <v>#REF!</v>
      </c>
      <c r="F426" s="29" t="e">
        <f>ASC(①陸連データ貼付け!#REF!)</f>
        <v>#REF!</v>
      </c>
      <c r="G426" s="29" t="e">
        <f>①陸連データ貼付け!#REF!</f>
        <v>#REF!</v>
      </c>
      <c r="H426" s="29" t="e">
        <f>①陸連データ貼付け!#REF!</f>
        <v>#REF!</v>
      </c>
      <c r="I426" s="29" t="e">
        <f>①陸連データ貼付け!#REF!</f>
        <v>#REF!</v>
      </c>
      <c r="J426" s="29" t="e">
        <f>①陸連データ貼付け!#REF!</f>
        <v>#REF!</v>
      </c>
      <c r="K426" s="29" t="e">
        <f t="shared" si="20"/>
        <v>#REF!</v>
      </c>
      <c r="L426" s="29" t="e">
        <f>①陸連データ貼付け!#REF!</f>
        <v>#REF!</v>
      </c>
      <c r="M426" s="63" t="e">
        <f>①陸連データ貼付け!#REF!</f>
        <v>#REF!</v>
      </c>
    </row>
    <row r="427" spans="1:13">
      <c r="A427" s="220" t="e">
        <f>IF(①陸連データ貼付け!#REF!="","",①陸連データ貼付け!#REF!)</f>
        <v>#REF!</v>
      </c>
      <c r="B427" s="29" t="e">
        <f t="shared" si="18"/>
        <v>#REF!</v>
      </c>
      <c r="C427" s="29" t="e">
        <f t="shared" si="19"/>
        <v>#REF!</v>
      </c>
      <c r="D427" s="29" t="e">
        <f>①陸連データ貼付け!#REF!</f>
        <v>#REF!</v>
      </c>
      <c r="E427" s="29" t="e">
        <f>①陸連データ貼付け!#REF!</f>
        <v>#REF!</v>
      </c>
      <c r="F427" s="29" t="e">
        <f>ASC(①陸連データ貼付け!#REF!)</f>
        <v>#REF!</v>
      </c>
      <c r="G427" s="29" t="e">
        <f>①陸連データ貼付け!#REF!</f>
        <v>#REF!</v>
      </c>
      <c r="H427" s="29" t="e">
        <f>①陸連データ貼付け!#REF!</f>
        <v>#REF!</v>
      </c>
      <c r="I427" s="29" t="e">
        <f>①陸連データ貼付け!#REF!</f>
        <v>#REF!</v>
      </c>
      <c r="J427" s="29" t="e">
        <f>①陸連データ貼付け!#REF!</f>
        <v>#REF!</v>
      </c>
      <c r="K427" s="29" t="e">
        <f t="shared" si="20"/>
        <v>#REF!</v>
      </c>
      <c r="L427" s="29" t="e">
        <f>①陸連データ貼付け!#REF!</f>
        <v>#REF!</v>
      </c>
      <c r="M427" s="63" t="e">
        <f>①陸連データ貼付け!#REF!</f>
        <v>#REF!</v>
      </c>
    </row>
    <row r="428" spans="1:13">
      <c r="A428" s="220" t="e">
        <f>IF(①陸連データ貼付け!#REF!="","",①陸連データ貼付け!#REF!)</f>
        <v>#REF!</v>
      </c>
      <c r="B428" s="29" t="e">
        <f t="shared" si="18"/>
        <v>#REF!</v>
      </c>
      <c r="C428" s="29" t="e">
        <f t="shared" si="19"/>
        <v>#REF!</v>
      </c>
      <c r="D428" s="29" t="e">
        <f>①陸連データ貼付け!#REF!</f>
        <v>#REF!</v>
      </c>
      <c r="E428" s="29" t="e">
        <f>①陸連データ貼付け!#REF!</f>
        <v>#REF!</v>
      </c>
      <c r="F428" s="29" t="e">
        <f>ASC(①陸連データ貼付け!#REF!)</f>
        <v>#REF!</v>
      </c>
      <c r="G428" s="29" t="e">
        <f>①陸連データ貼付け!#REF!</f>
        <v>#REF!</v>
      </c>
      <c r="H428" s="29" t="e">
        <f>①陸連データ貼付け!#REF!</f>
        <v>#REF!</v>
      </c>
      <c r="I428" s="29" t="e">
        <f>①陸連データ貼付け!#REF!</f>
        <v>#REF!</v>
      </c>
      <c r="J428" s="29" t="e">
        <f>①陸連データ貼付け!#REF!</f>
        <v>#REF!</v>
      </c>
      <c r="K428" s="29" t="e">
        <f t="shared" si="20"/>
        <v>#REF!</v>
      </c>
      <c r="L428" s="29" t="e">
        <f>①陸連データ貼付け!#REF!</f>
        <v>#REF!</v>
      </c>
      <c r="M428" s="63" t="e">
        <f>①陸連データ貼付け!#REF!</f>
        <v>#REF!</v>
      </c>
    </row>
    <row r="429" spans="1:13">
      <c r="A429" s="220" t="e">
        <f>IF(①陸連データ貼付け!#REF!="","",①陸連データ貼付け!#REF!)</f>
        <v>#REF!</v>
      </c>
      <c r="B429" s="29" t="e">
        <f t="shared" si="18"/>
        <v>#REF!</v>
      </c>
      <c r="C429" s="29" t="e">
        <f t="shared" si="19"/>
        <v>#REF!</v>
      </c>
      <c r="D429" s="29" t="e">
        <f>①陸連データ貼付け!#REF!</f>
        <v>#REF!</v>
      </c>
      <c r="E429" s="29" t="e">
        <f>①陸連データ貼付け!#REF!</f>
        <v>#REF!</v>
      </c>
      <c r="F429" s="29" t="e">
        <f>ASC(①陸連データ貼付け!#REF!)</f>
        <v>#REF!</v>
      </c>
      <c r="G429" s="29" t="e">
        <f>①陸連データ貼付け!#REF!</f>
        <v>#REF!</v>
      </c>
      <c r="H429" s="29" t="e">
        <f>①陸連データ貼付け!#REF!</f>
        <v>#REF!</v>
      </c>
      <c r="I429" s="29" t="e">
        <f>①陸連データ貼付け!#REF!</f>
        <v>#REF!</v>
      </c>
      <c r="J429" s="29" t="e">
        <f>①陸連データ貼付け!#REF!</f>
        <v>#REF!</v>
      </c>
      <c r="K429" s="29" t="e">
        <f t="shared" si="20"/>
        <v>#REF!</v>
      </c>
      <c r="L429" s="29" t="e">
        <f>①陸連データ貼付け!#REF!</f>
        <v>#REF!</v>
      </c>
      <c r="M429" s="63" t="e">
        <f>①陸連データ貼付け!#REF!</f>
        <v>#REF!</v>
      </c>
    </row>
    <row r="430" spans="1:13">
      <c r="A430" s="220" t="e">
        <f>IF(①陸連データ貼付け!#REF!="","",①陸連データ貼付け!#REF!)</f>
        <v>#REF!</v>
      </c>
      <c r="B430" s="29" t="e">
        <f t="shared" si="18"/>
        <v>#REF!</v>
      </c>
      <c r="C430" s="29" t="e">
        <f t="shared" si="19"/>
        <v>#REF!</v>
      </c>
      <c r="D430" s="29" t="e">
        <f>①陸連データ貼付け!#REF!</f>
        <v>#REF!</v>
      </c>
      <c r="E430" s="29" t="e">
        <f>①陸連データ貼付け!#REF!</f>
        <v>#REF!</v>
      </c>
      <c r="F430" s="29" t="e">
        <f>ASC(①陸連データ貼付け!#REF!)</f>
        <v>#REF!</v>
      </c>
      <c r="G430" s="29" t="e">
        <f>①陸連データ貼付け!#REF!</f>
        <v>#REF!</v>
      </c>
      <c r="H430" s="29" t="e">
        <f>①陸連データ貼付け!#REF!</f>
        <v>#REF!</v>
      </c>
      <c r="I430" s="29" t="e">
        <f>①陸連データ貼付け!#REF!</f>
        <v>#REF!</v>
      </c>
      <c r="J430" s="29" t="e">
        <f>①陸連データ貼付け!#REF!</f>
        <v>#REF!</v>
      </c>
      <c r="K430" s="29" t="e">
        <f t="shared" si="20"/>
        <v>#REF!</v>
      </c>
      <c r="L430" s="29" t="e">
        <f>①陸連データ貼付け!#REF!</f>
        <v>#REF!</v>
      </c>
      <c r="M430" s="63" t="e">
        <f>①陸連データ貼付け!#REF!</f>
        <v>#REF!</v>
      </c>
    </row>
    <row r="431" spans="1:13">
      <c r="A431" s="220" t="e">
        <f>IF(①陸連データ貼付け!#REF!="","",①陸連データ貼付け!#REF!)</f>
        <v>#REF!</v>
      </c>
      <c r="B431" s="29" t="e">
        <f t="shared" si="18"/>
        <v>#REF!</v>
      </c>
      <c r="C431" s="29" t="e">
        <f t="shared" si="19"/>
        <v>#REF!</v>
      </c>
      <c r="D431" s="29" t="e">
        <f>①陸連データ貼付け!#REF!</f>
        <v>#REF!</v>
      </c>
      <c r="E431" s="29" t="e">
        <f>①陸連データ貼付け!#REF!</f>
        <v>#REF!</v>
      </c>
      <c r="F431" s="29" t="e">
        <f>ASC(①陸連データ貼付け!#REF!)</f>
        <v>#REF!</v>
      </c>
      <c r="G431" s="29" t="e">
        <f>①陸連データ貼付け!#REF!</f>
        <v>#REF!</v>
      </c>
      <c r="H431" s="29" t="e">
        <f>①陸連データ貼付け!#REF!</f>
        <v>#REF!</v>
      </c>
      <c r="I431" s="29" t="e">
        <f>①陸連データ貼付け!#REF!</f>
        <v>#REF!</v>
      </c>
      <c r="J431" s="29" t="e">
        <f>①陸連データ貼付け!#REF!</f>
        <v>#REF!</v>
      </c>
      <c r="K431" s="29" t="e">
        <f t="shared" si="20"/>
        <v>#REF!</v>
      </c>
      <c r="L431" s="29" t="e">
        <f>①陸連データ貼付け!#REF!</f>
        <v>#REF!</v>
      </c>
      <c r="M431" s="63" t="e">
        <f>①陸連データ貼付け!#REF!</f>
        <v>#REF!</v>
      </c>
    </row>
    <row r="432" spans="1:13">
      <c r="A432" s="220" t="e">
        <f>IF(①陸連データ貼付け!#REF!="","",①陸連データ貼付け!#REF!)</f>
        <v>#REF!</v>
      </c>
      <c r="B432" s="29" t="e">
        <f t="shared" si="18"/>
        <v>#REF!</v>
      </c>
      <c r="C432" s="29" t="e">
        <f t="shared" si="19"/>
        <v>#REF!</v>
      </c>
      <c r="D432" s="29" t="e">
        <f>①陸連データ貼付け!#REF!</f>
        <v>#REF!</v>
      </c>
      <c r="E432" s="29" t="e">
        <f>①陸連データ貼付け!#REF!</f>
        <v>#REF!</v>
      </c>
      <c r="F432" s="29" t="e">
        <f>ASC(①陸連データ貼付け!#REF!)</f>
        <v>#REF!</v>
      </c>
      <c r="G432" s="29" t="e">
        <f>①陸連データ貼付け!#REF!</f>
        <v>#REF!</v>
      </c>
      <c r="H432" s="29" t="e">
        <f>①陸連データ貼付け!#REF!</f>
        <v>#REF!</v>
      </c>
      <c r="I432" s="29" t="e">
        <f>①陸連データ貼付け!#REF!</f>
        <v>#REF!</v>
      </c>
      <c r="J432" s="29" t="e">
        <f>①陸連データ貼付け!#REF!</f>
        <v>#REF!</v>
      </c>
      <c r="K432" s="29" t="e">
        <f t="shared" si="20"/>
        <v>#REF!</v>
      </c>
      <c r="L432" s="29" t="e">
        <f>①陸連データ貼付け!#REF!</f>
        <v>#REF!</v>
      </c>
      <c r="M432" s="63" t="e">
        <f>①陸連データ貼付け!#REF!</f>
        <v>#REF!</v>
      </c>
    </row>
    <row r="433" spans="1:13">
      <c r="A433" s="220" t="e">
        <f>IF(①陸連データ貼付け!#REF!="","",①陸連データ貼付け!#REF!)</f>
        <v>#REF!</v>
      </c>
      <c r="B433" s="29" t="e">
        <f t="shared" si="18"/>
        <v>#REF!</v>
      </c>
      <c r="C433" s="29" t="e">
        <f t="shared" si="19"/>
        <v>#REF!</v>
      </c>
      <c r="D433" s="29" t="e">
        <f>①陸連データ貼付け!#REF!</f>
        <v>#REF!</v>
      </c>
      <c r="E433" s="29" t="e">
        <f>①陸連データ貼付け!#REF!</f>
        <v>#REF!</v>
      </c>
      <c r="F433" s="29" t="e">
        <f>ASC(①陸連データ貼付け!#REF!)</f>
        <v>#REF!</v>
      </c>
      <c r="G433" s="29" t="e">
        <f>①陸連データ貼付け!#REF!</f>
        <v>#REF!</v>
      </c>
      <c r="H433" s="29" t="e">
        <f>①陸連データ貼付け!#REF!</f>
        <v>#REF!</v>
      </c>
      <c r="I433" s="29" t="e">
        <f>①陸連データ貼付け!#REF!</f>
        <v>#REF!</v>
      </c>
      <c r="J433" s="29" t="e">
        <f>①陸連データ貼付け!#REF!</f>
        <v>#REF!</v>
      </c>
      <c r="K433" s="29" t="e">
        <f t="shared" si="20"/>
        <v>#REF!</v>
      </c>
      <c r="L433" s="29" t="e">
        <f>①陸連データ貼付け!#REF!</f>
        <v>#REF!</v>
      </c>
      <c r="M433" s="63" t="e">
        <f>①陸連データ貼付け!#REF!</f>
        <v>#REF!</v>
      </c>
    </row>
    <row r="434" spans="1:13">
      <c r="A434" s="220" t="e">
        <f>IF(①陸連データ貼付け!#REF!="","",①陸連データ貼付け!#REF!)</f>
        <v>#REF!</v>
      </c>
      <c r="B434" s="29" t="e">
        <f t="shared" si="18"/>
        <v>#REF!</v>
      </c>
      <c r="C434" s="29" t="e">
        <f t="shared" si="19"/>
        <v>#REF!</v>
      </c>
      <c r="D434" s="29" t="e">
        <f>①陸連データ貼付け!#REF!</f>
        <v>#REF!</v>
      </c>
      <c r="E434" s="29" t="e">
        <f>①陸連データ貼付け!#REF!</f>
        <v>#REF!</v>
      </c>
      <c r="F434" s="29" t="e">
        <f>ASC(①陸連データ貼付け!#REF!)</f>
        <v>#REF!</v>
      </c>
      <c r="G434" s="29" t="e">
        <f>①陸連データ貼付け!#REF!</f>
        <v>#REF!</v>
      </c>
      <c r="H434" s="29" t="e">
        <f>①陸連データ貼付け!#REF!</f>
        <v>#REF!</v>
      </c>
      <c r="I434" s="29" t="e">
        <f>①陸連データ貼付け!#REF!</f>
        <v>#REF!</v>
      </c>
      <c r="J434" s="29" t="e">
        <f>①陸連データ貼付け!#REF!</f>
        <v>#REF!</v>
      </c>
      <c r="K434" s="29" t="e">
        <f t="shared" si="20"/>
        <v>#REF!</v>
      </c>
      <c r="L434" s="29" t="e">
        <f>①陸連データ貼付け!#REF!</f>
        <v>#REF!</v>
      </c>
      <c r="M434" s="63" t="e">
        <f>①陸連データ貼付け!#REF!</f>
        <v>#REF!</v>
      </c>
    </row>
    <row r="435" spans="1:13">
      <c r="A435" s="220" t="e">
        <f>IF(①陸連データ貼付け!#REF!="","",①陸連データ貼付け!#REF!)</f>
        <v>#REF!</v>
      </c>
      <c r="B435" s="29" t="e">
        <f t="shared" si="18"/>
        <v>#REF!</v>
      </c>
      <c r="C435" s="29" t="e">
        <f t="shared" si="19"/>
        <v>#REF!</v>
      </c>
      <c r="D435" s="29" t="e">
        <f>①陸連データ貼付け!#REF!</f>
        <v>#REF!</v>
      </c>
      <c r="E435" s="29" t="e">
        <f>①陸連データ貼付け!#REF!</f>
        <v>#REF!</v>
      </c>
      <c r="F435" s="29" t="e">
        <f>ASC(①陸連データ貼付け!#REF!)</f>
        <v>#REF!</v>
      </c>
      <c r="G435" s="29" t="e">
        <f>①陸連データ貼付け!#REF!</f>
        <v>#REF!</v>
      </c>
      <c r="H435" s="29" t="e">
        <f>①陸連データ貼付け!#REF!</f>
        <v>#REF!</v>
      </c>
      <c r="I435" s="29" t="e">
        <f>①陸連データ貼付け!#REF!</f>
        <v>#REF!</v>
      </c>
      <c r="J435" s="29" t="e">
        <f>①陸連データ貼付け!#REF!</f>
        <v>#REF!</v>
      </c>
      <c r="K435" s="29" t="e">
        <f t="shared" si="20"/>
        <v>#REF!</v>
      </c>
      <c r="L435" s="29" t="e">
        <f>①陸連データ貼付け!#REF!</f>
        <v>#REF!</v>
      </c>
      <c r="M435" s="63" t="e">
        <f>①陸連データ貼付け!#REF!</f>
        <v>#REF!</v>
      </c>
    </row>
    <row r="436" spans="1:13">
      <c r="A436" s="220" t="e">
        <f>IF(①陸連データ貼付け!#REF!="","",①陸連データ貼付け!#REF!)</f>
        <v>#REF!</v>
      </c>
      <c r="B436" s="29" t="e">
        <f t="shared" si="18"/>
        <v>#REF!</v>
      </c>
      <c r="C436" s="29" t="e">
        <f t="shared" si="19"/>
        <v>#REF!</v>
      </c>
      <c r="D436" s="29" t="e">
        <f>①陸連データ貼付け!#REF!</f>
        <v>#REF!</v>
      </c>
      <c r="E436" s="29" t="e">
        <f>①陸連データ貼付け!#REF!</f>
        <v>#REF!</v>
      </c>
      <c r="F436" s="29" t="e">
        <f>ASC(①陸連データ貼付け!#REF!)</f>
        <v>#REF!</v>
      </c>
      <c r="G436" s="29" t="e">
        <f>①陸連データ貼付け!#REF!</f>
        <v>#REF!</v>
      </c>
      <c r="H436" s="29" t="e">
        <f>①陸連データ貼付け!#REF!</f>
        <v>#REF!</v>
      </c>
      <c r="I436" s="29" t="e">
        <f>①陸連データ貼付け!#REF!</f>
        <v>#REF!</v>
      </c>
      <c r="J436" s="29" t="e">
        <f>①陸連データ貼付け!#REF!</f>
        <v>#REF!</v>
      </c>
      <c r="K436" s="29" t="e">
        <f t="shared" si="20"/>
        <v>#REF!</v>
      </c>
      <c r="L436" s="29" t="e">
        <f>①陸連データ貼付け!#REF!</f>
        <v>#REF!</v>
      </c>
      <c r="M436" s="63" t="e">
        <f>①陸連データ貼付け!#REF!</f>
        <v>#REF!</v>
      </c>
    </row>
    <row r="437" spans="1:13">
      <c r="A437" s="220" t="e">
        <f>IF(①陸連データ貼付け!#REF!="","",①陸連データ貼付け!#REF!)</f>
        <v>#REF!</v>
      </c>
      <c r="B437" s="29" t="e">
        <f t="shared" si="18"/>
        <v>#REF!</v>
      </c>
      <c r="C437" s="29" t="e">
        <f t="shared" si="19"/>
        <v>#REF!</v>
      </c>
      <c r="D437" s="29" t="e">
        <f>①陸連データ貼付け!#REF!</f>
        <v>#REF!</v>
      </c>
      <c r="E437" s="29" t="e">
        <f>①陸連データ貼付け!#REF!</f>
        <v>#REF!</v>
      </c>
      <c r="F437" s="29" t="e">
        <f>ASC(①陸連データ貼付け!#REF!)</f>
        <v>#REF!</v>
      </c>
      <c r="G437" s="29" t="e">
        <f>①陸連データ貼付け!#REF!</f>
        <v>#REF!</v>
      </c>
      <c r="H437" s="29" t="e">
        <f>①陸連データ貼付け!#REF!</f>
        <v>#REF!</v>
      </c>
      <c r="I437" s="29" t="e">
        <f>①陸連データ貼付け!#REF!</f>
        <v>#REF!</v>
      </c>
      <c r="J437" s="29" t="e">
        <f>①陸連データ貼付け!#REF!</f>
        <v>#REF!</v>
      </c>
      <c r="K437" s="29" t="e">
        <f t="shared" si="20"/>
        <v>#REF!</v>
      </c>
      <c r="L437" s="29" t="e">
        <f>①陸連データ貼付け!#REF!</f>
        <v>#REF!</v>
      </c>
      <c r="M437" s="63" t="e">
        <f>①陸連データ貼付け!#REF!</f>
        <v>#REF!</v>
      </c>
    </row>
    <row r="438" spans="1:13">
      <c r="A438" s="220" t="e">
        <f>IF(①陸連データ貼付け!#REF!="","",①陸連データ貼付け!#REF!)</f>
        <v>#REF!</v>
      </c>
      <c r="B438" s="29" t="e">
        <f t="shared" si="18"/>
        <v>#REF!</v>
      </c>
      <c r="C438" s="29" t="e">
        <f t="shared" si="19"/>
        <v>#REF!</v>
      </c>
      <c r="D438" s="29" t="e">
        <f>①陸連データ貼付け!#REF!</f>
        <v>#REF!</v>
      </c>
      <c r="E438" s="29" t="e">
        <f>①陸連データ貼付け!#REF!</f>
        <v>#REF!</v>
      </c>
      <c r="F438" s="29" t="e">
        <f>ASC(①陸連データ貼付け!#REF!)</f>
        <v>#REF!</v>
      </c>
      <c r="G438" s="29" t="e">
        <f>①陸連データ貼付け!#REF!</f>
        <v>#REF!</v>
      </c>
      <c r="H438" s="29" t="e">
        <f>①陸連データ貼付け!#REF!</f>
        <v>#REF!</v>
      </c>
      <c r="I438" s="29" t="e">
        <f>①陸連データ貼付け!#REF!</f>
        <v>#REF!</v>
      </c>
      <c r="J438" s="29" t="e">
        <f>①陸連データ貼付け!#REF!</f>
        <v>#REF!</v>
      </c>
      <c r="K438" s="29" t="e">
        <f t="shared" si="20"/>
        <v>#REF!</v>
      </c>
      <c r="L438" s="29" t="e">
        <f>①陸連データ貼付け!#REF!</f>
        <v>#REF!</v>
      </c>
      <c r="M438" s="63" t="e">
        <f>①陸連データ貼付け!#REF!</f>
        <v>#REF!</v>
      </c>
    </row>
    <row r="439" spans="1:13">
      <c r="A439" s="220" t="e">
        <f>IF(①陸連データ貼付け!#REF!="","",①陸連データ貼付け!#REF!)</f>
        <v>#REF!</v>
      </c>
      <c r="B439" s="29" t="e">
        <f t="shared" si="18"/>
        <v>#REF!</v>
      </c>
      <c r="C439" s="29" t="e">
        <f t="shared" si="19"/>
        <v>#REF!</v>
      </c>
      <c r="D439" s="29" t="e">
        <f>①陸連データ貼付け!#REF!</f>
        <v>#REF!</v>
      </c>
      <c r="E439" s="29" t="e">
        <f>①陸連データ貼付け!#REF!</f>
        <v>#REF!</v>
      </c>
      <c r="F439" s="29" t="e">
        <f>ASC(①陸連データ貼付け!#REF!)</f>
        <v>#REF!</v>
      </c>
      <c r="G439" s="29" t="e">
        <f>①陸連データ貼付け!#REF!</f>
        <v>#REF!</v>
      </c>
      <c r="H439" s="29" t="e">
        <f>①陸連データ貼付け!#REF!</f>
        <v>#REF!</v>
      </c>
      <c r="I439" s="29" t="e">
        <f>①陸連データ貼付け!#REF!</f>
        <v>#REF!</v>
      </c>
      <c r="J439" s="29" t="e">
        <f>①陸連データ貼付け!#REF!</f>
        <v>#REF!</v>
      </c>
      <c r="K439" s="29" t="e">
        <f t="shared" si="20"/>
        <v>#REF!</v>
      </c>
      <c r="L439" s="29" t="e">
        <f>①陸連データ貼付け!#REF!</f>
        <v>#REF!</v>
      </c>
      <c r="M439" s="63" t="e">
        <f>①陸連データ貼付け!#REF!</f>
        <v>#REF!</v>
      </c>
    </row>
    <row r="440" spans="1:13">
      <c r="A440" s="220" t="e">
        <f>IF(①陸連データ貼付け!#REF!="","",①陸連データ貼付け!#REF!)</f>
        <v>#REF!</v>
      </c>
      <c r="B440" s="29" t="e">
        <f t="shared" si="18"/>
        <v>#REF!</v>
      </c>
      <c r="C440" s="29" t="e">
        <f t="shared" si="19"/>
        <v>#REF!</v>
      </c>
      <c r="D440" s="29" t="e">
        <f>①陸連データ貼付け!#REF!</f>
        <v>#REF!</v>
      </c>
      <c r="E440" s="29" t="e">
        <f>①陸連データ貼付け!#REF!</f>
        <v>#REF!</v>
      </c>
      <c r="F440" s="29" t="e">
        <f>ASC(①陸連データ貼付け!#REF!)</f>
        <v>#REF!</v>
      </c>
      <c r="G440" s="29" t="e">
        <f>①陸連データ貼付け!#REF!</f>
        <v>#REF!</v>
      </c>
      <c r="H440" s="29" t="e">
        <f>①陸連データ貼付け!#REF!</f>
        <v>#REF!</v>
      </c>
      <c r="I440" s="29" t="e">
        <f>①陸連データ貼付け!#REF!</f>
        <v>#REF!</v>
      </c>
      <c r="J440" s="29" t="e">
        <f>①陸連データ貼付け!#REF!</f>
        <v>#REF!</v>
      </c>
      <c r="K440" s="29" t="e">
        <f t="shared" si="20"/>
        <v>#REF!</v>
      </c>
      <c r="L440" s="29" t="e">
        <f>①陸連データ貼付け!#REF!</f>
        <v>#REF!</v>
      </c>
      <c r="M440" s="63" t="e">
        <f>①陸連データ貼付け!#REF!</f>
        <v>#REF!</v>
      </c>
    </row>
    <row r="441" spans="1:13">
      <c r="A441" s="220" t="e">
        <f>IF(①陸連データ貼付け!#REF!="","",①陸連データ貼付け!#REF!)</f>
        <v>#REF!</v>
      </c>
      <c r="B441" s="29" t="e">
        <f t="shared" si="18"/>
        <v>#REF!</v>
      </c>
      <c r="C441" s="29" t="e">
        <f t="shared" si="19"/>
        <v>#REF!</v>
      </c>
      <c r="D441" s="29" t="e">
        <f>①陸連データ貼付け!#REF!</f>
        <v>#REF!</v>
      </c>
      <c r="E441" s="29" t="e">
        <f>①陸連データ貼付け!#REF!</f>
        <v>#REF!</v>
      </c>
      <c r="F441" s="29" t="e">
        <f>ASC(①陸連データ貼付け!#REF!)</f>
        <v>#REF!</v>
      </c>
      <c r="G441" s="29" t="e">
        <f>①陸連データ貼付け!#REF!</f>
        <v>#REF!</v>
      </c>
      <c r="H441" s="29" t="e">
        <f>①陸連データ貼付け!#REF!</f>
        <v>#REF!</v>
      </c>
      <c r="I441" s="29" t="e">
        <f>①陸連データ貼付け!#REF!</f>
        <v>#REF!</v>
      </c>
      <c r="J441" s="29" t="e">
        <f>①陸連データ貼付け!#REF!</f>
        <v>#REF!</v>
      </c>
      <c r="K441" s="29" t="e">
        <f t="shared" si="20"/>
        <v>#REF!</v>
      </c>
      <c r="L441" s="29" t="e">
        <f>①陸連データ貼付け!#REF!</f>
        <v>#REF!</v>
      </c>
      <c r="M441" s="63" t="e">
        <f>①陸連データ貼付け!#REF!</f>
        <v>#REF!</v>
      </c>
    </row>
    <row r="442" spans="1:13">
      <c r="A442" s="220" t="e">
        <f>IF(①陸連データ貼付け!#REF!="","",①陸連データ貼付け!#REF!)</f>
        <v>#REF!</v>
      </c>
      <c r="B442" s="29" t="e">
        <f t="shared" si="18"/>
        <v>#REF!</v>
      </c>
      <c r="C442" s="29" t="e">
        <f t="shared" si="19"/>
        <v>#REF!</v>
      </c>
      <c r="D442" s="29" t="e">
        <f>①陸連データ貼付け!#REF!</f>
        <v>#REF!</v>
      </c>
      <c r="E442" s="29" t="e">
        <f>①陸連データ貼付け!#REF!</f>
        <v>#REF!</v>
      </c>
      <c r="F442" s="29" t="e">
        <f>ASC(①陸連データ貼付け!#REF!)</f>
        <v>#REF!</v>
      </c>
      <c r="G442" s="29" t="e">
        <f>①陸連データ貼付け!#REF!</f>
        <v>#REF!</v>
      </c>
      <c r="H442" s="29" t="e">
        <f>①陸連データ貼付け!#REF!</f>
        <v>#REF!</v>
      </c>
      <c r="I442" s="29" t="e">
        <f>①陸連データ貼付け!#REF!</f>
        <v>#REF!</v>
      </c>
      <c r="J442" s="29" t="e">
        <f>①陸連データ貼付け!#REF!</f>
        <v>#REF!</v>
      </c>
      <c r="K442" s="29" t="e">
        <f t="shared" si="20"/>
        <v>#REF!</v>
      </c>
      <c r="L442" s="29" t="e">
        <f>①陸連データ貼付け!#REF!</f>
        <v>#REF!</v>
      </c>
      <c r="M442" s="63" t="e">
        <f>①陸連データ貼付け!#REF!</f>
        <v>#REF!</v>
      </c>
    </row>
    <row r="443" spans="1:13">
      <c r="A443" s="220" t="e">
        <f>IF(①陸連データ貼付け!#REF!="","",①陸連データ貼付け!#REF!)</f>
        <v>#REF!</v>
      </c>
      <c r="B443" s="29" t="e">
        <f t="shared" si="18"/>
        <v>#REF!</v>
      </c>
      <c r="C443" s="29" t="e">
        <f t="shared" si="19"/>
        <v>#REF!</v>
      </c>
      <c r="D443" s="29" t="e">
        <f>①陸連データ貼付け!#REF!</f>
        <v>#REF!</v>
      </c>
      <c r="E443" s="29" t="e">
        <f>①陸連データ貼付け!#REF!</f>
        <v>#REF!</v>
      </c>
      <c r="F443" s="29" t="e">
        <f>ASC(①陸連データ貼付け!#REF!)</f>
        <v>#REF!</v>
      </c>
      <c r="G443" s="29" t="e">
        <f>①陸連データ貼付け!#REF!</f>
        <v>#REF!</v>
      </c>
      <c r="H443" s="29" t="e">
        <f>①陸連データ貼付け!#REF!</f>
        <v>#REF!</v>
      </c>
      <c r="I443" s="29" t="e">
        <f>①陸連データ貼付け!#REF!</f>
        <v>#REF!</v>
      </c>
      <c r="J443" s="29" t="e">
        <f>①陸連データ貼付け!#REF!</f>
        <v>#REF!</v>
      </c>
      <c r="K443" s="29" t="e">
        <f t="shared" si="20"/>
        <v>#REF!</v>
      </c>
      <c r="L443" s="29" t="e">
        <f>①陸連データ貼付け!#REF!</f>
        <v>#REF!</v>
      </c>
      <c r="M443" s="63" t="e">
        <f>①陸連データ貼付け!#REF!</f>
        <v>#REF!</v>
      </c>
    </row>
    <row r="444" spans="1:13">
      <c r="A444" s="220" t="e">
        <f>IF(①陸連データ貼付け!#REF!="","",①陸連データ貼付け!#REF!)</f>
        <v>#REF!</v>
      </c>
      <c r="B444" s="29" t="e">
        <f t="shared" si="18"/>
        <v>#REF!</v>
      </c>
      <c r="C444" s="29" t="e">
        <f t="shared" si="19"/>
        <v>#REF!</v>
      </c>
      <c r="D444" s="29" t="e">
        <f>①陸連データ貼付け!#REF!</f>
        <v>#REF!</v>
      </c>
      <c r="E444" s="29" t="e">
        <f>①陸連データ貼付け!#REF!</f>
        <v>#REF!</v>
      </c>
      <c r="F444" s="29" t="e">
        <f>ASC(①陸連データ貼付け!#REF!)</f>
        <v>#REF!</v>
      </c>
      <c r="G444" s="29" t="e">
        <f>①陸連データ貼付け!#REF!</f>
        <v>#REF!</v>
      </c>
      <c r="H444" s="29" t="e">
        <f>①陸連データ貼付け!#REF!</f>
        <v>#REF!</v>
      </c>
      <c r="I444" s="29" t="e">
        <f>①陸連データ貼付け!#REF!</f>
        <v>#REF!</v>
      </c>
      <c r="J444" s="29" t="e">
        <f>①陸連データ貼付け!#REF!</f>
        <v>#REF!</v>
      </c>
      <c r="K444" s="29" t="e">
        <f t="shared" si="20"/>
        <v>#REF!</v>
      </c>
      <c r="L444" s="29" t="e">
        <f>①陸連データ貼付け!#REF!</f>
        <v>#REF!</v>
      </c>
      <c r="M444" s="63" t="e">
        <f>①陸連データ貼付け!#REF!</f>
        <v>#REF!</v>
      </c>
    </row>
    <row r="445" spans="1:13">
      <c r="A445" s="220" t="e">
        <f>IF(①陸連データ貼付け!#REF!="","",①陸連データ貼付け!#REF!)</f>
        <v>#REF!</v>
      </c>
      <c r="B445" s="29" t="e">
        <f t="shared" si="18"/>
        <v>#REF!</v>
      </c>
      <c r="C445" s="29" t="e">
        <f t="shared" si="19"/>
        <v>#REF!</v>
      </c>
      <c r="D445" s="29" t="e">
        <f>①陸連データ貼付け!#REF!</f>
        <v>#REF!</v>
      </c>
      <c r="E445" s="29" t="e">
        <f>①陸連データ貼付け!#REF!</f>
        <v>#REF!</v>
      </c>
      <c r="F445" s="29" t="e">
        <f>ASC(①陸連データ貼付け!#REF!)</f>
        <v>#REF!</v>
      </c>
      <c r="G445" s="29" t="e">
        <f>①陸連データ貼付け!#REF!</f>
        <v>#REF!</v>
      </c>
      <c r="H445" s="29" t="e">
        <f>①陸連データ貼付け!#REF!</f>
        <v>#REF!</v>
      </c>
      <c r="I445" s="29" t="e">
        <f>①陸連データ貼付け!#REF!</f>
        <v>#REF!</v>
      </c>
      <c r="J445" s="29" t="e">
        <f>①陸連データ貼付け!#REF!</f>
        <v>#REF!</v>
      </c>
      <c r="K445" s="29" t="e">
        <f t="shared" si="20"/>
        <v>#REF!</v>
      </c>
      <c r="L445" s="29" t="e">
        <f>①陸連データ貼付け!#REF!</f>
        <v>#REF!</v>
      </c>
      <c r="M445" s="63" t="e">
        <f>①陸連データ貼付け!#REF!</f>
        <v>#REF!</v>
      </c>
    </row>
    <row r="446" spans="1:13">
      <c r="A446" s="220" t="e">
        <f>IF(①陸連データ貼付け!#REF!="","",①陸連データ貼付け!#REF!)</f>
        <v>#REF!</v>
      </c>
      <c r="B446" s="29" t="e">
        <f t="shared" si="18"/>
        <v>#REF!</v>
      </c>
      <c r="C446" s="29" t="e">
        <f t="shared" si="19"/>
        <v>#REF!</v>
      </c>
      <c r="D446" s="29" t="e">
        <f>①陸連データ貼付け!#REF!</f>
        <v>#REF!</v>
      </c>
      <c r="E446" s="29" t="e">
        <f>①陸連データ貼付け!#REF!</f>
        <v>#REF!</v>
      </c>
      <c r="F446" s="29" t="e">
        <f>ASC(①陸連データ貼付け!#REF!)</f>
        <v>#REF!</v>
      </c>
      <c r="G446" s="29" t="e">
        <f>①陸連データ貼付け!#REF!</f>
        <v>#REF!</v>
      </c>
      <c r="H446" s="29" t="e">
        <f>①陸連データ貼付け!#REF!</f>
        <v>#REF!</v>
      </c>
      <c r="I446" s="29" t="e">
        <f>①陸連データ貼付け!#REF!</f>
        <v>#REF!</v>
      </c>
      <c r="J446" s="29" t="e">
        <f>①陸連データ貼付け!#REF!</f>
        <v>#REF!</v>
      </c>
      <c r="K446" s="29" t="e">
        <f t="shared" si="20"/>
        <v>#REF!</v>
      </c>
      <c r="L446" s="29" t="e">
        <f>①陸連データ貼付け!#REF!</f>
        <v>#REF!</v>
      </c>
      <c r="M446" s="63" t="e">
        <f>①陸連データ貼付け!#REF!</f>
        <v>#REF!</v>
      </c>
    </row>
    <row r="447" spans="1:13">
      <c r="A447" s="220" t="e">
        <f>IF(①陸連データ貼付け!#REF!="","",①陸連データ貼付け!#REF!)</f>
        <v>#REF!</v>
      </c>
      <c r="B447" s="29" t="e">
        <f t="shared" si="18"/>
        <v>#REF!</v>
      </c>
      <c r="C447" s="29" t="e">
        <f t="shared" si="19"/>
        <v>#REF!</v>
      </c>
      <c r="D447" s="29" t="e">
        <f>①陸連データ貼付け!#REF!</f>
        <v>#REF!</v>
      </c>
      <c r="E447" s="29" t="e">
        <f>①陸連データ貼付け!#REF!</f>
        <v>#REF!</v>
      </c>
      <c r="F447" s="29" t="e">
        <f>ASC(①陸連データ貼付け!#REF!)</f>
        <v>#REF!</v>
      </c>
      <c r="G447" s="29" t="e">
        <f>①陸連データ貼付け!#REF!</f>
        <v>#REF!</v>
      </c>
      <c r="H447" s="29" t="e">
        <f>①陸連データ貼付け!#REF!</f>
        <v>#REF!</v>
      </c>
      <c r="I447" s="29" t="e">
        <f>①陸連データ貼付け!#REF!</f>
        <v>#REF!</v>
      </c>
      <c r="J447" s="29" t="e">
        <f>①陸連データ貼付け!#REF!</f>
        <v>#REF!</v>
      </c>
      <c r="K447" s="29" t="e">
        <f t="shared" si="20"/>
        <v>#REF!</v>
      </c>
      <c r="L447" s="29" t="e">
        <f>①陸連データ貼付け!#REF!</f>
        <v>#REF!</v>
      </c>
      <c r="M447" s="63" t="e">
        <f>①陸連データ貼付け!#REF!</f>
        <v>#REF!</v>
      </c>
    </row>
    <row r="448" spans="1:13">
      <c r="A448" s="220" t="e">
        <f>IF(①陸連データ貼付け!#REF!="","",①陸連データ貼付け!#REF!)</f>
        <v>#REF!</v>
      </c>
      <c r="B448" s="29" t="e">
        <f t="shared" si="18"/>
        <v>#REF!</v>
      </c>
      <c r="C448" s="29" t="e">
        <f t="shared" si="19"/>
        <v>#REF!</v>
      </c>
      <c r="D448" s="29" t="e">
        <f>①陸連データ貼付け!#REF!</f>
        <v>#REF!</v>
      </c>
      <c r="E448" s="29" t="e">
        <f>①陸連データ貼付け!#REF!</f>
        <v>#REF!</v>
      </c>
      <c r="F448" s="29" t="e">
        <f>ASC(①陸連データ貼付け!#REF!)</f>
        <v>#REF!</v>
      </c>
      <c r="G448" s="29" t="e">
        <f>①陸連データ貼付け!#REF!</f>
        <v>#REF!</v>
      </c>
      <c r="H448" s="29" t="e">
        <f>①陸連データ貼付け!#REF!</f>
        <v>#REF!</v>
      </c>
      <c r="I448" s="29" t="e">
        <f>①陸連データ貼付け!#REF!</f>
        <v>#REF!</v>
      </c>
      <c r="J448" s="29" t="e">
        <f>①陸連データ貼付け!#REF!</f>
        <v>#REF!</v>
      </c>
      <c r="K448" s="29" t="e">
        <f t="shared" si="20"/>
        <v>#REF!</v>
      </c>
      <c r="L448" s="29" t="e">
        <f>①陸連データ貼付け!#REF!</f>
        <v>#REF!</v>
      </c>
      <c r="M448" s="63" t="e">
        <f>①陸連データ貼付け!#REF!</f>
        <v>#REF!</v>
      </c>
    </row>
    <row r="449" spans="1:13">
      <c r="A449" s="220" t="e">
        <f>IF(①陸連データ貼付け!#REF!="","",①陸連データ貼付け!#REF!)</f>
        <v>#REF!</v>
      </c>
      <c r="B449" s="29" t="e">
        <f t="shared" si="18"/>
        <v>#REF!</v>
      </c>
      <c r="C449" s="29" t="e">
        <f t="shared" si="19"/>
        <v>#REF!</v>
      </c>
      <c r="D449" s="29" t="e">
        <f>①陸連データ貼付け!#REF!</f>
        <v>#REF!</v>
      </c>
      <c r="E449" s="29" t="e">
        <f>①陸連データ貼付け!#REF!</f>
        <v>#REF!</v>
      </c>
      <c r="F449" s="29" t="e">
        <f>ASC(①陸連データ貼付け!#REF!)</f>
        <v>#REF!</v>
      </c>
      <c r="G449" s="29" t="e">
        <f>①陸連データ貼付け!#REF!</f>
        <v>#REF!</v>
      </c>
      <c r="H449" s="29" t="e">
        <f>①陸連データ貼付け!#REF!</f>
        <v>#REF!</v>
      </c>
      <c r="I449" s="29" t="e">
        <f>①陸連データ貼付け!#REF!</f>
        <v>#REF!</v>
      </c>
      <c r="J449" s="29" t="e">
        <f>①陸連データ貼付け!#REF!</f>
        <v>#REF!</v>
      </c>
      <c r="K449" s="29" t="e">
        <f t="shared" si="20"/>
        <v>#REF!</v>
      </c>
      <c r="L449" s="29" t="e">
        <f>①陸連データ貼付け!#REF!</f>
        <v>#REF!</v>
      </c>
      <c r="M449" s="63" t="e">
        <f>①陸連データ貼付け!#REF!</f>
        <v>#REF!</v>
      </c>
    </row>
    <row r="450" spans="1:13">
      <c r="A450" s="220" t="e">
        <f>IF(①陸連データ貼付け!#REF!="","",①陸連データ貼付け!#REF!)</f>
        <v>#REF!</v>
      </c>
      <c r="B450" s="29" t="e">
        <f t="shared" si="18"/>
        <v>#REF!</v>
      </c>
      <c r="C450" s="29" t="e">
        <f t="shared" si="19"/>
        <v>#REF!</v>
      </c>
      <c r="D450" s="29" t="e">
        <f>①陸連データ貼付け!#REF!</f>
        <v>#REF!</v>
      </c>
      <c r="E450" s="29" t="e">
        <f>①陸連データ貼付け!#REF!</f>
        <v>#REF!</v>
      </c>
      <c r="F450" s="29" t="e">
        <f>ASC(①陸連データ貼付け!#REF!)</f>
        <v>#REF!</v>
      </c>
      <c r="G450" s="29" t="e">
        <f>①陸連データ貼付け!#REF!</f>
        <v>#REF!</v>
      </c>
      <c r="H450" s="29" t="e">
        <f>①陸連データ貼付け!#REF!</f>
        <v>#REF!</v>
      </c>
      <c r="I450" s="29" t="e">
        <f>①陸連データ貼付け!#REF!</f>
        <v>#REF!</v>
      </c>
      <c r="J450" s="29" t="e">
        <f>①陸連データ貼付け!#REF!</f>
        <v>#REF!</v>
      </c>
      <c r="K450" s="29" t="e">
        <f t="shared" si="20"/>
        <v>#REF!</v>
      </c>
      <c r="L450" s="29" t="e">
        <f>①陸連データ貼付け!#REF!</f>
        <v>#REF!</v>
      </c>
      <c r="M450" s="63" t="e">
        <f>①陸連データ貼付け!#REF!</f>
        <v>#REF!</v>
      </c>
    </row>
    <row r="451" spans="1:13">
      <c r="A451" s="220" t="e">
        <f>IF(①陸連データ貼付け!#REF!="","",①陸連データ貼付け!#REF!)</f>
        <v>#REF!</v>
      </c>
      <c r="B451" s="29" t="e">
        <f t="shared" ref="B451:B514" si="21">LEFT(A451,1)</f>
        <v>#REF!</v>
      </c>
      <c r="C451" s="29" t="e">
        <f t="shared" ref="C451:C514" si="22">REPLACE(A451,1,1,"")</f>
        <v>#REF!</v>
      </c>
      <c r="D451" s="29" t="e">
        <f>①陸連データ貼付け!#REF!</f>
        <v>#REF!</v>
      </c>
      <c r="E451" s="29" t="e">
        <f>①陸連データ貼付け!#REF!</f>
        <v>#REF!</v>
      </c>
      <c r="F451" s="29" t="e">
        <f>ASC(①陸連データ貼付け!#REF!)</f>
        <v>#REF!</v>
      </c>
      <c r="G451" s="29" t="e">
        <f>①陸連データ貼付け!#REF!</f>
        <v>#REF!</v>
      </c>
      <c r="H451" s="29" t="e">
        <f>①陸連データ貼付け!#REF!</f>
        <v>#REF!</v>
      </c>
      <c r="I451" s="29" t="e">
        <f>①陸連データ貼付け!#REF!</f>
        <v>#REF!</v>
      </c>
      <c r="J451" s="29" t="e">
        <f>①陸連データ貼付け!#REF!</f>
        <v>#REF!</v>
      </c>
      <c r="K451" s="29" t="e">
        <f t="shared" ref="K451:K514" si="23">I451</f>
        <v>#REF!</v>
      </c>
      <c r="L451" s="29" t="e">
        <f>①陸連データ貼付け!#REF!</f>
        <v>#REF!</v>
      </c>
      <c r="M451" s="63" t="e">
        <f>①陸連データ貼付け!#REF!</f>
        <v>#REF!</v>
      </c>
    </row>
    <row r="452" spans="1:13">
      <c r="A452" s="220" t="e">
        <f>IF(①陸連データ貼付け!#REF!="","",①陸連データ貼付け!#REF!)</f>
        <v>#REF!</v>
      </c>
      <c r="B452" s="29" t="e">
        <f t="shared" si="21"/>
        <v>#REF!</v>
      </c>
      <c r="C452" s="29" t="e">
        <f t="shared" si="22"/>
        <v>#REF!</v>
      </c>
      <c r="D452" s="29" t="e">
        <f>①陸連データ貼付け!#REF!</f>
        <v>#REF!</v>
      </c>
      <c r="E452" s="29" t="e">
        <f>①陸連データ貼付け!#REF!</f>
        <v>#REF!</v>
      </c>
      <c r="F452" s="29" t="e">
        <f>ASC(①陸連データ貼付け!#REF!)</f>
        <v>#REF!</v>
      </c>
      <c r="G452" s="29" t="e">
        <f>①陸連データ貼付け!#REF!</f>
        <v>#REF!</v>
      </c>
      <c r="H452" s="29" t="e">
        <f>①陸連データ貼付け!#REF!</f>
        <v>#REF!</v>
      </c>
      <c r="I452" s="29" t="e">
        <f>①陸連データ貼付け!#REF!</f>
        <v>#REF!</v>
      </c>
      <c r="J452" s="29" t="e">
        <f>①陸連データ貼付け!#REF!</f>
        <v>#REF!</v>
      </c>
      <c r="K452" s="29" t="e">
        <f t="shared" si="23"/>
        <v>#REF!</v>
      </c>
      <c r="L452" s="29" t="e">
        <f>①陸連データ貼付け!#REF!</f>
        <v>#REF!</v>
      </c>
      <c r="M452" s="63" t="e">
        <f>①陸連データ貼付け!#REF!</f>
        <v>#REF!</v>
      </c>
    </row>
    <row r="453" spans="1:13">
      <c r="A453" s="220" t="e">
        <f>IF(①陸連データ貼付け!#REF!="","",①陸連データ貼付け!#REF!)</f>
        <v>#REF!</v>
      </c>
      <c r="B453" s="29" t="e">
        <f t="shared" si="21"/>
        <v>#REF!</v>
      </c>
      <c r="C453" s="29" t="e">
        <f t="shared" si="22"/>
        <v>#REF!</v>
      </c>
      <c r="D453" s="29" t="e">
        <f>①陸連データ貼付け!#REF!</f>
        <v>#REF!</v>
      </c>
      <c r="E453" s="29" t="e">
        <f>①陸連データ貼付け!#REF!</f>
        <v>#REF!</v>
      </c>
      <c r="F453" s="29" t="e">
        <f>ASC(①陸連データ貼付け!#REF!)</f>
        <v>#REF!</v>
      </c>
      <c r="G453" s="29" t="e">
        <f>①陸連データ貼付け!#REF!</f>
        <v>#REF!</v>
      </c>
      <c r="H453" s="29" t="e">
        <f>①陸連データ貼付け!#REF!</f>
        <v>#REF!</v>
      </c>
      <c r="I453" s="29" t="e">
        <f>①陸連データ貼付け!#REF!</f>
        <v>#REF!</v>
      </c>
      <c r="J453" s="29" t="e">
        <f>①陸連データ貼付け!#REF!</f>
        <v>#REF!</v>
      </c>
      <c r="K453" s="29" t="e">
        <f t="shared" si="23"/>
        <v>#REF!</v>
      </c>
      <c r="L453" s="29" t="e">
        <f>①陸連データ貼付け!#REF!</f>
        <v>#REF!</v>
      </c>
      <c r="M453" s="63" t="e">
        <f>①陸連データ貼付け!#REF!</f>
        <v>#REF!</v>
      </c>
    </row>
    <row r="454" spans="1:13">
      <c r="A454" s="220" t="e">
        <f>IF(①陸連データ貼付け!#REF!="","",①陸連データ貼付け!#REF!)</f>
        <v>#REF!</v>
      </c>
      <c r="B454" s="29" t="e">
        <f t="shared" si="21"/>
        <v>#REF!</v>
      </c>
      <c r="C454" s="29" t="e">
        <f t="shared" si="22"/>
        <v>#REF!</v>
      </c>
      <c r="D454" s="29" t="e">
        <f>①陸連データ貼付け!#REF!</f>
        <v>#REF!</v>
      </c>
      <c r="E454" s="29" t="e">
        <f>①陸連データ貼付け!#REF!</f>
        <v>#REF!</v>
      </c>
      <c r="F454" s="29" t="e">
        <f>ASC(①陸連データ貼付け!#REF!)</f>
        <v>#REF!</v>
      </c>
      <c r="G454" s="29" t="e">
        <f>①陸連データ貼付け!#REF!</f>
        <v>#REF!</v>
      </c>
      <c r="H454" s="29" t="e">
        <f>①陸連データ貼付け!#REF!</f>
        <v>#REF!</v>
      </c>
      <c r="I454" s="29" t="e">
        <f>①陸連データ貼付け!#REF!</f>
        <v>#REF!</v>
      </c>
      <c r="J454" s="29" t="e">
        <f>①陸連データ貼付け!#REF!</f>
        <v>#REF!</v>
      </c>
      <c r="K454" s="29" t="e">
        <f t="shared" si="23"/>
        <v>#REF!</v>
      </c>
      <c r="L454" s="29" t="e">
        <f>①陸連データ貼付け!#REF!</f>
        <v>#REF!</v>
      </c>
      <c r="M454" s="63" t="e">
        <f>①陸連データ貼付け!#REF!</f>
        <v>#REF!</v>
      </c>
    </row>
    <row r="455" spans="1:13">
      <c r="A455" s="220" t="e">
        <f>IF(①陸連データ貼付け!#REF!="","",①陸連データ貼付け!#REF!)</f>
        <v>#REF!</v>
      </c>
      <c r="B455" s="29" t="e">
        <f t="shared" si="21"/>
        <v>#REF!</v>
      </c>
      <c r="C455" s="29" t="e">
        <f t="shared" si="22"/>
        <v>#REF!</v>
      </c>
      <c r="D455" s="29" t="e">
        <f>①陸連データ貼付け!#REF!</f>
        <v>#REF!</v>
      </c>
      <c r="E455" s="29" t="e">
        <f>①陸連データ貼付け!#REF!</f>
        <v>#REF!</v>
      </c>
      <c r="F455" s="29" t="e">
        <f>ASC(①陸連データ貼付け!#REF!)</f>
        <v>#REF!</v>
      </c>
      <c r="G455" s="29" t="e">
        <f>①陸連データ貼付け!#REF!</f>
        <v>#REF!</v>
      </c>
      <c r="H455" s="29" t="e">
        <f>①陸連データ貼付け!#REF!</f>
        <v>#REF!</v>
      </c>
      <c r="I455" s="29" t="e">
        <f>①陸連データ貼付け!#REF!</f>
        <v>#REF!</v>
      </c>
      <c r="J455" s="29" t="e">
        <f>①陸連データ貼付け!#REF!</f>
        <v>#REF!</v>
      </c>
      <c r="K455" s="29" t="e">
        <f t="shared" si="23"/>
        <v>#REF!</v>
      </c>
      <c r="L455" s="29" t="e">
        <f>①陸連データ貼付け!#REF!</f>
        <v>#REF!</v>
      </c>
      <c r="M455" s="63" t="e">
        <f>①陸連データ貼付け!#REF!</f>
        <v>#REF!</v>
      </c>
    </row>
    <row r="456" spans="1:13">
      <c r="A456" s="220" t="e">
        <f>IF(①陸連データ貼付け!#REF!="","",①陸連データ貼付け!#REF!)</f>
        <v>#REF!</v>
      </c>
      <c r="B456" s="29" t="e">
        <f t="shared" si="21"/>
        <v>#REF!</v>
      </c>
      <c r="C456" s="29" t="e">
        <f t="shared" si="22"/>
        <v>#REF!</v>
      </c>
      <c r="D456" s="29" t="e">
        <f>①陸連データ貼付け!#REF!</f>
        <v>#REF!</v>
      </c>
      <c r="E456" s="29" t="e">
        <f>①陸連データ貼付け!#REF!</f>
        <v>#REF!</v>
      </c>
      <c r="F456" s="29" t="e">
        <f>ASC(①陸連データ貼付け!#REF!)</f>
        <v>#REF!</v>
      </c>
      <c r="G456" s="29" t="e">
        <f>①陸連データ貼付け!#REF!</f>
        <v>#REF!</v>
      </c>
      <c r="H456" s="29" t="e">
        <f>①陸連データ貼付け!#REF!</f>
        <v>#REF!</v>
      </c>
      <c r="I456" s="29" t="e">
        <f>①陸連データ貼付け!#REF!</f>
        <v>#REF!</v>
      </c>
      <c r="J456" s="29" t="e">
        <f>①陸連データ貼付け!#REF!</f>
        <v>#REF!</v>
      </c>
      <c r="K456" s="29" t="e">
        <f t="shared" si="23"/>
        <v>#REF!</v>
      </c>
      <c r="L456" s="29" t="e">
        <f>①陸連データ貼付け!#REF!</f>
        <v>#REF!</v>
      </c>
      <c r="M456" s="63" t="e">
        <f>①陸連データ貼付け!#REF!</f>
        <v>#REF!</v>
      </c>
    </row>
    <row r="457" spans="1:13">
      <c r="A457" s="220" t="e">
        <f>IF(①陸連データ貼付け!#REF!="","",①陸連データ貼付け!#REF!)</f>
        <v>#REF!</v>
      </c>
      <c r="B457" s="29" t="e">
        <f t="shared" si="21"/>
        <v>#REF!</v>
      </c>
      <c r="C457" s="29" t="e">
        <f t="shared" si="22"/>
        <v>#REF!</v>
      </c>
      <c r="D457" s="29" t="e">
        <f>①陸連データ貼付け!#REF!</f>
        <v>#REF!</v>
      </c>
      <c r="E457" s="29" t="e">
        <f>①陸連データ貼付け!#REF!</f>
        <v>#REF!</v>
      </c>
      <c r="F457" s="29" t="e">
        <f>ASC(①陸連データ貼付け!#REF!)</f>
        <v>#REF!</v>
      </c>
      <c r="G457" s="29" t="e">
        <f>①陸連データ貼付け!#REF!</f>
        <v>#REF!</v>
      </c>
      <c r="H457" s="29" t="e">
        <f>①陸連データ貼付け!#REF!</f>
        <v>#REF!</v>
      </c>
      <c r="I457" s="29" t="e">
        <f>①陸連データ貼付け!#REF!</f>
        <v>#REF!</v>
      </c>
      <c r="J457" s="29" t="e">
        <f>①陸連データ貼付け!#REF!</f>
        <v>#REF!</v>
      </c>
      <c r="K457" s="29" t="e">
        <f t="shared" si="23"/>
        <v>#REF!</v>
      </c>
      <c r="L457" s="29" t="e">
        <f>①陸連データ貼付け!#REF!</f>
        <v>#REF!</v>
      </c>
      <c r="M457" s="63" t="e">
        <f>①陸連データ貼付け!#REF!</f>
        <v>#REF!</v>
      </c>
    </row>
    <row r="458" spans="1:13">
      <c r="A458" s="220" t="e">
        <f>IF(①陸連データ貼付け!#REF!="","",①陸連データ貼付け!#REF!)</f>
        <v>#REF!</v>
      </c>
      <c r="B458" s="29" t="e">
        <f t="shared" si="21"/>
        <v>#REF!</v>
      </c>
      <c r="C458" s="29" t="e">
        <f t="shared" si="22"/>
        <v>#REF!</v>
      </c>
      <c r="D458" s="29" t="e">
        <f>①陸連データ貼付け!#REF!</f>
        <v>#REF!</v>
      </c>
      <c r="E458" s="29" t="e">
        <f>①陸連データ貼付け!#REF!</f>
        <v>#REF!</v>
      </c>
      <c r="F458" s="29" t="e">
        <f>ASC(①陸連データ貼付け!#REF!)</f>
        <v>#REF!</v>
      </c>
      <c r="G458" s="29" t="e">
        <f>①陸連データ貼付け!#REF!</f>
        <v>#REF!</v>
      </c>
      <c r="H458" s="29" t="e">
        <f>①陸連データ貼付け!#REF!</f>
        <v>#REF!</v>
      </c>
      <c r="I458" s="29" t="e">
        <f>①陸連データ貼付け!#REF!</f>
        <v>#REF!</v>
      </c>
      <c r="J458" s="29" t="e">
        <f>①陸連データ貼付け!#REF!</f>
        <v>#REF!</v>
      </c>
      <c r="K458" s="29" t="e">
        <f t="shared" si="23"/>
        <v>#REF!</v>
      </c>
      <c r="L458" s="29" t="e">
        <f>①陸連データ貼付け!#REF!</f>
        <v>#REF!</v>
      </c>
      <c r="M458" s="63" t="e">
        <f>①陸連データ貼付け!#REF!</f>
        <v>#REF!</v>
      </c>
    </row>
    <row r="459" spans="1:13">
      <c r="A459" s="220" t="e">
        <f>IF(①陸連データ貼付け!#REF!="","",①陸連データ貼付け!#REF!)</f>
        <v>#REF!</v>
      </c>
      <c r="B459" s="29" t="e">
        <f t="shared" si="21"/>
        <v>#REF!</v>
      </c>
      <c r="C459" s="29" t="e">
        <f t="shared" si="22"/>
        <v>#REF!</v>
      </c>
      <c r="D459" s="29" t="e">
        <f>①陸連データ貼付け!#REF!</f>
        <v>#REF!</v>
      </c>
      <c r="E459" s="29" t="e">
        <f>①陸連データ貼付け!#REF!</f>
        <v>#REF!</v>
      </c>
      <c r="F459" s="29" t="e">
        <f>ASC(①陸連データ貼付け!#REF!)</f>
        <v>#REF!</v>
      </c>
      <c r="G459" s="29" t="e">
        <f>①陸連データ貼付け!#REF!</f>
        <v>#REF!</v>
      </c>
      <c r="H459" s="29" t="e">
        <f>①陸連データ貼付け!#REF!</f>
        <v>#REF!</v>
      </c>
      <c r="I459" s="29" t="e">
        <f>①陸連データ貼付け!#REF!</f>
        <v>#REF!</v>
      </c>
      <c r="J459" s="29" t="e">
        <f>①陸連データ貼付け!#REF!</f>
        <v>#REF!</v>
      </c>
      <c r="K459" s="29" t="e">
        <f t="shared" si="23"/>
        <v>#REF!</v>
      </c>
      <c r="L459" s="29" t="e">
        <f>①陸連データ貼付け!#REF!</f>
        <v>#REF!</v>
      </c>
      <c r="M459" s="63" t="e">
        <f>①陸連データ貼付け!#REF!</f>
        <v>#REF!</v>
      </c>
    </row>
    <row r="460" spans="1:13">
      <c r="A460" s="220" t="e">
        <f>IF(①陸連データ貼付け!#REF!="","",①陸連データ貼付け!#REF!)</f>
        <v>#REF!</v>
      </c>
      <c r="B460" s="29" t="e">
        <f t="shared" si="21"/>
        <v>#REF!</v>
      </c>
      <c r="C460" s="29" t="e">
        <f t="shared" si="22"/>
        <v>#REF!</v>
      </c>
      <c r="D460" s="29" t="e">
        <f>①陸連データ貼付け!#REF!</f>
        <v>#REF!</v>
      </c>
      <c r="E460" s="29" t="e">
        <f>①陸連データ貼付け!#REF!</f>
        <v>#REF!</v>
      </c>
      <c r="F460" s="29" t="e">
        <f>ASC(①陸連データ貼付け!#REF!)</f>
        <v>#REF!</v>
      </c>
      <c r="G460" s="29" t="e">
        <f>①陸連データ貼付け!#REF!</f>
        <v>#REF!</v>
      </c>
      <c r="H460" s="29" t="e">
        <f>①陸連データ貼付け!#REF!</f>
        <v>#REF!</v>
      </c>
      <c r="I460" s="29" t="e">
        <f>①陸連データ貼付け!#REF!</f>
        <v>#REF!</v>
      </c>
      <c r="J460" s="29" t="e">
        <f>①陸連データ貼付け!#REF!</f>
        <v>#REF!</v>
      </c>
      <c r="K460" s="29" t="e">
        <f t="shared" si="23"/>
        <v>#REF!</v>
      </c>
      <c r="L460" s="29" t="e">
        <f>①陸連データ貼付け!#REF!</f>
        <v>#REF!</v>
      </c>
      <c r="M460" s="63" t="e">
        <f>①陸連データ貼付け!#REF!</f>
        <v>#REF!</v>
      </c>
    </row>
    <row r="461" spans="1:13">
      <c r="A461" s="220" t="e">
        <f>IF(①陸連データ貼付け!#REF!="","",①陸連データ貼付け!#REF!)</f>
        <v>#REF!</v>
      </c>
      <c r="B461" s="29" t="e">
        <f t="shared" si="21"/>
        <v>#REF!</v>
      </c>
      <c r="C461" s="29" t="e">
        <f t="shared" si="22"/>
        <v>#REF!</v>
      </c>
      <c r="D461" s="29" t="e">
        <f>①陸連データ貼付け!#REF!</f>
        <v>#REF!</v>
      </c>
      <c r="E461" s="29" t="e">
        <f>①陸連データ貼付け!#REF!</f>
        <v>#REF!</v>
      </c>
      <c r="F461" s="29" t="e">
        <f>ASC(①陸連データ貼付け!#REF!)</f>
        <v>#REF!</v>
      </c>
      <c r="G461" s="29" t="e">
        <f>①陸連データ貼付け!#REF!</f>
        <v>#REF!</v>
      </c>
      <c r="H461" s="29" t="e">
        <f>①陸連データ貼付け!#REF!</f>
        <v>#REF!</v>
      </c>
      <c r="I461" s="29" t="e">
        <f>①陸連データ貼付け!#REF!</f>
        <v>#REF!</v>
      </c>
      <c r="J461" s="29" t="e">
        <f>①陸連データ貼付け!#REF!</f>
        <v>#REF!</v>
      </c>
      <c r="K461" s="29" t="e">
        <f t="shared" si="23"/>
        <v>#REF!</v>
      </c>
      <c r="L461" s="29" t="e">
        <f>①陸連データ貼付け!#REF!</f>
        <v>#REF!</v>
      </c>
      <c r="M461" s="63" t="e">
        <f>①陸連データ貼付け!#REF!</f>
        <v>#REF!</v>
      </c>
    </row>
    <row r="462" spans="1:13">
      <c r="A462" s="220" t="e">
        <f>IF(①陸連データ貼付け!#REF!="","",①陸連データ貼付け!#REF!)</f>
        <v>#REF!</v>
      </c>
      <c r="B462" s="29" t="e">
        <f t="shared" si="21"/>
        <v>#REF!</v>
      </c>
      <c r="C462" s="29" t="e">
        <f t="shared" si="22"/>
        <v>#REF!</v>
      </c>
      <c r="D462" s="29" t="e">
        <f>①陸連データ貼付け!#REF!</f>
        <v>#REF!</v>
      </c>
      <c r="E462" s="29" t="e">
        <f>①陸連データ貼付け!#REF!</f>
        <v>#REF!</v>
      </c>
      <c r="F462" s="29" t="e">
        <f>ASC(①陸連データ貼付け!#REF!)</f>
        <v>#REF!</v>
      </c>
      <c r="G462" s="29" t="e">
        <f>①陸連データ貼付け!#REF!</f>
        <v>#REF!</v>
      </c>
      <c r="H462" s="29" t="e">
        <f>①陸連データ貼付け!#REF!</f>
        <v>#REF!</v>
      </c>
      <c r="I462" s="29" t="e">
        <f>①陸連データ貼付け!#REF!</f>
        <v>#REF!</v>
      </c>
      <c r="J462" s="29" t="e">
        <f>①陸連データ貼付け!#REF!</f>
        <v>#REF!</v>
      </c>
      <c r="K462" s="29" t="e">
        <f t="shared" si="23"/>
        <v>#REF!</v>
      </c>
      <c r="L462" s="29" t="e">
        <f>①陸連データ貼付け!#REF!</f>
        <v>#REF!</v>
      </c>
      <c r="M462" s="63" t="e">
        <f>①陸連データ貼付け!#REF!</f>
        <v>#REF!</v>
      </c>
    </row>
    <row r="463" spans="1:13">
      <c r="A463" s="220" t="e">
        <f>IF(①陸連データ貼付け!#REF!="","",①陸連データ貼付け!#REF!)</f>
        <v>#REF!</v>
      </c>
      <c r="B463" s="29" t="e">
        <f t="shared" si="21"/>
        <v>#REF!</v>
      </c>
      <c r="C463" s="29" t="e">
        <f t="shared" si="22"/>
        <v>#REF!</v>
      </c>
      <c r="D463" s="29" t="e">
        <f>①陸連データ貼付け!#REF!</f>
        <v>#REF!</v>
      </c>
      <c r="E463" s="29" t="e">
        <f>①陸連データ貼付け!#REF!</f>
        <v>#REF!</v>
      </c>
      <c r="F463" s="29" t="e">
        <f>ASC(①陸連データ貼付け!#REF!)</f>
        <v>#REF!</v>
      </c>
      <c r="G463" s="29" t="e">
        <f>①陸連データ貼付け!#REF!</f>
        <v>#REF!</v>
      </c>
      <c r="H463" s="29" t="e">
        <f>①陸連データ貼付け!#REF!</f>
        <v>#REF!</v>
      </c>
      <c r="I463" s="29" t="e">
        <f>①陸連データ貼付け!#REF!</f>
        <v>#REF!</v>
      </c>
      <c r="J463" s="29" t="e">
        <f>①陸連データ貼付け!#REF!</f>
        <v>#REF!</v>
      </c>
      <c r="K463" s="29" t="e">
        <f t="shared" si="23"/>
        <v>#REF!</v>
      </c>
      <c r="L463" s="29" t="e">
        <f>①陸連データ貼付け!#REF!</f>
        <v>#REF!</v>
      </c>
      <c r="M463" s="63" t="e">
        <f>①陸連データ貼付け!#REF!</f>
        <v>#REF!</v>
      </c>
    </row>
    <row r="464" spans="1:13">
      <c r="A464" s="220" t="e">
        <f>IF(①陸連データ貼付け!#REF!="","",①陸連データ貼付け!#REF!)</f>
        <v>#REF!</v>
      </c>
      <c r="B464" s="29" t="e">
        <f t="shared" si="21"/>
        <v>#REF!</v>
      </c>
      <c r="C464" s="29" t="e">
        <f t="shared" si="22"/>
        <v>#REF!</v>
      </c>
      <c r="D464" s="29" t="e">
        <f>①陸連データ貼付け!#REF!</f>
        <v>#REF!</v>
      </c>
      <c r="E464" s="29" t="e">
        <f>①陸連データ貼付け!#REF!</f>
        <v>#REF!</v>
      </c>
      <c r="F464" s="29" t="e">
        <f>ASC(①陸連データ貼付け!#REF!)</f>
        <v>#REF!</v>
      </c>
      <c r="G464" s="29" t="e">
        <f>①陸連データ貼付け!#REF!</f>
        <v>#REF!</v>
      </c>
      <c r="H464" s="29" t="e">
        <f>①陸連データ貼付け!#REF!</f>
        <v>#REF!</v>
      </c>
      <c r="I464" s="29" t="e">
        <f>①陸連データ貼付け!#REF!</f>
        <v>#REF!</v>
      </c>
      <c r="J464" s="29" t="e">
        <f>①陸連データ貼付け!#REF!</f>
        <v>#REF!</v>
      </c>
      <c r="K464" s="29" t="e">
        <f t="shared" si="23"/>
        <v>#REF!</v>
      </c>
      <c r="L464" s="29" t="e">
        <f>①陸連データ貼付け!#REF!</f>
        <v>#REF!</v>
      </c>
      <c r="M464" s="63" t="e">
        <f>①陸連データ貼付け!#REF!</f>
        <v>#REF!</v>
      </c>
    </row>
    <row r="465" spans="1:13">
      <c r="A465" s="220" t="e">
        <f>IF(①陸連データ貼付け!#REF!="","",①陸連データ貼付け!#REF!)</f>
        <v>#REF!</v>
      </c>
      <c r="B465" s="29" t="e">
        <f t="shared" si="21"/>
        <v>#REF!</v>
      </c>
      <c r="C465" s="29" t="e">
        <f t="shared" si="22"/>
        <v>#REF!</v>
      </c>
      <c r="D465" s="29" t="e">
        <f>①陸連データ貼付け!#REF!</f>
        <v>#REF!</v>
      </c>
      <c r="E465" s="29" t="e">
        <f>①陸連データ貼付け!#REF!</f>
        <v>#REF!</v>
      </c>
      <c r="F465" s="29" t="e">
        <f>ASC(①陸連データ貼付け!#REF!)</f>
        <v>#REF!</v>
      </c>
      <c r="G465" s="29" t="e">
        <f>①陸連データ貼付け!#REF!</f>
        <v>#REF!</v>
      </c>
      <c r="H465" s="29" t="e">
        <f>①陸連データ貼付け!#REF!</f>
        <v>#REF!</v>
      </c>
      <c r="I465" s="29" t="e">
        <f>①陸連データ貼付け!#REF!</f>
        <v>#REF!</v>
      </c>
      <c r="J465" s="29" t="e">
        <f>①陸連データ貼付け!#REF!</f>
        <v>#REF!</v>
      </c>
      <c r="K465" s="29" t="e">
        <f t="shared" si="23"/>
        <v>#REF!</v>
      </c>
      <c r="L465" s="29" t="e">
        <f>①陸連データ貼付け!#REF!</f>
        <v>#REF!</v>
      </c>
      <c r="M465" s="63" t="e">
        <f>①陸連データ貼付け!#REF!</f>
        <v>#REF!</v>
      </c>
    </row>
    <row r="466" spans="1:13">
      <c r="A466" s="220" t="e">
        <f>IF(①陸連データ貼付け!#REF!="","",①陸連データ貼付け!#REF!)</f>
        <v>#REF!</v>
      </c>
      <c r="B466" s="29" t="e">
        <f t="shared" si="21"/>
        <v>#REF!</v>
      </c>
      <c r="C466" s="29" t="e">
        <f t="shared" si="22"/>
        <v>#REF!</v>
      </c>
      <c r="D466" s="29" t="e">
        <f>①陸連データ貼付け!#REF!</f>
        <v>#REF!</v>
      </c>
      <c r="E466" s="29" t="e">
        <f>①陸連データ貼付け!#REF!</f>
        <v>#REF!</v>
      </c>
      <c r="F466" s="29" t="e">
        <f>ASC(①陸連データ貼付け!#REF!)</f>
        <v>#REF!</v>
      </c>
      <c r="G466" s="29" t="e">
        <f>①陸連データ貼付け!#REF!</f>
        <v>#REF!</v>
      </c>
      <c r="H466" s="29" t="e">
        <f>①陸連データ貼付け!#REF!</f>
        <v>#REF!</v>
      </c>
      <c r="I466" s="29" t="e">
        <f>①陸連データ貼付け!#REF!</f>
        <v>#REF!</v>
      </c>
      <c r="J466" s="29" t="e">
        <f>①陸連データ貼付け!#REF!</f>
        <v>#REF!</v>
      </c>
      <c r="K466" s="29" t="e">
        <f t="shared" si="23"/>
        <v>#REF!</v>
      </c>
      <c r="L466" s="29" t="e">
        <f>①陸連データ貼付け!#REF!</f>
        <v>#REF!</v>
      </c>
      <c r="M466" s="63" t="e">
        <f>①陸連データ貼付け!#REF!</f>
        <v>#REF!</v>
      </c>
    </row>
    <row r="467" spans="1:13">
      <c r="A467" s="220" t="e">
        <f>IF(①陸連データ貼付け!#REF!="","",①陸連データ貼付け!#REF!)</f>
        <v>#REF!</v>
      </c>
      <c r="B467" s="29" t="e">
        <f t="shared" si="21"/>
        <v>#REF!</v>
      </c>
      <c r="C467" s="29" t="e">
        <f t="shared" si="22"/>
        <v>#REF!</v>
      </c>
      <c r="D467" s="29" t="e">
        <f>①陸連データ貼付け!#REF!</f>
        <v>#REF!</v>
      </c>
      <c r="E467" s="29" t="e">
        <f>①陸連データ貼付け!#REF!</f>
        <v>#REF!</v>
      </c>
      <c r="F467" s="29" t="e">
        <f>ASC(①陸連データ貼付け!#REF!)</f>
        <v>#REF!</v>
      </c>
      <c r="G467" s="29" t="e">
        <f>①陸連データ貼付け!#REF!</f>
        <v>#REF!</v>
      </c>
      <c r="H467" s="29" t="e">
        <f>①陸連データ貼付け!#REF!</f>
        <v>#REF!</v>
      </c>
      <c r="I467" s="29" t="e">
        <f>①陸連データ貼付け!#REF!</f>
        <v>#REF!</v>
      </c>
      <c r="J467" s="29" t="e">
        <f>①陸連データ貼付け!#REF!</f>
        <v>#REF!</v>
      </c>
      <c r="K467" s="29" t="e">
        <f t="shared" si="23"/>
        <v>#REF!</v>
      </c>
      <c r="L467" s="29" t="e">
        <f>①陸連データ貼付け!#REF!</f>
        <v>#REF!</v>
      </c>
      <c r="M467" s="63" t="e">
        <f>①陸連データ貼付け!#REF!</f>
        <v>#REF!</v>
      </c>
    </row>
    <row r="468" spans="1:13">
      <c r="A468" s="220" t="e">
        <f>IF(①陸連データ貼付け!#REF!="","",①陸連データ貼付け!#REF!)</f>
        <v>#REF!</v>
      </c>
      <c r="B468" s="29" t="e">
        <f t="shared" si="21"/>
        <v>#REF!</v>
      </c>
      <c r="C468" s="29" t="e">
        <f t="shared" si="22"/>
        <v>#REF!</v>
      </c>
      <c r="D468" s="29" t="e">
        <f>①陸連データ貼付け!#REF!</f>
        <v>#REF!</v>
      </c>
      <c r="E468" s="29" t="e">
        <f>①陸連データ貼付け!#REF!</f>
        <v>#REF!</v>
      </c>
      <c r="F468" s="29" t="e">
        <f>ASC(①陸連データ貼付け!#REF!)</f>
        <v>#REF!</v>
      </c>
      <c r="G468" s="29" t="e">
        <f>①陸連データ貼付け!#REF!</f>
        <v>#REF!</v>
      </c>
      <c r="H468" s="29" t="e">
        <f>①陸連データ貼付け!#REF!</f>
        <v>#REF!</v>
      </c>
      <c r="I468" s="29" t="e">
        <f>①陸連データ貼付け!#REF!</f>
        <v>#REF!</v>
      </c>
      <c r="J468" s="29" t="e">
        <f>①陸連データ貼付け!#REF!</f>
        <v>#REF!</v>
      </c>
      <c r="K468" s="29" t="e">
        <f t="shared" si="23"/>
        <v>#REF!</v>
      </c>
      <c r="L468" s="29" t="e">
        <f>①陸連データ貼付け!#REF!</f>
        <v>#REF!</v>
      </c>
      <c r="M468" s="63" t="e">
        <f>①陸連データ貼付け!#REF!</f>
        <v>#REF!</v>
      </c>
    </row>
    <row r="469" spans="1:13">
      <c r="A469" s="220" t="e">
        <f>IF(①陸連データ貼付け!#REF!="","",①陸連データ貼付け!#REF!)</f>
        <v>#REF!</v>
      </c>
      <c r="B469" s="29" t="e">
        <f t="shared" si="21"/>
        <v>#REF!</v>
      </c>
      <c r="C469" s="29" t="e">
        <f t="shared" si="22"/>
        <v>#REF!</v>
      </c>
      <c r="D469" s="29" t="e">
        <f>①陸連データ貼付け!#REF!</f>
        <v>#REF!</v>
      </c>
      <c r="E469" s="29" t="e">
        <f>①陸連データ貼付け!#REF!</f>
        <v>#REF!</v>
      </c>
      <c r="F469" s="29" t="e">
        <f>ASC(①陸連データ貼付け!#REF!)</f>
        <v>#REF!</v>
      </c>
      <c r="G469" s="29" t="e">
        <f>①陸連データ貼付け!#REF!</f>
        <v>#REF!</v>
      </c>
      <c r="H469" s="29" t="e">
        <f>①陸連データ貼付け!#REF!</f>
        <v>#REF!</v>
      </c>
      <c r="I469" s="29" t="e">
        <f>①陸連データ貼付け!#REF!</f>
        <v>#REF!</v>
      </c>
      <c r="J469" s="29" t="e">
        <f>①陸連データ貼付け!#REF!</f>
        <v>#REF!</v>
      </c>
      <c r="K469" s="29" t="e">
        <f t="shared" si="23"/>
        <v>#REF!</v>
      </c>
      <c r="L469" s="29" t="e">
        <f>①陸連データ貼付け!#REF!</f>
        <v>#REF!</v>
      </c>
      <c r="M469" s="63" t="e">
        <f>①陸連データ貼付け!#REF!</f>
        <v>#REF!</v>
      </c>
    </row>
    <row r="470" spans="1:13">
      <c r="A470" s="220" t="e">
        <f>IF(①陸連データ貼付け!#REF!="","",①陸連データ貼付け!#REF!)</f>
        <v>#REF!</v>
      </c>
      <c r="B470" s="29" t="e">
        <f t="shared" si="21"/>
        <v>#REF!</v>
      </c>
      <c r="C470" s="29" t="e">
        <f t="shared" si="22"/>
        <v>#REF!</v>
      </c>
      <c r="D470" s="29" t="e">
        <f>①陸連データ貼付け!#REF!</f>
        <v>#REF!</v>
      </c>
      <c r="E470" s="29" t="e">
        <f>①陸連データ貼付け!#REF!</f>
        <v>#REF!</v>
      </c>
      <c r="F470" s="29" t="e">
        <f>ASC(①陸連データ貼付け!#REF!)</f>
        <v>#REF!</v>
      </c>
      <c r="G470" s="29" t="e">
        <f>①陸連データ貼付け!#REF!</f>
        <v>#REF!</v>
      </c>
      <c r="H470" s="29" t="e">
        <f>①陸連データ貼付け!#REF!</f>
        <v>#REF!</v>
      </c>
      <c r="I470" s="29" t="e">
        <f>①陸連データ貼付け!#REF!</f>
        <v>#REF!</v>
      </c>
      <c r="J470" s="29" t="e">
        <f>①陸連データ貼付け!#REF!</f>
        <v>#REF!</v>
      </c>
      <c r="K470" s="29" t="e">
        <f t="shared" si="23"/>
        <v>#REF!</v>
      </c>
      <c r="L470" s="29" t="e">
        <f>①陸連データ貼付け!#REF!</f>
        <v>#REF!</v>
      </c>
      <c r="M470" s="63" t="e">
        <f>①陸連データ貼付け!#REF!</f>
        <v>#REF!</v>
      </c>
    </row>
    <row r="471" spans="1:13">
      <c r="A471" s="220" t="e">
        <f>IF(①陸連データ貼付け!#REF!="","",①陸連データ貼付け!#REF!)</f>
        <v>#REF!</v>
      </c>
      <c r="B471" s="29" t="e">
        <f t="shared" si="21"/>
        <v>#REF!</v>
      </c>
      <c r="C471" s="29" t="e">
        <f t="shared" si="22"/>
        <v>#REF!</v>
      </c>
      <c r="D471" s="29" t="e">
        <f>①陸連データ貼付け!#REF!</f>
        <v>#REF!</v>
      </c>
      <c r="E471" s="29" t="e">
        <f>①陸連データ貼付け!#REF!</f>
        <v>#REF!</v>
      </c>
      <c r="F471" s="29" t="e">
        <f>ASC(①陸連データ貼付け!#REF!)</f>
        <v>#REF!</v>
      </c>
      <c r="G471" s="29" t="e">
        <f>①陸連データ貼付け!#REF!</f>
        <v>#REF!</v>
      </c>
      <c r="H471" s="29" t="e">
        <f>①陸連データ貼付け!#REF!</f>
        <v>#REF!</v>
      </c>
      <c r="I471" s="29" t="e">
        <f>①陸連データ貼付け!#REF!</f>
        <v>#REF!</v>
      </c>
      <c r="J471" s="29" t="e">
        <f>①陸連データ貼付け!#REF!</f>
        <v>#REF!</v>
      </c>
      <c r="K471" s="29" t="e">
        <f t="shared" si="23"/>
        <v>#REF!</v>
      </c>
      <c r="L471" s="29" t="e">
        <f>①陸連データ貼付け!#REF!</f>
        <v>#REF!</v>
      </c>
      <c r="M471" s="63" t="e">
        <f>①陸連データ貼付け!#REF!</f>
        <v>#REF!</v>
      </c>
    </row>
    <row r="472" spans="1:13">
      <c r="A472" s="220" t="e">
        <f>IF(①陸連データ貼付け!#REF!="","",①陸連データ貼付け!#REF!)</f>
        <v>#REF!</v>
      </c>
      <c r="B472" s="29" t="e">
        <f t="shared" si="21"/>
        <v>#REF!</v>
      </c>
      <c r="C472" s="29" t="e">
        <f t="shared" si="22"/>
        <v>#REF!</v>
      </c>
      <c r="D472" s="29" t="e">
        <f>①陸連データ貼付け!#REF!</f>
        <v>#REF!</v>
      </c>
      <c r="E472" s="29" t="e">
        <f>①陸連データ貼付け!#REF!</f>
        <v>#REF!</v>
      </c>
      <c r="F472" s="29" t="e">
        <f>ASC(①陸連データ貼付け!#REF!)</f>
        <v>#REF!</v>
      </c>
      <c r="G472" s="29" t="e">
        <f>①陸連データ貼付け!#REF!</f>
        <v>#REF!</v>
      </c>
      <c r="H472" s="29" t="e">
        <f>①陸連データ貼付け!#REF!</f>
        <v>#REF!</v>
      </c>
      <c r="I472" s="29" t="e">
        <f>①陸連データ貼付け!#REF!</f>
        <v>#REF!</v>
      </c>
      <c r="J472" s="29" t="e">
        <f>①陸連データ貼付け!#REF!</f>
        <v>#REF!</v>
      </c>
      <c r="K472" s="29" t="e">
        <f t="shared" si="23"/>
        <v>#REF!</v>
      </c>
      <c r="L472" s="29" t="e">
        <f>①陸連データ貼付け!#REF!</f>
        <v>#REF!</v>
      </c>
      <c r="M472" s="63" t="e">
        <f>①陸連データ貼付け!#REF!</f>
        <v>#REF!</v>
      </c>
    </row>
    <row r="473" spans="1:13">
      <c r="A473" s="220" t="e">
        <f>IF(①陸連データ貼付け!#REF!="","",①陸連データ貼付け!#REF!)</f>
        <v>#REF!</v>
      </c>
      <c r="B473" s="29" t="e">
        <f t="shared" si="21"/>
        <v>#REF!</v>
      </c>
      <c r="C473" s="29" t="e">
        <f t="shared" si="22"/>
        <v>#REF!</v>
      </c>
      <c r="D473" s="29" t="e">
        <f>①陸連データ貼付け!#REF!</f>
        <v>#REF!</v>
      </c>
      <c r="E473" s="29" t="e">
        <f>①陸連データ貼付け!#REF!</f>
        <v>#REF!</v>
      </c>
      <c r="F473" s="29" t="e">
        <f>ASC(①陸連データ貼付け!#REF!)</f>
        <v>#REF!</v>
      </c>
      <c r="G473" s="29" t="e">
        <f>①陸連データ貼付け!#REF!</f>
        <v>#REF!</v>
      </c>
      <c r="H473" s="29" t="e">
        <f>①陸連データ貼付け!#REF!</f>
        <v>#REF!</v>
      </c>
      <c r="I473" s="29" t="e">
        <f>①陸連データ貼付け!#REF!</f>
        <v>#REF!</v>
      </c>
      <c r="J473" s="29" t="e">
        <f>①陸連データ貼付け!#REF!</f>
        <v>#REF!</v>
      </c>
      <c r="K473" s="29" t="e">
        <f t="shared" si="23"/>
        <v>#REF!</v>
      </c>
      <c r="L473" s="29" t="e">
        <f>①陸連データ貼付け!#REF!</f>
        <v>#REF!</v>
      </c>
      <c r="M473" s="63" t="e">
        <f>①陸連データ貼付け!#REF!</f>
        <v>#REF!</v>
      </c>
    </row>
    <row r="474" spans="1:13">
      <c r="A474" s="220" t="e">
        <f>IF(①陸連データ貼付け!#REF!="","",①陸連データ貼付け!#REF!)</f>
        <v>#REF!</v>
      </c>
      <c r="B474" s="29" t="e">
        <f t="shared" si="21"/>
        <v>#REF!</v>
      </c>
      <c r="C474" s="29" t="e">
        <f t="shared" si="22"/>
        <v>#REF!</v>
      </c>
      <c r="D474" s="29" t="e">
        <f>①陸連データ貼付け!#REF!</f>
        <v>#REF!</v>
      </c>
      <c r="E474" s="29" t="e">
        <f>①陸連データ貼付け!#REF!</f>
        <v>#REF!</v>
      </c>
      <c r="F474" s="29" t="e">
        <f>ASC(①陸連データ貼付け!#REF!)</f>
        <v>#REF!</v>
      </c>
      <c r="G474" s="29" t="e">
        <f>①陸連データ貼付け!#REF!</f>
        <v>#REF!</v>
      </c>
      <c r="H474" s="29" t="e">
        <f>①陸連データ貼付け!#REF!</f>
        <v>#REF!</v>
      </c>
      <c r="I474" s="29" t="e">
        <f>①陸連データ貼付け!#REF!</f>
        <v>#REF!</v>
      </c>
      <c r="J474" s="29" t="e">
        <f>①陸連データ貼付け!#REF!</f>
        <v>#REF!</v>
      </c>
      <c r="K474" s="29" t="e">
        <f t="shared" si="23"/>
        <v>#REF!</v>
      </c>
      <c r="L474" s="29" t="e">
        <f>①陸連データ貼付け!#REF!</f>
        <v>#REF!</v>
      </c>
      <c r="M474" s="63" t="e">
        <f>①陸連データ貼付け!#REF!</f>
        <v>#REF!</v>
      </c>
    </row>
    <row r="475" spans="1:13">
      <c r="A475" s="220" t="e">
        <f>IF(①陸連データ貼付け!#REF!="","",①陸連データ貼付け!#REF!)</f>
        <v>#REF!</v>
      </c>
      <c r="B475" s="29" t="e">
        <f t="shared" si="21"/>
        <v>#REF!</v>
      </c>
      <c r="C475" s="29" t="e">
        <f t="shared" si="22"/>
        <v>#REF!</v>
      </c>
      <c r="D475" s="29" t="e">
        <f>①陸連データ貼付け!#REF!</f>
        <v>#REF!</v>
      </c>
      <c r="E475" s="29" t="e">
        <f>①陸連データ貼付け!#REF!</f>
        <v>#REF!</v>
      </c>
      <c r="F475" s="29" t="e">
        <f>ASC(①陸連データ貼付け!#REF!)</f>
        <v>#REF!</v>
      </c>
      <c r="G475" s="29" t="e">
        <f>①陸連データ貼付け!#REF!</f>
        <v>#REF!</v>
      </c>
      <c r="H475" s="29" t="e">
        <f>①陸連データ貼付け!#REF!</f>
        <v>#REF!</v>
      </c>
      <c r="I475" s="29" t="e">
        <f>①陸連データ貼付け!#REF!</f>
        <v>#REF!</v>
      </c>
      <c r="J475" s="29" t="e">
        <f>①陸連データ貼付け!#REF!</f>
        <v>#REF!</v>
      </c>
      <c r="K475" s="29" t="e">
        <f t="shared" si="23"/>
        <v>#REF!</v>
      </c>
      <c r="L475" s="29" t="e">
        <f>①陸連データ貼付け!#REF!</f>
        <v>#REF!</v>
      </c>
      <c r="M475" s="63" t="e">
        <f>①陸連データ貼付け!#REF!</f>
        <v>#REF!</v>
      </c>
    </row>
    <row r="476" spans="1:13">
      <c r="A476" s="220" t="e">
        <f>IF(①陸連データ貼付け!#REF!="","",①陸連データ貼付け!#REF!)</f>
        <v>#REF!</v>
      </c>
      <c r="B476" s="29" t="e">
        <f t="shared" si="21"/>
        <v>#REF!</v>
      </c>
      <c r="C476" s="29" t="e">
        <f t="shared" si="22"/>
        <v>#REF!</v>
      </c>
      <c r="D476" s="29" t="e">
        <f>①陸連データ貼付け!#REF!</f>
        <v>#REF!</v>
      </c>
      <c r="E476" s="29" t="e">
        <f>①陸連データ貼付け!#REF!</f>
        <v>#REF!</v>
      </c>
      <c r="F476" s="29" t="e">
        <f>ASC(①陸連データ貼付け!#REF!)</f>
        <v>#REF!</v>
      </c>
      <c r="G476" s="29" t="e">
        <f>①陸連データ貼付け!#REF!</f>
        <v>#REF!</v>
      </c>
      <c r="H476" s="29" t="e">
        <f>①陸連データ貼付け!#REF!</f>
        <v>#REF!</v>
      </c>
      <c r="I476" s="29" t="e">
        <f>①陸連データ貼付け!#REF!</f>
        <v>#REF!</v>
      </c>
      <c r="J476" s="29" t="e">
        <f>①陸連データ貼付け!#REF!</f>
        <v>#REF!</v>
      </c>
      <c r="K476" s="29" t="e">
        <f t="shared" si="23"/>
        <v>#REF!</v>
      </c>
      <c r="L476" s="29" t="e">
        <f>①陸連データ貼付け!#REF!</f>
        <v>#REF!</v>
      </c>
      <c r="M476" s="63" t="e">
        <f>①陸連データ貼付け!#REF!</f>
        <v>#REF!</v>
      </c>
    </row>
    <row r="477" spans="1:13">
      <c r="A477" s="220" t="e">
        <f>IF(①陸連データ貼付け!#REF!="","",①陸連データ貼付け!#REF!)</f>
        <v>#REF!</v>
      </c>
      <c r="B477" s="29" t="e">
        <f t="shared" si="21"/>
        <v>#REF!</v>
      </c>
      <c r="C477" s="29" t="e">
        <f t="shared" si="22"/>
        <v>#REF!</v>
      </c>
      <c r="D477" s="29" t="e">
        <f>①陸連データ貼付け!#REF!</f>
        <v>#REF!</v>
      </c>
      <c r="E477" s="29" t="e">
        <f>①陸連データ貼付け!#REF!</f>
        <v>#REF!</v>
      </c>
      <c r="F477" s="29" t="e">
        <f>ASC(①陸連データ貼付け!#REF!)</f>
        <v>#REF!</v>
      </c>
      <c r="G477" s="29" t="e">
        <f>①陸連データ貼付け!#REF!</f>
        <v>#REF!</v>
      </c>
      <c r="H477" s="29" t="e">
        <f>①陸連データ貼付け!#REF!</f>
        <v>#REF!</v>
      </c>
      <c r="I477" s="29" t="e">
        <f>①陸連データ貼付け!#REF!</f>
        <v>#REF!</v>
      </c>
      <c r="J477" s="29" t="e">
        <f>①陸連データ貼付け!#REF!</f>
        <v>#REF!</v>
      </c>
      <c r="K477" s="29" t="e">
        <f t="shared" si="23"/>
        <v>#REF!</v>
      </c>
      <c r="L477" s="29" t="e">
        <f>①陸連データ貼付け!#REF!</f>
        <v>#REF!</v>
      </c>
      <c r="M477" s="63" t="e">
        <f>①陸連データ貼付け!#REF!</f>
        <v>#REF!</v>
      </c>
    </row>
    <row r="478" spans="1:13">
      <c r="A478" s="220" t="e">
        <f>IF(①陸連データ貼付け!#REF!="","",①陸連データ貼付け!#REF!)</f>
        <v>#REF!</v>
      </c>
      <c r="B478" s="29" t="e">
        <f t="shared" si="21"/>
        <v>#REF!</v>
      </c>
      <c r="C478" s="29" t="e">
        <f t="shared" si="22"/>
        <v>#REF!</v>
      </c>
      <c r="D478" s="29" t="e">
        <f>①陸連データ貼付け!#REF!</f>
        <v>#REF!</v>
      </c>
      <c r="E478" s="29" t="e">
        <f>①陸連データ貼付け!#REF!</f>
        <v>#REF!</v>
      </c>
      <c r="F478" s="29" t="e">
        <f>ASC(①陸連データ貼付け!#REF!)</f>
        <v>#REF!</v>
      </c>
      <c r="G478" s="29" t="e">
        <f>①陸連データ貼付け!#REF!</f>
        <v>#REF!</v>
      </c>
      <c r="H478" s="29" t="e">
        <f>①陸連データ貼付け!#REF!</f>
        <v>#REF!</v>
      </c>
      <c r="I478" s="29" t="e">
        <f>①陸連データ貼付け!#REF!</f>
        <v>#REF!</v>
      </c>
      <c r="J478" s="29" t="e">
        <f>①陸連データ貼付け!#REF!</f>
        <v>#REF!</v>
      </c>
      <c r="K478" s="29" t="e">
        <f t="shared" si="23"/>
        <v>#REF!</v>
      </c>
      <c r="L478" s="29" t="e">
        <f>①陸連データ貼付け!#REF!</f>
        <v>#REF!</v>
      </c>
      <c r="M478" s="63" t="e">
        <f>①陸連データ貼付け!#REF!</f>
        <v>#REF!</v>
      </c>
    </row>
    <row r="479" spans="1:13">
      <c r="A479" s="220" t="e">
        <f>IF(①陸連データ貼付け!#REF!="","",①陸連データ貼付け!#REF!)</f>
        <v>#REF!</v>
      </c>
      <c r="B479" s="29" t="e">
        <f t="shared" si="21"/>
        <v>#REF!</v>
      </c>
      <c r="C479" s="29" t="e">
        <f t="shared" si="22"/>
        <v>#REF!</v>
      </c>
      <c r="D479" s="29" t="e">
        <f>①陸連データ貼付け!#REF!</f>
        <v>#REF!</v>
      </c>
      <c r="E479" s="29" t="e">
        <f>①陸連データ貼付け!#REF!</f>
        <v>#REF!</v>
      </c>
      <c r="F479" s="29" t="e">
        <f>ASC(①陸連データ貼付け!#REF!)</f>
        <v>#REF!</v>
      </c>
      <c r="G479" s="29" t="e">
        <f>①陸連データ貼付け!#REF!</f>
        <v>#REF!</v>
      </c>
      <c r="H479" s="29" t="e">
        <f>①陸連データ貼付け!#REF!</f>
        <v>#REF!</v>
      </c>
      <c r="I479" s="29" t="e">
        <f>①陸連データ貼付け!#REF!</f>
        <v>#REF!</v>
      </c>
      <c r="J479" s="29" t="e">
        <f>①陸連データ貼付け!#REF!</f>
        <v>#REF!</v>
      </c>
      <c r="K479" s="29" t="e">
        <f t="shared" si="23"/>
        <v>#REF!</v>
      </c>
      <c r="L479" s="29" t="e">
        <f>①陸連データ貼付け!#REF!</f>
        <v>#REF!</v>
      </c>
      <c r="M479" s="63" t="e">
        <f>①陸連データ貼付け!#REF!</f>
        <v>#REF!</v>
      </c>
    </row>
    <row r="480" spans="1:13">
      <c r="A480" s="220" t="e">
        <f>IF(①陸連データ貼付け!#REF!="","",①陸連データ貼付け!#REF!)</f>
        <v>#REF!</v>
      </c>
      <c r="B480" s="29" t="e">
        <f t="shared" si="21"/>
        <v>#REF!</v>
      </c>
      <c r="C480" s="29" t="e">
        <f t="shared" si="22"/>
        <v>#REF!</v>
      </c>
      <c r="D480" s="29" t="e">
        <f>①陸連データ貼付け!#REF!</f>
        <v>#REF!</v>
      </c>
      <c r="E480" s="29" t="e">
        <f>①陸連データ貼付け!#REF!</f>
        <v>#REF!</v>
      </c>
      <c r="F480" s="29" t="e">
        <f>ASC(①陸連データ貼付け!#REF!)</f>
        <v>#REF!</v>
      </c>
      <c r="G480" s="29" t="e">
        <f>①陸連データ貼付け!#REF!</f>
        <v>#REF!</v>
      </c>
      <c r="H480" s="29" t="e">
        <f>①陸連データ貼付け!#REF!</f>
        <v>#REF!</v>
      </c>
      <c r="I480" s="29" t="e">
        <f>①陸連データ貼付け!#REF!</f>
        <v>#REF!</v>
      </c>
      <c r="J480" s="29" t="e">
        <f>①陸連データ貼付け!#REF!</f>
        <v>#REF!</v>
      </c>
      <c r="K480" s="29" t="e">
        <f t="shared" si="23"/>
        <v>#REF!</v>
      </c>
      <c r="L480" s="29" t="e">
        <f>①陸連データ貼付け!#REF!</f>
        <v>#REF!</v>
      </c>
      <c r="M480" s="63" t="e">
        <f>①陸連データ貼付け!#REF!</f>
        <v>#REF!</v>
      </c>
    </row>
    <row r="481" spans="1:13">
      <c r="A481" s="220" t="e">
        <f>IF(①陸連データ貼付け!#REF!="","",①陸連データ貼付け!#REF!)</f>
        <v>#REF!</v>
      </c>
      <c r="B481" s="29" t="e">
        <f t="shared" si="21"/>
        <v>#REF!</v>
      </c>
      <c r="C481" s="29" t="e">
        <f t="shared" si="22"/>
        <v>#REF!</v>
      </c>
      <c r="D481" s="29" t="e">
        <f>①陸連データ貼付け!#REF!</f>
        <v>#REF!</v>
      </c>
      <c r="E481" s="29" t="e">
        <f>①陸連データ貼付け!#REF!</f>
        <v>#REF!</v>
      </c>
      <c r="F481" s="29" t="e">
        <f>ASC(①陸連データ貼付け!#REF!)</f>
        <v>#REF!</v>
      </c>
      <c r="G481" s="29" t="e">
        <f>①陸連データ貼付け!#REF!</f>
        <v>#REF!</v>
      </c>
      <c r="H481" s="29" t="e">
        <f>①陸連データ貼付け!#REF!</f>
        <v>#REF!</v>
      </c>
      <c r="I481" s="29" t="e">
        <f>①陸連データ貼付け!#REF!</f>
        <v>#REF!</v>
      </c>
      <c r="J481" s="29" t="e">
        <f>①陸連データ貼付け!#REF!</f>
        <v>#REF!</v>
      </c>
      <c r="K481" s="29" t="e">
        <f t="shared" si="23"/>
        <v>#REF!</v>
      </c>
      <c r="L481" s="29" t="e">
        <f>①陸連データ貼付け!#REF!</f>
        <v>#REF!</v>
      </c>
      <c r="M481" s="63" t="e">
        <f>①陸連データ貼付け!#REF!</f>
        <v>#REF!</v>
      </c>
    </row>
    <row r="482" spans="1:13">
      <c r="A482" s="220" t="e">
        <f>IF(①陸連データ貼付け!#REF!="","",①陸連データ貼付け!#REF!)</f>
        <v>#REF!</v>
      </c>
      <c r="B482" s="29" t="e">
        <f t="shared" si="21"/>
        <v>#REF!</v>
      </c>
      <c r="C482" s="29" t="e">
        <f t="shared" si="22"/>
        <v>#REF!</v>
      </c>
      <c r="D482" s="29" t="e">
        <f>①陸連データ貼付け!#REF!</f>
        <v>#REF!</v>
      </c>
      <c r="E482" s="29" t="e">
        <f>①陸連データ貼付け!#REF!</f>
        <v>#REF!</v>
      </c>
      <c r="F482" s="29" t="e">
        <f>ASC(①陸連データ貼付け!#REF!)</f>
        <v>#REF!</v>
      </c>
      <c r="G482" s="29" t="e">
        <f>①陸連データ貼付け!#REF!</f>
        <v>#REF!</v>
      </c>
      <c r="H482" s="29" t="e">
        <f>①陸連データ貼付け!#REF!</f>
        <v>#REF!</v>
      </c>
      <c r="I482" s="29" t="e">
        <f>①陸連データ貼付け!#REF!</f>
        <v>#REF!</v>
      </c>
      <c r="J482" s="29" t="e">
        <f>①陸連データ貼付け!#REF!</f>
        <v>#REF!</v>
      </c>
      <c r="K482" s="29" t="e">
        <f t="shared" si="23"/>
        <v>#REF!</v>
      </c>
      <c r="L482" s="29" t="e">
        <f>①陸連データ貼付け!#REF!</f>
        <v>#REF!</v>
      </c>
      <c r="M482" s="63" t="e">
        <f>①陸連データ貼付け!#REF!</f>
        <v>#REF!</v>
      </c>
    </row>
    <row r="483" spans="1:13">
      <c r="A483" s="220" t="e">
        <f>IF(①陸連データ貼付け!#REF!="","",①陸連データ貼付け!#REF!)</f>
        <v>#REF!</v>
      </c>
      <c r="B483" s="29" t="e">
        <f t="shared" si="21"/>
        <v>#REF!</v>
      </c>
      <c r="C483" s="29" t="e">
        <f t="shared" si="22"/>
        <v>#REF!</v>
      </c>
      <c r="D483" s="29" t="e">
        <f>①陸連データ貼付け!#REF!</f>
        <v>#REF!</v>
      </c>
      <c r="E483" s="29" t="e">
        <f>①陸連データ貼付け!#REF!</f>
        <v>#REF!</v>
      </c>
      <c r="F483" s="29" t="e">
        <f>ASC(①陸連データ貼付け!#REF!)</f>
        <v>#REF!</v>
      </c>
      <c r="G483" s="29" t="e">
        <f>①陸連データ貼付け!#REF!</f>
        <v>#REF!</v>
      </c>
      <c r="H483" s="29" t="e">
        <f>①陸連データ貼付け!#REF!</f>
        <v>#REF!</v>
      </c>
      <c r="I483" s="29" t="e">
        <f>①陸連データ貼付け!#REF!</f>
        <v>#REF!</v>
      </c>
      <c r="J483" s="29" t="e">
        <f>①陸連データ貼付け!#REF!</f>
        <v>#REF!</v>
      </c>
      <c r="K483" s="29" t="e">
        <f t="shared" si="23"/>
        <v>#REF!</v>
      </c>
      <c r="L483" s="29" t="e">
        <f>①陸連データ貼付け!#REF!</f>
        <v>#REF!</v>
      </c>
      <c r="M483" s="63" t="e">
        <f>①陸連データ貼付け!#REF!</f>
        <v>#REF!</v>
      </c>
    </row>
    <row r="484" spans="1:13">
      <c r="A484" s="220" t="e">
        <f>IF(①陸連データ貼付け!#REF!="","",①陸連データ貼付け!#REF!)</f>
        <v>#REF!</v>
      </c>
      <c r="B484" s="29" t="e">
        <f t="shared" si="21"/>
        <v>#REF!</v>
      </c>
      <c r="C484" s="29" t="e">
        <f t="shared" si="22"/>
        <v>#REF!</v>
      </c>
      <c r="D484" s="29" t="e">
        <f>①陸連データ貼付け!#REF!</f>
        <v>#REF!</v>
      </c>
      <c r="E484" s="29" t="e">
        <f>①陸連データ貼付け!#REF!</f>
        <v>#REF!</v>
      </c>
      <c r="F484" s="29" t="e">
        <f>ASC(①陸連データ貼付け!#REF!)</f>
        <v>#REF!</v>
      </c>
      <c r="G484" s="29" t="e">
        <f>①陸連データ貼付け!#REF!</f>
        <v>#REF!</v>
      </c>
      <c r="H484" s="29" t="e">
        <f>①陸連データ貼付け!#REF!</f>
        <v>#REF!</v>
      </c>
      <c r="I484" s="29" t="e">
        <f>①陸連データ貼付け!#REF!</f>
        <v>#REF!</v>
      </c>
      <c r="J484" s="29" t="e">
        <f>①陸連データ貼付け!#REF!</f>
        <v>#REF!</v>
      </c>
      <c r="K484" s="29" t="e">
        <f t="shared" si="23"/>
        <v>#REF!</v>
      </c>
      <c r="L484" s="29" t="e">
        <f>①陸連データ貼付け!#REF!</f>
        <v>#REF!</v>
      </c>
      <c r="M484" s="63" t="e">
        <f>①陸連データ貼付け!#REF!</f>
        <v>#REF!</v>
      </c>
    </row>
    <row r="485" spans="1:13">
      <c r="A485" s="220" t="e">
        <f>IF(①陸連データ貼付け!#REF!="","",①陸連データ貼付け!#REF!)</f>
        <v>#REF!</v>
      </c>
      <c r="B485" s="29" t="e">
        <f t="shared" si="21"/>
        <v>#REF!</v>
      </c>
      <c r="C485" s="29" t="e">
        <f t="shared" si="22"/>
        <v>#REF!</v>
      </c>
      <c r="D485" s="29" t="e">
        <f>①陸連データ貼付け!#REF!</f>
        <v>#REF!</v>
      </c>
      <c r="E485" s="29" t="e">
        <f>①陸連データ貼付け!#REF!</f>
        <v>#REF!</v>
      </c>
      <c r="F485" s="29" t="e">
        <f>ASC(①陸連データ貼付け!#REF!)</f>
        <v>#REF!</v>
      </c>
      <c r="G485" s="29" t="e">
        <f>①陸連データ貼付け!#REF!</f>
        <v>#REF!</v>
      </c>
      <c r="H485" s="29" t="e">
        <f>①陸連データ貼付け!#REF!</f>
        <v>#REF!</v>
      </c>
      <c r="I485" s="29" t="e">
        <f>①陸連データ貼付け!#REF!</f>
        <v>#REF!</v>
      </c>
      <c r="J485" s="29" t="e">
        <f>①陸連データ貼付け!#REF!</f>
        <v>#REF!</v>
      </c>
      <c r="K485" s="29" t="e">
        <f t="shared" si="23"/>
        <v>#REF!</v>
      </c>
      <c r="L485" s="29" t="e">
        <f>①陸連データ貼付け!#REF!</f>
        <v>#REF!</v>
      </c>
      <c r="M485" s="63" t="e">
        <f>①陸連データ貼付け!#REF!</f>
        <v>#REF!</v>
      </c>
    </row>
    <row r="486" spans="1:13">
      <c r="A486" s="220" t="e">
        <f>IF(①陸連データ貼付け!#REF!="","",①陸連データ貼付け!#REF!)</f>
        <v>#REF!</v>
      </c>
      <c r="B486" s="29" t="e">
        <f t="shared" si="21"/>
        <v>#REF!</v>
      </c>
      <c r="C486" s="29" t="e">
        <f t="shared" si="22"/>
        <v>#REF!</v>
      </c>
      <c r="D486" s="29" t="e">
        <f>①陸連データ貼付け!#REF!</f>
        <v>#REF!</v>
      </c>
      <c r="E486" s="29" t="e">
        <f>①陸連データ貼付け!#REF!</f>
        <v>#REF!</v>
      </c>
      <c r="F486" s="29" t="e">
        <f>ASC(①陸連データ貼付け!#REF!)</f>
        <v>#REF!</v>
      </c>
      <c r="G486" s="29" t="e">
        <f>①陸連データ貼付け!#REF!</f>
        <v>#REF!</v>
      </c>
      <c r="H486" s="29" t="e">
        <f>①陸連データ貼付け!#REF!</f>
        <v>#REF!</v>
      </c>
      <c r="I486" s="29" t="e">
        <f>①陸連データ貼付け!#REF!</f>
        <v>#REF!</v>
      </c>
      <c r="J486" s="29" t="e">
        <f>①陸連データ貼付け!#REF!</f>
        <v>#REF!</v>
      </c>
      <c r="K486" s="29" t="e">
        <f t="shared" si="23"/>
        <v>#REF!</v>
      </c>
      <c r="L486" s="29" t="e">
        <f>①陸連データ貼付け!#REF!</f>
        <v>#REF!</v>
      </c>
      <c r="M486" s="63" t="e">
        <f>①陸連データ貼付け!#REF!</f>
        <v>#REF!</v>
      </c>
    </row>
    <row r="487" spans="1:13">
      <c r="A487" s="220" t="e">
        <f>IF(①陸連データ貼付け!#REF!="","",①陸連データ貼付け!#REF!)</f>
        <v>#REF!</v>
      </c>
      <c r="B487" s="29" t="e">
        <f t="shared" si="21"/>
        <v>#REF!</v>
      </c>
      <c r="C487" s="29" t="e">
        <f t="shared" si="22"/>
        <v>#REF!</v>
      </c>
      <c r="D487" s="29" t="e">
        <f>①陸連データ貼付け!#REF!</f>
        <v>#REF!</v>
      </c>
      <c r="E487" s="29" t="e">
        <f>①陸連データ貼付け!#REF!</f>
        <v>#REF!</v>
      </c>
      <c r="F487" s="29" t="e">
        <f>ASC(①陸連データ貼付け!#REF!)</f>
        <v>#REF!</v>
      </c>
      <c r="G487" s="29" t="e">
        <f>①陸連データ貼付け!#REF!</f>
        <v>#REF!</v>
      </c>
      <c r="H487" s="29" t="e">
        <f>①陸連データ貼付け!#REF!</f>
        <v>#REF!</v>
      </c>
      <c r="I487" s="29" t="e">
        <f>①陸連データ貼付け!#REF!</f>
        <v>#REF!</v>
      </c>
      <c r="J487" s="29" t="e">
        <f>①陸連データ貼付け!#REF!</f>
        <v>#REF!</v>
      </c>
      <c r="K487" s="29" t="e">
        <f t="shared" si="23"/>
        <v>#REF!</v>
      </c>
      <c r="L487" s="29" t="e">
        <f>①陸連データ貼付け!#REF!</f>
        <v>#REF!</v>
      </c>
      <c r="M487" s="63" t="e">
        <f>①陸連データ貼付け!#REF!</f>
        <v>#REF!</v>
      </c>
    </row>
    <row r="488" spans="1:13">
      <c r="A488" s="220" t="e">
        <f>IF(①陸連データ貼付け!#REF!="","",①陸連データ貼付け!#REF!)</f>
        <v>#REF!</v>
      </c>
      <c r="B488" s="29" t="e">
        <f t="shared" si="21"/>
        <v>#REF!</v>
      </c>
      <c r="C488" s="29" t="e">
        <f t="shared" si="22"/>
        <v>#REF!</v>
      </c>
      <c r="D488" s="29" t="e">
        <f>①陸連データ貼付け!#REF!</f>
        <v>#REF!</v>
      </c>
      <c r="E488" s="29" t="e">
        <f>①陸連データ貼付け!#REF!</f>
        <v>#REF!</v>
      </c>
      <c r="F488" s="29" t="e">
        <f>ASC(①陸連データ貼付け!#REF!)</f>
        <v>#REF!</v>
      </c>
      <c r="G488" s="29" t="e">
        <f>①陸連データ貼付け!#REF!</f>
        <v>#REF!</v>
      </c>
      <c r="H488" s="29" t="e">
        <f>①陸連データ貼付け!#REF!</f>
        <v>#REF!</v>
      </c>
      <c r="I488" s="29" t="e">
        <f>①陸連データ貼付け!#REF!</f>
        <v>#REF!</v>
      </c>
      <c r="J488" s="29" t="e">
        <f>①陸連データ貼付け!#REF!</f>
        <v>#REF!</v>
      </c>
      <c r="K488" s="29" t="e">
        <f t="shared" si="23"/>
        <v>#REF!</v>
      </c>
      <c r="L488" s="29" t="e">
        <f>①陸連データ貼付け!#REF!</f>
        <v>#REF!</v>
      </c>
      <c r="M488" s="63" t="e">
        <f>①陸連データ貼付け!#REF!</f>
        <v>#REF!</v>
      </c>
    </row>
    <row r="489" spans="1:13">
      <c r="A489" s="220" t="e">
        <f>IF(①陸連データ貼付け!#REF!="","",①陸連データ貼付け!#REF!)</f>
        <v>#REF!</v>
      </c>
      <c r="B489" s="29" t="e">
        <f t="shared" si="21"/>
        <v>#REF!</v>
      </c>
      <c r="C489" s="29" t="e">
        <f t="shared" si="22"/>
        <v>#REF!</v>
      </c>
      <c r="D489" s="29" t="e">
        <f>①陸連データ貼付け!#REF!</f>
        <v>#REF!</v>
      </c>
      <c r="E489" s="29" t="e">
        <f>①陸連データ貼付け!#REF!</f>
        <v>#REF!</v>
      </c>
      <c r="F489" s="29" t="e">
        <f>ASC(①陸連データ貼付け!#REF!)</f>
        <v>#REF!</v>
      </c>
      <c r="G489" s="29" t="e">
        <f>①陸連データ貼付け!#REF!</f>
        <v>#REF!</v>
      </c>
      <c r="H489" s="29" t="e">
        <f>①陸連データ貼付け!#REF!</f>
        <v>#REF!</v>
      </c>
      <c r="I489" s="29" t="e">
        <f>①陸連データ貼付け!#REF!</f>
        <v>#REF!</v>
      </c>
      <c r="J489" s="29" t="e">
        <f>①陸連データ貼付け!#REF!</f>
        <v>#REF!</v>
      </c>
      <c r="K489" s="29" t="e">
        <f t="shared" si="23"/>
        <v>#REF!</v>
      </c>
      <c r="L489" s="29" t="e">
        <f>①陸連データ貼付け!#REF!</f>
        <v>#REF!</v>
      </c>
      <c r="M489" s="63" t="e">
        <f>①陸連データ貼付け!#REF!</f>
        <v>#REF!</v>
      </c>
    </row>
    <row r="490" spans="1:13">
      <c r="A490" s="220" t="e">
        <f>IF(①陸連データ貼付け!#REF!="","",①陸連データ貼付け!#REF!)</f>
        <v>#REF!</v>
      </c>
      <c r="B490" s="29" t="e">
        <f t="shared" si="21"/>
        <v>#REF!</v>
      </c>
      <c r="C490" s="29" t="e">
        <f t="shared" si="22"/>
        <v>#REF!</v>
      </c>
      <c r="D490" s="29" t="e">
        <f>①陸連データ貼付け!#REF!</f>
        <v>#REF!</v>
      </c>
      <c r="E490" s="29" t="e">
        <f>①陸連データ貼付け!#REF!</f>
        <v>#REF!</v>
      </c>
      <c r="F490" s="29" t="e">
        <f>ASC(①陸連データ貼付け!#REF!)</f>
        <v>#REF!</v>
      </c>
      <c r="G490" s="29" t="e">
        <f>①陸連データ貼付け!#REF!</f>
        <v>#REF!</v>
      </c>
      <c r="H490" s="29" t="e">
        <f>①陸連データ貼付け!#REF!</f>
        <v>#REF!</v>
      </c>
      <c r="I490" s="29" t="e">
        <f>①陸連データ貼付け!#REF!</f>
        <v>#REF!</v>
      </c>
      <c r="J490" s="29" t="e">
        <f>①陸連データ貼付け!#REF!</f>
        <v>#REF!</v>
      </c>
      <c r="K490" s="29" t="e">
        <f t="shared" si="23"/>
        <v>#REF!</v>
      </c>
      <c r="L490" s="29" t="e">
        <f>①陸連データ貼付け!#REF!</f>
        <v>#REF!</v>
      </c>
      <c r="M490" s="63" t="e">
        <f>①陸連データ貼付け!#REF!</f>
        <v>#REF!</v>
      </c>
    </row>
    <row r="491" spans="1:13">
      <c r="A491" s="220" t="e">
        <f>IF(①陸連データ貼付け!#REF!="","",①陸連データ貼付け!#REF!)</f>
        <v>#REF!</v>
      </c>
      <c r="B491" s="29" t="e">
        <f t="shared" si="21"/>
        <v>#REF!</v>
      </c>
      <c r="C491" s="29" t="e">
        <f t="shared" si="22"/>
        <v>#REF!</v>
      </c>
      <c r="D491" s="29" t="e">
        <f>①陸連データ貼付け!#REF!</f>
        <v>#REF!</v>
      </c>
      <c r="E491" s="29" t="e">
        <f>①陸連データ貼付け!#REF!</f>
        <v>#REF!</v>
      </c>
      <c r="F491" s="29" t="e">
        <f>ASC(①陸連データ貼付け!#REF!)</f>
        <v>#REF!</v>
      </c>
      <c r="G491" s="29" t="e">
        <f>①陸連データ貼付け!#REF!</f>
        <v>#REF!</v>
      </c>
      <c r="H491" s="29" t="e">
        <f>①陸連データ貼付け!#REF!</f>
        <v>#REF!</v>
      </c>
      <c r="I491" s="29" t="e">
        <f>①陸連データ貼付け!#REF!</f>
        <v>#REF!</v>
      </c>
      <c r="J491" s="29" t="e">
        <f>①陸連データ貼付け!#REF!</f>
        <v>#REF!</v>
      </c>
      <c r="K491" s="29" t="e">
        <f t="shared" si="23"/>
        <v>#REF!</v>
      </c>
      <c r="L491" s="29" t="e">
        <f>①陸連データ貼付け!#REF!</f>
        <v>#REF!</v>
      </c>
      <c r="M491" s="63" t="e">
        <f>①陸連データ貼付け!#REF!</f>
        <v>#REF!</v>
      </c>
    </row>
    <row r="492" spans="1:13">
      <c r="A492" s="220" t="e">
        <f>IF(①陸連データ貼付け!#REF!="","",①陸連データ貼付け!#REF!)</f>
        <v>#REF!</v>
      </c>
      <c r="B492" s="29" t="e">
        <f t="shared" si="21"/>
        <v>#REF!</v>
      </c>
      <c r="C492" s="29" t="e">
        <f t="shared" si="22"/>
        <v>#REF!</v>
      </c>
      <c r="D492" s="29" t="e">
        <f>①陸連データ貼付け!#REF!</f>
        <v>#REF!</v>
      </c>
      <c r="E492" s="29" t="e">
        <f>①陸連データ貼付け!#REF!</f>
        <v>#REF!</v>
      </c>
      <c r="F492" s="29" t="e">
        <f>ASC(①陸連データ貼付け!#REF!)</f>
        <v>#REF!</v>
      </c>
      <c r="G492" s="29" t="e">
        <f>①陸連データ貼付け!#REF!</f>
        <v>#REF!</v>
      </c>
      <c r="H492" s="29" t="e">
        <f>①陸連データ貼付け!#REF!</f>
        <v>#REF!</v>
      </c>
      <c r="I492" s="29" t="e">
        <f>①陸連データ貼付け!#REF!</f>
        <v>#REF!</v>
      </c>
      <c r="J492" s="29" t="e">
        <f>①陸連データ貼付け!#REF!</f>
        <v>#REF!</v>
      </c>
      <c r="K492" s="29" t="e">
        <f t="shared" si="23"/>
        <v>#REF!</v>
      </c>
      <c r="L492" s="29" t="e">
        <f>①陸連データ貼付け!#REF!</f>
        <v>#REF!</v>
      </c>
      <c r="M492" s="63" t="e">
        <f>①陸連データ貼付け!#REF!</f>
        <v>#REF!</v>
      </c>
    </row>
    <row r="493" spans="1:13">
      <c r="A493" s="220" t="e">
        <f>IF(①陸連データ貼付け!#REF!="","",①陸連データ貼付け!#REF!)</f>
        <v>#REF!</v>
      </c>
      <c r="B493" s="29" t="e">
        <f t="shared" si="21"/>
        <v>#REF!</v>
      </c>
      <c r="C493" s="29" t="e">
        <f t="shared" si="22"/>
        <v>#REF!</v>
      </c>
      <c r="D493" s="29" t="e">
        <f>①陸連データ貼付け!#REF!</f>
        <v>#REF!</v>
      </c>
      <c r="E493" s="29" t="e">
        <f>①陸連データ貼付け!#REF!</f>
        <v>#REF!</v>
      </c>
      <c r="F493" s="29" t="e">
        <f>ASC(①陸連データ貼付け!#REF!)</f>
        <v>#REF!</v>
      </c>
      <c r="G493" s="29" t="e">
        <f>①陸連データ貼付け!#REF!</f>
        <v>#REF!</v>
      </c>
      <c r="H493" s="29" t="e">
        <f>①陸連データ貼付け!#REF!</f>
        <v>#REF!</v>
      </c>
      <c r="I493" s="29" t="e">
        <f>①陸連データ貼付け!#REF!</f>
        <v>#REF!</v>
      </c>
      <c r="J493" s="29" t="e">
        <f>①陸連データ貼付け!#REF!</f>
        <v>#REF!</v>
      </c>
      <c r="K493" s="29" t="e">
        <f t="shared" si="23"/>
        <v>#REF!</v>
      </c>
      <c r="L493" s="29" t="e">
        <f>①陸連データ貼付け!#REF!</f>
        <v>#REF!</v>
      </c>
      <c r="M493" s="63" t="e">
        <f>①陸連データ貼付け!#REF!</f>
        <v>#REF!</v>
      </c>
    </row>
    <row r="494" spans="1:13">
      <c r="A494" s="220" t="e">
        <f>IF(①陸連データ貼付け!#REF!="","",①陸連データ貼付け!#REF!)</f>
        <v>#REF!</v>
      </c>
      <c r="B494" s="29" t="e">
        <f t="shared" si="21"/>
        <v>#REF!</v>
      </c>
      <c r="C494" s="29" t="e">
        <f t="shared" si="22"/>
        <v>#REF!</v>
      </c>
      <c r="D494" s="29" t="e">
        <f>①陸連データ貼付け!#REF!</f>
        <v>#REF!</v>
      </c>
      <c r="E494" s="29" t="e">
        <f>①陸連データ貼付け!#REF!</f>
        <v>#REF!</v>
      </c>
      <c r="F494" s="29" t="e">
        <f>ASC(①陸連データ貼付け!#REF!)</f>
        <v>#REF!</v>
      </c>
      <c r="G494" s="29" t="e">
        <f>①陸連データ貼付け!#REF!</f>
        <v>#REF!</v>
      </c>
      <c r="H494" s="29" t="e">
        <f>①陸連データ貼付け!#REF!</f>
        <v>#REF!</v>
      </c>
      <c r="I494" s="29" t="e">
        <f>①陸連データ貼付け!#REF!</f>
        <v>#REF!</v>
      </c>
      <c r="J494" s="29" t="e">
        <f>①陸連データ貼付け!#REF!</f>
        <v>#REF!</v>
      </c>
      <c r="K494" s="29" t="e">
        <f t="shared" si="23"/>
        <v>#REF!</v>
      </c>
      <c r="L494" s="29" t="e">
        <f>①陸連データ貼付け!#REF!</f>
        <v>#REF!</v>
      </c>
      <c r="M494" s="63" t="e">
        <f>①陸連データ貼付け!#REF!</f>
        <v>#REF!</v>
      </c>
    </row>
    <row r="495" spans="1:13">
      <c r="A495" s="220" t="e">
        <f>IF(①陸連データ貼付け!#REF!="","",①陸連データ貼付け!#REF!)</f>
        <v>#REF!</v>
      </c>
      <c r="B495" s="29" t="e">
        <f t="shared" si="21"/>
        <v>#REF!</v>
      </c>
      <c r="C495" s="29" t="e">
        <f t="shared" si="22"/>
        <v>#REF!</v>
      </c>
      <c r="D495" s="29" t="e">
        <f>①陸連データ貼付け!#REF!</f>
        <v>#REF!</v>
      </c>
      <c r="E495" s="29" t="e">
        <f>①陸連データ貼付け!#REF!</f>
        <v>#REF!</v>
      </c>
      <c r="F495" s="29" t="e">
        <f>ASC(①陸連データ貼付け!#REF!)</f>
        <v>#REF!</v>
      </c>
      <c r="G495" s="29" t="e">
        <f>①陸連データ貼付け!#REF!</f>
        <v>#REF!</v>
      </c>
      <c r="H495" s="29" t="e">
        <f>①陸連データ貼付け!#REF!</f>
        <v>#REF!</v>
      </c>
      <c r="I495" s="29" t="e">
        <f>①陸連データ貼付け!#REF!</f>
        <v>#REF!</v>
      </c>
      <c r="J495" s="29" t="e">
        <f>①陸連データ貼付け!#REF!</f>
        <v>#REF!</v>
      </c>
      <c r="K495" s="29" t="e">
        <f t="shared" si="23"/>
        <v>#REF!</v>
      </c>
      <c r="L495" s="29" t="e">
        <f>①陸連データ貼付け!#REF!</f>
        <v>#REF!</v>
      </c>
      <c r="M495" s="63" t="e">
        <f>①陸連データ貼付け!#REF!</f>
        <v>#REF!</v>
      </c>
    </row>
    <row r="496" spans="1:13">
      <c r="A496" s="220" t="e">
        <f>IF(①陸連データ貼付け!#REF!="","",①陸連データ貼付け!#REF!)</f>
        <v>#REF!</v>
      </c>
      <c r="B496" s="29" t="e">
        <f t="shared" si="21"/>
        <v>#REF!</v>
      </c>
      <c r="C496" s="29" t="e">
        <f t="shared" si="22"/>
        <v>#REF!</v>
      </c>
      <c r="D496" s="29" t="e">
        <f>①陸連データ貼付け!#REF!</f>
        <v>#REF!</v>
      </c>
      <c r="E496" s="29" t="e">
        <f>①陸連データ貼付け!#REF!</f>
        <v>#REF!</v>
      </c>
      <c r="F496" s="29" t="e">
        <f>ASC(①陸連データ貼付け!#REF!)</f>
        <v>#REF!</v>
      </c>
      <c r="G496" s="29" t="e">
        <f>①陸連データ貼付け!#REF!</f>
        <v>#REF!</v>
      </c>
      <c r="H496" s="29" t="e">
        <f>①陸連データ貼付け!#REF!</f>
        <v>#REF!</v>
      </c>
      <c r="I496" s="29" t="e">
        <f>①陸連データ貼付け!#REF!</f>
        <v>#REF!</v>
      </c>
      <c r="J496" s="29" t="e">
        <f>①陸連データ貼付け!#REF!</f>
        <v>#REF!</v>
      </c>
      <c r="K496" s="29" t="e">
        <f t="shared" si="23"/>
        <v>#REF!</v>
      </c>
      <c r="L496" s="29" t="e">
        <f>①陸連データ貼付け!#REF!</f>
        <v>#REF!</v>
      </c>
      <c r="M496" s="63" t="e">
        <f>①陸連データ貼付け!#REF!</f>
        <v>#REF!</v>
      </c>
    </row>
    <row r="497" spans="1:13">
      <c r="A497" s="220" t="e">
        <f>IF(①陸連データ貼付け!#REF!="","",①陸連データ貼付け!#REF!)</f>
        <v>#REF!</v>
      </c>
      <c r="B497" s="29" t="e">
        <f t="shared" si="21"/>
        <v>#REF!</v>
      </c>
      <c r="C497" s="29" t="e">
        <f t="shared" si="22"/>
        <v>#REF!</v>
      </c>
      <c r="D497" s="29" t="e">
        <f>①陸連データ貼付け!#REF!</f>
        <v>#REF!</v>
      </c>
      <c r="E497" s="29" t="e">
        <f>①陸連データ貼付け!#REF!</f>
        <v>#REF!</v>
      </c>
      <c r="F497" s="29" t="e">
        <f>ASC(①陸連データ貼付け!#REF!)</f>
        <v>#REF!</v>
      </c>
      <c r="G497" s="29" t="e">
        <f>①陸連データ貼付け!#REF!</f>
        <v>#REF!</v>
      </c>
      <c r="H497" s="29" t="e">
        <f>①陸連データ貼付け!#REF!</f>
        <v>#REF!</v>
      </c>
      <c r="I497" s="29" t="e">
        <f>①陸連データ貼付け!#REF!</f>
        <v>#REF!</v>
      </c>
      <c r="J497" s="29" t="e">
        <f>①陸連データ貼付け!#REF!</f>
        <v>#REF!</v>
      </c>
      <c r="K497" s="29" t="e">
        <f t="shared" si="23"/>
        <v>#REF!</v>
      </c>
      <c r="L497" s="29" t="e">
        <f>①陸連データ貼付け!#REF!</f>
        <v>#REF!</v>
      </c>
      <c r="M497" s="63" t="e">
        <f>①陸連データ貼付け!#REF!</f>
        <v>#REF!</v>
      </c>
    </row>
    <row r="498" spans="1:13">
      <c r="A498" s="220" t="e">
        <f>IF(①陸連データ貼付け!#REF!="","",①陸連データ貼付け!#REF!)</f>
        <v>#REF!</v>
      </c>
      <c r="B498" s="29" t="e">
        <f t="shared" si="21"/>
        <v>#REF!</v>
      </c>
      <c r="C498" s="29" t="e">
        <f t="shared" si="22"/>
        <v>#REF!</v>
      </c>
      <c r="D498" s="29" t="e">
        <f>①陸連データ貼付け!#REF!</f>
        <v>#REF!</v>
      </c>
      <c r="E498" s="29" t="e">
        <f>①陸連データ貼付け!#REF!</f>
        <v>#REF!</v>
      </c>
      <c r="F498" s="29" t="e">
        <f>ASC(①陸連データ貼付け!#REF!)</f>
        <v>#REF!</v>
      </c>
      <c r="G498" s="29" t="e">
        <f>①陸連データ貼付け!#REF!</f>
        <v>#REF!</v>
      </c>
      <c r="H498" s="29" t="e">
        <f>①陸連データ貼付け!#REF!</f>
        <v>#REF!</v>
      </c>
      <c r="I498" s="29" t="e">
        <f>①陸連データ貼付け!#REF!</f>
        <v>#REF!</v>
      </c>
      <c r="J498" s="29" t="e">
        <f>①陸連データ貼付け!#REF!</f>
        <v>#REF!</v>
      </c>
      <c r="K498" s="29" t="e">
        <f t="shared" si="23"/>
        <v>#REF!</v>
      </c>
      <c r="L498" s="29" t="e">
        <f>①陸連データ貼付け!#REF!</f>
        <v>#REF!</v>
      </c>
      <c r="M498" s="63" t="e">
        <f>①陸連データ貼付け!#REF!</f>
        <v>#REF!</v>
      </c>
    </row>
    <row r="499" spans="1:13">
      <c r="A499" s="220" t="e">
        <f>IF(①陸連データ貼付け!#REF!="","",①陸連データ貼付け!#REF!)</f>
        <v>#REF!</v>
      </c>
      <c r="B499" s="29" t="e">
        <f t="shared" si="21"/>
        <v>#REF!</v>
      </c>
      <c r="C499" s="29" t="e">
        <f t="shared" si="22"/>
        <v>#REF!</v>
      </c>
      <c r="D499" s="29" t="e">
        <f>①陸連データ貼付け!#REF!</f>
        <v>#REF!</v>
      </c>
      <c r="E499" s="29" t="e">
        <f>①陸連データ貼付け!#REF!</f>
        <v>#REF!</v>
      </c>
      <c r="F499" s="29" t="e">
        <f>ASC(①陸連データ貼付け!#REF!)</f>
        <v>#REF!</v>
      </c>
      <c r="G499" s="29" t="e">
        <f>①陸連データ貼付け!#REF!</f>
        <v>#REF!</v>
      </c>
      <c r="H499" s="29" t="e">
        <f>①陸連データ貼付け!#REF!</f>
        <v>#REF!</v>
      </c>
      <c r="I499" s="29" t="e">
        <f>①陸連データ貼付け!#REF!</f>
        <v>#REF!</v>
      </c>
      <c r="J499" s="29" t="e">
        <f>①陸連データ貼付け!#REF!</f>
        <v>#REF!</v>
      </c>
      <c r="K499" s="29" t="e">
        <f t="shared" si="23"/>
        <v>#REF!</v>
      </c>
      <c r="L499" s="29" t="e">
        <f>①陸連データ貼付け!#REF!</f>
        <v>#REF!</v>
      </c>
      <c r="M499" s="63" t="e">
        <f>①陸連データ貼付け!#REF!</f>
        <v>#REF!</v>
      </c>
    </row>
    <row r="500" spans="1:13">
      <c r="A500" s="220" t="e">
        <f>IF(①陸連データ貼付け!#REF!="","",①陸連データ貼付け!#REF!)</f>
        <v>#REF!</v>
      </c>
      <c r="B500" s="29" t="e">
        <f t="shared" si="21"/>
        <v>#REF!</v>
      </c>
      <c r="C500" s="29" t="e">
        <f t="shared" si="22"/>
        <v>#REF!</v>
      </c>
      <c r="D500" s="29" t="e">
        <f>①陸連データ貼付け!#REF!</f>
        <v>#REF!</v>
      </c>
      <c r="E500" s="29" t="e">
        <f>①陸連データ貼付け!#REF!</f>
        <v>#REF!</v>
      </c>
      <c r="F500" s="29" t="e">
        <f>ASC(①陸連データ貼付け!#REF!)</f>
        <v>#REF!</v>
      </c>
      <c r="G500" s="29" t="e">
        <f>①陸連データ貼付け!#REF!</f>
        <v>#REF!</v>
      </c>
      <c r="H500" s="29" t="e">
        <f>①陸連データ貼付け!#REF!</f>
        <v>#REF!</v>
      </c>
      <c r="I500" s="29" t="e">
        <f>①陸連データ貼付け!#REF!</f>
        <v>#REF!</v>
      </c>
      <c r="J500" s="29" t="e">
        <f>①陸連データ貼付け!#REF!</f>
        <v>#REF!</v>
      </c>
      <c r="K500" s="29" t="e">
        <f t="shared" si="23"/>
        <v>#REF!</v>
      </c>
      <c r="L500" s="29" t="e">
        <f>①陸連データ貼付け!#REF!</f>
        <v>#REF!</v>
      </c>
      <c r="M500" s="63" t="e">
        <f>①陸連データ貼付け!#REF!</f>
        <v>#REF!</v>
      </c>
    </row>
    <row r="501" spans="1:13">
      <c r="A501" s="220" t="e">
        <f>IF(①陸連データ貼付け!#REF!="","",①陸連データ貼付け!#REF!)</f>
        <v>#REF!</v>
      </c>
      <c r="B501" s="29" t="e">
        <f t="shared" si="21"/>
        <v>#REF!</v>
      </c>
      <c r="C501" s="29" t="e">
        <f t="shared" si="22"/>
        <v>#REF!</v>
      </c>
      <c r="D501" s="29" t="e">
        <f>①陸連データ貼付け!#REF!</f>
        <v>#REF!</v>
      </c>
      <c r="E501" s="29" t="e">
        <f>①陸連データ貼付け!#REF!</f>
        <v>#REF!</v>
      </c>
      <c r="F501" s="29" t="e">
        <f>ASC(①陸連データ貼付け!#REF!)</f>
        <v>#REF!</v>
      </c>
      <c r="G501" s="29" t="e">
        <f>①陸連データ貼付け!#REF!</f>
        <v>#REF!</v>
      </c>
      <c r="H501" s="29" t="e">
        <f>①陸連データ貼付け!#REF!</f>
        <v>#REF!</v>
      </c>
      <c r="I501" s="29" t="e">
        <f>①陸連データ貼付け!#REF!</f>
        <v>#REF!</v>
      </c>
      <c r="J501" s="29" t="e">
        <f>①陸連データ貼付け!#REF!</f>
        <v>#REF!</v>
      </c>
      <c r="K501" s="29" t="e">
        <f t="shared" si="23"/>
        <v>#REF!</v>
      </c>
      <c r="L501" s="29" t="e">
        <f>①陸連データ貼付け!#REF!</f>
        <v>#REF!</v>
      </c>
      <c r="M501" s="63" t="e">
        <f>①陸連データ貼付け!#REF!</f>
        <v>#REF!</v>
      </c>
    </row>
    <row r="502" spans="1:13">
      <c r="A502" s="220" t="e">
        <f>IF(①陸連データ貼付け!#REF!="","",①陸連データ貼付け!#REF!)</f>
        <v>#REF!</v>
      </c>
      <c r="B502" s="29" t="e">
        <f t="shared" si="21"/>
        <v>#REF!</v>
      </c>
      <c r="C502" s="29" t="e">
        <f t="shared" si="22"/>
        <v>#REF!</v>
      </c>
      <c r="D502" s="29" t="e">
        <f>①陸連データ貼付け!#REF!</f>
        <v>#REF!</v>
      </c>
      <c r="E502" s="29" t="e">
        <f>①陸連データ貼付け!#REF!</f>
        <v>#REF!</v>
      </c>
      <c r="F502" s="29" t="e">
        <f>ASC(①陸連データ貼付け!#REF!)</f>
        <v>#REF!</v>
      </c>
      <c r="G502" s="29" t="e">
        <f>①陸連データ貼付け!#REF!</f>
        <v>#REF!</v>
      </c>
      <c r="H502" s="29" t="e">
        <f>①陸連データ貼付け!#REF!</f>
        <v>#REF!</v>
      </c>
      <c r="I502" s="29" t="e">
        <f>①陸連データ貼付け!#REF!</f>
        <v>#REF!</v>
      </c>
      <c r="J502" s="29" t="e">
        <f>①陸連データ貼付け!#REF!</f>
        <v>#REF!</v>
      </c>
      <c r="K502" s="29" t="e">
        <f t="shared" si="23"/>
        <v>#REF!</v>
      </c>
      <c r="L502" s="29" t="e">
        <f>①陸連データ貼付け!#REF!</f>
        <v>#REF!</v>
      </c>
      <c r="M502" s="63" t="e">
        <f>①陸連データ貼付け!#REF!</f>
        <v>#REF!</v>
      </c>
    </row>
    <row r="503" spans="1:13">
      <c r="A503" s="220" t="e">
        <f>IF(①陸連データ貼付け!#REF!="","",①陸連データ貼付け!#REF!)</f>
        <v>#REF!</v>
      </c>
      <c r="B503" s="29" t="e">
        <f t="shared" si="21"/>
        <v>#REF!</v>
      </c>
      <c r="C503" s="29" t="e">
        <f t="shared" si="22"/>
        <v>#REF!</v>
      </c>
      <c r="D503" s="29" t="e">
        <f>①陸連データ貼付け!#REF!</f>
        <v>#REF!</v>
      </c>
      <c r="E503" s="29" t="e">
        <f>①陸連データ貼付け!#REF!</f>
        <v>#REF!</v>
      </c>
      <c r="F503" s="29" t="e">
        <f>ASC(①陸連データ貼付け!#REF!)</f>
        <v>#REF!</v>
      </c>
      <c r="G503" s="29" t="e">
        <f>①陸連データ貼付け!#REF!</f>
        <v>#REF!</v>
      </c>
      <c r="H503" s="29" t="e">
        <f>①陸連データ貼付け!#REF!</f>
        <v>#REF!</v>
      </c>
      <c r="I503" s="29" t="e">
        <f>①陸連データ貼付け!#REF!</f>
        <v>#REF!</v>
      </c>
      <c r="J503" s="29" t="e">
        <f>①陸連データ貼付け!#REF!</f>
        <v>#REF!</v>
      </c>
      <c r="K503" s="29" t="e">
        <f t="shared" si="23"/>
        <v>#REF!</v>
      </c>
      <c r="L503" s="29" t="e">
        <f>①陸連データ貼付け!#REF!</f>
        <v>#REF!</v>
      </c>
      <c r="M503" s="63" t="e">
        <f>①陸連データ貼付け!#REF!</f>
        <v>#REF!</v>
      </c>
    </row>
    <row r="504" spans="1:13">
      <c r="A504" s="220" t="e">
        <f>IF(①陸連データ貼付け!#REF!="","",①陸連データ貼付け!#REF!)</f>
        <v>#REF!</v>
      </c>
      <c r="B504" s="29" t="e">
        <f t="shared" si="21"/>
        <v>#REF!</v>
      </c>
      <c r="C504" s="29" t="e">
        <f t="shared" si="22"/>
        <v>#REF!</v>
      </c>
      <c r="D504" s="29" t="e">
        <f>①陸連データ貼付け!#REF!</f>
        <v>#REF!</v>
      </c>
      <c r="E504" s="29" t="e">
        <f>①陸連データ貼付け!#REF!</f>
        <v>#REF!</v>
      </c>
      <c r="F504" s="29" t="e">
        <f>ASC(①陸連データ貼付け!#REF!)</f>
        <v>#REF!</v>
      </c>
      <c r="G504" s="29" t="e">
        <f>①陸連データ貼付け!#REF!</f>
        <v>#REF!</v>
      </c>
      <c r="H504" s="29" t="e">
        <f>①陸連データ貼付け!#REF!</f>
        <v>#REF!</v>
      </c>
      <c r="I504" s="29" t="e">
        <f>①陸連データ貼付け!#REF!</f>
        <v>#REF!</v>
      </c>
      <c r="J504" s="29" t="e">
        <f>①陸連データ貼付け!#REF!</f>
        <v>#REF!</v>
      </c>
      <c r="K504" s="29" t="e">
        <f t="shared" si="23"/>
        <v>#REF!</v>
      </c>
      <c r="L504" s="29" t="e">
        <f>①陸連データ貼付け!#REF!</f>
        <v>#REF!</v>
      </c>
      <c r="M504" s="63" t="e">
        <f>①陸連データ貼付け!#REF!</f>
        <v>#REF!</v>
      </c>
    </row>
    <row r="505" spans="1:13">
      <c r="A505" s="220" t="e">
        <f>IF(①陸連データ貼付け!#REF!="","",①陸連データ貼付け!#REF!)</f>
        <v>#REF!</v>
      </c>
      <c r="B505" s="29" t="e">
        <f t="shared" si="21"/>
        <v>#REF!</v>
      </c>
      <c r="C505" s="29" t="e">
        <f t="shared" si="22"/>
        <v>#REF!</v>
      </c>
      <c r="D505" s="29" t="e">
        <f>①陸連データ貼付け!#REF!</f>
        <v>#REF!</v>
      </c>
      <c r="E505" s="29" t="e">
        <f>①陸連データ貼付け!#REF!</f>
        <v>#REF!</v>
      </c>
      <c r="F505" s="29" t="e">
        <f>ASC(①陸連データ貼付け!#REF!)</f>
        <v>#REF!</v>
      </c>
      <c r="G505" s="29" t="e">
        <f>①陸連データ貼付け!#REF!</f>
        <v>#REF!</v>
      </c>
      <c r="H505" s="29" t="e">
        <f>①陸連データ貼付け!#REF!</f>
        <v>#REF!</v>
      </c>
      <c r="I505" s="29" t="e">
        <f>①陸連データ貼付け!#REF!</f>
        <v>#REF!</v>
      </c>
      <c r="J505" s="29" t="e">
        <f>①陸連データ貼付け!#REF!</f>
        <v>#REF!</v>
      </c>
      <c r="K505" s="29" t="e">
        <f t="shared" si="23"/>
        <v>#REF!</v>
      </c>
      <c r="L505" s="29" t="e">
        <f>①陸連データ貼付け!#REF!</f>
        <v>#REF!</v>
      </c>
      <c r="M505" s="63" t="e">
        <f>①陸連データ貼付け!#REF!</f>
        <v>#REF!</v>
      </c>
    </row>
    <row r="506" spans="1:13">
      <c r="A506" s="220" t="e">
        <f>IF(①陸連データ貼付け!#REF!="","",①陸連データ貼付け!#REF!)</f>
        <v>#REF!</v>
      </c>
      <c r="B506" s="29" t="e">
        <f t="shared" si="21"/>
        <v>#REF!</v>
      </c>
      <c r="C506" s="29" t="e">
        <f t="shared" si="22"/>
        <v>#REF!</v>
      </c>
      <c r="D506" s="29" t="e">
        <f>①陸連データ貼付け!#REF!</f>
        <v>#REF!</v>
      </c>
      <c r="E506" s="29" t="e">
        <f>①陸連データ貼付け!#REF!</f>
        <v>#REF!</v>
      </c>
      <c r="F506" s="29" t="e">
        <f>ASC(①陸連データ貼付け!#REF!)</f>
        <v>#REF!</v>
      </c>
      <c r="G506" s="29" t="e">
        <f>①陸連データ貼付け!#REF!</f>
        <v>#REF!</v>
      </c>
      <c r="H506" s="29" t="e">
        <f>①陸連データ貼付け!#REF!</f>
        <v>#REF!</v>
      </c>
      <c r="I506" s="29" t="e">
        <f>①陸連データ貼付け!#REF!</f>
        <v>#REF!</v>
      </c>
      <c r="J506" s="29" t="e">
        <f>①陸連データ貼付け!#REF!</f>
        <v>#REF!</v>
      </c>
      <c r="K506" s="29" t="e">
        <f t="shared" si="23"/>
        <v>#REF!</v>
      </c>
      <c r="L506" s="29" t="e">
        <f>①陸連データ貼付け!#REF!</f>
        <v>#REF!</v>
      </c>
      <c r="M506" s="63" t="e">
        <f>①陸連データ貼付け!#REF!</f>
        <v>#REF!</v>
      </c>
    </row>
    <row r="507" spans="1:13">
      <c r="A507" s="220" t="e">
        <f>IF(①陸連データ貼付け!#REF!="","",①陸連データ貼付け!#REF!)</f>
        <v>#REF!</v>
      </c>
      <c r="B507" s="29" t="e">
        <f t="shared" si="21"/>
        <v>#REF!</v>
      </c>
      <c r="C507" s="29" t="e">
        <f t="shared" si="22"/>
        <v>#REF!</v>
      </c>
      <c r="D507" s="29" t="e">
        <f>①陸連データ貼付け!#REF!</f>
        <v>#REF!</v>
      </c>
      <c r="E507" s="29" t="e">
        <f>①陸連データ貼付け!#REF!</f>
        <v>#REF!</v>
      </c>
      <c r="F507" s="29" t="e">
        <f>ASC(①陸連データ貼付け!#REF!)</f>
        <v>#REF!</v>
      </c>
      <c r="G507" s="29" t="e">
        <f>①陸連データ貼付け!#REF!</f>
        <v>#REF!</v>
      </c>
      <c r="H507" s="29" t="e">
        <f>①陸連データ貼付け!#REF!</f>
        <v>#REF!</v>
      </c>
      <c r="I507" s="29" t="e">
        <f>①陸連データ貼付け!#REF!</f>
        <v>#REF!</v>
      </c>
      <c r="J507" s="29" t="e">
        <f>①陸連データ貼付け!#REF!</f>
        <v>#REF!</v>
      </c>
      <c r="K507" s="29" t="e">
        <f t="shared" si="23"/>
        <v>#REF!</v>
      </c>
      <c r="L507" s="29" t="e">
        <f>①陸連データ貼付け!#REF!</f>
        <v>#REF!</v>
      </c>
      <c r="M507" s="63" t="e">
        <f>①陸連データ貼付け!#REF!</f>
        <v>#REF!</v>
      </c>
    </row>
    <row r="508" spans="1:13">
      <c r="A508" s="220" t="e">
        <f>IF(①陸連データ貼付け!#REF!="","",①陸連データ貼付け!#REF!)</f>
        <v>#REF!</v>
      </c>
      <c r="B508" s="29" t="e">
        <f t="shared" si="21"/>
        <v>#REF!</v>
      </c>
      <c r="C508" s="29" t="e">
        <f t="shared" si="22"/>
        <v>#REF!</v>
      </c>
      <c r="D508" s="29" t="e">
        <f>①陸連データ貼付け!#REF!</f>
        <v>#REF!</v>
      </c>
      <c r="E508" s="29" t="e">
        <f>①陸連データ貼付け!#REF!</f>
        <v>#REF!</v>
      </c>
      <c r="F508" s="29" t="e">
        <f>ASC(①陸連データ貼付け!#REF!)</f>
        <v>#REF!</v>
      </c>
      <c r="G508" s="29" t="e">
        <f>①陸連データ貼付け!#REF!</f>
        <v>#REF!</v>
      </c>
      <c r="H508" s="29" t="e">
        <f>①陸連データ貼付け!#REF!</f>
        <v>#REF!</v>
      </c>
      <c r="I508" s="29" t="e">
        <f>①陸連データ貼付け!#REF!</f>
        <v>#REF!</v>
      </c>
      <c r="J508" s="29" t="e">
        <f>①陸連データ貼付け!#REF!</f>
        <v>#REF!</v>
      </c>
      <c r="K508" s="29" t="e">
        <f t="shared" si="23"/>
        <v>#REF!</v>
      </c>
      <c r="L508" s="29" t="e">
        <f>①陸連データ貼付け!#REF!</f>
        <v>#REF!</v>
      </c>
      <c r="M508" s="63" t="e">
        <f>①陸連データ貼付け!#REF!</f>
        <v>#REF!</v>
      </c>
    </row>
    <row r="509" spans="1:13">
      <c r="A509" s="220" t="e">
        <f>IF(①陸連データ貼付け!#REF!="","",①陸連データ貼付け!#REF!)</f>
        <v>#REF!</v>
      </c>
      <c r="B509" s="29" t="e">
        <f t="shared" si="21"/>
        <v>#REF!</v>
      </c>
      <c r="C509" s="29" t="e">
        <f t="shared" si="22"/>
        <v>#REF!</v>
      </c>
      <c r="D509" s="29" t="e">
        <f>①陸連データ貼付け!#REF!</f>
        <v>#REF!</v>
      </c>
      <c r="E509" s="29" t="e">
        <f>①陸連データ貼付け!#REF!</f>
        <v>#REF!</v>
      </c>
      <c r="F509" s="29" t="e">
        <f>ASC(①陸連データ貼付け!#REF!)</f>
        <v>#REF!</v>
      </c>
      <c r="G509" s="29" t="e">
        <f>①陸連データ貼付け!#REF!</f>
        <v>#REF!</v>
      </c>
      <c r="H509" s="29" t="e">
        <f>①陸連データ貼付け!#REF!</f>
        <v>#REF!</v>
      </c>
      <c r="I509" s="29" t="e">
        <f>①陸連データ貼付け!#REF!</f>
        <v>#REF!</v>
      </c>
      <c r="J509" s="29" t="e">
        <f>①陸連データ貼付け!#REF!</f>
        <v>#REF!</v>
      </c>
      <c r="K509" s="29" t="e">
        <f t="shared" si="23"/>
        <v>#REF!</v>
      </c>
      <c r="L509" s="29" t="e">
        <f>①陸連データ貼付け!#REF!</f>
        <v>#REF!</v>
      </c>
      <c r="M509" s="63" t="e">
        <f>①陸連データ貼付け!#REF!</f>
        <v>#REF!</v>
      </c>
    </row>
    <row r="510" spans="1:13">
      <c r="A510" s="220" t="e">
        <f>IF(①陸連データ貼付け!#REF!="","",①陸連データ貼付け!#REF!)</f>
        <v>#REF!</v>
      </c>
      <c r="B510" s="29" t="e">
        <f t="shared" si="21"/>
        <v>#REF!</v>
      </c>
      <c r="C510" s="29" t="e">
        <f t="shared" si="22"/>
        <v>#REF!</v>
      </c>
      <c r="D510" s="29" t="e">
        <f>①陸連データ貼付け!#REF!</f>
        <v>#REF!</v>
      </c>
      <c r="E510" s="29" t="e">
        <f>①陸連データ貼付け!#REF!</f>
        <v>#REF!</v>
      </c>
      <c r="F510" s="29" t="e">
        <f>ASC(①陸連データ貼付け!#REF!)</f>
        <v>#REF!</v>
      </c>
      <c r="G510" s="29" t="e">
        <f>①陸連データ貼付け!#REF!</f>
        <v>#REF!</v>
      </c>
      <c r="H510" s="29" t="e">
        <f>①陸連データ貼付け!#REF!</f>
        <v>#REF!</v>
      </c>
      <c r="I510" s="29" t="e">
        <f>①陸連データ貼付け!#REF!</f>
        <v>#REF!</v>
      </c>
      <c r="J510" s="29" t="e">
        <f>①陸連データ貼付け!#REF!</f>
        <v>#REF!</v>
      </c>
      <c r="K510" s="29" t="e">
        <f t="shared" si="23"/>
        <v>#REF!</v>
      </c>
      <c r="L510" s="29" t="e">
        <f>①陸連データ貼付け!#REF!</f>
        <v>#REF!</v>
      </c>
      <c r="M510" s="63" t="e">
        <f>①陸連データ貼付け!#REF!</f>
        <v>#REF!</v>
      </c>
    </row>
    <row r="511" spans="1:13">
      <c r="A511" s="220" t="e">
        <f>IF(①陸連データ貼付け!#REF!="","",①陸連データ貼付け!#REF!)</f>
        <v>#REF!</v>
      </c>
      <c r="B511" s="29" t="e">
        <f t="shared" si="21"/>
        <v>#REF!</v>
      </c>
      <c r="C511" s="29" t="e">
        <f t="shared" si="22"/>
        <v>#REF!</v>
      </c>
      <c r="D511" s="29" t="e">
        <f>①陸連データ貼付け!#REF!</f>
        <v>#REF!</v>
      </c>
      <c r="E511" s="29" t="e">
        <f>①陸連データ貼付け!#REF!</f>
        <v>#REF!</v>
      </c>
      <c r="F511" s="29" t="e">
        <f>ASC(①陸連データ貼付け!#REF!)</f>
        <v>#REF!</v>
      </c>
      <c r="G511" s="29" t="e">
        <f>①陸連データ貼付け!#REF!</f>
        <v>#REF!</v>
      </c>
      <c r="H511" s="29" t="e">
        <f>①陸連データ貼付け!#REF!</f>
        <v>#REF!</v>
      </c>
      <c r="I511" s="29" t="e">
        <f>①陸連データ貼付け!#REF!</f>
        <v>#REF!</v>
      </c>
      <c r="J511" s="29" t="e">
        <f>①陸連データ貼付け!#REF!</f>
        <v>#REF!</v>
      </c>
      <c r="K511" s="29" t="e">
        <f t="shared" si="23"/>
        <v>#REF!</v>
      </c>
      <c r="L511" s="29" t="e">
        <f>①陸連データ貼付け!#REF!</f>
        <v>#REF!</v>
      </c>
      <c r="M511" s="63" t="e">
        <f>①陸連データ貼付け!#REF!</f>
        <v>#REF!</v>
      </c>
    </row>
    <row r="512" spans="1:13">
      <c r="A512" s="220" t="e">
        <f>IF(①陸連データ貼付け!#REF!="","",①陸連データ貼付け!#REF!)</f>
        <v>#REF!</v>
      </c>
      <c r="B512" s="29" t="e">
        <f t="shared" si="21"/>
        <v>#REF!</v>
      </c>
      <c r="C512" s="29" t="e">
        <f t="shared" si="22"/>
        <v>#REF!</v>
      </c>
      <c r="D512" s="29" t="e">
        <f>①陸連データ貼付け!#REF!</f>
        <v>#REF!</v>
      </c>
      <c r="E512" s="29" t="e">
        <f>①陸連データ貼付け!#REF!</f>
        <v>#REF!</v>
      </c>
      <c r="F512" s="29" t="e">
        <f>ASC(①陸連データ貼付け!#REF!)</f>
        <v>#REF!</v>
      </c>
      <c r="G512" s="29" t="e">
        <f>①陸連データ貼付け!#REF!</f>
        <v>#REF!</v>
      </c>
      <c r="H512" s="29" t="e">
        <f>①陸連データ貼付け!#REF!</f>
        <v>#REF!</v>
      </c>
      <c r="I512" s="29" t="e">
        <f>①陸連データ貼付け!#REF!</f>
        <v>#REF!</v>
      </c>
      <c r="J512" s="29" t="e">
        <f>①陸連データ貼付け!#REF!</f>
        <v>#REF!</v>
      </c>
      <c r="K512" s="29" t="e">
        <f t="shared" si="23"/>
        <v>#REF!</v>
      </c>
      <c r="L512" s="29" t="e">
        <f>①陸連データ貼付け!#REF!</f>
        <v>#REF!</v>
      </c>
      <c r="M512" s="63" t="e">
        <f>①陸連データ貼付け!#REF!</f>
        <v>#REF!</v>
      </c>
    </row>
    <row r="513" spans="1:13">
      <c r="A513" s="220" t="e">
        <f>IF(①陸連データ貼付け!#REF!="","",①陸連データ貼付け!#REF!)</f>
        <v>#REF!</v>
      </c>
      <c r="B513" s="29" t="e">
        <f t="shared" si="21"/>
        <v>#REF!</v>
      </c>
      <c r="C513" s="29" t="e">
        <f t="shared" si="22"/>
        <v>#REF!</v>
      </c>
      <c r="D513" s="29" t="e">
        <f>①陸連データ貼付け!#REF!</f>
        <v>#REF!</v>
      </c>
      <c r="E513" s="29" t="e">
        <f>①陸連データ貼付け!#REF!</f>
        <v>#REF!</v>
      </c>
      <c r="F513" s="29" t="e">
        <f>ASC(①陸連データ貼付け!#REF!)</f>
        <v>#REF!</v>
      </c>
      <c r="G513" s="29" t="e">
        <f>①陸連データ貼付け!#REF!</f>
        <v>#REF!</v>
      </c>
      <c r="H513" s="29" t="e">
        <f>①陸連データ貼付け!#REF!</f>
        <v>#REF!</v>
      </c>
      <c r="I513" s="29" t="e">
        <f>①陸連データ貼付け!#REF!</f>
        <v>#REF!</v>
      </c>
      <c r="J513" s="29" t="e">
        <f>①陸連データ貼付け!#REF!</f>
        <v>#REF!</v>
      </c>
      <c r="K513" s="29" t="e">
        <f t="shared" si="23"/>
        <v>#REF!</v>
      </c>
      <c r="L513" s="29" t="e">
        <f>①陸連データ貼付け!#REF!</f>
        <v>#REF!</v>
      </c>
      <c r="M513" s="63" t="e">
        <f>①陸連データ貼付け!#REF!</f>
        <v>#REF!</v>
      </c>
    </row>
    <row r="514" spans="1:13">
      <c r="A514" s="220" t="e">
        <f>IF(①陸連データ貼付け!#REF!="","",①陸連データ貼付け!#REF!)</f>
        <v>#REF!</v>
      </c>
      <c r="B514" s="29" t="e">
        <f t="shared" si="21"/>
        <v>#REF!</v>
      </c>
      <c r="C514" s="29" t="e">
        <f t="shared" si="22"/>
        <v>#REF!</v>
      </c>
      <c r="D514" s="29" t="e">
        <f>①陸連データ貼付け!#REF!</f>
        <v>#REF!</v>
      </c>
      <c r="E514" s="29" t="e">
        <f>①陸連データ貼付け!#REF!</f>
        <v>#REF!</v>
      </c>
      <c r="F514" s="29" t="e">
        <f>ASC(①陸連データ貼付け!#REF!)</f>
        <v>#REF!</v>
      </c>
      <c r="G514" s="29" t="e">
        <f>①陸連データ貼付け!#REF!</f>
        <v>#REF!</v>
      </c>
      <c r="H514" s="29" t="e">
        <f>①陸連データ貼付け!#REF!</f>
        <v>#REF!</v>
      </c>
      <c r="I514" s="29" t="e">
        <f>①陸連データ貼付け!#REF!</f>
        <v>#REF!</v>
      </c>
      <c r="J514" s="29" t="e">
        <f>①陸連データ貼付け!#REF!</f>
        <v>#REF!</v>
      </c>
      <c r="K514" s="29" t="e">
        <f t="shared" si="23"/>
        <v>#REF!</v>
      </c>
      <c r="L514" s="29" t="e">
        <f>①陸連データ貼付け!#REF!</f>
        <v>#REF!</v>
      </c>
      <c r="M514" s="63" t="e">
        <f>①陸連データ貼付け!#REF!</f>
        <v>#REF!</v>
      </c>
    </row>
    <row r="515" spans="1:13">
      <c r="A515" s="220" t="e">
        <f>IF(①陸連データ貼付け!#REF!="","",①陸連データ貼付け!#REF!)</f>
        <v>#REF!</v>
      </c>
      <c r="B515" s="29" t="e">
        <f t="shared" ref="B515:B578" si="24">LEFT(A515,1)</f>
        <v>#REF!</v>
      </c>
      <c r="C515" s="29" t="e">
        <f t="shared" ref="C515:C578" si="25">REPLACE(A515,1,1,"")</f>
        <v>#REF!</v>
      </c>
      <c r="D515" s="29" t="e">
        <f>①陸連データ貼付け!#REF!</f>
        <v>#REF!</v>
      </c>
      <c r="E515" s="29" t="e">
        <f>①陸連データ貼付け!#REF!</f>
        <v>#REF!</v>
      </c>
      <c r="F515" s="29" t="e">
        <f>ASC(①陸連データ貼付け!#REF!)</f>
        <v>#REF!</v>
      </c>
      <c r="G515" s="29" t="e">
        <f>①陸連データ貼付け!#REF!</f>
        <v>#REF!</v>
      </c>
      <c r="H515" s="29" t="e">
        <f>①陸連データ貼付け!#REF!</f>
        <v>#REF!</v>
      </c>
      <c r="I515" s="29" t="e">
        <f>①陸連データ貼付け!#REF!</f>
        <v>#REF!</v>
      </c>
      <c r="J515" s="29" t="e">
        <f>①陸連データ貼付け!#REF!</f>
        <v>#REF!</v>
      </c>
      <c r="K515" s="29" t="e">
        <f t="shared" ref="K515:K578" si="26">I515</f>
        <v>#REF!</v>
      </c>
      <c r="L515" s="29" t="e">
        <f>①陸連データ貼付け!#REF!</f>
        <v>#REF!</v>
      </c>
      <c r="M515" s="63" t="e">
        <f>①陸連データ貼付け!#REF!</f>
        <v>#REF!</v>
      </c>
    </row>
    <row r="516" spans="1:13">
      <c r="A516" s="220" t="e">
        <f>IF(①陸連データ貼付け!#REF!="","",①陸連データ貼付け!#REF!)</f>
        <v>#REF!</v>
      </c>
      <c r="B516" s="29" t="e">
        <f t="shared" si="24"/>
        <v>#REF!</v>
      </c>
      <c r="C516" s="29" t="e">
        <f t="shared" si="25"/>
        <v>#REF!</v>
      </c>
      <c r="D516" s="29" t="e">
        <f>①陸連データ貼付け!#REF!</f>
        <v>#REF!</v>
      </c>
      <c r="E516" s="29" t="e">
        <f>①陸連データ貼付け!#REF!</f>
        <v>#REF!</v>
      </c>
      <c r="F516" s="29" t="e">
        <f>ASC(①陸連データ貼付け!#REF!)</f>
        <v>#REF!</v>
      </c>
      <c r="G516" s="29" t="e">
        <f>①陸連データ貼付け!#REF!</f>
        <v>#REF!</v>
      </c>
      <c r="H516" s="29" t="e">
        <f>①陸連データ貼付け!#REF!</f>
        <v>#REF!</v>
      </c>
      <c r="I516" s="29" t="e">
        <f>①陸連データ貼付け!#REF!</f>
        <v>#REF!</v>
      </c>
      <c r="J516" s="29" t="e">
        <f>①陸連データ貼付け!#REF!</f>
        <v>#REF!</v>
      </c>
      <c r="K516" s="29" t="e">
        <f t="shared" si="26"/>
        <v>#REF!</v>
      </c>
      <c r="L516" s="29" t="e">
        <f>①陸連データ貼付け!#REF!</f>
        <v>#REF!</v>
      </c>
      <c r="M516" s="63" t="e">
        <f>①陸連データ貼付け!#REF!</f>
        <v>#REF!</v>
      </c>
    </row>
    <row r="517" spans="1:13">
      <c r="A517" s="220" t="e">
        <f>IF(①陸連データ貼付け!#REF!="","",①陸連データ貼付け!#REF!)</f>
        <v>#REF!</v>
      </c>
      <c r="B517" s="29" t="e">
        <f t="shared" si="24"/>
        <v>#REF!</v>
      </c>
      <c r="C517" s="29" t="e">
        <f t="shared" si="25"/>
        <v>#REF!</v>
      </c>
      <c r="D517" s="29" t="e">
        <f>①陸連データ貼付け!#REF!</f>
        <v>#REF!</v>
      </c>
      <c r="E517" s="29" t="e">
        <f>①陸連データ貼付け!#REF!</f>
        <v>#REF!</v>
      </c>
      <c r="F517" s="29" t="e">
        <f>ASC(①陸連データ貼付け!#REF!)</f>
        <v>#REF!</v>
      </c>
      <c r="G517" s="29" t="e">
        <f>①陸連データ貼付け!#REF!</f>
        <v>#REF!</v>
      </c>
      <c r="H517" s="29" t="e">
        <f>①陸連データ貼付け!#REF!</f>
        <v>#REF!</v>
      </c>
      <c r="I517" s="29" t="e">
        <f>①陸連データ貼付け!#REF!</f>
        <v>#REF!</v>
      </c>
      <c r="J517" s="29" t="e">
        <f>①陸連データ貼付け!#REF!</f>
        <v>#REF!</v>
      </c>
      <c r="K517" s="29" t="e">
        <f t="shared" si="26"/>
        <v>#REF!</v>
      </c>
      <c r="L517" s="29" t="e">
        <f>①陸連データ貼付け!#REF!</f>
        <v>#REF!</v>
      </c>
      <c r="M517" s="63" t="e">
        <f>①陸連データ貼付け!#REF!</f>
        <v>#REF!</v>
      </c>
    </row>
    <row r="518" spans="1:13">
      <c r="A518" s="220" t="e">
        <f>IF(①陸連データ貼付け!#REF!="","",①陸連データ貼付け!#REF!)</f>
        <v>#REF!</v>
      </c>
      <c r="B518" s="29" t="e">
        <f t="shared" si="24"/>
        <v>#REF!</v>
      </c>
      <c r="C518" s="29" t="e">
        <f t="shared" si="25"/>
        <v>#REF!</v>
      </c>
      <c r="D518" s="29" t="e">
        <f>①陸連データ貼付け!#REF!</f>
        <v>#REF!</v>
      </c>
      <c r="E518" s="29" t="e">
        <f>①陸連データ貼付け!#REF!</f>
        <v>#REF!</v>
      </c>
      <c r="F518" s="29" t="e">
        <f>ASC(①陸連データ貼付け!#REF!)</f>
        <v>#REF!</v>
      </c>
      <c r="G518" s="29" t="e">
        <f>①陸連データ貼付け!#REF!</f>
        <v>#REF!</v>
      </c>
      <c r="H518" s="29" t="e">
        <f>①陸連データ貼付け!#REF!</f>
        <v>#REF!</v>
      </c>
      <c r="I518" s="29" t="e">
        <f>①陸連データ貼付け!#REF!</f>
        <v>#REF!</v>
      </c>
      <c r="J518" s="29" t="e">
        <f>①陸連データ貼付け!#REF!</f>
        <v>#REF!</v>
      </c>
      <c r="K518" s="29" t="e">
        <f t="shared" si="26"/>
        <v>#REF!</v>
      </c>
      <c r="L518" s="29" t="e">
        <f>①陸連データ貼付け!#REF!</f>
        <v>#REF!</v>
      </c>
      <c r="M518" s="63" t="e">
        <f>①陸連データ貼付け!#REF!</f>
        <v>#REF!</v>
      </c>
    </row>
    <row r="519" spans="1:13">
      <c r="A519" s="220" t="e">
        <f>IF(①陸連データ貼付け!#REF!="","",①陸連データ貼付け!#REF!)</f>
        <v>#REF!</v>
      </c>
      <c r="B519" s="29" t="e">
        <f t="shared" si="24"/>
        <v>#REF!</v>
      </c>
      <c r="C519" s="29" t="e">
        <f t="shared" si="25"/>
        <v>#REF!</v>
      </c>
      <c r="D519" s="29" t="e">
        <f>①陸連データ貼付け!#REF!</f>
        <v>#REF!</v>
      </c>
      <c r="E519" s="29" t="e">
        <f>①陸連データ貼付け!#REF!</f>
        <v>#REF!</v>
      </c>
      <c r="F519" s="29" t="e">
        <f>ASC(①陸連データ貼付け!#REF!)</f>
        <v>#REF!</v>
      </c>
      <c r="G519" s="29" t="e">
        <f>①陸連データ貼付け!#REF!</f>
        <v>#REF!</v>
      </c>
      <c r="H519" s="29" t="e">
        <f>①陸連データ貼付け!#REF!</f>
        <v>#REF!</v>
      </c>
      <c r="I519" s="29" t="e">
        <f>①陸連データ貼付け!#REF!</f>
        <v>#REF!</v>
      </c>
      <c r="J519" s="29" t="e">
        <f>①陸連データ貼付け!#REF!</f>
        <v>#REF!</v>
      </c>
      <c r="K519" s="29" t="e">
        <f t="shared" si="26"/>
        <v>#REF!</v>
      </c>
      <c r="L519" s="29" t="e">
        <f>①陸連データ貼付け!#REF!</f>
        <v>#REF!</v>
      </c>
      <c r="M519" s="63" t="e">
        <f>①陸連データ貼付け!#REF!</f>
        <v>#REF!</v>
      </c>
    </row>
    <row r="520" spans="1:13">
      <c r="A520" s="220" t="e">
        <f>IF(①陸連データ貼付け!#REF!="","",①陸連データ貼付け!#REF!)</f>
        <v>#REF!</v>
      </c>
      <c r="B520" s="29" t="e">
        <f t="shared" si="24"/>
        <v>#REF!</v>
      </c>
      <c r="C520" s="29" t="e">
        <f t="shared" si="25"/>
        <v>#REF!</v>
      </c>
      <c r="D520" s="29" t="e">
        <f>①陸連データ貼付け!#REF!</f>
        <v>#REF!</v>
      </c>
      <c r="E520" s="29" t="e">
        <f>①陸連データ貼付け!#REF!</f>
        <v>#REF!</v>
      </c>
      <c r="F520" s="29" t="e">
        <f>ASC(①陸連データ貼付け!#REF!)</f>
        <v>#REF!</v>
      </c>
      <c r="G520" s="29" t="e">
        <f>①陸連データ貼付け!#REF!</f>
        <v>#REF!</v>
      </c>
      <c r="H520" s="29" t="e">
        <f>①陸連データ貼付け!#REF!</f>
        <v>#REF!</v>
      </c>
      <c r="I520" s="29" t="e">
        <f>①陸連データ貼付け!#REF!</f>
        <v>#REF!</v>
      </c>
      <c r="J520" s="29" t="e">
        <f>①陸連データ貼付け!#REF!</f>
        <v>#REF!</v>
      </c>
      <c r="K520" s="29" t="e">
        <f t="shared" si="26"/>
        <v>#REF!</v>
      </c>
      <c r="L520" s="29" t="e">
        <f>①陸連データ貼付け!#REF!</f>
        <v>#REF!</v>
      </c>
      <c r="M520" s="63" t="e">
        <f>①陸連データ貼付け!#REF!</f>
        <v>#REF!</v>
      </c>
    </row>
    <row r="521" spans="1:13">
      <c r="A521" s="220" t="e">
        <f>IF(①陸連データ貼付け!#REF!="","",①陸連データ貼付け!#REF!)</f>
        <v>#REF!</v>
      </c>
      <c r="B521" s="29" t="e">
        <f t="shared" si="24"/>
        <v>#REF!</v>
      </c>
      <c r="C521" s="29" t="e">
        <f t="shared" si="25"/>
        <v>#REF!</v>
      </c>
      <c r="D521" s="29" t="e">
        <f>①陸連データ貼付け!#REF!</f>
        <v>#REF!</v>
      </c>
      <c r="E521" s="29" t="e">
        <f>①陸連データ貼付け!#REF!</f>
        <v>#REF!</v>
      </c>
      <c r="F521" s="29" t="e">
        <f>ASC(①陸連データ貼付け!#REF!)</f>
        <v>#REF!</v>
      </c>
      <c r="G521" s="29" t="e">
        <f>①陸連データ貼付け!#REF!</f>
        <v>#REF!</v>
      </c>
      <c r="H521" s="29" t="e">
        <f>①陸連データ貼付け!#REF!</f>
        <v>#REF!</v>
      </c>
      <c r="I521" s="29" t="e">
        <f>①陸連データ貼付け!#REF!</f>
        <v>#REF!</v>
      </c>
      <c r="J521" s="29" t="e">
        <f>①陸連データ貼付け!#REF!</f>
        <v>#REF!</v>
      </c>
      <c r="K521" s="29" t="e">
        <f t="shared" si="26"/>
        <v>#REF!</v>
      </c>
      <c r="L521" s="29" t="e">
        <f>①陸連データ貼付け!#REF!</f>
        <v>#REF!</v>
      </c>
      <c r="M521" s="63" t="e">
        <f>①陸連データ貼付け!#REF!</f>
        <v>#REF!</v>
      </c>
    </row>
    <row r="522" spans="1:13">
      <c r="A522" s="220" t="e">
        <f>IF(①陸連データ貼付け!#REF!="","",①陸連データ貼付け!#REF!)</f>
        <v>#REF!</v>
      </c>
      <c r="B522" s="29" t="e">
        <f t="shared" si="24"/>
        <v>#REF!</v>
      </c>
      <c r="C522" s="29" t="e">
        <f t="shared" si="25"/>
        <v>#REF!</v>
      </c>
      <c r="D522" s="29" t="e">
        <f>①陸連データ貼付け!#REF!</f>
        <v>#REF!</v>
      </c>
      <c r="E522" s="29" t="e">
        <f>①陸連データ貼付け!#REF!</f>
        <v>#REF!</v>
      </c>
      <c r="F522" s="29" t="e">
        <f>ASC(①陸連データ貼付け!#REF!)</f>
        <v>#REF!</v>
      </c>
      <c r="G522" s="29" t="e">
        <f>①陸連データ貼付け!#REF!</f>
        <v>#REF!</v>
      </c>
      <c r="H522" s="29" t="e">
        <f>①陸連データ貼付け!#REF!</f>
        <v>#REF!</v>
      </c>
      <c r="I522" s="29" t="e">
        <f>①陸連データ貼付け!#REF!</f>
        <v>#REF!</v>
      </c>
      <c r="J522" s="29" t="e">
        <f>①陸連データ貼付け!#REF!</f>
        <v>#REF!</v>
      </c>
      <c r="K522" s="29" t="e">
        <f t="shared" si="26"/>
        <v>#REF!</v>
      </c>
      <c r="L522" s="29" t="e">
        <f>①陸連データ貼付け!#REF!</f>
        <v>#REF!</v>
      </c>
      <c r="M522" s="63" t="e">
        <f>①陸連データ貼付け!#REF!</f>
        <v>#REF!</v>
      </c>
    </row>
    <row r="523" spans="1:13">
      <c r="A523" s="220" t="e">
        <f>IF(①陸連データ貼付け!#REF!="","",①陸連データ貼付け!#REF!)</f>
        <v>#REF!</v>
      </c>
      <c r="B523" s="29" t="e">
        <f t="shared" si="24"/>
        <v>#REF!</v>
      </c>
      <c r="C523" s="29" t="e">
        <f t="shared" si="25"/>
        <v>#REF!</v>
      </c>
      <c r="D523" s="29" t="e">
        <f>①陸連データ貼付け!#REF!</f>
        <v>#REF!</v>
      </c>
      <c r="E523" s="29" t="e">
        <f>①陸連データ貼付け!#REF!</f>
        <v>#REF!</v>
      </c>
      <c r="F523" s="29" t="e">
        <f>ASC(①陸連データ貼付け!#REF!)</f>
        <v>#REF!</v>
      </c>
      <c r="G523" s="29" t="e">
        <f>①陸連データ貼付け!#REF!</f>
        <v>#REF!</v>
      </c>
      <c r="H523" s="29" t="e">
        <f>①陸連データ貼付け!#REF!</f>
        <v>#REF!</v>
      </c>
      <c r="I523" s="29" t="e">
        <f>①陸連データ貼付け!#REF!</f>
        <v>#REF!</v>
      </c>
      <c r="J523" s="29" t="e">
        <f>①陸連データ貼付け!#REF!</f>
        <v>#REF!</v>
      </c>
      <c r="K523" s="29" t="e">
        <f t="shared" si="26"/>
        <v>#REF!</v>
      </c>
      <c r="L523" s="29" t="e">
        <f>①陸連データ貼付け!#REF!</f>
        <v>#REF!</v>
      </c>
      <c r="M523" s="63" t="e">
        <f>①陸連データ貼付け!#REF!</f>
        <v>#REF!</v>
      </c>
    </row>
    <row r="524" spans="1:13">
      <c r="A524" s="220" t="e">
        <f>IF(①陸連データ貼付け!#REF!="","",①陸連データ貼付け!#REF!)</f>
        <v>#REF!</v>
      </c>
      <c r="B524" s="29" t="e">
        <f t="shared" si="24"/>
        <v>#REF!</v>
      </c>
      <c r="C524" s="29" t="e">
        <f t="shared" si="25"/>
        <v>#REF!</v>
      </c>
      <c r="D524" s="29" t="e">
        <f>①陸連データ貼付け!#REF!</f>
        <v>#REF!</v>
      </c>
      <c r="E524" s="29" t="e">
        <f>①陸連データ貼付け!#REF!</f>
        <v>#REF!</v>
      </c>
      <c r="F524" s="29" t="e">
        <f>ASC(①陸連データ貼付け!#REF!)</f>
        <v>#REF!</v>
      </c>
      <c r="G524" s="29" t="e">
        <f>①陸連データ貼付け!#REF!</f>
        <v>#REF!</v>
      </c>
      <c r="H524" s="29" t="e">
        <f>①陸連データ貼付け!#REF!</f>
        <v>#REF!</v>
      </c>
      <c r="I524" s="29" t="e">
        <f>①陸連データ貼付け!#REF!</f>
        <v>#REF!</v>
      </c>
      <c r="J524" s="29" t="e">
        <f>①陸連データ貼付け!#REF!</f>
        <v>#REF!</v>
      </c>
      <c r="K524" s="29" t="e">
        <f t="shared" si="26"/>
        <v>#REF!</v>
      </c>
      <c r="L524" s="29" t="e">
        <f>①陸連データ貼付け!#REF!</f>
        <v>#REF!</v>
      </c>
      <c r="M524" s="63" t="e">
        <f>①陸連データ貼付け!#REF!</f>
        <v>#REF!</v>
      </c>
    </row>
    <row r="525" spans="1:13">
      <c r="A525" s="220" t="e">
        <f>IF(①陸連データ貼付け!#REF!="","",①陸連データ貼付け!#REF!)</f>
        <v>#REF!</v>
      </c>
      <c r="B525" s="29" t="e">
        <f t="shared" si="24"/>
        <v>#REF!</v>
      </c>
      <c r="C525" s="29" t="e">
        <f t="shared" si="25"/>
        <v>#REF!</v>
      </c>
      <c r="D525" s="29" t="e">
        <f>①陸連データ貼付け!#REF!</f>
        <v>#REF!</v>
      </c>
      <c r="E525" s="29" t="e">
        <f>①陸連データ貼付け!#REF!</f>
        <v>#REF!</v>
      </c>
      <c r="F525" s="29" t="e">
        <f>ASC(①陸連データ貼付け!#REF!)</f>
        <v>#REF!</v>
      </c>
      <c r="G525" s="29" t="e">
        <f>①陸連データ貼付け!#REF!</f>
        <v>#REF!</v>
      </c>
      <c r="H525" s="29" t="e">
        <f>①陸連データ貼付け!#REF!</f>
        <v>#REF!</v>
      </c>
      <c r="I525" s="29" t="e">
        <f>①陸連データ貼付け!#REF!</f>
        <v>#REF!</v>
      </c>
      <c r="J525" s="29" t="e">
        <f>①陸連データ貼付け!#REF!</f>
        <v>#REF!</v>
      </c>
      <c r="K525" s="29" t="e">
        <f t="shared" si="26"/>
        <v>#REF!</v>
      </c>
      <c r="L525" s="29" t="e">
        <f>①陸連データ貼付け!#REF!</f>
        <v>#REF!</v>
      </c>
      <c r="M525" s="63" t="e">
        <f>①陸連データ貼付け!#REF!</f>
        <v>#REF!</v>
      </c>
    </row>
    <row r="526" spans="1:13">
      <c r="A526" s="220" t="e">
        <f>IF(①陸連データ貼付け!#REF!="","",①陸連データ貼付け!#REF!)</f>
        <v>#REF!</v>
      </c>
      <c r="B526" s="29" t="e">
        <f t="shared" si="24"/>
        <v>#REF!</v>
      </c>
      <c r="C526" s="29" t="e">
        <f t="shared" si="25"/>
        <v>#REF!</v>
      </c>
      <c r="D526" s="29" t="e">
        <f>①陸連データ貼付け!#REF!</f>
        <v>#REF!</v>
      </c>
      <c r="E526" s="29" t="e">
        <f>①陸連データ貼付け!#REF!</f>
        <v>#REF!</v>
      </c>
      <c r="F526" s="29" t="e">
        <f>ASC(①陸連データ貼付け!#REF!)</f>
        <v>#REF!</v>
      </c>
      <c r="G526" s="29" t="e">
        <f>①陸連データ貼付け!#REF!</f>
        <v>#REF!</v>
      </c>
      <c r="H526" s="29" t="e">
        <f>①陸連データ貼付け!#REF!</f>
        <v>#REF!</v>
      </c>
      <c r="I526" s="29" t="e">
        <f>①陸連データ貼付け!#REF!</f>
        <v>#REF!</v>
      </c>
      <c r="J526" s="29" t="e">
        <f>①陸連データ貼付け!#REF!</f>
        <v>#REF!</v>
      </c>
      <c r="K526" s="29" t="e">
        <f t="shared" si="26"/>
        <v>#REF!</v>
      </c>
      <c r="L526" s="29" t="e">
        <f>①陸連データ貼付け!#REF!</f>
        <v>#REF!</v>
      </c>
      <c r="M526" s="63" t="e">
        <f>①陸連データ貼付け!#REF!</f>
        <v>#REF!</v>
      </c>
    </row>
    <row r="527" spans="1:13">
      <c r="A527" s="220" t="e">
        <f>IF(①陸連データ貼付け!#REF!="","",①陸連データ貼付け!#REF!)</f>
        <v>#REF!</v>
      </c>
      <c r="B527" s="29" t="e">
        <f t="shared" si="24"/>
        <v>#REF!</v>
      </c>
      <c r="C527" s="29" t="e">
        <f t="shared" si="25"/>
        <v>#REF!</v>
      </c>
      <c r="D527" s="29" t="e">
        <f>①陸連データ貼付け!#REF!</f>
        <v>#REF!</v>
      </c>
      <c r="E527" s="29" t="e">
        <f>①陸連データ貼付け!#REF!</f>
        <v>#REF!</v>
      </c>
      <c r="F527" s="29" t="e">
        <f>ASC(①陸連データ貼付け!#REF!)</f>
        <v>#REF!</v>
      </c>
      <c r="G527" s="29" t="e">
        <f>①陸連データ貼付け!#REF!</f>
        <v>#REF!</v>
      </c>
      <c r="H527" s="29" t="e">
        <f>①陸連データ貼付け!#REF!</f>
        <v>#REF!</v>
      </c>
      <c r="I527" s="29" t="e">
        <f>①陸連データ貼付け!#REF!</f>
        <v>#REF!</v>
      </c>
      <c r="J527" s="29" t="e">
        <f>①陸連データ貼付け!#REF!</f>
        <v>#REF!</v>
      </c>
      <c r="K527" s="29" t="e">
        <f t="shared" si="26"/>
        <v>#REF!</v>
      </c>
      <c r="L527" s="29" t="e">
        <f>①陸連データ貼付け!#REF!</f>
        <v>#REF!</v>
      </c>
      <c r="M527" s="63" t="e">
        <f>①陸連データ貼付け!#REF!</f>
        <v>#REF!</v>
      </c>
    </row>
    <row r="528" spans="1:13">
      <c r="A528" s="220" t="e">
        <f>IF(①陸連データ貼付け!#REF!="","",①陸連データ貼付け!#REF!)</f>
        <v>#REF!</v>
      </c>
      <c r="B528" s="29" t="e">
        <f t="shared" si="24"/>
        <v>#REF!</v>
      </c>
      <c r="C528" s="29" t="e">
        <f t="shared" si="25"/>
        <v>#REF!</v>
      </c>
      <c r="D528" s="29" t="e">
        <f>①陸連データ貼付け!#REF!</f>
        <v>#REF!</v>
      </c>
      <c r="E528" s="29" t="e">
        <f>①陸連データ貼付け!#REF!</f>
        <v>#REF!</v>
      </c>
      <c r="F528" s="29" t="e">
        <f>ASC(①陸連データ貼付け!#REF!)</f>
        <v>#REF!</v>
      </c>
      <c r="G528" s="29" t="e">
        <f>①陸連データ貼付け!#REF!</f>
        <v>#REF!</v>
      </c>
      <c r="H528" s="29" t="e">
        <f>①陸連データ貼付け!#REF!</f>
        <v>#REF!</v>
      </c>
      <c r="I528" s="29" t="e">
        <f>①陸連データ貼付け!#REF!</f>
        <v>#REF!</v>
      </c>
      <c r="J528" s="29" t="e">
        <f>①陸連データ貼付け!#REF!</f>
        <v>#REF!</v>
      </c>
      <c r="K528" s="29" t="e">
        <f t="shared" si="26"/>
        <v>#REF!</v>
      </c>
      <c r="L528" s="29" t="e">
        <f>①陸連データ貼付け!#REF!</f>
        <v>#REF!</v>
      </c>
      <c r="M528" s="63" t="e">
        <f>①陸連データ貼付け!#REF!</f>
        <v>#REF!</v>
      </c>
    </row>
    <row r="529" spans="1:13">
      <c r="A529" s="220" t="e">
        <f>IF(①陸連データ貼付け!#REF!="","",①陸連データ貼付け!#REF!)</f>
        <v>#REF!</v>
      </c>
      <c r="B529" s="29" t="e">
        <f t="shared" si="24"/>
        <v>#REF!</v>
      </c>
      <c r="C529" s="29" t="e">
        <f t="shared" si="25"/>
        <v>#REF!</v>
      </c>
      <c r="D529" s="29" t="e">
        <f>①陸連データ貼付け!#REF!</f>
        <v>#REF!</v>
      </c>
      <c r="E529" s="29" t="e">
        <f>①陸連データ貼付け!#REF!</f>
        <v>#REF!</v>
      </c>
      <c r="F529" s="29" t="e">
        <f>ASC(①陸連データ貼付け!#REF!)</f>
        <v>#REF!</v>
      </c>
      <c r="G529" s="29" t="e">
        <f>①陸連データ貼付け!#REF!</f>
        <v>#REF!</v>
      </c>
      <c r="H529" s="29" t="e">
        <f>①陸連データ貼付け!#REF!</f>
        <v>#REF!</v>
      </c>
      <c r="I529" s="29" t="e">
        <f>①陸連データ貼付け!#REF!</f>
        <v>#REF!</v>
      </c>
      <c r="J529" s="29" t="e">
        <f>①陸連データ貼付け!#REF!</f>
        <v>#REF!</v>
      </c>
      <c r="K529" s="29" t="e">
        <f t="shared" si="26"/>
        <v>#REF!</v>
      </c>
      <c r="L529" s="29" t="e">
        <f>①陸連データ貼付け!#REF!</f>
        <v>#REF!</v>
      </c>
      <c r="M529" s="63" t="e">
        <f>①陸連データ貼付け!#REF!</f>
        <v>#REF!</v>
      </c>
    </row>
    <row r="530" spans="1:13">
      <c r="A530" s="220" t="e">
        <f>IF(①陸連データ貼付け!#REF!="","",①陸連データ貼付け!#REF!)</f>
        <v>#REF!</v>
      </c>
      <c r="B530" s="29" t="e">
        <f t="shared" si="24"/>
        <v>#REF!</v>
      </c>
      <c r="C530" s="29" t="e">
        <f t="shared" si="25"/>
        <v>#REF!</v>
      </c>
      <c r="D530" s="29" t="e">
        <f>①陸連データ貼付け!#REF!</f>
        <v>#REF!</v>
      </c>
      <c r="E530" s="29" t="e">
        <f>①陸連データ貼付け!#REF!</f>
        <v>#REF!</v>
      </c>
      <c r="F530" s="29" t="e">
        <f>ASC(①陸連データ貼付け!#REF!)</f>
        <v>#REF!</v>
      </c>
      <c r="G530" s="29" t="e">
        <f>①陸連データ貼付け!#REF!</f>
        <v>#REF!</v>
      </c>
      <c r="H530" s="29" t="e">
        <f>①陸連データ貼付け!#REF!</f>
        <v>#REF!</v>
      </c>
      <c r="I530" s="29" t="e">
        <f>①陸連データ貼付け!#REF!</f>
        <v>#REF!</v>
      </c>
      <c r="J530" s="29" t="e">
        <f>①陸連データ貼付け!#REF!</f>
        <v>#REF!</v>
      </c>
      <c r="K530" s="29" t="e">
        <f t="shared" si="26"/>
        <v>#REF!</v>
      </c>
      <c r="L530" s="29" t="e">
        <f>①陸連データ貼付け!#REF!</f>
        <v>#REF!</v>
      </c>
      <c r="M530" s="63" t="e">
        <f>①陸連データ貼付け!#REF!</f>
        <v>#REF!</v>
      </c>
    </row>
    <row r="531" spans="1:13">
      <c r="A531" s="220" t="e">
        <f>IF(①陸連データ貼付け!#REF!="","",①陸連データ貼付け!#REF!)</f>
        <v>#REF!</v>
      </c>
      <c r="B531" s="29" t="e">
        <f t="shared" si="24"/>
        <v>#REF!</v>
      </c>
      <c r="C531" s="29" t="e">
        <f t="shared" si="25"/>
        <v>#REF!</v>
      </c>
      <c r="D531" s="29" t="e">
        <f>①陸連データ貼付け!#REF!</f>
        <v>#REF!</v>
      </c>
      <c r="E531" s="29" t="e">
        <f>①陸連データ貼付け!#REF!</f>
        <v>#REF!</v>
      </c>
      <c r="F531" s="29" t="e">
        <f>ASC(①陸連データ貼付け!#REF!)</f>
        <v>#REF!</v>
      </c>
      <c r="G531" s="29" t="e">
        <f>①陸連データ貼付け!#REF!</f>
        <v>#REF!</v>
      </c>
      <c r="H531" s="29" t="e">
        <f>①陸連データ貼付け!#REF!</f>
        <v>#REF!</v>
      </c>
      <c r="I531" s="29" t="e">
        <f>①陸連データ貼付け!#REF!</f>
        <v>#REF!</v>
      </c>
      <c r="J531" s="29" t="e">
        <f>①陸連データ貼付け!#REF!</f>
        <v>#REF!</v>
      </c>
      <c r="K531" s="29" t="e">
        <f t="shared" si="26"/>
        <v>#REF!</v>
      </c>
      <c r="L531" s="29" t="e">
        <f>①陸連データ貼付け!#REF!</f>
        <v>#REF!</v>
      </c>
      <c r="M531" s="63" t="e">
        <f>①陸連データ貼付け!#REF!</f>
        <v>#REF!</v>
      </c>
    </row>
    <row r="532" spans="1:13">
      <c r="A532" s="220" t="e">
        <f>IF(①陸連データ貼付け!#REF!="","",①陸連データ貼付け!#REF!)</f>
        <v>#REF!</v>
      </c>
      <c r="B532" s="29" t="e">
        <f t="shared" si="24"/>
        <v>#REF!</v>
      </c>
      <c r="C532" s="29" t="e">
        <f t="shared" si="25"/>
        <v>#REF!</v>
      </c>
      <c r="D532" s="29" t="e">
        <f>①陸連データ貼付け!#REF!</f>
        <v>#REF!</v>
      </c>
      <c r="E532" s="29" t="e">
        <f>①陸連データ貼付け!#REF!</f>
        <v>#REF!</v>
      </c>
      <c r="F532" s="29" t="e">
        <f>ASC(①陸連データ貼付け!#REF!)</f>
        <v>#REF!</v>
      </c>
      <c r="G532" s="29" t="e">
        <f>①陸連データ貼付け!#REF!</f>
        <v>#REF!</v>
      </c>
      <c r="H532" s="29" t="e">
        <f>①陸連データ貼付け!#REF!</f>
        <v>#REF!</v>
      </c>
      <c r="I532" s="29" t="e">
        <f>①陸連データ貼付け!#REF!</f>
        <v>#REF!</v>
      </c>
      <c r="J532" s="29" t="e">
        <f>①陸連データ貼付け!#REF!</f>
        <v>#REF!</v>
      </c>
      <c r="K532" s="29" t="e">
        <f t="shared" si="26"/>
        <v>#REF!</v>
      </c>
      <c r="L532" s="29" t="e">
        <f>①陸連データ貼付け!#REF!</f>
        <v>#REF!</v>
      </c>
      <c r="M532" s="63" t="e">
        <f>①陸連データ貼付け!#REF!</f>
        <v>#REF!</v>
      </c>
    </row>
    <row r="533" spans="1:13">
      <c r="A533" s="220" t="e">
        <f>IF(①陸連データ貼付け!#REF!="","",①陸連データ貼付け!#REF!)</f>
        <v>#REF!</v>
      </c>
      <c r="B533" s="29" t="e">
        <f t="shared" si="24"/>
        <v>#REF!</v>
      </c>
      <c r="C533" s="29" t="e">
        <f t="shared" si="25"/>
        <v>#REF!</v>
      </c>
      <c r="D533" s="29" t="e">
        <f>①陸連データ貼付け!#REF!</f>
        <v>#REF!</v>
      </c>
      <c r="E533" s="29" t="e">
        <f>①陸連データ貼付け!#REF!</f>
        <v>#REF!</v>
      </c>
      <c r="F533" s="29" t="e">
        <f>ASC(①陸連データ貼付け!#REF!)</f>
        <v>#REF!</v>
      </c>
      <c r="G533" s="29" t="e">
        <f>①陸連データ貼付け!#REF!</f>
        <v>#REF!</v>
      </c>
      <c r="H533" s="29" t="e">
        <f>①陸連データ貼付け!#REF!</f>
        <v>#REF!</v>
      </c>
      <c r="I533" s="29" t="e">
        <f>①陸連データ貼付け!#REF!</f>
        <v>#REF!</v>
      </c>
      <c r="J533" s="29" t="e">
        <f>①陸連データ貼付け!#REF!</f>
        <v>#REF!</v>
      </c>
      <c r="K533" s="29" t="e">
        <f t="shared" si="26"/>
        <v>#REF!</v>
      </c>
      <c r="L533" s="29" t="e">
        <f>①陸連データ貼付け!#REF!</f>
        <v>#REF!</v>
      </c>
      <c r="M533" s="63" t="e">
        <f>①陸連データ貼付け!#REF!</f>
        <v>#REF!</v>
      </c>
    </row>
    <row r="534" spans="1:13">
      <c r="A534" s="220" t="e">
        <f>IF(①陸連データ貼付け!#REF!="","",①陸連データ貼付け!#REF!)</f>
        <v>#REF!</v>
      </c>
      <c r="B534" s="29" t="e">
        <f t="shared" si="24"/>
        <v>#REF!</v>
      </c>
      <c r="C534" s="29" t="e">
        <f t="shared" si="25"/>
        <v>#REF!</v>
      </c>
      <c r="D534" s="29" t="e">
        <f>①陸連データ貼付け!#REF!</f>
        <v>#REF!</v>
      </c>
      <c r="E534" s="29" t="e">
        <f>①陸連データ貼付け!#REF!</f>
        <v>#REF!</v>
      </c>
      <c r="F534" s="29" t="e">
        <f>ASC(①陸連データ貼付け!#REF!)</f>
        <v>#REF!</v>
      </c>
      <c r="G534" s="29" t="e">
        <f>①陸連データ貼付け!#REF!</f>
        <v>#REF!</v>
      </c>
      <c r="H534" s="29" t="e">
        <f>①陸連データ貼付け!#REF!</f>
        <v>#REF!</v>
      </c>
      <c r="I534" s="29" t="e">
        <f>①陸連データ貼付け!#REF!</f>
        <v>#REF!</v>
      </c>
      <c r="J534" s="29" t="e">
        <f>①陸連データ貼付け!#REF!</f>
        <v>#REF!</v>
      </c>
      <c r="K534" s="29" t="e">
        <f t="shared" si="26"/>
        <v>#REF!</v>
      </c>
      <c r="L534" s="29" t="e">
        <f>①陸連データ貼付け!#REF!</f>
        <v>#REF!</v>
      </c>
      <c r="M534" s="63" t="e">
        <f>①陸連データ貼付け!#REF!</f>
        <v>#REF!</v>
      </c>
    </row>
    <row r="535" spans="1:13">
      <c r="A535" s="220" t="e">
        <f>IF(①陸連データ貼付け!#REF!="","",①陸連データ貼付け!#REF!)</f>
        <v>#REF!</v>
      </c>
      <c r="B535" s="29" t="e">
        <f t="shared" si="24"/>
        <v>#REF!</v>
      </c>
      <c r="C535" s="29" t="e">
        <f t="shared" si="25"/>
        <v>#REF!</v>
      </c>
      <c r="D535" s="29" t="e">
        <f>①陸連データ貼付け!#REF!</f>
        <v>#REF!</v>
      </c>
      <c r="E535" s="29" t="e">
        <f>①陸連データ貼付け!#REF!</f>
        <v>#REF!</v>
      </c>
      <c r="F535" s="29" t="e">
        <f>ASC(①陸連データ貼付け!#REF!)</f>
        <v>#REF!</v>
      </c>
      <c r="G535" s="29" t="e">
        <f>①陸連データ貼付け!#REF!</f>
        <v>#REF!</v>
      </c>
      <c r="H535" s="29" t="e">
        <f>①陸連データ貼付け!#REF!</f>
        <v>#REF!</v>
      </c>
      <c r="I535" s="29" t="e">
        <f>①陸連データ貼付け!#REF!</f>
        <v>#REF!</v>
      </c>
      <c r="J535" s="29" t="e">
        <f>①陸連データ貼付け!#REF!</f>
        <v>#REF!</v>
      </c>
      <c r="K535" s="29" t="e">
        <f t="shared" si="26"/>
        <v>#REF!</v>
      </c>
      <c r="L535" s="29" t="e">
        <f>①陸連データ貼付け!#REF!</f>
        <v>#REF!</v>
      </c>
      <c r="M535" s="63" t="e">
        <f>①陸連データ貼付け!#REF!</f>
        <v>#REF!</v>
      </c>
    </row>
    <row r="536" spans="1:13">
      <c r="A536" s="220" t="e">
        <f>IF(①陸連データ貼付け!#REF!="","",①陸連データ貼付け!#REF!)</f>
        <v>#REF!</v>
      </c>
      <c r="B536" s="29" t="e">
        <f t="shared" si="24"/>
        <v>#REF!</v>
      </c>
      <c r="C536" s="29" t="e">
        <f t="shared" si="25"/>
        <v>#REF!</v>
      </c>
      <c r="D536" s="29" t="e">
        <f>①陸連データ貼付け!#REF!</f>
        <v>#REF!</v>
      </c>
      <c r="E536" s="29" t="e">
        <f>①陸連データ貼付け!#REF!</f>
        <v>#REF!</v>
      </c>
      <c r="F536" s="29" t="e">
        <f>ASC(①陸連データ貼付け!#REF!)</f>
        <v>#REF!</v>
      </c>
      <c r="G536" s="29" t="e">
        <f>①陸連データ貼付け!#REF!</f>
        <v>#REF!</v>
      </c>
      <c r="H536" s="29" t="e">
        <f>①陸連データ貼付け!#REF!</f>
        <v>#REF!</v>
      </c>
      <c r="I536" s="29" t="e">
        <f>①陸連データ貼付け!#REF!</f>
        <v>#REF!</v>
      </c>
      <c r="J536" s="29" t="e">
        <f>①陸連データ貼付け!#REF!</f>
        <v>#REF!</v>
      </c>
      <c r="K536" s="29" t="e">
        <f t="shared" si="26"/>
        <v>#REF!</v>
      </c>
      <c r="L536" s="29" t="e">
        <f>①陸連データ貼付け!#REF!</f>
        <v>#REF!</v>
      </c>
      <c r="M536" s="63" t="e">
        <f>①陸連データ貼付け!#REF!</f>
        <v>#REF!</v>
      </c>
    </row>
    <row r="537" spans="1:13">
      <c r="A537" s="220" t="e">
        <f>IF(①陸連データ貼付け!#REF!="","",①陸連データ貼付け!#REF!)</f>
        <v>#REF!</v>
      </c>
      <c r="B537" s="29" t="e">
        <f t="shared" si="24"/>
        <v>#REF!</v>
      </c>
      <c r="C537" s="29" t="e">
        <f t="shared" si="25"/>
        <v>#REF!</v>
      </c>
      <c r="D537" s="29" t="e">
        <f>①陸連データ貼付け!#REF!</f>
        <v>#REF!</v>
      </c>
      <c r="E537" s="29" t="e">
        <f>①陸連データ貼付け!#REF!</f>
        <v>#REF!</v>
      </c>
      <c r="F537" s="29" t="e">
        <f>ASC(①陸連データ貼付け!#REF!)</f>
        <v>#REF!</v>
      </c>
      <c r="G537" s="29" t="e">
        <f>①陸連データ貼付け!#REF!</f>
        <v>#REF!</v>
      </c>
      <c r="H537" s="29" t="e">
        <f>①陸連データ貼付け!#REF!</f>
        <v>#REF!</v>
      </c>
      <c r="I537" s="29" t="e">
        <f>①陸連データ貼付け!#REF!</f>
        <v>#REF!</v>
      </c>
      <c r="J537" s="29" t="e">
        <f>①陸連データ貼付け!#REF!</f>
        <v>#REF!</v>
      </c>
      <c r="K537" s="29" t="e">
        <f t="shared" si="26"/>
        <v>#REF!</v>
      </c>
      <c r="L537" s="29" t="e">
        <f>①陸連データ貼付け!#REF!</f>
        <v>#REF!</v>
      </c>
      <c r="M537" s="63" t="e">
        <f>①陸連データ貼付け!#REF!</f>
        <v>#REF!</v>
      </c>
    </row>
    <row r="538" spans="1:13">
      <c r="A538" s="220" t="e">
        <f>IF(①陸連データ貼付け!#REF!="","",①陸連データ貼付け!#REF!)</f>
        <v>#REF!</v>
      </c>
      <c r="B538" s="29" t="e">
        <f t="shared" si="24"/>
        <v>#REF!</v>
      </c>
      <c r="C538" s="29" t="e">
        <f t="shared" si="25"/>
        <v>#REF!</v>
      </c>
      <c r="D538" s="29" t="e">
        <f>①陸連データ貼付け!#REF!</f>
        <v>#REF!</v>
      </c>
      <c r="E538" s="29" t="e">
        <f>①陸連データ貼付け!#REF!</f>
        <v>#REF!</v>
      </c>
      <c r="F538" s="29" t="e">
        <f>ASC(①陸連データ貼付け!#REF!)</f>
        <v>#REF!</v>
      </c>
      <c r="G538" s="29" t="e">
        <f>①陸連データ貼付け!#REF!</f>
        <v>#REF!</v>
      </c>
      <c r="H538" s="29" t="e">
        <f>①陸連データ貼付け!#REF!</f>
        <v>#REF!</v>
      </c>
      <c r="I538" s="29" t="e">
        <f>①陸連データ貼付け!#REF!</f>
        <v>#REF!</v>
      </c>
      <c r="J538" s="29" t="e">
        <f>①陸連データ貼付け!#REF!</f>
        <v>#REF!</v>
      </c>
      <c r="K538" s="29" t="e">
        <f t="shared" si="26"/>
        <v>#REF!</v>
      </c>
      <c r="L538" s="29" t="e">
        <f>①陸連データ貼付け!#REF!</f>
        <v>#REF!</v>
      </c>
      <c r="M538" s="63" t="e">
        <f>①陸連データ貼付け!#REF!</f>
        <v>#REF!</v>
      </c>
    </row>
    <row r="539" spans="1:13">
      <c r="A539" s="220" t="e">
        <f>IF(①陸連データ貼付け!#REF!="","",①陸連データ貼付け!#REF!)</f>
        <v>#REF!</v>
      </c>
      <c r="B539" s="29" t="e">
        <f t="shared" si="24"/>
        <v>#REF!</v>
      </c>
      <c r="C539" s="29" t="e">
        <f t="shared" si="25"/>
        <v>#REF!</v>
      </c>
      <c r="D539" s="29" t="e">
        <f>①陸連データ貼付け!#REF!</f>
        <v>#REF!</v>
      </c>
      <c r="E539" s="29" t="e">
        <f>①陸連データ貼付け!#REF!</f>
        <v>#REF!</v>
      </c>
      <c r="F539" s="29" t="e">
        <f>ASC(①陸連データ貼付け!#REF!)</f>
        <v>#REF!</v>
      </c>
      <c r="G539" s="29" t="e">
        <f>①陸連データ貼付け!#REF!</f>
        <v>#REF!</v>
      </c>
      <c r="H539" s="29" t="e">
        <f>①陸連データ貼付け!#REF!</f>
        <v>#REF!</v>
      </c>
      <c r="I539" s="29" t="e">
        <f>①陸連データ貼付け!#REF!</f>
        <v>#REF!</v>
      </c>
      <c r="J539" s="29" t="e">
        <f>①陸連データ貼付け!#REF!</f>
        <v>#REF!</v>
      </c>
      <c r="K539" s="29" t="e">
        <f t="shared" si="26"/>
        <v>#REF!</v>
      </c>
      <c r="L539" s="29" t="e">
        <f>①陸連データ貼付け!#REF!</f>
        <v>#REF!</v>
      </c>
      <c r="M539" s="63" t="e">
        <f>①陸連データ貼付け!#REF!</f>
        <v>#REF!</v>
      </c>
    </row>
    <row r="540" spans="1:13">
      <c r="A540" s="220" t="e">
        <f>IF(①陸連データ貼付け!#REF!="","",①陸連データ貼付け!#REF!)</f>
        <v>#REF!</v>
      </c>
      <c r="B540" s="29" t="e">
        <f t="shared" si="24"/>
        <v>#REF!</v>
      </c>
      <c r="C540" s="29" t="e">
        <f t="shared" si="25"/>
        <v>#REF!</v>
      </c>
      <c r="D540" s="29" t="e">
        <f>①陸連データ貼付け!#REF!</f>
        <v>#REF!</v>
      </c>
      <c r="E540" s="29" t="e">
        <f>①陸連データ貼付け!#REF!</f>
        <v>#REF!</v>
      </c>
      <c r="F540" s="29" t="e">
        <f>ASC(①陸連データ貼付け!#REF!)</f>
        <v>#REF!</v>
      </c>
      <c r="G540" s="29" t="e">
        <f>①陸連データ貼付け!#REF!</f>
        <v>#REF!</v>
      </c>
      <c r="H540" s="29" t="e">
        <f>①陸連データ貼付け!#REF!</f>
        <v>#REF!</v>
      </c>
      <c r="I540" s="29" t="e">
        <f>①陸連データ貼付け!#REF!</f>
        <v>#REF!</v>
      </c>
      <c r="J540" s="29" t="e">
        <f>①陸連データ貼付け!#REF!</f>
        <v>#REF!</v>
      </c>
      <c r="K540" s="29" t="e">
        <f t="shared" si="26"/>
        <v>#REF!</v>
      </c>
      <c r="L540" s="29" t="e">
        <f>①陸連データ貼付け!#REF!</f>
        <v>#REF!</v>
      </c>
      <c r="M540" s="63" t="e">
        <f>①陸連データ貼付け!#REF!</f>
        <v>#REF!</v>
      </c>
    </row>
    <row r="541" spans="1:13">
      <c r="A541" s="220" t="e">
        <f>IF(①陸連データ貼付け!#REF!="","",①陸連データ貼付け!#REF!)</f>
        <v>#REF!</v>
      </c>
      <c r="B541" s="29" t="e">
        <f t="shared" si="24"/>
        <v>#REF!</v>
      </c>
      <c r="C541" s="29" t="e">
        <f t="shared" si="25"/>
        <v>#REF!</v>
      </c>
      <c r="D541" s="29" t="e">
        <f>①陸連データ貼付け!#REF!</f>
        <v>#REF!</v>
      </c>
      <c r="E541" s="29" t="e">
        <f>①陸連データ貼付け!#REF!</f>
        <v>#REF!</v>
      </c>
      <c r="F541" s="29" t="e">
        <f>ASC(①陸連データ貼付け!#REF!)</f>
        <v>#REF!</v>
      </c>
      <c r="G541" s="29" t="e">
        <f>①陸連データ貼付け!#REF!</f>
        <v>#REF!</v>
      </c>
      <c r="H541" s="29" t="e">
        <f>①陸連データ貼付け!#REF!</f>
        <v>#REF!</v>
      </c>
      <c r="I541" s="29" t="e">
        <f>①陸連データ貼付け!#REF!</f>
        <v>#REF!</v>
      </c>
      <c r="J541" s="29" t="e">
        <f>①陸連データ貼付け!#REF!</f>
        <v>#REF!</v>
      </c>
      <c r="K541" s="29" t="e">
        <f t="shared" si="26"/>
        <v>#REF!</v>
      </c>
      <c r="L541" s="29" t="e">
        <f>①陸連データ貼付け!#REF!</f>
        <v>#REF!</v>
      </c>
      <c r="M541" s="63" t="e">
        <f>①陸連データ貼付け!#REF!</f>
        <v>#REF!</v>
      </c>
    </row>
    <row r="542" spans="1:13">
      <c r="A542" s="220" t="e">
        <f>IF(①陸連データ貼付け!#REF!="","",①陸連データ貼付け!#REF!)</f>
        <v>#REF!</v>
      </c>
      <c r="B542" s="29" t="e">
        <f t="shared" si="24"/>
        <v>#REF!</v>
      </c>
      <c r="C542" s="29" t="e">
        <f t="shared" si="25"/>
        <v>#REF!</v>
      </c>
      <c r="D542" s="29" t="e">
        <f>①陸連データ貼付け!#REF!</f>
        <v>#REF!</v>
      </c>
      <c r="E542" s="29" t="e">
        <f>①陸連データ貼付け!#REF!</f>
        <v>#REF!</v>
      </c>
      <c r="F542" s="29" t="e">
        <f>ASC(①陸連データ貼付け!#REF!)</f>
        <v>#REF!</v>
      </c>
      <c r="G542" s="29" t="e">
        <f>①陸連データ貼付け!#REF!</f>
        <v>#REF!</v>
      </c>
      <c r="H542" s="29" t="e">
        <f>①陸連データ貼付け!#REF!</f>
        <v>#REF!</v>
      </c>
      <c r="I542" s="29" t="e">
        <f>①陸連データ貼付け!#REF!</f>
        <v>#REF!</v>
      </c>
      <c r="J542" s="29" t="e">
        <f>①陸連データ貼付け!#REF!</f>
        <v>#REF!</v>
      </c>
      <c r="K542" s="29" t="e">
        <f t="shared" si="26"/>
        <v>#REF!</v>
      </c>
      <c r="L542" s="29" t="e">
        <f>①陸連データ貼付け!#REF!</f>
        <v>#REF!</v>
      </c>
      <c r="M542" s="63" t="e">
        <f>①陸連データ貼付け!#REF!</f>
        <v>#REF!</v>
      </c>
    </row>
    <row r="543" spans="1:13">
      <c r="A543" s="220" t="e">
        <f>IF(①陸連データ貼付け!#REF!="","",①陸連データ貼付け!#REF!)</f>
        <v>#REF!</v>
      </c>
      <c r="B543" s="29" t="e">
        <f t="shared" si="24"/>
        <v>#REF!</v>
      </c>
      <c r="C543" s="29" t="e">
        <f t="shared" si="25"/>
        <v>#REF!</v>
      </c>
      <c r="D543" s="29" t="e">
        <f>①陸連データ貼付け!#REF!</f>
        <v>#REF!</v>
      </c>
      <c r="E543" s="29" t="e">
        <f>①陸連データ貼付け!#REF!</f>
        <v>#REF!</v>
      </c>
      <c r="F543" s="29" t="e">
        <f>ASC(①陸連データ貼付け!#REF!)</f>
        <v>#REF!</v>
      </c>
      <c r="G543" s="29" t="e">
        <f>①陸連データ貼付け!#REF!</f>
        <v>#REF!</v>
      </c>
      <c r="H543" s="29" t="e">
        <f>①陸連データ貼付け!#REF!</f>
        <v>#REF!</v>
      </c>
      <c r="I543" s="29" t="e">
        <f>①陸連データ貼付け!#REF!</f>
        <v>#REF!</v>
      </c>
      <c r="J543" s="29" t="e">
        <f>①陸連データ貼付け!#REF!</f>
        <v>#REF!</v>
      </c>
      <c r="K543" s="29" t="e">
        <f t="shared" si="26"/>
        <v>#REF!</v>
      </c>
      <c r="L543" s="29" t="e">
        <f>①陸連データ貼付け!#REF!</f>
        <v>#REF!</v>
      </c>
      <c r="M543" s="63" t="e">
        <f>①陸連データ貼付け!#REF!</f>
        <v>#REF!</v>
      </c>
    </row>
    <row r="544" spans="1:13">
      <c r="A544" s="220" t="e">
        <f>IF(①陸連データ貼付け!#REF!="","",①陸連データ貼付け!#REF!)</f>
        <v>#REF!</v>
      </c>
      <c r="B544" s="29" t="e">
        <f t="shared" si="24"/>
        <v>#REF!</v>
      </c>
      <c r="C544" s="29" t="e">
        <f t="shared" si="25"/>
        <v>#REF!</v>
      </c>
      <c r="D544" s="29" t="e">
        <f>①陸連データ貼付け!#REF!</f>
        <v>#REF!</v>
      </c>
      <c r="E544" s="29" t="e">
        <f>①陸連データ貼付け!#REF!</f>
        <v>#REF!</v>
      </c>
      <c r="F544" s="29" t="e">
        <f>ASC(①陸連データ貼付け!#REF!)</f>
        <v>#REF!</v>
      </c>
      <c r="G544" s="29" t="e">
        <f>①陸連データ貼付け!#REF!</f>
        <v>#REF!</v>
      </c>
      <c r="H544" s="29" t="e">
        <f>①陸連データ貼付け!#REF!</f>
        <v>#REF!</v>
      </c>
      <c r="I544" s="29" t="e">
        <f>①陸連データ貼付け!#REF!</f>
        <v>#REF!</v>
      </c>
      <c r="J544" s="29" t="e">
        <f>①陸連データ貼付け!#REF!</f>
        <v>#REF!</v>
      </c>
      <c r="K544" s="29" t="e">
        <f t="shared" si="26"/>
        <v>#REF!</v>
      </c>
      <c r="L544" s="29" t="e">
        <f>①陸連データ貼付け!#REF!</f>
        <v>#REF!</v>
      </c>
      <c r="M544" s="63" t="e">
        <f>①陸連データ貼付け!#REF!</f>
        <v>#REF!</v>
      </c>
    </row>
    <row r="545" spans="1:13">
      <c r="A545" s="220" t="e">
        <f>IF(①陸連データ貼付け!#REF!="","",①陸連データ貼付け!#REF!)</f>
        <v>#REF!</v>
      </c>
      <c r="B545" s="29" t="e">
        <f t="shared" si="24"/>
        <v>#REF!</v>
      </c>
      <c r="C545" s="29" t="e">
        <f t="shared" si="25"/>
        <v>#REF!</v>
      </c>
      <c r="D545" s="29" t="e">
        <f>①陸連データ貼付け!#REF!</f>
        <v>#REF!</v>
      </c>
      <c r="E545" s="29" t="e">
        <f>①陸連データ貼付け!#REF!</f>
        <v>#REF!</v>
      </c>
      <c r="F545" s="29" t="e">
        <f>ASC(①陸連データ貼付け!#REF!)</f>
        <v>#REF!</v>
      </c>
      <c r="G545" s="29" t="e">
        <f>①陸連データ貼付け!#REF!</f>
        <v>#REF!</v>
      </c>
      <c r="H545" s="29" t="e">
        <f>①陸連データ貼付け!#REF!</f>
        <v>#REF!</v>
      </c>
      <c r="I545" s="29" t="e">
        <f>①陸連データ貼付け!#REF!</f>
        <v>#REF!</v>
      </c>
      <c r="J545" s="29" t="e">
        <f>①陸連データ貼付け!#REF!</f>
        <v>#REF!</v>
      </c>
      <c r="K545" s="29" t="e">
        <f t="shared" si="26"/>
        <v>#REF!</v>
      </c>
      <c r="L545" s="29" t="e">
        <f>①陸連データ貼付け!#REF!</f>
        <v>#REF!</v>
      </c>
      <c r="M545" s="63" t="e">
        <f>①陸連データ貼付け!#REF!</f>
        <v>#REF!</v>
      </c>
    </row>
    <row r="546" spans="1:13">
      <c r="A546" s="220" t="e">
        <f>IF(①陸連データ貼付け!#REF!="","",①陸連データ貼付け!#REF!)</f>
        <v>#REF!</v>
      </c>
      <c r="B546" s="29" t="e">
        <f t="shared" si="24"/>
        <v>#REF!</v>
      </c>
      <c r="C546" s="29" t="e">
        <f t="shared" si="25"/>
        <v>#REF!</v>
      </c>
      <c r="D546" s="29" t="e">
        <f>①陸連データ貼付け!#REF!</f>
        <v>#REF!</v>
      </c>
      <c r="E546" s="29" t="e">
        <f>①陸連データ貼付け!#REF!</f>
        <v>#REF!</v>
      </c>
      <c r="F546" s="29" t="e">
        <f>ASC(①陸連データ貼付け!#REF!)</f>
        <v>#REF!</v>
      </c>
      <c r="G546" s="29" t="e">
        <f>①陸連データ貼付け!#REF!</f>
        <v>#REF!</v>
      </c>
      <c r="H546" s="29" t="e">
        <f>①陸連データ貼付け!#REF!</f>
        <v>#REF!</v>
      </c>
      <c r="I546" s="29" t="e">
        <f>①陸連データ貼付け!#REF!</f>
        <v>#REF!</v>
      </c>
      <c r="J546" s="29" t="e">
        <f>①陸連データ貼付け!#REF!</f>
        <v>#REF!</v>
      </c>
      <c r="K546" s="29" t="e">
        <f t="shared" si="26"/>
        <v>#REF!</v>
      </c>
      <c r="L546" s="29" t="e">
        <f>①陸連データ貼付け!#REF!</f>
        <v>#REF!</v>
      </c>
      <c r="M546" s="63" t="e">
        <f>①陸連データ貼付け!#REF!</f>
        <v>#REF!</v>
      </c>
    </row>
    <row r="547" spans="1:13">
      <c r="A547" s="220" t="e">
        <f>IF(①陸連データ貼付け!#REF!="","",①陸連データ貼付け!#REF!)</f>
        <v>#REF!</v>
      </c>
      <c r="B547" s="29" t="e">
        <f t="shared" si="24"/>
        <v>#REF!</v>
      </c>
      <c r="C547" s="29" t="e">
        <f t="shared" si="25"/>
        <v>#REF!</v>
      </c>
      <c r="D547" s="29" t="e">
        <f>①陸連データ貼付け!#REF!</f>
        <v>#REF!</v>
      </c>
      <c r="E547" s="29" t="e">
        <f>①陸連データ貼付け!#REF!</f>
        <v>#REF!</v>
      </c>
      <c r="F547" s="29" t="e">
        <f>ASC(①陸連データ貼付け!#REF!)</f>
        <v>#REF!</v>
      </c>
      <c r="G547" s="29" t="e">
        <f>①陸連データ貼付け!#REF!</f>
        <v>#REF!</v>
      </c>
      <c r="H547" s="29" t="e">
        <f>①陸連データ貼付け!#REF!</f>
        <v>#REF!</v>
      </c>
      <c r="I547" s="29" t="e">
        <f>①陸連データ貼付け!#REF!</f>
        <v>#REF!</v>
      </c>
      <c r="J547" s="29" t="e">
        <f>①陸連データ貼付け!#REF!</f>
        <v>#REF!</v>
      </c>
      <c r="K547" s="29" t="e">
        <f t="shared" si="26"/>
        <v>#REF!</v>
      </c>
      <c r="L547" s="29" t="e">
        <f>①陸連データ貼付け!#REF!</f>
        <v>#REF!</v>
      </c>
      <c r="M547" s="63" t="e">
        <f>①陸連データ貼付け!#REF!</f>
        <v>#REF!</v>
      </c>
    </row>
    <row r="548" spans="1:13">
      <c r="A548" s="220" t="e">
        <f>IF(①陸連データ貼付け!#REF!="","",①陸連データ貼付け!#REF!)</f>
        <v>#REF!</v>
      </c>
      <c r="B548" s="29" t="e">
        <f t="shared" si="24"/>
        <v>#REF!</v>
      </c>
      <c r="C548" s="29" t="e">
        <f t="shared" si="25"/>
        <v>#REF!</v>
      </c>
      <c r="D548" s="29" t="e">
        <f>①陸連データ貼付け!#REF!</f>
        <v>#REF!</v>
      </c>
      <c r="E548" s="29" t="e">
        <f>①陸連データ貼付け!#REF!</f>
        <v>#REF!</v>
      </c>
      <c r="F548" s="29" t="e">
        <f>ASC(①陸連データ貼付け!#REF!)</f>
        <v>#REF!</v>
      </c>
      <c r="G548" s="29" t="e">
        <f>①陸連データ貼付け!#REF!</f>
        <v>#REF!</v>
      </c>
      <c r="H548" s="29" t="e">
        <f>①陸連データ貼付け!#REF!</f>
        <v>#REF!</v>
      </c>
      <c r="I548" s="29" t="e">
        <f>①陸連データ貼付け!#REF!</f>
        <v>#REF!</v>
      </c>
      <c r="J548" s="29" t="e">
        <f>①陸連データ貼付け!#REF!</f>
        <v>#REF!</v>
      </c>
      <c r="K548" s="29" t="e">
        <f t="shared" si="26"/>
        <v>#REF!</v>
      </c>
      <c r="L548" s="29" t="e">
        <f>①陸連データ貼付け!#REF!</f>
        <v>#REF!</v>
      </c>
      <c r="M548" s="63" t="e">
        <f>①陸連データ貼付け!#REF!</f>
        <v>#REF!</v>
      </c>
    </row>
    <row r="549" spans="1:13">
      <c r="A549" s="220" t="e">
        <f>IF(①陸連データ貼付け!#REF!="","",①陸連データ貼付け!#REF!)</f>
        <v>#REF!</v>
      </c>
      <c r="B549" s="29" t="e">
        <f t="shared" si="24"/>
        <v>#REF!</v>
      </c>
      <c r="C549" s="29" t="e">
        <f t="shared" si="25"/>
        <v>#REF!</v>
      </c>
      <c r="D549" s="29" t="e">
        <f>①陸連データ貼付け!#REF!</f>
        <v>#REF!</v>
      </c>
      <c r="E549" s="29" t="e">
        <f>①陸連データ貼付け!#REF!</f>
        <v>#REF!</v>
      </c>
      <c r="F549" s="29" t="e">
        <f>ASC(①陸連データ貼付け!#REF!)</f>
        <v>#REF!</v>
      </c>
      <c r="G549" s="29" t="e">
        <f>①陸連データ貼付け!#REF!</f>
        <v>#REF!</v>
      </c>
      <c r="H549" s="29" t="e">
        <f>①陸連データ貼付け!#REF!</f>
        <v>#REF!</v>
      </c>
      <c r="I549" s="29" t="e">
        <f>①陸連データ貼付け!#REF!</f>
        <v>#REF!</v>
      </c>
      <c r="J549" s="29" t="e">
        <f>①陸連データ貼付け!#REF!</f>
        <v>#REF!</v>
      </c>
      <c r="K549" s="29" t="e">
        <f t="shared" si="26"/>
        <v>#REF!</v>
      </c>
      <c r="L549" s="29" t="e">
        <f>①陸連データ貼付け!#REF!</f>
        <v>#REF!</v>
      </c>
      <c r="M549" s="63" t="e">
        <f>①陸連データ貼付け!#REF!</f>
        <v>#REF!</v>
      </c>
    </row>
    <row r="550" spans="1:13">
      <c r="A550" s="220" t="e">
        <f>IF(①陸連データ貼付け!#REF!="","",①陸連データ貼付け!#REF!)</f>
        <v>#REF!</v>
      </c>
      <c r="B550" s="29" t="e">
        <f t="shared" si="24"/>
        <v>#REF!</v>
      </c>
      <c r="C550" s="29" t="e">
        <f t="shared" si="25"/>
        <v>#REF!</v>
      </c>
      <c r="D550" s="29" t="e">
        <f>①陸連データ貼付け!#REF!</f>
        <v>#REF!</v>
      </c>
      <c r="E550" s="29" t="e">
        <f>①陸連データ貼付け!#REF!</f>
        <v>#REF!</v>
      </c>
      <c r="F550" s="29" t="e">
        <f>ASC(①陸連データ貼付け!#REF!)</f>
        <v>#REF!</v>
      </c>
      <c r="G550" s="29" t="e">
        <f>①陸連データ貼付け!#REF!</f>
        <v>#REF!</v>
      </c>
      <c r="H550" s="29" t="e">
        <f>①陸連データ貼付け!#REF!</f>
        <v>#REF!</v>
      </c>
      <c r="I550" s="29" t="e">
        <f>①陸連データ貼付け!#REF!</f>
        <v>#REF!</v>
      </c>
      <c r="J550" s="29" t="e">
        <f>①陸連データ貼付け!#REF!</f>
        <v>#REF!</v>
      </c>
      <c r="K550" s="29" t="e">
        <f t="shared" si="26"/>
        <v>#REF!</v>
      </c>
      <c r="L550" s="29" t="e">
        <f>①陸連データ貼付け!#REF!</f>
        <v>#REF!</v>
      </c>
      <c r="M550" s="63" t="e">
        <f>①陸連データ貼付け!#REF!</f>
        <v>#REF!</v>
      </c>
    </row>
    <row r="551" spans="1:13">
      <c r="A551" s="220" t="e">
        <f>IF(①陸連データ貼付け!#REF!="","",①陸連データ貼付け!#REF!)</f>
        <v>#REF!</v>
      </c>
      <c r="B551" s="29" t="e">
        <f t="shared" si="24"/>
        <v>#REF!</v>
      </c>
      <c r="C551" s="29" t="e">
        <f t="shared" si="25"/>
        <v>#REF!</v>
      </c>
      <c r="D551" s="29" t="e">
        <f>①陸連データ貼付け!#REF!</f>
        <v>#REF!</v>
      </c>
      <c r="E551" s="29" t="e">
        <f>①陸連データ貼付け!#REF!</f>
        <v>#REF!</v>
      </c>
      <c r="F551" s="29" t="e">
        <f>ASC(①陸連データ貼付け!#REF!)</f>
        <v>#REF!</v>
      </c>
      <c r="G551" s="29" t="e">
        <f>①陸連データ貼付け!#REF!</f>
        <v>#REF!</v>
      </c>
      <c r="H551" s="29" t="e">
        <f>①陸連データ貼付け!#REF!</f>
        <v>#REF!</v>
      </c>
      <c r="I551" s="29" t="e">
        <f>①陸連データ貼付け!#REF!</f>
        <v>#REF!</v>
      </c>
      <c r="J551" s="29" t="e">
        <f>①陸連データ貼付け!#REF!</f>
        <v>#REF!</v>
      </c>
      <c r="K551" s="29" t="e">
        <f t="shared" si="26"/>
        <v>#REF!</v>
      </c>
      <c r="L551" s="29" t="e">
        <f>①陸連データ貼付け!#REF!</f>
        <v>#REF!</v>
      </c>
      <c r="M551" s="63" t="e">
        <f>①陸連データ貼付け!#REF!</f>
        <v>#REF!</v>
      </c>
    </row>
    <row r="552" spans="1:13">
      <c r="A552" s="220" t="e">
        <f>IF(①陸連データ貼付け!#REF!="","",①陸連データ貼付け!#REF!)</f>
        <v>#REF!</v>
      </c>
      <c r="B552" s="29" t="e">
        <f t="shared" si="24"/>
        <v>#REF!</v>
      </c>
      <c r="C552" s="29" t="e">
        <f t="shared" si="25"/>
        <v>#REF!</v>
      </c>
      <c r="D552" s="29" t="e">
        <f>①陸連データ貼付け!#REF!</f>
        <v>#REF!</v>
      </c>
      <c r="E552" s="29" t="e">
        <f>①陸連データ貼付け!#REF!</f>
        <v>#REF!</v>
      </c>
      <c r="F552" s="29" t="e">
        <f>ASC(①陸連データ貼付け!#REF!)</f>
        <v>#REF!</v>
      </c>
      <c r="G552" s="29" t="e">
        <f>①陸連データ貼付け!#REF!</f>
        <v>#REF!</v>
      </c>
      <c r="H552" s="29" t="e">
        <f>①陸連データ貼付け!#REF!</f>
        <v>#REF!</v>
      </c>
      <c r="I552" s="29" t="e">
        <f>①陸連データ貼付け!#REF!</f>
        <v>#REF!</v>
      </c>
      <c r="J552" s="29" t="e">
        <f>①陸連データ貼付け!#REF!</f>
        <v>#REF!</v>
      </c>
      <c r="K552" s="29" t="e">
        <f t="shared" si="26"/>
        <v>#REF!</v>
      </c>
      <c r="L552" s="29" t="e">
        <f>①陸連データ貼付け!#REF!</f>
        <v>#REF!</v>
      </c>
      <c r="M552" s="63" t="e">
        <f>①陸連データ貼付け!#REF!</f>
        <v>#REF!</v>
      </c>
    </row>
    <row r="553" spans="1:13">
      <c r="A553" s="220" t="e">
        <f>IF(①陸連データ貼付け!#REF!="","",①陸連データ貼付け!#REF!)</f>
        <v>#REF!</v>
      </c>
      <c r="B553" s="29" t="e">
        <f t="shared" si="24"/>
        <v>#REF!</v>
      </c>
      <c r="C553" s="29" t="e">
        <f t="shared" si="25"/>
        <v>#REF!</v>
      </c>
      <c r="D553" s="29" t="e">
        <f>①陸連データ貼付け!#REF!</f>
        <v>#REF!</v>
      </c>
      <c r="E553" s="29" t="e">
        <f>①陸連データ貼付け!#REF!</f>
        <v>#REF!</v>
      </c>
      <c r="F553" s="29" t="e">
        <f>ASC(①陸連データ貼付け!#REF!)</f>
        <v>#REF!</v>
      </c>
      <c r="G553" s="29" t="e">
        <f>①陸連データ貼付け!#REF!</f>
        <v>#REF!</v>
      </c>
      <c r="H553" s="29" t="e">
        <f>①陸連データ貼付け!#REF!</f>
        <v>#REF!</v>
      </c>
      <c r="I553" s="29" t="e">
        <f>①陸連データ貼付け!#REF!</f>
        <v>#REF!</v>
      </c>
      <c r="J553" s="29" t="e">
        <f>①陸連データ貼付け!#REF!</f>
        <v>#REF!</v>
      </c>
      <c r="K553" s="29" t="e">
        <f t="shared" si="26"/>
        <v>#REF!</v>
      </c>
      <c r="L553" s="29" t="e">
        <f>①陸連データ貼付け!#REF!</f>
        <v>#REF!</v>
      </c>
      <c r="M553" s="63" t="e">
        <f>①陸連データ貼付け!#REF!</f>
        <v>#REF!</v>
      </c>
    </row>
    <row r="554" spans="1:13">
      <c r="A554" s="220" t="e">
        <f>IF(①陸連データ貼付け!#REF!="","",①陸連データ貼付け!#REF!)</f>
        <v>#REF!</v>
      </c>
      <c r="B554" s="29" t="e">
        <f t="shared" si="24"/>
        <v>#REF!</v>
      </c>
      <c r="C554" s="29" t="e">
        <f t="shared" si="25"/>
        <v>#REF!</v>
      </c>
      <c r="D554" s="29" t="e">
        <f>①陸連データ貼付け!#REF!</f>
        <v>#REF!</v>
      </c>
      <c r="E554" s="29" t="e">
        <f>①陸連データ貼付け!#REF!</f>
        <v>#REF!</v>
      </c>
      <c r="F554" s="29" t="e">
        <f>ASC(①陸連データ貼付け!#REF!)</f>
        <v>#REF!</v>
      </c>
      <c r="G554" s="29" t="e">
        <f>①陸連データ貼付け!#REF!</f>
        <v>#REF!</v>
      </c>
      <c r="H554" s="29" t="e">
        <f>①陸連データ貼付け!#REF!</f>
        <v>#REF!</v>
      </c>
      <c r="I554" s="29" t="e">
        <f>①陸連データ貼付け!#REF!</f>
        <v>#REF!</v>
      </c>
      <c r="J554" s="29" t="e">
        <f>①陸連データ貼付け!#REF!</f>
        <v>#REF!</v>
      </c>
      <c r="K554" s="29" t="e">
        <f t="shared" si="26"/>
        <v>#REF!</v>
      </c>
      <c r="L554" s="29" t="e">
        <f>①陸連データ貼付け!#REF!</f>
        <v>#REF!</v>
      </c>
      <c r="M554" s="63" t="e">
        <f>①陸連データ貼付け!#REF!</f>
        <v>#REF!</v>
      </c>
    </row>
    <row r="555" spans="1:13">
      <c r="A555" s="220" t="e">
        <f>IF(①陸連データ貼付け!#REF!="","",①陸連データ貼付け!#REF!)</f>
        <v>#REF!</v>
      </c>
      <c r="B555" s="29" t="e">
        <f t="shared" si="24"/>
        <v>#REF!</v>
      </c>
      <c r="C555" s="29" t="e">
        <f t="shared" si="25"/>
        <v>#REF!</v>
      </c>
      <c r="D555" s="29" t="e">
        <f>①陸連データ貼付け!#REF!</f>
        <v>#REF!</v>
      </c>
      <c r="E555" s="29" t="e">
        <f>①陸連データ貼付け!#REF!</f>
        <v>#REF!</v>
      </c>
      <c r="F555" s="29" t="e">
        <f>ASC(①陸連データ貼付け!#REF!)</f>
        <v>#REF!</v>
      </c>
      <c r="G555" s="29" t="e">
        <f>①陸連データ貼付け!#REF!</f>
        <v>#REF!</v>
      </c>
      <c r="H555" s="29" t="e">
        <f>①陸連データ貼付け!#REF!</f>
        <v>#REF!</v>
      </c>
      <c r="I555" s="29" t="e">
        <f>①陸連データ貼付け!#REF!</f>
        <v>#REF!</v>
      </c>
      <c r="J555" s="29" t="e">
        <f>①陸連データ貼付け!#REF!</f>
        <v>#REF!</v>
      </c>
      <c r="K555" s="29" t="e">
        <f t="shared" si="26"/>
        <v>#REF!</v>
      </c>
      <c r="L555" s="29" t="e">
        <f>①陸連データ貼付け!#REF!</f>
        <v>#REF!</v>
      </c>
      <c r="M555" s="63" t="e">
        <f>①陸連データ貼付け!#REF!</f>
        <v>#REF!</v>
      </c>
    </row>
    <row r="556" spans="1:13">
      <c r="A556" s="220" t="e">
        <f>IF(①陸連データ貼付け!#REF!="","",①陸連データ貼付け!#REF!)</f>
        <v>#REF!</v>
      </c>
      <c r="B556" s="29" t="e">
        <f t="shared" si="24"/>
        <v>#REF!</v>
      </c>
      <c r="C556" s="29" t="e">
        <f t="shared" si="25"/>
        <v>#REF!</v>
      </c>
      <c r="D556" s="29" t="e">
        <f>①陸連データ貼付け!#REF!</f>
        <v>#REF!</v>
      </c>
      <c r="E556" s="29" t="e">
        <f>①陸連データ貼付け!#REF!</f>
        <v>#REF!</v>
      </c>
      <c r="F556" s="29" t="e">
        <f>ASC(①陸連データ貼付け!#REF!)</f>
        <v>#REF!</v>
      </c>
      <c r="G556" s="29" t="e">
        <f>①陸連データ貼付け!#REF!</f>
        <v>#REF!</v>
      </c>
      <c r="H556" s="29" t="e">
        <f>①陸連データ貼付け!#REF!</f>
        <v>#REF!</v>
      </c>
      <c r="I556" s="29" t="e">
        <f>①陸連データ貼付け!#REF!</f>
        <v>#REF!</v>
      </c>
      <c r="J556" s="29" t="e">
        <f>①陸連データ貼付け!#REF!</f>
        <v>#REF!</v>
      </c>
      <c r="K556" s="29" t="e">
        <f t="shared" si="26"/>
        <v>#REF!</v>
      </c>
      <c r="L556" s="29" t="e">
        <f>①陸連データ貼付け!#REF!</f>
        <v>#REF!</v>
      </c>
      <c r="M556" s="63" t="e">
        <f>①陸連データ貼付け!#REF!</f>
        <v>#REF!</v>
      </c>
    </row>
    <row r="557" spans="1:13">
      <c r="A557" s="220" t="e">
        <f>IF(①陸連データ貼付け!#REF!="","",①陸連データ貼付け!#REF!)</f>
        <v>#REF!</v>
      </c>
      <c r="B557" s="29" t="e">
        <f t="shared" si="24"/>
        <v>#REF!</v>
      </c>
      <c r="C557" s="29" t="e">
        <f t="shared" si="25"/>
        <v>#REF!</v>
      </c>
      <c r="D557" s="29" t="e">
        <f>①陸連データ貼付け!#REF!</f>
        <v>#REF!</v>
      </c>
      <c r="E557" s="29" t="e">
        <f>①陸連データ貼付け!#REF!</f>
        <v>#REF!</v>
      </c>
      <c r="F557" s="29" t="e">
        <f>ASC(①陸連データ貼付け!#REF!)</f>
        <v>#REF!</v>
      </c>
      <c r="G557" s="29" t="e">
        <f>①陸連データ貼付け!#REF!</f>
        <v>#REF!</v>
      </c>
      <c r="H557" s="29" t="e">
        <f>①陸連データ貼付け!#REF!</f>
        <v>#REF!</v>
      </c>
      <c r="I557" s="29" t="e">
        <f>①陸連データ貼付け!#REF!</f>
        <v>#REF!</v>
      </c>
      <c r="J557" s="29" t="e">
        <f>①陸連データ貼付け!#REF!</f>
        <v>#REF!</v>
      </c>
      <c r="K557" s="29" t="e">
        <f t="shared" si="26"/>
        <v>#REF!</v>
      </c>
      <c r="L557" s="29" t="e">
        <f>①陸連データ貼付け!#REF!</f>
        <v>#REF!</v>
      </c>
      <c r="M557" s="63" t="e">
        <f>①陸連データ貼付け!#REF!</f>
        <v>#REF!</v>
      </c>
    </row>
    <row r="558" spans="1:13">
      <c r="A558" s="220" t="e">
        <f>IF(①陸連データ貼付け!#REF!="","",①陸連データ貼付け!#REF!)</f>
        <v>#REF!</v>
      </c>
      <c r="B558" s="29" t="e">
        <f t="shared" si="24"/>
        <v>#REF!</v>
      </c>
      <c r="C558" s="29" t="e">
        <f t="shared" si="25"/>
        <v>#REF!</v>
      </c>
      <c r="D558" s="29" t="e">
        <f>①陸連データ貼付け!#REF!</f>
        <v>#REF!</v>
      </c>
      <c r="E558" s="29" t="e">
        <f>①陸連データ貼付け!#REF!</f>
        <v>#REF!</v>
      </c>
      <c r="F558" s="29" t="e">
        <f>ASC(①陸連データ貼付け!#REF!)</f>
        <v>#REF!</v>
      </c>
      <c r="G558" s="29" t="e">
        <f>①陸連データ貼付け!#REF!</f>
        <v>#REF!</v>
      </c>
      <c r="H558" s="29" t="e">
        <f>①陸連データ貼付け!#REF!</f>
        <v>#REF!</v>
      </c>
      <c r="I558" s="29" t="e">
        <f>①陸連データ貼付け!#REF!</f>
        <v>#REF!</v>
      </c>
      <c r="J558" s="29" t="e">
        <f>①陸連データ貼付け!#REF!</f>
        <v>#REF!</v>
      </c>
      <c r="K558" s="29" t="e">
        <f t="shared" si="26"/>
        <v>#REF!</v>
      </c>
      <c r="L558" s="29" t="e">
        <f>①陸連データ貼付け!#REF!</f>
        <v>#REF!</v>
      </c>
      <c r="M558" s="63" t="e">
        <f>①陸連データ貼付け!#REF!</f>
        <v>#REF!</v>
      </c>
    </row>
    <row r="559" spans="1:13">
      <c r="A559" s="220" t="e">
        <f>IF(①陸連データ貼付け!#REF!="","",①陸連データ貼付け!#REF!)</f>
        <v>#REF!</v>
      </c>
      <c r="B559" s="29" t="e">
        <f t="shared" si="24"/>
        <v>#REF!</v>
      </c>
      <c r="C559" s="29" t="e">
        <f t="shared" si="25"/>
        <v>#REF!</v>
      </c>
      <c r="D559" s="29" t="e">
        <f>①陸連データ貼付け!#REF!</f>
        <v>#REF!</v>
      </c>
      <c r="E559" s="29" t="e">
        <f>①陸連データ貼付け!#REF!</f>
        <v>#REF!</v>
      </c>
      <c r="F559" s="29" t="e">
        <f>ASC(①陸連データ貼付け!#REF!)</f>
        <v>#REF!</v>
      </c>
      <c r="G559" s="29" t="e">
        <f>①陸連データ貼付け!#REF!</f>
        <v>#REF!</v>
      </c>
      <c r="H559" s="29" t="e">
        <f>①陸連データ貼付け!#REF!</f>
        <v>#REF!</v>
      </c>
      <c r="I559" s="29" t="e">
        <f>①陸連データ貼付け!#REF!</f>
        <v>#REF!</v>
      </c>
      <c r="J559" s="29" t="e">
        <f>①陸連データ貼付け!#REF!</f>
        <v>#REF!</v>
      </c>
      <c r="K559" s="29" t="e">
        <f t="shared" si="26"/>
        <v>#REF!</v>
      </c>
      <c r="L559" s="29" t="e">
        <f>①陸連データ貼付け!#REF!</f>
        <v>#REF!</v>
      </c>
      <c r="M559" s="63" t="e">
        <f>①陸連データ貼付け!#REF!</f>
        <v>#REF!</v>
      </c>
    </row>
    <row r="560" spans="1:13">
      <c r="A560" s="220" t="e">
        <f>IF(①陸連データ貼付け!#REF!="","",①陸連データ貼付け!#REF!)</f>
        <v>#REF!</v>
      </c>
      <c r="B560" s="29" t="e">
        <f t="shared" si="24"/>
        <v>#REF!</v>
      </c>
      <c r="C560" s="29" t="e">
        <f t="shared" si="25"/>
        <v>#REF!</v>
      </c>
      <c r="D560" s="29" t="e">
        <f>①陸連データ貼付け!#REF!</f>
        <v>#REF!</v>
      </c>
      <c r="E560" s="29" t="e">
        <f>①陸連データ貼付け!#REF!</f>
        <v>#REF!</v>
      </c>
      <c r="F560" s="29" t="e">
        <f>ASC(①陸連データ貼付け!#REF!)</f>
        <v>#REF!</v>
      </c>
      <c r="G560" s="29" t="e">
        <f>①陸連データ貼付け!#REF!</f>
        <v>#REF!</v>
      </c>
      <c r="H560" s="29" t="e">
        <f>①陸連データ貼付け!#REF!</f>
        <v>#REF!</v>
      </c>
      <c r="I560" s="29" t="e">
        <f>①陸連データ貼付け!#REF!</f>
        <v>#REF!</v>
      </c>
      <c r="J560" s="29" t="e">
        <f>①陸連データ貼付け!#REF!</f>
        <v>#REF!</v>
      </c>
      <c r="K560" s="29" t="e">
        <f t="shared" si="26"/>
        <v>#REF!</v>
      </c>
      <c r="L560" s="29" t="e">
        <f>①陸連データ貼付け!#REF!</f>
        <v>#REF!</v>
      </c>
      <c r="M560" s="63" t="e">
        <f>①陸連データ貼付け!#REF!</f>
        <v>#REF!</v>
      </c>
    </row>
    <row r="561" spans="1:13">
      <c r="A561" s="220" t="e">
        <f>IF(①陸連データ貼付け!#REF!="","",①陸連データ貼付け!#REF!)</f>
        <v>#REF!</v>
      </c>
      <c r="B561" s="29" t="e">
        <f t="shared" si="24"/>
        <v>#REF!</v>
      </c>
      <c r="C561" s="29" t="e">
        <f t="shared" si="25"/>
        <v>#REF!</v>
      </c>
      <c r="D561" s="29" t="e">
        <f>①陸連データ貼付け!#REF!</f>
        <v>#REF!</v>
      </c>
      <c r="E561" s="29" t="e">
        <f>①陸連データ貼付け!#REF!</f>
        <v>#REF!</v>
      </c>
      <c r="F561" s="29" t="e">
        <f>ASC(①陸連データ貼付け!#REF!)</f>
        <v>#REF!</v>
      </c>
      <c r="G561" s="29" t="e">
        <f>①陸連データ貼付け!#REF!</f>
        <v>#REF!</v>
      </c>
      <c r="H561" s="29" t="e">
        <f>①陸連データ貼付け!#REF!</f>
        <v>#REF!</v>
      </c>
      <c r="I561" s="29" t="e">
        <f>①陸連データ貼付け!#REF!</f>
        <v>#REF!</v>
      </c>
      <c r="J561" s="29" t="e">
        <f>①陸連データ貼付け!#REF!</f>
        <v>#REF!</v>
      </c>
      <c r="K561" s="29" t="e">
        <f t="shared" si="26"/>
        <v>#REF!</v>
      </c>
      <c r="L561" s="29" t="e">
        <f>①陸連データ貼付け!#REF!</f>
        <v>#REF!</v>
      </c>
      <c r="M561" s="63" t="e">
        <f>①陸連データ貼付け!#REF!</f>
        <v>#REF!</v>
      </c>
    </row>
    <row r="562" spans="1:13">
      <c r="A562" s="220" t="e">
        <f>IF(①陸連データ貼付け!#REF!="","",①陸連データ貼付け!#REF!)</f>
        <v>#REF!</v>
      </c>
      <c r="B562" s="29" t="e">
        <f t="shared" si="24"/>
        <v>#REF!</v>
      </c>
      <c r="C562" s="29" t="e">
        <f t="shared" si="25"/>
        <v>#REF!</v>
      </c>
      <c r="D562" s="29" t="e">
        <f>①陸連データ貼付け!#REF!</f>
        <v>#REF!</v>
      </c>
      <c r="E562" s="29" t="e">
        <f>①陸連データ貼付け!#REF!</f>
        <v>#REF!</v>
      </c>
      <c r="F562" s="29" t="e">
        <f>ASC(①陸連データ貼付け!#REF!)</f>
        <v>#REF!</v>
      </c>
      <c r="G562" s="29" t="e">
        <f>①陸連データ貼付け!#REF!</f>
        <v>#REF!</v>
      </c>
      <c r="H562" s="29" t="e">
        <f>①陸連データ貼付け!#REF!</f>
        <v>#REF!</v>
      </c>
      <c r="I562" s="29" t="e">
        <f>①陸連データ貼付け!#REF!</f>
        <v>#REF!</v>
      </c>
      <c r="J562" s="29" t="e">
        <f>①陸連データ貼付け!#REF!</f>
        <v>#REF!</v>
      </c>
      <c r="K562" s="29" t="e">
        <f t="shared" si="26"/>
        <v>#REF!</v>
      </c>
      <c r="L562" s="29" t="e">
        <f>①陸連データ貼付け!#REF!</f>
        <v>#REF!</v>
      </c>
      <c r="M562" s="63" t="e">
        <f>①陸連データ貼付け!#REF!</f>
        <v>#REF!</v>
      </c>
    </row>
    <row r="563" spans="1:13">
      <c r="A563" s="220" t="e">
        <f>IF(①陸連データ貼付け!#REF!="","",①陸連データ貼付け!#REF!)</f>
        <v>#REF!</v>
      </c>
      <c r="B563" s="29" t="e">
        <f t="shared" si="24"/>
        <v>#REF!</v>
      </c>
      <c r="C563" s="29" t="e">
        <f t="shared" si="25"/>
        <v>#REF!</v>
      </c>
      <c r="D563" s="29" t="e">
        <f>①陸連データ貼付け!#REF!</f>
        <v>#REF!</v>
      </c>
      <c r="E563" s="29" t="e">
        <f>①陸連データ貼付け!#REF!</f>
        <v>#REF!</v>
      </c>
      <c r="F563" s="29" t="e">
        <f>ASC(①陸連データ貼付け!#REF!)</f>
        <v>#REF!</v>
      </c>
      <c r="G563" s="29" t="e">
        <f>①陸連データ貼付け!#REF!</f>
        <v>#REF!</v>
      </c>
      <c r="H563" s="29" t="e">
        <f>①陸連データ貼付け!#REF!</f>
        <v>#REF!</v>
      </c>
      <c r="I563" s="29" t="e">
        <f>①陸連データ貼付け!#REF!</f>
        <v>#REF!</v>
      </c>
      <c r="J563" s="29" t="e">
        <f>①陸連データ貼付け!#REF!</f>
        <v>#REF!</v>
      </c>
      <c r="K563" s="29" t="e">
        <f t="shared" si="26"/>
        <v>#REF!</v>
      </c>
      <c r="L563" s="29" t="e">
        <f>①陸連データ貼付け!#REF!</f>
        <v>#REF!</v>
      </c>
      <c r="M563" s="63" t="e">
        <f>①陸連データ貼付け!#REF!</f>
        <v>#REF!</v>
      </c>
    </row>
    <row r="564" spans="1:13">
      <c r="A564" s="220" t="e">
        <f>IF(①陸連データ貼付け!#REF!="","",①陸連データ貼付け!#REF!)</f>
        <v>#REF!</v>
      </c>
      <c r="B564" s="29" t="e">
        <f t="shared" si="24"/>
        <v>#REF!</v>
      </c>
      <c r="C564" s="29" t="e">
        <f t="shared" si="25"/>
        <v>#REF!</v>
      </c>
      <c r="D564" s="29" t="e">
        <f>①陸連データ貼付け!#REF!</f>
        <v>#REF!</v>
      </c>
      <c r="E564" s="29" t="e">
        <f>①陸連データ貼付け!#REF!</f>
        <v>#REF!</v>
      </c>
      <c r="F564" s="29" t="e">
        <f>ASC(①陸連データ貼付け!#REF!)</f>
        <v>#REF!</v>
      </c>
      <c r="G564" s="29" t="e">
        <f>①陸連データ貼付け!#REF!</f>
        <v>#REF!</v>
      </c>
      <c r="H564" s="29" t="e">
        <f>①陸連データ貼付け!#REF!</f>
        <v>#REF!</v>
      </c>
      <c r="I564" s="29" t="e">
        <f>①陸連データ貼付け!#REF!</f>
        <v>#REF!</v>
      </c>
      <c r="J564" s="29" t="e">
        <f>①陸連データ貼付け!#REF!</f>
        <v>#REF!</v>
      </c>
      <c r="K564" s="29" t="e">
        <f t="shared" si="26"/>
        <v>#REF!</v>
      </c>
      <c r="L564" s="29" t="e">
        <f>①陸連データ貼付け!#REF!</f>
        <v>#REF!</v>
      </c>
      <c r="M564" s="63" t="e">
        <f>①陸連データ貼付け!#REF!</f>
        <v>#REF!</v>
      </c>
    </row>
    <row r="565" spans="1:13">
      <c r="A565" s="220" t="e">
        <f>IF(①陸連データ貼付け!#REF!="","",①陸連データ貼付け!#REF!)</f>
        <v>#REF!</v>
      </c>
      <c r="B565" s="29" t="e">
        <f t="shared" si="24"/>
        <v>#REF!</v>
      </c>
      <c r="C565" s="29" t="e">
        <f t="shared" si="25"/>
        <v>#REF!</v>
      </c>
      <c r="D565" s="29" t="e">
        <f>①陸連データ貼付け!#REF!</f>
        <v>#REF!</v>
      </c>
      <c r="E565" s="29" t="e">
        <f>①陸連データ貼付け!#REF!</f>
        <v>#REF!</v>
      </c>
      <c r="F565" s="29" t="e">
        <f>ASC(①陸連データ貼付け!#REF!)</f>
        <v>#REF!</v>
      </c>
      <c r="G565" s="29" t="e">
        <f>①陸連データ貼付け!#REF!</f>
        <v>#REF!</v>
      </c>
      <c r="H565" s="29" t="e">
        <f>①陸連データ貼付け!#REF!</f>
        <v>#REF!</v>
      </c>
      <c r="I565" s="29" t="e">
        <f>①陸連データ貼付け!#REF!</f>
        <v>#REF!</v>
      </c>
      <c r="J565" s="29" t="e">
        <f>①陸連データ貼付け!#REF!</f>
        <v>#REF!</v>
      </c>
      <c r="K565" s="29" t="e">
        <f t="shared" si="26"/>
        <v>#REF!</v>
      </c>
      <c r="L565" s="29" t="e">
        <f>①陸連データ貼付け!#REF!</f>
        <v>#REF!</v>
      </c>
      <c r="M565" s="63" t="e">
        <f>①陸連データ貼付け!#REF!</f>
        <v>#REF!</v>
      </c>
    </row>
    <row r="566" spans="1:13">
      <c r="A566" s="220" t="e">
        <f>IF(①陸連データ貼付け!#REF!="","",①陸連データ貼付け!#REF!)</f>
        <v>#REF!</v>
      </c>
      <c r="B566" s="29" t="e">
        <f t="shared" si="24"/>
        <v>#REF!</v>
      </c>
      <c r="C566" s="29" t="e">
        <f t="shared" si="25"/>
        <v>#REF!</v>
      </c>
      <c r="D566" s="29" t="e">
        <f>①陸連データ貼付け!#REF!</f>
        <v>#REF!</v>
      </c>
      <c r="E566" s="29" t="e">
        <f>①陸連データ貼付け!#REF!</f>
        <v>#REF!</v>
      </c>
      <c r="F566" s="29" t="e">
        <f>ASC(①陸連データ貼付け!#REF!)</f>
        <v>#REF!</v>
      </c>
      <c r="G566" s="29" t="e">
        <f>①陸連データ貼付け!#REF!</f>
        <v>#REF!</v>
      </c>
      <c r="H566" s="29" t="e">
        <f>①陸連データ貼付け!#REF!</f>
        <v>#REF!</v>
      </c>
      <c r="I566" s="29" t="e">
        <f>①陸連データ貼付け!#REF!</f>
        <v>#REF!</v>
      </c>
      <c r="J566" s="29" t="e">
        <f>①陸連データ貼付け!#REF!</f>
        <v>#REF!</v>
      </c>
      <c r="K566" s="29" t="e">
        <f t="shared" si="26"/>
        <v>#REF!</v>
      </c>
      <c r="L566" s="29" t="e">
        <f>①陸連データ貼付け!#REF!</f>
        <v>#REF!</v>
      </c>
      <c r="M566" s="63" t="e">
        <f>①陸連データ貼付け!#REF!</f>
        <v>#REF!</v>
      </c>
    </row>
    <row r="567" spans="1:13">
      <c r="A567" s="220" t="e">
        <f>IF(①陸連データ貼付け!#REF!="","",①陸連データ貼付け!#REF!)</f>
        <v>#REF!</v>
      </c>
      <c r="B567" s="29" t="e">
        <f t="shared" si="24"/>
        <v>#REF!</v>
      </c>
      <c r="C567" s="29" t="e">
        <f t="shared" si="25"/>
        <v>#REF!</v>
      </c>
      <c r="D567" s="29" t="e">
        <f>①陸連データ貼付け!#REF!</f>
        <v>#REF!</v>
      </c>
      <c r="E567" s="29" t="e">
        <f>①陸連データ貼付け!#REF!</f>
        <v>#REF!</v>
      </c>
      <c r="F567" s="29" t="e">
        <f>ASC(①陸連データ貼付け!#REF!)</f>
        <v>#REF!</v>
      </c>
      <c r="G567" s="29" t="e">
        <f>①陸連データ貼付け!#REF!</f>
        <v>#REF!</v>
      </c>
      <c r="H567" s="29" t="e">
        <f>①陸連データ貼付け!#REF!</f>
        <v>#REF!</v>
      </c>
      <c r="I567" s="29" t="e">
        <f>①陸連データ貼付け!#REF!</f>
        <v>#REF!</v>
      </c>
      <c r="J567" s="29" t="e">
        <f>①陸連データ貼付け!#REF!</f>
        <v>#REF!</v>
      </c>
      <c r="K567" s="29" t="e">
        <f t="shared" si="26"/>
        <v>#REF!</v>
      </c>
      <c r="L567" s="29" t="e">
        <f>①陸連データ貼付け!#REF!</f>
        <v>#REF!</v>
      </c>
      <c r="M567" s="63" t="e">
        <f>①陸連データ貼付け!#REF!</f>
        <v>#REF!</v>
      </c>
    </row>
    <row r="568" spans="1:13">
      <c r="A568" s="220" t="e">
        <f>IF(①陸連データ貼付け!#REF!="","",①陸連データ貼付け!#REF!)</f>
        <v>#REF!</v>
      </c>
      <c r="B568" s="29" t="e">
        <f t="shared" si="24"/>
        <v>#REF!</v>
      </c>
      <c r="C568" s="29" t="e">
        <f t="shared" si="25"/>
        <v>#REF!</v>
      </c>
      <c r="D568" s="29" t="e">
        <f>①陸連データ貼付け!#REF!</f>
        <v>#REF!</v>
      </c>
      <c r="E568" s="29" t="e">
        <f>①陸連データ貼付け!#REF!</f>
        <v>#REF!</v>
      </c>
      <c r="F568" s="29" t="e">
        <f>ASC(①陸連データ貼付け!#REF!)</f>
        <v>#REF!</v>
      </c>
      <c r="G568" s="29" t="e">
        <f>①陸連データ貼付け!#REF!</f>
        <v>#REF!</v>
      </c>
      <c r="H568" s="29" t="e">
        <f>①陸連データ貼付け!#REF!</f>
        <v>#REF!</v>
      </c>
      <c r="I568" s="29" t="e">
        <f>①陸連データ貼付け!#REF!</f>
        <v>#REF!</v>
      </c>
      <c r="J568" s="29" t="e">
        <f>①陸連データ貼付け!#REF!</f>
        <v>#REF!</v>
      </c>
      <c r="K568" s="29" t="e">
        <f t="shared" si="26"/>
        <v>#REF!</v>
      </c>
      <c r="L568" s="29" t="e">
        <f>①陸連データ貼付け!#REF!</f>
        <v>#REF!</v>
      </c>
      <c r="M568" s="63" t="e">
        <f>①陸連データ貼付け!#REF!</f>
        <v>#REF!</v>
      </c>
    </row>
    <row r="569" spans="1:13">
      <c r="A569" s="220" t="e">
        <f>IF(①陸連データ貼付け!#REF!="","",①陸連データ貼付け!#REF!)</f>
        <v>#REF!</v>
      </c>
      <c r="B569" s="29" t="e">
        <f t="shared" si="24"/>
        <v>#REF!</v>
      </c>
      <c r="C569" s="29" t="e">
        <f t="shared" si="25"/>
        <v>#REF!</v>
      </c>
      <c r="D569" s="29" t="e">
        <f>①陸連データ貼付け!#REF!</f>
        <v>#REF!</v>
      </c>
      <c r="E569" s="29" t="e">
        <f>①陸連データ貼付け!#REF!</f>
        <v>#REF!</v>
      </c>
      <c r="F569" s="29" t="e">
        <f>ASC(①陸連データ貼付け!#REF!)</f>
        <v>#REF!</v>
      </c>
      <c r="G569" s="29" t="e">
        <f>①陸連データ貼付け!#REF!</f>
        <v>#REF!</v>
      </c>
      <c r="H569" s="29" t="e">
        <f>①陸連データ貼付け!#REF!</f>
        <v>#REF!</v>
      </c>
      <c r="I569" s="29" t="e">
        <f>①陸連データ貼付け!#REF!</f>
        <v>#REF!</v>
      </c>
      <c r="J569" s="29" t="e">
        <f>①陸連データ貼付け!#REF!</f>
        <v>#REF!</v>
      </c>
      <c r="K569" s="29" t="e">
        <f t="shared" si="26"/>
        <v>#REF!</v>
      </c>
      <c r="L569" s="29" t="e">
        <f>①陸連データ貼付け!#REF!</f>
        <v>#REF!</v>
      </c>
      <c r="M569" s="63" t="e">
        <f>①陸連データ貼付け!#REF!</f>
        <v>#REF!</v>
      </c>
    </row>
    <row r="570" spans="1:13">
      <c r="A570" s="220" t="e">
        <f>IF(①陸連データ貼付け!#REF!="","",①陸連データ貼付け!#REF!)</f>
        <v>#REF!</v>
      </c>
      <c r="B570" s="29" t="e">
        <f t="shared" si="24"/>
        <v>#REF!</v>
      </c>
      <c r="C570" s="29" t="e">
        <f t="shared" si="25"/>
        <v>#REF!</v>
      </c>
      <c r="D570" s="29" t="e">
        <f>①陸連データ貼付け!#REF!</f>
        <v>#REF!</v>
      </c>
      <c r="E570" s="29" t="e">
        <f>①陸連データ貼付け!#REF!</f>
        <v>#REF!</v>
      </c>
      <c r="F570" s="29" t="e">
        <f>ASC(①陸連データ貼付け!#REF!)</f>
        <v>#REF!</v>
      </c>
      <c r="G570" s="29" t="e">
        <f>①陸連データ貼付け!#REF!</f>
        <v>#REF!</v>
      </c>
      <c r="H570" s="29" t="e">
        <f>①陸連データ貼付け!#REF!</f>
        <v>#REF!</v>
      </c>
      <c r="I570" s="29" t="e">
        <f>①陸連データ貼付け!#REF!</f>
        <v>#REF!</v>
      </c>
      <c r="J570" s="29" t="e">
        <f>①陸連データ貼付け!#REF!</f>
        <v>#REF!</v>
      </c>
      <c r="K570" s="29" t="e">
        <f t="shared" si="26"/>
        <v>#REF!</v>
      </c>
      <c r="L570" s="29" t="e">
        <f>①陸連データ貼付け!#REF!</f>
        <v>#REF!</v>
      </c>
      <c r="M570" s="63" t="e">
        <f>①陸連データ貼付け!#REF!</f>
        <v>#REF!</v>
      </c>
    </row>
    <row r="571" spans="1:13">
      <c r="A571" s="220" t="e">
        <f>IF(①陸連データ貼付け!#REF!="","",①陸連データ貼付け!#REF!)</f>
        <v>#REF!</v>
      </c>
      <c r="B571" s="29" t="e">
        <f t="shared" si="24"/>
        <v>#REF!</v>
      </c>
      <c r="C571" s="29" t="e">
        <f t="shared" si="25"/>
        <v>#REF!</v>
      </c>
      <c r="D571" s="29" t="e">
        <f>①陸連データ貼付け!#REF!</f>
        <v>#REF!</v>
      </c>
      <c r="E571" s="29" t="e">
        <f>①陸連データ貼付け!#REF!</f>
        <v>#REF!</v>
      </c>
      <c r="F571" s="29" t="e">
        <f>ASC(①陸連データ貼付け!#REF!)</f>
        <v>#REF!</v>
      </c>
      <c r="G571" s="29" t="e">
        <f>①陸連データ貼付け!#REF!</f>
        <v>#REF!</v>
      </c>
      <c r="H571" s="29" t="e">
        <f>①陸連データ貼付け!#REF!</f>
        <v>#REF!</v>
      </c>
      <c r="I571" s="29" t="e">
        <f>①陸連データ貼付け!#REF!</f>
        <v>#REF!</v>
      </c>
      <c r="J571" s="29" t="e">
        <f>①陸連データ貼付け!#REF!</f>
        <v>#REF!</v>
      </c>
      <c r="K571" s="29" t="e">
        <f t="shared" si="26"/>
        <v>#REF!</v>
      </c>
      <c r="L571" s="29" t="e">
        <f>①陸連データ貼付け!#REF!</f>
        <v>#REF!</v>
      </c>
      <c r="M571" s="63" t="e">
        <f>①陸連データ貼付け!#REF!</f>
        <v>#REF!</v>
      </c>
    </row>
    <row r="572" spans="1:13">
      <c r="A572" s="220" t="e">
        <f>IF(①陸連データ貼付け!#REF!="","",①陸連データ貼付け!#REF!)</f>
        <v>#REF!</v>
      </c>
      <c r="B572" s="29" t="e">
        <f t="shared" si="24"/>
        <v>#REF!</v>
      </c>
      <c r="C572" s="29" t="e">
        <f t="shared" si="25"/>
        <v>#REF!</v>
      </c>
      <c r="D572" s="29" t="e">
        <f>①陸連データ貼付け!#REF!</f>
        <v>#REF!</v>
      </c>
      <c r="E572" s="29" t="e">
        <f>①陸連データ貼付け!#REF!</f>
        <v>#REF!</v>
      </c>
      <c r="F572" s="29" t="e">
        <f>ASC(①陸連データ貼付け!#REF!)</f>
        <v>#REF!</v>
      </c>
      <c r="G572" s="29" t="e">
        <f>①陸連データ貼付け!#REF!</f>
        <v>#REF!</v>
      </c>
      <c r="H572" s="29" t="e">
        <f>①陸連データ貼付け!#REF!</f>
        <v>#REF!</v>
      </c>
      <c r="I572" s="29" t="e">
        <f>①陸連データ貼付け!#REF!</f>
        <v>#REF!</v>
      </c>
      <c r="J572" s="29" t="e">
        <f>①陸連データ貼付け!#REF!</f>
        <v>#REF!</v>
      </c>
      <c r="K572" s="29" t="e">
        <f t="shared" si="26"/>
        <v>#REF!</v>
      </c>
      <c r="L572" s="29" t="e">
        <f>①陸連データ貼付け!#REF!</f>
        <v>#REF!</v>
      </c>
      <c r="M572" s="63" t="e">
        <f>①陸連データ貼付け!#REF!</f>
        <v>#REF!</v>
      </c>
    </row>
    <row r="573" spans="1:13">
      <c r="A573" s="220" t="e">
        <f>IF(①陸連データ貼付け!#REF!="","",①陸連データ貼付け!#REF!)</f>
        <v>#REF!</v>
      </c>
      <c r="B573" s="29" t="e">
        <f t="shared" si="24"/>
        <v>#REF!</v>
      </c>
      <c r="C573" s="29" t="e">
        <f t="shared" si="25"/>
        <v>#REF!</v>
      </c>
      <c r="D573" s="29" t="e">
        <f>①陸連データ貼付け!#REF!</f>
        <v>#REF!</v>
      </c>
      <c r="E573" s="29" t="e">
        <f>①陸連データ貼付け!#REF!</f>
        <v>#REF!</v>
      </c>
      <c r="F573" s="29" t="e">
        <f>ASC(①陸連データ貼付け!#REF!)</f>
        <v>#REF!</v>
      </c>
      <c r="G573" s="29" t="e">
        <f>①陸連データ貼付け!#REF!</f>
        <v>#REF!</v>
      </c>
      <c r="H573" s="29" t="e">
        <f>①陸連データ貼付け!#REF!</f>
        <v>#REF!</v>
      </c>
      <c r="I573" s="29" t="e">
        <f>①陸連データ貼付け!#REF!</f>
        <v>#REF!</v>
      </c>
      <c r="J573" s="29" t="e">
        <f>①陸連データ貼付け!#REF!</f>
        <v>#REF!</v>
      </c>
      <c r="K573" s="29" t="e">
        <f t="shared" si="26"/>
        <v>#REF!</v>
      </c>
      <c r="L573" s="29" t="e">
        <f>①陸連データ貼付け!#REF!</f>
        <v>#REF!</v>
      </c>
      <c r="M573" s="63" t="e">
        <f>①陸連データ貼付け!#REF!</f>
        <v>#REF!</v>
      </c>
    </row>
    <row r="574" spans="1:13">
      <c r="A574" s="220" t="e">
        <f>IF(①陸連データ貼付け!#REF!="","",①陸連データ貼付け!#REF!)</f>
        <v>#REF!</v>
      </c>
      <c r="B574" s="29" t="e">
        <f t="shared" si="24"/>
        <v>#REF!</v>
      </c>
      <c r="C574" s="29" t="e">
        <f t="shared" si="25"/>
        <v>#REF!</v>
      </c>
      <c r="D574" s="29" t="e">
        <f>①陸連データ貼付け!#REF!</f>
        <v>#REF!</v>
      </c>
      <c r="E574" s="29" t="e">
        <f>①陸連データ貼付け!#REF!</f>
        <v>#REF!</v>
      </c>
      <c r="F574" s="29" t="e">
        <f>ASC(①陸連データ貼付け!#REF!)</f>
        <v>#REF!</v>
      </c>
      <c r="G574" s="29" t="e">
        <f>①陸連データ貼付け!#REF!</f>
        <v>#REF!</v>
      </c>
      <c r="H574" s="29" t="e">
        <f>①陸連データ貼付け!#REF!</f>
        <v>#REF!</v>
      </c>
      <c r="I574" s="29" t="e">
        <f>①陸連データ貼付け!#REF!</f>
        <v>#REF!</v>
      </c>
      <c r="J574" s="29" t="e">
        <f>①陸連データ貼付け!#REF!</f>
        <v>#REF!</v>
      </c>
      <c r="K574" s="29" t="e">
        <f t="shared" si="26"/>
        <v>#REF!</v>
      </c>
      <c r="L574" s="29" t="e">
        <f>①陸連データ貼付け!#REF!</f>
        <v>#REF!</v>
      </c>
      <c r="M574" s="63" t="e">
        <f>①陸連データ貼付け!#REF!</f>
        <v>#REF!</v>
      </c>
    </row>
    <row r="575" spans="1:13">
      <c r="A575" s="220" t="e">
        <f>IF(①陸連データ貼付け!#REF!="","",①陸連データ貼付け!#REF!)</f>
        <v>#REF!</v>
      </c>
      <c r="B575" s="29" t="e">
        <f t="shared" si="24"/>
        <v>#REF!</v>
      </c>
      <c r="C575" s="29" t="e">
        <f t="shared" si="25"/>
        <v>#REF!</v>
      </c>
      <c r="D575" s="29" t="e">
        <f>①陸連データ貼付け!#REF!</f>
        <v>#REF!</v>
      </c>
      <c r="E575" s="29" t="e">
        <f>①陸連データ貼付け!#REF!</f>
        <v>#REF!</v>
      </c>
      <c r="F575" s="29" t="e">
        <f>ASC(①陸連データ貼付け!#REF!)</f>
        <v>#REF!</v>
      </c>
      <c r="G575" s="29" t="e">
        <f>①陸連データ貼付け!#REF!</f>
        <v>#REF!</v>
      </c>
      <c r="H575" s="29" t="e">
        <f>①陸連データ貼付け!#REF!</f>
        <v>#REF!</v>
      </c>
      <c r="I575" s="29" t="e">
        <f>①陸連データ貼付け!#REF!</f>
        <v>#REF!</v>
      </c>
      <c r="J575" s="29" t="e">
        <f>①陸連データ貼付け!#REF!</f>
        <v>#REF!</v>
      </c>
      <c r="K575" s="29" t="e">
        <f t="shared" si="26"/>
        <v>#REF!</v>
      </c>
      <c r="L575" s="29" t="e">
        <f>①陸連データ貼付け!#REF!</f>
        <v>#REF!</v>
      </c>
      <c r="M575" s="63" t="e">
        <f>①陸連データ貼付け!#REF!</f>
        <v>#REF!</v>
      </c>
    </row>
    <row r="576" spans="1:13">
      <c r="A576" s="220" t="e">
        <f>IF(①陸連データ貼付け!#REF!="","",①陸連データ貼付け!#REF!)</f>
        <v>#REF!</v>
      </c>
      <c r="B576" s="29" t="e">
        <f t="shared" si="24"/>
        <v>#REF!</v>
      </c>
      <c r="C576" s="29" t="e">
        <f t="shared" si="25"/>
        <v>#REF!</v>
      </c>
      <c r="D576" s="29" t="e">
        <f>①陸連データ貼付け!#REF!</f>
        <v>#REF!</v>
      </c>
      <c r="E576" s="29" t="e">
        <f>①陸連データ貼付け!#REF!</f>
        <v>#REF!</v>
      </c>
      <c r="F576" s="29" t="e">
        <f>ASC(①陸連データ貼付け!#REF!)</f>
        <v>#REF!</v>
      </c>
      <c r="G576" s="29" t="e">
        <f>①陸連データ貼付け!#REF!</f>
        <v>#REF!</v>
      </c>
      <c r="H576" s="29" t="e">
        <f>①陸連データ貼付け!#REF!</f>
        <v>#REF!</v>
      </c>
      <c r="I576" s="29" t="e">
        <f>①陸連データ貼付け!#REF!</f>
        <v>#REF!</v>
      </c>
      <c r="J576" s="29" t="e">
        <f>①陸連データ貼付け!#REF!</f>
        <v>#REF!</v>
      </c>
      <c r="K576" s="29" t="e">
        <f t="shared" si="26"/>
        <v>#REF!</v>
      </c>
      <c r="L576" s="29" t="e">
        <f>①陸連データ貼付け!#REF!</f>
        <v>#REF!</v>
      </c>
      <c r="M576" s="63" t="e">
        <f>①陸連データ貼付け!#REF!</f>
        <v>#REF!</v>
      </c>
    </row>
    <row r="577" spans="1:13">
      <c r="A577" s="220" t="e">
        <f>IF(①陸連データ貼付け!#REF!="","",①陸連データ貼付け!#REF!)</f>
        <v>#REF!</v>
      </c>
      <c r="B577" s="29" t="e">
        <f t="shared" si="24"/>
        <v>#REF!</v>
      </c>
      <c r="C577" s="29" t="e">
        <f t="shared" si="25"/>
        <v>#REF!</v>
      </c>
      <c r="D577" s="29" t="e">
        <f>①陸連データ貼付け!#REF!</f>
        <v>#REF!</v>
      </c>
      <c r="E577" s="29" t="e">
        <f>①陸連データ貼付け!#REF!</f>
        <v>#REF!</v>
      </c>
      <c r="F577" s="29" t="e">
        <f>ASC(①陸連データ貼付け!#REF!)</f>
        <v>#REF!</v>
      </c>
      <c r="G577" s="29" t="e">
        <f>①陸連データ貼付け!#REF!</f>
        <v>#REF!</v>
      </c>
      <c r="H577" s="29" t="e">
        <f>①陸連データ貼付け!#REF!</f>
        <v>#REF!</v>
      </c>
      <c r="I577" s="29" t="e">
        <f>①陸連データ貼付け!#REF!</f>
        <v>#REF!</v>
      </c>
      <c r="J577" s="29" t="e">
        <f>①陸連データ貼付け!#REF!</f>
        <v>#REF!</v>
      </c>
      <c r="K577" s="29" t="e">
        <f t="shared" si="26"/>
        <v>#REF!</v>
      </c>
      <c r="L577" s="29" t="e">
        <f>①陸連データ貼付け!#REF!</f>
        <v>#REF!</v>
      </c>
      <c r="M577" s="63" t="e">
        <f>①陸連データ貼付け!#REF!</f>
        <v>#REF!</v>
      </c>
    </row>
    <row r="578" spans="1:13">
      <c r="A578" s="220" t="e">
        <f>IF(①陸連データ貼付け!#REF!="","",①陸連データ貼付け!#REF!)</f>
        <v>#REF!</v>
      </c>
      <c r="B578" s="29" t="e">
        <f t="shared" si="24"/>
        <v>#REF!</v>
      </c>
      <c r="C578" s="29" t="e">
        <f t="shared" si="25"/>
        <v>#REF!</v>
      </c>
      <c r="D578" s="29" t="e">
        <f>①陸連データ貼付け!#REF!</f>
        <v>#REF!</v>
      </c>
      <c r="E578" s="29" t="e">
        <f>①陸連データ貼付け!#REF!</f>
        <v>#REF!</v>
      </c>
      <c r="F578" s="29" t="e">
        <f>ASC(①陸連データ貼付け!#REF!)</f>
        <v>#REF!</v>
      </c>
      <c r="G578" s="29" t="e">
        <f>①陸連データ貼付け!#REF!</f>
        <v>#REF!</v>
      </c>
      <c r="H578" s="29" t="e">
        <f>①陸連データ貼付け!#REF!</f>
        <v>#REF!</v>
      </c>
      <c r="I578" s="29" t="e">
        <f>①陸連データ貼付け!#REF!</f>
        <v>#REF!</v>
      </c>
      <c r="J578" s="29" t="e">
        <f>①陸連データ貼付け!#REF!</f>
        <v>#REF!</v>
      </c>
      <c r="K578" s="29" t="e">
        <f t="shared" si="26"/>
        <v>#REF!</v>
      </c>
      <c r="L578" s="29" t="e">
        <f>①陸連データ貼付け!#REF!</f>
        <v>#REF!</v>
      </c>
      <c r="M578" s="63" t="e">
        <f>①陸連データ貼付け!#REF!</f>
        <v>#REF!</v>
      </c>
    </row>
    <row r="579" spans="1:13">
      <c r="A579" s="220" t="e">
        <f>IF(①陸連データ貼付け!#REF!="","",①陸連データ貼付け!#REF!)</f>
        <v>#REF!</v>
      </c>
      <c r="B579" s="29" t="e">
        <f t="shared" ref="B579:B642" si="27">LEFT(A579,1)</f>
        <v>#REF!</v>
      </c>
      <c r="C579" s="29" t="e">
        <f t="shared" ref="C579:C642" si="28">REPLACE(A579,1,1,"")</f>
        <v>#REF!</v>
      </c>
      <c r="D579" s="29" t="e">
        <f>①陸連データ貼付け!#REF!</f>
        <v>#REF!</v>
      </c>
      <c r="E579" s="29" t="e">
        <f>①陸連データ貼付け!#REF!</f>
        <v>#REF!</v>
      </c>
      <c r="F579" s="29" t="e">
        <f>ASC(①陸連データ貼付け!#REF!)</f>
        <v>#REF!</v>
      </c>
      <c r="G579" s="29" t="e">
        <f>①陸連データ貼付け!#REF!</f>
        <v>#REF!</v>
      </c>
      <c r="H579" s="29" t="e">
        <f>①陸連データ貼付け!#REF!</f>
        <v>#REF!</v>
      </c>
      <c r="I579" s="29" t="e">
        <f>①陸連データ貼付け!#REF!</f>
        <v>#REF!</v>
      </c>
      <c r="J579" s="29" t="e">
        <f>①陸連データ貼付け!#REF!</f>
        <v>#REF!</v>
      </c>
      <c r="K579" s="29" t="e">
        <f t="shared" ref="K579:K642" si="29">I579</f>
        <v>#REF!</v>
      </c>
      <c r="L579" s="29" t="e">
        <f>①陸連データ貼付け!#REF!</f>
        <v>#REF!</v>
      </c>
      <c r="M579" s="63" t="e">
        <f>①陸連データ貼付け!#REF!</f>
        <v>#REF!</v>
      </c>
    </row>
    <row r="580" spans="1:13">
      <c r="A580" s="220" t="e">
        <f>IF(①陸連データ貼付け!#REF!="","",①陸連データ貼付け!#REF!)</f>
        <v>#REF!</v>
      </c>
      <c r="B580" s="29" t="e">
        <f t="shared" si="27"/>
        <v>#REF!</v>
      </c>
      <c r="C580" s="29" t="e">
        <f t="shared" si="28"/>
        <v>#REF!</v>
      </c>
      <c r="D580" s="29" t="e">
        <f>①陸連データ貼付け!#REF!</f>
        <v>#REF!</v>
      </c>
      <c r="E580" s="29" t="e">
        <f>①陸連データ貼付け!#REF!</f>
        <v>#REF!</v>
      </c>
      <c r="F580" s="29" t="e">
        <f>ASC(①陸連データ貼付け!#REF!)</f>
        <v>#REF!</v>
      </c>
      <c r="G580" s="29" t="e">
        <f>①陸連データ貼付け!#REF!</f>
        <v>#REF!</v>
      </c>
      <c r="H580" s="29" t="e">
        <f>①陸連データ貼付け!#REF!</f>
        <v>#REF!</v>
      </c>
      <c r="I580" s="29" t="e">
        <f>①陸連データ貼付け!#REF!</f>
        <v>#REF!</v>
      </c>
      <c r="J580" s="29" t="e">
        <f>①陸連データ貼付け!#REF!</f>
        <v>#REF!</v>
      </c>
      <c r="K580" s="29" t="e">
        <f t="shared" si="29"/>
        <v>#REF!</v>
      </c>
      <c r="L580" s="29" t="e">
        <f>①陸連データ貼付け!#REF!</f>
        <v>#REF!</v>
      </c>
      <c r="M580" s="63" t="e">
        <f>①陸連データ貼付け!#REF!</f>
        <v>#REF!</v>
      </c>
    </row>
    <row r="581" spans="1:13">
      <c r="A581" s="220" t="e">
        <f>IF(①陸連データ貼付け!#REF!="","",①陸連データ貼付け!#REF!)</f>
        <v>#REF!</v>
      </c>
      <c r="B581" s="29" t="e">
        <f t="shared" si="27"/>
        <v>#REF!</v>
      </c>
      <c r="C581" s="29" t="e">
        <f t="shared" si="28"/>
        <v>#REF!</v>
      </c>
      <c r="D581" s="29" t="e">
        <f>①陸連データ貼付け!#REF!</f>
        <v>#REF!</v>
      </c>
      <c r="E581" s="29" t="e">
        <f>①陸連データ貼付け!#REF!</f>
        <v>#REF!</v>
      </c>
      <c r="F581" s="29" t="e">
        <f>ASC(①陸連データ貼付け!#REF!)</f>
        <v>#REF!</v>
      </c>
      <c r="G581" s="29" t="e">
        <f>①陸連データ貼付け!#REF!</f>
        <v>#REF!</v>
      </c>
      <c r="H581" s="29" t="e">
        <f>①陸連データ貼付け!#REF!</f>
        <v>#REF!</v>
      </c>
      <c r="I581" s="29" t="e">
        <f>①陸連データ貼付け!#REF!</f>
        <v>#REF!</v>
      </c>
      <c r="J581" s="29" t="e">
        <f>①陸連データ貼付け!#REF!</f>
        <v>#REF!</v>
      </c>
      <c r="K581" s="29" t="e">
        <f t="shared" si="29"/>
        <v>#REF!</v>
      </c>
      <c r="L581" s="29" t="e">
        <f>①陸連データ貼付け!#REF!</f>
        <v>#REF!</v>
      </c>
      <c r="M581" s="63" t="e">
        <f>①陸連データ貼付け!#REF!</f>
        <v>#REF!</v>
      </c>
    </row>
    <row r="582" spans="1:13">
      <c r="A582" s="220" t="e">
        <f>IF(①陸連データ貼付け!#REF!="","",①陸連データ貼付け!#REF!)</f>
        <v>#REF!</v>
      </c>
      <c r="B582" s="29" t="e">
        <f t="shared" si="27"/>
        <v>#REF!</v>
      </c>
      <c r="C582" s="29" t="e">
        <f t="shared" si="28"/>
        <v>#REF!</v>
      </c>
      <c r="D582" s="29" t="e">
        <f>①陸連データ貼付け!#REF!</f>
        <v>#REF!</v>
      </c>
      <c r="E582" s="29" t="e">
        <f>①陸連データ貼付け!#REF!</f>
        <v>#REF!</v>
      </c>
      <c r="F582" s="29" t="e">
        <f>ASC(①陸連データ貼付け!#REF!)</f>
        <v>#REF!</v>
      </c>
      <c r="G582" s="29" t="e">
        <f>①陸連データ貼付け!#REF!</f>
        <v>#REF!</v>
      </c>
      <c r="H582" s="29" t="e">
        <f>①陸連データ貼付け!#REF!</f>
        <v>#REF!</v>
      </c>
      <c r="I582" s="29" t="e">
        <f>①陸連データ貼付け!#REF!</f>
        <v>#REF!</v>
      </c>
      <c r="J582" s="29" t="e">
        <f>①陸連データ貼付け!#REF!</f>
        <v>#REF!</v>
      </c>
      <c r="K582" s="29" t="e">
        <f t="shared" si="29"/>
        <v>#REF!</v>
      </c>
      <c r="L582" s="29" t="e">
        <f>①陸連データ貼付け!#REF!</f>
        <v>#REF!</v>
      </c>
      <c r="M582" s="63" t="e">
        <f>①陸連データ貼付け!#REF!</f>
        <v>#REF!</v>
      </c>
    </row>
    <row r="583" spans="1:13">
      <c r="A583" s="220" t="e">
        <f>IF(①陸連データ貼付け!#REF!="","",①陸連データ貼付け!#REF!)</f>
        <v>#REF!</v>
      </c>
      <c r="B583" s="29" t="e">
        <f t="shared" si="27"/>
        <v>#REF!</v>
      </c>
      <c r="C583" s="29" t="e">
        <f t="shared" si="28"/>
        <v>#REF!</v>
      </c>
      <c r="D583" s="29" t="e">
        <f>①陸連データ貼付け!#REF!</f>
        <v>#REF!</v>
      </c>
      <c r="E583" s="29" t="e">
        <f>①陸連データ貼付け!#REF!</f>
        <v>#REF!</v>
      </c>
      <c r="F583" s="29" t="e">
        <f>ASC(①陸連データ貼付け!#REF!)</f>
        <v>#REF!</v>
      </c>
      <c r="G583" s="29" t="e">
        <f>①陸連データ貼付け!#REF!</f>
        <v>#REF!</v>
      </c>
      <c r="H583" s="29" t="e">
        <f>①陸連データ貼付け!#REF!</f>
        <v>#REF!</v>
      </c>
      <c r="I583" s="29" t="e">
        <f>①陸連データ貼付け!#REF!</f>
        <v>#REF!</v>
      </c>
      <c r="J583" s="29" t="e">
        <f>①陸連データ貼付け!#REF!</f>
        <v>#REF!</v>
      </c>
      <c r="K583" s="29" t="e">
        <f t="shared" si="29"/>
        <v>#REF!</v>
      </c>
      <c r="L583" s="29" t="e">
        <f>①陸連データ貼付け!#REF!</f>
        <v>#REF!</v>
      </c>
      <c r="M583" s="63" t="e">
        <f>①陸連データ貼付け!#REF!</f>
        <v>#REF!</v>
      </c>
    </row>
    <row r="584" spans="1:13">
      <c r="A584" s="220" t="e">
        <f>IF(①陸連データ貼付け!#REF!="","",①陸連データ貼付け!#REF!)</f>
        <v>#REF!</v>
      </c>
      <c r="B584" s="29" t="e">
        <f t="shared" si="27"/>
        <v>#REF!</v>
      </c>
      <c r="C584" s="29" t="e">
        <f t="shared" si="28"/>
        <v>#REF!</v>
      </c>
      <c r="D584" s="29" t="e">
        <f>①陸連データ貼付け!#REF!</f>
        <v>#REF!</v>
      </c>
      <c r="E584" s="29" t="e">
        <f>①陸連データ貼付け!#REF!</f>
        <v>#REF!</v>
      </c>
      <c r="F584" s="29" t="e">
        <f>ASC(①陸連データ貼付け!#REF!)</f>
        <v>#REF!</v>
      </c>
      <c r="G584" s="29" t="e">
        <f>①陸連データ貼付け!#REF!</f>
        <v>#REF!</v>
      </c>
      <c r="H584" s="29" t="e">
        <f>①陸連データ貼付け!#REF!</f>
        <v>#REF!</v>
      </c>
      <c r="I584" s="29" t="e">
        <f>①陸連データ貼付け!#REF!</f>
        <v>#REF!</v>
      </c>
      <c r="J584" s="29" t="e">
        <f>①陸連データ貼付け!#REF!</f>
        <v>#REF!</v>
      </c>
      <c r="K584" s="29" t="e">
        <f t="shared" si="29"/>
        <v>#REF!</v>
      </c>
      <c r="L584" s="29" t="e">
        <f>①陸連データ貼付け!#REF!</f>
        <v>#REF!</v>
      </c>
      <c r="M584" s="63" t="e">
        <f>①陸連データ貼付け!#REF!</f>
        <v>#REF!</v>
      </c>
    </row>
    <row r="585" spans="1:13">
      <c r="A585" s="220" t="e">
        <f>IF(①陸連データ貼付け!#REF!="","",①陸連データ貼付け!#REF!)</f>
        <v>#REF!</v>
      </c>
      <c r="B585" s="29" t="e">
        <f t="shared" si="27"/>
        <v>#REF!</v>
      </c>
      <c r="C585" s="29" t="e">
        <f t="shared" si="28"/>
        <v>#REF!</v>
      </c>
      <c r="D585" s="29" t="e">
        <f>①陸連データ貼付け!#REF!</f>
        <v>#REF!</v>
      </c>
      <c r="E585" s="29" t="e">
        <f>①陸連データ貼付け!#REF!</f>
        <v>#REF!</v>
      </c>
      <c r="F585" s="29" t="e">
        <f>ASC(①陸連データ貼付け!#REF!)</f>
        <v>#REF!</v>
      </c>
      <c r="G585" s="29" t="e">
        <f>①陸連データ貼付け!#REF!</f>
        <v>#REF!</v>
      </c>
      <c r="H585" s="29" t="e">
        <f>①陸連データ貼付け!#REF!</f>
        <v>#REF!</v>
      </c>
      <c r="I585" s="29" t="e">
        <f>①陸連データ貼付け!#REF!</f>
        <v>#REF!</v>
      </c>
      <c r="J585" s="29" t="e">
        <f>①陸連データ貼付け!#REF!</f>
        <v>#REF!</v>
      </c>
      <c r="K585" s="29" t="e">
        <f t="shared" si="29"/>
        <v>#REF!</v>
      </c>
      <c r="L585" s="29" t="e">
        <f>①陸連データ貼付け!#REF!</f>
        <v>#REF!</v>
      </c>
      <c r="M585" s="63" t="e">
        <f>①陸連データ貼付け!#REF!</f>
        <v>#REF!</v>
      </c>
    </row>
    <row r="586" spans="1:13">
      <c r="A586" s="220" t="e">
        <f>IF(①陸連データ貼付け!#REF!="","",①陸連データ貼付け!#REF!)</f>
        <v>#REF!</v>
      </c>
      <c r="B586" s="29" t="e">
        <f t="shared" si="27"/>
        <v>#REF!</v>
      </c>
      <c r="C586" s="29" t="e">
        <f t="shared" si="28"/>
        <v>#REF!</v>
      </c>
      <c r="D586" s="29" t="e">
        <f>①陸連データ貼付け!#REF!</f>
        <v>#REF!</v>
      </c>
      <c r="E586" s="29" t="e">
        <f>①陸連データ貼付け!#REF!</f>
        <v>#REF!</v>
      </c>
      <c r="F586" s="29" t="e">
        <f>ASC(①陸連データ貼付け!#REF!)</f>
        <v>#REF!</v>
      </c>
      <c r="G586" s="29" t="e">
        <f>①陸連データ貼付け!#REF!</f>
        <v>#REF!</v>
      </c>
      <c r="H586" s="29" t="e">
        <f>①陸連データ貼付け!#REF!</f>
        <v>#REF!</v>
      </c>
      <c r="I586" s="29" t="e">
        <f>①陸連データ貼付け!#REF!</f>
        <v>#REF!</v>
      </c>
      <c r="J586" s="29" t="e">
        <f>①陸連データ貼付け!#REF!</f>
        <v>#REF!</v>
      </c>
      <c r="K586" s="29" t="e">
        <f t="shared" si="29"/>
        <v>#REF!</v>
      </c>
      <c r="L586" s="29" t="e">
        <f>①陸連データ貼付け!#REF!</f>
        <v>#REF!</v>
      </c>
      <c r="M586" s="63" t="e">
        <f>①陸連データ貼付け!#REF!</f>
        <v>#REF!</v>
      </c>
    </row>
    <row r="587" spans="1:13">
      <c r="A587" s="220" t="e">
        <f>IF(①陸連データ貼付け!#REF!="","",①陸連データ貼付け!#REF!)</f>
        <v>#REF!</v>
      </c>
      <c r="B587" s="29" t="e">
        <f t="shared" si="27"/>
        <v>#REF!</v>
      </c>
      <c r="C587" s="29" t="e">
        <f t="shared" si="28"/>
        <v>#REF!</v>
      </c>
      <c r="D587" s="29" t="e">
        <f>①陸連データ貼付け!#REF!</f>
        <v>#REF!</v>
      </c>
      <c r="E587" s="29" t="e">
        <f>①陸連データ貼付け!#REF!</f>
        <v>#REF!</v>
      </c>
      <c r="F587" s="29" t="e">
        <f>ASC(①陸連データ貼付け!#REF!)</f>
        <v>#REF!</v>
      </c>
      <c r="G587" s="29" t="e">
        <f>①陸連データ貼付け!#REF!</f>
        <v>#REF!</v>
      </c>
      <c r="H587" s="29" t="e">
        <f>①陸連データ貼付け!#REF!</f>
        <v>#REF!</v>
      </c>
      <c r="I587" s="29" t="e">
        <f>①陸連データ貼付け!#REF!</f>
        <v>#REF!</v>
      </c>
      <c r="J587" s="29" t="e">
        <f>①陸連データ貼付け!#REF!</f>
        <v>#REF!</v>
      </c>
      <c r="K587" s="29" t="e">
        <f t="shared" si="29"/>
        <v>#REF!</v>
      </c>
      <c r="L587" s="29" t="e">
        <f>①陸連データ貼付け!#REF!</f>
        <v>#REF!</v>
      </c>
      <c r="M587" s="63" t="e">
        <f>①陸連データ貼付け!#REF!</f>
        <v>#REF!</v>
      </c>
    </row>
    <row r="588" spans="1:13">
      <c r="A588" s="220" t="e">
        <f>IF(①陸連データ貼付け!#REF!="","",①陸連データ貼付け!#REF!)</f>
        <v>#REF!</v>
      </c>
      <c r="B588" s="29" t="e">
        <f t="shared" si="27"/>
        <v>#REF!</v>
      </c>
      <c r="C588" s="29" t="e">
        <f t="shared" si="28"/>
        <v>#REF!</v>
      </c>
      <c r="D588" s="29" t="e">
        <f>①陸連データ貼付け!#REF!</f>
        <v>#REF!</v>
      </c>
      <c r="E588" s="29" t="e">
        <f>①陸連データ貼付け!#REF!</f>
        <v>#REF!</v>
      </c>
      <c r="F588" s="29" t="e">
        <f>ASC(①陸連データ貼付け!#REF!)</f>
        <v>#REF!</v>
      </c>
      <c r="G588" s="29" t="e">
        <f>①陸連データ貼付け!#REF!</f>
        <v>#REF!</v>
      </c>
      <c r="H588" s="29" t="e">
        <f>①陸連データ貼付け!#REF!</f>
        <v>#REF!</v>
      </c>
      <c r="I588" s="29" t="e">
        <f>①陸連データ貼付け!#REF!</f>
        <v>#REF!</v>
      </c>
      <c r="J588" s="29" t="e">
        <f>①陸連データ貼付け!#REF!</f>
        <v>#REF!</v>
      </c>
      <c r="K588" s="29" t="e">
        <f t="shared" si="29"/>
        <v>#REF!</v>
      </c>
      <c r="L588" s="29" t="e">
        <f>①陸連データ貼付け!#REF!</f>
        <v>#REF!</v>
      </c>
      <c r="M588" s="63" t="e">
        <f>①陸連データ貼付け!#REF!</f>
        <v>#REF!</v>
      </c>
    </row>
    <row r="589" spans="1:13">
      <c r="A589" s="220" t="e">
        <f>IF(①陸連データ貼付け!#REF!="","",①陸連データ貼付け!#REF!)</f>
        <v>#REF!</v>
      </c>
      <c r="B589" s="29" t="e">
        <f t="shared" si="27"/>
        <v>#REF!</v>
      </c>
      <c r="C589" s="29" t="e">
        <f t="shared" si="28"/>
        <v>#REF!</v>
      </c>
      <c r="D589" s="29" t="e">
        <f>①陸連データ貼付け!#REF!</f>
        <v>#REF!</v>
      </c>
      <c r="E589" s="29" t="e">
        <f>①陸連データ貼付け!#REF!</f>
        <v>#REF!</v>
      </c>
      <c r="F589" s="29" t="e">
        <f>ASC(①陸連データ貼付け!#REF!)</f>
        <v>#REF!</v>
      </c>
      <c r="G589" s="29" t="e">
        <f>①陸連データ貼付け!#REF!</f>
        <v>#REF!</v>
      </c>
      <c r="H589" s="29" t="e">
        <f>①陸連データ貼付け!#REF!</f>
        <v>#REF!</v>
      </c>
      <c r="I589" s="29" t="e">
        <f>①陸連データ貼付け!#REF!</f>
        <v>#REF!</v>
      </c>
      <c r="J589" s="29" t="e">
        <f>①陸連データ貼付け!#REF!</f>
        <v>#REF!</v>
      </c>
      <c r="K589" s="29" t="e">
        <f t="shared" si="29"/>
        <v>#REF!</v>
      </c>
      <c r="L589" s="29" t="e">
        <f>①陸連データ貼付け!#REF!</f>
        <v>#REF!</v>
      </c>
      <c r="M589" s="63" t="e">
        <f>①陸連データ貼付け!#REF!</f>
        <v>#REF!</v>
      </c>
    </row>
    <row r="590" spans="1:13">
      <c r="A590" s="220" t="e">
        <f>IF(①陸連データ貼付け!#REF!="","",①陸連データ貼付け!#REF!)</f>
        <v>#REF!</v>
      </c>
      <c r="B590" s="29" t="e">
        <f t="shared" si="27"/>
        <v>#REF!</v>
      </c>
      <c r="C590" s="29" t="e">
        <f t="shared" si="28"/>
        <v>#REF!</v>
      </c>
      <c r="D590" s="29" t="e">
        <f>①陸連データ貼付け!#REF!</f>
        <v>#REF!</v>
      </c>
      <c r="E590" s="29" t="e">
        <f>①陸連データ貼付け!#REF!</f>
        <v>#REF!</v>
      </c>
      <c r="F590" s="29" t="e">
        <f>ASC(①陸連データ貼付け!#REF!)</f>
        <v>#REF!</v>
      </c>
      <c r="G590" s="29" t="e">
        <f>①陸連データ貼付け!#REF!</f>
        <v>#REF!</v>
      </c>
      <c r="H590" s="29" t="e">
        <f>①陸連データ貼付け!#REF!</f>
        <v>#REF!</v>
      </c>
      <c r="I590" s="29" t="e">
        <f>①陸連データ貼付け!#REF!</f>
        <v>#REF!</v>
      </c>
      <c r="J590" s="29" t="e">
        <f>①陸連データ貼付け!#REF!</f>
        <v>#REF!</v>
      </c>
      <c r="K590" s="29" t="e">
        <f t="shared" si="29"/>
        <v>#REF!</v>
      </c>
      <c r="L590" s="29" t="e">
        <f>①陸連データ貼付け!#REF!</f>
        <v>#REF!</v>
      </c>
      <c r="M590" s="63" t="e">
        <f>①陸連データ貼付け!#REF!</f>
        <v>#REF!</v>
      </c>
    </row>
    <row r="591" spans="1:13">
      <c r="A591" s="220" t="e">
        <f>IF(①陸連データ貼付け!#REF!="","",①陸連データ貼付け!#REF!)</f>
        <v>#REF!</v>
      </c>
      <c r="B591" s="29" t="e">
        <f t="shared" si="27"/>
        <v>#REF!</v>
      </c>
      <c r="C591" s="29" t="e">
        <f t="shared" si="28"/>
        <v>#REF!</v>
      </c>
      <c r="D591" s="29" t="e">
        <f>①陸連データ貼付け!#REF!</f>
        <v>#REF!</v>
      </c>
      <c r="E591" s="29" t="e">
        <f>①陸連データ貼付け!#REF!</f>
        <v>#REF!</v>
      </c>
      <c r="F591" s="29" t="e">
        <f>ASC(①陸連データ貼付け!#REF!)</f>
        <v>#REF!</v>
      </c>
      <c r="G591" s="29" t="e">
        <f>①陸連データ貼付け!#REF!</f>
        <v>#REF!</v>
      </c>
      <c r="H591" s="29" t="e">
        <f>①陸連データ貼付け!#REF!</f>
        <v>#REF!</v>
      </c>
      <c r="I591" s="29" t="e">
        <f>①陸連データ貼付け!#REF!</f>
        <v>#REF!</v>
      </c>
      <c r="J591" s="29" t="e">
        <f>①陸連データ貼付け!#REF!</f>
        <v>#REF!</v>
      </c>
      <c r="K591" s="29" t="e">
        <f t="shared" si="29"/>
        <v>#REF!</v>
      </c>
      <c r="L591" s="29" t="e">
        <f>①陸連データ貼付け!#REF!</f>
        <v>#REF!</v>
      </c>
      <c r="M591" s="63" t="e">
        <f>①陸連データ貼付け!#REF!</f>
        <v>#REF!</v>
      </c>
    </row>
    <row r="592" spans="1:13">
      <c r="A592" s="220" t="e">
        <f>IF(①陸連データ貼付け!#REF!="","",①陸連データ貼付け!#REF!)</f>
        <v>#REF!</v>
      </c>
      <c r="B592" s="29" t="e">
        <f t="shared" si="27"/>
        <v>#REF!</v>
      </c>
      <c r="C592" s="29" t="e">
        <f t="shared" si="28"/>
        <v>#REF!</v>
      </c>
      <c r="D592" s="29" t="e">
        <f>①陸連データ貼付け!#REF!</f>
        <v>#REF!</v>
      </c>
      <c r="E592" s="29" t="e">
        <f>①陸連データ貼付け!#REF!</f>
        <v>#REF!</v>
      </c>
      <c r="F592" s="29" t="e">
        <f>ASC(①陸連データ貼付け!#REF!)</f>
        <v>#REF!</v>
      </c>
      <c r="G592" s="29" t="e">
        <f>①陸連データ貼付け!#REF!</f>
        <v>#REF!</v>
      </c>
      <c r="H592" s="29" t="e">
        <f>①陸連データ貼付け!#REF!</f>
        <v>#REF!</v>
      </c>
      <c r="I592" s="29" t="e">
        <f>①陸連データ貼付け!#REF!</f>
        <v>#REF!</v>
      </c>
      <c r="J592" s="29" t="e">
        <f>①陸連データ貼付け!#REF!</f>
        <v>#REF!</v>
      </c>
      <c r="K592" s="29" t="e">
        <f t="shared" si="29"/>
        <v>#REF!</v>
      </c>
      <c r="L592" s="29" t="e">
        <f>①陸連データ貼付け!#REF!</f>
        <v>#REF!</v>
      </c>
      <c r="M592" s="63" t="e">
        <f>①陸連データ貼付け!#REF!</f>
        <v>#REF!</v>
      </c>
    </row>
    <row r="593" spans="1:13">
      <c r="A593" s="220" t="e">
        <f>IF(①陸連データ貼付け!#REF!="","",①陸連データ貼付け!#REF!)</f>
        <v>#REF!</v>
      </c>
      <c r="B593" s="29" t="e">
        <f t="shared" si="27"/>
        <v>#REF!</v>
      </c>
      <c r="C593" s="29" t="e">
        <f t="shared" si="28"/>
        <v>#REF!</v>
      </c>
      <c r="D593" s="29" t="e">
        <f>①陸連データ貼付け!#REF!</f>
        <v>#REF!</v>
      </c>
      <c r="E593" s="29" t="e">
        <f>①陸連データ貼付け!#REF!</f>
        <v>#REF!</v>
      </c>
      <c r="F593" s="29" t="e">
        <f>ASC(①陸連データ貼付け!#REF!)</f>
        <v>#REF!</v>
      </c>
      <c r="G593" s="29" t="e">
        <f>①陸連データ貼付け!#REF!</f>
        <v>#REF!</v>
      </c>
      <c r="H593" s="29" t="e">
        <f>①陸連データ貼付け!#REF!</f>
        <v>#REF!</v>
      </c>
      <c r="I593" s="29" t="e">
        <f>①陸連データ貼付け!#REF!</f>
        <v>#REF!</v>
      </c>
      <c r="J593" s="29" t="e">
        <f>①陸連データ貼付け!#REF!</f>
        <v>#REF!</v>
      </c>
      <c r="K593" s="29" t="e">
        <f t="shared" si="29"/>
        <v>#REF!</v>
      </c>
      <c r="L593" s="29" t="e">
        <f>①陸連データ貼付け!#REF!</f>
        <v>#REF!</v>
      </c>
      <c r="M593" s="63" t="e">
        <f>①陸連データ貼付け!#REF!</f>
        <v>#REF!</v>
      </c>
    </row>
    <row r="594" spans="1:13">
      <c r="A594" s="220" t="e">
        <f>IF(①陸連データ貼付け!#REF!="","",①陸連データ貼付け!#REF!)</f>
        <v>#REF!</v>
      </c>
      <c r="B594" s="29" t="e">
        <f t="shared" si="27"/>
        <v>#REF!</v>
      </c>
      <c r="C594" s="29" t="e">
        <f t="shared" si="28"/>
        <v>#REF!</v>
      </c>
      <c r="D594" s="29" t="e">
        <f>①陸連データ貼付け!#REF!</f>
        <v>#REF!</v>
      </c>
      <c r="E594" s="29" t="e">
        <f>①陸連データ貼付け!#REF!</f>
        <v>#REF!</v>
      </c>
      <c r="F594" s="29" t="e">
        <f>ASC(①陸連データ貼付け!#REF!)</f>
        <v>#REF!</v>
      </c>
      <c r="G594" s="29" t="e">
        <f>①陸連データ貼付け!#REF!</f>
        <v>#REF!</v>
      </c>
      <c r="H594" s="29" t="e">
        <f>①陸連データ貼付け!#REF!</f>
        <v>#REF!</v>
      </c>
      <c r="I594" s="29" t="e">
        <f>①陸連データ貼付け!#REF!</f>
        <v>#REF!</v>
      </c>
      <c r="J594" s="29" t="e">
        <f>①陸連データ貼付け!#REF!</f>
        <v>#REF!</v>
      </c>
      <c r="K594" s="29" t="e">
        <f t="shared" si="29"/>
        <v>#REF!</v>
      </c>
      <c r="L594" s="29" t="e">
        <f>①陸連データ貼付け!#REF!</f>
        <v>#REF!</v>
      </c>
      <c r="M594" s="63" t="e">
        <f>①陸連データ貼付け!#REF!</f>
        <v>#REF!</v>
      </c>
    </row>
    <row r="595" spans="1:13">
      <c r="A595" s="220" t="e">
        <f>IF(①陸連データ貼付け!#REF!="","",①陸連データ貼付け!#REF!)</f>
        <v>#REF!</v>
      </c>
      <c r="B595" s="29" t="e">
        <f t="shared" si="27"/>
        <v>#REF!</v>
      </c>
      <c r="C595" s="29" t="e">
        <f t="shared" si="28"/>
        <v>#REF!</v>
      </c>
      <c r="D595" s="29" t="e">
        <f>①陸連データ貼付け!#REF!</f>
        <v>#REF!</v>
      </c>
      <c r="E595" s="29" t="e">
        <f>①陸連データ貼付け!#REF!</f>
        <v>#REF!</v>
      </c>
      <c r="F595" s="29" t="e">
        <f>ASC(①陸連データ貼付け!#REF!)</f>
        <v>#REF!</v>
      </c>
      <c r="G595" s="29" t="e">
        <f>①陸連データ貼付け!#REF!</f>
        <v>#REF!</v>
      </c>
      <c r="H595" s="29" t="e">
        <f>①陸連データ貼付け!#REF!</f>
        <v>#REF!</v>
      </c>
      <c r="I595" s="29" t="e">
        <f>①陸連データ貼付け!#REF!</f>
        <v>#REF!</v>
      </c>
      <c r="J595" s="29" t="e">
        <f>①陸連データ貼付け!#REF!</f>
        <v>#REF!</v>
      </c>
      <c r="K595" s="29" t="e">
        <f t="shared" si="29"/>
        <v>#REF!</v>
      </c>
      <c r="L595" s="29" t="e">
        <f>①陸連データ貼付け!#REF!</f>
        <v>#REF!</v>
      </c>
      <c r="M595" s="63" t="e">
        <f>①陸連データ貼付け!#REF!</f>
        <v>#REF!</v>
      </c>
    </row>
    <row r="596" spans="1:13">
      <c r="A596" s="220" t="e">
        <f>IF(①陸連データ貼付け!#REF!="","",①陸連データ貼付け!#REF!)</f>
        <v>#REF!</v>
      </c>
      <c r="B596" s="29" t="e">
        <f t="shared" si="27"/>
        <v>#REF!</v>
      </c>
      <c r="C596" s="29" t="e">
        <f t="shared" si="28"/>
        <v>#REF!</v>
      </c>
      <c r="D596" s="29" t="e">
        <f>①陸連データ貼付け!#REF!</f>
        <v>#REF!</v>
      </c>
      <c r="E596" s="29" t="e">
        <f>①陸連データ貼付け!#REF!</f>
        <v>#REF!</v>
      </c>
      <c r="F596" s="29" t="e">
        <f>ASC(①陸連データ貼付け!#REF!)</f>
        <v>#REF!</v>
      </c>
      <c r="G596" s="29" t="e">
        <f>①陸連データ貼付け!#REF!</f>
        <v>#REF!</v>
      </c>
      <c r="H596" s="29" t="e">
        <f>①陸連データ貼付け!#REF!</f>
        <v>#REF!</v>
      </c>
      <c r="I596" s="29" t="e">
        <f>①陸連データ貼付け!#REF!</f>
        <v>#REF!</v>
      </c>
      <c r="J596" s="29" t="e">
        <f>①陸連データ貼付け!#REF!</f>
        <v>#REF!</v>
      </c>
      <c r="K596" s="29" t="e">
        <f t="shared" si="29"/>
        <v>#REF!</v>
      </c>
      <c r="L596" s="29" t="e">
        <f>①陸連データ貼付け!#REF!</f>
        <v>#REF!</v>
      </c>
      <c r="M596" s="63" t="e">
        <f>①陸連データ貼付け!#REF!</f>
        <v>#REF!</v>
      </c>
    </row>
    <row r="597" spans="1:13">
      <c r="A597" s="220" t="e">
        <f>IF(①陸連データ貼付け!#REF!="","",①陸連データ貼付け!#REF!)</f>
        <v>#REF!</v>
      </c>
      <c r="B597" s="29" t="e">
        <f t="shared" si="27"/>
        <v>#REF!</v>
      </c>
      <c r="C597" s="29" t="e">
        <f t="shared" si="28"/>
        <v>#REF!</v>
      </c>
      <c r="D597" s="29" t="e">
        <f>①陸連データ貼付け!#REF!</f>
        <v>#REF!</v>
      </c>
      <c r="E597" s="29" t="e">
        <f>①陸連データ貼付け!#REF!</f>
        <v>#REF!</v>
      </c>
      <c r="F597" s="29" t="e">
        <f>ASC(①陸連データ貼付け!#REF!)</f>
        <v>#REF!</v>
      </c>
      <c r="G597" s="29" t="e">
        <f>①陸連データ貼付け!#REF!</f>
        <v>#REF!</v>
      </c>
      <c r="H597" s="29" t="e">
        <f>①陸連データ貼付け!#REF!</f>
        <v>#REF!</v>
      </c>
      <c r="I597" s="29" t="e">
        <f>①陸連データ貼付け!#REF!</f>
        <v>#REF!</v>
      </c>
      <c r="J597" s="29" t="e">
        <f>①陸連データ貼付け!#REF!</f>
        <v>#REF!</v>
      </c>
      <c r="K597" s="29" t="e">
        <f t="shared" si="29"/>
        <v>#REF!</v>
      </c>
      <c r="L597" s="29" t="e">
        <f>①陸連データ貼付け!#REF!</f>
        <v>#REF!</v>
      </c>
      <c r="M597" s="63" t="e">
        <f>①陸連データ貼付け!#REF!</f>
        <v>#REF!</v>
      </c>
    </row>
    <row r="598" spans="1:13">
      <c r="A598" s="220" t="e">
        <f>IF(①陸連データ貼付け!#REF!="","",①陸連データ貼付け!#REF!)</f>
        <v>#REF!</v>
      </c>
      <c r="B598" s="29" t="e">
        <f t="shared" si="27"/>
        <v>#REF!</v>
      </c>
      <c r="C598" s="29" t="e">
        <f t="shared" si="28"/>
        <v>#REF!</v>
      </c>
      <c r="D598" s="29" t="e">
        <f>①陸連データ貼付け!#REF!</f>
        <v>#REF!</v>
      </c>
      <c r="E598" s="29" t="e">
        <f>①陸連データ貼付け!#REF!</f>
        <v>#REF!</v>
      </c>
      <c r="F598" s="29" t="e">
        <f>ASC(①陸連データ貼付け!#REF!)</f>
        <v>#REF!</v>
      </c>
      <c r="G598" s="29" t="e">
        <f>①陸連データ貼付け!#REF!</f>
        <v>#REF!</v>
      </c>
      <c r="H598" s="29" t="e">
        <f>①陸連データ貼付け!#REF!</f>
        <v>#REF!</v>
      </c>
      <c r="I598" s="29" t="e">
        <f>①陸連データ貼付け!#REF!</f>
        <v>#REF!</v>
      </c>
      <c r="J598" s="29" t="e">
        <f>①陸連データ貼付け!#REF!</f>
        <v>#REF!</v>
      </c>
      <c r="K598" s="29" t="e">
        <f t="shared" si="29"/>
        <v>#REF!</v>
      </c>
      <c r="L598" s="29" t="e">
        <f>①陸連データ貼付け!#REF!</f>
        <v>#REF!</v>
      </c>
      <c r="M598" s="63" t="e">
        <f>①陸連データ貼付け!#REF!</f>
        <v>#REF!</v>
      </c>
    </row>
    <row r="599" spans="1:13">
      <c r="A599" s="220" t="e">
        <f>IF(①陸連データ貼付け!#REF!="","",①陸連データ貼付け!#REF!)</f>
        <v>#REF!</v>
      </c>
      <c r="B599" s="29" t="e">
        <f t="shared" si="27"/>
        <v>#REF!</v>
      </c>
      <c r="C599" s="29" t="e">
        <f t="shared" si="28"/>
        <v>#REF!</v>
      </c>
      <c r="D599" s="29" t="e">
        <f>①陸連データ貼付け!#REF!</f>
        <v>#REF!</v>
      </c>
      <c r="E599" s="29" t="e">
        <f>①陸連データ貼付け!#REF!</f>
        <v>#REF!</v>
      </c>
      <c r="F599" s="29" t="e">
        <f>ASC(①陸連データ貼付け!#REF!)</f>
        <v>#REF!</v>
      </c>
      <c r="G599" s="29" t="e">
        <f>①陸連データ貼付け!#REF!</f>
        <v>#REF!</v>
      </c>
      <c r="H599" s="29" t="e">
        <f>①陸連データ貼付け!#REF!</f>
        <v>#REF!</v>
      </c>
      <c r="I599" s="29" t="e">
        <f>①陸連データ貼付け!#REF!</f>
        <v>#REF!</v>
      </c>
      <c r="J599" s="29" t="e">
        <f>①陸連データ貼付け!#REF!</f>
        <v>#REF!</v>
      </c>
      <c r="K599" s="29" t="e">
        <f t="shared" si="29"/>
        <v>#REF!</v>
      </c>
      <c r="L599" s="29" t="e">
        <f>①陸連データ貼付け!#REF!</f>
        <v>#REF!</v>
      </c>
      <c r="M599" s="63" t="e">
        <f>①陸連データ貼付け!#REF!</f>
        <v>#REF!</v>
      </c>
    </row>
    <row r="600" spans="1:13">
      <c r="A600" s="220" t="e">
        <f>IF(①陸連データ貼付け!#REF!="","",①陸連データ貼付け!#REF!)</f>
        <v>#REF!</v>
      </c>
      <c r="B600" s="29" t="e">
        <f t="shared" si="27"/>
        <v>#REF!</v>
      </c>
      <c r="C600" s="29" t="e">
        <f t="shared" si="28"/>
        <v>#REF!</v>
      </c>
      <c r="D600" s="29" t="e">
        <f>①陸連データ貼付け!#REF!</f>
        <v>#REF!</v>
      </c>
      <c r="E600" s="29" t="e">
        <f>①陸連データ貼付け!#REF!</f>
        <v>#REF!</v>
      </c>
      <c r="F600" s="29" t="e">
        <f>ASC(①陸連データ貼付け!#REF!)</f>
        <v>#REF!</v>
      </c>
      <c r="G600" s="29" t="e">
        <f>①陸連データ貼付け!#REF!</f>
        <v>#REF!</v>
      </c>
      <c r="H600" s="29" t="e">
        <f>①陸連データ貼付け!#REF!</f>
        <v>#REF!</v>
      </c>
      <c r="I600" s="29" t="e">
        <f>①陸連データ貼付け!#REF!</f>
        <v>#REF!</v>
      </c>
      <c r="J600" s="29" t="e">
        <f>①陸連データ貼付け!#REF!</f>
        <v>#REF!</v>
      </c>
      <c r="K600" s="29" t="e">
        <f t="shared" si="29"/>
        <v>#REF!</v>
      </c>
      <c r="L600" s="29" t="e">
        <f>①陸連データ貼付け!#REF!</f>
        <v>#REF!</v>
      </c>
      <c r="M600" s="63" t="e">
        <f>①陸連データ貼付け!#REF!</f>
        <v>#REF!</v>
      </c>
    </row>
    <row r="601" spans="1:13">
      <c r="A601" s="220" t="e">
        <f>IF(①陸連データ貼付け!#REF!="","",①陸連データ貼付け!#REF!)</f>
        <v>#REF!</v>
      </c>
      <c r="B601" s="29" t="e">
        <f t="shared" si="27"/>
        <v>#REF!</v>
      </c>
      <c r="C601" s="29" t="e">
        <f t="shared" si="28"/>
        <v>#REF!</v>
      </c>
      <c r="D601" s="29" t="e">
        <f>①陸連データ貼付け!#REF!</f>
        <v>#REF!</v>
      </c>
      <c r="E601" s="29" t="e">
        <f>①陸連データ貼付け!#REF!</f>
        <v>#REF!</v>
      </c>
      <c r="F601" s="29" t="e">
        <f>ASC(①陸連データ貼付け!#REF!)</f>
        <v>#REF!</v>
      </c>
      <c r="G601" s="29" t="e">
        <f>①陸連データ貼付け!#REF!</f>
        <v>#REF!</v>
      </c>
      <c r="H601" s="29" t="e">
        <f>①陸連データ貼付け!#REF!</f>
        <v>#REF!</v>
      </c>
      <c r="I601" s="29" t="e">
        <f>①陸連データ貼付け!#REF!</f>
        <v>#REF!</v>
      </c>
      <c r="J601" s="29" t="e">
        <f>①陸連データ貼付け!#REF!</f>
        <v>#REF!</v>
      </c>
      <c r="K601" s="29" t="e">
        <f t="shared" si="29"/>
        <v>#REF!</v>
      </c>
      <c r="L601" s="29" t="e">
        <f>①陸連データ貼付け!#REF!</f>
        <v>#REF!</v>
      </c>
      <c r="M601" s="63" t="e">
        <f>①陸連データ貼付け!#REF!</f>
        <v>#REF!</v>
      </c>
    </row>
    <row r="602" spans="1:13">
      <c r="A602" s="220" t="e">
        <f>IF(①陸連データ貼付け!#REF!="","",①陸連データ貼付け!#REF!)</f>
        <v>#REF!</v>
      </c>
      <c r="B602" s="29" t="e">
        <f t="shared" si="27"/>
        <v>#REF!</v>
      </c>
      <c r="C602" s="29" t="e">
        <f t="shared" si="28"/>
        <v>#REF!</v>
      </c>
      <c r="D602" s="29" t="e">
        <f>①陸連データ貼付け!#REF!</f>
        <v>#REF!</v>
      </c>
      <c r="E602" s="29" t="e">
        <f>①陸連データ貼付け!#REF!</f>
        <v>#REF!</v>
      </c>
      <c r="F602" s="29" t="e">
        <f>ASC(①陸連データ貼付け!#REF!)</f>
        <v>#REF!</v>
      </c>
      <c r="G602" s="29" t="e">
        <f>①陸連データ貼付け!#REF!</f>
        <v>#REF!</v>
      </c>
      <c r="H602" s="29" t="e">
        <f>①陸連データ貼付け!#REF!</f>
        <v>#REF!</v>
      </c>
      <c r="I602" s="29" t="e">
        <f>①陸連データ貼付け!#REF!</f>
        <v>#REF!</v>
      </c>
      <c r="J602" s="29" t="e">
        <f>①陸連データ貼付け!#REF!</f>
        <v>#REF!</v>
      </c>
      <c r="K602" s="29" t="e">
        <f t="shared" si="29"/>
        <v>#REF!</v>
      </c>
      <c r="L602" s="29" t="e">
        <f>①陸連データ貼付け!#REF!</f>
        <v>#REF!</v>
      </c>
      <c r="M602" s="63" t="e">
        <f>①陸連データ貼付け!#REF!</f>
        <v>#REF!</v>
      </c>
    </row>
    <row r="603" spans="1:13">
      <c r="A603" s="220" t="e">
        <f>IF(①陸連データ貼付け!#REF!="","",①陸連データ貼付け!#REF!)</f>
        <v>#REF!</v>
      </c>
      <c r="B603" s="29" t="e">
        <f t="shared" si="27"/>
        <v>#REF!</v>
      </c>
      <c r="C603" s="29" t="e">
        <f t="shared" si="28"/>
        <v>#REF!</v>
      </c>
      <c r="D603" s="29" t="e">
        <f>①陸連データ貼付け!#REF!</f>
        <v>#REF!</v>
      </c>
      <c r="E603" s="29" t="e">
        <f>①陸連データ貼付け!#REF!</f>
        <v>#REF!</v>
      </c>
      <c r="F603" s="29" t="e">
        <f>ASC(①陸連データ貼付け!#REF!)</f>
        <v>#REF!</v>
      </c>
      <c r="G603" s="29" t="e">
        <f>①陸連データ貼付け!#REF!</f>
        <v>#REF!</v>
      </c>
      <c r="H603" s="29" t="e">
        <f>①陸連データ貼付け!#REF!</f>
        <v>#REF!</v>
      </c>
      <c r="I603" s="29" t="e">
        <f>①陸連データ貼付け!#REF!</f>
        <v>#REF!</v>
      </c>
      <c r="J603" s="29" t="e">
        <f>①陸連データ貼付け!#REF!</f>
        <v>#REF!</v>
      </c>
      <c r="K603" s="29" t="e">
        <f t="shared" si="29"/>
        <v>#REF!</v>
      </c>
      <c r="L603" s="29" t="e">
        <f>①陸連データ貼付け!#REF!</f>
        <v>#REF!</v>
      </c>
      <c r="M603" s="63" t="e">
        <f>①陸連データ貼付け!#REF!</f>
        <v>#REF!</v>
      </c>
    </row>
    <row r="604" spans="1:13">
      <c r="A604" s="220" t="e">
        <f>IF(①陸連データ貼付け!#REF!="","",①陸連データ貼付け!#REF!)</f>
        <v>#REF!</v>
      </c>
      <c r="B604" s="29" t="e">
        <f t="shared" si="27"/>
        <v>#REF!</v>
      </c>
      <c r="C604" s="29" t="e">
        <f t="shared" si="28"/>
        <v>#REF!</v>
      </c>
      <c r="D604" s="29" t="e">
        <f>①陸連データ貼付け!#REF!</f>
        <v>#REF!</v>
      </c>
      <c r="E604" s="29" t="e">
        <f>①陸連データ貼付け!#REF!</f>
        <v>#REF!</v>
      </c>
      <c r="F604" s="29" t="e">
        <f>ASC(①陸連データ貼付け!#REF!)</f>
        <v>#REF!</v>
      </c>
      <c r="G604" s="29" t="e">
        <f>①陸連データ貼付け!#REF!</f>
        <v>#REF!</v>
      </c>
      <c r="H604" s="29" t="e">
        <f>①陸連データ貼付け!#REF!</f>
        <v>#REF!</v>
      </c>
      <c r="I604" s="29" t="e">
        <f>①陸連データ貼付け!#REF!</f>
        <v>#REF!</v>
      </c>
      <c r="J604" s="29" t="e">
        <f>①陸連データ貼付け!#REF!</f>
        <v>#REF!</v>
      </c>
      <c r="K604" s="29" t="e">
        <f t="shared" si="29"/>
        <v>#REF!</v>
      </c>
      <c r="L604" s="29" t="e">
        <f>①陸連データ貼付け!#REF!</f>
        <v>#REF!</v>
      </c>
      <c r="M604" s="63" t="e">
        <f>①陸連データ貼付け!#REF!</f>
        <v>#REF!</v>
      </c>
    </row>
    <row r="605" spans="1:13">
      <c r="A605" s="220" t="e">
        <f>IF(①陸連データ貼付け!#REF!="","",①陸連データ貼付け!#REF!)</f>
        <v>#REF!</v>
      </c>
      <c r="B605" s="29" t="e">
        <f t="shared" si="27"/>
        <v>#REF!</v>
      </c>
      <c r="C605" s="29" t="e">
        <f t="shared" si="28"/>
        <v>#REF!</v>
      </c>
      <c r="D605" s="29" t="e">
        <f>①陸連データ貼付け!#REF!</f>
        <v>#REF!</v>
      </c>
      <c r="E605" s="29" t="e">
        <f>①陸連データ貼付け!#REF!</f>
        <v>#REF!</v>
      </c>
      <c r="F605" s="29" t="e">
        <f>ASC(①陸連データ貼付け!#REF!)</f>
        <v>#REF!</v>
      </c>
      <c r="G605" s="29" t="e">
        <f>①陸連データ貼付け!#REF!</f>
        <v>#REF!</v>
      </c>
      <c r="H605" s="29" t="e">
        <f>①陸連データ貼付け!#REF!</f>
        <v>#REF!</v>
      </c>
      <c r="I605" s="29" t="e">
        <f>①陸連データ貼付け!#REF!</f>
        <v>#REF!</v>
      </c>
      <c r="J605" s="29" t="e">
        <f>①陸連データ貼付け!#REF!</f>
        <v>#REF!</v>
      </c>
      <c r="K605" s="29" t="e">
        <f t="shared" si="29"/>
        <v>#REF!</v>
      </c>
      <c r="L605" s="29" t="e">
        <f>①陸連データ貼付け!#REF!</f>
        <v>#REF!</v>
      </c>
      <c r="M605" s="63" t="e">
        <f>①陸連データ貼付け!#REF!</f>
        <v>#REF!</v>
      </c>
    </row>
    <row r="606" spans="1:13">
      <c r="A606" s="220" t="e">
        <f>IF(①陸連データ貼付け!#REF!="","",①陸連データ貼付け!#REF!)</f>
        <v>#REF!</v>
      </c>
      <c r="B606" s="29" t="e">
        <f t="shared" si="27"/>
        <v>#REF!</v>
      </c>
      <c r="C606" s="29" t="e">
        <f t="shared" si="28"/>
        <v>#REF!</v>
      </c>
      <c r="D606" s="29" t="e">
        <f>①陸連データ貼付け!#REF!</f>
        <v>#REF!</v>
      </c>
      <c r="E606" s="29" t="e">
        <f>①陸連データ貼付け!#REF!</f>
        <v>#REF!</v>
      </c>
      <c r="F606" s="29" t="e">
        <f>ASC(①陸連データ貼付け!#REF!)</f>
        <v>#REF!</v>
      </c>
      <c r="G606" s="29" t="e">
        <f>①陸連データ貼付け!#REF!</f>
        <v>#REF!</v>
      </c>
      <c r="H606" s="29" t="e">
        <f>①陸連データ貼付け!#REF!</f>
        <v>#REF!</v>
      </c>
      <c r="I606" s="29" t="e">
        <f>①陸連データ貼付け!#REF!</f>
        <v>#REF!</v>
      </c>
      <c r="J606" s="29" t="e">
        <f>①陸連データ貼付け!#REF!</f>
        <v>#REF!</v>
      </c>
      <c r="K606" s="29" t="e">
        <f t="shared" si="29"/>
        <v>#REF!</v>
      </c>
      <c r="L606" s="29" t="e">
        <f>①陸連データ貼付け!#REF!</f>
        <v>#REF!</v>
      </c>
      <c r="M606" s="63" t="e">
        <f>①陸連データ貼付け!#REF!</f>
        <v>#REF!</v>
      </c>
    </row>
    <row r="607" spans="1:13">
      <c r="A607" s="220" t="e">
        <f>IF(①陸連データ貼付け!#REF!="","",①陸連データ貼付け!#REF!)</f>
        <v>#REF!</v>
      </c>
      <c r="B607" s="29" t="e">
        <f t="shared" si="27"/>
        <v>#REF!</v>
      </c>
      <c r="C607" s="29" t="e">
        <f t="shared" si="28"/>
        <v>#REF!</v>
      </c>
      <c r="D607" s="29" t="e">
        <f>①陸連データ貼付け!#REF!</f>
        <v>#REF!</v>
      </c>
      <c r="E607" s="29" t="e">
        <f>①陸連データ貼付け!#REF!</f>
        <v>#REF!</v>
      </c>
      <c r="F607" s="29" t="e">
        <f>ASC(①陸連データ貼付け!#REF!)</f>
        <v>#REF!</v>
      </c>
      <c r="G607" s="29" t="e">
        <f>①陸連データ貼付け!#REF!</f>
        <v>#REF!</v>
      </c>
      <c r="H607" s="29" t="e">
        <f>①陸連データ貼付け!#REF!</f>
        <v>#REF!</v>
      </c>
      <c r="I607" s="29" t="e">
        <f>①陸連データ貼付け!#REF!</f>
        <v>#REF!</v>
      </c>
      <c r="J607" s="29" t="e">
        <f>①陸連データ貼付け!#REF!</f>
        <v>#REF!</v>
      </c>
      <c r="K607" s="29" t="e">
        <f t="shared" si="29"/>
        <v>#REF!</v>
      </c>
      <c r="L607" s="29" t="e">
        <f>①陸連データ貼付け!#REF!</f>
        <v>#REF!</v>
      </c>
      <c r="M607" s="63" t="e">
        <f>①陸連データ貼付け!#REF!</f>
        <v>#REF!</v>
      </c>
    </row>
    <row r="608" spans="1:13">
      <c r="A608" s="220" t="e">
        <f>IF(①陸連データ貼付け!#REF!="","",①陸連データ貼付け!#REF!)</f>
        <v>#REF!</v>
      </c>
      <c r="B608" s="29" t="e">
        <f t="shared" si="27"/>
        <v>#REF!</v>
      </c>
      <c r="C608" s="29" t="e">
        <f t="shared" si="28"/>
        <v>#REF!</v>
      </c>
      <c r="D608" s="29" t="e">
        <f>①陸連データ貼付け!#REF!</f>
        <v>#REF!</v>
      </c>
      <c r="E608" s="29" t="e">
        <f>①陸連データ貼付け!#REF!</f>
        <v>#REF!</v>
      </c>
      <c r="F608" s="29" t="e">
        <f>ASC(①陸連データ貼付け!#REF!)</f>
        <v>#REF!</v>
      </c>
      <c r="G608" s="29" t="e">
        <f>①陸連データ貼付け!#REF!</f>
        <v>#REF!</v>
      </c>
      <c r="H608" s="29" t="e">
        <f>①陸連データ貼付け!#REF!</f>
        <v>#REF!</v>
      </c>
      <c r="I608" s="29" t="e">
        <f>①陸連データ貼付け!#REF!</f>
        <v>#REF!</v>
      </c>
      <c r="J608" s="29" t="e">
        <f>①陸連データ貼付け!#REF!</f>
        <v>#REF!</v>
      </c>
      <c r="K608" s="29" t="e">
        <f t="shared" si="29"/>
        <v>#REF!</v>
      </c>
      <c r="L608" s="29" t="e">
        <f>①陸連データ貼付け!#REF!</f>
        <v>#REF!</v>
      </c>
      <c r="M608" s="63" t="e">
        <f>①陸連データ貼付け!#REF!</f>
        <v>#REF!</v>
      </c>
    </row>
    <row r="609" spans="1:13">
      <c r="A609" s="220" t="e">
        <f>IF(①陸連データ貼付け!#REF!="","",①陸連データ貼付け!#REF!)</f>
        <v>#REF!</v>
      </c>
      <c r="B609" s="29" t="e">
        <f t="shared" si="27"/>
        <v>#REF!</v>
      </c>
      <c r="C609" s="29" t="e">
        <f t="shared" si="28"/>
        <v>#REF!</v>
      </c>
      <c r="D609" s="29" t="e">
        <f>①陸連データ貼付け!#REF!</f>
        <v>#REF!</v>
      </c>
      <c r="E609" s="29" t="e">
        <f>①陸連データ貼付け!#REF!</f>
        <v>#REF!</v>
      </c>
      <c r="F609" s="29" t="e">
        <f>ASC(①陸連データ貼付け!#REF!)</f>
        <v>#REF!</v>
      </c>
      <c r="G609" s="29" t="e">
        <f>①陸連データ貼付け!#REF!</f>
        <v>#REF!</v>
      </c>
      <c r="H609" s="29" t="e">
        <f>①陸連データ貼付け!#REF!</f>
        <v>#REF!</v>
      </c>
      <c r="I609" s="29" t="e">
        <f>①陸連データ貼付け!#REF!</f>
        <v>#REF!</v>
      </c>
      <c r="J609" s="29" t="e">
        <f>①陸連データ貼付け!#REF!</f>
        <v>#REF!</v>
      </c>
      <c r="K609" s="29" t="e">
        <f t="shared" si="29"/>
        <v>#REF!</v>
      </c>
      <c r="L609" s="29" t="e">
        <f>①陸連データ貼付け!#REF!</f>
        <v>#REF!</v>
      </c>
      <c r="M609" s="63" t="e">
        <f>①陸連データ貼付け!#REF!</f>
        <v>#REF!</v>
      </c>
    </row>
    <row r="610" spans="1:13">
      <c r="A610" s="220" t="e">
        <f>IF(①陸連データ貼付け!#REF!="","",①陸連データ貼付け!#REF!)</f>
        <v>#REF!</v>
      </c>
      <c r="B610" s="29" t="e">
        <f t="shared" si="27"/>
        <v>#REF!</v>
      </c>
      <c r="C610" s="29" t="e">
        <f t="shared" si="28"/>
        <v>#REF!</v>
      </c>
      <c r="D610" s="29" t="e">
        <f>①陸連データ貼付け!#REF!</f>
        <v>#REF!</v>
      </c>
      <c r="E610" s="29" t="e">
        <f>①陸連データ貼付け!#REF!</f>
        <v>#REF!</v>
      </c>
      <c r="F610" s="29" t="e">
        <f>ASC(①陸連データ貼付け!#REF!)</f>
        <v>#REF!</v>
      </c>
      <c r="G610" s="29" t="e">
        <f>①陸連データ貼付け!#REF!</f>
        <v>#REF!</v>
      </c>
      <c r="H610" s="29" t="e">
        <f>①陸連データ貼付け!#REF!</f>
        <v>#REF!</v>
      </c>
      <c r="I610" s="29" t="e">
        <f>①陸連データ貼付け!#REF!</f>
        <v>#REF!</v>
      </c>
      <c r="J610" s="29" t="e">
        <f>①陸連データ貼付け!#REF!</f>
        <v>#REF!</v>
      </c>
      <c r="K610" s="29" t="e">
        <f t="shared" si="29"/>
        <v>#REF!</v>
      </c>
      <c r="L610" s="29" t="e">
        <f>①陸連データ貼付け!#REF!</f>
        <v>#REF!</v>
      </c>
      <c r="M610" s="63" t="e">
        <f>①陸連データ貼付け!#REF!</f>
        <v>#REF!</v>
      </c>
    </row>
    <row r="611" spans="1:13">
      <c r="A611" s="220" t="e">
        <f>IF(①陸連データ貼付け!#REF!="","",①陸連データ貼付け!#REF!)</f>
        <v>#REF!</v>
      </c>
      <c r="B611" s="29" t="e">
        <f t="shared" si="27"/>
        <v>#REF!</v>
      </c>
      <c r="C611" s="29" t="e">
        <f t="shared" si="28"/>
        <v>#REF!</v>
      </c>
      <c r="D611" s="29" t="e">
        <f>①陸連データ貼付け!#REF!</f>
        <v>#REF!</v>
      </c>
      <c r="E611" s="29" t="e">
        <f>①陸連データ貼付け!#REF!</f>
        <v>#REF!</v>
      </c>
      <c r="F611" s="29" t="e">
        <f>ASC(①陸連データ貼付け!#REF!)</f>
        <v>#REF!</v>
      </c>
      <c r="G611" s="29" t="e">
        <f>①陸連データ貼付け!#REF!</f>
        <v>#REF!</v>
      </c>
      <c r="H611" s="29" t="e">
        <f>①陸連データ貼付け!#REF!</f>
        <v>#REF!</v>
      </c>
      <c r="I611" s="29" t="e">
        <f>①陸連データ貼付け!#REF!</f>
        <v>#REF!</v>
      </c>
      <c r="J611" s="29" t="e">
        <f>①陸連データ貼付け!#REF!</f>
        <v>#REF!</v>
      </c>
      <c r="K611" s="29" t="e">
        <f t="shared" si="29"/>
        <v>#REF!</v>
      </c>
      <c r="L611" s="29" t="e">
        <f>①陸連データ貼付け!#REF!</f>
        <v>#REF!</v>
      </c>
      <c r="M611" s="63" t="e">
        <f>①陸連データ貼付け!#REF!</f>
        <v>#REF!</v>
      </c>
    </row>
    <row r="612" spans="1:13">
      <c r="A612" s="220" t="e">
        <f>IF(①陸連データ貼付け!#REF!="","",①陸連データ貼付け!#REF!)</f>
        <v>#REF!</v>
      </c>
      <c r="B612" s="29" t="e">
        <f t="shared" si="27"/>
        <v>#REF!</v>
      </c>
      <c r="C612" s="29" t="e">
        <f t="shared" si="28"/>
        <v>#REF!</v>
      </c>
      <c r="D612" s="29" t="e">
        <f>①陸連データ貼付け!#REF!</f>
        <v>#REF!</v>
      </c>
      <c r="E612" s="29" t="e">
        <f>①陸連データ貼付け!#REF!</f>
        <v>#REF!</v>
      </c>
      <c r="F612" s="29" t="e">
        <f>ASC(①陸連データ貼付け!#REF!)</f>
        <v>#REF!</v>
      </c>
      <c r="G612" s="29" t="e">
        <f>①陸連データ貼付け!#REF!</f>
        <v>#REF!</v>
      </c>
      <c r="H612" s="29" t="e">
        <f>①陸連データ貼付け!#REF!</f>
        <v>#REF!</v>
      </c>
      <c r="I612" s="29" t="e">
        <f>①陸連データ貼付け!#REF!</f>
        <v>#REF!</v>
      </c>
      <c r="J612" s="29" t="e">
        <f>①陸連データ貼付け!#REF!</f>
        <v>#REF!</v>
      </c>
      <c r="K612" s="29" t="e">
        <f t="shared" si="29"/>
        <v>#REF!</v>
      </c>
      <c r="L612" s="29" t="e">
        <f>①陸連データ貼付け!#REF!</f>
        <v>#REF!</v>
      </c>
      <c r="M612" s="63" t="e">
        <f>①陸連データ貼付け!#REF!</f>
        <v>#REF!</v>
      </c>
    </row>
    <row r="613" spans="1:13">
      <c r="A613" s="220" t="e">
        <f>IF(①陸連データ貼付け!#REF!="","",①陸連データ貼付け!#REF!)</f>
        <v>#REF!</v>
      </c>
      <c r="B613" s="29" t="e">
        <f t="shared" si="27"/>
        <v>#REF!</v>
      </c>
      <c r="C613" s="29" t="e">
        <f t="shared" si="28"/>
        <v>#REF!</v>
      </c>
      <c r="D613" s="29" t="e">
        <f>①陸連データ貼付け!#REF!</f>
        <v>#REF!</v>
      </c>
      <c r="E613" s="29" t="e">
        <f>①陸連データ貼付け!#REF!</f>
        <v>#REF!</v>
      </c>
      <c r="F613" s="29" t="e">
        <f>ASC(①陸連データ貼付け!#REF!)</f>
        <v>#REF!</v>
      </c>
      <c r="G613" s="29" t="e">
        <f>①陸連データ貼付け!#REF!</f>
        <v>#REF!</v>
      </c>
      <c r="H613" s="29" t="e">
        <f>①陸連データ貼付け!#REF!</f>
        <v>#REF!</v>
      </c>
      <c r="I613" s="29" t="e">
        <f>①陸連データ貼付け!#REF!</f>
        <v>#REF!</v>
      </c>
      <c r="J613" s="29" t="e">
        <f>①陸連データ貼付け!#REF!</f>
        <v>#REF!</v>
      </c>
      <c r="K613" s="29" t="e">
        <f t="shared" si="29"/>
        <v>#REF!</v>
      </c>
      <c r="L613" s="29" t="e">
        <f>①陸連データ貼付け!#REF!</f>
        <v>#REF!</v>
      </c>
      <c r="M613" s="63" t="e">
        <f>①陸連データ貼付け!#REF!</f>
        <v>#REF!</v>
      </c>
    </row>
    <row r="614" spans="1:13">
      <c r="A614" s="220" t="e">
        <f>IF(①陸連データ貼付け!#REF!="","",①陸連データ貼付け!#REF!)</f>
        <v>#REF!</v>
      </c>
      <c r="B614" s="29" t="e">
        <f t="shared" si="27"/>
        <v>#REF!</v>
      </c>
      <c r="C614" s="29" t="e">
        <f t="shared" si="28"/>
        <v>#REF!</v>
      </c>
      <c r="D614" s="29" t="e">
        <f>①陸連データ貼付け!#REF!</f>
        <v>#REF!</v>
      </c>
      <c r="E614" s="29" t="e">
        <f>①陸連データ貼付け!#REF!</f>
        <v>#REF!</v>
      </c>
      <c r="F614" s="29" t="e">
        <f>ASC(①陸連データ貼付け!#REF!)</f>
        <v>#REF!</v>
      </c>
      <c r="G614" s="29" t="e">
        <f>①陸連データ貼付け!#REF!</f>
        <v>#REF!</v>
      </c>
      <c r="H614" s="29" t="e">
        <f>①陸連データ貼付け!#REF!</f>
        <v>#REF!</v>
      </c>
      <c r="I614" s="29" t="e">
        <f>①陸連データ貼付け!#REF!</f>
        <v>#REF!</v>
      </c>
      <c r="J614" s="29" t="e">
        <f>①陸連データ貼付け!#REF!</f>
        <v>#REF!</v>
      </c>
      <c r="K614" s="29" t="e">
        <f t="shared" si="29"/>
        <v>#REF!</v>
      </c>
      <c r="L614" s="29" t="e">
        <f>①陸連データ貼付け!#REF!</f>
        <v>#REF!</v>
      </c>
      <c r="M614" s="63" t="e">
        <f>①陸連データ貼付け!#REF!</f>
        <v>#REF!</v>
      </c>
    </row>
    <row r="615" spans="1:13">
      <c r="A615" s="220" t="e">
        <f>IF(①陸連データ貼付け!#REF!="","",①陸連データ貼付け!#REF!)</f>
        <v>#REF!</v>
      </c>
      <c r="B615" s="29" t="e">
        <f t="shared" si="27"/>
        <v>#REF!</v>
      </c>
      <c r="C615" s="29" t="e">
        <f t="shared" si="28"/>
        <v>#REF!</v>
      </c>
      <c r="D615" s="29" t="e">
        <f>①陸連データ貼付け!#REF!</f>
        <v>#REF!</v>
      </c>
      <c r="E615" s="29" t="e">
        <f>①陸連データ貼付け!#REF!</f>
        <v>#REF!</v>
      </c>
      <c r="F615" s="29" t="e">
        <f>ASC(①陸連データ貼付け!#REF!)</f>
        <v>#REF!</v>
      </c>
      <c r="G615" s="29" t="e">
        <f>①陸連データ貼付け!#REF!</f>
        <v>#REF!</v>
      </c>
      <c r="H615" s="29" t="e">
        <f>①陸連データ貼付け!#REF!</f>
        <v>#REF!</v>
      </c>
      <c r="I615" s="29" t="e">
        <f>①陸連データ貼付け!#REF!</f>
        <v>#REF!</v>
      </c>
      <c r="J615" s="29" t="e">
        <f>①陸連データ貼付け!#REF!</f>
        <v>#REF!</v>
      </c>
      <c r="K615" s="29" t="e">
        <f t="shared" si="29"/>
        <v>#REF!</v>
      </c>
      <c r="L615" s="29" t="e">
        <f>①陸連データ貼付け!#REF!</f>
        <v>#REF!</v>
      </c>
      <c r="M615" s="63" t="e">
        <f>①陸連データ貼付け!#REF!</f>
        <v>#REF!</v>
      </c>
    </row>
    <row r="616" spans="1:13">
      <c r="A616" s="220" t="e">
        <f>IF(①陸連データ貼付け!#REF!="","",①陸連データ貼付け!#REF!)</f>
        <v>#REF!</v>
      </c>
      <c r="B616" s="29" t="e">
        <f t="shared" si="27"/>
        <v>#REF!</v>
      </c>
      <c r="C616" s="29" t="e">
        <f t="shared" si="28"/>
        <v>#REF!</v>
      </c>
      <c r="D616" s="29" t="e">
        <f>①陸連データ貼付け!#REF!</f>
        <v>#REF!</v>
      </c>
      <c r="E616" s="29" t="e">
        <f>①陸連データ貼付け!#REF!</f>
        <v>#REF!</v>
      </c>
      <c r="F616" s="29" t="e">
        <f>ASC(①陸連データ貼付け!#REF!)</f>
        <v>#REF!</v>
      </c>
      <c r="G616" s="29" t="e">
        <f>①陸連データ貼付け!#REF!</f>
        <v>#REF!</v>
      </c>
      <c r="H616" s="29" t="e">
        <f>①陸連データ貼付け!#REF!</f>
        <v>#REF!</v>
      </c>
      <c r="I616" s="29" t="e">
        <f>①陸連データ貼付け!#REF!</f>
        <v>#REF!</v>
      </c>
      <c r="J616" s="29" t="e">
        <f>①陸連データ貼付け!#REF!</f>
        <v>#REF!</v>
      </c>
      <c r="K616" s="29" t="e">
        <f t="shared" si="29"/>
        <v>#REF!</v>
      </c>
      <c r="L616" s="29" t="e">
        <f>①陸連データ貼付け!#REF!</f>
        <v>#REF!</v>
      </c>
      <c r="M616" s="63" t="e">
        <f>①陸連データ貼付け!#REF!</f>
        <v>#REF!</v>
      </c>
    </row>
    <row r="617" spans="1:13">
      <c r="A617" s="220" t="e">
        <f>IF(①陸連データ貼付け!#REF!="","",①陸連データ貼付け!#REF!)</f>
        <v>#REF!</v>
      </c>
      <c r="B617" s="29" t="e">
        <f t="shared" si="27"/>
        <v>#REF!</v>
      </c>
      <c r="C617" s="29" t="e">
        <f t="shared" si="28"/>
        <v>#REF!</v>
      </c>
      <c r="D617" s="29" t="e">
        <f>①陸連データ貼付け!#REF!</f>
        <v>#REF!</v>
      </c>
      <c r="E617" s="29" t="e">
        <f>①陸連データ貼付け!#REF!</f>
        <v>#REF!</v>
      </c>
      <c r="F617" s="29" t="e">
        <f>ASC(①陸連データ貼付け!#REF!)</f>
        <v>#REF!</v>
      </c>
      <c r="G617" s="29" t="e">
        <f>①陸連データ貼付け!#REF!</f>
        <v>#REF!</v>
      </c>
      <c r="H617" s="29" t="e">
        <f>①陸連データ貼付け!#REF!</f>
        <v>#REF!</v>
      </c>
      <c r="I617" s="29" t="e">
        <f>①陸連データ貼付け!#REF!</f>
        <v>#REF!</v>
      </c>
      <c r="J617" s="29" t="e">
        <f>①陸連データ貼付け!#REF!</f>
        <v>#REF!</v>
      </c>
      <c r="K617" s="29" t="e">
        <f t="shared" si="29"/>
        <v>#REF!</v>
      </c>
      <c r="L617" s="29" t="e">
        <f>①陸連データ貼付け!#REF!</f>
        <v>#REF!</v>
      </c>
      <c r="M617" s="63" t="e">
        <f>①陸連データ貼付け!#REF!</f>
        <v>#REF!</v>
      </c>
    </row>
    <row r="618" spans="1:13">
      <c r="A618" s="220" t="e">
        <f>IF(①陸連データ貼付け!#REF!="","",①陸連データ貼付け!#REF!)</f>
        <v>#REF!</v>
      </c>
      <c r="B618" s="29" t="e">
        <f t="shared" si="27"/>
        <v>#REF!</v>
      </c>
      <c r="C618" s="29" t="e">
        <f t="shared" si="28"/>
        <v>#REF!</v>
      </c>
      <c r="D618" s="29" t="e">
        <f>①陸連データ貼付け!#REF!</f>
        <v>#REF!</v>
      </c>
      <c r="E618" s="29" t="e">
        <f>①陸連データ貼付け!#REF!</f>
        <v>#REF!</v>
      </c>
      <c r="F618" s="29" t="e">
        <f>ASC(①陸連データ貼付け!#REF!)</f>
        <v>#REF!</v>
      </c>
      <c r="G618" s="29" t="e">
        <f>①陸連データ貼付け!#REF!</f>
        <v>#REF!</v>
      </c>
      <c r="H618" s="29" t="e">
        <f>①陸連データ貼付け!#REF!</f>
        <v>#REF!</v>
      </c>
      <c r="I618" s="29" t="e">
        <f>①陸連データ貼付け!#REF!</f>
        <v>#REF!</v>
      </c>
      <c r="J618" s="29" t="e">
        <f>①陸連データ貼付け!#REF!</f>
        <v>#REF!</v>
      </c>
      <c r="K618" s="29" t="e">
        <f t="shared" si="29"/>
        <v>#REF!</v>
      </c>
      <c r="L618" s="29" t="e">
        <f>①陸連データ貼付け!#REF!</f>
        <v>#REF!</v>
      </c>
      <c r="M618" s="63" t="e">
        <f>①陸連データ貼付け!#REF!</f>
        <v>#REF!</v>
      </c>
    </row>
    <row r="619" spans="1:13">
      <c r="A619" s="220" t="e">
        <f>IF(①陸連データ貼付け!#REF!="","",①陸連データ貼付け!#REF!)</f>
        <v>#REF!</v>
      </c>
      <c r="B619" s="29" t="e">
        <f t="shared" si="27"/>
        <v>#REF!</v>
      </c>
      <c r="C619" s="29" t="e">
        <f t="shared" si="28"/>
        <v>#REF!</v>
      </c>
      <c r="D619" s="29" t="e">
        <f>①陸連データ貼付け!#REF!</f>
        <v>#REF!</v>
      </c>
      <c r="E619" s="29" t="e">
        <f>①陸連データ貼付け!#REF!</f>
        <v>#REF!</v>
      </c>
      <c r="F619" s="29" t="e">
        <f>ASC(①陸連データ貼付け!#REF!)</f>
        <v>#REF!</v>
      </c>
      <c r="G619" s="29" t="e">
        <f>①陸連データ貼付け!#REF!</f>
        <v>#REF!</v>
      </c>
      <c r="H619" s="29" t="e">
        <f>①陸連データ貼付け!#REF!</f>
        <v>#REF!</v>
      </c>
      <c r="I619" s="29" t="e">
        <f>①陸連データ貼付け!#REF!</f>
        <v>#REF!</v>
      </c>
      <c r="J619" s="29" t="e">
        <f>①陸連データ貼付け!#REF!</f>
        <v>#REF!</v>
      </c>
      <c r="K619" s="29" t="e">
        <f t="shared" si="29"/>
        <v>#REF!</v>
      </c>
      <c r="L619" s="29" t="e">
        <f>①陸連データ貼付け!#REF!</f>
        <v>#REF!</v>
      </c>
      <c r="M619" s="63" t="e">
        <f>①陸連データ貼付け!#REF!</f>
        <v>#REF!</v>
      </c>
    </row>
    <row r="620" spans="1:13">
      <c r="A620" s="220" t="e">
        <f>IF(①陸連データ貼付け!#REF!="","",①陸連データ貼付け!#REF!)</f>
        <v>#REF!</v>
      </c>
      <c r="B620" s="29" t="e">
        <f t="shared" si="27"/>
        <v>#REF!</v>
      </c>
      <c r="C620" s="29" t="e">
        <f t="shared" si="28"/>
        <v>#REF!</v>
      </c>
      <c r="D620" s="29" t="e">
        <f>①陸連データ貼付け!#REF!</f>
        <v>#REF!</v>
      </c>
      <c r="E620" s="29" t="e">
        <f>①陸連データ貼付け!#REF!</f>
        <v>#REF!</v>
      </c>
      <c r="F620" s="29" t="e">
        <f>ASC(①陸連データ貼付け!#REF!)</f>
        <v>#REF!</v>
      </c>
      <c r="G620" s="29" t="e">
        <f>①陸連データ貼付け!#REF!</f>
        <v>#REF!</v>
      </c>
      <c r="H620" s="29" t="e">
        <f>①陸連データ貼付け!#REF!</f>
        <v>#REF!</v>
      </c>
      <c r="I620" s="29" t="e">
        <f>①陸連データ貼付け!#REF!</f>
        <v>#REF!</v>
      </c>
      <c r="J620" s="29" t="e">
        <f>①陸連データ貼付け!#REF!</f>
        <v>#REF!</v>
      </c>
      <c r="K620" s="29" t="e">
        <f t="shared" si="29"/>
        <v>#REF!</v>
      </c>
      <c r="L620" s="29" t="e">
        <f>①陸連データ貼付け!#REF!</f>
        <v>#REF!</v>
      </c>
      <c r="M620" s="63" t="e">
        <f>①陸連データ貼付け!#REF!</f>
        <v>#REF!</v>
      </c>
    </row>
    <row r="621" spans="1:13">
      <c r="A621" s="220" t="e">
        <f>IF(①陸連データ貼付け!#REF!="","",①陸連データ貼付け!#REF!)</f>
        <v>#REF!</v>
      </c>
      <c r="B621" s="29" t="e">
        <f t="shared" si="27"/>
        <v>#REF!</v>
      </c>
      <c r="C621" s="29" t="e">
        <f t="shared" si="28"/>
        <v>#REF!</v>
      </c>
      <c r="D621" s="29" t="e">
        <f>①陸連データ貼付け!#REF!</f>
        <v>#REF!</v>
      </c>
      <c r="E621" s="29" t="e">
        <f>①陸連データ貼付け!#REF!</f>
        <v>#REF!</v>
      </c>
      <c r="F621" s="29" t="e">
        <f>ASC(①陸連データ貼付け!#REF!)</f>
        <v>#REF!</v>
      </c>
      <c r="G621" s="29" t="e">
        <f>①陸連データ貼付け!#REF!</f>
        <v>#REF!</v>
      </c>
      <c r="H621" s="29" t="e">
        <f>①陸連データ貼付け!#REF!</f>
        <v>#REF!</v>
      </c>
      <c r="I621" s="29" t="e">
        <f>①陸連データ貼付け!#REF!</f>
        <v>#REF!</v>
      </c>
      <c r="J621" s="29" t="e">
        <f>①陸連データ貼付け!#REF!</f>
        <v>#REF!</v>
      </c>
      <c r="K621" s="29" t="e">
        <f t="shared" si="29"/>
        <v>#REF!</v>
      </c>
      <c r="L621" s="29" t="e">
        <f>①陸連データ貼付け!#REF!</f>
        <v>#REF!</v>
      </c>
      <c r="M621" s="63" t="e">
        <f>①陸連データ貼付け!#REF!</f>
        <v>#REF!</v>
      </c>
    </row>
    <row r="622" spans="1:13">
      <c r="A622" s="220" t="e">
        <f>IF(①陸連データ貼付け!#REF!="","",①陸連データ貼付け!#REF!)</f>
        <v>#REF!</v>
      </c>
      <c r="B622" s="29" t="e">
        <f t="shared" si="27"/>
        <v>#REF!</v>
      </c>
      <c r="C622" s="29" t="e">
        <f t="shared" si="28"/>
        <v>#REF!</v>
      </c>
      <c r="D622" s="29" t="e">
        <f>①陸連データ貼付け!#REF!</f>
        <v>#REF!</v>
      </c>
      <c r="E622" s="29" t="e">
        <f>①陸連データ貼付け!#REF!</f>
        <v>#REF!</v>
      </c>
      <c r="F622" s="29" t="e">
        <f>ASC(①陸連データ貼付け!#REF!)</f>
        <v>#REF!</v>
      </c>
      <c r="G622" s="29" t="e">
        <f>①陸連データ貼付け!#REF!</f>
        <v>#REF!</v>
      </c>
      <c r="H622" s="29" t="e">
        <f>①陸連データ貼付け!#REF!</f>
        <v>#REF!</v>
      </c>
      <c r="I622" s="29" t="e">
        <f>①陸連データ貼付け!#REF!</f>
        <v>#REF!</v>
      </c>
      <c r="J622" s="29" t="e">
        <f>①陸連データ貼付け!#REF!</f>
        <v>#REF!</v>
      </c>
      <c r="K622" s="29" t="e">
        <f t="shared" si="29"/>
        <v>#REF!</v>
      </c>
      <c r="L622" s="29" t="e">
        <f>①陸連データ貼付け!#REF!</f>
        <v>#REF!</v>
      </c>
      <c r="M622" s="63" t="e">
        <f>①陸連データ貼付け!#REF!</f>
        <v>#REF!</v>
      </c>
    </row>
    <row r="623" spans="1:13">
      <c r="A623" s="220" t="e">
        <f>IF(①陸連データ貼付け!#REF!="","",①陸連データ貼付け!#REF!)</f>
        <v>#REF!</v>
      </c>
      <c r="B623" s="29" t="e">
        <f t="shared" si="27"/>
        <v>#REF!</v>
      </c>
      <c r="C623" s="29" t="e">
        <f t="shared" si="28"/>
        <v>#REF!</v>
      </c>
      <c r="D623" s="29" t="e">
        <f>①陸連データ貼付け!#REF!</f>
        <v>#REF!</v>
      </c>
      <c r="E623" s="29" t="e">
        <f>①陸連データ貼付け!#REF!</f>
        <v>#REF!</v>
      </c>
      <c r="F623" s="29" t="e">
        <f>ASC(①陸連データ貼付け!#REF!)</f>
        <v>#REF!</v>
      </c>
      <c r="G623" s="29" t="e">
        <f>①陸連データ貼付け!#REF!</f>
        <v>#REF!</v>
      </c>
      <c r="H623" s="29" t="e">
        <f>①陸連データ貼付け!#REF!</f>
        <v>#REF!</v>
      </c>
      <c r="I623" s="29" t="e">
        <f>①陸連データ貼付け!#REF!</f>
        <v>#REF!</v>
      </c>
      <c r="J623" s="29" t="e">
        <f>①陸連データ貼付け!#REF!</f>
        <v>#REF!</v>
      </c>
      <c r="K623" s="29" t="e">
        <f t="shared" si="29"/>
        <v>#REF!</v>
      </c>
      <c r="L623" s="29" t="e">
        <f>①陸連データ貼付け!#REF!</f>
        <v>#REF!</v>
      </c>
      <c r="M623" s="63" t="e">
        <f>①陸連データ貼付け!#REF!</f>
        <v>#REF!</v>
      </c>
    </row>
    <row r="624" spans="1:13">
      <c r="A624" s="220" t="e">
        <f>IF(①陸連データ貼付け!#REF!="","",①陸連データ貼付け!#REF!)</f>
        <v>#REF!</v>
      </c>
      <c r="B624" s="29" t="e">
        <f t="shared" si="27"/>
        <v>#REF!</v>
      </c>
      <c r="C624" s="29" t="e">
        <f t="shared" si="28"/>
        <v>#REF!</v>
      </c>
      <c r="D624" s="29" t="e">
        <f>①陸連データ貼付け!#REF!</f>
        <v>#REF!</v>
      </c>
      <c r="E624" s="29" t="e">
        <f>①陸連データ貼付け!#REF!</f>
        <v>#REF!</v>
      </c>
      <c r="F624" s="29" t="e">
        <f>ASC(①陸連データ貼付け!#REF!)</f>
        <v>#REF!</v>
      </c>
      <c r="G624" s="29" t="e">
        <f>①陸連データ貼付け!#REF!</f>
        <v>#REF!</v>
      </c>
      <c r="H624" s="29" t="e">
        <f>①陸連データ貼付け!#REF!</f>
        <v>#REF!</v>
      </c>
      <c r="I624" s="29" t="e">
        <f>①陸連データ貼付け!#REF!</f>
        <v>#REF!</v>
      </c>
      <c r="J624" s="29" t="e">
        <f>①陸連データ貼付け!#REF!</f>
        <v>#REF!</v>
      </c>
      <c r="K624" s="29" t="e">
        <f t="shared" si="29"/>
        <v>#REF!</v>
      </c>
      <c r="L624" s="29" t="e">
        <f>①陸連データ貼付け!#REF!</f>
        <v>#REF!</v>
      </c>
      <c r="M624" s="63" t="e">
        <f>①陸連データ貼付け!#REF!</f>
        <v>#REF!</v>
      </c>
    </row>
    <row r="625" spans="1:13">
      <c r="A625" s="220" t="e">
        <f>IF(①陸連データ貼付け!#REF!="","",①陸連データ貼付け!#REF!)</f>
        <v>#REF!</v>
      </c>
      <c r="B625" s="29" t="e">
        <f t="shared" si="27"/>
        <v>#REF!</v>
      </c>
      <c r="C625" s="29" t="e">
        <f t="shared" si="28"/>
        <v>#REF!</v>
      </c>
      <c r="D625" s="29" t="e">
        <f>①陸連データ貼付け!#REF!</f>
        <v>#REF!</v>
      </c>
      <c r="E625" s="29" t="e">
        <f>①陸連データ貼付け!#REF!</f>
        <v>#REF!</v>
      </c>
      <c r="F625" s="29" t="e">
        <f>ASC(①陸連データ貼付け!#REF!)</f>
        <v>#REF!</v>
      </c>
      <c r="G625" s="29" t="e">
        <f>①陸連データ貼付け!#REF!</f>
        <v>#REF!</v>
      </c>
      <c r="H625" s="29" t="e">
        <f>①陸連データ貼付け!#REF!</f>
        <v>#REF!</v>
      </c>
      <c r="I625" s="29" t="e">
        <f>①陸連データ貼付け!#REF!</f>
        <v>#REF!</v>
      </c>
      <c r="J625" s="29" t="e">
        <f>①陸連データ貼付け!#REF!</f>
        <v>#REF!</v>
      </c>
      <c r="K625" s="29" t="e">
        <f t="shared" si="29"/>
        <v>#REF!</v>
      </c>
      <c r="L625" s="29" t="e">
        <f>①陸連データ貼付け!#REF!</f>
        <v>#REF!</v>
      </c>
      <c r="M625" s="63" t="e">
        <f>①陸連データ貼付け!#REF!</f>
        <v>#REF!</v>
      </c>
    </row>
    <row r="626" spans="1:13">
      <c r="A626" s="220" t="e">
        <f>IF(①陸連データ貼付け!#REF!="","",①陸連データ貼付け!#REF!)</f>
        <v>#REF!</v>
      </c>
      <c r="B626" s="29" t="e">
        <f t="shared" si="27"/>
        <v>#REF!</v>
      </c>
      <c r="C626" s="29" t="e">
        <f t="shared" si="28"/>
        <v>#REF!</v>
      </c>
      <c r="D626" s="29" t="e">
        <f>①陸連データ貼付け!#REF!</f>
        <v>#REF!</v>
      </c>
      <c r="E626" s="29" t="e">
        <f>①陸連データ貼付け!#REF!</f>
        <v>#REF!</v>
      </c>
      <c r="F626" s="29" t="e">
        <f>ASC(①陸連データ貼付け!#REF!)</f>
        <v>#REF!</v>
      </c>
      <c r="G626" s="29" t="e">
        <f>①陸連データ貼付け!#REF!</f>
        <v>#REF!</v>
      </c>
      <c r="H626" s="29" t="e">
        <f>①陸連データ貼付け!#REF!</f>
        <v>#REF!</v>
      </c>
      <c r="I626" s="29" t="e">
        <f>①陸連データ貼付け!#REF!</f>
        <v>#REF!</v>
      </c>
      <c r="J626" s="29" t="e">
        <f>①陸連データ貼付け!#REF!</f>
        <v>#REF!</v>
      </c>
      <c r="K626" s="29" t="e">
        <f t="shared" si="29"/>
        <v>#REF!</v>
      </c>
      <c r="L626" s="29" t="e">
        <f>①陸連データ貼付け!#REF!</f>
        <v>#REF!</v>
      </c>
      <c r="M626" s="63" t="e">
        <f>①陸連データ貼付け!#REF!</f>
        <v>#REF!</v>
      </c>
    </row>
    <row r="627" spans="1:13">
      <c r="A627" s="220" t="e">
        <f>IF(①陸連データ貼付け!#REF!="","",①陸連データ貼付け!#REF!)</f>
        <v>#REF!</v>
      </c>
      <c r="B627" s="29" t="e">
        <f t="shared" si="27"/>
        <v>#REF!</v>
      </c>
      <c r="C627" s="29" t="e">
        <f t="shared" si="28"/>
        <v>#REF!</v>
      </c>
      <c r="D627" s="29" t="e">
        <f>①陸連データ貼付け!#REF!</f>
        <v>#REF!</v>
      </c>
      <c r="E627" s="29" t="e">
        <f>①陸連データ貼付け!#REF!</f>
        <v>#REF!</v>
      </c>
      <c r="F627" s="29" t="e">
        <f>ASC(①陸連データ貼付け!#REF!)</f>
        <v>#REF!</v>
      </c>
      <c r="G627" s="29" t="e">
        <f>①陸連データ貼付け!#REF!</f>
        <v>#REF!</v>
      </c>
      <c r="H627" s="29" t="e">
        <f>①陸連データ貼付け!#REF!</f>
        <v>#REF!</v>
      </c>
      <c r="I627" s="29" t="e">
        <f>①陸連データ貼付け!#REF!</f>
        <v>#REF!</v>
      </c>
      <c r="J627" s="29" t="e">
        <f>①陸連データ貼付け!#REF!</f>
        <v>#REF!</v>
      </c>
      <c r="K627" s="29" t="e">
        <f t="shared" si="29"/>
        <v>#REF!</v>
      </c>
      <c r="L627" s="29" t="e">
        <f>①陸連データ貼付け!#REF!</f>
        <v>#REF!</v>
      </c>
      <c r="M627" s="63" t="e">
        <f>①陸連データ貼付け!#REF!</f>
        <v>#REF!</v>
      </c>
    </row>
    <row r="628" spans="1:13">
      <c r="A628" s="220" t="e">
        <f>IF(①陸連データ貼付け!#REF!="","",①陸連データ貼付け!#REF!)</f>
        <v>#REF!</v>
      </c>
      <c r="B628" s="29" t="e">
        <f t="shared" si="27"/>
        <v>#REF!</v>
      </c>
      <c r="C628" s="29" t="e">
        <f t="shared" si="28"/>
        <v>#REF!</v>
      </c>
      <c r="D628" s="29" t="e">
        <f>①陸連データ貼付け!#REF!</f>
        <v>#REF!</v>
      </c>
      <c r="E628" s="29" t="e">
        <f>①陸連データ貼付け!#REF!</f>
        <v>#REF!</v>
      </c>
      <c r="F628" s="29" t="e">
        <f>ASC(①陸連データ貼付け!#REF!)</f>
        <v>#REF!</v>
      </c>
      <c r="G628" s="29" t="e">
        <f>①陸連データ貼付け!#REF!</f>
        <v>#REF!</v>
      </c>
      <c r="H628" s="29" t="e">
        <f>①陸連データ貼付け!#REF!</f>
        <v>#REF!</v>
      </c>
      <c r="I628" s="29" t="e">
        <f>①陸連データ貼付け!#REF!</f>
        <v>#REF!</v>
      </c>
      <c r="J628" s="29" t="e">
        <f>①陸連データ貼付け!#REF!</f>
        <v>#REF!</v>
      </c>
      <c r="K628" s="29" t="e">
        <f t="shared" si="29"/>
        <v>#REF!</v>
      </c>
      <c r="L628" s="29" t="e">
        <f>①陸連データ貼付け!#REF!</f>
        <v>#REF!</v>
      </c>
      <c r="M628" s="63" t="e">
        <f>①陸連データ貼付け!#REF!</f>
        <v>#REF!</v>
      </c>
    </row>
    <row r="629" spans="1:13">
      <c r="A629" s="220" t="e">
        <f>IF(①陸連データ貼付け!#REF!="","",①陸連データ貼付け!#REF!)</f>
        <v>#REF!</v>
      </c>
      <c r="B629" s="29" t="e">
        <f t="shared" si="27"/>
        <v>#REF!</v>
      </c>
      <c r="C629" s="29" t="e">
        <f t="shared" si="28"/>
        <v>#REF!</v>
      </c>
      <c r="D629" s="29" t="e">
        <f>①陸連データ貼付け!#REF!</f>
        <v>#REF!</v>
      </c>
      <c r="E629" s="29" t="e">
        <f>①陸連データ貼付け!#REF!</f>
        <v>#REF!</v>
      </c>
      <c r="F629" s="29" t="e">
        <f>ASC(①陸連データ貼付け!#REF!)</f>
        <v>#REF!</v>
      </c>
      <c r="G629" s="29" t="e">
        <f>①陸連データ貼付け!#REF!</f>
        <v>#REF!</v>
      </c>
      <c r="H629" s="29" t="e">
        <f>①陸連データ貼付け!#REF!</f>
        <v>#REF!</v>
      </c>
      <c r="I629" s="29" t="e">
        <f>①陸連データ貼付け!#REF!</f>
        <v>#REF!</v>
      </c>
      <c r="J629" s="29" t="e">
        <f>①陸連データ貼付け!#REF!</f>
        <v>#REF!</v>
      </c>
      <c r="K629" s="29" t="e">
        <f t="shared" si="29"/>
        <v>#REF!</v>
      </c>
      <c r="L629" s="29" t="e">
        <f>①陸連データ貼付け!#REF!</f>
        <v>#REF!</v>
      </c>
      <c r="M629" s="63" t="e">
        <f>①陸連データ貼付け!#REF!</f>
        <v>#REF!</v>
      </c>
    </row>
    <row r="630" spans="1:13">
      <c r="A630" s="220" t="e">
        <f>IF(①陸連データ貼付け!#REF!="","",①陸連データ貼付け!#REF!)</f>
        <v>#REF!</v>
      </c>
      <c r="B630" s="29" t="e">
        <f t="shared" si="27"/>
        <v>#REF!</v>
      </c>
      <c r="C630" s="29" t="e">
        <f t="shared" si="28"/>
        <v>#REF!</v>
      </c>
      <c r="D630" s="29" t="e">
        <f>①陸連データ貼付け!#REF!</f>
        <v>#REF!</v>
      </c>
      <c r="E630" s="29" t="e">
        <f>①陸連データ貼付け!#REF!</f>
        <v>#REF!</v>
      </c>
      <c r="F630" s="29" t="e">
        <f>ASC(①陸連データ貼付け!#REF!)</f>
        <v>#REF!</v>
      </c>
      <c r="G630" s="29" t="e">
        <f>①陸連データ貼付け!#REF!</f>
        <v>#REF!</v>
      </c>
      <c r="H630" s="29" t="e">
        <f>①陸連データ貼付け!#REF!</f>
        <v>#REF!</v>
      </c>
      <c r="I630" s="29" t="e">
        <f>①陸連データ貼付け!#REF!</f>
        <v>#REF!</v>
      </c>
      <c r="J630" s="29" t="e">
        <f>①陸連データ貼付け!#REF!</f>
        <v>#REF!</v>
      </c>
      <c r="K630" s="29" t="e">
        <f t="shared" si="29"/>
        <v>#REF!</v>
      </c>
      <c r="L630" s="29" t="e">
        <f>①陸連データ貼付け!#REF!</f>
        <v>#REF!</v>
      </c>
      <c r="M630" s="63" t="e">
        <f>①陸連データ貼付け!#REF!</f>
        <v>#REF!</v>
      </c>
    </row>
    <row r="631" spans="1:13">
      <c r="A631" s="220" t="e">
        <f>IF(①陸連データ貼付け!#REF!="","",①陸連データ貼付け!#REF!)</f>
        <v>#REF!</v>
      </c>
      <c r="B631" s="29" t="e">
        <f t="shared" si="27"/>
        <v>#REF!</v>
      </c>
      <c r="C631" s="29" t="e">
        <f t="shared" si="28"/>
        <v>#REF!</v>
      </c>
      <c r="D631" s="29" t="e">
        <f>①陸連データ貼付け!#REF!</f>
        <v>#REF!</v>
      </c>
      <c r="E631" s="29" t="e">
        <f>①陸連データ貼付け!#REF!</f>
        <v>#REF!</v>
      </c>
      <c r="F631" s="29" t="e">
        <f>ASC(①陸連データ貼付け!#REF!)</f>
        <v>#REF!</v>
      </c>
      <c r="G631" s="29" t="e">
        <f>①陸連データ貼付け!#REF!</f>
        <v>#REF!</v>
      </c>
      <c r="H631" s="29" t="e">
        <f>①陸連データ貼付け!#REF!</f>
        <v>#REF!</v>
      </c>
      <c r="I631" s="29" t="e">
        <f>①陸連データ貼付け!#REF!</f>
        <v>#REF!</v>
      </c>
      <c r="J631" s="29" t="e">
        <f>①陸連データ貼付け!#REF!</f>
        <v>#REF!</v>
      </c>
      <c r="K631" s="29" t="e">
        <f t="shared" si="29"/>
        <v>#REF!</v>
      </c>
      <c r="L631" s="29" t="e">
        <f>①陸連データ貼付け!#REF!</f>
        <v>#REF!</v>
      </c>
      <c r="M631" s="63" t="e">
        <f>①陸連データ貼付け!#REF!</f>
        <v>#REF!</v>
      </c>
    </row>
    <row r="632" spans="1:13">
      <c r="A632" s="220" t="e">
        <f>IF(①陸連データ貼付け!#REF!="","",①陸連データ貼付け!#REF!)</f>
        <v>#REF!</v>
      </c>
      <c r="B632" s="29" t="e">
        <f t="shared" si="27"/>
        <v>#REF!</v>
      </c>
      <c r="C632" s="29" t="e">
        <f t="shared" si="28"/>
        <v>#REF!</v>
      </c>
      <c r="D632" s="29" t="e">
        <f>①陸連データ貼付け!#REF!</f>
        <v>#REF!</v>
      </c>
      <c r="E632" s="29" t="e">
        <f>①陸連データ貼付け!#REF!</f>
        <v>#REF!</v>
      </c>
      <c r="F632" s="29" t="e">
        <f>ASC(①陸連データ貼付け!#REF!)</f>
        <v>#REF!</v>
      </c>
      <c r="G632" s="29" t="e">
        <f>①陸連データ貼付け!#REF!</f>
        <v>#REF!</v>
      </c>
      <c r="H632" s="29" t="e">
        <f>①陸連データ貼付け!#REF!</f>
        <v>#REF!</v>
      </c>
      <c r="I632" s="29" t="e">
        <f>①陸連データ貼付け!#REF!</f>
        <v>#REF!</v>
      </c>
      <c r="J632" s="29" t="e">
        <f>①陸連データ貼付け!#REF!</f>
        <v>#REF!</v>
      </c>
      <c r="K632" s="29" t="e">
        <f t="shared" si="29"/>
        <v>#REF!</v>
      </c>
      <c r="L632" s="29" t="e">
        <f>①陸連データ貼付け!#REF!</f>
        <v>#REF!</v>
      </c>
      <c r="M632" s="63" t="e">
        <f>①陸連データ貼付け!#REF!</f>
        <v>#REF!</v>
      </c>
    </row>
    <row r="633" spans="1:13">
      <c r="A633" s="220" t="e">
        <f>IF(①陸連データ貼付け!#REF!="","",①陸連データ貼付け!#REF!)</f>
        <v>#REF!</v>
      </c>
      <c r="B633" s="29" t="e">
        <f t="shared" si="27"/>
        <v>#REF!</v>
      </c>
      <c r="C633" s="29" t="e">
        <f t="shared" si="28"/>
        <v>#REF!</v>
      </c>
      <c r="D633" s="29" t="e">
        <f>①陸連データ貼付け!#REF!</f>
        <v>#REF!</v>
      </c>
      <c r="E633" s="29" t="e">
        <f>①陸連データ貼付け!#REF!</f>
        <v>#REF!</v>
      </c>
      <c r="F633" s="29" t="e">
        <f>ASC(①陸連データ貼付け!#REF!)</f>
        <v>#REF!</v>
      </c>
      <c r="G633" s="29" t="e">
        <f>①陸連データ貼付け!#REF!</f>
        <v>#REF!</v>
      </c>
      <c r="H633" s="29" t="e">
        <f>①陸連データ貼付け!#REF!</f>
        <v>#REF!</v>
      </c>
      <c r="I633" s="29" t="e">
        <f>①陸連データ貼付け!#REF!</f>
        <v>#REF!</v>
      </c>
      <c r="J633" s="29" t="e">
        <f>①陸連データ貼付け!#REF!</f>
        <v>#REF!</v>
      </c>
      <c r="K633" s="29" t="e">
        <f t="shared" si="29"/>
        <v>#REF!</v>
      </c>
      <c r="L633" s="29" t="e">
        <f>①陸連データ貼付け!#REF!</f>
        <v>#REF!</v>
      </c>
      <c r="M633" s="63" t="e">
        <f>①陸連データ貼付け!#REF!</f>
        <v>#REF!</v>
      </c>
    </row>
    <row r="634" spans="1:13">
      <c r="A634" s="220" t="e">
        <f>IF(①陸連データ貼付け!#REF!="","",①陸連データ貼付け!#REF!)</f>
        <v>#REF!</v>
      </c>
      <c r="B634" s="29" t="e">
        <f t="shared" si="27"/>
        <v>#REF!</v>
      </c>
      <c r="C634" s="29" t="e">
        <f t="shared" si="28"/>
        <v>#REF!</v>
      </c>
      <c r="D634" s="29" t="e">
        <f>①陸連データ貼付け!#REF!</f>
        <v>#REF!</v>
      </c>
      <c r="E634" s="29" t="e">
        <f>①陸連データ貼付け!#REF!</f>
        <v>#REF!</v>
      </c>
      <c r="F634" s="29" t="e">
        <f>ASC(①陸連データ貼付け!#REF!)</f>
        <v>#REF!</v>
      </c>
      <c r="G634" s="29" t="e">
        <f>①陸連データ貼付け!#REF!</f>
        <v>#REF!</v>
      </c>
      <c r="H634" s="29" t="e">
        <f>①陸連データ貼付け!#REF!</f>
        <v>#REF!</v>
      </c>
      <c r="I634" s="29" t="e">
        <f>①陸連データ貼付け!#REF!</f>
        <v>#REF!</v>
      </c>
      <c r="J634" s="29" t="e">
        <f>①陸連データ貼付け!#REF!</f>
        <v>#REF!</v>
      </c>
      <c r="K634" s="29" t="e">
        <f t="shared" si="29"/>
        <v>#REF!</v>
      </c>
      <c r="L634" s="29" t="e">
        <f>①陸連データ貼付け!#REF!</f>
        <v>#REF!</v>
      </c>
      <c r="M634" s="63" t="e">
        <f>①陸連データ貼付け!#REF!</f>
        <v>#REF!</v>
      </c>
    </row>
    <row r="635" spans="1:13">
      <c r="A635" s="220" t="e">
        <f>IF(①陸連データ貼付け!#REF!="","",①陸連データ貼付け!#REF!)</f>
        <v>#REF!</v>
      </c>
      <c r="B635" s="29" t="e">
        <f t="shared" si="27"/>
        <v>#REF!</v>
      </c>
      <c r="C635" s="29" t="e">
        <f t="shared" si="28"/>
        <v>#REF!</v>
      </c>
      <c r="D635" s="29" t="e">
        <f>①陸連データ貼付け!#REF!</f>
        <v>#REF!</v>
      </c>
      <c r="E635" s="29" t="e">
        <f>①陸連データ貼付け!#REF!</f>
        <v>#REF!</v>
      </c>
      <c r="F635" s="29" t="e">
        <f>ASC(①陸連データ貼付け!#REF!)</f>
        <v>#REF!</v>
      </c>
      <c r="G635" s="29" t="e">
        <f>①陸連データ貼付け!#REF!</f>
        <v>#REF!</v>
      </c>
      <c r="H635" s="29" t="e">
        <f>①陸連データ貼付け!#REF!</f>
        <v>#REF!</v>
      </c>
      <c r="I635" s="29" t="e">
        <f>①陸連データ貼付け!#REF!</f>
        <v>#REF!</v>
      </c>
      <c r="J635" s="29" t="e">
        <f>①陸連データ貼付け!#REF!</f>
        <v>#REF!</v>
      </c>
      <c r="K635" s="29" t="e">
        <f t="shared" si="29"/>
        <v>#REF!</v>
      </c>
      <c r="L635" s="29" t="e">
        <f>①陸連データ貼付け!#REF!</f>
        <v>#REF!</v>
      </c>
      <c r="M635" s="63" t="e">
        <f>①陸連データ貼付け!#REF!</f>
        <v>#REF!</v>
      </c>
    </row>
    <row r="636" spans="1:13">
      <c r="A636" s="220" t="e">
        <f>IF(①陸連データ貼付け!#REF!="","",①陸連データ貼付け!#REF!)</f>
        <v>#REF!</v>
      </c>
      <c r="B636" s="29" t="e">
        <f t="shared" si="27"/>
        <v>#REF!</v>
      </c>
      <c r="C636" s="29" t="e">
        <f t="shared" si="28"/>
        <v>#REF!</v>
      </c>
      <c r="D636" s="29" t="e">
        <f>①陸連データ貼付け!#REF!</f>
        <v>#REF!</v>
      </c>
      <c r="E636" s="29" t="e">
        <f>①陸連データ貼付け!#REF!</f>
        <v>#REF!</v>
      </c>
      <c r="F636" s="29" t="e">
        <f>ASC(①陸連データ貼付け!#REF!)</f>
        <v>#REF!</v>
      </c>
      <c r="G636" s="29" t="e">
        <f>①陸連データ貼付け!#REF!</f>
        <v>#REF!</v>
      </c>
      <c r="H636" s="29" t="e">
        <f>①陸連データ貼付け!#REF!</f>
        <v>#REF!</v>
      </c>
      <c r="I636" s="29" t="e">
        <f>①陸連データ貼付け!#REF!</f>
        <v>#REF!</v>
      </c>
      <c r="J636" s="29" t="e">
        <f>①陸連データ貼付け!#REF!</f>
        <v>#REF!</v>
      </c>
      <c r="K636" s="29" t="e">
        <f t="shared" si="29"/>
        <v>#REF!</v>
      </c>
      <c r="L636" s="29" t="e">
        <f>①陸連データ貼付け!#REF!</f>
        <v>#REF!</v>
      </c>
      <c r="M636" s="63" t="e">
        <f>①陸連データ貼付け!#REF!</f>
        <v>#REF!</v>
      </c>
    </row>
    <row r="637" spans="1:13">
      <c r="A637" s="220" t="e">
        <f>IF(①陸連データ貼付け!#REF!="","",①陸連データ貼付け!#REF!)</f>
        <v>#REF!</v>
      </c>
      <c r="B637" s="29" t="e">
        <f t="shared" si="27"/>
        <v>#REF!</v>
      </c>
      <c r="C637" s="29" t="e">
        <f t="shared" si="28"/>
        <v>#REF!</v>
      </c>
      <c r="D637" s="29" t="e">
        <f>①陸連データ貼付け!#REF!</f>
        <v>#REF!</v>
      </c>
      <c r="E637" s="29" t="e">
        <f>①陸連データ貼付け!#REF!</f>
        <v>#REF!</v>
      </c>
      <c r="F637" s="29" t="e">
        <f>ASC(①陸連データ貼付け!#REF!)</f>
        <v>#REF!</v>
      </c>
      <c r="G637" s="29" t="e">
        <f>①陸連データ貼付け!#REF!</f>
        <v>#REF!</v>
      </c>
      <c r="H637" s="29" t="e">
        <f>①陸連データ貼付け!#REF!</f>
        <v>#REF!</v>
      </c>
      <c r="I637" s="29" t="e">
        <f>①陸連データ貼付け!#REF!</f>
        <v>#REF!</v>
      </c>
      <c r="J637" s="29" t="e">
        <f>①陸連データ貼付け!#REF!</f>
        <v>#REF!</v>
      </c>
      <c r="K637" s="29" t="e">
        <f t="shared" si="29"/>
        <v>#REF!</v>
      </c>
      <c r="L637" s="29" t="e">
        <f>①陸連データ貼付け!#REF!</f>
        <v>#REF!</v>
      </c>
      <c r="M637" s="63" t="e">
        <f>①陸連データ貼付け!#REF!</f>
        <v>#REF!</v>
      </c>
    </row>
    <row r="638" spans="1:13">
      <c r="A638" s="220" t="e">
        <f>IF(①陸連データ貼付け!#REF!="","",①陸連データ貼付け!#REF!)</f>
        <v>#REF!</v>
      </c>
      <c r="B638" s="29" t="e">
        <f t="shared" si="27"/>
        <v>#REF!</v>
      </c>
      <c r="C638" s="29" t="e">
        <f t="shared" si="28"/>
        <v>#REF!</v>
      </c>
      <c r="D638" s="29" t="e">
        <f>①陸連データ貼付け!#REF!</f>
        <v>#REF!</v>
      </c>
      <c r="E638" s="29" t="e">
        <f>①陸連データ貼付け!#REF!</f>
        <v>#REF!</v>
      </c>
      <c r="F638" s="29" t="e">
        <f>ASC(①陸連データ貼付け!#REF!)</f>
        <v>#REF!</v>
      </c>
      <c r="G638" s="29" t="e">
        <f>①陸連データ貼付け!#REF!</f>
        <v>#REF!</v>
      </c>
      <c r="H638" s="29" t="e">
        <f>①陸連データ貼付け!#REF!</f>
        <v>#REF!</v>
      </c>
      <c r="I638" s="29" t="e">
        <f>①陸連データ貼付け!#REF!</f>
        <v>#REF!</v>
      </c>
      <c r="J638" s="29" t="e">
        <f>①陸連データ貼付け!#REF!</f>
        <v>#REF!</v>
      </c>
      <c r="K638" s="29" t="e">
        <f t="shared" si="29"/>
        <v>#REF!</v>
      </c>
      <c r="L638" s="29" t="e">
        <f>①陸連データ貼付け!#REF!</f>
        <v>#REF!</v>
      </c>
      <c r="M638" s="63" t="e">
        <f>①陸連データ貼付け!#REF!</f>
        <v>#REF!</v>
      </c>
    </row>
    <row r="639" spans="1:13">
      <c r="A639" s="220" t="e">
        <f>IF(①陸連データ貼付け!#REF!="","",①陸連データ貼付け!#REF!)</f>
        <v>#REF!</v>
      </c>
      <c r="B639" s="29" t="e">
        <f t="shared" si="27"/>
        <v>#REF!</v>
      </c>
      <c r="C639" s="29" t="e">
        <f t="shared" si="28"/>
        <v>#REF!</v>
      </c>
      <c r="D639" s="29" t="e">
        <f>①陸連データ貼付け!#REF!</f>
        <v>#REF!</v>
      </c>
      <c r="E639" s="29" t="e">
        <f>①陸連データ貼付け!#REF!</f>
        <v>#REF!</v>
      </c>
      <c r="F639" s="29" t="e">
        <f>ASC(①陸連データ貼付け!#REF!)</f>
        <v>#REF!</v>
      </c>
      <c r="G639" s="29" t="e">
        <f>①陸連データ貼付け!#REF!</f>
        <v>#REF!</v>
      </c>
      <c r="H639" s="29" t="e">
        <f>①陸連データ貼付け!#REF!</f>
        <v>#REF!</v>
      </c>
      <c r="I639" s="29" t="e">
        <f>①陸連データ貼付け!#REF!</f>
        <v>#REF!</v>
      </c>
      <c r="J639" s="29" t="e">
        <f>①陸連データ貼付け!#REF!</f>
        <v>#REF!</v>
      </c>
      <c r="K639" s="29" t="e">
        <f t="shared" si="29"/>
        <v>#REF!</v>
      </c>
      <c r="L639" s="29" t="e">
        <f>①陸連データ貼付け!#REF!</f>
        <v>#REF!</v>
      </c>
      <c r="M639" s="63" t="e">
        <f>①陸連データ貼付け!#REF!</f>
        <v>#REF!</v>
      </c>
    </row>
    <row r="640" spans="1:13">
      <c r="A640" s="220" t="e">
        <f>IF(①陸連データ貼付け!#REF!="","",①陸連データ貼付け!#REF!)</f>
        <v>#REF!</v>
      </c>
      <c r="B640" s="29" t="e">
        <f t="shared" si="27"/>
        <v>#REF!</v>
      </c>
      <c r="C640" s="29" t="e">
        <f t="shared" si="28"/>
        <v>#REF!</v>
      </c>
      <c r="D640" s="29" t="e">
        <f>①陸連データ貼付け!#REF!</f>
        <v>#REF!</v>
      </c>
      <c r="E640" s="29" t="e">
        <f>①陸連データ貼付け!#REF!</f>
        <v>#REF!</v>
      </c>
      <c r="F640" s="29" t="e">
        <f>ASC(①陸連データ貼付け!#REF!)</f>
        <v>#REF!</v>
      </c>
      <c r="G640" s="29" t="e">
        <f>①陸連データ貼付け!#REF!</f>
        <v>#REF!</v>
      </c>
      <c r="H640" s="29" t="e">
        <f>①陸連データ貼付け!#REF!</f>
        <v>#REF!</v>
      </c>
      <c r="I640" s="29" t="e">
        <f>①陸連データ貼付け!#REF!</f>
        <v>#REF!</v>
      </c>
      <c r="J640" s="29" t="e">
        <f>①陸連データ貼付け!#REF!</f>
        <v>#REF!</v>
      </c>
      <c r="K640" s="29" t="e">
        <f t="shared" si="29"/>
        <v>#REF!</v>
      </c>
      <c r="L640" s="29" t="e">
        <f>①陸連データ貼付け!#REF!</f>
        <v>#REF!</v>
      </c>
      <c r="M640" s="63" t="e">
        <f>①陸連データ貼付け!#REF!</f>
        <v>#REF!</v>
      </c>
    </row>
    <row r="641" spans="1:13">
      <c r="A641" s="220" t="e">
        <f>IF(①陸連データ貼付け!#REF!="","",①陸連データ貼付け!#REF!)</f>
        <v>#REF!</v>
      </c>
      <c r="B641" s="29" t="e">
        <f t="shared" si="27"/>
        <v>#REF!</v>
      </c>
      <c r="C641" s="29" t="e">
        <f t="shared" si="28"/>
        <v>#REF!</v>
      </c>
      <c r="D641" s="29" t="e">
        <f>①陸連データ貼付け!#REF!</f>
        <v>#REF!</v>
      </c>
      <c r="E641" s="29" t="e">
        <f>①陸連データ貼付け!#REF!</f>
        <v>#REF!</v>
      </c>
      <c r="F641" s="29" t="e">
        <f>ASC(①陸連データ貼付け!#REF!)</f>
        <v>#REF!</v>
      </c>
      <c r="G641" s="29" t="e">
        <f>①陸連データ貼付け!#REF!</f>
        <v>#REF!</v>
      </c>
      <c r="H641" s="29" t="e">
        <f>①陸連データ貼付け!#REF!</f>
        <v>#REF!</v>
      </c>
      <c r="I641" s="29" t="e">
        <f>①陸連データ貼付け!#REF!</f>
        <v>#REF!</v>
      </c>
      <c r="J641" s="29" t="e">
        <f>①陸連データ貼付け!#REF!</f>
        <v>#REF!</v>
      </c>
      <c r="K641" s="29" t="e">
        <f t="shared" si="29"/>
        <v>#REF!</v>
      </c>
      <c r="L641" s="29" t="e">
        <f>①陸連データ貼付け!#REF!</f>
        <v>#REF!</v>
      </c>
      <c r="M641" s="63" t="e">
        <f>①陸連データ貼付け!#REF!</f>
        <v>#REF!</v>
      </c>
    </row>
    <row r="642" spans="1:13">
      <c r="A642" s="220" t="e">
        <f>IF(①陸連データ貼付け!#REF!="","",①陸連データ貼付け!#REF!)</f>
        <v>#REF!</v>
      </c>
      <c r="B642" s="29" t="e">
        <f t="shared" si="27"/>
        <v>#REF!</v>
      </c>
      <c r="C642" s="29" t="e">
        <f t="shared" si="28"/>
        <v>#REF!</v>
      </c>
      <c r="D642" s="29" t="e">
        <f>①陸連データ貼付け!#REF!</f>
        <v>#REF!</v>
      </c>
      <c r="E642" s="29" t="e">
        <f>①陸連データ貼付け!#REF!</f>
        <v>#REF!</v>
      </c>
      <c r="F642" s="29" t="e">
        <f>ASC(①陸連データ貼付け!#REF!)</f>
        <v>#REF!</v>
      </c>
      <c r="G642" s="29" t="e">
        <f>①陸連データ貼付け!#REF!</f>
        <v>#REF!</v>
      </c>
      <c r="H642" s="29" t="e">
        <f>①陸連データ貼付け!#REF!</f>
        <v>#REF!</v>
      </c>
      <c r="I642" s="29" t="e">
        <f>①陸連データ貼付け!#REF!</f>
        <v>#REF!</v>
      </c>
      <c r="J642" s="29" t="e">
        <f>①陸連データ貼付け!#REF!</f>
        <v>#REF!</v>
      </c>
      <c r="K642" s="29" t="e">
        <f t="shared" si="29"/>
        <v>#REF!</v>
      </c>
      <c r="L642" s="29" t="e">
        <f>①陸連データ貼付け!#REF!</f>
        <v>#REF!</v>
      </c>
      <c r="M642" s="63" t="e">
        <f>①陸連データ貼付け!#REF!</f>
        <v>#REF!</v>
      </c>
    </row>
    <row r="643" spans="1:13">
      <c r="A643" s="220" t="e">
        <f>IF(①陸連データ貼付け!#REF!="","",①陸連データ貼付け!#REF!)</f>
        <v>#REF!</v>
      </c>
      <c r="B643" s="29" t="e">
        <f t="shared" ref="B643:B706" si="30">LEFT(A643,1)</f>
        <v>#REF!</v>
      </c>
      <c r="C643" s="29" t="e">
        <f t="shared" ref="C643:C706" si="31">REPLACE(A643,1,1,"")</f>
        <v>#REF!</v>
      </c>
      <c r="D643" s="29" t="e">
        <f>①陸連データ貼付け!#REF!</f>
        <v>#REF!</v>
      </c>
      <c r="E643" s="29" t="e">
        <f>①陸連データ貼付け!#REF!</f>
        <v>#REF!</v>
      </c>
      <c r="F643" s="29" t="e">
        <f>ASC(①陸連データ貼付け!#REF!)</f>
        <v>#REF!</v>
      </c>
      <c r="G643" s="29" t="e">
        <f>①陸連データ貼付け!#REF!</f>
        <v>#REF!</v>
      </c>
      <c r="H643" s="29" t="e">
        <f>①陸連データ貼付け!#REF!</f>
        <v>#REF!</v>
      </c>
      <c r="I643" s="29" t="e">
        <f>①陸連データ貼付け!#REF!</f>
        <v>#REF!</v>
      </c>
      <c r="J643" s="29" t="e">
        <f>①陸連データ貼付け!#REF!</f>
        <v>#REF!</v>
      </c>
      <c r="K643" s="29" t="e">
        <f t="shared" ref="K643:K706" si="32">I643</f>
        <v>#REF!</v>
      </c>
      <c r="L643" s="29" t="e">
        <f>①陸連データ貼付け!#REF!</f>
        <v>#REF!</v>
      </c>
      <c r="M643" s="63" t="e">
        <f>①陸連データ貼付け!#REF!</f>
        <v>#REF!</v>
      </c>
    </row>
    <row r="644" spans="1:13">
      <c r="A644" s="220" t="e">
        <f>IF(①陸連データ貼付け!#REF!="","",①陸連データ貼付け!#REF!)</f>
        <v>#REF!</v>
      </c>
      <c r="B644" s="29" t="e">
        <f t="shared" si="30"/>
        <v>#REF!</v>
      </c>
      <c r="C644" s="29" t="e">
        <f t="shared" si="31"/>
        <v>#REF!</v>
      </c>
      <c r="D644" s="29" t="e">
        <f>①陸連データ貼付け!#REF!</f>
        <v>#REF!</v>
      </c>
      <c r="E644" s="29" t="e">
        <f>①陸連データ貼付け!#REF!</f>
        <v>#REF!</v>
      </c>
      <c r="F644" s="29" t="e">
        <f>ASC(①陸連データ貼付け!#REF!)</f>
        <v>#REF!</v>
      </c>
      <c r="G644" s="29" t="e">
        <f>①陸連データ貼付け!#REF!</f>
        <v>#REF!</v>
      </c>
      <c r="H644" s="29" t="e">
        <f>①陸連データ貼付け!#REF!</f>
        <v>#REF!</v>
      </c>
      <c r="I644" s="29" t="e">
        <f>①陸連データ貼付け!#REF!</f>
        <v>#REF!</v>
      </c>
      <c r="J644" s="29" t="e">
        <f>①陸連データ貼付け!#REF!</f>
        <v>#REF!</v>
      </c>
      <c r="K644" s="29" t="e">
        <f t="shared" si="32"/>
        <v>#REF!</v>
      </c>
      <c r="L644" s="29" t="e">
        <f>①陸連データ貼付け!#REF!</f>
        <v>#REF!</v>
      </c>
      <c r="M644" s="63" t="e">
        <f>①陸連データ貼付け!#REF!</f>
        <v>#REF!</v>
      </c>
    </row>
    <row r="645" spans="1:13">
      <c r="A645" s="220" t="e">
        <f>IF(①陸連データ貼付け!#REF!="","",①陸連データ貼付け!#REF!)</f>
        <v>#REF!</v>
      </c>
      <c r="B645" s="29" t="e">
        <f t="shared" si="30"/>
        <v>#REF!</v>
      </c>
      <c r="C645" s="29" t="e">
        <f t="shared" si="31"/>
        <v>#REF!</v>
      </c>
      <c r="D645" s="29" t="e">
        <f>①陸連データ貼付け!#REF!</f>
        <v>#REF!</v>
      </c>
      <c r="E645" s="29" t="e">
        <f>①陸連データ貼付け!#REF!</f>
        <v>#REF!</v>
      </c>
      <c r="F645" s="29" t="e">
        <f>ASC(①陸連データ貼付け!#REF!)</f>
        <v>#REF!</v>
      </c>
      <c r="G645" s="29" t="e">
        <f>①陸連データ貼付け!#REF!</f>
        <v>#REF!</v>
      </c>
      <c r="H645" s="29" t="e">
        <f>①陸連データ貼付け!#REF!</f>
        <v>#REF!</v>
      </c>
      <c r="I645" s="29" t="e">
        <f>①陸連データ貼付け!#REF!</f>
        <v>#REF!</v>
      </c>
      <c r="J645" s="29" t="e">
        <f>①陸連データ貼付け!#REF!</f>
        <v>#REF!</v>
      </c>
      <c r="K645" s="29" t="e">
        <f t="shared" si="32"/>
        <v>#REF!</v>
      </c>
      <c r="L645" s="29" t="e">
        <f>①陸連データ貼付け!#REF!</f>
        <v>#REF!</v>
      </c>
      <c r="M645" s="63" t="e">
        <f>①陸連データ貼付け!#REF!</f>
        <v>#REF!</v>
      </c>
    </row>
    <row r="646" spans="1:13">
      <c r="A646" s="220" t="e">
        <f>IF(①陸連データ貼付け!#REF!="","",①陸連データ貼付け!#REF!)</f>
        <v>#REF!</v>
      </c>
      <c r="B646" s="29" t="e">
        <f t="shared" si="30"/>
        <v>#REF!</v>
      </c>
      <c r="C646" s="29" t="e">
        <f t="shared" si="31"/>
        <v>#REF!</v>
      </c>
      <c r="D646" s="29" t="e">
        <f>①陸連データ貼付け!#REF!</f>
        <v>#REF!</v>
      </c>
      <c r="E646" s="29" t="e">
        <f>①陸連データ貼付け!#REF!</f>
        <v>#REF!</v>
      </c>
      <c r="F646" s="29" t="e">
        <f>ASC(①陸連データ貼付け!#REF!)</f>
        <v>#REF!</v>
      </c>
      <c r="G646" s="29" t="e">
        <f>①陸連データ貼付け!#REF!</f>
        <v>#REF!</v>
      </c>
      <c r="H646" s="29" t="e">
        <f>①陸連データ貼付け!#REF!</f>
        <v>#REF!</v>
      </c>
      <c r="I646" s="29" t="e">
        <f>①陸連データ貼付け!#REF!</f>
        <v>#REF!</v>
      </c>
      <c r="J646" s="29" t="e">
        <f>①陸連データ貼付け!#REF!</f>
        <v>#REF!</v>
      </c>
      <c r="K646" s="29" t="e">
        <f t="shared" si="32"/>
        <v>#REF!</v>
      </c>
      <c r="L646" s="29" t="e">
        <f>①陸連データ貼付け!#REF!</f>
        <v>#REF!</v>
      </c>
      <c r="M646" s="63" t="e">
        <f>①陸連データ貼付け!#REF!</f>
        <v>#REF!</v>
      </c>
    </row>
    <row r="647" spans="1:13">
      <c r="A647" s="220" t="e">
        <f>IF(①陸連データ貼付け!#REF!="","",①陸連データ貼付け!#REF!)</f>
        <v>#REF!</v>
      </c>
      <c r="B647" s="29" t="e">
        <f t="shared" si="30"/>
        <v>#REF!</v>
      </c>
      <c r="C647" s="29" t="e">
        <f t="shared" si="31"/>
        <v>#REF!</v>
      </c>
      <c r="D647" s="29" t="e">
        <f>①陸連データ貼付け!#REF!</f>
        <v>#REF!</v>
      </c>
      <c r="E647" s="29" t="e">
        <f>①陸連データ貼付け!#REF!</f>
        <v>#REF!</v>
      </c>
      <c r="F647" s="29" t="e">
        <f>ASC(①陸連データ貼付け!#REF!)</f>
        <v>#REF!</v>
      </c>
      <c r="G647" s="29" t="e">
        <f>①陸連データ貼付け!#REF!</f>
        <v>#REF!</v>
      </c>
      <c r="H647" s="29" t="e">
        <f>①陸連データ貼付け!#REF!</f>
        <v>#REF!</v>
      </c>
      <c r="I647" s="29" t="e">
        <f>①陸連データ貼付け!#REF!</f>
        <v>#REF!</v>
      </c>
      <c r="J647" s="29" t="e">
        <f>①陸連データ貼付け!#REF!</f>
        <v>#REF!</v>
      </c>
      <c r="K647" s="29" t="e">
        <f t="shared" si="32"/>
        <v>#REF!</v>
      </c>
      <c r="L647" s="29" t="e">
        <f>①陸連データ貼付け!#REF!</f>
        <v>#REF!</v>
      </c>
      <c r="M647" s="63" t="e">
        <f>①陸連データ貼付け!#REF!</f>
        <v>#REF!</v>
      </c>
    </row>
    <row r="648" spans="1:13">
      <c r="A648" s="220" t="e">
        <f>IF(①陸連データ貼付け!#REF!="","",①陸連データ貼付け!#REF!)</f>
        <v>#REF!</v>
      </c>
      <c r="B648" s="29" t="e">
        <f t="shared" si="30"/>
        <v>#REF!</v>
      </c>
      <c r="C648" s="29" t="e">
        <f t="shared" si="31"/>
        <v>#REF!</v>
      </c>
      <c r="D648" s="29" t="e">
        <f>①陸連データ貼付け!#REF!</f>
        <v>#REF!</v>
      </c>
      <c r="E648" s="29" t="e">
        <f>①陸連データ貼付け!#REF!</f>
        <v>#REF!</v>
      </c>
      <c r="F648" s="29" t="e">
        <f>ASC(①陸連データ貼付け!#REF!)</f>
        <v>#REF!</v>
      </c>
      <c r="G648" s="29" t="e">
        <f>①陸連データ貼付け!#REF!</f>
        <v>#REF!</v>
      </c>
      <c r="H648" s="29" t="e">
        <f>①陸連データ貼付け!#REF!</f>
        <v>#REF!</v>
      </c>
      <c r="I648" s="29" t="e">
        <f>①陸連データ貼付け!#REF!</f>
        <v>#REF!</v>
      </c>
      <c r="J648" s="29" t="e">
        <f>①陸連データ貼付け!#REF!</f>
        <v>#REF!</v>
      </c>
      <c r="K648" s="29" t="e">
        <f t="shared" si="32"/>
        <v>#REF!</v>
      </c>
      <c r="L648" s="29" t="e">
        <f>①陸連データ貼付け!#REF!</f>
        <v>#REF!</v>
      </c>
      <c r="M648" s="63" t="e">
        <f>①陸連データ貼付け!#REF!</f>
        <v>#REF!</v>
      </c>
    </row>
    <row r="649" spans="1:13">
      <c r="A649" s="220" t="e">
        <f>IF(①陸連データ貼付け!#REF!="","",①陸連データ貼付け!#REF!)</f>
        <v>#REF!</v>
      </c>
      <c r="B649" s="29" t="e">
        <f t="shared" si="30"/>
        <v>#REF!</v>
      </c>
      <c r="C649" s="29" t="e">
        <f t="shared" si="31"/>
        <v>#REF!</v>
      </c>
      <c r="D649" s="29" t="e">
        <f>①陸連データ貼付け!#REF!</f>
        <v>#REF!</v>
      </c>
      <c r="E649" s="29" t="e">
        <f>①陸連データ貼付け!#REF!</f>
        <v>#REF!</v>
      </c>
      <c r="F649" s="29" t="e">
        <f>ASC(①陸連データ貼付け!#REF!)</f>
        <v>#REF!</v>
      </c>
      <c r="G649" s="29" t="e">
        <f>①陸連データ貼付け!#REF!</f>
        <v>#REF!</v>
      </c>
      <c r="H649" s="29" t="e">
        <f>①陸連データ貼付け!#REF!</f>
        <v>#REF!</v>
      </c>
      <c r="I649" s="29" t="e">
        <f>①陸連データ貼付け!#REF!</f>
        <v>#REF!</v>
      </c>
      <c r="J649" s="29" t="e">
        <f>①陸連データ貼付け!#REF!</f>
        <v>#REF!</v>
      </c>
      <c r="K649" s="29" t="e">
        <f t="shared" si="32"/>
        <v>#REF!</v>
      </c>
      <c r="L649" s="29" t="e">
        <f>①陸連データ貼付け!#REF!</f>
        <v>#REF!</v>
      </c>
      <c r="M649" s="63" t="e">
        <f>①陸連データ貼付け!#REF!</f>
        <v>#REF!</v>
      </c>
    </row>
    <row r="650" spans="1:13">
      <c r="A650" s="220" t="e">
        <f>IF(①陸連データ貼付け!#REF!="","",①陸連データ貼付け!#REF!)</f>
        <v>#REF!</v>
      </c>
      <c r="B650" s="29" t="e">
        <f t="shared" si="30"/>
        <v>#REF!</v>
      </c>
      <c r="C650" s="29" t="e">
        <f t="shared" si="31"/>
        <v>#REF!</v>
      </c>
      <c r="D650" s="29" t="e">
        <f>①陸連データ貼付け!#REF!</f>
        <v>#REF!</v>
      </c>
      <c r="E650" s="29" t="e">
        <f>①陸連データ貼付け!#REF!</f>
        <v>#REF!</v>
      </c>
      <c r="F650" s="29" t="e">
        <f>ASC(①陸連データ貼付け!#REF!)</f>
        <v>#REF!</v>
      </c>
      <c r="G650" s="29" t="e">
        <f>①陸連データ貼付け!#REF!</f>
        <v>#REF!</v>
      </c>
      <c r="H650" s="29" t="e">
        <f>①陸連データ貼付け!#REF!</f>
        <v>#REF!</v>
      </c>
      <c r="I650" s="29" t="e">
        <f>①陸連データ貼付け!#REF!</f>
        <v>#REF!</v>
      </c>
      <c r="J650" s="29" t="e">
        <f>①陸連データ貼付け!#REF!</f>
        <v>#REF!</v>
      </c>
      <c r="K650" s="29" t="e">
        <f t="shared" si="32"/>
        <v>#REF!</v>
      </c>
      <c r="L650" s="29" t="e">
        <f>①陸連データ貼付け!#REF!</f>
        <v>#REF!</v>
      </c>
      <c r="M650" s="63" t="e">
        <f>①陸連データ貼付け!#REF!</f>
        <v>#REF!</v>
      </c>
    </row>
    <row r="651" spans="1:13">
      <c r="A651" s="220" t="e">
        <f>IF(①陸連データ貼付け!#REF!="","",①陸連データ貼付け!#REF!)</f>
        <v>#REF!</v>
      </c>
      <c r="B651" s="29" t="e">
        <f t="shared" si="30"/>
        <v>#REF!</v>
      </c>
      <c r="C651" s="29" t="e">
        <f t="shared" si="31"/>
        <v>#REF!</v>
      </c>
      <c r="D651" s="29" t="e">
        <f>①陸連データ貼付け!#REF!</f>
        <v>#REF!</v>
      </c>
      <c r="E651" s="29" t="e">
        <f>①陸連データ貼付け!#REF!</f>
        <v>#REF!</v>
      </c>
      <c r="F651" s="29" t="e">
        <f>ASC(①陸連データ貼付け!#REF!)</f>
        <v>#REF!</v>
      </c>
      <c r="G651" s="29" t="e">
        <f>①陸連データ貼付け!#REF!</f>
        <v>#REF!</v>
      </c>
      <c r="H651" s="29" t="e">
        <f>①陸連データ貼付け!#REF!</f>
        <v>#REF!</v>
      </c>
      <c r="I651" s="29" t="e">
        <f>①陸連データ貼付け!#REF!</f>
        <v>#REF!</v>
      </c>
      <c r="J651" s="29" t="e">
        <f>①陸連データ貼付け!#REF!</f>
        <v>#REF!</v>
      </c>
      <c r="K651" s="29" t="e">
        <f t="shared" si="32"/>
        <v>#REF!</v>
      </c>
      <c r="L651" s="29" t="e">
        <f>①陸連データ貼付け!#REF!</f>
        <v>#REF!</v>
      </c>
      <c r="M651" s="63" t="e">
        <f>①陸連データ貼付け!#REF!</f>
        <v>#REF!</v>
      </c>
    </row>
    <row r="652" spans="1:13">
      <c r="A652" s="220" t="e">
        <f>IF(①陸連データ貼付け!#REF!="","",①陸連データ貼付け!#REF!)</f>
        <v>#REF!</v>
      </c>
      <c r="B652" s="29" t="e">
        <f t="shared" si="30"/>
        <v>#REF!</v>
      </c>
      <c r="C652" s="29" t="e">
        <f t="shared" si="31"/>
        <v>#REF!</v>
      </c>
      <c r="D652" s="29" t="e">
        <f>①陸連データ貼付け!#REF!</f>
        <v>#REF!</v>
      </c>
      <c r="E652" s="29" t="e">
        <f>①陸連データ貼付け!#REF!</f>
        <v>#REF!</v>
      </c>
      <c r="F652" s="29" t="e">
        <f>ASC(①陸連データ貼付け!#REF!)</f>
        <v>#REF!</v>
      </c>
      <c r="G652" s="29" t="e">
        <f>①陸連データ貼付け!#REF!</f>
        <v>#REF!</v>
      </c>
      <c r="H652" s="29" t="e">
        <f>①陸連データ貼付け!#REF!</f>
        <v>#REF!</v>
      </c>
      <c r="I652" s="29" t="e">
        <f>①陸連データ貼付け!#REF!</f>
        <v>#REF!</v>
      </c>
      <c r="J652" s="29" t="e">
        <f>①陸連データ貼付け!#REF!</f>
        <v>#REF!</v>
      </c>
      <c r="K652" s="29" t="e">
        <f t="shared" si="32"/>
        <v>#REF!</v>
      </c>
      <c r="L652" s="29" t="e">
        <f>①陸連データ貼付け!#REF!</f>
        <v>#REF!</v>
      </c>
      <c r="M652" s="63" t="e">
        <f>①陸連データ貼付け!#REF!</f>
        <v>#REF!</v>
      </c>
    </row>
    <row r="653" spans="1:13">
      <c r="A653" s="220" t="e">
        <f>IF(①陸連データ貼付け!#REF!="","",①陸連データ貼付け!#REF!)</f>
        <v>#REF!</v>
      </c>
      <c r="B653" s="29" t="e">
        <f t="shared" si="30"/>
        <v>#REF!</v>
      </c>
      <c r="C653" s="29" t="e">
        <f t="shared" si="31"/>
        <v>#REF!</v>
      </c>
      <c r="D653" s="29" t="e">
        <f>①陸連データ貼付け!#REF!</f>
        <v>#REF!</v>
      </c>
      <c r="E653" s="29" t="e">
        <f>①陸連データ貼付け!#REF!</f>
        <v>#REF!</v>
      </c>
      <c r="F653" s="29" t="e">
        <f>ASC(①陸連データ貼付け!#REF!)</f>
        <v>#REF!</v>
      </c>
      <c r="G653" s="29" t="e">
        <f>①陸連データ貼付け!#REF!</f>
        <v>#REF!</v>
      </c>
      <c r="H653" s="29" t="e">
        <f>①陸連データ貼付け!#REF!</f>
        <v>#REF!</v>
      </c>
      <c r="I653" s="29" t="e">
        <f>①陸連データ貼付け!#REF!</f>
        <v>#REF!</v>
      </c>
      <c r="J653" s="29" t="e">
        <f>①陸連データ貼付け!#REF!</f>
        <v>#REF!</v>
      </c>
      <c r="K653" s="29" t="e">
        <f t="shared" si="32"/>
        <v>#REF!</v>
      </c>
      <c r="L653" s="29" t="e">
        <f>①陸連データ貼付け!#REF!</f>
        <v>#REF!</v>
      </c>
      <c r="M653" s="63" t="e">
        <f>①陸連データ貼付け!#REF!</f>
        <v>#REF!</v>
      </c>
    </row>
    <row r="654" spans="1:13">
      <c r="A654" s="220" t="e">
        <f>IF(①陸連データ貼付け!#REF!="","",①陸連データ貼付け!#REF!)</f>
        <v>#REF!</v>
      </c>
      <c r="B654" s="29" t="e">
        <f t="shared" si="30"/>
        <v>#REF!</v>
      </c>
      <c r="C654" s="29" t="e">
        <f t="shared" si="31"/>
        <v>#REF!</v>
      </c>
      <c r="D654" s="29" t="e">
        <f>①陸連データ貼付け!#REF!</f>
        <v>#REF!</v>
      </c>
      <c r="E654" s="29" t="e">
        <f>①陸連データ貼付け!#REF!</f>
        <v>#REF!</v>
      </c>
      <c r="F654" s="29" t="e">
        <f>ASC(①陸連データ貼付け!#REF!)</f>
        <v>#REF!</v>
      </c>
      <c r="G654" s="29" t="e">
        <f>①陸連データ貼付け!#REF!</f>
        <v>#REF!</v>
      </c>
      <c r="H654" s="29" t="e">
        <f>①陸連データ貼付け!#REF!</f>
        <v>#REF!</v>
      </c>
      <c r="I654" s="29" t="e">
        <f>①陸連データ貼付け!#REF!</f>
        <v>#REF!</v>
      </c>
      <c r="J654" s="29" t="e">
        <f>①陸連データ貼付け!#REF!</f>
        <v>#REF!</v>
      </c>
      <c r="K654" s="29" t="e">
        <f t="shared" si="32"/>
        <v>#REF!</v>
      </c>
      <c r="L654" s="29" t="e">
        <f>①陸連データ貼付け!#REF!</f>
        <v>#REF!</v>
      </c>
      <c r="M654" s="63" t="e">
        <f>①陸連データ貼付け!#REF!</f>
        <v>#REF!</v>
      </c>
    </row>
    <row r="655" spans="1:13">
      <c r="A655" s="220" t="e">
        <f>IF(①陸連データ貼付け!#REF!="","",①陸連データ貼付け!#REF!)</f>
        <v>#REF!</v>
      </c>
      <c r="B655" s="29" t="e">
        <f t="shared" si="30"/>
        <v>#REF!</v>
      </c>
      <c r="C655" s="29" t="e">
        <f t="shared" si="31"/>
        <v>#REF!</v>
      </c>
      <c r="D655" s="29" t="e">
        <f>①陸連データ貼付け!#REF!</f>
        <v>#REF!</v>
      </c>
      <c r="E655" s="29" t="e">
        <f>①陸連データ貼付け!#REF!</f>
        <v>#REF!</v>
      </c>
      <c r="F655" s="29" t="e">
        <f>ASC(①陸連データ貼付け!#REF!)</f>
        <v>#REF!</v>
      </c>
      <c r="G655" s="29" t="e">
        <f>①陸連データ貼付け!#REF!</f>
        <v>#REF!</v>
      </c>
      <c r="H655" s="29" t="e">
        <f>①陸連データ貼付け!#REF!</f>
        <v>#REF!</v>
      </c>
      <c r="I655" s="29" t="e">
        <f>①陸連データ貼付け!#REF!</f>
        <v>#REF!</v>
      </c>
      <c r="J655" s="29" t="e">
        <f>①陸連データ貼付け!#REF!</f>
        <v>#REF!</v>
      </c>
      <c r="K655" s="29" t="e">
        <f t="shared" si="32"/>
        <v>#REF!</v>
      </c>
      <c r="L655" s="29" t="e">
        <f>①陸連データ貼付け!#REF!</f>
        <v>#REF!</v>
      </c>
      <c r="M655" s="63" t="e">
        <f>①陸連データ貼付け!#REF!</f>
        <v>#REF!</v>
      </c>
    </row>
    <row r="656" spans="1:13">
      <c r="A656" s="220" t="e">
        <f>IF(①陸連データ貼付け!#REF!="","",①陸連データ貼付け!#REF!)</f>
        <v>#REF!</v>
      </c>
      <c r="B656" s="29" t="e">
        <f t="shared" si="30"/>
        <v>#REF!</v>
      </c>
      <c r="C656" s="29" t="e">
        <f t="shared" si="31"/>
        <v>#REF!</v>
      </c>
      <c r="D656" s="29" t="e">
        <f>①陸連データ貼付け!#REF!</f>
        <v>#REF!</v>
      </c>
      <c r="E656" s="29" t="e">
        <f>①陸連データ貼付け!#REF!</f>
        <v>#REF!</v>
      </c>
      <c r="F656" s="29" t="e">
        <f>ASC(①陸連データ貼付け!#REF!)</f>
        <v>#REF!</v>
      </c>
      <c r="G656" s="29" t="e">
        <f>①陸連データ貼付け!#REF!</f>
        <v>#REF!</v>
      </c>
      <c r="H656" s="29" t="e">
        <f>①陸連データ貼付け!#REF!</f>
        <v>#REF!</v>
      </c>
      <c r="I656" s="29" t="e">
        <f>①陸連データ貼付け!#REF!</f>
        <v>#REF!</v>
      </c>
      <c r="J656" s="29" t="e">
        <f>①陸連データ貼付け!#REF!</f>
        <v>#REF!</v>
      </c>
      <c r="K656" s="29" t="e">
        <f t="shared" si="32"/>
        <v>#REF!</v>
      </c>
      <c r="L656" s="29" t="e">
        <f>①陸連データ貼付け!#REF!</f>
        <v>#REF!</v>
      </c>
      <c r="M656" s="63" t="e">
        <f>①陸連データ貼付け!#REF!</f>
        <v>#REF!</v>
      </c>
    </row>
    <row r="657" spans="1:13">
      <c r="A657" s="220" t="e">
        <f>IF(①陸連データ貼付け!#REF!="","",①陸連データ貼付け!#REF!)</f>
        <v>#REF!</v>
      </c>
      <c r="B657" s="29" t="e">
        <f t="shared" si="30"/>
        <v>#REF!</v>
      </c>
      <c r="C657" s="29" t="e">
        <f t="shared" si="31"/>
        <v>#REF!</v>
      </c>
      <c r="D657" s="29" t="e">
        <f>①陸連データ貼付け!#REF!</f>
        <v>#REF!</v>
      </c>
      <c r="E657" s="29" t="e">
        <f>①陸連データ貼付け!#REF!</f>
        <v>#REF!</v>
      </c>
      <c r="F657" s="29" t="e">
        <f>ASC(①陸連データ貼付け!#REF!)</f>
        <v>#REF!</v>
      </c>
      <c r="G657" s="29" t="e">
        <f>①陸連データ貼付け!#REF!</f>
        <v>#REF!</v>
      </c>
      <c r="H657" s="29" t="e">
        <f>①陸連データ貼付け!#REF!</f>
        <v>#REF!</v>
      </c>
      <c r="I657" s="29" t="e">
        <f>①陸連データ貼付け!#REF!</f>
        <v>#REF!</v>
      </c>
      <c r="J657" s="29" t="e">
        <f>①陸連データ貼付け!#REF!</f>
        <v>#REF!</v>
      </c>
      <c r="K657" s="29" t="e">
        <f t="shared" si="32"/>
        <v>#REF!</v>
      </c>
      <c r="L657" s="29" t="e">
        <f>①陸連データ貼付け!#REF!</f>
        <v>#REF!</v>
      </c>
      <c r="M657" s="63" t="e">
        <f>①陸連データ貼付け!#REF!</f>
        <v>#REF!</v>
      </c>
    </row>
    <row r="658" spans="1:13">
      <c r="A658" s="220" t="e">
        <f>IF(①陸連データ貼付け!#REF!="","",①陸連データ貼付け!#REF!)</f>
        <v>#REF!</v>
      </c>
      <c r="B658" s="29" t="e">
        <f t="shared" si="30"/>
        <v>#REF!</v>
      </c>
      <c r="C658" s="29" t="e">
        <f t="shared" si="31"/>
        <v>#REF!</v>
      </c>
      <c r="D658" s="29" t="e">
        <f>①陸連データ貼付け!#REF!</f>
        <v>#REF!</v>
      </c>
      <c r="E658" s="29" t="e">
        <f>①陸連データ貼付け!#REF!</f>
        <v>#REF!</v>
      </c>
      <c r="F658" s="29" t="e">
        <f>ASC(①陸連データ貼付け!#REF!)</f>
        <v>#REF!</v>
      </c>
      <c r="G658" s="29" t="e">
        <f>①陸連データ貼付け!#REF!</f>
        <v>#REF!</v>
      </c>
      <c r="H658" s="29" t="e">
        <f>①陸連データ貼付け!#REF!</f>
        <v>#REF!</v>
      </c>
      <c r="I658" s="29" t="e">
        <f>①陸連データ貼付け!#REF!</f>
        <v>#REF!</v>
      </c>
      <c r="J658" s="29" t="e">
        <f>①陸連データ貼付け!#REF!</f>
        <v>#REF!</v>
      </c>
      <c r="K658" s="29" t="e">
        <f t="shared" si="32"/>
        <v>#REF!</v>
      </c>
      <c r="L658" s="29" t="e">
        <f>①陸連データ貼付け!#REF!</f>
        <v>#REF!</v>
      </c>
      <c r="M658" s="63" t="e">
        <f>①陸連データ貼付け!#REF!</f>
        <v>#REF!</v>
      </c>
    </row>
    <row r="659" spans="1:13">
      <c r="A659" s="220" t="e">
        <f>IF(①陸連データ貼付け!#REF!="","",①陸連データ貼付け!#REF!)</f>
        <v>#REF!</v>
      </c>
      <c r="B659" s="29" t="e">
        <f t="shared" si="30"/>
        <v>#REF!</v>
      </c>
      <c r="C659" s="29" t="e">
        <f t="shared" si="31"/>
        <v>#REF!</v>
      </c>
      <c r="D659" s="29" t="e">
        <f>①陸連データ貼付け!#REF!</f>
        <v>#REF!</v>
      </c>
      <c r="E659" s="29" t="e">
        <f>①陸連データ貼付け!#REF!</f>
        <v>#REF!</v>
      </c>
      <c r="F659" s="29" t="e">
        <f>ASC(①陸連データ貼付け!#REF!)</f>
        <v>#REF!</v>
      </c>
      <c r="G659" s="29" t="e">
        <f>①陸連データ貼付け!#REF!</f>
        <v>#REF!</v>
      </c>
      <c r="H659" s="29" t="e">
        <f>①陸連データ貼付け!#REF!</f>
        <v>#REF!</v>
      </c>
      <c r="I659" s="29" t="e">
        <f>①陸連データ貼付け!#REF!</f>
        <v>#REF!</v>
      </c>
      <c r="J659" s="29" t="e">
        <f>①陸連データ貼付け!#REF!</f>
        <v>#REF!</v>
      </c>
      <c r="K659" s="29" t="e">
        <f t="shared" si="32"/>
        <v>#REF!</v>
      </c>
      <c r="L659" s="29" t="e">
        <f>①陸連データ貼付け!#REF!</f>
        <v>#REF!</v>
      </c>
      <c r="M659" s="63" t="e">
        <f>①陸連データ貼付け!#REF!</f>
        <v>#REF!</v>
      </c>
    </row>
    <row r="660" spans="1:13">
      <c r="A660" s="220" t="e">
        <f>IF(①陸連データ貼付け!#REF!="","",①陸連データ貼付け!#REF!)</f>
        <v>#REF!</v>
      </c>
      <c r="B660" s="29" t="e">
        <f t="shared" si="30"/>
        <v>#REF!</v>
      </c>
      <c r="C660" s="29" t="e">
        <f t="shared" si="31"/>
        <v>#REF!</v>
      </c>
      <c r="D660" s="29" t="e">
        <f>①陸連データ貼付け!#REF!</f>
        <v>#REF!</v>
      </c>
      <c r="E660" s="29" t="e">
        <f>①陸連データ貼付け!#REF!</f>
        <v>#REF!</v>
      </c>
      <c r="F660" s="29" t="e">
        <f>ASC(①陸連データ貼付け!#REF!)</f>
        <v>#REF!</v>
      </c>
      <c r="G660" s="29" t="e">
        <f>①陸連データ貼付け!#REF!</f>
        <v>#REF!</v>
      </c>
      <c r="H660" s="29" t="e">
        <f>①陸連データ貼付け!#REF!</f>
        <v>#REF!</v>
      </c>
      <c r="I660" s="29" t="e">
        <f>①陸連データ貼付け!#REF!</f>
        <v>#REF!</v>
      </c>
      <c r="J660" s="29" t="e">
        <f>①陸連データ貼付け!#REF!</f>
        <v>#REF!</v>
      </c>
      <c r="K660" s="29" t="e">
        <f t="shared" si="32"/>
        <v>#REF!</v>
      </c>
      <c r="L660" s="29" t="e">
        <f>①陸連データ貼付け!#REF!</f>
        <v>#REF!</v>
      </c>
      <c r="M660" s="63" t="e">
        <f>①陸連データ貼付け!#REF!</f>
        <v>#REF!</v>
      </c>
    </row>
    <row r="661" spans="1:13">
      <c r="A661" s="220" t="e">
        <f>IF(①陸連データ貼付け!#REF!="","",①陸連データ貼付け!#REF!)</f>
        <v>#REF!</v>
      </c>
      <c r="B661" s="29" t="e">
        <f t="shared" si="30"/>
        <v>#REF!</v>
      </c>
      <c r="C661" s="29" t="e">
        <f t="shared" si="31"/>
        <v>#REF!</v>
      </c>
      <c r="D661" s="29" t="e">
        <f>①陸連データ貼付け!#REF!</f>
        <v>#REF!</v>
      </c>
      <c r="E661" s="29" t="e">
        <f>①陸連データ貼付け!#REF!</f>
        <v>#REF!</v>
      </c>
      <c r="F661" s="29" t="e">
        <f>ASC(①陸連データ貼付け!#REF!)</f>
        <v>#REF!</v>
      </c>
      <c r="G661" s="29" t="e">
        <f>①陸連データ貼付け!#REF!</f>
        <v>#REF!</v>
      </c>
      <c r="H661" s="29" t="e">
        <f>①陸連データ貼付け!#REF!</f>
        <v>#REF!</v>
      </c>
      <c r="I661" s="29" t="e">
        <f>①陸連データ貼付け!#REF!</f>
        <v>#REF!</v>
      </c>
      <c r="J661" s="29" t="e">
        <f>①陸連データ貼付け!#REF!</f>
        <v>#REF!</v>
      </c>
      <c r="K661" s="29" t="e">
        <f t="shared" si="32"/>
        <v>#REF!</v>
      </c>
      <c r="L661" s="29" t="e">
        <f>①陸連データ貼付け!#REF!</f>
        <v>#REF!</v>
      </c>
      <c r="M661" s="63" t="e">
        <f>①陸連データ貼付け!#REF!</f>
        <v>#REF!</v>
      </c>
    </row>
    <row r="662" spans="1:13">
      <c r="A662" s="220" t="e">
        <f>IF(①陸連データ貼付け!#REF!="","",①陸連データ貼付け!#REF!)</f>
        <v>#REF!</v>
      </c>
      <c r="B662" s="29" t="e">
        <f t="shared" si="30"/>
        <v>#REF!</v>
      </c>
      <c r="C662" s="29" t="e">
        <f t="shared" si="31"/>
        <v>#REF!</v>
      </c>
      <c r="D662" s="29" t="e">
        <f>①陸連データ貼付け!#REF!</f>
        <v>#REF!</v>
      </c>
      <c r="E662" s="29" t="e">
        <f>①陸連データ貼付け!#REF!</f>
        <v>#REF!</v>
      </c>
      <c r="F662" s="29" t="e">
        <f>ASC(①陸連データ貼付け!#REF!)</f>
        <v>#REF!</v>
      </c>
      <c r="G662" s="29" t="e">
        <f>①陸連データ貼付け!#REF!</f>
        <v>#REF!</v>
      </c>
      <c r="H662" s="29" t="e">
        <f>①陸連データ貼付け!#REF!</f>
        <v>#REF!</v>
      </c>
      <c r="I662" s="29" t="e">
        <f>①陸連データ貼付け!#REF!</f>
        <v>#REF!</v>
      </c>
      <c r="J662" s="29" t="e">
        <f>①陸連データ貼付け!#REF!</f>
        <v>#REF!</v>
      </c>
      <c r="K662" s="29" t="e">
        <f t="shared" si="32"/>
        <v>#REF!</v>
      </c>
      <c r="L662" s="29" t="e">
        <f>①陸連データ貼付け!#REF!</f>
        <v>#REF!</v>
      </c>
      <c r="M662" s="63" t="e">
        <f>①陸連データ貼付け!#REF!</f>
        <v>#REF!</v>
      </c>
    </row>
    <row r="663" spans="1:13">
      <c r="A663" s="220" t="e">
        <f>IF(①陸連データ貼付け!#REF!="","",①陸連データ貼付け!#REF!)</f>
        <v>#REF!</v>
      </c>
      <c r="B663" s="29" t="e">
        <f t="shared" si="30"/>
        <v>#REF!</v>
      </c>
      <c r="C663" s="29" t="e">
        <f t="shared" si="31"/>
        <v>#REF!</v>
      </c>
      <c r="D663" s="29" t="e">
        <f>①陸連データ貼付け!#REF!</f>
        <v>#REF!</v>
      </c>
      <c r="E663" s="29" t="e">
        <f>①陸連データ貼付け!#REF!</f>
        <v>#REF!</v>
      </c>
      <c r="F663" s="29" t="e">
        <f>ASC(①陸連データ貼付け!#REF!)</f>
        <v>#REF!</v>
      </c>
      <c r="G663" s="29" t="e">
        <f>①陸連データ貼付け!#REF!</f>
        <v>#REF!</v>
      </c>
      <c r="H663" s="29" t="e">
        <f>①陸連データ貼付け!#REF!</f>
        <v>#REF!</v>
      </c>
      <c r="I663" s="29" t="e">
        <f>①陸連データ貼付け!#REF!</f>
        <v>#REF!</v>
      </c>
      <c r="J663" s="29" t="e">
        <f>①陸連データ貼付け!#REF!</f>
        <v>#REF!</v>
      </c>
      <c r="K663" s="29" t="e">
        <f t="shared" si="32"/>
        <v>#REF!</v>
      </c>
      <c r="L663" s="29" t="e">
        <f>①陸連データ貼付け!#REF!</f>
        <v>#REF!</v>
      </c>
      <c r="M663" s="63" t="e">
        <f>①陸連データ貼付け!#REF!</f>
        <v>#REF!</v>
      </c>
    </row>
    <row r="664" spans="1:13">
      <c r="A664" s="220" t="e">
        <f>IF(①陸連データ貼付け!#REF!="","",①陸連データ貼付け!#REF!)</f>
        <v>#REF!</v>
      </c>
      <c r="B664" s="29" t="e">
        <f t="shared" si="30"/>
        <v>#REF!</v>
      </c>
      <c r="C664" s="29" t="e">
        <f t="shared" si="31"/>
        <v>#REF!</v>
      </c>
      <c r="D664" s="29" t="e">
        <f>①陸連データ貼付け!#REF!</f>
        <v>#REF!</v>
      </c>
      <c r="E664" s="29" t="e">
        <f>①陸連データ貼付け!#REF!</f>
        <v>#REF!</v>
      </c>
      <c r="F664" s="29" t="e">
        <f>ASC(①陸連データ貼付け!#REF!)</f>
        <v>#REF!</v>
      </c>
      <c r="G664" s="29" t="e">
        <f>①陸連データ貼付け!#REF!</f>
        <v>#REF!</v>
      </c>
      <c r="H664" s="29" t="e">
        <f>①陸連データ貼付け!#REF!</f>
        <v>#REF!</v>
      </c>
      <c r="I664" s="29" t="e">
        <f>①陸連データ貼付け!#REF!</f>
        <v>#REF!</v>
      </c>
      <c r="J664" s="29" t="e">
        <f>①陸連データ貼付け!#REF!</f>
        <v>#REF!</v>
      </c>
      <c r="K664" s="29" t="e">
        <f t="shared" si="32"/>
        <v>#REF!</v>
      </c>
      <c r="L664" s="29" t="e">
        <f>①陸連データ貼付け!#REF!</f>
        <v>#REF!</v>
      </c>
      <c r="M664" s="63" t="e">
        <f>①陸連データ貼付け!#REF!</f>
        <v>#REF!</v>
      </c>
    </row>
    <row r="665" spans="1:13">
      <c r="A665" s="220" t="e">
        <f>IF(①陸連データ貼付け!#REF!="","",①陸連データ貼付け!#REF!)</f>
        <v>#REF!</v>
      </c>
      <c r="B665" s="29" t="e">
        <f t="shared" si="30"/>
        <v>#REF!</v>
      </c>
      <c r="C665" s="29" t="e">
        <f t="shared" si="31"/>
        <v>#REF!</v>
      </c>
      <c r="D665" s="29" t="e">
        <f>①陸連データ貼付け!#REF!</f>
        <v>#REF!</v>
      </c>
      <c r="E665" s="29" t="e">
        <f>①陸連データ貼付け!#REF!</f>
        <v>#REF!</v>
      </c>
      <c r="F665" s="29" t="e">
        <f>ASC(①陸連データ貼付け!#REF!)</f>
        <v>#REF!</v>
      </c>
      <c r="G665" s="29" t="e">
        <f>①陸連データ貼付け!#REF!</f>
        <v>#REF!</v>
      </c>
      <c r="H665" s="29" t="e">
        <f>①陸連データ貼付け!#REF!</f>
        <v>#REF!</v>
      </c>
      <c r="I665" s="29" t="e">
        <f>①陸連データ貼付け!#REF!</f>
        <v>#REF!</v>
      </c>
      <c r="J665" s="29" t="e">
        <f>①陸連データ貼付け!#REF!</f>
        <v>#REF!</v>
      </c>
      <c r="K665" s="29" t="e">
        <f t="shared" si="32"/>
        <v>#REF!</v>
      </c>
      <c r="L665" s="29" t="e">
        <f>①陸連データ貼付け!#REF!</f>
        <v>#REF!</v>
      </c>
      <c r="M665" s="63" t="e">
        <f>①陸連データ貼付け!#REF!</f>
        <v>#REF!</v>
      </c>
    </row>
    <row r="666" spans="1:13">
      <c r="A666" s="220" t="e">
        <f>IF(①陸連データ貼付け!#REF!="","",①陸連データ貼付け!#REF!)</f>
        <v>#REF!</v>
      </c>
      <c r="B666" s="29" t="e">
        <f t="shared" si="30"/>
        <v>#REF!</v>
      </c>
      <c r="C666" s="29" t="e">
        <f t="shared" si="31"/>
        <v>#REF!</v>
      </c>
      <c r="D666" s="29" t="e">
        <f>①陸連データ貼付け!#REF!</f>
        <v>#REF!</v>
      </c>
      <c r="E666" s="29" t="e">
        <f>①陸連データ貼付け!#REF!</f>
        <v>#REF!</v>
      </c>
      <c r="F666" s="29" t="e">
        <f>ASC(①陸連データ貼付け!#REF!)</f>
        <v>#REF!</v>
      </c>
      <c r="G666" s="29" t="e">
        <f>①陸連データ貼付け!#REF!</f>
        <v>#REF!</v>
      </c>
      <c r="H666" s="29" t="e">
        <f>①陸連データ貼付け!#REF!</f>
        <v>#REF!</v>
      </c>
      <c r="I666" s="29" t="e">
        <f>①陸連データ貼付け!#REF!</f>
        <v>#REF!</v>
      </c>
      <c r="J666" s="29" t="e">
        <f>①陸連データ貼付け!#REF!</f>
        <v>#REF!</v>
      </c>
      <c r="K666" s="29" t="e">
        <f t="shared" si="32"/>
        <v>#REF!</v>
      </c>
      <c r="L666" s="29" t="e">
        <f>①陸連データ貼付け!#REF!</f>
        <v>#REF!</v>
      </c>
      <c r="M666" s="63" t="e">
        <f>①陸連データ貼付け!#REF!</f>
        <v>#REF!</v>
      </c>
    </row>
    <row r="667" spans="1:13">
      <c r="A667" s="220" t="e">
        <f>IF(①陸連データ貼付け!#REF!="","",①陸連データ貼付け!#REF!)</f>
        <v>#REF!</v>
      </c>
      <c r="B667" s="29" t="e">
        <f t="shared" si="30"/>
        <v>#REF!</v>
      </c>
      <c r="C667" s="29" t="e">
        <f t="shared" si="31"/>
        <v>#REF!</v>
      </c>
      <c r="D667" s="29" t="e">
        <f>①陸連データ貼付け!#REF!</f>
        <v>#REF!</v>
      </c>
      <c r="E667" s="29" t="e">
        <f>①陸連データ貼付け!#REF!</f>
        <v>#REF!</v>
      </c>
      <c r="F667" s="29" t="e">
        <f>ASC(①陸連データ貼付け!#REF!)</f>
        <v>#REF!</v>
      </c>
      <c r="G667" s="29" t="e">
        <f>①陸連データ貼付け!#REF!</f>
        <v>#REF!</v>
      </c>
      <c r="H667" s="29" t="e">
        <f>①陸連データ貼付け!#REF!</f>
        <v>#REF!</v>
      </c>
      <c r="I667" s="29" t="e">
        <f>①陸連データ貼付け!#REF!</f>
        <v>#REF!</v>
      </c>
      <c r="J667" s="29" t="e">
        <f>①陸連データ貼付け!#REF!</f>
        <v>#REF!</v>
      </c>
      <c r="K667" s="29" t="e">
        <f t="shared" si="32"/>
        <v>#REF!</v>
      </c>
      <c r="L667" s="29" t="e">
        <f>①陸連データ貼付け!#REF!</f>
        <v>#REF!</v>
      </c>
      <c r="M667" s="63" t="e">
        <f>①陸連データ貼付け!#REF!</f>
        <v>#REF!</v>
      </c>
    </row>
    <row r="668" spans="1:13">
      <c r="A668" s="220" t="e">
        <f>IF(①陸連データ貼付け!#REF!="","",①陸連データ貼付け!#REF!)</f>
        <v>#REF!</v>
      </c>
      <c r="B668" s="29" t="e">
        <f t="shared" si="30"/>
        <v>#REF!</v>
      </c>
      <c r="C668" s="29" t="e">
        <f t="shared" si="31"/>
        <v>#REF!</v>
      </c>
      <c r="D668" s="29" t="e">
        <f>①陸連データ貼付け!#REF!</f>
        <v>#REF!</v>
      </c>
      <c r="E668" s="29" t="e">
        <f>①陸連データ貼付け!#REF!</f>
        <v>#REF!</v>
      </c>
      <c r="F668" s="29" t="e">
        <f>ASC(①陸連データ貼付け!#REF!)</f>
        <v>#REF!</v>
      </c>
      <c r="G668" s="29" t="e">
        <f>①陸連データ貼付け!#REF!</f>
        <v>#REF!</v>
      </c>
      <c r="H668" s="29" t="e">
        <f>①陸連データ貼付け!#REF!</f>
        <v>#REF!</v>
      </c>
      <c r="I668" s="29" t="e">
        <f>①陸連データ貼付け!#REF!</f>
        <v>#REF!</v>
      </c>
      <c r="J668" s="29" t="e">
        <f>①陸連データ貼付け!#REF!</f>
        <v>#REF!</v>
      </c>
      <c r="K668" s="29" t="e">
        <f t="shared" si="32"/>
        <v>#REF!</v>
      </c>
      <c r="L668" s="29" t="e">
        <f>①陸連データ貼付け!#REF!</f>
        <v>#REF!</v>
      </c>
      <c r="M668" s="63" t="e">
        <f>①陸連データ貼付け!#REF!</f>
        <v>#REF!</v>
      </c>
    </row>
    <row r="669" spans="1:13">
      <c r="A669" s="220" t="e">
        <f>IF(①陸連データ貼付け!#REF!="","",①陸連データ貼付け!#REF!)</f>
        <v>#REF!</v>
      </c>
      <c r="B669" s="29" t="e">
        <f t="shared" si="30"/>
        <v>#REF!</v>
      </c>
      <c r="C669" s="29" t="e">
        <f t="shared" si="31"/>
        <v>#REF!</v>
      </c>
      <c r="D669" s="29" t="e">
        <f>①陸連データ貼付け!#REF!</f>
        <v>#REF!</v>
      </c>
      <c r="E669" s="29" t="e">
        <f>①陸連データ貼付け!#REF!</f>
        <v>#REF!</v>
      </c>
      <c r="F669" s="29" t="e">
        <f>ASC(①陸連データ貼付け!#REF!)</f>
        <v>#REF!</v>
      </c>
      <c r="G669" s="29" t="e">
        <f>①陸連データ貼付け!#REF!</f>
        <v>#REF!</v>
      </c>
      <c r="H669" s="29" t="e">
        <f>①陸連データ貼付け!#REF!</f>
        <v>#REF!</v>
      </c>
      <c r="I669" s="29" t="e">
        <f>①陸連データ貼付け!#REF!</f>
        <v>#REF!</v>
      </c>
      <c r="J669" s="29" t="e">
        <f>①陸連データ貼付け!#REF!</f>
        <v>#REF!</v>
      </c>
      <c r="K669" s="29" t="e">
        <f t="shared" si="32"/>
        <v>#REF!</v>
      </c>
      <c r="L669" s="29" t="e">
        <f>①陸連データ貼付け!#REF!</f>
        <v>#REF!</v>
      </c>
      <c r="M669" s="63" t="e">
        <f>①陸連データ貼付け!#REF!</f>
        <v>#REF!</v>
      </c>
    </row>
    <row r="670" spans="1:13">
      <c r="A670" s="220" t="e">
        <f>IF(①陸連データ貼付け!#REF!="","",①陸連データ貼付け!#REF!)</f>
        <v>#REF!</v>
      </c>
      <c r="B670" s="29" t="e">
        <f t="shared" si="30"/>
        <v>#REF!</v>
      </c>
      <c r="C670" s="29" t="e">
        <f t="shared" si="31"/>
        <v>#REF!</v>
      </c>
      <c r="D670" s="29" t="e">
        <f>①陸連データ貼付け!#REF!</f>
        <v>#REF!</v>
      </c>
      <c r="E670" s="29" t="e">
        <f>①陸連データ貼付け!#REF!</f>
        <v>#REF!</v>
      </c>
      <c r="F670" s="29" t="e">
        <f>ASC(①陸連データ貼付け!#REF!)</f>
        <v>#REF!</v>
      </c>
      <c r="G670" s="29" t="e">
        <f>①陸連データ貼付け!#REF!</f>
        <v>#REF!</v>
      </c>
      <c r="H670" s="29" t="e">
        <f>①陸連データ貼付け!#REF!</f>
        <v>#REF!</v>
      </c>
      <c r="I670" s="29" t="e">
        <f>①陸連データ貼付け!#REF!</f>
        <v>#REF!</v>
      </c>
      <c r="J670" s="29" t="e">
        <f>①陸連データ貼付け!#REF!</f>
        <v>#REF!</v>
      </c>
      <c r="K670" s="29" t="e">
        <f t="shared" si="32"/>
        <v>#REF!</v>
      </c>
      <c r="L670" s="29" t="e">
        <f>①陸連データ貼付け!#REF!</f>
        <v>#REF!</v>
      </c>
      <c r="M670" s="63" t="e">
        <f>①陸連データ貼付け!#REF!</f>
        <v>#REF!</v>
      </c>
    </row>
    <row r="671" spans="1:13">
      <c r="A671" s="220" t="e">
        <f>IF(①陸連データ貼付け!#REF!="","",①陸連データ貼付け!#REF!)</f>
        <v>#REF!</v>
      </c>
      <c r="B671" s="29" t="e">
        <f t="shared" si="30"/>
        <v>#REF!</v>
      </c>
      <c r="C671" s="29" t="e">
        <f t="shared" si="31"/>
        <v>#REF!</v>
      </c>
      <c r="D671" s="29" t="e">
        <f>①陸連データ貼付け!#REF!</f>
        <v>#REF!</v>
      </c>
      <c r="E671" s="29" t="e">
        <f>①陸連データ貼付け!#REF!</f>
        <v>#REF!</v>
      </c>
      <c r="F671" s="29" t="e">
        <f>ASC(①陸連データ貼付け!#REF!)</f>
        <v>#REF!</v>
      </c>
      <c r="G671" s="29" t="e">
        <f>①陸連データ貼付け!#REF!</f>
        <v>#REF!</v>
      </c>
      <c r="H671" s="29" t="e">
        <f>①陸連データ貼付け!#REF!</f>
        <v>#REF!</v>
      </c>
      <c r="I671" s="29" t="e">
        <f>①陸連データ貼付け!#REF!</f>
        <v>#REF!</v>
      </c>
      <c r="J671" s="29" t="e">
        <f>①陸連データ貼付け!#REF!</f>
        <v>#REF!</v>
      </c>
      <c r="K671" s="29" t="e">
        <f t="shared" si="32"/>
        <v>#REF!</v>
      </c>
      <c r="L671" s="29" t="e">
        <f>①陸連データ貼付け!#REF!</f>
        <v>#REF!</v>
      </c>
      <c r="M671" s="63" t="e">
        <f>①陸連データ貼付け!#REF!</f>
        <v>#REF!</v>
      </c>
    </row>
    <row r="672" spans="1:13">
      <c r="A672" s="220" t="e">
        <f>IF(①陸連データ貼付け!#REF!="","",①陸連データ貼付け!#REF!)</f>
        <v>#REF!</v>
      </c>
      <c r="B672" s="29" t="e">
        <f t="shared" si="30"/>
        <v>#REF!</v>
      </c>
      <c r="C672" s="29" t="e">
        <f t="shared" si="31"/>
        <v>#REF!</v>
      </c>
      <c r="D672" s="29" t="e">
        <f>①陸連データ貼付け!#REF!</f>
        <v>#REF!</v>
      </c>
      <c r="E672" s="29" t="e">
        <f>①陸連データ貼付け!#REF!</f>
        <v>#REF!</v>
      </c>
      <c r="F672" s="29" t="e">
        <f>ASC(①陸連データ貼付け!#REF!)</f>
        <v>#REF!</v>
      </c>
      <c r="G672" s="29" t="e">
        <f>①陸連データ貼付け!#REF!</f>
        <v>#REF!</v>
      </c>
      <c r="H672" s="29" t="e">
        <f>①陸連データ貼付け!#REF!</f>
        <v>#REF!</v>
      </c>
      <c r="I672" s="29" t="e">
        <f>①陸連データ貼付け!#REF!</f>
        <v>#REF!</v>
      </c>
      <c r="J672" s="29" t="e">
        <f>①陸連データ貼付け!#REF!</f>
        <v>#REF!</v>
      </c>
      <c r="K672" s="29" t="e">
        <f t="shared" si="32"/>
        <v>#REF!</v>
      </c>
      <c r="L672" s="29" t="e">
        <f>①陸連データ貼付け!#REF!</f>
        <v>#REF!</v>
      </c>
      <c r="M672" s="63" t="e">
        <f>①陸連データ貼付け!#REF!</f>
        <v>#REF!</v>
      </c>
    </row>
    <row r="673" spans="1:13">
      <c r="A673" s="220" t="e">
        <f>IF(①陸連データ貼付け!#REF!="","",①陸連データ貼付け!#REF!)</f>
        <v>#REF!</v>
      </c>
      <c r="B673" s="29" t="e">
        <f t="shared" si="30"/>
        <v>#REF!</v>
      </c>
      <c r="C673" s="29" t="e">
        <f t="shared" si="31"/>
        <v>#REF!</v>
      </c>
      <c r="D673" s="29" t="e">
        <f>①陸連データ貼付け!#REF!</f>
        <v>#REF!</v>
      </c>
      <c r="E673" s="29" t="e">
        <f>①陸連データ貼付け!#REF!</f>
        <v>#REF!</v>
      </c>
      <c r="F673" s="29" t="e">
        <f>ASC(①陸連データ貼付け!#REF!)</f>
        <v>#REF!</v>
      </c>
      <c r="G673" s="29" t="e">
        <f>①陸連データ貼付け!#REF!</f>
        <v>#REF!</v>
      </c>
      <c r="H673" s="29" t="e">
        <f>①陸連データ貼付け!#REF!</f>
        <v>#REF!</v>
      </c>
      <c r="I673" s="29" t="e">
        <f>①陸連データ貼付け!#REF!</f>
        <v>#REF!</v>
      </c>
      <c r="J673" s="29" t="e">
        <f>①陸連データ貼付け!#REF!</f>
        <v>#REF!</v>
      </c>
      <c r="K673" s="29" t="e">
        <f t="shared" si="32"/>
        <v>#REF!</v>
      </c>
      <c r="L673" s="29" t="e">
        <f>①陸連データ貼付け!#REF!</f>
        <v>#REF!</v>
      </c>
      <c r="M673" s="63" t="e">
        <f>①陸連データ貼付け!#REF!</f>
        <v>#REF!</v>
      </c>
    </row>
    <row r="674" spans="1:13">
      <c r="A674" s="220" t="e">
        <f>IF(①陸連データ貼付け!#REF!="","",①陸連データ貼付け!#REF!)</f>
        <v>#REF!</v>
      </c>
      <c r="B674" s="29" t="e">
        <f t="shared" si="30"/>
        <v>#REF!</v>
      </c>
      <c r="C674" s="29" t="e">
        <f t="shared" si="31"/>
        <v>#REF!</v>
      </c>
      <c r="D674" s="29" t="e">
        <f>①陸連データ貼付け!#REF!</f>
        <v>#REF!</v>
      </c>
      <c r="E674" s="29" t="e">
        <f>①陸連データ貼付け!#REF!</f>
        <v>#REF!</v>
      </c>
      <c r="F674" s="29" t="e">
        <f>ASC(①陸連データ貼付け!#REF!)</f>
        <v>#REF!</v>
      </c>
      <c r="G674" s="29" t="e">
        <f>①陸連データ貼付け!#REF!</f>
        <v>#REF!</v>
      </c>
      <c r="H674" s="29" t="e">
        <f>①陸連データ貼付け!#REF!</f>
        <v>#REF!</v>
      </c>
      <c r="I674" s="29" t="e">
        <f>①陸連データ貼付け!#REF!</f>
        <v>#REF!</v>
      </c>
      <c r="J674" s="29" t="e">
        <f>①陸連データ貼付け!#REF!</f>
        <v>#REF!</v>
      </c>
      <c r="K674" s="29" t="e">
        <f t="shared" si="32"/>
        <v>#REF!</v>
      </c>
      <c r="L674" s="29" t="e">
        <f>①陸連データ貼付け!#REF!</f>
        <v>#REF!</v>
      </c>
      <c r="M674" s="63" t="e">
        <f>①陸連データ貼付け!#REF!</f>
        <v>#REF!</v>
      </c>
    </row>
    <row r="675" spans="1:13">
      <c r="A675" s="220" t="e">
        <f>IF(①陸連データ貼付け!#REF!="","",①陸連データ貼付け!#REF!)</f>
        <v>#REF!</v>
      </c>
      <c r="B675" s="29" t="e">
        <f t="shared" si="30"/>
        <v>#REF!</v>
      </c>
      <c r="C675" s="29" t="e">
        <f t="shared" si="31"/>
        <v>#REF!</v>
      </c>
      <c r="D675" s="29" t="e">
        <f>①陸連データ貼付け!#REF!</f>
        <v>#REF!</v>
      </c>
      <c r="E675" s="29" t="e">
        <f>①陸連データ貼付け!#REF!</f>
        <v>#REF!</v>
      </c>
      <c r="F675" s="29" t="e">
        <f>ASC(①陸連データ貼付け!#REF!)</f>
        <v>#REF!</v>
      </c>
      <c r="G675" s="29" t="e">
        <f>①陸連データ貼付け!#REF!</f>
        <v>#REF!</v>
      </c>
      <c r="H675" s="29" t="e">
        <f>①陸連データ貼付け!#REF!</f>
        <v>#REF!</v>
      </c>
      <c r="I675" s="29" t="e">
        <f>①陸連データ貼付け!#REF!</f>
        <v>#REF!</v>
      </c>
      <c r="J675" s="29" t="e">
        <f>①陸連データ貼付け!#REF!</f>
        <v>#REF!</v>
      </c>
      <c r="K675" s="29" t="e">
        <f t="shared" si="32"/>
        <v>#REF!</v>
      </c>
      <c r="L675" s="29" t="e">
        <f>①陸連データ貼付け!#REF!</f>
        <v>#REF!</v>
      </c>
      <c r="M675" s="63" t="e">
        <f>①陸連データ貼付け!#REF!</f>
        <v>#REF!</v>
      </c>
    </row>
    <row r="676" spans="1:13">
      <c r="A676" s="220" t="e">
        <f>IF(①陸連データ貼付け!#REF!="","",①陸連データ貼付け!#REF!)</f>
        <v>#REF!</v>
      </c>
      <c r="B676" s="29" t="e">
        <f t="shared" si="30"/>
        <v>#REF!</v>
      </c>
      <c r="C676" s="29" t="e">
        <f t="shared" si="31"/>
        <v>#REF!</v>
      </c>
      <c r="D676" s="29" t="e">
        <f>①陸連データ貼付け!#REF!</f>
        <v>#REF!</v>
      </c>
      <c r="E676" s="29" t="e">
        <f>①陸連データ貼付け!#REF!</f>
        <v>#REF!</v>
      </c>
      <c r="F676" s="29" t="e">
        <f>ASC(①陸連データ貼付け!#REF!)</f>
        <v>#REF!</v>
      </c>
      <c r="G676" s="29" t="e">
        <f>①陸連データ貼付け!#REF!</f>
        <v>#REF!</v>
      </c>
      <c r="H676" s="29" t="e">
        <f>①陸連データ貼付け!#REF!</f>
        <v>#REF!</v>
      </c>
      <c r="I676" s="29" t="e">
        <f>①陸連データ貼付け!#REF!</f>
        <v>#REF!</v>
      </c>
      <c r="J676" s="29" t="e">
        <f>①陸連データ貼付け!#REF!</f>
        <v>#REF!</v>
      </c>
      <c r="K676" s="29" t="e">
        <f t="shared" si="32"/>
        <v>#REF!</v>
      </c>
      <c r="L676" s="29" t="e">
        <f>①陸連データ貼付け!#REF!</f>
        <v>#REF!</v>
      </c>
      <c r="M676" s="63" t="e">
        <f>①陸連データ貼付け!#REF!</f>
        <v>#REF!</v>
      </c>
    </row>
    <row r="677" spans="1:13">
      <c r="A677" s="220" t="e">
        <f>IF(①陸連データ貼付け!#REF!="","",①陸連データ貼付け!#REF!)</f>
        <v>#REF!</v>
      </c>
      <c r="B677" s="29" t="e">
        <f t="shared" si="30"/>
        <v>#REF!</v>
      </c>
      <c r="C677" s="29" t="e">
        <f t="shared" si="31"/>
        <v>#REF!</v>
      </c>
      <c r="D677" s="29" t="e">
        <f>①陸連データ貼付け!#REF!</f>
        <v>#REF!</v>
      </c>
      <c r="E677" s="29" t="e">
        <f>①陸連データ貼付け!#REF!</f>
        <v>#REF!</v>
      </c>
      <c r="F677" s="29" t="e">
        <f>ASC(①陸連データ貼付け!#REF!)</f>
        <v>#REF!</v>
      </c>
      <c r="G677" s="29" t="e">
        <f>①陸連データ貼付け!#REF!</f>
        <v>#REF!</v>
      </c>
      <c r="H677" s="29" t="e">
        <f>①陸連データ貼付け!#REF!</f>
        <v>#REF!</v>
      </c>
      <c r="I677" s="29" t="e">
        <f>①陸連データ貼付け!#REF!</f>
        <v>#REF!</v>
      </c>
      <c r="J677" s="29" t="e">
        <f>①陸連データ貼付け!#REF!</f>
        <v>#REF!</v>
      </c>
      <c r="K677" s="29" t="e">
        <f t="shared" si="32"/>
        <v>#REF!</v>
      </c>
      <c r="L677" s="29" t="e">
        <f>①陸連データ貼付け!#REF!</f>
        <v>#REF!</v>
      </c>
      <c r="M677" s="63" t="e">
        <f>①陸連データ貼付け!#REF!</f>
        <v>#REF!</v>
      </c>
    </row>
    <row r="678" spans="1:13">
      <c r="A678" s="220" t="e">
        <f>IF(①陸連データ貼付け!#REF!="","",①陸連データ貼付け!#REF!)</f>
        <v>#REF!</v>
      </c>
      <c r="B678" s="29" t="e">
        <f t="shared" si="30"/>
        <v>#REF!</v>
      </c>
      <c r="C678" s="29" t="e">
        <f t="shared" si="31"/>
        <v>#REF!</v>
      </c>
      <c r="D678" s="29" t="e">
        <f>①陸連データ貼付け!#REF!</f>
        <v>#REF!</v>
      </c>
      <c r="E678" s="29" t="e">
        <f>①陸連データ貼付け!#REF!</f>
        <v>#REF!</v>
      </c>
      <c r="F678" s="29" t="e">
        <f>ASC(①陸連データ貼付け!#REF!)</f>
        <v>#REF!</v>
      </c>
      <c r="G678" s="29" t="e">
        <f>①陸連データ貼付け!#REF!</f>
        <v>#REF!</v>
      </c>
      <c r="H678" s="29" t="e">
        <f>①陸連データ貼付け!#REF!</f>
        <v>#REF!</v>
      </c>
      <c r="I678" s="29" t="e">
        <f>①陸連データ貼付け!#REF!</f>
        <v>#REF!</v>
      </c>
      <c r="J678" s="29" t="e">
        <f>①陸連データ貼付け!#REF!</f>
        <v>#REF!</v>
      </c>
      <c r="K678" s="29" t="e">
        <f t="shared" si="32"/>
        <v>#REF!</v>
      </c>
      <c r="L678" s="29" t="e">
        <f>①陸連データ貼付け!#REF!</f>
        <v>#REF!</v>
      </c>
      <c r="M678" s="63" t="e">
        <f>①陸連データ貼付け!#REF!</f>
        <v>#REF!</v>
      </c>
    </row>
    <row r="679" spans="1:13">
      <c r="A679" s="220" t="e">
        <f>IF(①陸連データ貼付け!#REF!="","",①陸連データ貼付け!#REF!)</f>
        <v>#REF!</v>
      </c>
      <c r="B679" s="29" t="e">
        <f t="shared" si="30"/>
        <v>#REF!</v>
      </c>
      <c r="C679" s="29" t="e">
        <f t="shared" si="31"/>
        <v>#REF!</v>
      </c>
      <c r="D679" s="29" t="e">
        <f>①陸連データ貼付け!#REF!</f>
        <v>#REF!</v>
      </c>
      <c r="E679" s="29" t="e">
        <f>①陸連データ貼付け!#REF!</f>
        <v>#REF!</v>
      </c>
      <c r="F679" s="29" t="e">
        <f>ASC(①陸連データ貼付け!#REF!)</f>
        <v>#REF!</v>
      </c>
      <c r="G679" s="29" t="e">
        <f>①陸連データ貼付け!#REF!</f>
        <v>#REF!</v>
      </c>
      <c r="H679" s="29" t="e">
        <f>①陸連データ貼付け!#REF!</f>
        <v>#REF!</v>
      </c>
      <c r="I679" s="29" t="e">
        <f>①陸連データ貼付け!#REF!</f>
        <v>#REF!</v>
      </c>
      <c r="J679" s="29" t="e">
        <f>①陸連データ貼付け!#REF!</f>
        <v>#REF!</v>
      </c>
      <c r="K679" s="29" t="e">
        <f t="shared" si="32"/>
        <v>#REF!</v>
      </c>
      <c r="L679" s="29" t="e">
        <f>①陸連データ貼付け!#REF!</f>
        <v>#REF!</v>
      </c>
      <c r="M679" s="63" t="e">
        <f>①陸連データ貼付け!#REF!</f>
        <v>#REF!</v>
      </c>
    </row>
    <row r="680" spans="1:13">
      <c r="A680" s="220" t="e">
        <f>IF(①陸連データ貼付け!#REF!="","",①陸連データ貼付け!#REF!)</f>
        <v>#REF!</v>
      </c>
      <c r="B680" s="29" t="e">
        <f t="shared" si="30"/>
        <v>#REF!</v>
      </c>
      <c r="C680" s="29" t="e">
        <f t="shared" si="31"/>
        <v>#REF!</v>
      </c>
      <c r="D680" s="29" t="e">
        <f>①陸連データ貼付け!#REF!</f>
        <v>#REF!</v>
      </c>
      <c r="E680" s="29" t="e">
        <f>①陸連データ貼付け!#REF!</f>
        <v>#REF!</v>
      </c>
      <c r="F680" s="29" t="e">
        <f>ASC(①陸連データ貼付け!#REF!)</f>
        <v>#REF!</v>
      </c>
      <c r="G680" s="29" t="e">
        <f>①陸連データ貼付け!#REF!</f>
        <v>#REF!</v>
      </c>
      <c r="H680" s="29" t="e">
        <f>①陸連データ貼付け!#REF!</f>
        <v>#REF!</v>
      </c>
      <c r="I680" s="29" t="e">
        <f>①陸連データ貼付け!#REF!</f>
        <v>#REF!</v>
      </c>
      <c r="J680" s="29" t="e">
        <f>①陸連データ貼付け!#REF!</f>
        <v>#REF!</v>
      </c>
      <c r="K680" s="29" t="e">
        <f t="shared" si="32"/>
        <v>#REF!</v>
      </c>
      <c r="L680" s="29" t="e">
        <f>①陸連データ貼付け!#REF!</f>
        <v>#REF!</v>
      </c>
      <c r="M680" s="63" t="e">
        <f>①陸連データ貼付け!#REF!</f>
        <v>#REF!</v>
      </c>
    </row>
    <row r="681" spans="1:13">
      <c r="A681" s="220" t="e">
        <f>IF(①陸連データ貼付け!#REF!="","",①陸連データ貼付け!#REF!)</f>
        <v>#REF!</v>
      </c>
      <c r="B681" s="29" t="e">
        <f t="shared" si="30"/>
        <v>#REF!</v>
      </c>
      <c r="C681" s="29" t="e">
        <f t="shared" si="31"/>
        <v>#REF!</v>
      </c>
      <c r="D681" s="29" t="e">
        <f>①陸連データ貼付け!#REF!</f>
        <v>#REF!</v>
      </c>
      <c r="E681" s="29" t="e">
        <f>①陸連データ貼付け!#REF!</f>
        <v>#REF!</v>
      </c>
      <c r="F681" s="29" t="e">
        <f>ASC(①陸連データ貼付け!#REF!)</f>
        <v>#REF!</v>
      </c>
      <c r="G681" s="29" t="e">
        <f>①陸連データ貼付け!#REF!</f>
        <v>#REF!</v>
      </c>
      <c r="H681" s="29" t="e">
        <f>①陸連データ貼付け!#REF!</f>
        <v>#REF!</v>
      </c>
      <c r="I681" s="29" t="e">
        <f>①陸連データ貼付け!#REF!</f>
        <v>#REF!</v>
      </c>
      <c r="J681" s="29" t="e">
        <f>①陸連データ貼付け!#REF!</f>
        <v>#REF!</v>
      </c>
      <c r="K681" s="29" t="e">
        <f t="shared" si="32"/>
        <v>#REF!</v>
      </c>
      <c r="L681" s="29" t="e">
        <f>①陸連データ貼付け!#REF!</f>
        <v>#REF!</v>
      </c>
      <c r="M681" s="63" t="e">
        <f>①陸連データ貼付け!#REF!</f>
        <v>#REF!</v>
      </c>
    </row>
    <row r="682" spans="1:13">
      <c r="A682" s="220" t="e">
        <f>IF(①陸連データ貼付け!#REF!="","",①陸連データ貼付け!#REF!)</f>
        <v>#REF!</v>
      </c>
      <c r="B682" s="29" t="e">
        <f t="shared" si="30"/>
        <v>#REF!</v>
      </c>
      <c r="C682" s="29" t="e">
        <f t="shared" si="31"/>
        <v>#REF!</v>
      </c>
      <c r="D682" s="29" t="e">
        <f>①陸連データ貼付け!#REF!</f>
        <v>#REF!</v>
      </c>
      <c r="E682" s="29" t="e">
        <f>①陸連データ貼付け!#REF!</f>
        <v>#REF!</v>
      </c>
      <c r="F682" s="29" t="e">
        <f>ASC(①陸連データ貼付け!#REF!)</f>
        <v>#REF!</v>
      </c>
      <c r="G682" s="29" t="e">
        <f>①陸連データ貼付け!#REF!</f>
        <v>#REF!</v>
      </c>
      <c r="H682" s="29" t="e">
        <f>①陸連データ貼付け!#REF!</f>
        <v>#REF!</v>
      </c>
      <c r="I682" s="29" t="e">
        <f>①陸連データ貼付け!#REF!</f>
        <v>#REF!</v>
      </c>
      <c r="J682" s="29" t="e">
        <f>①陸連データ貼付け!#REF!</f>
        <v>#REF!</v>
      </c>
      <c r="K682" s="29" t="e">
        <f t="shared" si="32"/>
        <v>#REF!</v>
      </c>
      <c r="L682" s="29" t="e">
        <f>①陸連データ貼付け!#REF!</f>
        <v>#REF!</v>
      </c>
      <c r="M682" s="63" t="e">
        <f>①陸連データ貼付け!#REF!</f>
        <v>#REF!</v>
      </c>
    </row>
    <row r="683" spans="1:13">
      <c r="A683" s="220" t="e">
        <f>IF(①陸連データ貼付け!#REF!="","",①陸連データ貼付け!#REF!)</f>
        <v>#REF!</v>
      </c>
      <c r="B683" s="29" t="e">
        <f t="shared" si="30"/>
        <v>#REF!</v>
      </c>
      <c r="C683" s="29" t="e">
        <f t="shared" si="31"/>
        <v>#REF!</v>
      </c>
      <c r="D683" s="29" t="e">
        <f>①陸連データ貼付け!#REF!</f>
        <v>#REF!</v>
      </c>
      <c r="E683" s="29" t="e">
        <f>①陸連データ貼付け!#REF!</f>
        <v>#REF!</v>
      </c>
      <c r="F683" s="29" t="e">
        <f>ASC(①陸連データ貼付け!#REF!)</f>
        <v>#REF!</v>
      </c>
      <c r="G683" s="29" t="e">
        <f>①陸連データ貼付け!#REF!</f>
        <v>#REF!</v>
      </c>
      <c r="H683" s="29" t="e">
        <f>①陸連データ貼付け!#REF!</f>
        <v>#REF!</v>
      </c>
      <c r="I683" s="29" t="e">
        <f>①陸連データ貼付け!#REF!</f>
        <v>#REF!</v>
      </c>
      <c r="J683" s="29" t="e">
        <f>①陸連データ貼付け!#REF!</f>
        <v>#REF!</v>
      </c>
      <c r="K683" s="29" t="e">
        <f t="shared" si="32"/>
        <v>#REF!</v>
      </c>
      <c r="L683" s="29" t="e">
        <f>①陸連データ貼付け!#REF!</f>
        <v>#REF!</v>
      </c>
      <c r="M683" s="63" t="e">
        <f>①陸連データ貼付け!#REF!</f>
        <v>#REF!</v>
      </c>
    </row>
    <row r="684" spans="1:13">
      <c r="A684" s="220" t="e">
        <f>IF(①陸連データ貼付け!#REF!="","",①陸連データ貼付け!#REF!)</f>
        <v>#REF!</v>
      </c>
      <c r="B684" s="29" t="e">
        <f t="shared" si="30"/>
        <v>#REF!</v>
      </c>
      <c r="C684" s="29" t="e">
        <f t="shared" si="31"/>
        <v>#REF!</v>
      </c>
      <c r="D684" s="29" t="e">
        <f>①陸連データ貼付け!#REF!</f>
        <v>#REF!</v>
      </c>
      <c r="E684" s="29" t="e">
        <f>①陸連データ貼付け!#REF!</f>
        <v>#REF!</v>
      </c>
      <c r="F684" s="29" t="e">
        <f>ASC(①陸連データ貼付け!#REF!)</f>
        <v>#REF!</v>
      </c>
      <c r="G684" s="29" t="e">
        <f>①陸連データ貼付け!#REF!</f>
        <v>#REF!</v>
      </c>
      <c r="H684" s="29" t="e">
        <f>①陸連データ貼付け!#REF!</f>
        <v>#REF!</v>
      </c>
      <c r="I684" s="29" t="e">
        <f>①陸連データ貼付け!#REF!</f>
        <v>#REF!</v>
      </c>
      <c r="J684" s="29" t="e">
        <f>①陸連データ貼付け!#REF!</f>
        <v>#REF!</v>
      </c>
      <c r="K684" s="29" t="e">
        <f t="shared" si="32"/>
        <v>#REF!</v>
      </c>
      <c r="L684" s="29" t="e">
        <f>①陸連データ貼付け!#REF!</f>
        <v>#REF!</v>
      </c>
      <c r="M684" s="63" t="e">
        <f>①陸連データ貼付け!#REF!</f>
        <v>#REF!</v>
      </c>
    </row>
    <row r="685" spans="1:13">
      <c r="A685" s="220" t="e">
        <f>IF(①陸連データ貼付け!#REF!="","",①陸連データ貼付け!#REF!)</f>
        <v>#REF!</v>
      </c>
      <c r="B685" s="29" t="e">
        <f t="shared" si="30"/>
        <v>#REF!</v>
      </c>
      <c r="C685" s="29" t="e">
        <f t="shared" si="31"/>
        <v>#REF!</v>
      </c>
      <c r="D685" s="29" t="e">
        <f>①陸連データ貼付け!#REF!</f>
        <v>#REF!</v>
      </c>
      <c r="E685" s="29" t="e">
        <f>①陸連データ貼付け!#REF!</f>
        <v>#REF!</v>
      </c>
      <c r="F685" s="29" t="e">
        <f>ASC(①陸連データ貼付け!#REF!)</f>
        <v>#REF!</v>
      </c>
      <c r="G685" s="29" t="e">
        <f>①陸連データ貼付け!#REF!</f>
        <v>#REF!</v>
      </c>
      <c r="H685" s="29" t="e">
        <f>①陸連データ貼付け!#REF!</f>
        <v>#REF!</v>
      </c>
      <c r="I685" s="29" t="e">
        <f>①陸連データ貼付け!#REF!</f>
        <v>#REF!</v>
      </c>
      <c r="J685" s="29" t="e">
        <f>①陸連データ貼付け!#REF!</f>
        <v>#REF!</v>
      </c>
      <c r="K685" s="29" t="e">
        <f t="shared" si="32"/>
        <v>#REF!</v>
      </c>
      <c r="L685" s="29" t="e">
        <f>①陸連データ貼付け!#REF!</f>
        <v>#REF!</v>
      </c>
      <c r="M685" s="63" t="e">
        <f>①陸連データ貼付け!#REF!</f>
        <v>#REF!</v>
      </c>
    </row>
    <row r="686" spans="1:13">
      <c r="A686" s="220" t="e">
        <f>IF(①陸連データ貼付け!#REF!="","",①陸連データ貼付け!#REF!)</f>
        <v>#REF!</v>
      </c>
      <c r="B686" s="29" t="e">
        <f t="shared" si="30"/>
        <v>#REF!</v>
      </c>
      <c r="C686" s="29" t="e">
        <f t="shared" si="31"/>
        <v>#REF!</v>
      </c>
      <c r="D686" s="29" t="e">
        <f>①陸連データ貼付け!#REF!</f>
        <v>#REF!</v>
      </c>
      <c r="E686" s="29" t="e">
        <f>①陸連データ貼付け!#REF!</f>
        <v>#REF!</v>
      </c>
      <c r="F686" s="29" t="e">
        <f>ASC(①陸連データ貼付け!#REF!)</f>
        <v>#REF!</v>
      </c>
      <c r="G686" s="29" t="e">
        <f>①陸連データ貼付け!#REF!</f>
        <v>#REF!</v>
      </c>
      <c r="H686" s="29" t="e">
        <f>①陸連データ貼付け!#REF!</f>
        <v>#REF!</v>
      </c>
      <c r="I686" s="29" t="e">
        <f>①陸連データ貼付け!#REF!</f>
        <v>#REF!</v>
      </c>
      <c r="J686" s="29" t="e">
        <f>①陸連データ貼付け!#REF!</f>
        <v>#REF!</v>
      </c>
      <c r="K686" s="29" t="e">
        <f t="shared" si="32"/>
        <v>#REF!</v>
      </c>
      <c r="L686" s="29" t="e">
        <f>①陸連データ貼付け!#REF!</f>
        <v>#REF!</v>
      </c>
      <c r="M686" s="63" t="e">
        <f>①陸連データ貼付け!#REF!</f>
        <v>#REF!</v>
      </c>
    </row>
    <row r="687" spans="1:13">
      <c r="A687" s="220" t="e">
        <f>IF(①陸連データ貼付け!#REF!="","",①陸連データ貼付け!#REF!)</f>
        <v>#REF!</v>
      </c>
      <c r="B687" s="29" t="e">
        <f t="shared" si="30"/>
        <v>#REF!</v>
      </c>
      <c r="C687" s="29" t="e">
        <f t="shared" si="31"/>
        <v>#REF!</v>
      </c>
      <c r="D687" s="29" t="e">
        <f>①陸連データ貼付け!#REF!</f>
        <v>#REF!</v>
      </c>
      <c r="E687" s="29" t="e">
        <f>①陸連データ貼付け!#REF!</f>
        <v>#REF!</v>
      </c>
      <c r="F687" s="29" t="e">
        <f>ASC(①陸連データ貼付け!#REF!)</f>
        <v>#REF!</v>
      </c>
      <c r="G687" s="29" t="e">
        <f>①陸連データ貼付け!#REF!</f>
        <v>#REF!</v>
      </c>
      <c r="H687" s="29" t="e">
        <f>①陸連データ貼付け!#REF!</f>
        <v>#REF!</v>
      </c>
      <c r="I687" s="29" t="e">
        <f>①陸連データ貼付け!#REF!</f>
        <v>#REF!</v>
      </c>
      <c r="J687" s="29" t="e">
        <f>①陸連データ貼付け!#REF!</f>
        <v>#REF!</v>
      </c>
      <c r="K687" s="29" t="e">
        <f t="shared" si="32"/>
        <v>#REF!</v>
      </c>
      <c r="L687" s="29" t="e">
        <f>①陸連データ貼付け!#REF!</f>
        <v>#REF!</v>
      </c>
      <c r="M687" s="63" t="e">
        <f>①陸連データ貼付け!#REF!</f>
        <v>#REF!</v>
      </c>
    </row>
    <row r="688" spans="1:13">
      <c r="A688" s="220" t="e">
        <f>IF(①陸連データ貼付け!#REF!="","",①陸連データ貼付け!#REF!)</f>
        <v>#REF!</v>
      </c>
      <c r="B688" s="29" t="e">
        <f t="shared" si="30"/>
        <v>#REF!</v>
      </c>
      <c r="C688" s="29" t="e">
        <f t="shared" si="31"/>
        <v>#REF!</v>
      </c>
      <c r="D688" s="29" t="e">
        <f>①陸連データ貼付け!#REF!</f>
        <v>#REF!</v>
      </c>
      <c r="E688" s="29" t="e">
        <f>①陸連データ貼付け!#REF!</f>
        <v>#REF!</v>
      </c>
      <c r="F688" s="29" t="e">
        <f>ASC(①陸連データ貼付け!#REF!)</f>
        <v>#REF!</v>
      </c>
      <c r="G688" s="29" t="e">
        <f>①陸連データ貼付け!#REF!</f>
        <v>#REF!</v>
      </c>
      <c r="H688" s="29" t="e">
        <f>①陸連データ貼付け!#REF!</f>
        <v>#REF!</v>
      </c>
      <c r="I688" s="29" t="e">
        <f>①陸連データ貼付け!#REF!</f>
        <v>#REF!</v>
      </c>
      <c r="J688" s="29" t="e">
        <f>①陸連データ貼付け!#REF!</f>
        <v>#REF!</v>
      </c>
      <c r="K688" s="29" t="e">
        <f t="shared" si="32"/>
        <v>#REF!</v>
      </c>
      <c r="L688" s="29" t="e">
        <f>①陸連データ貼付け!#REF!</f>
        <v>#REF!</v>
      </c>
      <c r="M688" s="63" t="e">
        <f>①陸連データ貼付け!#REF!</f>
        <v>#REF!</v>
      </c>
    </row>
    <row r="689" spans="1:13">
      <c r="A689" s="220" t="e">
        <f>IF(①陸連データ貼付け!#REF!="","",①陸連データ貼付け!#REF!)</f>
        <v>#REF!</v>
      </c>
      <c r="B689" s="29" t="e">
        <f t="shared" si="30"/>
        <v>#REF!</v>
      </c>
      <c r="C689" s="29" t="e">
        <f t="shared" si="31"/>
        <v>#REF!</v>
      </c>
      <c r="D689" s="29" t="e">
        <f>①陸連データ貼付け!#REF!</f>
        <v>#REF!</v>
      </c>
      <c r="E689" s="29" t="e">
        <f>①陸連データ貼付け!#REF!</f>
        <v>#REF!</v>
      </c>
      <c r="F689" s="29" t="e">
        <f>ASC(①陸連データ貼付け!#REF!)</f>
        <v>#REF!</v>
      </c>
      <c r="G689" s="29" t="e">
        <f>①陸連データ貼付け!#REF!</f>
        <v>#REF!</v>
      </c>
      <c r="H689" s="29" t="e">
        <f>①陸連データ貼付け!#REF!</f>
        <v>#REF!</v>
      </c>
      <c r="I689" s="29" t="e">
        <f>①陸連データ貼付け!#REF!</f>
        <v>#REF!</v>
      </c>
      <c r="J689" s="29" t="e">
        <f>①陸連データ貼付け!#REF!</f>
        <v>#REF!</v>
      </c>
      <c r="K689" s="29" t="e">
        <f t="shared" si="32"/>
        <v>#REF!</v>
      </c>
      <c r="L689" s="29" t="e">
        <f>①陸連データ貼付け!#REF!</f>
        <v>#REF!</v>
      </c>
      <c r="M689" s="63" t="e">
        <f>①陸連データ貼付け!#REF!</f>
        <v>#REF!</v>
      </c>
    </row>
    <row r="690" spans="1:13">
      <c r="A690" s="220" t="e">
        <f>IF(①陸連データ貼付け!#REF!="","",①陸連データ貼付け!#REF!)</f>
        <v>#REF!</v>
      </c>
      <c r="B690" s="29" t="e">
        <f t="shared" si="30"/>
        <v>#REF!</v>
      </c>
      <c r="C690" s="29" t="e">
        <f t="shared" si="31"/>
        <v>#REF!</v>
      </c>
      <c r="D690" s="29" t="e">
        <f>①陸連データ貼付け!#REF!</f>
        <v>#REF!</v>
      </c>
      <c r="E690" s="29" t="e">
        <f>①陸連データ貼付け!#REF!</f>
        <v>#REF!</v>
      </c>
      <c r="F690" s="29" t="e">
        <f>ASC(①陸連データ貼付け!#REF!)</f>
        <v>#REF!</v>
      </c>
      <c r="G690" s="29" t="e">
        <f>①陸連データ貼付け!#REF!</f>
        <v>#REF!</v>
      </c>
      <c r="H690" s="29" t="e">
        <f>①陸連データ貼付け!#REF!</f>
        <v>#REF!</v>
      </c>
      <c r="I690" s="29" t="e">
        <f>①陸連データ貼付け!#REF!</f>
        <v>#REF!</v>
      </c>
      <c r="J690" s="29" t="e">
        <f>①陸連データ貼付け!#REF!</f>
        <v>#REF!</v>
      </c>
      <c r="K690" s="29" t="e">
        <f t="shared" si="32"/>
        <v>#REF!</v>
      </c>
      <c r="L690" s="29" t="e">
        <f>①陸連データ貼付け!#REF!</f>
        <v>#REF!</v>
      </c>
      <c r="M690" s="63" t="e">
        <f>①陸連データ貼付け!#REF!</f>
        <v>#REF!</v>
      </c>
    </row>
    <row r="691" spans="1:13">
      <c r="A691" s="220" t="e">
        <f>IF(①陸連データ貼付け!#REF!="","",①陸連データ貼付け!#REF!)</f>
        <v>#REF!</v>
      </c>
      <c r="B691" s="29" t="e">
        <f t="shared" si="30"/>
        <v>#REF!</v>
      </c>
      <c r="C691" s="29" t="e">
        <f t="shared" si="31"/>
        <v>#REF!</v>
      </c>
      <c r="D691" s="29" t="e">
        <f>①陸連データ貼付け!#REF!</f>
        <v>#REF!</v>
      </c>
      <c r="E691" s="29" t="e">
        <f>①陸連データ貼付け!#REF!</f>
        <v>#REF!</v>
      </c>
      <c r="F691" s="29" t="e">
        <f>ASC(①陸連データ貼付け!#REF!)</f>
        <v>#REF!</v>
      </c>
      <c r="G691" s="29" t="e">
        <f>①陸連データ貼付け!#REF!</f>
        <v>#REF!</v>
      </c>
      <c r="H691" s="29" t="e">
        <f>①陸連データ貼付け!#REF!</f>
        <v>#REF!</v>
      </c>
      <c r="I691" s="29" t="e">
        <f>①陸連データ貼付け!#REF!</f>
        <v>#REF!</v>
      </c>
      <c r="J691" s="29" t="e">
        <f>①陸連データ貼付け!#REF!</f>
        <v>#REF!</v>
      </c>
      <c r="K691" s="29" t="e">
        <f t="shared" si="32"/>
        <v>#REF!</v>
      </c>
      <c r="L691" s="29" t="e">
        <f>①陸連データ貼付け!#REF!</f>
        <v>#REF!</v>
      </c>
      <c r="M691" s="63" t="e">
        <f>①陸連データ貼付け!#REF!</f>
        <v>#REF!</v>
      </c>
    </row>
    <row r="692" spans="1:13">
      <c r="A692" s="220" t="e">
        <f>IF(①陸連データ貼付け!#REF!="","",①陸連データ貼付け!#REF!)</f>
        <v>#REF!</v>
      </c>
      <c r="B692" s="29" t="e">
        <f t="shared" si="30"/>
        <v>#REF!</v>
      </c>
      <c r="C692" s="29" t="e">
        <f t="shared" si="31"/>
        <v>#REF!</v>
      </c>
      <c r="D692" s="29" t="e">
        <f>①陸連データ貼付け!#REF!</f>
        <v>#REF!</v>
      </c>
      <c r="E692" s="29" t="e">
        <f>①陸連データ貼付け!#REF!</f>
        <v>#REF!</v>
      </c>
      <c r="F692" s="29" t="e">
        <f>ASC(①陸連データ貼付け!#REF!)</f>
        <v>#REF!</v>
      </c>
      <c r="G692" s="29" t="e">
        <f>①陸連データ貼付け!#REF!</f>
        <v>#REF!</v>
      </c>
      <c r="H692" s="29" t="e">
        <f>①陸連データ貼付け!#REF!</f>
        <v>#REF!</v>
      </c>
      <c r="I692" s="29" t="e">
        <f>①陸連データ貼付け!#REF!</f>
        <v>#REF!</v>
      </c>
      <c r="J692" s="29" t="e">
        <f>①陸連データ貼付け!#REF!</f>
        <v>#REF!</v>
      </c>
      <c r="K692" s="29" t="e">
        <f t="shared" si="32"/>
        <v>#REF!</v>
      </c>
      <c r="L692" s="29" t="e">
        <f>①陸連データ貼付け!#REF!</f>
        <v>#REF!</v>
      </c>
      <c r="M692" s="63" t="e">
        <f>①陸連データ貼付け!#REF!</f>
        <v>#REF!</v>
      </c>
    </row>
    <row r="693" spans="1:13">
      <c r="A693" s="220" t="e">
        <f>IF(①陸連データ貼付け!#REF!="","",①陸連データ貼付け!#REF!)</f>
        <v>#REF!</v>
      </c>
      <c r="B693" s="29" t="e">
        <f t="shared" si="30"/>
        <v>#REF!</v>
      </c>
      <c r="C693" s="29" t="e">
        <f t="shared" si="31"/>
        <v>#REF!</v>
      </c>
      <c r="D693" s="29" t="e">
        <f>①陸連データ貼付け!#REF!</f>
        <v>#REF!</v>
      </c>
      <c r="E693" s="29" t="e">
        <f>①陸連データ貼付け!#REF!</f>
        <v>#REF!</v>
      </c>
      <c r="F693" s="29" t="e">
        <f>ASC(①陸連データ貼付け!#REF!)</f>
        <v>#REF!</v>
      </c>
      <c r="G693" s="29" t="e">
        <f>①陸連データ貼付け!#REF!</f>
        <v>#REF!</v>
      </c>
      <c r="H693" s="29" t="e">
        <f>①陸連データ貼付け!#REF!</f>
        <v>#REF!</v>
      </c>
      <c r="I693" s="29" t="e">
        <f>①陸連データ貼付け!#REF!</f>
        <v>#REF!</v>
      </c>
      <c r="J693" s="29" t="e">
        <f>①陸連データ貼付け!#REF!</f>
        <v>#REF!</v>
      </c>
      <c r="K693" s="29" t="e">
        <f t="shared" si="32"/>
        <v>#REF!</v>
      </c>
      <c r="L693" s="29" t="e">
        <f>①陸連データ貼付け!#REF!</f>
        <v>#REF!</v>
      </c>
      <c r="M693" s="63" t="e">
        <f>①陸連データ貼付け!#REF!</f>
        <v>#REF!</v>
      </c>
    </row>
    <row r="694" spans="1:13">
      <c r="A694" s="220" t="e">
        <f>IF(①陸連データ貼付け!#REF!="","",①陸連データ貼付け!#REF!)</f>
        <v>#REF!</v>
      </c>
      <c r="B694" s="29" t="e">
        <f t="shared" si="30"/>
        <v>#REF!</v>
      </c>
      <c r="C694" s="29" t="e">
        <f t="shared" si="31"/>
        <v>#REF!</v>
      </c>
      <c r="D694" s="29" t="e">
        <f>①陸連データ貼付け!#REF!</f>
        <v>#REF!</v>
      </c>
      <c r="E694" s="29" t="e">
        <f>①陸連データ貼付け!#REF!</f>
        <v>#REF!</v>
      </c>
      <c r="F694" s="29" t="e">
        <f>ASC(①陸連データ貼付け!#REF!)</f>
        <v>#REF!</v>
      </c>
      <c r="G694" s="29" t="e">
        <f>①陸連データ貼付け!#REF!</f>
        <v>#REF!</v>
      </c>
      <c r="H694" s="29" t="e">
        <f>①陸連データ貼付け!#REF!</f>
        <v>#REF!</v>
      </c>
      <c r="I694" s="29" t="e">
        <f>①陸連データ貼付け!#REF!</f>
        <v>#REF!</v>
      </c>
      <c r="J694" s="29" t="e">
        <f>①陸連データ貼付け!#REF!</f>
        <v>#REF!</v>
      </c>
      <c r="K694" s="29" t="e">
        <f t="shared" si="32"/>
        <v>#REF!</v>
      </c>
      <c r="L694" s="29" t="e">
        <f>①陸連データ貼付け!#REF!</f>
        <v>#REF!</v>
      </c>
      <c r="M694" s="63" t="e">
        <f>①陸連データ貼付け!#REF!</f>
        <v>#REF!</v>
      </c>
    </row>
    <row r="695" spans="1:13">
      <c r="A695" s="220" t="e">
        <f>IF(①陸連データ貼付け!#REF!="","",①陸連データ貼付け!#REF!)</f>
        <v>#REF!</v>
      </c>
      <c r="B695" s="29" t="e">
        <f t="shared" si="30"/>
        <v>#REF!</v>
      </c>
      <c r="C695" s="29" t="e">
        <f t="shared" si="31"/>
        <v>#REF!</v>
      </c>
      <c r="D695" s="29" t="e">
        <f>①陸連データ貼付け!#REF!</f>
        <v>#REF!</v>
      </c>
      <c r="E695" s="29" t="e">
        <f>①陸連データ貼付け!#REF!</f>
        <v>#REF!</v>
      </c>
      <c r="F695" s="29" t="e">
        <f>ASC(①陸連データ貼付け!#REF!)</f>
        <v>#REF!</v>
      </c>
      <c r="G695" s="29" t="e">
        <f>①陸連データ貼付け!#REF!</f>
        <v>#REF!</v>
      </c>
      <c r="H695" s="29" t="e">
        <f>①陸連データ貼付け!#REF!</f>
        <v>#REF!</v>
      </c>
      <c r="I695" s="29" t="e">
        <f>①陸連データ貼付け!#REF!</f>
        <v>#REF!</v>
      </c>
      <c r="J695" s="29" t="e">
        <f>①陸連データ貼付け!#REF!</f>
        <v>#REF!</v>
      </c>
      <c r="K695" s="29" t="e">
        <f t="shared" si="32"/>
        <v>#REF!</v>
      </c>
      <c r="L695" s="29" t="e">
        <f>①陸連データ貼付け!#REF!</f>
        <v>#REF!</v>
      </c>
      <c r="M695" s="63" t="e">
        <f>①陸連データ貼付け!#REF!</f>
        <v>#REF!</v>
      </c>
    </row>
    <row r="696" spans="1:13">
      <c r="A696" s="220" t="e">
        <f>IF(①陸連データ貼付け!#REF!="","",①陸連データ貼付け!#REF!)</f>
        <v>#REF!</v>
      </c>
      <c r="B696" s="29" t="e">
        <f t="shared" si="30"/>
        <v>#REF!</v>
      </c>
      <c r="C696" s="29" t="e">
        <f t="shared" si="31"/>
        <v>#REF!</v>
      </c>
      <c r="D696" s="29" t="e">
        <f>①陸連データ貼付け!#REF!</f>
        <v>#REF!</v>
      </c>
      <c r="E696" s="29" t="e">
        <f>①陸連データ貼付け!#REF!</f>
        <v>#REF!</v>
      </c>
      <c r="F696" s="29" t="e">
        <f>ASC(①陸連データ貼付け!#REF!)</f>
        <v>#REF!</v>
      </c>
      <c r="G696" s="29" t="e">
        <f>①陸連データ貼付け!#REF!</f>
        <v>#REF!</v>
      </c>
      <c r="H696" s="29" t="e">
        <f>①陸連データ貼付け!#REF!</f>
        <v>#REF!</v>
      </c>
      <c r="I696" s="29" t="e">
        <f>①陸連データ貼付け!#REF!</f>
        <v>#REF!</v>
      </c>
      <c r="J696" s="29" t="e">
        <f>①陸連データ貼付け!#REF!</f>
        <v>#REF!</v>
      </c>
      <c r="K696" s="29" t="e">
        <f t="shared" si="32"/>
        <v>#REF!</v>
      </c>
      <c r="L696" s="29" t="e">
        <f>①陸連データ貼付け!#REF!</f>
        <v>#REF!</v>
      </c>
      <c r="M696" s="63" t="e">
        <f>①陸連データ貼付け!#REF!</f>
        <v>#REF!</v>
      </c>
    </row>
    <row r="697" spans="1:13">
      <c r="A697" s="220" t="e">
        <f>IF(①陸連データ貼付け!#REF!="","",①陸連データ貼付け!#REF!)</f>
        <v>#REF!</v>
      </c>
      <c r="B697" s="29" t="e">
        <f t="shared" si="30"/>
        <v>#REF!</v>
      </c>
      <c r="C697" s="29" t="e">
        <f t="shared" si="31"/>
        <v>#REF!</v>
      </c>
      <c r="D697" s="29" t="e">
        <f>①陸連データ貼付け!#REF!</f>
        <v>#REF!</v>
      </c>
      <c r="E697" s="29" t="e">
        <f>①陸連データ貼付け!#REF!</f>
        <v>#REF!</v>
      </c>
      <c r="F697" s="29" t="e">
        <f>ASC(①陸連データ貼付け!#REF!)</f>
        <v>#REF!</v>
      </c>
      <c r="G697" s="29" t="e">
        <f>①陸連データ貼付け!#REF!</f>
        <v>#REF!</v>
      </c>
      <c r="H697" s="29" t="e">
        <f>①陸連データ貼付け!#REF!</f>
        <v>#REF!</v>
      </c>
      <c r="I697" s="29" t="e">
        <f>①陸連データ貼付け!#REF!</f>
        <v>#REF!</v>
      </c>
      <c r="J697" s="29" t="e">
        <f>①陸連データ貼付け!#REF!</f>
        <v>#REF!</v>
      </c>
      <c r="K697" s="29" t="e">
        <f t="shared" si="32"/>
        <v>#REF!</v>
      </c>
      <c r="L697" s="29" t="e">
        <f>①陸連データ貼付け!#REF!</f>
        <v>#REF!</v>
      </c>
      <c r="M697" s="63" t="e">
        <f>①陸連データ貼付け!#REF!</f>
        <v>#REF!</v>
      </c>
    </row>
    <row r="698" spans="1:13">
      <c r="A698" s="220" t="e">
        <f>IF(①陸連データ貼付け!#REF!="","",①陸連データ貼付け!#REF!)</f>
        <v>#REF!</v>
      </c>
      <c r="B698" s="29" t="e">
        <f t="shared" si="30"/>
        <v>#REF!</v>
      </c>
      <c r="C698" s="29" t="e">
        <f t="shared" si="31"/>
        <v>#REF!</v>
      </c>
      <c r="D698" s="29" t="e">
        <f>①陸連データ貼付け!#REF!</f>
        <v>#REF!</v>
      </c>
      <c r="E698" s="29" t="e">
        <f>①陸連データ貼付け!#REF!</f>
        <v>#REF!</v>
      </c>
      <c r="F698" s="29" t="e">
        <f>ASC(①陸連データ貼付け!#REF!)</f>
        <v>#REF!</v>
      </c>
      <c r="G698" s="29" t="e">
        <f>①陸連データ貼付け!#REF!</f>
        <v>#REF!</v>
      </c>
      <c r="H698" s="29" t="e">
        <f>①陸連データ貼付け!#REF!</f>
        <v>#REF!</v>
      </c>
      <c r="I698" s="29" t="e">
        <f>①陸連データ貼付け!#REF!</f>
        <v>#REF!</v>
      </c>
      <c r="J698" s="29" t="e">
        <f>①陸連データ貼付け!#REF!</f>
        <v>#REF!</v>
      </c>
      <c r="K698" s="29" t="e">
        <f t="shared" si="32"/>
        <v>#REF!</v>
      </c>
      <c r="L698" s="29" t="e">
        <f>①陸連データ貼付け!#REF!</f>
        <v>#REF!</v>
      </c>
      <c r="M698" s="63" t="e">
        <f>①陸連データ貼付け!#REF!</f>
        <v>#REF!</v>
      </c>
    </row>
    <row r="699" spans="1:13">
      <c r="A699" s="220" t="e">
        <f>IF(①陸連データ貼付け!#REF!="","",①陸連データ貼付け!#REF!)</f>
        <v>#REF!</v>
      </c>
      <c r="B699" s="29" t="e">
        <f t="shared" si="30"/>
        <v>#REF!</v>
      </c>
      <c r="C699" s="29" t="e">
        <f t="shared" si="31"/>
        <v>#REF!</v>
      </c>
      <c r="D699" s="29" t="e">
        <f>①陸連データ貼付け!#REF!</f>
        <v>#REF!</v>
      </c>
      <c r="E699" s="29" t="e">
        <f>①陸連データ貼付け!#REF!</f>
        <v>#REF!</v>
      </c>
      <c r="F699" s="29" t="e">
        <f>ASC(①陸連データ貼付け!#REF!)</f>
        <v>#REF!</v>
      </c>
      <c r="G699" s="29" t="e">
        <f>①陸連データ貼付け!#REF!</f>
        <v>#REF!</v>
      </c>
      <c r="H699" s="29" t="e">
        <f>①陸連データ貼付け!#REF!</f>
        <v>#REF!</v>
      </c>
      <c r="I699" s="29" t="e">
        <f>①陸連データ貼付け!#REF!</f>
        <v>#REF!</v>
      </c>
      <c r="J699" s="29" t="e">
        <f>①陸連データ貼付け!#REF!</f>
        <v>#REF!</v>
      </c>
      <c r="K699" s="29" t="e">
        <f t="shared" si="32"/>
        <v>#REF!</v>
      </c>
      <c r="L699" s="29" t="e">
        <f>①陸連データ貼付け!#REF!</f>
        <v>#REF!</v>
      </c>
      <c r="M699" s="63" t="e">
        <f>①陸連データ貼付け!#REF!</f>
        <v>#REF!</v>
      </c>
    </row>
    <row r="700" spans="1:13">
      <c r="A700" s="220" t="e">
        <f>IF(①陸連データ貼付け!#REF!="","",①陸連データ貼付け!#REF!)</f>
        <v>#REF!</v>
      </c>
      <c r="B700" s="29" t="e">
        <f t="shared" si="30"/>
        <v>#REF!</v>
      </c>
      <c r="C700" s="29" t="e">
        <f t="shared" si="31"/>
        <v>#REF!</v>
      </c>
      <c r="D700" s="29" t="e">
        <f>①陸連データ貼付け!#REF!</f>
        <v>#REF!</v>
      </c>
      <c r="E700" s="29" t="e">
        <f>①陸連データ貼付け!#REF!</f>
        <v>#REF!</v>
      </c>
      <c r="F700" s="29" t="e">
        <f>ASC(①陸連データ貼付け!#REF!)</f>
        <v>#REF!</v>
      </c>
      <c r="G700" s="29" t="e">
        <f>①陸連データ貼付け!#REF!</f>
        <v>#REF!</v>
      </c>
      <c r="H700" s="29" t="e">
        <f>①陸連データ貼付け!#REF!</f>
        <v>#REF!</v>
      </c>
      <c r="I700" s="29" t="e">
        <f>①陸連データ貼付け!#REF!</f>
        <v>#REF!</v>
      </c>
      <c r="J700" s="29" t="e">
        <f>①陸連データ貼付け!#REF!</f>
        <v>#REF!</v>
      </c>
      <c r="K700" s="29" t="e">
        <f t="shared" si="32"/>
        <v>#REF!</v>
      </c>
      <c r="L700" s="29" t="e">
        <f>①陸連データ貼付け!#REF!</f>
        <v>#REF!</v>
      </c>
      <c r="M700" s="63" t="e">
        <f>①陸連データ貼付け!#REF!</f>
        <v>#REF!</v>
      </c>
    </row>
    <row r="701" spans="1:13">
      <c r="A701" s="220" t="e">
        <f>IF(①陸連データ貼付け!#REF!="","",①陸連データ貼付け!#REF!)</f>
        <v>#REF!</v>
      </c>
      <c r="B701" s="29" t="e">
        <f t="shared" si="30"/>
        <v>#REF!</v>
      </c>
      <c r="C701" s="29" t="e">
        <f t="shared" si="31"/>
        <v>#REF!</v>
      </c>
      <c r="D701" s="29" t="e">
        <f>①陸連データ貼付け!#REF!</f>
        <v>#REF!</v>
      </c>
      <c r="E701" s="29" t="e">
        <f>①陸連データ貼付け!#REF!</f>
        <v>#REF!</v>
      </c>
      <c r="F701" s="29" t="e">
        <f>ASC(①陸連データ貼付け!#REF!)</f>
        <v>#REF!</v>
      </c>
      <c r="G701" s="29" t="e">
        <f>①陸連データ貼付け!#REF!</f>
        <v>#REF!</v>
      </c>
      <c r="H701" s="29" t="e">
        <f>①陸連データ貼付け!#REF!</f>
        <v>#REF!</v>
      </c>
      <c r="I701" s="29" t="e">
        <f>①陸連データ貼付け!#REF!</f>
        <v>#REF!</v>
      </c>
      <c r="J701" s="29" t="e">
        <f>①陸連データ貼付け!#REF!</f>
        <v>#REF!</v>
      </c>
      <c r="K701" s="29" t="e">
        <f t="shared" si="32"/>
        <v>#REF!</v>
      </c>
      <c r="L701" s="29" t="e">
        <f>①陸連データ貼付け!#REF!</f>
        <v>#REF!</v>
      </c>
      <c r="M701" s="63" t="e">
        <f>①陸連データ貼付け!#REF!</f>
        <v>#REF!</v>
      </c>
    </row>
    <row r="702" spans="1:13">
      <c r="A702" s="220" t="e">
        <f>IF(①陸連データ貼付け!#REF!="","",①陸連データ貼付け!#REF!)</f>
        <v>#REF!</v>
      </c>
      <c r="B702" s="29" t="e">
        <f t="shared" si="30"/>
        <v>#REF!</v>
      </c>
      <c r="C702" s="29" t="e">
        <f t="shared" si="31"/>
        <v>#REF!</v>
      </c>
      <c r="D702" s="29" t="e">
        <f>①陸連データ貼付け!#REF!</f>
        <v>#REF!</v>
      </c>
      <c r="E702" s="29" t="e">
        <f>①陸連データ貼付け!#REF!</f>
        <v>#REF!</v>
      </c>
      <c r="F702" s="29" t="e">
        <f>ASC(①陸連データ貼付け!#REF!)</f>
        <v>#REF!</v>
      </c>
      <c r="G702" s="29" t="e">
        <f>①陸連データ貼付け!#REF!</f>
        <v>#REF!</v>
      </c>
      <c r="H702" s="29" t="e">
        <f>①陸連データ貼付け!#REF!</f>
        <v>#REF!</v>
      </c>
      <c r="I702" s="29" t="e">
        <f>①陸連データ貼付け!#REF!</f>
        <v>#REF!</v>
      </c>
      <c r="J702" s="29" t="e">
        <f>①陸連データ貼付け!#REF!</f>
        <v>#REF!</v>
      </c>
      <c r="K702" s="29" t="e">
        <f t="shared" si="32"/>
        <v>#REF!</v>
      </c>
      <c r="L702" s="29" t="e">
        <f>①陸連データ貼付け!#REF!</f>
        <v>#REF!</v>
      </c>
      <c r="M702" s="63" t="e">
        <f>①陸連データ貼付け!#REF!</f>
        <v>#REF!</v>
      </c>
    </row>
    <row r="703" spans="1:13">
      <c r="A703" s="220" t="e">
        <f>IF(①陸連データ貼付け!#REF!="","",①陸連データ貼付け!#REF!)</f>
        <v>#REF!</v>
      </c>
      <c r="B703" s="29" t="e">
        <f t="shared" si="30"/>
        <v>#REF!</v>
      </c>
      <c r="C703" s="29" t="e">
        <f t="shared" si="31"/>
        <v>#REF!</v>
      </c>
      <c r="D703" s="29" t="e">
        <f>①陸連データ貼付け!#REF!</f>
        <v>#REF!</v>
      </c>
      <c r="E703" s="29" t="e">
        <f>①陸連データ貼付け!#REF!</f>
        <v>#REF!</v>
      </c>
      <c r="F703" s="29" t="e">
        <f>ASC(①陸連データ貼付け!#REF!)</f>
        <v>#REF!</v>
      </c>
      <c r="G703" s="29" t="e">
        <f>①陸連データ貼付け!#REF!</f>
        <v>#REF!</v>
      </c>
      <c r="H703" s="29" t="e">
        <f>①陸連データ貼付け!#REF!</f>
        <v>#REF!</v>
      </c>
      <c r="I703" s="29" t="e">
        <f>①陸連データ貼付け!#REF!</f>
        <v>#REF!</v>
      </c>
      <c r="J703" s="29" t="e">
        <f>①陸連データ貼付け!#REF!</f>
        <v>#REF!</v>
      </c>
      <c r="K703" s="29" t="e">
        <f t="shared" si="32"/>
        <v>#REF!</v>
      </c>
      <c r="L703" s="29" t="e">
        <f>①陸連データ貼付け!#REF!</f>
        <v>#REF!</v>
      </c>
      <c r="M703" s="63" t="e">
        <f>①陸連データ貼付け!#REF!</f>
        <v>#REF!</v>
      </c>
    </row>
    <row r="704" spans="1:13">
      <c r="A704" s="220" t="e">
        <f>IF(①陸連データ貼付け!#REF!="","",①陸連データ貼付け!#REF!)</f>
        <v>#REF!</v>
      </c>
      <c r="B704" s="29" t="e">
        <f t="shared" si="30"/>
        <v>#REF!</v>
      </c>
      <c r="C704" s="29" t="e">
        <f t="shared" si="31"/>
        <v>#REF!</v>
      </c>
      <c r="D704" s="29" t="e">
        <f>①陸連データ貼付け!#REF!</f>
        <v>#REF!</v>
      </c>
      <c r="E704" s="29" t="e">
        <f>①陸連データ貼付け!#REF!</f>
        <v>#REF!</v>
      </c>
      <c r="F704" s="29" t="e">
        <f>ASC(①陸連データ貼付け!#REF!)</f>
        <v>#REF!</v>
      </c>
      <c r="G704" s="29" t="e">
        <f>①陸連データ貼付け!#REF!</f>
        <v>#REF!</v>
      </c>
      <c r="H704" s="29" t="e">
        <f>①陸連データ貼付け!#REF!</f>
        <v>#REF!</v>
      </c>
      <c r="I704" s="29" t="e">
        <f>①陸連データ貼付け!#REF!</f>
        <v>#REF!</v>
      </c>
      <c r="J704" s="29" t="e">
        <f>①陸連データ貼付け!#REF!</f>
        <v>#REF!</v>
      </c>
      <c r="K704" s="29" t="e">
        <f t="shared" si="32"/>
        <v>#REF!</v>
      </c>
      <c r="L704" s="29" t="e">
        <f>①陸連データ貼付け!#REF!</f>
        <v>#REF!</v>
      </c>
      <c r="M704" s="63" t="e">
        <f>①陸連データ貼付け!#REF!</f>
        <v>#REF!</v>
      </c>
    </row>
    <row r="705" spans="1:13">
      <c r="A705" s="220" t="e">
        <f>IF(①陸連データ貼付け!#REF!="","",①陸連データ貼付け!#REF!)</f>
        <v>#REF!</v>
      </c>
      <c r="B705" s="29" t="e">
        <f t="shared" si="30"/>
        <v>#REF!</v>
      </c>
      <c r="C705" s="29" t="e">
        <f t="shared" si="31"/>
        <v>#REF!</v>
      </c>
      <c r="D705" s="29" t="e">
        <f>①陸連データ貼付け!#REF!</f>
        <v>#REF!</v>
      </c>
      <c r="E705" s="29" t="e">
        <f>①陸連データ貼付け!#REF!</f>
        <v>#REF!</v>
      </c>
      <c r="F705" s="29" t="e">
        <f>ASC(①陸連データ貼付け!#REF!)</f>
        <v>#REF!</v>
      </c>
      <c r="G705" s="29" t="e">
        <f>①陸連データ貼付け!#REF!</f>
        <v>#REF!</v>
      </c>
      <c r="H705" s="29" t="e">
        <f>①陸連データ貼付け!#REF!</f>
        <v>#REF!</v>
      </c>
      <c r="I705" s="29" t="e">
        <f>①陸連データ貼付け!#REF!</f>
        <v>#REF!</v>
      </c>
      <c r="J705" s="29" t="e">
        <f>①陸連データ貼付け!#REF!</f>
        <v>#REF!</v>
      </c>
      <c r="K705" s="29" t="e">
        <f t="shared" si="32"/>
        <v>#REF!</v>
      </c>
      <c r="L705" s="29" t="e">
        <f>①陸連データ貼付け!#REF!</f>
        <v>#REF!</v>
      </c>
      <c r="M705" s="63" t="e">
        <f>①陸連データ貼付け!#REF!</f>
        <v>#REF!</v>
      </c>
    </row>
    <row r="706" spans="1:13">
      <c r="A706" s="220" t="e">
        <f>IF(①陸連データ貼付け!#REF!="","",①陸連データ貼付け!#REF!)</f>
        <v>#REF!</v>
      </c>
      <c r="B706" s="29" t="e">
        <f t="shared" si="30"/>
        <v>#REF!</v>
      </c>
      <c r="C706" s="29" t="e">
        <f t="shared" si="31"/>
        <v>#REF!</v>
      </c>
      <c r="D706" s="29" t="e">
        <f>①陸連データ貼付け!#REF!</f>
        <v>#REF!</v>
      </c>
      <c r="E706" s="29" t="e">
        <f>①陸連データ貼付け!#REF!</f>
        <v>#REF!</v>
      </c>
      <c r="F706" s="29" t="e">
        <f>ASC(①陸連データ貼付け!#REF!)</f>
        <v>#REF!</v>
      </c>
      <c r="G706" s="29" t="e">
        <f>①陸連データ貼付け!#REF!</f>
        <v>#REF!</v>
      </c>
      <c r="H706" s="29" t="e">
        <f>①陸連データ貼付け!#REF!</f>
        <v>#REF!</v>
      </c>
      <c r="I706" s="29" t="e">
        <f>①陸連データ貼付け!#REF!</f>
        <v>#REF!</v>
      </c>
      <c r="J706" s="29" t="e">
        <f>①陸連データ貼付け!#REF!</f>
        <v>#REF!</v>
      </c>
      <c r="K706" s="29" t="e">
        <f t="shared" si="32"/>
        <v>#REF!</v>
      </c>
      <c r="L706" s="29" t="e">
        <f>①陸連データ貼付け!#REF!</f>
        <v>#REF!</v>
      </c>
      <c r="M706" s="63" t="e">
        <f>①陸連データ貼付け!#REF!</f>
        <v>#REF!</v>
      </c>
    </row>
    <row r="707" spans="1:13">
      <c r="A707" s="220" t="e">
        <f>IF(①陸連データ貼付け!#REF!="","",①陸連データ貼付け!#REF!)</f>
        <v>#REF!</v>
      </c>
      <c r="B707" s="29" t="e">
        <f t="shared" ref="B707:B770" si="33">LEFT(A707,1)</f>
        <v>#REF!</v>
      </c>
      <c r="C707" s="29" t="e">
        <f t="shared" ref="C707:C770" si="34">REPLACE(A707,1,1,"")</f>
        <v>#REF!</v>
      </c>
      <c r="D707" s="29" t="e">
        <f>①陸連データ貼付け!#REF!</f>
        <v>#REF!</v>
      </c>
      <c r="E707" s="29" t="e">
        <f>①陸連データ貼付け!#REF!</f>
        <v>#REF!</v>
      </c>
      <c r="F707" s="29" t="e">
        <f>ASC(①陸連データ貼付け!#REF!)</f>
        <v>#REF!</v>
      </c>
      <c r="G707" s="29" t="e">
        <f>①陸連データ貼付け!#REF!</f>
        <v>#REF!</v>
      </c>
      <c r="H707" s="29" t="e">
        <f>①陸連データ貼付け!#REF!</f>
        <v>#REF!</v>
      </c>
      <c r="I707" s="29" t="e">
        <f>①陸連データ貼付け!#REF!</f>
        <v>#REF!</v>
      </c>
      <c r="J707" s="29" t="e">
        <f>①陸連データ貼付け!#REF!</f>
        <v>#REF!</v>
      </c>
      <c r="K707" s="29" t="e">
        <f t="shared" ref="K707:K770" si="35">I707</f>
        <v>#REF!</v>
      </c>
      <c r="L707" s="29" t="e">
        <f>①陸連データ貼付け!#REF!</f>
        <v>#REF!</v>
      </c>
      <c r="M707" s="63" t="e">
        <f>①陸連データ貼付け!#REF!</f>
        <v>#REF!</v>
      </c>
    </row>
    <row r="708" spans="1:13">
      <c r="A708" s="220" t="e">
        <f>IF(①陸連データ貼付け!#REF!="","",①陸連データ貼付け!#REF!)</f>
        <v>#REF!</v>
      </c>
      <c r="B708" s="29" t="e">
        <f t="shared" si="33"/>
        <v>#REF!</v>
      </c>
      <c r="C708" s="29" t="e">
        <f t="shared" si="34"/>
        <v>#REF!</v>
      </c>
      <c r="D708" s="29" t="e">
        <f>①陸連データ貼付け!#REF!</f>
        <v>#REF!</v>
      </c>
      <c r="E708" s="29" t="e">
        <f>①陸連データ貼付け!#REF!</f>
        <v>#REF!</v>
      </c>
      <c r="F708" s="29" t="e">
        <f>ASC(①陸連データ貼付け!#REF!)</f>
        <v>#REF!</v>
      </c>
      <c r="G708" s="29" t="e">
        <f>①陸連データ貼付け!#REF!</f>
        <v>#REF!</v>
      </c>
      <c r="H708" s="29" t="e">
        <f>①陸連データ貼付け!#REF!</f>
        <v>#REF!</v>
      </c>
      <c r="I708" s="29" t="e">
        <f>①陸連データ貼付け!#REF!</f>
        <v>#REF!</v>
      </c>
      <c r="J708" s="29" t="e">
        <f>①陸連データ貼付け!#REF!</f>
        <v>#REF!</v>
      </c>
      <c r="K708" s="29" t="e">
        <f t="shared" si="35"/>
        <v>#REF!</v>
      </c>
      <c r="L708" s="29" t="e">
        <f>①陸連データ貼付け!#REF!</f>
        <v>#REF!</v>
      </c>
      <c r="M708" s="63" t="e">
        <f>①陸連データ貼付け!#REF!</f>
        <v>#REF!</v>
      </c>
    </row>
    <row r="709" spans="1:13">
      <c r="A709" s="220" t="e">
        <f>IF(①陸連データ貼付け!#REF!="","",①陸連データ貼付け!#REF!)</f>
        <v>#REF!</v>
      </c>
      <c r="B709" s="29" t="e">
        <f t="shared" si="33"/>
        <v>#REF!</v>
      </c>
      <c r="C709" s="29" t="e">
        <f t="shared" si="34"/>
        <v>#REF!</v>
      </c>
      <c r="D709" s="29" t="e">
        <f>①陸連データ貼付け!#REF!</f>
        <v>#REF!</v>
      </c>
      <c r="E709" s="29" t="e">
        <f>①陸連データ貼付け!#REF!</f>
        <v>#REF!</v>
      </c>
      <c r="F709" s="29" t="e">
        <f>ASC(①陸連データ貼付け!#REF!)</f>
        <v>#REF!</v>
      </c>
      <c r="G709" s="29" t="e">
        <f>①陸連データ貼付け!#REF!</f>
        <v>#REF!</v>
      </c>
      <c r="H709" s="29" t="e">
        <f>①陸連データ貼付け!#REF!</f>
        <v>#REF!</v>
      </c>
      <c r="I709" s="29" t="e">
        <f>①陸連データ貼付け!#REF!</f>
        <v>#REF!</v>
      </c>
      <c r="J709" s="29" t="e">
        <f>①陸連データ貼付け!#REF!</f>
        <v>#REF!</v>
      </c>
      <c r="K709" s="29" t="e">
        <f t="shared" si="35"/>
        <v>#REF!</v>
      </c>
      <c r="L709" s="29" t="e">
        <f>①陸連データ貼付け!#REF!</f>
        <v>#REF!</v>
      </c>
      <c r="M709" s="63" t="e">
        <f>①陸連データ貼付け!#REF!</f>
        <v>#REF!</v>
      </c>
    </row>
    <row r="710" spans="1:13">
      <c r="A710" s="220" t="e">
        <f>IF(①陸連データ貼付け!#REF!="","",①陸連データ貼付け!#REF!)</f>
        <v>#REF!</v>
      </c>
      <c r="B710" s="29" t="e">
        <f t="shared" si="33"/>
        <v>#REF!</v>
      </c>
      <c r="C710" s="29" t="e">
        <f t="shared" si="34"/>
        <v>#REF!</v>
      </c>
      <c r="D710" s="29" t="e">
        <f>①陸連データ貼付け!#REF!</f>
        <v>#REF!</v>
      </c>
      <c r="E710" s="29" t="e">
        <f>①陸連データ貼付け!#REF!</f>
        <v>#REF!</v>
      </c>
      <c r="F710" s="29" t="e">
        <f>ASC(①陸連データ貼付け!#REF!)</f>
        <v>#REF!</v>
      </c>
      <c r="G710" s="29" t="e">
        <f>①陸連データ貼付け!#REF!</f>
        <v>#REF!</v>
      </c>
      <c r="H710" s="29" t="e">
        <f>①陸連データ貼付け!#REF!</f>
        <v>#REF!</v>
      </c>
      <c r="I710" s="29" t="e">
        <f>①陸連データ貼付け!#REF!</f>
        <v>#REF!</v>
      </c>
      <c r="J710" s="29" t="e">
        <f>①陸連データ貼付け!#REF!</f>
        <v>#REF!</v>
      </c>
      <c r="K710" s="29" t="e">
        <f t="shared" si="35"/>
        <v>#REF!</v>
      </c>
      <c r="L710" s="29" t="e">
        <f>①陸連データ貼付け!#REF!</f>
        <v>#REF!</v>
      </c>
      <c r="M710" s="63" t="e">
        <f>①陸連データ貼付け!#REF!</f>
        <v>#REF!</v>
      </c>
    </row>
    <row r="711" spans="1:13">
      <c r="A711" s="220" t="e">
        <f>IF(①陸連データ貼付け!#REF!="","",①陸連データ貼付け!#REF!)</f>
        <v>#REF!</v>
      </c>
      <c r="B711" s="29" t="e">
        <f t="shared" si="33"/>
        <v>#REF!</v>
      </c>
      <c r="C711" s="29" t="e">
        <f t="shared" si="34"/>
        <v>#REF!</v>
      </c>
      <c r="D711" s="29" t="e">
        <f>①陸連データ貼付け!#REF!</f>
        <v>#REF!</v>
      </c>
      <c r="E711" s="29" t="e">
        <f>①陸連データ貼付け!#REF!</f>
        <v>#REF!</v>
      </c>
      <c r="F711" s="29" t="e">
        <f>ASC(①陸連データ貼付け!#REF!)</f>
        <v>#REF!</v>
      </c>
      <c r="G711" s="29" t="e">
        <f>①陸連データ貼付け!#REF!</f>
        <v>#REF!</v>
      </c>
      <c r="H711" s="29" t="e">
        <f>①陸連データ貼付け!#REF!</f>
        <v>#REF!</v>
      </c>
      <c r="I711" s="29" t="e">
        <f>①陸連データ貼付け!#REF!</f>
        <v>#REF!</v>
      </c>
      <c r="J711" s="29" t="e">
        <f>①陸連データ貼付け!#REF!</f>
        <v>#REF!</v>
      </c>
      <c r="K711" s="29" t="e">
        <f t="shared" si="35"/>
        <v>#REF!</v>
      </c>
      <c r="L711" s="29" t="e">
        <f>①陸連データ貼付け!#REF!</f>
        <v>#REF!</v>
      </c>
      <c r="M711" s="63" t="e">
        <f>①陸連データ貼付け!#REF!</f>
        <v>#REF!</v>
      </c>
    </row>
    <row r="712" spans="1:13">
      <c r="A712" s="220" t="e">
        <f>IF(①陸連データ貼付け!#REF!="","",①陸連データ貼付け!#REF!)</f>
        <v>#REF!</v>
      </c>
      <c r="B712" s="29" t="e">
        <f t="shared" si="33"/>
        <v>#REF!</v>
      </c>
      <c r="C712" s="29" t="e">
        <f t="shared" si="34"/>
        <v>#REF!</v>
      </c>
      <c r="D712" s="29" t="e">
        <f>①陸連データ貼付け!#REF!</f>
        <v>#REF!</v>
      </c>
      <c r="E712" s="29" t="e">
        <f>①陸連データ貼付け!#REF!</f>
        <v>#REF!</v>
      </c>
      <c r="F712" s="29" t="e">
        <f>ASC(①陸連データ貼付け!#REF!)</f>
        <v>#REF!</v>
      </c>
      <c r="G712" s="29" t="e">
        <f>①陸連データ貼付け!#REF!</f>
        <v>#REF!</v>
      </c>
      <c r="H712" s="29" t="e">
        <f>①陸連データ貼付け!#REF!</f>
        <v>#REF!</v>
      </c>
      <c r="I712" s="29" t="e">
        <f>①陸連データ貼付け!#REF!</f>
        <v>#REF!</v>
      </c>
      <c r="J712" s="29" t="e">
        <f>①陸連データ貼付け!#REF!</f>
        <v>#REF!</v>
      </c>
      <c r="K712" s="29" t="e">
        <f t="shared" si="35"/>
        <v>#REF!</v>
      </c>
      <c r="L712" s="29" t="e">
        <f>①陸連データ貼付け!#REF!</f>
        <v>#REF!</v>
      </c>
      <c r="M712" s="63" t="e">
        <f>①陸連データ貼付け!#REF!</f>
        <v>#REF!</v>
      </c>
    </row>
    <row r="713" spans="1:13">
      <c r="A713" s="220" t="e">
        <f>IF(①陸連データ貼付け!#REF!="","",①陸連データ貼付け!#REF!)</f>
        <v>#REF!</v>
      </c>
      <c r="B713" s="29" t="e">
        <f t="shared" si="33"/>
        <v>#REF!</v>
      </c>
      <c r="C713" s="29" t="e">
        <f t="shared" si="34"/>
        <v>#REF!</v>
      </c>
      <c r="D713" s="29" t="e">
        <f>①陸連データ貼付け!#REF!</f>
        <v>#REF!</v>
      </c>
      <c r="E713" s="29" t="e">
        <f>①陸連データ貼付け!#REF!</f>
        <v>#REF!</v>
      </c>
      <c r="F713" s="29" t="e">
        <f>ASC(①陸連データ貼付け!#REF!)</f>
        <v>#REF!</v>
      </c>
      <c r="G713" s="29" t="e">
        <f>①陸連データ貼付け!#REF!</f>
        <v>#REF!</v>
      </c>
      <c r="H713" s="29" t="e">
        <f>①陸連データ貼付け!#REF!</f>
        <v>#REF!</v>
      </c>
      <c r="I713" s="29" t="e">
        <f>①陸連データ貼付け!#REF!</f>
        <v>#REF!</v>
      </c>
      <c r="J713" s="29" t="e">
        <f>①陸連データ貼付け!#REF!</f>
        <v>#REF!</v>
      </c>
      <c r="K713" s="29" t="e">
        <f t="shared" si="35"/>
        <v>#REF!</v>
      </c>
      <c r="L713" s="29" t="e">
        <f>①陸連データ貼付け!#REF!</f>
        <v>#REF!</v>
      </c>
      <c r="M713" s="63" t="e">
        <f>①陸連データ貼付け!#REF!</f>
        <v>#REF!</v>
      </c>
    </row>
    <row r="714" spans="1:13">
      <c r="A714" s="220" t="e">
        <f>IF(①陸連データ貼付け!#REF!="","",①陸連データ貼付け!#REF!)</f>
        <v>#REF!</v>
      </c>
      <c r="B714" s="29" t="e">
        <f t="shared" si="33"/>
        <v>#REF!</v>
      </c>
      <c r="C714" s="29" t="e">
        <f t="shared" si="34"/>
        <v>#REF!</v>
      </c>
      <c r="D714" s="29" t="e">
        <f>①陸連データ貼付け!#REF!</f>
        <v>#REF!</v>
      </c>
      <c r="E714" s="29" t="e">
        <f>①陸連データ貼付け!#REF!</f>
        <v>#REF!</v>
      </c>
      <c r="F714" s="29" t="e">
        <f>ASC(①陸連データ貼付け!#REF!)</f>
        <v>#REF!</v>
      </c>
      <c r="G714" s="29" t="e">
        <f>①陸連データ貼付け!#REF!</f>
        <v>#REF!</v>
      </c>
      <c r="H714" s="29" t="e">
        <f>①陸連データ貼付け!#REF!</f>
        <v>#REF!</v>
      </c>
      <c r="I714" s="29" t="e">
        <f>①陸連データ貼付け!#REF!</f>
        <v>#REF!</v>
      </c>
      <c r="J714" s="29" t="e">
        <f>①陸連データ貼付け!#REF!</f>
        <v>#REF!</v>
      </c>
      <c r="K714" s="29" t="e">
        <f t="shared" si="35"/>
        <v>#REF!</v>
      </c>
      <c r="L714" s="29" t="e">
        <f>①陸連データ貼付け!#REF!</f>
        <v>#REF!</v>
      </c>
      <c r="M714" s="63" t="e">
        <f>①陸連データ貼付け!#REF!</f>
        <v>#REF!</v>
      </c>
    </row>
    <row r="715" spans="1:13">
      <c r="A715" s="220" t="e">
        <f>IF(①陸連データ貼付け!#REF!="","",①陸連データ貼付け!#REF!)</f>
        <v>#REF!</v>
      </c>
      <c r="B715" s="29" t="e">
        <f t="shared" si="33"/>
        <v>#REF!</v>
      </c>
      <c r="C715" s="29" t="e">
        <f t="shared" si="34"/>
        <v>#REF!</v>
      </c>
      <c r="D715" s="29" t="e">
        <f>①陸連データ貼付け!#REF!</f>
        <v>#REF!</v>
      </c>
      <c r="E715" s="29" t="e">
        <f>①陸連データ貼付け!#REF!</f>
        <v>#REF!</v>
      </c>
      <c r="F715" s="29" t="e">
        <f>ASC(①陸連データ貼付け!#REF!)</f>
        <v>#REF!</v>
      </c>
      <c r="G715" s="29" t="e">
        <f>①陸連データ貼付け!#REF!</f>
        <v>#REF!</v>
      </c>
      <c r="H715" s="29" t="e">
        <f>①陸連データ貼付け!#REF!</f>
        <v>#REF!</v>
      </c>
      <c r="I715" s="29" t="e">
        <f>①陸連データ貼付け!#REF!</f>
        <v>#REF!</v>
      </c>
      <c r="J715" s="29" t="e">
        <f>①陸連データ貼付け!#REF!</f>
        <v>#REF!</v>
      </c>
      <c r="K715" s="29" t="e">
        <f t="shared" si="35"/>
        <v>#REF!</v>
      </c>
      <c r="L715" s="29" t="e">
        <f>①陸連データ貼付け!#REF!</f>
        <v>#REF!</v>
      </c>
      <c r="M715" s="63" t="e">
        <f>①陸連データ貼付け!#REF!</f>
        <v>#REF!</v>
      </c>
    </row>
    <row r="716" spans="1:13">
      <c r="A716" s="220" t="e">
        <f>IF(①陸連データ貼付け!#REF!="","",①陸連データ貼付け!#REF!)</f>
        <v>#REF!</v>
      </c>
      <c r="B716" s="29" t="e">
        <f t="shared" si="33"/>
        <v>#REF!</v>
      </c>
      <c r="C716" s="29" t="e">
        <f t="shared" si="34"/>
        <v>#REF!</v>
      </c>
      <c r="D716" s="29" t="e">
        <f>①陸連データ貼付け!#REF!</f>
        <v>#REF!</v>
      </c>
      <c r="E716" s="29" t="e">
        <f>①陸連データ貼付け!#REF!</f>
        <v>#REF!</v>
      </c>
      <c r="F716" s="29" t="e">
        <f>ASC(①陸連データ貼付け!#REF!)</f>
        <v>#REF!</v>
      </c>
      <c r="G716" s="29" t="e">
        <f>①陸連データ貼付け!#REF!</f>
        <v>#REF!</v>
      </c>
      <c r="H716" s="29" t="e">
        <f>①陸連データ貼付け!#REF!</f>
        <v>#REF!</v>
      </c>
      <c r="I716" s="29" t="e">
        <f>①陸連データ貼付け!#REF!</f>
        <v>#REF!</v>
      </c>
      <c r="J716" s="29" t="e">
        <f>①陸連データ貼付け!#REF!</f>
        <v>#REF!</v>
      </c>
      <c r="K716" s="29" t="e">
        <f t="shared" si="35"/>
        <v>#REF!</v>
      </c>
      <c r="L716" s="29" t="e">
        <f>①陸連データ貼付け!#REF!</f>
        <v>#REF!</v>
      </c>
      <c r="M716" s="63" t="e">
        <f>①陸連データ貼付け!#REF!</f>
        <v>#REF!</v>
      </c>
    </row>
    <row r="717" spans="1:13">
      <c r="A717" s="220" t="e">
        <f>IF(①陸連データ貼付け!#REF!="","",①陸連データ貼付け!#REF!)</f>
        <v>#REF!</v>
      </c>
      <c r="B717" s="29" t="e">
        <f t="shared" si="33"/>
        <v>#REF!</v>
      </c>
      <c r="C717" s="29" t="e">
        <f t="shared" si="34"/>
        <v>#REF!</v>
      </c>
      <c r="D717" s="29" t="e">
        <f>①陸連データ貼付け!#REF!</f>
        <v>#REF!</v>
      </c>
      <c r="E717" s="29" t="e">
        <f>①陸連データ貼付け!#REF!</f>
        <v>#REF!</v>
      </c>
      <c r="F717" s="29" t="e">
        <f>ASC(①陸連データ貼付け!#REF!)</f>
        <v>#REF!</v>
      </c>
      <c r="G717" s="29" t="e">
        <f>①陸連データ貼付け!#REF!</f>
        <v>#REF!</v>
      </c>
      <c r="H717" s="29" t="e">
        <f>①陸連データ貼付け!#REF!</f>
        <v>#REF!</v>
      </c>
      <c r="I717" s="29" t="e">
        <f>①陸連データ貼付け!#REF!</f>
        <v>#REF!</v>
      </c>
      <c r="J717" s="29" t="e">
        <f>①陸連データ貼付け!#REF!</f>
        <v>#REF!</v>
      </c>
      <c r="K717" s="29" t="e">
        <f t="shared" si="35"/>
        <v>#REF!</v>
      </c>
      <c r="L717" s="29" t="e">
        <f>①陸連データ貼付け!#REF!</f>
        <v>#REF!</v>
      </c>
      <c r="M717" s="63" t="e">
        <f>①陸連データ貼付け!#REF!</f>
        <v>#REF!</v>
      </c>
    </row>
    <row r="718" spans="1:13">
      <c r="A718" s="220" t="e">
        <f>IF(①陸連データ貼付け!#REF!="","",①陸連データ貼付け!#REF!)</f>
        <v>#REF!</v>
      </c>
      <c r="B718" s="29" t="e">
        <f t="shared" si="33"/>
        <v>#REF!</v>
      </c>
      <c r="C718" s="29" t="e">
        <f t="shared" si="34"/>
        <v>#REF!</v>
      </c>
      <c r="D718" s="29" t="e">
        <f>①陸連データ貼付け!#REF!</f>
        <v>#REF!</v>
      </c>
      <c r="E718" s="29" t="e">
        <f>①陸連データ貼付け!#REF!</f>
        <v>#REF!</v>
      </c>
      <c r="F718" s="29" t="e">
        <f>ASC(①陸連データ貼付け!#REF!)</f>
        <v>#REF!</v>
      </c>
      <c r="G718" s="29" t="e">
        <f>①陸連データ貼付け!#REF!</f>
        <v>#REF!</v>
      </c>
      <c r="H718" s="29" t="e">
        <f>①陸連データ貼付け!#REF!</f>
        <v>#REF!</v>
      </c>
      <c r="I718" s="29" t="e">
        <f>①陸連データ貼付け!#REF!</f>
        <v>#REF!</v>
      </c>
      <c r="J718" s="29" t="e">
        <f>①陸連データ貼付け!#REF!</f>
        <v>#REF!</v>
      </c>
      <c r="K718" s="29" t="e">
        <f t="shared" si="35"/>
        <v>#REF!</v>
      </c>
      <c r="L718" s="29" t="e">
        <f>①陸連データ貼付け!#REF!</f>
        <v>#REF!</v>
      </c>
      <c r="M718" s="63" t="e">
        <f>①陸連データ貼付け!#REF!</f>
        <v>#REF!</v>
      </c>
    </row>
    <row r="719" spans="1:13">
      <c r="A719" s="220" t="e">
        <f>IF(①陸連データ貼付け!#REF!="","",①陸連データ貼付け!#REF!)</f>
        <v>#REF!</v>
      </c>
      <c r="B719" s="29" t="e">
        <f t="shared" si="33"/>
        <v>#REF!</v>
      </c>
      <c r="C719" s="29" t="e">
        <f t="shared" si="34"/>
        <v>#REF!</v>
      </c>
      <c r="D719" s="29" t="e">
        <f>①陸連データ貼付け!#REF!</f>
        <v>#REF!</v>
      </c>
      <c r="E719" s="29" t="e">
        <f>①陸連データ貼付け!#REF!</f>
        <v>#REF!</v>
      </c>
      <c r="F719" s="29" t="e">
        <f>ASC(①陸連データ貼付け!#REF!)</f>
        <v>#REF!</v>
      </c>
      <c r="G719" s="29" t="e">
        <f>①陸連データ貼付け!#REF!</f>
        <v>#REF!</v>
      </c>
      <c r="H719" s="29" t="e">
        <f>①陸連データ貼付け!#REF!</f>
        <v>#REF!</v>
      </c>
      <c r="I719" s="29" t="e">
        <f>①陸連データ貼付け!#REF!</f>
        <v>#REF!</v>
      </c>
      <c r="J719" s="29" t="e">
        <f>①陸連データ貼付け!#REF!</f>
        <v>#REF!</v>
      </c>
      <c r="K719" s="29" t="e">
        <f t="shared" si="35"/>
        <v>#REF!</v>
      </c>
      <c r="L719" s="29" t="e">
        <f>①陸連データ貼付け!#REF!</f>
        <v>#REF!</v>
      </c>
      <c r="M719" s="63" t="e">
        <f>①陸連データ貼付け!#REF!</f>
        <v>#REF!</v>
      </c>
    </row>
    <row r="720" spans="1:13">
      <c r="A720" s="220" t="e">
        <f>IF(①陸連データ貼付け!#REF!="","",①陸連データ貼付け!#REF!)</f>
        <v>#REF!</v>
      </c>
      <c r="B720" s="29" t="e">
        <f t="shared" si="33"/>
        <v>#REF!</v>
      </c>
      <c r="C720" s="29" t="e">
        <f t="shared" si="34"/>
        <v>#REF!</v>
      </c>
      <c r="D720" s="29" t="e">
        <f>①陸連データ貼付け!#REF!</f>
        <v>#REF!</v>
      </c>
      <c r="E720" s="29" t="e">
        <f>①陸連データ貼付け!#REF!</f>
        <v>#REF!</v>
      </c>
      <c r="F720" s="29" t="e">
        <f>ASC(①陸連データ貼付け!#REF!)</f>
        <v>#REF!</v>
      </c>
      <c r="G720" s="29" t="e">
        <f>①陸連データ貼付け!#REF!</f>
        <v>#REF!</v>
      </c>
      <c r="H720" s="29" t="e">
        <f>①陸連データ貼付け!#REF!</f>
        <v>#REF!</v>
      </c>
      <c r="I720" s="29" t="e">
        <f>①陸連データ貼付け!#REF!</f>
        <v>#REF!</v>
      </c>
      <c r="J720" s="29" t="e">
        <f>①陸連データ貼付け!#REF!</f>
        <v>#REF!</v>
      </c>
      <c r="K720" s="29" t="e">
        <f t="shared" si="35"/>
        <v>#REF!</v>
      </c>
      <c r="L720" s="29" t="e">
        <f>①陸連データ貼付け!#REF!</f>
        <v>#REF!</v>
      </c>
      <c r="M720" s="63" t="e">
        <f>①陸連データ貼付け!#REF!</f>
        <v>#REF!</v>
      </c>
    </row>
    <row r="721" spans="1:13">
      <c r="A721" s="220" t="e">
        <f>IF(①陸連データ貼付け!#REF!="","",①陸連データ貼付け!#REF!)</f>
        <v>#REF!</v>
      </c>
      <c r="B721" s="29" t="e">
        <f t="shared" si="33"/>
        <v>#REF!</v>
      </c>
      <c r="C721" s="29" t="e">
        <f t="shared" si="34"/>
        <v>#REF!</v>
      </c>
      <c r="D721" s="29" t="e">
        <f>①陸連データ貼付け!#REF!</f>
        <v>#REF!</v>
      </c>
      <c r="E721" s="29" t="e">
        <f>①陸連データ貼付け!#REF!</f>
        <v>#REF!</v>
      </c>
      <c r="F721" s="29" t="e">
        <f>ASC(①陸連データ貼付け!#REF!)</f>
        <v>#REF!</v>
      </c>
      <c r="G721" s="29" t="e">
        <f>①陸連データ貼付け!#REF!</f>
        <v>#REF!</v>
      </c>
      <c r="H721" s="29" t="e">
        <f>①陸連データ貼付け!#REF!</f>
        <v>#REF!</v>
      </c>
      <c r="I721" s="29" t="e">
        <f>①陸連データ貼付け!#REF!</f>
        <v>#REF!</v>
      </c>
      <c r="J721" s="29" t="e">
        <f>①陸連データ貼付け!#REF!</f>
        <v>#REF!</v>
      </c>
      <c r="K721" s="29" t="e">
        <f t="shared" si="35"/>
        <v>#REF!</v>
      </c>
      <c r="L721" s="29" t="e">
        <f>①陸連データ貼付け!#REF!</f>
        <v>#REF!</v>
      </c>
      <c r="M721" s="63" t="e">
        <f>①陸連データ貼付け!#REF!</f>
        <v>#REF!</v>
      </c>
    </row>
    <row r="722" spans="1:13">
      <c r="A722" s="220" t="e">
        <f>IF(①陸連データ貼付け!#REF!="","",①陸連データ貼付け!#REF!)</f>
        <v>#REF!</v>
      </c>
      <c r="B722" s="29" t="e">
        <f t="shared" si="33"/>
        <v>#REF!</v>
      </c>
      <c r="C722" s="29" t="e">
        <f t="shared" si="34"/>
        <v>#REF!</v>
      </c>
      <c r="D722" s="29" t="e">
        <f>①陸連データ貼付け!#REF!</f>
        <v>#REF!</v>
      </c>
      <c r="E722" s="29" t="e">
        <f>①陸連データ貼付け!#REF!</f>
        <v>#REF!</v>
      </c>
      <c r="F722" s="29" t="e">
        <f>ASC(①陸連データ貼付け!#REF!)</f>
        <v>#REF!</v>
      </c>
      <c r="G722" s="29" t="e">
        <f>①陸連データ貼付け!#REF!</f>
        <v>#REF!</v>
      </c>
      <c r="H722" s="29" t="e">
        <f>①陸連データ貼付け!#REF!</f>
        <v>#REF!</v>
      </c>
      <c r="I722" s="29" t="e">
        <f>①陸連データ貼付け!#REF!</f>
        <v>#REF!</v>
      </c>
      <c r="J722" s="29" t="e">
        <f>①陸連データ貼付け!#REF!</f>
        <v>#REF!</v>
      </c>
      <c r="K722" s="29" t="e">
        <f t="shared" si="35"/>
        <v>#REF!</v>
      </c>
      <c r="L722" s="29" t="e">
        <f>①陸連データ貼付け!#REF!</f>
        <v>#REF!</v>
      </c>
      <c r="M722" s="63" t="e">
        <f>①陸連データ貼付け!#REF!</f>
        <v>#REF!</v>
      </c>
    </row>
    <row r="723" spans="1:13">
      <c r="A723" s="220" t="e">
        <f>IF(①陸連データ貼付け!#REF!="","",①陸連データ貼付け!#REF!)</f>
        <v>#REF!</v>
      </c>
      <c r="B723" s="29" t="e">
        <f t="shared" si="33"/>
        <v>#REF!</v>
      </c>
      <c r="C723" s="29" t="e">
        <f t="shared" si="34"/>
        <v>#REF!</v>
      </c>
      <c r="D723" s="29" t="e">
        <f>①陸連データ貼付け!#REF!</f>
        <v>#REF!</v>
      </c>
      <c r="E723" s="29" t="e">
        <f>①陸連データ貼付け!#REF!</f>
        <v>#REF!</v>
      </c>
      <c r="F723" s="29" t="e">
        <f>ASC(①陸連データ貼付け!#REF!)</f>
        <v>#REF!</v>
      </c>
      <c r="G723" s="29" t="e">
        <f>①陸連データ貼付け!#REF!</f>
        <v>#REF!</v>
      </c>
      <c r="H723" s="29" t="e">
        <f>①陸連データ貼付け!#REF!</f>
        <v>#REF!</v>
      </c>
      <c r="I723" s="29" t="e">
        <f>①陸連データ貼付け!#REF!</f>
        <v>#REF!</v>
      </c>
      <c r="J723" s="29" t="e">
        <f>①陸連データ貼付け!#REF!</f>
        <v>#REF!</v>
      </c>
      <c r="K723" s="29" t="e">
        <f t="shared" si="35"/>
        <v>#REF!</v>
      </c>
      <c r="L723" s="29" t="e">
        <f>①陸連データ貼付け!#REF!</f>
        <v>#REF!</v>
      </c>
      <c r="M723" s="63" t="e">
        <f>①陸連データ貼付け!#REF!</f>
        <v>#REF!</v>
      </c>
    </row>
    <row r="724" spans="1:13">
      <c r="A724" s="220" t="e">
        <f>IF(①陸連データ貼付け!#REF!="","",①陸連データ貼付け!#REF!)</f>
        <v>#REF!</v>
      </c>
      <c r="B724" s="29" t="e">
        <f t="shared" si="33"/>
        <v>#REF!</v>
      </c>
      <c r="C724" s="29" t="e">
        <f t="shared" si="34"/>
        <v>#REF!</v>
      </c>
      <c r="D724" s="29" t="e">
        <f>①陸連データ貼付け!#REF!</f>
        <v>#REF!</v>
      </c>
      <c r="E724" s="29" t="e">
        <f>①陸連データ貼付け!#REF!</f>
        <v>#REF!</v>
      </c>
      <c r="F724" s="29" t="e">
        <f>ASC(①陸連データ貼付け!#REF!)</f>
        <v>#REF!</v>
      </c>
      <c r="G724" s="29" t="e">
        <f>①陸連データ貼付け!#REF!</f>
        <v>#REF!</v>
      </c>
      <c r="H724" s="29" t="e">
        <f>①陸連データ貼付け!#REF!</f>
        <v>#REF!</v>
      </c>
      <c r="I724" s="29" t="e">
        <f>①陸連データ貼付け!#REF!</f>
        <v>#REF!</v>
      </c>
      <c r="J724" s="29" t="e">
        <f>①陸連データ貼付け!#REF!</f>
        <v>#REF!</v>
      </c>
      <c r="K724" s="29" t="e">
        <f t="shared" si="35"/>
        <v>#REF!</v>
      </c>
      <c r="L724" s="29" t="e">
        <f>①陸連データ貼付け!#REF!</f>
        <v>#REF!</v>
      </c>
      <c r="M724" s="63" t="e">
        <f>①陸連データ貼付け!#REF!</f>
        <v>#REF!</v>
      </c>
    </row>
    <row r="725" spans="1:13">
      <c r="A725" s="220" t="e">
        <f>IF(①陸連データ貼付け!#REF!="","",①陸連データ貼付け!#REF!)</f>
        <v>#REF!</v>
      </c>
      <c r="B725" s="29" t="e">
        <f t="shared" si="33"/>
        <v>#REF!</v>
      </c>
      <c r="C725" s="29" t="e">
        <f t="shared" si="34"/>
        <v>#REF!</v>
      </c>
      <c r="D725" s="29" t="e">
        <f>①陸連データ貼付け!#REF!</f>
        <v>#REF!</v>
      </c>
      <c r="E725" s="29" t="e">
        <f>①陸連データ貼付け!#REF!</f>
        <v>#REF!</v>
      </c>
      <c r="F725" s="29" t="e">
        <f>ASC(①陸連データ貼付け!#REF!)</f>
        <v>#REF!</v>
      </c>
      <c r="G725" s="29" t="e">
        <f>①陸連データ貼付け!#REF!</f>
        <v>#REF!</v>
      </c>
      <c r="H725" s="29" t="e">
        <f>①陸連データ貼付け!#REF!</f>
        <v>#REF!</v>
      </c>
      <c r="I725" s="29" t="e">
        <f>①陸連データ貼付け!#REF!</f>
        <v>#REF!</v>
      </c>
      <c r="J725" s="29" t="e">
        <f>①陸連データ貼付け!#REF!</f>
        <v>#REF!</v>
      </c>
      <c r="K725" s="29" t="e">
        <f t="shared" si="35"/>
        <v>#REF!</v>
      </c>
      <c r="L725" s="29" t="e">
        <f>①陸連データ貼付け!#REF!</f>
        <v>#REF!</v>
      </c>
      <c r="M725" s="63" t="e">
        <f>①陸連データ貼付け!#REF!</f>
        <v>#REF!</v>
      </c>
    </row>
    <row r="726" spans="1:13">
      <c r="A726" s="220" t="e">
        <f>IF(①陸連データ貼付け!#REF!="","",①陸連データ貼付け!#REF!)</f>
        <v>#REF!</v>
      </c>
      <c r="B726" s="29" t="e">
        <f t="shared" si="33"/>
        <v>#REF!</v>
      </c>
      <c r="C726" s="29" t="e">
        <f t="shared" si="34"/>
        <v>#REF!</v>
      </c>
      <c r="D726" s="29" t="e">
        <f>①陸連データ貼付け!#REF!</f>
        <v>#REF!</v>
      </c>
      <c r="E726" s="29" t="e">
        <f>①陸連データ貼付け!#REF!</f>
        <v>#REF!</v>
      </c>
      <c r="F726" s="29" t="e">
        <f>ASC(①陸連データ貼付け!#REF!)</f>
        <v>#REF!</v>
      </c>
      <c r="G726" s="29" t="e">
        <f>①陸連データ貼付け!#REF!</f>
        <v>#REF!</v>
      </c>
      <c r="H726" s="29" t="e">
        <f>①陸連データ貼付け!#REF!</f>
        <v>#REF!</v>
      </c>
      <c r="I726" s="29" t="e">
        <f>①陸連データ貼付け!#REF!</f>
        <v>#REF!</v>
      </c>
      <c r="J726" s="29" t="e">
        <f>①陸連データ貼付け!#REF!</f>
        <v>#REF!</v>
      </c>
      <c r="K726" s="29" t="e">
        <f t="shared" si="35"/>
        <v>#REF!</v>
      </c>
      <c r="L726" s="29" t="e">
        <f>①陸連データ貼付け!#REF!</f>
        <v>#REF!</v>
      </c>
      <c r="M726" s="63" t="e">
        <f>①陸連データ貼付け!#REF!</f>
        <v>#REF!</v>
      </c>
    </row>
    <row r="727" spans="1:13">
      <c r="A727" s="220" t="e">
        <f>IF(①陸連データ貼付け!#REF!="","",①陸連データ貼付け!#REF!)</f>
        <v>#REF!</v>
      </c>
      <c r="B727" s="29" t="e">
        <f t="shared" si="33"/>
        <v>#REF!</v>
      </c>
      <c r="C727" s="29" t="e">
        <f t="shared" si="34"/>
        <v>#REF!</v>
      </c>
      <c r="D727" s="29" t="e">
        <f>①陸連データ貼付け!#REF!</f>
        <v>#REF!</v>
      </c>
      <c r="E727" s="29" t="e">
        <f>①陸連データ貼付け!#REF!</f>
        <v>#REF!</v>
      </c>
      <c r="F727" s="29" t="e">
        <f>ASC(①陸連データ貼付け!#REF!)</f>
        <v>#REF!</v>
      </c>
      <c r="G727" s="29" t="e">
        <f>①陸連データ貼付け!#REF!</f>
        <v>#REF!</v>
      </c>
      <c r="H727" s="29" t="e">
        <f>①陸連データ貼付け!#REF!</f>
        <v>#REF!</v>
      </c>
      <c r="I727" s="29" t="e">
        <f>①陸連データ貼付け!#REF!</f>
        <v>#REF!</v>
      </c>
      <c r="J727" s="29" t="e">
        <f>①陸連データ貼付け!#REF!</f>
        <v>#REF!</v>
      </c>
      <c r="K727" s="29" t="e">
        <f t="shared" si="35"/>
        <v>#REF!</v>
      </c>
      <c r="L727" s="29" t="e">
        <f>①陸連データ貼付け!#REF!</f>
        <v>#REF!</v>
      </c>
      <c r="M727" s="63" t="e">
        <f>①陸連データ貼付け!#REF!</f>
        <v>#REF!</v>
      </c>
    </row>
    <row r="728" spans="1:13">
      <c r="A728" s="220" t="e">
        <f>IF(①陸連データ貼付け!#REF!="","",①陸連データ貼付け!#REF!)</f>
        <v>#REF!</v>
      </c>
      <c r="B728" s="29" t="e">
        <f t="shared" si="33"/>
        <v>#REF!</v>
      </c>
      <c r="C728" s="29" t="e">
        <f t="shared" si="34"/>
        <v>#REF!</v>
      </c>
      <c r="D728" s="29" t="e">
        <f>①陸連データ貼付け!#REF!</f>
        <v>#REF!</v>
      </c>
      <c r="E728" s="29" t="e">
        <f>①陸連データ貼付け!#REF!</f>
        <v>#REF!</v>
      </c>
      <c r="F728" s="29" t="e">
        <f>ASC(①陸連データ貼付け!#REF!)</f>
        <v>#REF!</v>
      </c>
      <c r="G728" s="29" t="e">
        <f>①陸連データ貼付け!#REF!</f>
        <v>#REF!</v>
      </c>
      <c r="H728" s="29" t="e">
        <f>①陸連データ貼付け!#REF!</f>
        <v>#REF!</v>
      </c>
      <c r="I728" s="29" t="e">
        <f>①陸連データ貼付け!#REF!</f>
        <v>#REF!</v>
      </c>
      <c r="J728" s="29" t="e">
        <f>①陸連データ貼付け!#REF!</f>
        <v>#REF!</v>
      </c>
      <c r="K728" s="29" t="e">
        <f t="shared" si="35"/>
        <v>#REF!</v>
      </c>
      <c r="L728" s="29" t="e">
        <f>①陸連データ貼付け!#REF!</f>
        <v>#REF!</v>
      </c>
      <c r="M728" s="63" t="e">
        <f>①陸連データ貼付け!#REF!</f>
        <v>#REF!</v>
      </c>
    </row>
    <row r="729" spans="1:13">
      <c r="A729" s="220" t="e">
        <f>IF(①陸連データ貼付け!#REF!="","",①陸連データ貼付け!#REF!)</f>
        <v>#REF!</v>
      </c>
      <c r="B729" s="29" t="e">
        <f t="shared" si="33"/>
        <v>#REF!</v>
      </c>
      <c r="C729" s="29" t="e">
        <f t="shared" si="34"/>
        <v>#REF!</v>
      </c>
      <c r="D729" s="29" t="e">
        <f>①陸連データ貼付け!#REF!</f>
        <v>#REF!</v>
      </c>
      <c r="E729" s="29" t="e">
        <f>①陸連データ貼付け!#REF!</f>
        <v>#REF!</v>
      </c>
      <c r="F729" s="29" t="e">
        <f>ASC(①陸連データ貼付け!#REF!)</f>
        <v>#REF!</v>
      </c>
      <c r="G729" s="29" t="e">
        <f>①陸連データ貼付け!#REF!</f>
        <v>#REF!</v>
      </c>
      <c r="H729" s="29" t="e">
        <f>①陸連データ貼付け!#REF!</f>
        <v>#REF!</v>
      </c>
      <c r="I729" s="29" t="e">
        <f>①陸連データ貼付け!#REF!</f>
        <v>#REF!</v>
      </c>
      <c r="J729" s="29" t="e">
        <f>①陸連データ貼付け!#REF!</f>
        <v>#REF!</v>
      </c>
      <c r="K729" s="29" t="e">
        <f t="shared" si="35"/>
        <v>#REF!</v>
      </c>
      <c r="L729" s="29" t="e">
        <f>①陸連データ貼付け!#REF!</f>
        <v>#REF!</v>
      </c>
      <c r="M729" s="63" t="e">
        <f>①陸連データ貼付け!#REF!</f>
        <v>#REF!</v>
      </c>
    </row>
    <row r="730" spans="1:13">
      <c r="A730" s="220" t="e">
        <f>IF(①陸連データ貼付け!#REF!="","",①陸連データ貼付け!#REF!)</f>
        <v>#REF!</v>
      </c>
      <c r="B730" s="29" t="e">
        <f t="shared" si="33"/>
        <v>#REF!</v>
      </c>
      <c r="C730" s="29" t="e">
        <f t="shared" si="34"/>
        <v>#REF!</v>
      </c>
      <c r="D730" s="29" t="e">
        <f>①陸連データ貼付け!#REF!</f>
        <v>#REF!</v>
      </c>
      <c r="E730" s="29" t="e">
        <f>①陸連データ貼付け!#REF!</f>
        <v>#REF!</v>
      </c>
      <c r="F730" s="29" t="e">
        <f>ASC(①陸連データ貼付け!#REF!)</f>
        <v>#REF!</v>
      </c>
      <c r="G730" s="29" t="e">
        <f>①陸連データ貼付け!#REF!</f>
        <v>#REF!</v>
      </c>
      <c r="H730" s="29" t="e">
        <f>①陸連データ貼付け!#REF!</f>
        <v>#REF!</v>
      </c>
      <c r="I730" s="29" t="e">
        <f>①陸連データ貼付け!#REF!</f>
        <v>#REF!</v>
      </c>
      <c r="J730" s="29" t="e">
        <f>①陸連データ貼付け!#REF!</f>
        <v>#REF!</v>
      </c>
      <c r="K730" s="29" t="e">
        <f t="shared" si="35"/>
        <v>#REF!</v>
      </c>
      <c r="L730" s="29" t="e">
        <f>①陸連データ貼付け!#REF!</f>
        <v>#REF!</v>
      </c>
      <c r="M730" s="63" t="e">
        <f>①陸連データ貼付け!#REF!</f>
        <v>#REF!</v>
      </c>
    </row>
    <row r="731" spans="1:13">
      <c r="A731" s="220" t="e">
        <f>IF(①陸連データ貼付け!#REF!="","",①陸連データ貼付け!#REF!)</f>
        <v>#REF!</v>
      </c>
      <c r="B731" s="29" t="e">
        <f t="shared" si="33"/>
        <v>#REF!</v>
      </c>
      <c r="C731" s="29" t="e">
        <f t="shared" si="34"/>
        <v>#REF!</v>
      </c>
      <c r="D731" s="29" t="e">
        <f>①陸連データ貼付け!#REF!</f>
        <v>#REF!</v>
      </c>
      <c r="E731" s="29" t="e">
        <f>①陸連データ貼付け!#REF!</f>
        <v>#REF!</v>
      </c>
      <c r="F731" s="29" t="e">
        <f>ASC(①陸連データ貼付け!#REF!)</f>
        <v>#REF!</v>
      </c>
      <c r="G731" s="29" t="e">
        <f>①陸連データ貼付け!#REF!</f>
        <v>#REF!</v>
      </c>
      <c r="H731" s="29" t="e">
        <f>①陸連データ貼付け!#REF!</f>
        <v>#REF!</v>
      </c>
      <c r="I731" s="29" t="e">
        <f>①陸連データ貼付け!#REF!</f>
        <v>#REF!</v>
      </c>
      <c r="J731" s="29" t="e">
        <f>①陸連データ貼付け!#REF!</f>
        <v>#REF!</v>
      </c>
      <c r="K731" s="29" t="e">
        <f t="shared" si="35"/>
        <v>#REF!</v>
      </c>
      <c r="L731" s="29" t="e">
        <f>①陸連データ貼付け!#REF!</f>
        <v>#REF!</v>
      </c>
      <c r="M731" s="63" t="e">
        <f>①陸連データ貼付け!#REF!</f>
        <v>#REF!</v>
      </c>
    </row>
    <row r="732" spans="1:13">
      <c r="A732" s="220" t="e">
        <f>IF(①陸連データ貼付け!#REF!="","",①陸連データ貼付け!#REF!)</f>
        <v>#REF!</v>
      </c>
      <c r="B732" s="29" t="e">
        <f t="shared" si="33"/>
        <v>#REF!</v>
      </c>
      <c r="C732" s="29" t="e">
        <f t="shared" si="34"/>
        <v>#REF!</v>
      </c>
      <c r="D732" s="29" t="e">
        <f>①陸連データ貼付け!#REF!</f>
        <v>#REF!</v>
      </c>
      <c r="E732" s="29" t="e">
        <f>①陸連データ貼付け!#REF!</f>
        <v>#REF!</v>
      </c>
      <c r="F732" s="29" t="e">
        <f>ASC(①陸連データ貼付け!#REF!)</f>
        <v>#REF!</v>
      </c>
      <c r="G732" s="29" t="e">
        <f>①陸連データ貼付け!#REF!</f>
        <v>#REF!</v>
      </c>
      <c r="H732" s="29" t="e">
        <f>①陸連データ貼付け!#REF!</f>
        <v>#REF!</v>
      </c>
      <c r="I732" s="29" t="e">
        <f>①陸連データ貼付け!#REF!</f>
        <v>#REF!</v>
      </c>
      <c r="J732" s="29" t="e">
        <f>①陸連データ貼付け!#REF!</f>
        <v>#REF!</v>
      </c>
      <c r="K732" s="29" t="e">
        <f t="shared" si="35"/>
        <v>#REF!</v>
      </c>
      <c r="L732" s="29" t="e">
        <f>①陸連データ貼付け!#REF!</f>
        <v>#REF!</v>
      </c>
      <c r="M732" s="63" t="e">
        <f>①陸連データ貼付け!#REF!</f>
        <v>#REF!</v>
      </c>
    </row>
    <row r="733" spans="1:13">
      <c r="A733" s="220" t="e">
        <f>IF(①陸連データ貼付け!#REF!="","",①陸連データ貼付け!#REF!)</f>
        <v>#REF!</v>
      </c>
      <c r="B733" s="29" t="e">
        <f t="shared" si="33"/>
        <v>#REF!</v>
      </c>
      <c r="C733" s="29" t="e">
        <f t="shared" si="34"/>
        <v>#REF!</v>
      </c>
      <c r="D733" s="29" t="e">
        <f>①陸連データ貼付け!#REF!</f>
        <v>#REF!</v>
      </c>
      <c r="E733" s="29" t="e">
        <f>①陸連データ貼付け!#REF!</f>
        <v>#REF!</v>
      </c>
      <c r="F733" s="29" t="e">
        <f>ASC(①陸連データ貼付け!#REF!)</f>
        <v>#REF!</v>
      </c>
      <c r="G733" s="29" t="e">
        <f>①陸連データ貼付け!#REF!</f>
        <v>#REF!</v>
      </c>
      <c r="H733" s="29" t="e">
        <f>①陸連データ貼付け!#REF!</f>
        <v>#REF!</v>
      </c>
      <c r="I733" s="29" t="e">
        <f>①陸連データ貼付け!#REF!</f>
        <v>#REF!</v>
      </c>
      <c r="J733" s="29" t="e">
        <f>①陸連データ貼付け!#REF!</f>
        <v>#REF!</v>
      </c>
      <c r="K733" s="29" t="e">
        <f t="shared" si="35"/>
        <v>#REF!</v>
      </c>
      <c r="L733" s="29" t="e">
        <f>①陸連データ貼付け!#REF!</f>
        <v>#REF!</v>
      </c>
      <c r="M733" s="63" t="e">
        <f>①陸連データ貼付け!#REF!</f>
        <v>#REF!</v>
      </c>
    </row>
    <row r="734" spans="1:13">
      <c r="A734" s="220" t="e">
        <f>IF(①陸連データ貼付け!#REF!="","",①陸連データ貼付け!#REF!)</f>
        <v>#REF!</v>
      </c>
      <c r="B734" s="29" t="e">
        <f t="shared" si="33"/>
        <v>#REF!</v>
      </c>
      <c r="C734" s="29" t="e">
        <f t="shared" si="34"/>
        <v>#REF!</v>
      </c>
      <c r="D734" s="29" t="e">
        <f>①陸連データ貼付け!#REF!</f>
        <v>#REF!</v>
      </c>
      <c r="E734" s="29" t="e">
        <f>①陸連データ貼付け!#REF!</f>
        <v>#REF!</v>
      </c>
      <c r="F734" s="29" t="e">
        <f>ASC(①陸連データ貼付け!#REF!)</f>
        <v>#REF!</v>
      </c>
      <c r="G734" s="29" t="e">
        <f>①陸連データ貼付け!#REF!</f>
        <v>#REF!</v>
      </c>
      <c r="H734" s="29" t="e">
        <f>①陸連データ貼付け!#REF!</f>
        <v>#REF!</v>
      </c>
      <c r="I734" s="29" t="e">
        <f>①陸連データ貼付け!#REF!</f>
        <v>#REF!</v>
      </c>
      <c r="J734" s="29" t="e">
        <f>①陸連データ貼付け!#REF!</f>
        <v>#REF!</v>
      </c>
      <c r="K734" s="29" t="e">
        <f t="shared" si="35"/>
        <v>#REF!</v>
      </c>
      <c r="L734" s="29" t="e">
        <f>①陸連データ貼付け!#REF!</f>
        <v>#REF!</v>
      </c>
      <c r="M734" s="63" t="e">
        <f>①陸連データ貼付け!#REF!</f>
        <v>#REF!</v>
      </c>
    </row>
    <row r="735" spans="1:13">
      <c r="A735" s="220" t="e">
        <f>IF(①陸連データ貼付け!#REF!="","",①陸連データ貼付け!#REF!)</f>
        <v>#REF!</v>
      </c>
      <c r="B735" s="29" t="e">
        <f t="shared" si="33"/>
        <v>#REF!</v>
      </c>
      <c r="C735" s="29" t="e">
        <f t="shared" si="34"/>
        <v>#REF!</v>
      </c>
      <c r="D735" s="29" t="e">
        <f>①陸連データ貼付け!#REF!</f>
        <v>#REF!</v>
      </c>
      <c r="E735" s="29" t="e">
        <f>①陸連データ貼付け!#REF!</f>
        <v>#REF!</v>
      </c>
      <c r="F735" s="29" t="e">
        <f>ASC(①陸連データ貼付け!#REF!)</f>
        <v>#REF!</v>
      </c>
      <c r="G735" s="29" t="e">
        <f>①陸連データ貼付け!#REF!</f>
        <v>#REF!</v>
      </c>
      <c r="H735" s="29" t="e">
        <f>①陸連データ貼付け!#REF!</f>
        <v>#REF!</v>
      </c>
      <c r="I735" s="29" t="e">
        <f>①陸連データ貼付け!#REF!</f>
        <v>#REF!</v>
      </c>
      <c r="J735" s="29" t="e">
        <f>①陸連データ貼付け!#REF!</f>
        <v>#REF!</v>
      </c>
      <c r="K735" s="29" t="e">
        <f t="shared" si="35"/>
        <v>#REF!</v>
      </c>
      <c r="L735" s="29" t="e">
        <f>①陸連データ貼付け!#REF!</f>
        <v>#REF!</v>
      </c>
      <c r="M735" s="63" t="e">
        <f>①陸連データ貼付け!#REF!</f>
        <v>#REF!</v>
      </c>
    </row>
    <row r="736" spans="1:13">
      <c r="A736" s="220" t="e">
        <f>IF(①陸連データ貼付け!#REF!="","",①陸連データ貼付け!#REF!)</f>
        <v>#REF!</v>
      </c>
      <c r="B736" s="29" t="e">
        <f t="shared" si="33"/>
        <v>#REF!</v>
      </c>
      <c r="C736" s="29" t="e">
        <f t="shared" si="34"/>
        <v>#REF!</v>
      </c>
      <c r="D736" s="29" t="e">
        <f>①陸連データ貼付け!#REF!</f>
        <v>#REF!</v>
      </c>
      <c r="E736" s="29" t="e">
        <f>①陸連データ貼付け!#REF!</f>
        <v>#REF!</v>
      </c>
      <c r="F736" s="29" t="e">
        <f>ASC(①陸連データ貼付け!#REF!)</f>
        <v>#REF!</v>
      </c>
      <c r="G736" s="29" t="e">
        <f>①陸連データ貼付け!#REF!</f>
        <v>#REF!</v>
      </c>
      <c r="H736" s="29" t="e">
        <f>①陸連データ貼付け!#REF!</f>
        <v>#REF!</v>
      </c>
      <c r="I736" s="29" t="e">
        <f>①陸連データ貼付け!#REF!</f>
        <v>#REF!</v>
      </c>
      <c r="J736" s="29" t="e">
        <f>①陸連データ貼付け!#REF!</f>
        <v>#REF!</v>
      </c>
      <c r="K736" s="29" t="e">
        <f t="shared" si="35"/>
        <v>#REF!</v>
      </c>
      <c r="L736" s="29" t="e">
        <f>①陸連データ貼付け!#REF!</f>
        <v>#REF!</v>
      </c>
      <c r="M736" s="63" t="e">
        <f>①陸連データ貼付け!#REF!</f>
        <v>#REF!</v>
      </c>
    </row>
    <row r="737" spans="1:13">
      <c r="A737" s="220" t="e">
        <f>IF(①陸連データ貼付け!#REF!="","",①陸連データ貼付け!#REF!)</f>
        <v>#REF!</v>
      </c>
      <c r="B737" s="29" t="e">
        <f t="shared" si="33"/>
        <v>#REF!</v>
      </c>
      <c r="C737" s="29" t="e">
        <f t="shared" si="34"/>
        <v>#REF!</v>
      </c>
      <c r="D737" s="29" t="e">
        <f>①陸連データ貼付け!#REF!</f>
        <v>#REF!</v>
      </c>
      <c r="E737" s="29" t="e">
        <f>①陸連データ貼付け!#REF!</f>
        <v>#REF!</v>
      </c>
      <c r="F737" s="29" t="e">
        <f>ASC(①陸連データ貼付け!#REF!)</f>
        <v>#REF!</v>
      </c>
      <c r="G737" s="29" t="e">
        <f>①陸連データ貼付け!#REF!</f>
        <v>#REF!</v>
      </c>
      <c r="H737" s="29" t="e">
        <f>①陸連データ貼付け!#REF!</f>
        <v>#REF!</v>
      </c>
      <c r="I737" s="29" t="e">
        <f>①陸連データ貼付け!#REF!</f>
        <v>#REF!</v>
      </c>
      <c r="J737" s="29" t="e">
        <f>①陸連データ貼付け!#REF!</f>
        <v>#REF!</v>
      </c>
      <c r="K737" s="29" t="e">
        <f t="shared" si="35"/>
        <v>#REF!</v>
      </c>
      <c r="L737" s="29" t="e">
        <f>①陸連データ貼付け!#REF!</f>
        <v>#REF!</v>
      </c>
      <c r="M737" s="63" t="e">
        <f>①陸連データ貼付け!#REF!</f>
        <v>#REF!</v>
      </c>
    </row>
    <row r="738" spans="1:13">
      <c r="A738" s="220" t="e">
        <f>IF(①陸連データ貼付け!#REF!="","",①陸連データ貼付け!#REF!)</f>
        <v>#REF!</v>
      </c>
      <c r="B738" s="29" t="e">
        <f t="shared" si="33"/>
        <v>#REF!</v>
      </c>
      <c r="C738" s="29" t="e">
        <f t="shared" si="34"/>
        <v>#REF!</v>
      </c>
      <c r="D738" s="29" t="e">
        <f>①陸連データ貼付け!#REF!</f>
        <v>#REF!</v>
      </c>
      <c r="E738" s="29" t="e">
        <f>①陸連データ貼付け!#REF!</f>
        <v>#REF!</v>
      </c>
      <c r="F738" s="29" t="e">
        <f>ASC(①陸連データ貼付け!#REF!)</f>
        <v>#REF!</v>
      </c>
      <c r="G738" s="29" t="e">
        <f>①陸連データ貼付け!#REF!</f>
        <v>#REF!</v>
      </c>
      <c r="H738" s="29" t="e">
        <f>①陸連データ貼付け!#REF!</f>
        <v>#REF!</v>
      </c>
      <c r="I738" s="29" t="e">
        <f>①陸連データ貼付け!#REF!</f>
        <v>#REF!</v>
      </c>
      <c r="J738" s="29" t="e">
        <f>①陸連データ貼付け!#REF!</f>
        <v>#REF!</v>
      </c>
      <c r="K738" s="29" t="e">
        <f t="shared" si="35"/>
        <v>#REF!</v>
      </c>
      <c r="L738" s="29" t="e">
        <f>①陸連データ貼付け!#REF!</f>
        <v>#REF!</v>
      </c>
      <c r="M738" s="63" t="e">
        <f>①陸連データ貼付け!#REF!</f>
        <v>#REF!</v>
      </c>
    </row>
    <row r="739" spans="1:13">
      <c r="A739" s="220" t="e">
        <f>IF(①陸連データ貼付け!#REF!="","",①陸連データ貼付け!#REF!)</f>
        <v>#REF!</v>
      </c>
      <c r="B739" s="29" t="e">
        <f t="shared" si="33"/>
        <v>#REF!</v>
      </c>
      <c r="C739" s="29" t="e">
        <f t="shared" si="34"/>
        <v>#REF!</v>
      </c>
      <c r="D739" s="29" t="e">
        <f>①陸連データ貼付け!#REF!</f>
        <v>#REF!</v>
      </c>
      <c r="E739" s="29" t="e">
        <f>①陸連データ貼付け!#REF!</f>
        <v>#REF!</v>
      </c>
      <c r="F739" s="29" t="e">
        <f>ASC(①陸連データ貼付け!#REF!)</f>
        <v>#REF!</v>
      </c>
      <c r="G739" s="29" t="e">
        <f>①陸連データ貼付け!#REF!</f>
        <v>#REF!</v>
      </c>
      <c r="H739" s="29" t="e">
        <f>①陸連データ貼付け!#REF!</f>
        <v>#REF!</v>
      </c>
      <c r="I739" s="29" t="e">
        <f>①陸連データ貼付け!#REF!</f>
        <v>#REF!</v>
      </c>
      <c r="J739" s="29" t="e">
        <f>①陸連データ貼付け!#REF!</f>
        <v>#REF!</v>
      </c>
      <c r="K739" s="29" t="e">
        <f t="shared" si="35"/>
        <v>#REF!</v>
      </c>
      <c r="L739" s="29" t="e">
        <f>①陸連データ貼付け!#REF!</f>
        <v>#REF!</v>
      </c>
      <c r="M739" s="63" t="e">
        <f>①陸連データ貼付け!#REF!</f>
        <v>#REF!</v>
      </c>
    </row>
    <row r="740" spans="1:13">
      <c r="A740" s="220" t="e">
        <f>IF(①陸連データ貼付け!#REF!="","",①陸連データ貼付け!#REF!)</f>
        <v>#REF!</v>
      </c>
      <c r="B740" s="29" t="e">
        <f t="shared" si="33"/>
        <v>#REF!</v>
      </c>
      <c r="C740" s="29" t="e">
        <f t="shared" si="34"/>
        <v>#REF!</v>
      </c>
      <c r="D740" s="29" t="e">
        <f>①陸連データ貼付け!#REF!</f>
        <v>#REF!</v>
      </c>
      <c r="E740" s="29" t="e">
        <f>①陸連データ貼付け!#REF!</f>
        <v>#REF!</v>
      </c>
      <c r="F740" s="29" t="e">
        <f>ASC(①陸連データ貼付け!#REF!)</f>
        <v>#REF!</v>
      </c>
      <c r="G740" s="29" t="e">
        <f>①陸連データ貼付け!#REF!</f>
        <v>#REF!</v>
      </c>
      <c r="H740" s="29" t="e">
        <f>①陸連データ貼付け!#REF!</f>
        <v>#REF!</v>
      </c>
      <c r="I740" s="29" t="e">
        <f>①陸連データ貼付け!#REF!</f>
        <v>#REF!</v>
      </c>
      <c r="J740" s="29" t="e">
        <f>①陸連データ貼付け!#REF!</f>
        <v>#REF!</v>
      </c>
      <c r="K740" s="29" t="e">
        <f t="shared" si="35"/>
        <v>#REF!</v>
      </c>
      <c r="L740" s="29" t="e">
        <f>①陸連データ貼付け!#REF!</f>
        <v>#REF!</v>
      </c>
      <c r="M740" s="63" t="e">
        <f>①陸連データ貼付け!#REF!</f>
        <v>#REF!</v>
      </c>
    </row>
    <row r="741" spans="1:13">
      <c r="A741" s="220" t="e">
        <f>IF(①陸連データ貼付け!#REF!="","",①陸連データ貼付け!#REF!)</f>
        <v>#REF!</v>
      </c>
      <c r="B741" s="29" t="e">
        <f t="shared" si="33"/>
        <v>#REF!</v>
      </c>
      <c r="C741" s="29" t="e">
        <f t="shared" si="34"/>
        <v>#REF!</v>
      </c>
      <c r="D741" s="29" t="e">
        <f>①陸連データ貼付け!#REF!</f>
        <v>#REF!</v>
      </c>
      <c r="E741" s="29" t="e">
        <f>①陸連データ貼付け!#REF!</f>
        <v>#REF!</v>
      </c>
      <c r="F741" s="29" t="e">
        <f>ASC(①陸連データ貼付け!#REF!)</f>
        <v>#REF!</v>
      </c>
      <c r="G741" s="29" t="e">
        <f>①陸連データ貼付け!#REF!</f>
        <v>#REF!</v>
      </c>
      <c r="H741" s="29" t="e">
        <f>①陸連データ貼付け!#REF!</f>
        <v>#REF!</v>
      </c>
      <c r="I741" s="29" t="e">
        <f>①陸連データ貼付け!#REF!</f>
        <v>#REF!</v>
      </c>
      <c r="J741" s="29" t="e">
        <f>①陸連データ貼付け!#REF!</f>
        <v>#REF!</v>
      </c>
      <c r="K741" s="29" t="e">
        <f t="shared" si="35"/>
        <v>#REF!</v>
      </c>
      <c r="L741" s="29" t="e">
        <f>①陸連データ貼付け!#REF!</f>
        <v>#REF!</v>
      </c>
      <c r="M741" s="63" t="e">
        <f>①陸連データ貼付け!#REF!</f>
        <v>#REF!</v>
      </c>
    </row>
    <row r="742" spans="1:13">
      <c r="A742" s="220" t="e">
        <f>IF(①陸連データ貼付け!#REF!="","",①陸連データ貼付け!#REF!)</f>
        <v>#REF!</v>
      </c>
      <c r="B742" s="29" t="e">
        <f t="shared" si="33"/>
        <v>#REF!</v>
      </c>
      <c r="C742" s="29" t="e">
        <f t="shared" si="34"/>
        <v>#REF!</v>
      </c>
      <c r="D742" s="29" t="e">
        <f>①陸連データ貼付け!#REF!</f>
        <v>#REF!</v>
      </c>
      <c r="E742" s="29" t="e">
        <f>①陸連データ貼付け!#REF!</f>
        <v>#REF!</v>
      </c>
      <c r="F742" s="29" t="e">
        <f>ASC(①陸連データ貼付け!#REF!)</f>
        <v>#REF!</v>
      </c>
      <c r="G742" s="29" t="e">
        <f>①陸連データ貼付け!#REF!</f>
        <v>#REF!</v>
      </c>
      <c r="H742" s="29" t="e">
        <f>①陸連データ貼付け!#REF!</f>
        <v>#REF!</v>
      </c>
      <c r="I742" s="29" t="e">
        <f>①陸連データ貼付け!#REF!</f>
        <v>#REF!</v>
      </c>
      <c r="J742" s="29" t="e">
        <f>①陸連データ貼付け!#REF!</f>
        <v>#REF!</v>
      </c>
      <c r="K742" s="29" t="e">
        <f t="shared" si="35"/>
        <v>#REF!</v>
      </c>
      <c r="L742" s="29" t="e">
        <f>①陸連データ貼付け!#REF!</f>
        <v>#REF!</v>
      </c>
      <c r="M742" s="63" t="e">
        <f>①陸連データ貼付け!#REF!</f>
        <v>#REF!</v>
      </c>
    </row>
    <row r="743" spans="1:13">
      <c r="A743" s="220" t="e">
        <f>IF(①陸連データ貼付け!#REF!="","",①陸連データ貼付け!#REF!)</f>
        <v>#REF!</v>
      </c>
      <c r="B743" s="29" t="e">
        <f t="shared" si="33"/>
        <v>#REF!</v>
      </c>
      <c r="C743" s="29" t="e">
        <f t="shared" si="34"/>
        <v>#REF!</v>
      </c>
      <c r="D743" s="29" t="e">
        <f>①陸連データ貼付け!#REF!</f>
        <v>#REF!</v>
      </c>
      <c r="E743" s="29" t="e">
        <f>①陸連データ貼付け!#REF!</f>
        <v>#REF!</v>
      </c>
      <c r="F743" s="29" t="e">
        <f>ASC(①陸連データ貼付け!#REF!)</f>
        <v>#REF!</v>
      </c>
      <c r="G743" s="29" t="e">
        <f>①陸連データ貼付け!#REF!</f>
        <v>#REF!</v>
      </c>
      <c r="H743" s="29" t="e">
        <f>①陸連データ貼付け!#REF!</f>
        <v>#REF!</v>
      </c>
      <c r="I743" s="29" t="e">
        <f>①陸連データ貼付け!#REF!</f>
        <v>#REF!</v>
      </c>
      <c r="J743" s="29" t="e">
        <f>①陸連データ貼付け!#REF!</f>
        <v>#REF!</v>
      </c>
      <c r="K743" s="29" t="e">
        <f t="shared" si="35"/>
        <v>#REF!</v>
      </c>
      <c r="L743" s="29" t="e">
        <f>①陸連データ貼付け!#REF!</f>
        <v>#REF!</v>
      </c>
      <c r="M743" s="63" t="e">
        <f>①陸連データ貼付け!#REF!</f>
        <v>#REF!</v>
      </c>
    </row>
    <row r="744" spans="1:13">
      <c r="A744" s="220" t="e">
        <f>IF(①陸連データ貼付け!#REF!="","",①陸連データ貼付け!#REF!)</f>
        <v>#REF!</v>
      </c>
      <c r="B744" s="29" t="e">
        <f t="shared" si="33"/>
        <v>#REF!</v>
      </c>
      <c r="C744" s="29" t="e">
        <f t="shared" si="34"/>
        <v>#REF!</v>
      </c>
      <c r="D744" s="29" t="e">
        <f>①陸連データ貼付け!#REF!</f>
        <v>#REF!</v>
      </c>
      <c r="E744" s="29" t="e">
        <f>①陸連データ貼付け!#REF!</f>
        <v>#REF!</v>
      </c>
      <c r="F744" s="29" t="e">
        <f>ASC(①陸連データ貼付け!#REF!)</f>
        <v>#REF!</v>
      </c>
      <c r="G744" s="29" t="e">
        <f>①陸連データ貼付け!#REF!</f>
        <v>#REF!</v>
      </c>
      <c r="H744" s="29" t="e">
        <f>①陸連データ貼付け!#REF!</f>
        <v>#REF!</v>
      </c>
      <c r="I744" s="29" t="e">
        <f>①陸連データ貼付け!#REF!</f>
        <v>#REF!</v>
      </c>
      <c r="J744" s="29" t="e">
        <f>①陸連データ貼付け!#REF!</f>
        <v>#REF!</v>
      </c>
      <c r="K744" s="29" t="e">
        <f t="shared" si="35"/>
        <v>#REF!</v>
      </c>
      <c r="L744" s="29" t="e">
        <f>①陸連データ貼付け!#REF!</f>
        <v>#REF!</v>
      </c>
      <c r="M744" s="63" t="e">
        <f>①陸連データ貼付け!#REF!</f>
        <v>#REF!</v>
      </c>
    </row>
    <row r="745" spans="1:13">
      <c r="A745" s="220" t="e">
        <f>IF(①陸連データ貼付け!#REF!="","",①陸連データ貼付け!#REF!)</f>
        <v>#REF!</v>
      </c>
      <c r="B745" s="29" t="e">
        <f t="shared" si="33"/>
        <v>#REF!</v>
      </c>
      <c r="C745" s="29" t="e">
        <f t="shared" si="34"/>
        <v>#REF!</v>
      </c>
      <c r="D745" s="29" t="e">
        <f>①陸連データ貼付け!#REF!</f>
        <v>#REF!</v>
      </c>
      <c r="E745" s="29" t="e">
        <f>①陸連データ貼付け!#REF!</f>
        <v>#REF!</v>
      </c>
      <c r="F745" s="29" t="e">
        <f>ASC(①陸連データ貼付け!#REF!)</f>
        <v>#REF!</v>
      </c>
      <c r="G745" s="29" t="e">
        <f>①陸連データ貼付け!#REF!</f>
        <v>#REF!</v>
      </c>
      <c r="H745" s="29" t="e">
        <f>①陸連データ貼付け!#REF!</f>
        <v>#REF!</v>
      </c>
      <c r="I745" s="29" t="e">
        <f>①陸連データ貼付け!#REF!</f>
        <v>#REF!</v>
      </c>
      <c r="J745" s="29" t="e">
        <f>①陸連データ貼付け!#REF!</f>
        <v>#REF!</v>
      </c>
      <c r="K745" s="29" t="e">
        <f t="shared" si="35"/>
        <v>#REF!</v>
      </c>
      <c r="L745" s="29" t="e">
        <f>①陸連データ貼付け!#REF!</f>
        <v>#REF!</v>
      </c>
      <c r="M745" s="63" t="e">
        <f>①陸連データ貼付け!#REF!</f>
        <v>#REF!</v>
      </c>
    </row>
    <row r="746" spans="1:13">
      <c r="A746" s="220" t="e">
        <f>IF(①陸連データ貼付け!#REF!="","",①陸連データ貼付け!#REF!)</f>
        <v>#REF!</v>
      </c>
      <c r="B746" s="29" t="e">
        <f t="shared" si="33"/>
        <v>#REF!</v>
      </c>
      <c r="C746" s="29" t="e">
        <f t="shared" si="34"/>
        <v>#REF!</v>
      </c>
      <c r="D746" s="29" t="e">
        <f>①陸連データ貼付け!#REF!</f>
        <v>#REF!</v>
      </c>
      <c r="E746" s="29" t="e">
        <f>①陸連データ貼付け!#REF!</f>
        <v>#REF!</v>
      </c>
      <c r="F746" s="29" t="e">
        <f>ASC(①陸連データ貼付け!#REF!)</f>
        <v>#REF!</v>
      </c>
      <c r="G746" s="29" t="e">
        <f>①陸連データ貼付け!#REF!</f>
        <v>#REF!</v>
      </c>
      <c r="H746" s="29" t="e">
        <f>①陸連データ貼付け!#REF!</f>
        <v>#REF!</v>
      </c>
      <c r="I746" s="29" t="e">
        <f>①陸連データ貼付け!#REF!</f>
        <v>#REF!</v>
      </c>
      <c r="J746" s="29" t="e">
        <f>①陸連データ貼付け!#REF!</f>
        <v>#REF!</v>
      </c>
      <c r="K746" s="29" t="e">
        <f t="shared" si="35"/>
        <v>#REF!</v>
      </c>
      <c r="L746" s="29" t="e">
        <f>①陸連データ貼付け!#REF!</f>
        <v>#REF!</v>
      </c>
      <c r="M746" s="63" t="e">
        <f>①陸連データ貼付け!#REF!</f>
        <v>#REF!</v>
      </c>
    </row>
    <row r="747" spans="1:13">
      <c r="A747" s="220" t="e">
        <f>IF(①陸連データ貼付け!#REF!="","",①陸連データ貼付け!#REF!)</f>
        <v>#REF!</v>
      </c>
      <c r="B747" s="29" t="e">
        <f t="shared" si="33"/>
        <v>#REF!</v>
      </c>
      <c r="C747" s="29" t="e">
        <f t="shared" si="34"/>
        <v>#REF!</v>
      </c>
      <c r="D747" s="29" t="e">
        <f>①陸連データ貼付け!#REF!</f>
        <v>#REF!</v>
      </c>
      <c r="E747" s="29" t="e">
        <f>①陸連データ貼付け!#REF!</f>
        <v>#REF!</v>
      </c>
      <c r="F747" s="29" t="e">
        <f>ASC(①陸連データ貼付け!#REF!)</f>
        <v>#REF!</v>
      </c>
      <c r="G747" s="29" t="e">
        <f>①陸連データ貼付け!#REF!</f>
        <v>#REF!</v>
      </c>
      <c r="H747" s="29" t="e">
        <f>①陸連データ貼付け!#REF!</f>
        <v>#REF!</v>
      </c>
      <c r="I747" s="29" t="e">
        <f>①陸連データ貼付け!#REF!</f>
        <v>#REF!</v>
      </c>
      <c r="J747" s="29" t="e">
        <f>①陸連データ貼付け!#REF!</f>
        <v>#REF!</v>
      </c>
      <c r="K747" s="29" t="e">
        <f t="shared" si="35"/>
        <v>#REF!</v>
      </c>
      <c r="L747" s="29" t="e">
        <f>①陸連データ貼付け!#REF!</f>
        <v>#REF!</v>
      </c>
      <c r="M747" s="63" t="e">
        <f>①陸連データ貼付け!#REF!</f>
        <v>#REF!</v>
      </c>
    </row>
    <row r="748" spans="1:13">
      <c r="A748" s="220" t="e">
        <f>IF(①陸連データ貼付け!#REF!="","",①陸連データ貼付け!#REF!)</f>
        <v>#REF!</v>
      </c>
      <c r="B748" s="29" t="e">
        <f t="shared" si="33"/>
        <v>#REF!</v>
      </c>
      <c r="C748" s="29" t="e">
        <f t="shared" si="34"/>
        <v>#REF!</v>
      </c>
      <c r="D748" s="29" t="e">
        <f>①陸連データ貼付け!#REF!</f>
        <v>#REF!</v>
      </c>
      <c r="E748" s="29" t="e">
        <f>①陸連データ貼付け!#REF!</f>
        <v>#REF!</v>
      </c>
      <c r="F748" s="29" t="e">
        <f>ASC(①陸連データ貼付け!#REF!)</f>
        <v>#REF!</v>
      </c>
      <c r="G748" s="29" t="e">
        <f>①陸連データ貼付け!#REF!</f>
        <v>#REF!</v>
      </c>
      <c r="H748" s="29" t="e">
        <f>①陸連データ貼付け!#REF!</f>
        <v>#REF!</v>
      </c>
      <c r="I748" s="29" t="e">
        <f>①陸連データ貼付け!#REF!</f>
        <v>#REF!</v>
      </c>
      <c r="J748" s="29" t="e">
        <f>①陸連データ貼付け!#REF!</f>
        <v>#REF!</v>
      </c>
      <c r="K748" s="29" t="e">
        <f t="shared" si="35"/>
        <v>#REF!</v>
      </c>
      <c r="L748" s="29" t="e">
        <f>①陸連データ貼付け!#REF!</f>
        <v>#REF!</v>
      </c>
      <c r="M748" s="63" t="e">
        <f>①陸連データ貼付け!#REF!</f>
        <v>#REF!</v>
      </c>
    </row>
    <row r="749" spans="1:13">
      <c r="A749" s="220" t="e">
        <f>IF(①陸連データ貼付け!#REF!="","",①陸連データ貼付け!#REF!)</f>
        <v>#REF!</v>
      </c>
      <c r="B749" s="29" t="e">
        <f t="shared" si="33"/>
        <v>#REF!</v>
      </c>
      <c r="C749" s="29" t="e">
        <f t="shared" si="34"/>
        <v>#REF!</v>
      </c>
      <c r="D749" s="29" t="e">
        <f>①陸連データ貼付け!#REF!</f>
        <v>#REF!</v>
      </c>
      <c r="E749" s="29" t="e">
        <f>①陸連データ貼付け!#REF!</f>
        <v>#REF!</v>
      </c>
      <c r="F749" s="29" t="e">
        <f>ASC(①陸連データ貼付け!#REF!)</f>
        <v>#REF!</v>
      </c>
      <c r="G749" s="29" t="e">
        <f>①陸連データ貼付け!#REF!</f>
        <v>#REF!</v>
      </c>
      <c r="H749" s="29" t="e">
        <f>①陸連データ貼付け!#REF!</f>
        <v>#REF!</v>
      </c>
      <c r="I749" s="29" t="e">
        <f>①陸連データ貼付け!#REF!</f>
        <v>#REF!</v>
      </c>
      <c r="J749" s="29" t="e">
        <f>①陸連データ貼付け!#REF!</f>
        <v>#REF!</v>
      </c>
      <c r="K749" s="29" t="e">
        <f t="shared" si="35"/>
        <v>#REF!</v>
      </c>
      <c r="L749" s="29" t="e">
        <f>①陸連データ貼付け!#REF!</f>
        <v>#REF!</v>
      </c>
      <c r="M749" s="63" t="e">
        <f>①陸連データ貼付け!#REF!</f>
        <v>#REF!</v>
      </c>
    </row>
    <row r="750" spans="1:13">
      <c r="A750" s="220" t="e">
        <f>IF(①陸連データ貼付け!#REF!="","",①陸連データ貼付け!#REF!)</f>
        <v>#REF!</v>
      </c>
      <c r="B750" s="29" t="e">
        <f t="shared" si="33"/>
        <v>#REF!</v>
      </c>
      <c r="C750" s="29" t="e">
        <f t="shared" si="34"/>
        <v>#REF!</v>
      </c>
      <c r="D750" s="29" t="e">
        <f>①陸連データ貼付け!#REF!</f>
        <v>#REF!</v>
      </c>
      <c r="E750" s="29" t="e">
        <f>①陸連データ貼付け!#REF!</f>
        <v>#REF!</v>
      </c>
      <c r="F750" s="29" t="e">
        <f>ASC(①陸連データ貼付け!#REF!)</f>
        <v>#REF!</v>
      </c>
      <c r="G750" s="29" t="e">
        <f>①陸連データ貼付け!#REF!</f>
        <v>#REF!</v>
      </c>
      <c r="H750" s="29" t="e">
        <f>①陸連データ貼付け!#REF!</f>
        <v>#REF!</v>
      </c>
      <c r="I750" s="29" t="e">
        <f>①陸連データ貼付け!#REF!</f>
        <v>#REF!</v>
      </c>
      <c r="J750" s="29" t="e">
        <f>①陸連データ貼付け!#REF!</f>
        <v>#REF!</v>
      </c>
      <c r="K750" s="29" t="e">
        <f t="shared" si="35"/>
        <v>#REF!</v>
      </c>
      <c r="L750" s="29" t="e">
        <f>①陸連データ貼付け!#REF!</f>
        <v>#REF!</v>
      </c>
      <c r="M750" s="63" t="e">
        <f>①陸連データ貼付け!#REF!</f>
        <v>#REF!</v>
      </c>
    </row>
    <row r="751" spans="1:13">
      <c r="A751" s="220" t="e">
        <f>IF(①陸連データ貼付け!#REF!="","",①陸連データ貼付け!#REF!)</f>
        <v>#REF!</v>
      </c>
      <c r="B751" s="29" t="e">
        <f t="shared" si="33"/>
        <v>#REF!</v>
      </c>
      <c r="C751" s="29" t="e">
        <f t="shared" si="34"/>
        <v>#REF!</v>
      </c>
      <c r="D751" s="29" t="e">
        <f>①陸連データ貼付け!#REF!</f>
        <v>#REF!</v>
      </c>
      <c r="E751" s="29" t="e">
        <f>①陸連データ貼付け!#REF!</f>
        <v>#REF!</v>
      </c>
      <c r="F751" s="29" t="e">
        <f>ASC(①陸連データ貼付け!#REF!)</f>
        <v>#REF!</v>
      </c>
      <c r="G751" s="29" t="e">
        <f>①陸連データ貼付け!#REF!</f>
        <v>#REF!</v>
      </c>
      <c r="H751" s="29" t="e">
        <f>①陸連データ貼付け!#REF!</f>
        <v>#REF!</v>
      </c>
      <c r="I751" s="29" t="e">
        <f>①陸連データ貼付け!#REF!</f>
        <v>#REF!</v>
      </c>
      <c r="J751" s="29" t="e">
        <f>①陸連データ貼付け!#REF!</f>
        <v>#REF!</v>
      </c>
      <c r="K751" s="29" t="e">
        <f t="shared" si="35"/>
        <v>#REF!</v>
      </c>
      <c r="L751" s="29" t="e">
        <f>①陸連データ貼付け!#REF!</f>
        <v>#REF!</v>
      </c>
      <c r="M751" s="63" t="e">
        <f>①陸連データ貼付け!#REF!</f>
        <v>#REF!</v>
      </c>
    </row>
    <row r="752" spans="1:13">
      <c r="A752" s="220" t="e">
        <f>IF(①陸連データ貼付け!#REF!="","",①陸連データ貼付け!#REF!)</f>
        <v>#REF!</v>
      </c>
      <c r="B752" s="29" t="e">
        <f t="shared" si="33"/>
        <v>#REF!</v>
      </c>
      <c r="C752" s="29" t="e">
        <f t="shared" si="34"/>
        <v>#REF!</v>
      </c>
      <c r="D752" s="29" t="e">
        <f>①陸連データ貼付け!#REF!</f>
        <v>#REF!</v>
      </c>
      <c r="E752" s="29" t="e">
        <f>①陸連データ貼付け!#REF!</f>
        <v>#REF!</v>
      </c>
      <c r="F752" s="29" t="e">
        <f>ASC(①陸連データ貼付け!#REF!)</f>
        <v>#REF!</v>
      </c>
      <c r="G752" s="29" t="e">
        <f>①陸連データ貼付け!#REF!</f>
        <v>#REF!</v>
      </c>
      <c r="H752" s="29" t="e">
        <f>①陸連データ貼付け!#REF!</f>
        <v>#REF!</v>
      </c>
      <c r="I752" s="29" t="e">
        <f>①陸連データ貼付け!#REF!</f>
        <v>#REF!</v>
      </c>
      <c r="J752" s="29" t="e">
        <f>①陸連データ貼付け!#REF!</f>
        <v>#REF!</v>
      </c>
      <c r="K752" s="29" t="e">
        <f t="shared" si="35"/>
        <v>#REF!</v>
      </c>
      <c r="L752" s="29" t="e">
        <f>①陸連データ貼付け!#REF!</f>
        <v>#REF!</v>
      </c>
      <c r="M752" s="63" t="e">
        <f>①陸連データ貼付け!#REF!</f>
        <v>#REF!</v>
      </c>
    </row>
    <row r="753" spans="1:13">
      <c r="A753" s="220" t="e">
        <f>IF(①陸連データ貼付け!#REF!="","",①陸連データ貼付け!#REF!)</f>
        <v>#REF!</v>
      </c>
      <c r="B753" s="29" t="e">
        <f t="shared" si="33"/>
        <v>#REF!</v>
      </c>
      <c r="C753" s="29" t="e">
        <f t="shared" si="34"/>
        <v>#REF!</v>
      </c>
      <c r="D753" s="29" t="e">
        <f>①陸連データ貼付け!#REF!</f>
        <v>#REF!</v>
      </c>
      <c r="E753" s="29" t="e">
        <f>①陸連データ貼付け!#REF!</f>
        <v>#REF!</v>
      </c>
      <c r="F753" s="29" t="e">
        <f>ASC(①陸連データ貼付け!#REF!)</f>
        <v>#REF!</v>
      </c>
      <c r="G753" s="29" t="e">
        <f>①陸連データ貼付け!#REF!</f>
        <v>#REF!</v>
      </c>
      <c r="H753" s="29" t="e">
        <f>①陸連データ貼付け!#REF!</f>
        <v>#REF!</v>
      </c>
      <c r="I753" s="29" t="e">
        <f>①陸連データ貼付け!#REF!</f>
        <v>#REF!</v>
      </c>
      <c r="J753" s="29" t="e">
        <f>①陸連データ貼付け!#REF!</f>
        <v>#REF!</v>
      </c>
      <c r="K753" s="29" t="e">
        <f t="shared" si="35"/>
        <v>#REF!</v>
      </c>
      <c r="L753" s="29" t="e">
        <f>①陸連データ貼付け!#REF!</f>
        <v>#REF!</v>
      </c>
      <c r="M753" s="63" t="e">
        <f>①陸連データ貼付け!#REF!</f>
        <v>#REF!</v>
      </c>
    </row>
    <row r="754" spans="1:13">
      <c r="A754" s="220" t="e">
        <f>IF(①陸連データ貼付け!#REF!="","",①陸連データ貼付け!#REF!)</f>
        <v>#REF!</v>
      </c>
      <c r="B754" s="29" t="e">
        <f t="shared" si="33"/>
        <v>#REF!</v>
      </c>
      <c r="C754" s="29" t="e">
        <f t="shared" si="34"/>
        <v>#REF!</v>
      </c>
      <c r="D754" s="29" t="e">
        <f>①陸連データ貼付け!#REF!</f>
        <v>#REF!</v>
      </c>
      <c r="E754" s="29" t="e">
        <f>①陸連データ貼付け!#REF!</f>
        <v>#REF!</v>
      </c>
      <c r="F754" s="29" t="e">
        <f>ASC(①陸連データ貼付け!#REF!)</f>
        <v>#REF!</v>
      </c>
      <c r="G754" s="29" t="e">
        <f>①陸連データ貼付け!#REF!</f>
        <v>#REF!</v>
      </c>
      <c r="H754" s="29" t="e">
        <f>①陸連データ貼付け!#REF!</f>
        <v>#REF!</v>
      </c>
      <c r="I754" s="29" t="e">
        <f>①陸連データ貼付け!#REF!</f>
        <v>#REF!</v>
      </c>
      <c r="J754" s="29" t="e">
        <f>①陸連データ貼付け!#REF!</f>
        <v>#REF!</v>
      </c>
      <c r="K754" s="29" t="e">
        <f t="shared" si="35"/>
        <v>#REF!</v>
      </c>
      <c r="L754" s="29" t="e">
        <f>①陸連データ貼付け!#REF!</f>
        <v>#REF!</v>
      </c>
      <c r="M754" s="63" t="e">
        <f>①陸連データ貼付け!#REF!</f>
        <v>#REF!</v>
      </c>
    </row>
    <row r="755" spans="1:13">
      <c r="A755" s="220" t="e">
        <f>IF(①陸連データ貼付け!#REF!="","",①陸連データ貼付け!#REF!)</f>
        <v>#REF!</v>
      </c>
      <c r="B755" s="29" t="e">
        <f t="shared" si="33"/>
        <v>#REF!</v>
      </c>
      <c r="C755" s="29" t="e">
        <f t="shared" si="34"/>
        <v>#REF!</v>
      </c>
      <c r="D755" s="29" t="e">
        <f>①陸連データ貼付け!#REF!</f>
        <v>#REF!</v>
      </c>
      <c r="E755" s="29" t="e">
        <f>①陸連データ貼付け!#REF!</f>
        <v>#REF!</v>
      </c>
      <c r="F755" s="29" t="e">
        <f>ASC(①陸連データ貼付け!#REF!)</f>
        <v>#REF!</v>
      </c>
      <c r="G755" s="29" t="e">
        <f>①陸連データ貼付け!#REF!</f>
        <v>#REF!</v>
      </c>
      <c r="H755" s="29" t="e">
        <f>①陸連データ貼付け!#REF!</f>
        <v>#REF!</v>
      </c>
      <c r="I755" s="29" t="e">
        <f>①陸連データ貼付け!#REF!</f>
        <v>#REF!</v>
      </c>
      <c r="J755" s="29" t="e">
        <f>①陸連データ貼付け!#REF!</f>
        <v>#REF!</v>
      </c>
      <c r="K755" s="29" t="e">
        <f t="shared" si="35"/>
        <v>#REF!</v>
      </c>
      <c r="L755" s="29" t="e">
        <f>①陸連データ貼付け!#REF!</f>
        <v>#REF!</v>
      </c>
      <c r="M755" s="63" t="e">
        <f>①陸連データ貼付け!#REF!</f>
        <v>#REF!</v>
      </c>
    </row>
    <row r="756" spans="1:13">
      <c r="A756" s="220" t="e">
        <f>IF(①陸連データ貼付け!#REF!="","",①陸連データ貼付け!#REF!)</f>
        <v>#REF!</v>
      </c>
      <c r="B756" s="29" t="e">
        <f t="shared" si="33"/>
        <v>#REF!</v>
      </c>
      <c r="C756" s="29" t="e">
        <f t="shared" si="34"/>
        <v>#REF!</v>
      </c>
      <c r="D756" s="29" t="e">
        <f>①陸連データ貼付け!#REF!</f>
        <v>#REF!</v>
      </c>
      <c r="E756" s="29" t="e">
        <f>①陸連データ貼付け!#REF!</f>
        <v>#REF!</v>
      </c>
      <c r="F756" s="29" t="e">
        <f>ASC(①陸連データ貼付け!#REF!)</f>
        <v>#REF!</v>
      </c>
      <c r="G756" s="29" t="e">
        <f>①陸連データ貼付け!#REF!</f>
        <v>#REF!</v>
      </c>
      <c r="H756" s="29" t="e">
        <f>①陸連データ貼付け!#REF!</f>
        <v>#REF!</v>
      </c>
      <c r="I756" s="29" t="e">
        <f>①陸連データ貼付け!#REF!</f>
        <v>#REF!</v>
      </c>
      <c r="J756" s="29" t="e">
        <f>①陸連データ貼付け!#REF!</f>
        <v>#REF!</v>
      </c>
      <c r="K756" s="29" t="e">
        <f t="shared" si="35"/>
        <v>#REF!</v>
      </c>
      <c r="L756" s="29" t="e">
        <f>①陸連データ貼付け!#REF!</f>
        <v>#REF!</v>
      </c>
      <c r="M756" s="63" t="e">
        <f>①陸連データ貼付け!#REF!</f>
        <v>#REF!</v>
      </c>
    </row>
    <row r="757" spans="1:13">
      <c r="A757" s="220" t="e">
        <f>IF(①陸連データ貼付け!#REF!="","",①陸連データ貼付け!#REF!)</f>
        <v>#REF!</v>
      </c>
      <c r="B757" s="29" t="e">
        <f t="shared" si="33"/>
        <v>#REF!</v>
      </c>
      <c r="C757" s="29" t="e">
        <f t="shared" si="34"/>
        <v>#REF!</v>
      </c>
      <c r="D757" s="29" t="e">
        <f>①陸連データ貼付け!#REF!</f>
        <v>#REF!</v>
      </c>
      <c r="E757" s="29" t="e">
        <f>①陸連データ貼付け!#REF!</f>
        <v>#REF!</v>
      </c>
      <c r="F757" s="29" t="e">
        <f>ASC(①陸連データ貼付け!#REF!)</f>
        <v>#REF!</v>
      </c>
      <c r="G757" s="29" t="e">
        <f>①陸連データ貼付け!#REF!</f>
        <v>#REF!</v>
      </c>
      <c r="H757" s="29" t="e">
        <f>①陸連データ貼付け!#REF!</f>
        <v>#REF!</v>
      </c>
      <c r="I757" s="29" t="e">
        <f>①陸連データ貼付け!#REF!</f>
        <v>#REF!</v>
      </c>
      <c r="J757" s="29" t="e">
        <f>①陸連データ貼付け!#REF!</f>
        <v>#REF!</v>
      </c>
      <c r="K757" s="29" t="e">
        <f t="shared" si="35"/>
        <v>#REF!</v>
      </c>
      <c r="L757" s="29" t="e">
        <f>①陸連データ貼付け!#REF!</f>
        <v>#REF!</v>
      </c>
      <c r="M757" s="63" t="e">
        <f>①陸連データ貼付け!#REF!</f>
        <v>#REF!</v>
      </c>
    </row>
    <row r="758" spans="1:13">
      <c r="A758" s="220" t="e">
        <f>IF(①陸連データ貼付け!#REF!="","",①陸連データ貼付け!#REF!)</f>
        <v>#REF!</v>
      </c>
      <c r="B758" s="29" t="e">
        <f t="shared" si="33"/>
        <v>#REF!</v>
      </c>
      <c r="C758" s="29" t="e">
        <f t="shared" si="34"/>
        <v>#REF!</v>
      </c>
      <c r="D758" s="29" t="e">
        <f>①陸連データ貼付け!#REF!</f>
        <v>#REF!</v>
      </c>
      <c r="E758" s="29" t="e">
        <f>①陸連データ貼付け!#REF!</f>
        <v>#REF!</v>
      </c>
      <c r="F758" s="29" t="e">
        <f>ASC(①陸連データ貼付け!#REF!)</f>
        <v>#REF!</v>
      </c>
      <c r="G758" s="29" t="e">
        <f>①陸連データ貼付け!#REF!</f>
        <v>#REF!</v>
      </c>
      <c r="H758" s="29" t="e">
        <f>①陸連データ貼付け!#REF!</f>
        <v>#REF!</v>
      </c>
      <c r="I758" s="29" t="e">
        <f>①陸連データ貼付け!#REF!</f>
        <v>#REF!</v>
      </c>
      <c r="J758" s="29" t="e">
        <f>①陸連データ貼付け!#REF!</f>
        <v>#REF!</v>
      </c>
      <c r="K758" s="29" t="e">
        <f t="shared" si="35"/>
        <v>#REF!</v>
      </c>
      <c r="L758" s="29" t="e">
        <f>①陸連データ貼付け!#REF!</f>
        <v>#REF!</v>
      </c>
      <c r="M758" s="63" t="e">
        <f>①陸連データ貼付け!#REF!</f>
        <v>#REF!</v>
      </c>
    </row>
    <row r="759" spans="1:13">
      <c r="A759" s="220" t="e">
        <f>IF(①陸連データ貼付け!#REF!="","",①陸連データ貼付け!#REF!)</f>
        <v>#REF!</v>
      </c>
      <c r="B759" s="29" t="e">
        <f t="shared" si="33"/>
        <v>#REF!</v>
      </c>
      <c r="C759" s="29" t="e">
        <f t="shared" si="34"/>
        <v>#REF!</v>
      </c>
      <c r="D759" s="29" t="e">
        <f>①陸連データ貼付け!#REF!</f>
        <v>#REF!</v>
      </c>
      <c r="E759" s="29" t="e">
        <f>①陸連データ貼付け!#REF!</f>
        <v>#REF!</v>
      </c>
      <c r="F759" s="29" t="e">
        <f>ASC(①陸連データ貼付け!#REF!)</f>
        <v>#REF!</v>
      </c>
      <c r="G759" s="29" t="e">
        <f>①陸連データ貼付け!#REF!</f>
        <v>#REF!</v>
      </c>
      <c r="H759" s="29" t="e">
        <f>①陸連データ貼付け!#REF!</f>
        <v>#REF!</v>
      </c>
      <c r="I759" s="29" t="e">
        <f>①陸連データ貼付け!#REF!</f>
        <v>#REF!</v>
      </c>
      <c r="J759" s="29" t="e">
        <f>①陸連データ貼付け!#REF!</f>
        <v>#REF!</v>
      </c>
      <c r="K759" s="29" t="e">
        <f t="shared" si="35"/>
        <v>#REF!</v>
      </c>
      <c r="L759" s="29" t="e">
        <f>①陸連データ貼付け!#REF!</f>
        <v>#REF!</v>
      </c>
      <c r="M759" s="63" t="e">
        <f>①陸連データ貼付け!#REF!</f>
        <v>#REF!</v>
      </c>
    </row>
    <row r="760" spans="1:13">
      <c r="A760" s="220" t="e">
        <f>IF(①陸連データ貼付け!#REF!="","",①陸連データ貼付け!#REF!)</f>
        <v>#REF!</v>
      </c>
      <c r="B760" s="29" t="e">
        <f t="shared" si="33"/>
        <v>#REF!</v>
      </c>
      <c r="C760" s="29" t="e">
        <f t="shared" si="34"/>
        <v>#REF!</v>
      </c>
      <c r="D760" s="29" t="e">
        <f>①陸連データ貼付け!#REF!</f>
        <v>#REF!</v>
      </c>
      <c r="E760" s="29" t="e">
        <f>①陸連データ貼付け!#REF!</f>
        <v>#REF!</v>
      </c>
      <c r="F760" s="29" t="e">
        <f>ASC(①陸連データ貼付け!#REF!)</f>
        <v>#REF!</v>
      </c>
      <c r="G760" s="29" t="e">
        <f>①陸連データ貼付け!#REF!</f>
        <v>#REF!</v>
      </c>
      <c r="H760" s="29" t="e">
        <f>①陸連データ貼付け!#REF!</f>
        <v>#REF!</v>
      </c>
      <c r="I760" s="29" t="e">
        <f>①陸連データ貼付け!#REF!</f>
        <v>#REF!</v>
      </c>
      <c r="J760" s="29" t="e">
        <f>①陸連データ貼付け!#REF!</f>
        <v>#REF!</v>
      </c>
      <c r="K760" s="29" t="e">
        <f t="shared" si="35"/>
        <v>#REF!</v>
      </c>
      <c r="L760" s="29" t="e">
        <f>①陸連データ貼付け!#REF!</f>
        <v>#REF!</v>
      </c>
      <c r="M760" s="63" t="e">
        <f>①陸連データ貼付け!#REF!</f>
        <v>#REF!</v>
      </c>
    </row>
    <row r="761" spans="1:13">
      <c r="A761" s="220" t="e">
        <f>IF(①陸連データ貼付け!#REF!="","",①陸連データ貼付け!#REF!)</f>
        <v>#REF!</v>
      </c>
      <c r="B761" s="29" t="e">
        <f t="shared" si="33"/>
        <v>#REF!</v>
      </c>
      <c r="C761" s="29" t="e">
        <f t="shared" si="34"/>
        <v>#REF!</v>
      </c>
      <c r="D761" s="29" t="e">
        <f>①陸連データ貼付け!#REF!</f>
        <v>#REF!</v>
      </c>
      <c r="E761" s="29" t="e">
        <f>①陸連データ貼付け!#REF!</f>
        <v>#REF!</v>
      </c>
      <c r="F761" s="29" t="e">
        <f>ASC(①陸連データ貼付け!#REF!)</f>
        <v>#REF!</v>
      </c>
      <c r="G761" s="29" t="e">
        <f>①陸連データ貼付け!#REF!</f>
        <v>#REF!</v>
      </c>
      <c r="H761" s="29" t="e">
        <f>①陸連データ貼付け!#REF!</f>
        <v>#REF!</v>
      </c>
      <c r="I761" s="29" t="e">
        <f>①陸連データ貼付け!#REF!</f>
        <v>#REF!</v>
      </c>
      <c r="J761" s="29" t="e">
        <f>①陸連データ貼付け!#REF!</f>
        <v>#REF!</v>
      </c>
      <c r="K761" s="29" t="e">
        <f t="shared" si="35"/>
        <v>#REF!</v>
      </c>
      <c r="L761" s="29" t="e">
        <f>①陸連データ貼付け!#REF!</f>
        <v>#REF!</v>
      </c>
      <c r="M761" s="63" t="e">
        <f>①陸連データ貼付け!#REF!</f>
        <v>#REF!</v>
      </c>
    </row>
    <row r="762" spans="1:13">
      <c r="A762" s="220" t="e">
        <f>IF(①陸連データ貼付け!#REF!="","",①陸連データ貼付け!#REF!)</f>
        <v>#REF!</v>
      </c>
      <c r="B762" s="29" t="e">
        <f t="shared" si="33"/>
        <v>#REF!</v>
      </c>
      <c r="C762" s="29" t="e">
        <f t="shared" si="34"/>
        <v>#REF!</v>
      </c>
      <c r="D762" s="29" t="e">
        <f>①陸連データ貼付け!#REF!</f>
        <v>#REF!</v>
      </c>
      <c r="E762" s="29" t="e">
        <f>①陸連データ貼付け!#REF!</f>
        <v>#REF!</v>
      </c>
      <c r="F762" s="29" t="e">
        <f>ASC(①陸連データ貼付け!#REF!)</f>
        <v>#REF!</v>
      </c>
      <c r="G762" s="29" t="e">
        <f>①陸連データ貼付け!#REF!</f>
        <v>#REF!</v>
      </c>
      <c r="H762" s="29" t="e">
        <f>①陸連データ貼付け!#REF!</f>
        <v>#REF!</v>
      </c>
      <c r="I762" s="29" t="e">
        <f>①陸連データ貼付け!#REF!</f>
        <v>#REF!</v>
      </c>
      <c r="J762" s="29" t="e">
        <f>①陸連データ貼付け!#REF!</f>
        <v>#REF!</v>
      </c>
      <c r="K762" s="29" t="e">
        <f t="shared" si="35"/>
        <v>#REF!</v>
      </c>
      <c r="L762" s="29" t="e">
        <f>①陸連データ貼付け!#REF!</f>
        <v>#REF!</v>
      </c>
      <c r="M762" s="63" t="e">
        <f>①陸連データ貼付け!#REF!</f>
        <v>#REF!</v>
      </c>
    </row>
    <row r="763" spans="1:13">
      <c r="A763" s="220" t="e">
        <f>IF(①陸連データ貼付け!#REF!="","",①陸連データ貼付け!#REF!)</f>
        <v>#REF!</v>
      </c>
      <c r="B763" s="29" t="e">
        <f t="shared" si="33"/>
        <v>#REF!</v>
      </c>
      <c r="C763" s="29" t="e">
        <f t="shared" si="34"/>
        <v>#REF!</v>
      </c>
      <c r="D763" s="29" t="e">
        <f>①陸連データ貼付け!#REF!</f>
        <v>#REF!</v>
      </c>
      <c r="E763" s="29" t="e">
        <f>①陸連データ貼付け!#REF!</f>
        <v>#REF!</v>
      </c>
      <c r="F763" s="29" t="e">
        <f>ASC(①陸連データ貼付け!#REF!)</f>
        <v>#REF!</v>
      </c>
      <c r="G763" s="29" t="e">
        <f>①陸連データ貼付け!#REF!</f>
        <v>#REF!</v>
      </c>
      <c r="H763" s="29" t="e">
        <f>①陸連データ貼付け!#REF!</f>
        <v>#REF!</v>
      </c>
      <c r="I763" s="29" t="e">
        <f>①陸連データ貼付け!#REF!</f>
        <v>#REF!</v>
      </c>
      <c r="J763" s="29" t="e">
        <f>①陸連データ貼付け!#REF!</f>
        <v>#REF!</v>
      </c>
      <c r="K763" s="29" t="e">
        <f t="shared" si="35"/>
        <v>#REF!</v>
      </c>
      <c r="L763" s="29" t="e">
        <f>①陸連データ貼付け!#REF!</f>
        <v>#REF!</v>
      </c>
      <c r="M763" s="63" t="e">
        <f>①陸連データ貼付け!#REF!</f>
        <v>#REF!</v>
      </c>
    </row>
    <row r="764" spans="1:13">
      <c r="A764" s="220" t="e">
        <f>IF(①陸連データ貼付け!#REF!="","",①陸連データ貼付け!#REF!)</f>
        <v>#REF!</v>
      </c>
      <c r="B764" s="29" t="e">
        <f t="shared" si="33"/>
        <v>#REF!</v>
      </c>
      <c r="C764" s="29" t="e">
        <f t="shared" si="34"/>
        <v>#REF!</v>
      </c>
      <c r="D764" s="29" t="e">
        <f>①陸連データ貼付け!#REF!</f>
        <v>#REF!</v>
      </c>
      <c r="E764" s="29" t="e">
        <f>①陸連データ貼付け!#REF!</f>
        <v>#REF!</v>
      </c>
      <c r="F764" s="29" t="e">
        <f>ASC(①陸連データ貼付け!#REF!)</f>
        <v>#REF!</v>
      </c>
      <c r="G764" s="29" t="e">
        <f>①陸連データ貼付け!#REF!</f>
        <v>#REF!</v>
      </c>
      <c r="H764" s="29" t="e">
        <f>①陸連データ貼付け!#REF!</f>
        <v>#REF!</v>
      </c>
      <c r="I764" s="29" t="e">
        <f>①陸連データ貼付け!#REF!</f>
        <v>#REF!</v>
      </c>
      <c r="J764" s="29" t="e">
        <f>①陸連データ貼付け!#REF!</f>
        <v>#REF!</v>
      </c>
      <c r="K764" s="29" t="e">
        <f t="shared" si="35"/>
        <v>#REF!</v>
      </c>
      <c r="L764" s="29" t="e">
        <f>①陸連データ貼付け!#REF!</f>
        <v>#REF!</v>
      </c>
      <c r="M764" s="63" t="e">
        <f>①陸連データ貼付け!#REF!</f>
        <v>#REF!</v>
      </c>
    </row>
    <row r="765" spans="1:13">
      <c r="A765" s="220" t="e">
        <f>IF(①陸連データ貼付け!#REF!="","",①陸連データ貼付け!#REF!)</f>
        <v>#REF!</v>
      </c>
      <c r="B765" s="29" t="e">
        <f t="shared" si="33"/>
        <v>#REF!</v>
      </c>
      <c r="C765" s="29" t="e">
        <f t="shared" si="34"/>
        <v>#REF!</v>
      </c>
      <c r="D765" s="29" t="e">
        <f>①陸連データ貼付け!#REF!</f>
        <v>#REF!</v>
      </c>
      <c r="E765" s="29" t="e">
        <f>①陸連データ貼付け!#REF!</f>
        <v>#REF!</v>
      </c>
      <c r="F765" s="29" t="e">
        <f>ASC(①陸連データ貼付け!#REF!)</f>
        <v>#REF!</v>
      </c>
      <c r="G765" s="29" t="e">
        <f>①陸連データ貼付け!#REF!</f>
        <v>#REF!</v>
      </c>
      <c r="H765" s="29" t="e">
        <f>①陸連データ貼付け!#REF!</f>
        <v>#REF!</v>
      </c>
      <c r="I765" s="29" t="e">
        <f>①陸連データ貼付け!#REF!</f>
        <v>#REF!</v>
      </c>
      <c r="J765" s="29" t="e">
        <f>①陸連データ貼付け!#REF!</f>
        <v>#REF!</v>
      </c>
      <c r="K765" s="29" t="e">
        <f t="shared" si="35"/>
        <v>#REF!</v>
      </c>
      <c r="L765" s="29" t="e">
        <f>①陸連データ貼付け!#REF!</f>
        <v>#REF!</v>
      </c>
      <c r="M765" s="63" t="e">
        <f>①陸連データ貼付け!#REF!</f>
        <v>#REF!</v>
      </c>
    </row>
    <row r="766" spans="1:13">
      <c r="A766" s="220" t="e">
        <f>IF(①陸連データ貼付け!#REF!="","",①陸連データ貼付け!#REF!)</f>
        <v>#REF!</v>
      </c>
      <c r="B766" s="29" t="e">
        <f t="shared" si="33"/>
        <v>#REF!</v>
      </c>
      <c r="C766" s="29" t="e">
        <f t="shared" si="34"/>
        <v>#REF!</v>
      </c>
      <c r="D766" s="29" t="e">
        <f>①陸連データ貼付け!#REF!</f>
        <v>#REF!</v>
      </c>
      <c r="E766" s="29" t="e">
        <f>①陸連データ貼付け!#REF!</f>
        <v>#REF!</v>
      </c>
      <c r="F766" s="29" t="e">
        <f>ASC(①陸連データ貼付け!#REF!)</f>
        <v>#REF!</v>
      </c>
      <c r="G766" s="29" t="e">
        <f>①陸連データ貼付け!#REF!</f>
        <v>#REF!</v>
      </c>
      <c r="H766" s="29" t="e">
        <f>①陸連データ貼付け!#REF!</f>
        <v>#REF!</v>
      </c>
      <c r="I766" s="29" t="e">
        <f>①陸連データ貼付け!#REF!</f>
        <v>#REF!</v>
      </c>
      <c r="J766" s="29" t="e">
        <f>①陸連データ貼付け!#REF!</f>
        <v>#REF!</v>
      </c>
      <c r="K766" s="29" t="e">
        <f t="shared" si="35"/>
        <v>#REF!</v>
      </c>
      <c r="L766" s="29" t="e">
        <f>①陸連データ貼付け!#REF!</f>
        <v>#REF!</v>
      </c>
      <c r="M766" s="63" t="e">
        <f>①陸連データ貼付け!#REF!</f>
        <v>#REF!</v>
      </c>
    </row>
    <row r="767" spans="1:13">
      <c r="A767" s="220" t="e">
        <f>IF(①陸連データ貼付け!#REF!="","",①陸連データ貼付け!#REF!)</f>
        <v>#REF!</v>
      </c>
      <c r="B767" s="29" t="e">
        <f t="shared" si="33"/>
        <v>#REF!</v>
      </c>
      <c r="C767" s="29" t="e">
        <f t="shared" si="34"/>
        <v>#REF!</v>
      </c>
      <c r="D767" s="29" t="e">
        <f>①陸連データ貼付け!#REF!</f>
        <v>#REF!</v>
      </c>
      <c r="E767" s="29" t="e">
        <f>①陸連データ貼付け!#REF!</f>
        <v>#REF!</v>
      </c>
      <c r="F767" s="29" t="e">
        <f>ASC(①陸連データ貼付け!#REF!)</f>
        <v>#REF!</v>
      </c>
      <c r="G767" s="29" t="e">
        <f>①陸連データ貼付け!#REF!</f>
        <v>#REF!</v>
      </c>
      <c r="H767" s="29" t="e">
        <f>①陸連データ貼付け!#REF!</f>
        <v>#REF!</v>
      </c>
      <c r="I767" s="29" t="e">
        <f>①陸連データ貼付け!#REF!</f>
        <v>#REF!</v>
      </c>
      <c r="J767" s="29" t="e">
        <f>①陸連データ貼付け!#REF!</f>
        <v>#REF!</v>
      </c>
      <c r="K767" s="29" t="e">
        <f t="shared" si="35"/>
        <v>#REF!</v>
      </c>
      <c r="L767" s="29" t="e">
        <f>①陸連データ貼付け!#REF!</f>
        <v>#REF!</v>
      </c>
      <c r="M767" s="63" t="e">
        <f>①陸連データ貼付け!#REF!</f>
        <v>#REF!</v>
      </c>
    </row>
    <row r="768" spans="1:13">
      <c r="A768" s="220" t="e">
        <f>IF(①陸連データ貼付け!#REF!="","",①陸連データ貼付け!#REF!)</f>
        <v>#REF!</v>
      </c>
      <c r="B768" s="29" t="e">
        <f t="shared" si="33"/>
        <v>#REF!</v>
      </c>
      <c r="C768" s="29" t="e">
        <f t="shared" si="34"/>
        <v>#REF!</v>
      </c>
      <c r="D768" s="29" t="e">
        <f>①陸連データ貼付け!#REF!</f>
        <v>#REF!</v>
      </c>
      <c r="E768" s="29" t="e">
        <f>①陸連データ貼付け!#REF!</f>
        <v>#REF!</v>
      </c>
      <c r="F768" s="29" t="e">
        <f>ASC(①陸連データ貼付け!#REF!)</f>
        <v>#REF!</v>
      </c>
      <c r="G768" s="29" t="e">
        <f>①陸連データ貼付け!#REF!</f>
        <v>#REF!</v>
      </c>
      <c r="H768" s="29" t="e">
        <f>①陸連データ貼付け!#REF!</f>
        <v>#REF!</v>
      </c>
      <c r="I768" s="29" t="e">
        <f>①陸連データ貼付け!#REF!</f>
        <v>#REF!</v>
      </c>
      <c r="J768" s="29" t="e">
        <f>①陸連データ貼付け!#REF!</f>
        <v>#REF!</v>
      </c>
      <c r="K768" s="29" t="e">
        <f t="shared" si="35"/>
        <v>#REF!</v>
      </c>
      <c r="L768" s="29" t="e">
        <f>①陸連データ貼付け!#REF!</f>
        <v>#REF!</v>
      </c>
      <c r="M768" s="63" t="e">
        <f>①陸連データ貼付け!#REF!</f>
        <v>#REF!</v>
      </c>
    </row>
    <row r="769" spans="1:13">
      <c r="A769" s="220" t="e">
        <f>IF(①陸連データ貼付け!#REF!="","",①陸連データ貼付け!#REF!)</f>
        <v>#REF!</v>
      </c>
      <c r="B769" s="29" t="e">
        <f t="shared" si="33"/>
        <v>#REF!</v>
      </c>
      <c r="C769" s="29" t="e">
        <f t="shared" si="34"/>
        <v>#REF!</v>
      </c>
      <c r="D769" s="29" t="e">
        <f>①陸連データ貼付け!#REF!</f>
        <v>#REF!</v>
      </c>
      <c r="E769" s="29" t="e">
        <f>①陸連データ貼付け!#REF!</f>
        <v>#REF!</v>
      </c>
      <c r="F769" s="29" t="e">
        <f>ASC(①陸連データ貼付け!#REF!)</f>
        <v>#REF!</v>
      </c>
      <c r="G769" s="29" t="e">
        <f>①陸連データ貼付け!#REF!</f>
        <v>#REF!</v>
      </c>
      <c r="H769" s="29" t="e">
        <f>①陸連データ貼付け!#REF!</f>
        <v>#REF!</v>
      </c>
      <c r="I769" s="29" t="e">
        <f>①陸連データ貼付け!#REF!</f>
        <v>#REF!</v>
      </c>
      <c r="J769" s="29" t="e">
        <f>①陸連データ貼付け!#REF!</f>
        <v>#REF!</v>
      </c>
      <c r="K769" s="29" t="e">
        <f t="shared" si="35"/>
        <v>#REF!</v>
      </c>
      <c r="L769" s="29" t="e">
        <f>①陸連データ貼付け!#REF!</f>
        <v>#REF!</v>
      </c>
      <c r="M769" s="63" t="e">
        <f>①陸連データ貼付け!#REF!</f>
        <v>#REF!</v>
      </c>
    </row>
    <row r="770" spans="1:13">
      <c r="A770" s="220" t="e">
        <f>IF(①陸連データ貼付け!#REF!="","",①陸連データ貼付け!#REF!)</f>
        <v>#REF!</v>
      </c>
      <c r="B770" s="29" t="e">
        <f t="shared" si="33"/>
        <v>#REF!</v>
      </c>
      <c r="C770" s="29" t="e">
        <f t="shared" si="34"/>
        <v>#REF!</v>
      </c>
      <c r="D770" s="29" t="e">
        <f>①陸連データ貼付け!#REF!</f>
        <v>#REF!</v>
      </c>
      <c r="E770" s="29" t="e">
        <f>①陸連データ貼付け!#REF!</f>
        <v>#REF!</v>
      </c>
      <c r="F770" s="29" t="e">
        <f>ASC(①陸連データ貼付け!#REF!)</f>
        <v>#REF!</v>
      </c>
      <c r="G770" s="29" t="e">
        <f>①陸連データ貼付け!#REF!</f>
        <v>#REF!</v>
      </c>
      <c r="H770" s="29" t="e">
        <f>①陸連データ貼付け!#REF!</f>
        <v>#REF!</v>
      </c>
      <c r="I770" s="29" t="e">
        <f>①陸連データ貼付け!#REF!</f>
        <v>#REF!</v>
      </c>
      <c r="J770" s="29" t="e">
        <f>①陸連データ貼付け!#REF!</f>
        <v>#REF!</v>
      </c>
      <c r="K770" s="29" t="e">
        <f t="shared" si="35"/>
        <v>#REF!</v>
      </c>
      <c r="L770" s="29" t="e">
        <f>①陸連データ貼付け!#REF!</f>
        <v>#REF!</v>
      </c>
      <c r="M770" s="63" t="e">
        <f>①陸連データ貼付け!#REF!</f>
        <v>#REF!</v>
      </c>
    </row>
    <row r="771" spans="1:13">
      <c r="A771" s="220" t="e">
        <f>IF(①陸連データ貼付け!#REF!="","",①陸連データ貼付け!#REF!)</f>
        <v>#REF!</v>
      </c>
      <c r="B771" s="29" t="e">
        <f t="shared" ref="B771:B834" si="36">LEFT(A771,1)</f>
        <v>#REF!</v>
      </c>
      <c r="C771" s="29" t="e">
        <f t="shared" ref="C771:C834" si="37">REPLACE(A771,1,1,"")</f>
        <v>#REF!</v>
      </c>
      <c r="D771" s="29" t="e">
        <f>①陸連データ貼付け!#REF!</f>
        <v>#REF!</v>
      </c>
      <c r="E771" s="29" t="e">
        <f>①陸連データ貼付け!#REF!</f>
        <v>#REF!</v>
      </c>
      <c r="F771" s="29" t="e">
        <f>ASC(①陸連データ貼付け!#REF!)</f>
        <v>#REF!</v>
      </c>
      <c r="G771" s="29" t="e">
        <f>①陸連データ貼付け!#REF!</f>
        <v>#REF!</v>
      </c>
      <c r="H771" s="29" t="e">
        <f>①陸連データ貼付け!#REF!</f>
        <v>#REF!</v>
      </c>
      <c r="I771" s="29" t="e">
        <f>①陸連データ貼付け!#REF!</f>
        <v>#REF!</v>
      </c>
      <c r="J771" s="29" t="e">
        <f>①陸連データ貼付け!#REF!</f>
        <v>#REF!</v>
      </c>
      <c r="K771" s="29" t="e">
        <f t="shared" ref="K771:K834" si="38">I771</f>
        <v>#REF!</v>
      </c>
      <c r="L771" s="29" t="e">
        <f>①陸連データ貼付け!#REF!</f>
        <v>#REF!</v>
      </c>
      <c r="M771" s="63" t="e">
        <f>①陸連データ貼付け!#REF!</f>
        <v>#REF!</v>
      </c>
    </row>
    <row r="772" spans="1:13">
      <c r="A772" s="220" t="e">
        <f>IF(①陸連データ貼付け!#REF!="","",①陸連データ貼付け!#REF!)</f>
        <v>#REF!</v>
      </c>
      <c r="B772" s="29" t="e">
        <f t="shared" si="36"/>
        <v>#REF!</v>
      </c>
      <c r="C772" s="29" t="e">
        <f t="shared" si="37"/>
        <v>#REF!</v>
      </c>
      <c r="D772" s="29" t="e">
        <f>①陸連データ貼付け!#REF!</f>
        <v>#REF!</v>
      </c>
      <c r="E772" s="29" t="e">
        <f>①陸連データ貼付け!#REF!</f>
        <v>#REF!</v>
      </c>
      <c r="F772" s="29" t="e">
        <f>ASC(①陸連データ貼付け!#REF!)</f>
        <v>#REF!</v>
      </c>
      <c r="G772" s="29" t="e">
        <f>①陸連データ貼付け!#REF!</f>
        <v>#REF!</v>
      </c>
      <c r="H772" s="29" t="e">
        <f>①陸連データ貼付け!#REF!</f>
        <v>#REF!</v>
      </c>
      <c r="I772" s="29" t="e">
        <f>①陸連データ貼付け!#REF!</f>
        <v>#REF!</v>
      </c>
      <c r="J772" s="29" t="e">
        <f>①陸連データ貼付け!#REF!</f>
        <v>#REF!</v>
      </c>
      <c r="K772" s="29" t="e">
        <f t="shared" si="38"/>
        <v>#REF!</v>
      </c>
      <c r="L772" s="29" t="e">
        <f>①陸連データ貼付け!#REF!</f>
        <v>#REF!</v>
      </c>
      <c r="M772" s="63" t="e">
        <f>①陸連データ貼付け!#REF!</f>
        <v>#REF!</v>
      </c>
    </row>
    <row r="773" spans="1:13">
      <c r="A773" s="220" t="e">
        <f>IF(①陸連データ貼付け!#REF!="","",①陸連データ貼付け!#REF!)</f>
        <v>#REF!</v>
      </c>
      <c r="B773" s="29" t="e">
        <f t="shared" si="36"/>
        <v>#REF!</v>
      </c>
      <c r="C773" s="29" t="e">
        <f t="shared" si="37"/>
        <v>#REF!</v>
      </c>
      <c r="D773" s="29" t="e">
        <f>①陸連データ貼付け!#REF!</f>
        <v>#REF!</v>
      </c>
      <c r="E773" s="29" t="e">
        <f>①陸連データ貼付け!#REF!</f>
        <v>#REF!</v>
      </c>
      <c r="F773" s="29" t="e">
        <f>ASC(①陸連データ貼付け!#REF!)</f>
        <v>#REF!</v>
      </c>
      <c r="G773" s="29" t="e">
        <f>①陸連データ貼付け!#REF!</f>
        <v>#REF!</v>
      </c>
      <c r="H773" s="29" t="e">
        <f>①陸連データ貼付け!#REF!</f>
        <v>#REF!</v>
      </c>
      <c r="I773" s="29" t="e">
        <f>①陸連データ貼付け!#REF!</f>
        <v>#REF!</v>
      </c>
      <c r="J773" s="29" t="e">
        <f>①陸連データ貼付け!#REF!</f>
        <v>#REF!</v>
      </c>
      <c r="K773" s="29" t="e">
        <f t="shared" si="38"/>
        <v>#REF!</v>
      </c>
      <c r="L773" s="29" t="e">
        <f>①陸連データ貼付け!#REF!</f>
        <v>#REF!</v>
      </c>
      <c r="M773" s="63" t="e">
        <f>①陸連データ貼付け!#REF!</f>
        <v>#REF!</v>
      </c>
    </row>
    <row r="774" spans="1:13">
      <c r="A774" s="220" t="e">
        <f>IF(①陸連データ貼付け!#REF!="","",①陸連データ貼付け!#REF!)</f>
        <v>#REF!</v>
      </c>
      <c r="B774" s="29" t="e">
        <f t="shared" si="36"/>
        <v>#REF!</v>
      </c>
      <c r="C774" s="29" t="e">
        <f t="shared" si="37"/>
        <v>#REF!</v>
      </c>
      <c r="D774" s="29" t="e">
        <f>①陸連データ貼付け!#REF!</f>
        <v>#REF!</v>
      </c>
      <c r="E774" s="29" t="e">
        <f>①陸連データ貼付け!#REF!</f>
        <v>#REF!</v>
      </c>
      <c r="F774" s="29" t="e">
        <f>ASC(①陸連データ貼付け!#REF!)</f>
        <v>#REF!</v>
      </c>
      <c r="G774" s="29" t="e">
        <f>①陸連データ貼付け!#REF!</f>
        <v>#REF!</v>
      </c>
      <c r="H774" s="29" t="e">
        <f>①陸連データ貼付け!#REF!</f>
        <v>#REF!</v>
      </c>
      <c r="I774" s="29" t="e">
        <f>①陸連データ貼付け!#REF!</f>
        <v>#REF!</v>
      </c>
      <c r="J774" s="29" t="e">
        <f>①陸連データ貼付け!#REF!</f>
        <v>#REF!</v>
      </c>
      <c r="K774" s="29" t="e">
        <f t="shared" si="38"/>
        <v>#REF!</v>
      </c>
      <c r="L774" s="29" t="e">
        <f>①陸連データ貼付け!#REF!</f>
        <v>#REF!</v>
      </c>
      <c r="M774" s="63" t="e">
        <f>①陸連データ貼付け!#REF!</f>
        <v>#REF!</v>
      </c>
    </row>
    <row r="775" spans="1:13">
      <c r="A775" s="220" t="e">
        <f>IF(①陸連データ貼付け!#REF!="","",①陸連データ貼付け!#REF!)</f>
        <v>#REF!</v>
      </c>
      <c r="B775" s="29" t="e">
        <f t="shared" si="36"/>
        <v>#REF!</v>
      </c>
      <c r="C775" s="29" t="e">
        <f t="shared" si="37"/>
        <v>#REF!</v>
      </c>
      <c r="D775" s="29" t="e">
        <f>①陸連データ貼付け!#REF!</f>
        <v>#REF!</v>
      </c>
      <c r="E775" s="29" t="e">
        <f>①陸連データ貼付け!#REF!</f>
        <v>#REF!</v>
      </c>
      <c r="F775" s="29" t="e">
        <f>ASC(①陸連データ貼付け!#REF!)</f>
        <v>#REF!</v>
      </c>
      <c r="G775" s="29" t="e">
        <f>①陸連データ貼付け!#REF!</f>
        <v>#REF!</v>
      </c>
      <c r="H775" s="29" t="e">
        <f>①陸連データ貼付け!#REF!</f>
        <v>#REF!</v>
      </c>
      <c r="I775" s="29" t="e">
        <f>①陸連データ貼付け!#REF!</f>
        <v>#REF!</v>
      </c>
      <c r="J775" s="29" t="e">
        <f>①陸連データ貼付け!#REF!</f>
        <v>#REF!</v>
      </c>
      <c r="K775" s="29" t="e">
        <f t="shared" si="38"/>
        <v>#REF!</v>
      </c>
      <c r="L775" s="29" t="e">
        <f>①陸連データ貼付け!#REF!</f>
        <v>#REF!</v>
      </c>
      <c r="M775" s="63" t="e">
        <f>①陸連データ貼付け!#REF!</f>
        <v>#REF!</v>
      </c>
    </row>
    <row r="776" spans="1:13">
      <c r="A776" s="220" t="e">
        <f>IF(①陸連データ貼付け!#REF!="","",①陸連データ貼付け!#REF!)</f>
        <v>#REF!</v>
      </c>
      <c r="B776" s="29" t="e">
        <f t="shared" si="36"/>
        <v>#REF!</v>
      </c>
      <c r="C776" s="29" t="e">
        <f t="shared" si="37"/>
        <v>#REF!</v>
      </c>
      <c r="D776" s="29" t="e">
        <f>①陸連データ貼付け!#REF!</f>
        <v>#REF!</v>
      </c>
      <c r="E776" s="29" t="e">
        <f>①陸連データ貼付け!#REF!</f>
        <v>#REF!</v>
      </c>
      <c r="F776" s="29" t="e">
        <f>ASC(①陸連データ貼付け!#REF!)</f>
        <v>#REF!</v>
      </c>
      <c r="G776" s="29" t="e">
        <f>①陸連データ貼付け!#REF!</f>
        <v>#REF!</v>
      </c>
      <c r="H776" s="29" t="e">
        <f>①陸連データ貼付け!#REF!</f>
        <v>#REF!</v>
      </c>
      <c r="I776" s="29" t="e">
        <f>①陸連データ貼付け!#REF!</f>
        <v>#REF!</v>
      </c>
      <c r="J776" s="29" t="e">
        <f>①陸連データ貼付け!#REF!</f>
        <v>#REF!</v>
      </c>
      <c r="K776" s="29" t="e">
        <f t="shared" si="38"/>
        <v>#REF!</v>
      </c>
      <c r="L776" s="29" t="e">
        <f>①陸連データ貼付け!#REF!</f>
        <v>#REF!</v>
      </c>
      <c r="M776" s="63" t="e">
        <f>①陸連データ貼付け!#REF!</f>
        <v>#REF!</v>
      </c>
    </row>
    <row r="777" spans="1:13">
      <c r="A777" s="220" t="e">
        <f>IF(①陸連データ貼付け!#REF!="","",①陸連データ貼付け!#REF!)</f>
        <v>#REF!</v>
      </c>
      <c r="B777" s="29" t="e">
        <f t="shared" si="36"/>
        <v>#REF!</v>
      </c>
      <c r="C777" s="29" t="e">
        <f t="shared" si="37"/>
        <v>#REF!</v>
      </c>
      <c r="D777" s="29" t="e">
        <f>①陸連データ貼付け!#REF!</f>
        <v>#REF!</v>
      </c>
      <c r="E777" s="29" t="e">
        <f>①陸連データ貼付け!#REF!</f>
        <v>#REF!</v>
      </c>
      <c r="F777" s="29" t="e">
        <f>ASC(①陸連データ貼付け!#REF!)</f>
        <v>#REF!</v>
      </c>
      <c r="G777" s="29" t="e">
        <f>①陸連データ貼付け!#REF!</f>
        <v>#REF!</v>
      </c>
      <c r="H777" s="29" t="e">
        <f>①陸連データ貼付け!#REF!</f>
        <v>#REF!</v>
      </c>
      <c r="I777" s="29" t="e">
        <f>①陸連データ貼付け!#REF!</f>
        <v>#REF!</v>
      </c>
      <c r="J777" s="29" t="e">
        <f>①陸連データ貼付け!#REF!</f>
        <v>#REF!</v>
      </c>
      <c r="K777" s="29" t="e">
        <f t="shared" si="38"/>
        <v>#REF!</v>
      </c>
      <c r="L777" s="29" t="e">
        <f>①陸連データ貼付け!#REF!</f>
        <v>#REF!</v>
      </c>
      <c r="M777" s="63" t="e">
        <f>①陸連データ貼付け!#REF!</f>
        <v>#REF!</v>
      </c>
    </row>
    <row r="778" spans="1:13">
      <c r="A778" s="220" t="e">
        <f>IF(①陸連データ貼付け!#REF!="","",①陸連データ貼付け!#REF!)</f>
        <v>#REF!</v>
      </c>
      <c r="B778" s="29" t="e">
        <f t="shared" si="36"/>
        <v>#REF!</v>
      </c>
      <c r="C778" s="29" t="e">
        <f t="shared" si="37"/>
        <v>#REF!</v>
      </c>
      <c r="D778" s="29" t="e">
        <f>①陸連データ貼付け!#REF!</f>
        <v>#REF!</v>
      </c>
      <c r="E778" s="29" t="e">
        <f>①陸連データ貼付け!#REF!</f>
        <v>#REF!</v>
      </c>
      <c r="F778" s="29" t="e">
        <f>ASC(①陸連データ貼付け!#REF!)</f>
        <v>#REF!</v>
      </c>
      <c r="G778" s="29" t="e">
        <f>①陸連データ貼付け!#REF!</f>
        <v>#REF!</v>
      </c>
      <c r="H778" s="29" t="e">
        <f>①陸連データ貼付け!#REF!</f>
        <v>#REF!</v>
      </c>
      <c r="I778" s="29" t="e">
        <f>①陸連データ貼付け!#REF!</f>
        <v>#REF!</v>
      </c>
      <c r="J778" s="29" t="e">
        <f>①陸連データ貼付け!#REF!</f>
        <v>#REF!</v>
      </c>
      <c r="K778" s="29" t="e">
        <f t="shared" si="38"/>
        <v>#REF!</v>
      </c>
      <c r="L778" s="29" t="e">
        <f>①陸連データ貼付け!#REF!</f>
        <v>#REF!</v>
      </c>
      <c r="M778" s="63" t="e">
        <f>①陸連データ貼付け!#REF!</f>
        <v>#REF!</v>
      </c>
    </row>
    <row r="779" spans="1:13">
      <c r="A779" s="220" t="e">
        <f>IF(①陸連データ貼付け!#REF!="","",①陸連データ貼付け!#REF!)</f>
        <v>#REF!</v>
      </c>
      <c r="B779" s="29" t="e">
        <f t="shared" si="36"/>
        <v>#REF!</v>
      </c>
      <c r="C779" s="29" t="e">
        <f t="shared" si="37"/>
        <v>#REF!</v>
      </c>
      <c r="D779" s="29" t="e">
        <f>①陸連データ貼付け!#REF!</f>
        <v>#REF!</v>
      </c>
      <c r="E779" s="29" t="e">
        <f>①陸連データ貼付け!#REF!</f>
        <v>#REF!</v>
      </c>
      <c r="F779" s="29" t="e">
        <f>ASC(①陸連データ貼付け!#REF!)</f>
        <v>#REF!</v>
      </c>
      <c r="G779" s="29" t="e">
        <f>①陸連データ貼付け!#REF!</f>
        <v>#REF!</v>
      </c>
      <c r="H779" s="29" t="e">
        <f>①陸連データ貼付け!#REF!</f>
        <v>#REF!</v>
      </c>
      <c r="I779" s="29" t="e">
        <f>①陸連データ貼付け!#REF!</f>
        <v>#REF!</v>
      </c>
      <c r="J779" s="29" t="e">
        <f>①陸連データ貼付け!#REF!</f>
        <v>#REF!</v>
      </c>
      <c r="K779" s="29" t="e">
        <f t="shared" si="38"/>
        <v>#REF!</v>
      </c>
      <c r="L779" s="29" t="e">
        <f>①陸連データ貼付け!#REF!</f>
        <v>#REF!</v>
      </c>
      <c r="M779" s="63" t="e">
        <f>①陸連データ貼付け!#REF!</f>
        <v>#REF!</v>
      </c>
    </row>
    <row r="780" spans="1:13">
      <c r="A780" s="220" t="e">
        <f>IF(①陸連データ貼付け!#REF!="","",①陸連データ貼付け!#REF!)</f>
        <v>#REF!</v>
      </c>
      <c r="B780" s="29" t="e">
        <f t="shared" si="36"/>
        <v>#REF!</v>
      </c>
      <c r="C780" s="29" t="e">
        <f t="shared" si="37"/>
        <v>#REF!</v>
      </c>
      <c r="D780" s="29" t="e">
        <f>①陸連データ貼付け!#REF!</f>
        <v>#REF!</v>
      </c>
      <c r="E780" s="29" t="e">
        <f>①陸連データ貼付け!#REF!</f>
        <v>#REF!</v>
      </c>
      <c r="F780" s="29" t="e">
        <f>ASC(①陸連データ貼付け!#REF!)</f>
        <v>#REF!</v>
      </c>
      <c r="G780" s="29" t="e">
        <f>①陸連データ貼付け!#REF!</f>
        <v>#REF!</v>
      </c>
      <c r="H780" s="29" t="e">
        <f>①陸連データ貼付け!#REF!</f>
        <v>#REF!</v>
      </c>
      <c r="I780" s="29" t="e">
        <f>①陸連データ貼付け!#REF!</f>
        <v>#REF!</v>
      </c>
      <c r="J780" s="29" t="e">
        <f>①陸連データ貼付け!#REF!</f>
        <v>#REF!</v>
      </c>
      <c r="K780" s="29" t="e">
        <f t="shared" si="38"/>
        <v>#REF!</v>
      </c>
      <c r="L780" s="29" t="e">
        <f>①陸連データ貼付け!#REF!</f>
        <v>#REF!</v>
      </c>
      <c r="M780" s="63" t="e">
        <f>①陸連データ貼付け!#REF!</f>
        <v>#REF!</v>
      </c>
    </row>
    <row r="781" spans="1:13">
      <c r="A781" s="220" t="e">
        <f>IF(①陸連データ貼付け!#REF!="","",①陸連データ貼付け!#REF!)</f>
        <v>#REF!</v>
      </c>
      <c r="B781" s="29" t="e">
        <f t="shared" si="36"/>
        <v>#REF!</v>
      </c>
      <c r="C781" s="29" t="e">
        <f t="shared" si="37"/>
        <v>#REF!</v>
      </c>
      <c r="D781" s="29" t="e">
        <f>①陸連データ貼付け!#REF!</f>
        <v>#REF!</v>
      </c>
      <c r="E781" s="29" t="e">
        <f>①陸連データ貼付け!#REF!</f>
        <v>#REF!</v>
      </c>
      <c r="F781" s="29" t="e">
        <f>ASC(①陸連データ貼付け!#REF!)</f>
        <v>#REF!</v>
      </c>
      <c r="G781" s="29" t="e">
        <f>①陸連データ貼付け!#REF!</f>
        <v>#REF!</v>
      </c>
      <c r="H781" s="29" t="e">
        <f>①陸連データ貼付け!#REF!</f>
        <v>#REF!</v>
      </c>
      <c r="I781" s="29" t="e">
        <f>①陸連データ貼付け!#REF!</f>
        <v>#REF!</v>
      </c>
      <c r="J781" s="29" t="e">
        <f>①陸連データ貼付け!#REF!</f>
        <v>#REF!</v>
      </c>
      <c r="K781" s="29" t="e">
        <f t="shared" si="38"/>
        <v>#REF!</v>
      </c>
      <c r="L781" s="29" t="e">
        <f>①陸連データ貼付け!#REF!</f>
        <v>#REF!</v>
      </c>
      <c r="M781" s="63" t="e">
        <f>①陸連データ貼付け!#REF!</f>
        <v>#REF!</v>
      </c>
    </row>
    <row r="782" spans="1:13">
      <c r="A782" s="220" t="e">
        <f>IF(①陸連データ貼付け!#REF!="","",①陸連データ貼付け!#REF!)</f>
        <v>#REF!</v>
      </c>
      <c r="B782" s="29" t="e">
        <f t="shared" si="36"/>
        <v>#REF!</v>
      </c>
      <c r="C782" s="29" t="e">
        <f t="shared" si="37"/>
        <v>#REF!</v>
      </c>
      <c r="D782" s="29" t="e">
        <f>①陸連データ貼付け!#REF!</f>
        <v>#REF!</v>
      </c>
      <c r="E782" s="29" t="e">
        <f>①陸連データ貼付け!#REF!</f>
        <v>#REF!</v>
      </c>
      <c r="F782" s="29" t="e">
        <f>ASC(①陸連データ貼付け!#REF!)</f>
        <v>#REF!</v>
      </c>
      <c r="G782" s="29" t="e">
        <f>①陸連データ貼付け!#REF!</f>
        <v>#REF!</v>
      </c>
      <c r="H782" s="29" t="e">
        <f>①陸連データ貼付け!#REF!</f>
        <v>#REF!</v>
      </c>
      <c r="I782" s="29" t="e">
        <f>①陸連データ貼付け!#REF!</f>
        <v>#REF!</v>
      </c>
      <c r="J782" s="29" t="e">
        <f>①陸連データ貼付け!#REF!</f>
        <v>#REF!</v>
      </c>
      <c r="K782" s="29" t="e">
        <f t="shared" si="38"/>
        <v>#REF!</v>
      </c>
      <c r="L782" s="29" t="e">
        <f>①陸連データ貼付け!#REF!</f>
        <v>#REF!</v>
      </c>
      <c r="M782" s="63" t="e">
        <f>①陸連データ貼付け!#REF!</f>
        <v>#REF!</v>
      </c>
    </row>
    <row r="783" spans="1:13">
      <c r="A783" s="220" t="e">
        <f>IF(①陸連データ貼付け!#REF!="","",①陸連データ貼付け!#REF!)</f>
        <v>#REF!</v>
      </c>
      <c r="B783" s="29" t="e">
        <f t="shared" si="36"/>
        <v>#REF!</v>
      </c>
      <c r="C783" s="29" t="e">
        <f t="shared" si="37"/>
        <v>#REF!</v>
      </c>
      <c r="D783" s="29" t="e">
        <f>①陸連データ貼付け!#REF!</f>
        <v>#REF!</v>
      </c>
      <c r="E783" s="29" t="e">
        <f>①陸連データ貼付け!#REF!</f>
        <v>#REF!</v>
      </c>
      <c r="F783" s="29" t="e">
        <f>ASC(①陸連データ貼付け!#REF!)</f>
        <v>#REF!</v>
      </c>
      <c r="G783" s="29" t="e">
        <f>①陸連データ貼付け!#REF!</f>
        <v>#REF!</v>
      </c>
      <c r="H783" s="29" t="e">
        <f>①陸連データ貼付け!#REF!</f>
        <v>#REF!</v>
      </c>
      <c r="I783" s="29" t="e">
        <f>①陸連データ貼付け!#REF!</f>
        <v>#REF!</v>
      </c>
      <c r="J783" s="29" t="e">
        <f>①陸連データ貼付け!#REF!</f>
        <v>#REF!</v>
      </c>
      <c r="K783" s="29" t="e">
        <f t="shared" si="38"/>
        <v>#REF!</v>
      </c>
      <c r="L783" s="29" t="e">
        <f>①陸連データ貼付け!#REF!</f>
        <v>#REF!</v>
      </c>
      <c r="M783" s="63" t="e">
        <f>①陸連データ貼付け!#REF!</f>
        <v>#REF!</v>
      </c>
    </row>
    <row r="784" spans="1:13">
      <c r="A784" s="220" t="e">
        <f>IF(①陸連データ貼付け!#REF!="","",①陸連データ貼付け!#REF!)</f>
        <v>#REF!</v>
      </c>
      <c r="B784" s="29" t="e">
        <f t="shared" si="36"/>
        <v>#REF!</v>
      </c>
      <c r="C784" s="29" t="e">
        <f t="shared" si="37"/>
        <v>#REF!</v>
      </c>
      <c r="D784" s="29" t="e">
        <f>①陸連データ貼付け!#REF!</f>
        <v>#REF!</v>
      </c>
      <c r="E784" s="29" t="e">
        <f>①陸連データ貼付け!#REF!</f>
        <v>#REF!</v>
      </c>
      <c r="F784" s="29" t="e">
        <f>ASC(①陸連データ貼付け!#REF!)</f>
        <v>#REF!</v>
      </c>
      <c r="G784" s="29" t="e">
        <f>①陸連データ貼付け!#REF!</f>
        <v>#REF!</v>
      </c>
      <c r="H784" s="29" t="e">
        <f>①陸連データ貼付け!#REF!</f>
        <v>#REF!</v>
      </c>
      <c r="I784" s="29" t="e">
        <f>①陸連データ貼付け!#REF!</f>
        <v>#REF!</v>
      </c>
      <c r="J784" s="29" t="e">
        <f>①陸連データ貼付け!#REF!</f>
        <v>#REF!</v>
      </c>
      <c r="K784" s="29" t="e">
        <f t="shared" si="38"/>
        <v>#REF!</v>
      </c>
      <c r="L784" s="29" t="e">
        <f>①陸連データ貼付け!#REF!</f>
        <v>#REF!</v>
      </c>
      <c r="M784" s="63" t="e">
        <f>①陸連データ貼付け!#REF!</f>
        <v>#REF!</v>
      </c>
    </row>
    <row r="785" spans="1:13">
      <c r="A785" s="220" t="e">
        <f>IF(①陸連データ貼付け!#REF!="","",①陸連データ貼付け!#REF!)</f>
        <v>#REF!</v>
      </c>
      <c r="B785" s="29" t="e">
        <f t="shared" si="36"/>
        <v>#REF!</v>
      </c>
      <c r="C785" s="29" t="e">
        <f t="shared" si="37"/>
        <v>#REF!</v>
      </c>
      <c r="D785" s="29" t="e">
        <f>①陸連データ貼付け!#REF!</f>
        <v>#REF!</v>
      </c>
      <c r="E785" s="29" t="e">
        <f>①陸連データ貼付け!#REF!</f>
        <v>#REF!</v>
      </c>
      <c r="F785" s="29" t="e">
        <f>ASC(①陸連データ貼付け!#REF!)</f>
        <v>#REF!</v>
      </c>
      <c r="G785" s="29" t="e">
        <f>①陸連データ貼付け!#REF!</f>
        <v>#REF!</v>
      </c>
      <c r="H785" s="29" t="e">
        <f>①陸連データ貼付け!#REF!</f>
        <v>#REF!</v>
      </c>
      <c r="I785" s="29" t="e">
        <f>①陸連データ貼付け!#REF!</f>
        <v>#REF!</v>
      </c>
      <c r="J785" s="29" t="e">
        <f>①陸連データ貼付け!#REF!</f>
        <v>#REF!</v>
      </c>
      <c r="K785" s="29" t="e">
        <f t="shared" si="38"/>
        <v>#REF!</v>
      </c>
      <c r="L785" s="29" t="e">
        <f>①陸連データ貼付け!#REF!</f>
        <v>#REF!</v>
      </c>
      <c r="M785" s="63" t="e">
        <f>①陸連データ貼付け!#REF!</f>
        <v>#REF!</v>
      </c>
    </row>
    <row r="786" spans="1:13">
      <c r="A786" s="220" t="e">
        <f>IF(①陸連データ貼付け!#REF!="","",①陸連データ貼付け!#REF!)</f>
        <v>#REF!</v>
      </c>
      <c r="B786" s="29" t="e">
        <f t="shared" si="36"/>
        <v>#REF!</v>
      </c>
      <c r="C786" s="29" t="e">
        <f t="shared" si="37"/>
        <v>#REF!</v>
      </c>
      <c r="D786" s="29" t="e">
        <f>①陸連データ貼付け!#REF!</f>
        <v>#REF!</v>
      </c>
      <c r="E786" s="29" t="e">
        <f>①陸連データ貼付け!#REF!</f>
        <v>#REF!</v>
      </c>
      <c r="F786" s="29" t="e">
        <f>ASC(①陸連データ貼付け!#REF!)</f>
        <v>#REF!</v>
      </c>
      <c r="G786" s="29" t="e">
        <f>①陸連データ貼付け!#REF!</f>
        <v>#REF!</v>
      </c>
      <c r="H786" s="29" t="e">
        <f>①陸連データ貼付け!#REF!</f>
        <v>#REF!</v>
      </c>
      <c r="I786" s="29" t="e">
        <f>①陸連データ貼付け!#REF!</f>
        <v>#REF!</v>
      </c>
      <c r="J786" s="29" t="e">
        <f>①陸連データ貼付け!#REF!</f>
        <v>#REF!</v>
      </c>
      <c r="K786" s="29" t="e">
        <f t="shared" si="38"/>
        <v>#REF!</v>
      </c>
      <c r="L786" s="29" t="e">
        <f>①陸連データ貼付け!#REF!</f>
        <v>#REF!</v>
      </c>
      <c r="M786" s="63" t="e">
        <f>①陸連データ貼付け!#REF!</f>
        <v>#REF!</v>
      </c>
    </row>
    <row r="787" spans="1:13">
      <c r="A787" s="220" t="e">
        <f>IF(①陸連データ貼付け!#REF!="","",①陸連データ貼付け!#REF!)</f>
        <v>#REF!</v>
      </c>
      <c r="B787" s="29" t="e">
        <f t="shared" si="36"/>
        <v>#REF!</v>
      </c>
      <c r="C787" s="29" t="e">
        <f t="shared" si="37"/>
        <v>#REF!</v>
      </c>
      <c r="D787" s="29" t="e">
        <f>①陸連データ貼付け!#REF!</f>
        <v>#REF!</v>
      </c>
      <c r="E787" s="29" t="e">
        <f>①陸連データ貼付け!#REF!</f>
        <v>#REF!</v>
      </c>
      <c r="F787" s="29" t="e">
        <f>ASC(①陸連データ貼付け!#REF!)</f>
        <v>#REF!</v>
      </c>
      <c r="G787" s="29" t="e">
        <f>①陸連データ貼付け!#REF!</f>
        <v>#REF!</v>
      </c>
      <c r="H787" s="29" t="e">
        <f>①陸連データ貼付け!#REF!</f>
        <v>#REF!</v>
      </c>
      <c r="I787" s="29" t="e">
        <f>①陸連データ貼付け!#REF!</f>
        <v>#REF!</v>
      </c>
      <c r="J787" s="29" t="e">
        <f>①陸連データ貼付け!#REF!</f>
        <v>#REF!</v>
      </c>
      <c r="K787" s="29" t="e">
        <f t="shared" si="38"/>
        <v>#REF!</v>
      </c>
      <c r="L787" s="29" t="e">
        <f>①陸連データ貼付け!#REF!</f>
        <v>#REF!</v>
      </c>
      <c r="M787" s="63" t="e">
        <f>①陸連データ貼付け!#REF!</f>
        <v>#REF!</v>
      </c>
    </row>
    <row r="788" spans="1:13">
      <c r="A788" s="220" t="e">
        <f>IF(①陸連データ貼付け!#REF!="","",①陸連データ貼付け!#REF!)</f>
        <v>#REF!</v>
      </c>
      <c r="B788" s="29" t="e">
        <f t="shared" si="36"/>
        <v>#REF!</v>
      </c>
      <c r="C788" s="29" t="e">
        <f t="shared" si="37"/>
        <v>#REF!</v>
      </c>
      <c r="D788" s="29" t="e">
        <f>①陸連データ貼付け!#REF!</f>
        <v>#REF!</v>
      </c>
      <c r="E788" s="29" t="e">
        <f>①陸連データ貼付け!#REF!</f>
        <v>#REF!</v>
      </c>
      <c r="F788" s="29" t="e">
        <f>ASC(①陸連データ貼付け!#REF!)</f>
        <v>#REF!</v>
      </c>
      <c r="G788" s="29" t="e">
        <f>①陸連データ貼付け!#REF!</f>
        <v>#REF!</v>
      </c>
      <c r="H788" s="29" t="e">
        <f>①陸連データ貼付け!#REF!</f>
        <v>#REF!</v>
      </c>
      <c r="I788" s="29" t="e">
        <f>①陸連データ貼付け!#REF!</f>
        <v>#REF!</v>
      </c>
      <c r="J788" s="29" t="e">
        <f>①陸連データ貼付け!#REF!</f>
        <v>#REF!</v>
      </c>
      <c r="K788" s="29" t="e">
        <f t="shared" si="38"/>
        <v>#REF!</v>
      </c>
      <c r="L788" s="29" t="e">
        <f>①陸連データ貼付け!#REF!</f>
        <v>#REF!</v>
      </c>
      <c r="M788" s="63" t="e">
        <f>①陸連データ貼付け!#REF!</f>
        <v>#REF!</v>
      </c>
    </row>
    <row r="789" spans="1:13">
      <c r="A789" s="220" t="e">
        <f>IF(①陸連データ貼付け!#REF!="","",①陸連データ貼付け!#REF!)</f>
        <v>#REF!</v>
      </c>
      <c r="B789" s="29" t="e">
        <f t="shared" si="36"/>
        <v>#REF!</v>
      </c>
      <c r="C789" s="29" t="e">
        <f t="shared" si="37"/>
        <v>#REF!</v>
      </c>
      <c r="D789" s="29" t="e">
        <f>①陸連データ貼付け!#REF!</f>
        <v>#REF!</v>
      </c>
      <c r="E789" s="29" t="e">
        <f>①陸連データ貼付け!#REF!</f>
        <v>#REF!</v>
      </c>
      <c r="F789" s="29" t="e">
        <f>ASC(①陸連データ貼付け!#REF!)</f>
        <v>#REF!</v>
      </c>
      <c r="G789" s="29" t="e">
        <f>①陸連データ貼付け!#REF!</f>
        <v>#REF!</v>
      </c>
      <c r="H789" s="29" t="e">
        <f>①陸連データ貼付け!#REF!</f>
        <v>#REF!</v>
      </c>
      <c r="I789" s="29" t="e">
        <f>①陸連データ貼付け!#REF!</f>
        <v>#REF!</v>
      </c>
      <c r="J789" s="29" t="e">
        <f>①陸連データ貼付け!#REF!</f>
        <v>#REF!</v>
      </c>
      <c r="K789" s="29" t="e">
        <f t="shared" si="38"/>
        <v>#REF!</v>
      </c>
      <c r="L789" s="29" t="e">
        <f>①陸連データ貼付け!#REF!</f>
        <v>#REF!</v>
      </c>
      <c r="M789" s="63" t="e">
        <f>①陸連データ貼付け!#REF!</f>
        <v>#REF!</v>
      </c>
    </row>
    <row r="790" spans="1:13">
      <c r="A790" s="220" t="e">
        <f>IF(①陸連データ貼付け!#REF!="","",①陸連データ貼付け!#REF!)</f>
        <v>#REF!</v>
      </c>
      <c r="B790" s="29" t="e">
        <f t="shared" si="36"/>
        <v>#REF!</v>
      </c>
      <c r="C790" s="29" t="e">
        <f t="shared" si="37"/>
        <v>#REF!</v>
      </c>
      <c r="D790" s="29" t="e">
        <f>①陸連データ貼付け!#REF!</f>
        <v>#REF!</v>
      </c>
      <c r="E790" s="29" t="e">
        <f>①陸連データ貼付け!#REF!</f>
        <v>#REF!</v>
      </c>
      <c r="F790" s="29" t="e">
        <f>ASC(①陸連データ貼付け!#REF!)</f>
        <v>#REF!</v>
      </c>
      <c r="G790" s="29" t="e">
        <f>①陸連データ貼付け!#REF!</f>
        <v>#REF!</v>
      </c>
      <c r="H790" s="29" t="e">
        <f>①陸連データ貼付け!#REF!</f>
        <v>#REF!</v>
      </c>
      <c r="I790" s="29" t="e">
        <f>①陸連データ貼付け!#REF!</f>
        <v>#REF!</v>
      </c>
      <c r="J790" s="29" t="e">
        <f>①陸連データ貼付け!#REF!</f>
        <v>#REF!</v>
      </c>
      <c r="K790" s="29" t="e">
        <f t="shared" si="38"/>
        <v>#REF!</v>
      </c>
      <c r="L790" s="29" t="e">
        <f>①陸連データ貼付け!#REF!</f>
        <v>#REF!</v>
      </c>
      <c r="M790" s="63" t="e">
        <f>①陸連データ貼付け!#REF!</f>
        <v>#REF!</v>
      </c>
    </row>
    <row r="791" spans="1:13">
      <c r="A791" s="220" t="e">
        <f>IF(①陸連データ貼付け!#REF!="","",①陸連データ貼付け!#REF!)</f>
        <v>#REF!</v>
      </c>
      <c r="B791" s="29" t="e">
        <f t="shared" si="36"/>
        <v>#REF!</v>
      </c>
      <c r="C791" s="29" t="e">
        <f t="shared" si="37"/>
        <v>#REF!</v>
      </c>
      <c r="D791" s="29" t="e">
        <f>①陸連データ貼付け!#REF!</f>
        <v>#REF!</v>
      </c>
      <c r="E791" s="29" t="e">
        <f>①陸連データ貼付け!#REF!</f>
        <v>#REF!</v>
      </c>
      <c r="F791" s="29" t="e">
        <f>ASC(①陸連データ貼付け!#REF!)</f>
        <v>#REF!</v>
      </c>
      <c r="G791" s="29" t="e">
        <f>①陸連データ貼付け!#REF!</f>
        <v>#REF!</v>
      </c>
      <c r="H791" s="29" t="e">
        <f>①陸連データ貼付け!#REF!</f>
        <v>#REF!</v>
      </c>
      <c r="I791" s="29" t="e">
        <f>①陸連データ貼付け!#REF!</f>
        <v>#REF!</v>
      </c>
      <c r="J791" s="29" t="e">
        <f>①陸連データ貼付け!#REF!</f>
        <v>#REF!</v>
      </c>
      <c r="K791" s="29" t="e">
        <f t="shared" si="38"/>
        <v>#REF!</v>
      </c>
      <c r="L791" s="29" t="e">
        <f>①陸連データ貼付け!#REF!</f>
        <v>#REF!</v>
      </c>
      <c r="M791" s="63" t="e">
        <f>①陸連データ貼付け!#REF!</f>
        <v>#REF!</v>
      </c>
    </row>
    <row r="792" spans="1:13">
      <c r="A792" s="220" t="e">
        <f>IF(①陸連データ貼付け!#REF!="","",①陸連データ貼付け!#REF!)</f>
        <v>#REF!</v>
      </c>
      <c r="B792" s="29" t="e">
        <f t="shared" si="36"/>
        <v>#REF!</v>
      </c>
      <c r="C792" s="29" t="e">
        <f t="shared" si="37"/>
        <v>#REF!</v>
      </c>
      <c r="D792" s="29" t="e">
        <f>①陸連データ貼付け!#REF!</f>
        <v>#REF!</v>
      </c>
      <c r="E792" s="29" t="e">
        <f>①陸連データ貼付け!#REF!</f>
        <v>#REF!</v>
      </c>
      <c r="F792" s="29" t="e">
        <f>ASC(①陸連データ貼付け!#REF!)</f>
        <v>#REF!</v>
      </c>
      <c r="G792" s="29" t="e">
        <f>①陸連データ貼付け!#REF!</f>
        <v>#REF!</v>
      </c>
      <c r="H792" s="29" t="e">
        <f>①陸連データ貼付け!#REF!</f>
        <v>#REF!</v>
      </c>
      <c r="I792" s="29" t="e">
        <f>①陸連データ貼付け!#REF!</f>
        <v>#REF!</v>
      </c>
      <c r="J792" s="29" t="e">
        <f>①陸連データ貼付け!#REF!</f>
        <v>#REF!</v>
      </c>
      <c r="K792" s="29" t="e">
        <f t="shared" si="38"/>
        <v>#REF!</v>
      </c>
      <c r="L792" s="29" t="e">
        <f>①陸連データ貼付け!#REF!</f>
        <v>#REF!</v>
      </c>
      <c r="M792" s="63" t="e">
        <f>①陸連データ貼付け!#REF!</f>
        <v>#REF!</v>
      </c>
    </row>
    <row r="793" spans="1:13">
      <c r="A793" s="220" t="e">
        <f>IF(①陸連データ貼付け!#REF!="","",①陸連データ貼付け!#REF!)</f>
        <v>#REF!</v>
      </c>
      <c r="B793" s="29" t="e">
        <f t="shared" si="36"/>
        <v>#REF!</v>
      </c>
      <c r="C793" s="29" t="e">
        <f t="shared" si="37"/>
        <v>#REF!</v>
      </c>
      <c r="D793" s="29" t="e">
        <f>①陸連データ貼付け!#REF!</f>
        <v>#REF!</v>
      </c>
      <c r="E793" s="29" t="e">
        <f>①陸連データ貼付け!#REF!</f>
        <v>#REF!</v>
      </c>
      <c r="F793" s="29" t="e">
        <f>ASC(①陸連データ貼付け!#REF!)</f>
        <v>#REF!</v>
      </c>
      <c r="G793" s="29" t="e">
        <f>①陸連データ貼付け!#REF!</f>
        <v>#REF!</v>
      </c>
      <c r="H793" s="29" t="e">
        <f>①陸連データ貼付け!#REF!</f>
        <v>#REF!</v>
      </c>
      <c r="I793" s="29" t="e">
        <f>①陸連データ貼付け!#REF!</f>
        <v>#REF!</v>
      </c>
      <c r="J793" s="29" t="e">
        <f>①陸連データ貼付け!#REF!</f>
        <v>#REF!</v>
      </c>
      <c r="K793" s="29" t="e">
        <f t="shared" si="38"/>
        <v>#REF!</v>
      </c>
      <c r="L793" s="29" t="e">
        <f>①陸連データ貼付け!#REF!</f>
        <v>#REF!</v>
      </c>
      <c r="M793" s="63" t="e">
        <f>①陸連データ貼付け!#REF!</f>
        <v>#REF!</v>
      </c>
    </row>
    <row r="794" spans="1:13">
      <c r="A794" s="220" t="e">
        <f>IF(①陸連データ貼付け!#REF!="","",①陸連データ貼付け!#REF!)</f>
        <v>#REF!</v>
      </c>
      <c r="B794" s="29" t="e">
        <f t="shared" si="36"/>
        <v>#REF!</v>
      </c>
      <c r="C794" s="29" t="e">
        <f t="shared" si="37"/>
        <v>#REF!</v>
      </c>
      <c r="D794" s="29" t="e">
        <f>①陸連データ貼付け!#REF!</f>
        <v>#REF!</v>
      </c>
      <c r="E794" s="29" t="e">
        <f>①陸連データ貼付け!#REF!</f>
        <v>#REF!</v>
      </c>
      <c r="F794" s="29" t="e">
        <f>ASC(①陸連データ貼付け!#REF!)</f>
        <v>#REF!</v>
      </c>
      <c r="G794" s="29" t="e">
        <f>①陸連データ貼付け!#REF!</f>
        <v>#REF!</v>
      </c>
      <c r="H794" s="29" t="e">
        <f>①陸連データ貼付け!#REF!</f>
        <v>#REF!</v>
      </c>
      <c r="I794" s="29" t="e">
        <f>①陸連データ貼付け!#REF!</f>
        <v>#REF!</v>
      </c>
      <c r="J794" s="29" t="e">
        <f>①陸連データ貼付け!#REF!</f>
        <v>#REF!</v>
      </c>
      <c r="K794" s="29" t="e">
        <f t="shared" si="38"/>
        <v>#REF!</v>
      </c>
      <c r="L794" s="29" t="e">
        <f>①陸連データ貼付け!#REF!</f>
        <v>#REF!</v>
      </c>
      <c r="M794" s="63" t="e">
        <f>①陸連データ貼付け!#REF!</f>
        <v>#REF!</v>
      </c>
    </row>
    <row r="795" spans="1:13">
      <c r="A795" s="220" t="e">
        <f>IF(①陸連データ貼付け!#REF!="","",①陸連データ貼付け!#REF!)</f>
        <v>#REF!</v>
      </c>
      <c r="B795" s="29" t="e">
        <f t="shared" si="36"/>
        <v>#REF!</v>
      </c>
      <c r="C795" s="29" t="e">
        <f t="shared" si="37"/>
        <v>#REF!</v>
      </c>
      <c r="D795" s="29" t="e">
        <f>①陸連データ貼付け!#REF!</f>
        <v>#REF!</v>
      </c>
      <c r="E795" s="29" t="e">
        <f>①陸連データ貼付け!#REF!</f>
        <v>#REF!</v>
      </c>
      <c r="F795" s="29" t="e">
        <f>ASC(①陸連データ貼付け!#REF!)</f>
        <v>#REF!</v>
      </c>
      <c r="G795" s="29" t="e">
        <f>①陸連データ貼付け!#REF!</f>
        <v>#REF!</v>
      </c>
      <c r="H795" s="29" t="e">
        <f>①陸連データ貼付け!#REF!</f>
        <v>#REF!</v>
      </c>
      <c r="I795" s="29" t="e">
        <f>①陸連データ貼付け!#REF!</f>
        <v>#REF!</v>
      </c>
      <c r="J795" s="29" t="e">
        <f>①陸連データ貼付け!#REF!</f>
        <v>#REF!</v>
      </c>
      <c r="K795" s="29" t="e">
        <f t="shared" si="38"/>
        <v>#REF!</v>
      </c>
      <c r="L795" s="29" t="e">
        <f>①陸連データ貼付け!#REF!</f>
        <v>#REF!</v>
      </c>
      <c r="M795" s="63" t="e">
        <f>①陸連データ貼付け!#REF!</f>
        <v>#REF!</v>
      </c>
    </row>
    <row r="796" spans="1:13">
      <c r="A796" s="220" t="e">
        <f>IF(①陸連データ貼付け!#REF!="","",①陸連データ貼付け!#REF!)</f>
        <v>#REF!</v>
      </c>
      <c r="B796" s="29" t="e">
        <f t="shared" si="36"/>
        <v>#REF!</v>
      </c>
      <c r="C796" s="29" t="e">
        <f t="shared" si="37"/>
        <v>#REF!</v>
      </c>
      <c r="D796" s="29" t="e">
        <f>①陸連データ貼付け!#REF!</f>
        <v>#REF!</v>
      </c>
      <c r="E796" s="29" t="e">
        <f>①陸連データ貼付け!#REF!</f>
        <v>#REF!</v>
      </c>
      <c r="F796" s="29" t="e">
        <f>ASC(①陸連データ貼付け!#REF!)</f>
        <v>#REF!</v>
      </c>
      <c r="G796" s="29" t="e">
        <f>①陸連データ貼付け!#REF!</f>
        <v>#REF!</v>
      </c>
      <c r="H796" s="29" t="e">
        <f>①陸連データ貼付け!#REF!</f>
        <v>#REF!</v>
      </c>
      <c r="I796" s="29" t="e">
        <f>①陸連データ貼付け!#REF!</f>
        <v>#REF!</v>
      </c>
      <c r="J796" s="29" t="e">
        <f>①陸連データ貼付け!#REF!</f>
        <v>#REF!</v>
      </c>
      <c r="K796" s="29" t="e">
        <f t="shared" si="38"/>
        <v>#REF!</v>
      </c>
      <c r="L796" s="29" t="e">
        <f>①陸連データ貼付け!#REF!</f>
        <v>#REF!</v>
      </c>
      <c r="M796" s="63" t="e">
        <f>①陸連データ貼付け!#REF!</f>
        <v>#REF!</v>
      </c>
    </row>
    <row r="797" spans="1:13">
      <c r="A797" s="220" t="e">
        <f>IF(①陸連データ貼付け!#REF!="","",①陸連データ貼付け!#REF!)</f>
        <v>#REF!</v>
      </c>
      <c r="B797" s="29" t="e">
        <f t="shared" si="36"/>
        <v>#REF!</v>
      </c>
      <c r="C797" s="29" t="e">
        <f t="shared" si="37"/>
        <v>#REF!</v>
      </c>
      <c r="D797" s="29" t="e">
        <f>①陸連データ貼付け!#REF!</f>
        <v>#REF!</v>
      </c>
      <c r="E797" s="29" t="e">
        <f>①陸連データ貼付け!#REF!</f>
        <v>#REF!</v>
      </c>
      <c r="F797" s="29" t="e">
        <f>ASC(①陸連データ貼付け!#REF!)</f>
        <v>#REF!</v>
      </c>
      <c r="G797" s="29" t="e">
        <f>①陸連データ貼付け!#REF!</f>
        <v>#REF!</v>
      </c>
      <c r="H797" s="29" t="e">
        <f>①陸連データ貼付け!#REF!</f>
        <v>#REF!</v>
      </c>
      <c r="I797" s="29" t="e">
        <f>①陸連データ貼付け!#REF!</f>
        <v>#REF!</v>
      </c>
      <c r="J797" s="29" t="e">
        <f>①陸連データ貼付け!#REF!</f>
        <v>#REF!</v>
      </c>
      <c r="K797" s="29" t="e">
        <f t="shared" si="38"/>
        <v>#REF!</v>
      </c>
      <c r="L797" s="29" t="e">
        <f>①陸連データ貼付け!#REF!</f>
        <v>#REF!</v>
      </c>
      <c r="M797" s="63" t="e">
        <f>①陸連データ貼付け!#REF!</f>
        <v>#REF!</v>
      </c>
    </row>
    <row r="798" spans="1:13">
      <c r="A798" s="220" t="e">
        <f>IF(①陸連データ貼付け!#REF!="","",①陸連データ貼付け!#REF!)</f>
        <v>#REF!</v>
      </c>
      <c r="B798" s="29" t="e">
        <f t="shared" si="36"/>
        <v>#REF!</v>
      </c>
      <c r="C798" s="29" t="e">
        <f t="shared" si="37"/>
        <v>#REF!</v>
      </c>
      <c r="D798" s="29" t="e">
        <f>①陸連データ貼付け!#REF!</f>
        <v>#REF!</v>
      </c>
      <c r="E798" s="29" t="e">
        <f>①陸連データ貼付け!#REF!</f>
        <v>#REF!</v>
      </c>
      <c r="F798" s="29" t="e">
        <f>ASC(①陸連データ貼付け!#REF!)</f>
        <v>#REF!</v>
      </c>
      <c r="G798" s="29" t="e">
        <f>①陸連データ貼付け!#REF!</f>
        <v>#REF!</v>
      </c>
      <c r="H798" s="29" t="e">
        <f>①陸連データ貼付け!#REF!</f>
        <v>#REF!</v>
      </c>
      <c r="I798" s="29" t="e">
        <f>①陸連データ貼付け!#REF!</f>
        <v>#REF!</v>
      </c>
      <c r="J798" s="29" t="e">
        <f>①陸連データ貼付け!#REF!</f>
        <v>#REF!</v>
      </c>
      <c r="K798" s="29" t="e">
        <f t="shared" si="38"/>
        <v>#REF!</v>
      </c>
      <c r="L798" s="29" t="e">
        <f>①陸連データ貼付け!#REF!</f>
        <v>#REF!</v>
      </c>
      <c r="M798" s="63" t="e">
        <f>①陸連データ貼付け!#REF!</f>
        <v>#REF!</v>
      </c>
    </row>
    <row r="799" spans="1:13">
      <c r="A799" s="220" t="e">
        <f>IF(①陸連データ貼付け!#REF!="","",①陸連データ貼付け!#REF!)</f>
        <v>#REF!</v>
      </c>
      <c r="B799" s="29" t="e">
        <f t="shared" si="36"/>
        <v>#REF!</v>
      </c>
      <c r="C799" s="29" t="e">
        <f t="shared" si="37"/>
        <v>#REF!</v>
      </c>
      <c r="D799" s="29" t="e">
        <f>①陸連データ貼付け!#REF!</f>
        <v>#REF!</v>
      </c>
      <c r="E799" s="29" t="e">
        <f>①陸連データ貼付け!#REF!</f>
        <v>#REF!</v>
      </c>
      <c r="F799" s="29" t="e">
        <f>ASC(①陸連データ貼付け!#REF!)</f>
        <v>#REF!</v>
      </c>
      <c r="G799" s="29" t="e">
        <f>①陸連データ貼付け!#REF!</f>
        <v>#REF!</v>
      </c>
      <c r="H799" s="29" t="e">
        <f>①陸連データ貼付け!#REF!</f>
        <v>#REF!</v>
      </c>
      <c r="I799" s="29" t="e">
        <f>①陸連データ貼付け!#REF!</f>
        <v>#REF!</v>
      </c>
      <c r="J799" s="29" t="e">
        <f>①陸連データ貼付け!#REF!</f>
        <v>#REF!</v>
      </c>
      <c r="K799" s="29" t="e">
        <f t="shared" si="38"/>
        <v>#REF!</v>
      </c>
      <c r="L799" s="29" t="e">
        <f>①陸連データ貼付け!#REF!</f>
        <v>#REF!</v>
      </c>
      <c r="M799" s="63" t="e">
        <f>①陸連データ貼付け!#REF!</f>
        <v>#REF!</v>
      </c>
    </row>
    <row r="800" spans="1:13">
      <c r="A800" s="220" t="e">
        <f>IF(①陸連データ貼付け!#REF!="","",①陸連データ貼付け!#REF!)</f>
        <v>#REF!</v>
      </c>
      <c r="B800" s="29" t="e">
        <f t="shared" si="36"/>
        <v>#REF!</v>
      </c>
      <c r="C800" s="29" t="e">
        <f t="shared" si="37"/>
        <v>#REF!</v>
      </c>
      <c r="D800" s="29" t="e">
        <f>①陸連データ貼付け!#REF!</f>
        <v>#REF!</v>
      </c>
      <c r="E800" s="29" t="e">
        <f>①陸連データ貼付け!#REF!</f>
        <v>#REF!</v>
      </c>
      <c r="F800" s="29" t="e">
        <f>ASC(①陸連データ貼付け!#REF!)</f>
        <v>#REF!</v>
      </c>
      <c r="G800" s="29" t="e">
        <f>①陸連データ貼付け!#REF!</f>
        <v>#REF!</v>
      </c>
      <c r="H800" s="29" t="e">
        <f>①陸連データ貼付け!#REF!</f>
        <v>#REF!</v>
      </c>
      <c r="I800" s="29" t="e">
        <f>①陸連データ貼付け!#REF!</f>
        <v>#REF!</v>
      </c>
      <c r="J800" s="29" t="e">
        <f>①陸連データ貼付け!#REF!</f>
        <v>#REF!</v>
      </c>
      <c r="K800" s="29" t="e">
        <f t="shared" si="38"/>
        <v>#REF!</v>
      </c>
      <c r="L800" s="29" t="e">
        <f>①陸連データ貼付け!#REF!</f>
        <v>#REF!</v>
      </c>
      <c r="M800" s="63" t="e">
        <f>①陸連データ貼付け!#REF!</f>
        <v>#REF!</v>
      </c>
    </row>
    <row r="801" spans="1:13">
      <c r="A801" s="220" t="e">
        <f>IF(①陸連データ貼付け!#REF!="","",①陸連データ貼付け!#REF!)</f>
        <v>#REF!</v>
      </c>
      <c r="B801" s="29" t="e">
        <f t="shared" si="36"/>
        <v>#REF!</v>
      </c>
      <c r="C801" s="29" t="e">
        <f t="shared" si="37"/>
        <v>#REF!</v>
      </c>
      <c r="D801" s="29" t="e">
        <f>①陸連データ貼付け!#REF!</f>
        <v>#REF!</v>
      </c>
      <c r="E801" s="29" t="e">
        <f>①陸連データ貼付け!#REF!</f>
        <v>#REF!</v>
      </c>
      <c r="F801" s="29" t="e">
        <f>ASC(①陸連データ貼付け!#REF!)</f>
        <v>#REF!</v>
      </c>
      <c r="G801" s="29" t="e">
        <f>①陸連データ貼付け!#REF!</f>
        <v>#REF!</v>
      </c>
      <c r="H801" s="29" t="e">
        <f>①陸連データ貼付け!#REF!</f>
        <v>#REF!</v>
      </c>
      <c r="I801" s="29" t="e">
        <f>①陸連データ貼付け!#REF!</f>
        <v>#REF!</v>
      </c>
      <c r="J801" s="29" t="e">
        <f>①陸連データ貼付け!#REF!</f>
        <v>#REF!</v>
      </c>
      <c r="K801" s="29" t="e">
        <f t="shared" si="38"/>
        <v>#REF!</v>
      </c>
      <c r="L801" s="29" t="e">
        <f>①陸連データ貼付け!#REF!</f>
        <v>#REF!</v>
      </c>
      <c r="M801" s="63" t="e">
        <f>①陸連データ貼付け!#REF!</f>
        <v>#REF!</v>
      </c>
    </row>
    <row r="802" spans="1:13">
      <c r="A802" s="220" t="e">
        <f>IF(①陸連データ貼付け!#REF!="","",①陸連データ貼付け!#REF!)</f>
        <v>#REF!</v>
      </c>
      <c r="B802" s="29" t="e">
        <f t="shared" si="36"/>
        <v>#REF!</v>
      </c>
      <c r="C802" s="29" t="e">
        <f t="shared" si="37"/>
        <v>#REF!</v>
      </c>
      <c r="D802" s="29" t="e">
        <f>①陸連データ貼付け!#REF!</f>
        <v>#REF!</v>
      </c>
      <c r="E802" s="29" t="e">
        <f>①陸連データ貼付け!#REF!</f>
        <v>#REF!</v>
      </c>
      <c r="F802" s="29" t="e">
        <f>ASC(①陸連データ貼付け!#REF!)</f>
        <v>#REF!</v>
      </c>
      <c r="G802" s="29" t="e">
        <f>①陸連データ貼付け!#REF!</f>
        <v>#REF!</v>
      </c>
      <c r="H802" s="29" t="e">
        <f>①陸連データ貼付け!#REF!</f>
        <v>#REF!</v>
      </c>
      <c r="I802" s="29" t="e">
        <f>①陸連データ貼付け!#REF!</f>
        <v>#REF!</v>
      </c>
      <c r="J802" s="29" t="e">
        <f>①陸連データ貼付け!#REF!</f>
        <v>#REF!</v>
      </c>
      <c r="K802" s="29" t="e">
        <f t="shared" si="38"/>
        <v>#REF!</v>
      </c>
      <c r="L802" s="29" t="e">
        <f>①陸連データ貼付け!#REF!</f>
        <v>#REF!</v>
      </c>
      <c r="M802" s="63" t="e">
        <f>①陸連データ貼付け!#REF!</f>
        <v>#REF!</v>
      </c>
    </row>
    <row r="803" spans="1:13">
      <c r="A803" s="220" t="e">
        <f>IF(①陸連データ貼付け!#REF!="","",①陸連データ貼付け!#REF!)</f>
        <v>#REF!</v>
      </c>
      <c r="B803" s="29" t="e">
        <f t="shared" si="36"/>
        <v>#REF!</v>
      </c>
      <c r="C803" s="29" t="e">
        <f t="shared" si="37"/>
        <v>#REF!</v>
      </c>
      <c r="D803" s="29" t="e">
        <f>①陸連データ貼付け!#REF!</f>
        <v>#REF!</v>
      </c>
      <c r="E803" s="29" t="e">
        <f>①陸連データ貼付け!#REF!</f>
        <v>#REF!</v>
      </c>
      <c r="F803" s="29" t="e">
        <f>ASC(①陸連データ貼付け!#REF!)</f>
        <v>#REF!</v>
      </c>
      <c r="G803" s="29" t="e">
        <f>①陸連データ貼付け!#REF!</f>
        <v>#REF!</v>
      </c>
      <c r="H803" s="29" t="e">
        <f>①陸連データ貼付け!#REF!</f>
        <v>#REF!</v>
      </c>
      <c r="I803" s="29" t="e">
        <f>①陸連データ貼付け!#REF!</f>
        <v>#REF!</v>
      </c>
      <c r="J803" s="29" t="e">
        <f>①陸連データ貼付け!#REF!</f>
        <v>#REF!</v>
      </c>
      <c r="K803" s="29" t="e">
        <f t="shared" si="38"/>
        <v>#REF!</v>
      </c>
      <c r="L803" s="29" t="e">
        <f>①陸連データ貼付け!#REF!</f>
        <v>#REF!</v>
      </c>
      <c r="M803" s="63" t="e">
        <f>①陸連データ貼付け!#REF!</f>
        <v>#REF!</v>
      </c>
    </row>
    <row r="804" spans="1:13">
      <c r="A804" s="220" t="e">
        <f>IF(①陸連データ貼付け!#REF!="","",①陸連データ貼付け!#REF!)</f>
        <v>#REF!</v>
      </c>
      <c r="B804" s="29" t="e">
        <f t="shared" si="36"/>
        <v>#REF!</v>
      </c>
      <c r="C804" s="29" t="e">
        <f t="shared" si="37"/>
        <v>#REF!</v>
      </c>
      <c r="D804" s="29" t="e">
        <f>①陸連データ貼付け!#REF!</f>
        <v>#REF!</v>
      </c>
      <c r="E804" s="29" t="e">
        <f>①陸連データ貼付け!#REF!</f>
        <v>#REF!</v>
      </c>
      <c r="F804" s="29" t="e">
        <f>ASC(①陸連データ貼付け!#REF!)</f>
        <v>#REF!</v>
      </c>
      <c r="G804" s="29" t="e">
        <f>①陸連データ貼付け!#REF!</f>
        <v>#REF!</v>
      </c>
      <c r="H804" s="29" t="e">
        <f>①陸連データ貼付け!#REF!</f>
        <v>#REF!</v>
      </c>
      <c r="I804" s="29" t="e">
        <f>①陸連データ貼付け!#REF!</f>
        <v>#REF!</v>
      </c>
      <c r="J804" s="29" t="e">
        <f>①陸連データ貼付け!#REF!</f>
        <v>#REF!</v>
      </c>
      <c r="K804" s="29" t="e">
        <f t="shared" si="38"/>
        <v>#REF!</v>
      </c>
      <c r="L804" s="29" t="e">
        <f>①陸連データ貼付け!#REF!</f>
        <v>#REF!</v>
      </c>
      <c r="M804" s="63" t="e">
        <f>①陸連データ貼付け!#REF!</f>
        <v>#REF!</v>
      </c>
    </row>
    <row r="805" spans="1:13">
      <c r="A805" s="220" t="e">
        <f>IF(①陸連データ貼付け!#REF!="","",①陸連データ貼付け!#REF!)</f>
        <v>#REF!</v>
      </c>
      <c r="B805" s="29" t="e">
        <f t="shared" si="36"/>
        <v>#REF!</v>
      </c>
      <c r="C805" s="29" t="e">
        <f t="shared" si="37"/>
        <v>#REF!</v>
      </c>
      <c r="D805" s="29" t="e">
        <f>①陸連データ貼付け!#REF!</f>
        <v>#REF!</v>
      </c>
      <c r="E805" s="29" t="e">
        <f>①陸連データ貼付け!#REF!</f>
        <v>#REF!</v>
      </c>
      <c r="F805" s="29" t="e">
        <f>ASC(①陸連データ貼付け!#REF!)</f>
        <v>#REF!</v>
      </c>
      <c r="G805" s="29" t="e">
        <f>①陸連データ貼付け!#REF!</f>
        <v>#REF!</v>
      </c>
      <c r="H805" s="29" t="e">
        <f>①陸連データ貼付け!#REF!</f>
        <v>#REF!</v>
      </c>
      <c r="I805" s="29" t="e">
        <f>①陸連データ貼付け!#REF!</f>
        <v>#REF!</v>
      </c>
      <c r="J805" s="29" t="e">
        <f>①陸連データ貼付け!#REF!</f>
        <v>#REF!</v>
      </c>
      <c r="K805" s="29" t="e">
        <f t="shared" si="38"/>
        <v>#REF!</v>
      </c>
      <c r="L805" s="29" t="e">
        <f>①陸連データ貼付け!#REF!</f>
        <v>#REF!</v>
      </c>
      <c r="M805" s="63" t="e">
        <f>①陸連データ貼付け!#REF!</f>
        <v>#REF!</v>
      </c>
    </row>
    <row r="806" spans="1:13">
      <c r="A806" s="220" t="e">
        <f>IF(①陸連データ貼付け!#REF!="","",①陸連データ貼付け!#REF!)</f>
        <v>#REF!</v>
      </c>
      <c r="B806" s="29" t="e">
        <f t="shared" si="36"/>
        <v>#REF!</v>
      </c>
      <c r="C806" s="29" t="e">
        <f t="shared" si="37"/>
        <v>#REF!</v>
      </c>
      <c r="D806" s="29" t="e">
        <f>①陸連データ貼付け!#REF!</f>
        <v>#REF!</v>
      </c>
      <c r="E806" s="29" t="e">
        <f>①陸連データ貼付け!#REF!</f>
        <v>#REF!</v>
      </c>
      <c r="F806" s="29" t="e">
        <f>ASC(①陸連データ貼付け!#REF!)</f>
        <v>#REF!</v>
      </c>
      <c r="G806" s="29" t="e">
        <f>①陸連データ貼付け!#REF!</f>
        <v>#REF!</v>
      </c>
      <c r="H806" s="29" t="e">
        <f>①陸連データ貼付け!#REF!</f>
        <v>#REF!</v>
      </c>
      <c r="I806" s="29" t="e">
        <f>①陸連データ貼付け!#REF!</f>
        <v>#REF!</v>
      </c>
      <c r="J806" s="29" t="e">
        <f>①陸連データ貼付け!#REF!</f>
        <v>#REF!</v>
      </c>
      <c r="K806" s="29" t="e">
        <f t="shared" si="38"/>
        <v>#REF!</v>
      </c>
      <c r="L806" s="29" t="e">
        <f>①陸連データ貼付け!#REF!</f>
        <v>#REF!</v>
      </c>
      <c r="M806" s="63" t="e">
        <f>①陸連データ貼付け!#REF!</f>
        <v>#REF!</v>
      </c>
    </row>
    <row r="807" spans="1:13">
      <c r="A807" s="220" t="e">
        <f>IF(①陸連データ貼付け!#REF!="","",①陸連データ貼付け!#REF!)</f>
        <v>#REF!</v>
      </c>
      <c r="B807" s="29" t="e">
        <f t="shared" si="36"/>
        <v>#REF!</v>
      </c>
      <c r="C807" s="29" t="e">
        <f t="shared" si="37"/>
        <v>#REF!</v>
      </c>
      <c r="D807" s="29" t="e">
        <f>①陸連データ貼付け!#REF!</f>
        <v>#REF!</v>
      </c>
      <c r="E807" s="29" t="e">
        <f>①陸連データ貼付け!#REF!</f>
        <v>#REF!</v>
      </c>
      <c r="F807" s="29" t="e">
        <f>ASC(①陸連データ貼付け!#REF!)</f>
        <v>#REF!</v>
      </c>
      <c r="G807" s="29" t="e">
        <f>①陸連データ貼付け!#REF!</f>
        <v>#REF!</v>
      </c>
      <c r="H807" s="29" t="e">
        <f>①陸連データ貼付け!#REF!</f>
        <v>#REF!</v>
      </c>
      <c r="I807" s="29" t="e">
        <f>①陸連データ貼付け!#REF!</f>
        <v>#REF!</v>
      </c>
      <c r="J807" s="29" t="e">
        <f>①陸連データ貼付け!#REF!</f>
        <v>#REF!</v>
      </c>
      <c r="K807" s="29" t="e">
        <f t="shared" si="38"/>
        <v>#REF!</v>
      </c>
      <c r="L807" s="29" t="e">
        <f>①陸連データ貼付け!#REF!</f>
        <v>#REF!</v>
      </c>
      <c r="M807" s="63" t="e">
        <f>①陸連データ貼付け!#REF!</f>
        <v>#REF!</v>
      </c>
    </row>
    <row r="808" spans="1:13">
      <c r="A808" s="220" t="e">
        <f>IF(①陸連データ貼付け!#REF!="","",①陸連データ貼付け!#REF!)</f>
        <v>#REF!</v>
      </c>
      <c r="B808" s="29" t="e">
        <f t="shared" si="36"/>
        <v>#REF!</v>
      </c>
      <c r="C808" s="29" t="e">
        <f t="shared" si="37"/>
        <v>#REF!</v>
      </c>
      <c r="D808" s="29" t="e">
        <f>①陸連データ貼付け!#REF!</f>
        <v>#REF!</v>
      </c>
      <c r="E808" s="29" t="e">
        <f>①陸連データ貼付け!#REF!</f>
        <v>#REF!</v>
      </c>
      <c r="F808" s="29" t="e">
        <f>ASC(①陸連データ貼付け!#REF!)</f>
        <v>#REF!</v>
      </c>
      <c r="G808" s="29" t="e">
        <f>①陸連データ貼付け!#REF!</f>
        <v>#REF!</v>
      </c>
      <c r="H808" s="29" t="e">
        <f>①陸連データ貼付け!#REF!</f>
        <v>#REF!</v>
      </c>
      <c r="I808" s="29" t="e">
        <f>①陸連データ貼付け!#REF!</f>
        <v>#REF!</v>
      </c>
      <c r="J808" s="29" t="e">
        <f>①陸連データ貼付け!#REF!</f>
        <v>#REF!</v>
      </c>
      <c r="K808" s="29" t="e">
        <f t="shared" si="38"/>
        <v>#REF!</v>
      </c>
      <c r="L808" s="29" t="e">
        <f>①陸連データ貼付け!#REF!</f>
        <v>#REF!</v>
      </c>
      <c r="M808" s="63" t="e">
        <f>①陸連データ貼付け!#REF!</f>
        <v>#REF!</v>
      </c>
    </row>
    <row r="809" spans="1:13">
      <c r="A809" s="220" t="e">
        <f>IF(①陸連データ貼付け!#REF!="","",①陸連データ貼付け!#REF!)</f>
        <v>#REF!</v>
      </c>
      <c r="B809" s="29" t="e">
        <f t="shared" si="36"/>
        <v>#REF!</v>
      </c>
      <c r="C809" s="29" t="e">
        <f t="shared" si="37"/>
        <v>#REF!</v>
      </c>
      <c r="D809" s="29" t="e">
        <f>①陸連データ貼付け!#REF!</f>
        <v>#REF!</v>
      </c>
      <c r="E809" s="29" t="e">
        <f>①陸連データ貼付け!#REF!</f>
        <v>#REF!</v>
      </c>
      <c r="F809" s="29" t="e">
        <f>ASC(①陸連データ貼付け!#REF!)</f>
        <v>#REF!</v>
      </c>
      <c r="G809" s="29" t="e">
        <f>①陸連データ貼付け!#REF!</f>
        <v>#REF!</v>
      </c>
      <c r="H809" s="29" t="e">
        <f>①陸連データ貼付け!#REF!</f>
        <v>#REF!</v>
      </c>
      <c r="I809" s="29" t="e">
        <f>①陸連データ貼付け!#REF!</f>
        <v>#REF!</v>
      </c>
      <c r="J809" s="29" t="e">
        <f>①陸連データ貼付け!#REF!</f>
        <v>#REF!</v>
      </c>
      <c r="K809" s="29" t="e">
        <f t="shared" si="38"/>
        <v>#REF!</v>
      </c>
      <c r="L809" s="29" t="e">
        <f>①陸連データ貼付け!#REF!</f>
        <v>#REF!</v>
      </c>
      <c r="M809" s="63" t="e">
        <f>①陸連データ貼付け!#REF!</f>
        <v>#REF!</v>
      </c>
    </row>
    <row r="810" spans="1:13">
      <c r="A810" s="220" t="e">
        <f>IF(①陸連データ貼付け!#REF!="","",①陸連データ貼付け!#REF!)</f>
        <v>#REF!</v>
      </c>
      <c r="B810" s="29" t="e">
        <f t="shared" si="36"/>
        <v>#REF!</v>
      </c>
      <c r="C810" s="29" t="e">
        <f t="shared" si="37"/>
        <v>#REF!</v>
      </c>
      <c r="D810" s="29" t="e">
        <f>①陸連データ貼付け!#REF!</f>
        <v>#REF!</v>
      </c>
      <c r="E810" s="29" t="e">
        <f>①陸連データ貼付け!#REF!</f>
        <v>#REF!</v>
      </c>
      <c r="F810" s="29" t="e">
        <f>ASC(①陸連データ貼付け!#REF!)</f>
        <v>#REF!</v>
      </c>
      <c r="G810" s="29" t="e">
        <f>①陸連データ貼付け!#REF!</f>
        <v>#REF!</v>
      </c>
      <c r="H810" s="29" t="e">
        <f>①陸連データ貼付け!#REF!</f>
        <v>#REF!</v>
      </c>
      <c r="I810" s="29" t="e">
        <f>①陸連データ貼付け!#REF!</f>
        <v>#REF!</v>
      </c>
      <c r="J810" s="29" t="e">
        <f>①陸連データ貼付け!#REF!</f>
        <v>#REF!</v>
      </c>
      <c r="K810" s="29" t="e">
        <f t="shared" si="38"/>
        <v>#REF!</v>
      </c>
      <c r="L810" s="29" t="e">
        <f>①陸連データ貼付け!#REF!</f>
        <v>#REF!</v>
      </c>
      <c r="M810" s="63" t="e">
        <f>①陸連データ貼付け!#REF!</f>
        <v>#REF!</v>
      </c>
    </row>
    <row r="811" spans="1:13">
      <c r="A811" s="220" t="e">
        <f>IF(①陸連データ貼付け!#REF!="","",①陸連データ貼付け!#REF!)</f>
        <v>#REF!</v>
      </c>
      <c r="B811" s="29" t="e">
        <f t="shared" si="36"/>
        <v>#REF!</v>
      </c>
      <c r="C811" s="29" t="e">
        <f t="shared" si="37"/>
        <v>#REF!</v>
      </c>
      <c r="D811" s="29" t="e">
        <f>①陸連データ貼付け!#REF!</f>
        <v>#REF!</v>
      </c>
      <c r="E811" s="29" t="e">
        <f>①陸連データ貼付け!#REF!</f>
        <v>#REF!</v>
      </c>
      <c r="F811" s="29" t="e">
        <f>ASC(①陸連データ貼付け!#REF!)</f>
        <v>#REF!</v>
      </c>
      <c r="G811" s="29" t="e">
        <f>①陸連データ貼付け!#REF!</f>
        <v>#REF!</v>
      </c>
      <c r="H811" s="29" t="e">
        <f>①陸連データ貼付け!#REF!</f>
        <v>#REF!</v>
      </c>
      <c r="I811" s="29" t="e">
        <f>①陸連データ貼付け!#REF!</f>
        <v>#REF!</v>
      </c>
      <c r="J811" s="29" t="e">
        <f>①陸連データ貼付け!#REF!</f>
        <v>#REF!</v>
      </c>
      <c r="K811" s="29" t="e">
        <f t="shared" si="38"/>
        <v>#REF!</v>
      </c>
      <c r="L811" s="29" t="e">
        <f>①陸連データ貼付け!#REF!</f>
        <v>#REF!</v>
      </c>
      <c r="M811" s="63" t="e">
        <f>①陸連データ貼付け!#REF!</f>
        <v>#REF!</v>
      </c>
    </row>
    <row r="812" spans="1:13">
      <c r="A812" s="220" t="e">
        <f>IF(①陸連データ貼付け!#REF!="","",①陸連データ貼付け!#REF!)</f>
        <v>#REF!</v>
      </c>
      <c r="B812" s="29" t="e">
        <f t="shared" si="36"/>
        <v>#REF!</v>
      </c>
      <c r="C812" s="29" t="e">
        <f t="shared" si="37"/>
        <v>#REF!</v>
      </c>
      <c r="D812" s="29" t="e">
        <f>①陸連データ貼付け!#REF!</f>
        <v>#REF!</v>
      </c>
      <c r="E812" s="29" t="e">
        <f>①陸連データ貼付け!#REF!</f>
        <v>#REF!</v>
      </c>
      <c r="F812" s="29" t="e">
        <f>ASC(①陸連データ貼付け!#REF!)</f>
        <v>#REF!</v>
      </c>
      <c r="G812" s="29" t="e">
        <f>①陸連データ貼付け!#REF!</f>
        <v>#REF!</v>
      </c>
      <c r="H812" s="29" t="e">
        <f>①陸連データ貼付け!#REF!</f>
        <v>#REF!</v>
      </c>
      <c r="I812" s="29" t="e">
        <f>①陸連データ貼付け!#REF!</f>
        <v>#REF!</v>
      </c>
      <c r="J812" s="29" t="e">
        <f>①陸連データ貼付け!#REF!</f>
        <v>#REF!</v>
      </c>
      <c r="K812" s="29" t="e">
        <f t="shared" si="38"/>
        <v>#REF!</v>
      </c>
      <c r="L812" s="29" t="e">
        <f>①陸連データ貼付け!#REF!</f>
        <v>#REF!</v>
      </c>
      <c r="M812" s="63" t="e">
        <f>①陸連データ貼付け!#REF!</f>
        <v>#REF!</v>
      </c>
    </row>
    <row r="813" spans="1:13">
      <c r="A813" s="220" t="e">
        <f>IF(①陸連データ貼付け!#REF!="","",①陸連データ貼付け!#REF!)</f>
        <v>#REF!</v>
      </c>
      <c r="B813" s="29" t="e">
        <f t="shared" si="36"/>
        <v>#REF!</v>
      </c>
      <c r="C813" s="29" t="e">
        <f t="shared" si="37"/>
        <v>#REF!</v>
      </c>
      <c r="D813" s="29" t="e">
        <f>①陸連データ貼付け!#REF!</f>
        <v>#REF!</v>
      </c>
      <c r="E813" s="29" t="e">
        <f>①陸連データ貼付け!#REF!</f>
        <v>#REF!</v>
      </c>
      <c r="F813" s="29" t="e">
        <f>ASC(①陸連データ貼付け!#REF!)</f>
        <v>#REF!</v>
      </c>
      <c r="G813" s="29" t="e">
        <f>①陸連データ貼付け!#REF!</f>
        <v>#REF!</v>
      </c>
      <c r="H813" s="29" t="e">
        <f>①陸連データ貼付け!#REF!</f>
        <v>#REF!</v>
      </c>
      <c r="I813" s="29" t="e">
        <f>①陸連データ貼付け!#REF!</f>
        <v>#REF!</v>
      </c>
      <c r="J813" s="29" t="e">
        <f>①陸連データ貼付け!#REF!</f>
        <v>#REF!</v>
      </c>
      <c r="K813" s="29" t="e">
        <f t="shared" si="38"/>
        <v>#REF!</v>
      </c>
      <c r="L813" s="29" t="e">
        <f>①陸連データ貼付け!#REF!</f>
        <v>#REF!</v>
      </c>
      <c r="M813" s="63" t="e">
        <f>①陸連データ貼付け!#REF!</f>
        <v>#REF!</v>
      </c>
    </row>
    <row r="814" spans="1:13">
      <c r="A814" s="220" t="e">
        <f>IF(①陸連データ貼付け!#REF!="","",①陸連データ貼付け!#REF!)</f>
        <v>#REF!</v>
      </c>
      <c r="B814" s="29" t="e">
        <f t="shared" si="36"/>
        <v>#REF!</v>
      </c>
      <c r="C814" s="29" t="e">
        <f t="shared" si="37"/>
        <v>#REF!</v>
      </c>
      <c r="D814" s="29" t="e">
        <f>①陸連データ貼付け!#REF!</f>
        <v>#REF!</v>
      </c>
      <c r="E814" s="29" t="e">
        <f>①陸連データ貼付け!#REF!</f>
        <v>#REF!</v>
      </c>
      <c r="F814" s="29" t="e">
        <f>ASC(①陸連データ貼付け!#REF!)</f>
        <v>#REF!</v>
      </c>
      <c r="G814" s="29" t="e">
        <f>①陸連データ貼付け!#REF!</f>
        <v>#REF!</v>
      </c>
      <c r="H814" s="29" t="e">
        <f>①陸連データ貼付け!#REF!</f>
        <v>#REF!</v>
      </c>
      <c r="I814" s="29" t="e">
        <f>①陸連データ貼付け!#REF!</f>
        <v>#REF!</v>
      </c>
      <c r="J814" s="29" t="e">
        <f>①陸連データ貼付け!#REF!</f>
        <v>#REF!</v>
      </c>
      <c r="K814" s="29" t="e">
        <f t="shared" si="38"/>
        <v>#REF!</v>
      </c>
      <c r="L814" s="29" t="e">
        <f>①陸連データ貼付け!#REF!</f>
        <v>#REF!</v>
      </c>
      <c r="M814" s="63" t="e">
        <f>①陸連データ貼付け!#REF!</f>
        <v>#REF!</v>
      </c>
    </row>
    <row r="815" spans="1:13">
      <c r="A815" s="220" t="e">
        <f>IF(①陸連データ貼付け!#REF!="","",①陸連データ貼付け!#REF!)</f>
        <v>#REF!</v>
      </c>
      <c r="B815" s="29" t="e">
        <f t="shared" si="36"/>
        <v>#REF!</v>
      </c>
      <c r="C815" s="29" t="e">
        <f t="shared" si="37"/>
        <v>#REF!</v>
      </c>
      <c r="D815" s="29" t="e">
        <f>①陸連データ貼付け!#REF!</f>
        <v>#REF!</v>
      </c>
      <c r="E815" s="29" t="e">
        <f>①陸連データ貼付け!#REF!</f>
        <v>#REF!</v>
      </c>
      <c r="F815" s="29" t="e">
        <f>ASC(①陸連データ貼付け!#REF!)</f>
        <v>#REF!</v>
      </c>
      <c r="G815" s="29" t="e">
        <f>①陸連データ貼付け!#REF!</f>
        <v>#REF!</v>
      </c>
      <c r="H815" s="29" t="e">
        <f>①陸連データ貼付け!#REF!</f>
        <v>#REF!</v>
      </c>
      <c r="I815" s="29" t="e">
        <f>①陸連データ貼付け!#REF!</f>
        <v>#REF!</v>
      </c>
      <c r="J815" s="29" t="e">
        <f>①陸連データ貼付け!#REF!</f>
        <v>#REF!</v>
      </c>
      <c r="K815" s="29" t="e">
        <f t="shared" si="38"/>
        <v>#REF!</v>
      </c>
      <c r="L815" s="29" t="e">
        <f>①陸連データ貼付け!#REF!</f>
        <v>#REF!</v>
      </c>
      <c r="M815" s="63" t="e">
        <f>①陸連データ貼付け!#REF!</f>
        <v>#REF!</v>
      </c>
    </row>
    <row r="816" spans="1:13">
      <c r="A816" s="220" t="e">
        <f>IF(①陸連データ貼付け!#REF!="","",①陸連データ貼付け!#REF!)</f>
        <v>#REF!</v>
      </c>
      <c r="B816" s="29" t="e">
        <f t="shared" si="36"/>
        <v>#REF!</v>
      </c>
      <c r="C816" s="29" t="e">
        <f t="shared" si="37"/>
        <v>#REF!</v>
      </c>
      <c r="D816" s="29" t="e">
        <f>①陸連データ貼付け!#REF!</f>
        <v>#REF!</v>
      </c>
      <c r="E816" s="29" t="e">
        <f>①陸連データ貼付け!#REF!</f>
        <v>#REF!</v>
      </c>
      <c r="F816" s="29" t="e">
        <f>ASC(①陸連データ貼付け!#REF!)</f>
        <v>#REF!</v>
      </c>
      <c r="G816" s="29" t="e">
        <f>①陸連データ貼付け!#REF!</f>
        <v>#REF!</v>
      </c>
      <c r="H816" s="29" t="e">
        <f>①陸連データ貼付け!#REF!</f>
        <v>#REF!</v>
      </c>
      <c r="I816" s="29" t="e">
        <f>①陸連データ貼付け!#REF!</f>
        <v>#REF!</v>
      </c>
      <c r="J816" s="29" t="e">
        <f>①陸連データ貼付け!#REF!</f>
        <v>#REF!</v>
      </c>
      <c r="K816" s="29" t="e">
        <f t="shared" si="38"/>
        <v>#REF!</v>
      </c>
      <c r="L816" s="29" t="e">
        <f>①陸連データ貼付け!#REF!</f>
        <v>#REF!</v>
      </c>
      <c r="M816" s="63" t="e">
        <f>①陸連データ貼付け!#REF!</f>
        <v>#REF!</v>
      </c>
    </row>
    <row r="817" spans="1:13">
      <c r="A817" s="220" t="e">
        <f>IF(①陸連データ貼付け!#REF!="","",①陸連データ貼付け!#REF!)</f>
        <v>#REF!</v>
      </c>
      <c r="B817" s="29" t="e">
        <f t="shared" si="36"/>
        <v>#REF!</v>
      </c>
      <c r="C817" s="29" t="e">
        <f t="shared" si="37"/>
        <v>#REF!</v>
      </c>
      <c r="D817" s="29" t="e">
        <f>①陸連データ貼付け!#REF!</f>
        <v>#REF!</v>
      </c>
      <c r="E817" s="29" t="e">
        <f>①陸連データ貼付け!#REF!</f>
        <v>#REF!</v>
      </c>
      <c r="F817" s="29" t="e">
        <f>ASC(①陸連データ貼付け!#REF!)</f>
        <v>#REF!</v>
      </c>
      <c r="G817" s="29" t="e">
        <f>①陸連データ貼付け!#REF!</f>
        <v>#REF!</v>
      </c>
      <c r="H817" s="29" t="e">
        <f>①陸連データ貼付け!#REF!</f>
        <v>#REF!</v>
      </c>
      <c r="I817" s="29" t="e">
        <f>①陸連データ貼付け!#REF!</f>
        <v>#REF!</v>
      </c>
      <c r="J817" s="29" t="e">
        <f>①陸連データ貼付け!#REF!</f>
        <v>#REF!</v>
      </c>
      <c r="K817" s="29" t="e">
        <f t="shared" si="38"/>
        <v>#REF!</v>
      </c>
      <c r="L817" s="29" t="e">
        <f>①陸連データ貼付け!#REF!</f>
        <v>#REF!</v>
      </c>
      <c r="M817" s="63" t="e">
        <f>①陸連データ貼付け!#REF!</f>
        <v>#REF!</v>
      </c>
    </row>
    <row r="818" spans="1:13">
      <c r="A818" s="220" t="e">
        <f>IF(①陸連データ貼付け!#REF!="","",①陸連データ貼付け!#REF!)</f>
        <v>#REF!</v>
      </c>
      <c r="B818" s="29" t="e">
        <f t="shared" si="36"/>
        <v>#REF!</v>
      </c>
      <c r="C818" s="29" t="e">
        <f t="shared" si="37"/>
        <v>#REF!</v>
      </c>
      <c r="D818" s="29" t="e">
        <f>①陸連データ貼付け!#REF!</f>
        <v>#REF!</v>
      </c>
      <c r="E818" s="29" t="e">
        <f>①陸連データ貼付け!#REF!</f>
        <v>#REF!</v>
      </c>
      <c r="F818" s="29" t="e">
        <f>ASC(①陸連データ貼付け!#REF!)</f>
        <v>#REF!</v>
      </c>
      <c r="G818" s="29" t="e">
        <f>①陸連データ貼付け!#REF!</f>
        <v>#REF!</v>
      </c>
      <c r="H818" s="29" t="e">
        <f>①陸連データ貼付け!#REF!</f>
        <v>#REF!</v>
      </c>
      <c r="I818" s="29" t="e">
        <f>①陸連データ貼付け!#REF!</f>
        <v>#REF!</v>
      </c>
      <c r="J818" s="29" t="e">
        <f>①陸連データ貼付け!#REF!</f>
        <v>#REF!</v>
      </c>
      <c r="K818" s="29" t="e">
        <f t="shared" si="38"/>
        <v>#REF!</v>
      </c>
      <c r="L818" s="29" t="e">
        <f>①陸連データ貼付け!#REF!</f>
        <v>#REF!</v>
      </c>
      <c r="M818" s="63" t="e">
        <f>①陸連データ貼付け!#REF!</f>
        <v>#REF!</v>
      </c>
    </row>
    <row r="819" spans="1:13">
      <c r="A819" s="220" t="e">
        <f>IF(①陸連データ貼付け!#REF!="","",①陸連データ貼付け!#REF!)</f>
        <v>#REF!</v>
      </c>
      <c r="B819" s="29" t="e">
        <f t="shared" si="36"/>
        <v>#REF!</v>
      </c>
      <c r="C819" s="29" t="e">
        <f t="shared" si="37"/>
        <v>#REF!</v>
      </c>
      <c r="D819" s="29" t="e">
        <f>①陸連データ貼付け!#REF!</f>
        <v>#REF!</v>
      </c>
      <c r="E819" s="29" t="e">
        <f>①陸連データ貼付け!#REF!</f>
        <v>#REF!</v>
      </c>
      <c r="F819" s="29" t="e">
        <f>ASC(①陸連データ貼付け!#REF!)</f>
        <v>#REF!</v>
      </c>
      <c r="G819" s="29" t="e">
        <f>①陸連データ貼付け!#REF!</f>
        <v>#REF!</v>
      </c>
      <c r="H819" s="29" t="e">
        <f>①陸連データ貼付け!#REF!</f>
        <v>#REF!</v>
      </c>
      <c r="I819" s="29" t="e">
        <f>①陸連データ貼付け!#REF!</f>
        <v>#REF!</v>
      </c>
      <c r="J819" s="29" t="e">
        <f>①陸連データ貼付け!#REF!</f>
        <v>#REF!</v>
      </c>
      <c r="K819" s="29" t="e">
        <f t="shared" si="38"/>
        <v>#REF!</v>
      </c>
      <c r="L819" s="29" t="e">
        <f>①陸連データ貼付け!#REF!</f>
        <v>#REF!</v>
      </c>
      <c r="M819" s="63" t="e">
        <f>①陸連データ貼付け!#REF!</f>
        <v>#REF!</v>
      </c>
    </row>
    <row r="820" spans="1:13">
      <c r="A820" s="220" t="e">
        <f>IF(①陸連データ貼付け!#REF!="","",①陸連データ貼付け!#REF!)</f>
        <v>#REF!</v>
      </c>
      <c r="B820" s="29" t="e">
        <f t="shared" si="36"/>
        <v>#REF!</v>
      </c>
      <c r="C820" s="29" t="e">
        <f t="shared" si="37"/>
        <v>#REF!</v>
      </c>
      <c r="D820" s="29" t="e">
        <f>①陸連データ貼付け!#REF!</f>
        <v>#REF!</v>
      </c>
      <c r="E820" s="29" t="e">
        <f>①陸連データ貼付け!#REF!</f>
        <v>#REF!</v>
      </c>
      <c r="F820" s="29" t="e">
        <f>ASC(①陸連データ貼付け!#REF!)</f>
        <v>#REF!</v>
      </c>
      <c r="G820" s="29" t="e">
        <f>①陸連データ貼付け!#REF!</f>
        <v>#REF!</v>
      </c>
      <c r="H820" s="29" t="e">
        <f>①陸連データ貼付け!#REF!</f>
        <v>#REF!</v>
      </c>
      <c r="I820" s="29" t="e">
        <f>①陸連データ貼付け!#REF!</f>
        <v>#REF!</v>
      </c>
      <c r="J820" s="29" t="e">
        <f>①陸連データ貼付け!#REF!</f>
        <v>#REF!</v>
      </c>
      <c r="K820" s="29" t="e">
        <f t="shared" si="38"/>
        <v>#REF!</v>
      </c>
      <c r="L820" s="29" t="e">
        <f>①陸連データ貼付け!#REF!</f>
        <v>#REF!</v>
      </c>
      <c r="M820" s="63" t="e">
        <f>①陸連データ貼付け!#REF!</f>
        <v>#REF!</v>
      </c>
    </row>
    <row r="821" spans="1:13">
      <c r="A821" s="220" t="e">
        <f>IF(①陸連データ貼付け!#REF!="","",①陸連データ貼付け!#REF!)</f>
        <v>#REF!</v>
      </c>
      <c r="B821" s="29" t="e">
        <f t="shared" si="36"/>
        <v>#REF!</v>
      </c>
      <c r="C821" s="29" t="e">
        <f t="shared" si="37"/>
        <v>#REF!</v>
      </c>
      <c r="D821" s="29" t="e">
        <f>①陸連データ貼付け!#REF!</f>
        <v>#REF!</v>
      </c>
      <c r="E821" s="29" t="e">
        <f>①陸連データ貼付け!#REF!</f>
        <v>#REF!</v>
      </c>
      <c r="F821" s="29" t="e">
        <f>ASC(①陸連データ貼付け!#REF!)</f>
        <v>#REF!</v>
      </c>
      <c r="G821" s="29" t="e">
        <f>①陸連データ貼付け!#REF!</f>
        <v>#REF!</v>
      </c>
      <c r="H821" s="29" t="e">
        <f>①陸連データ貼付け!#REF!</f>
        <v>#REF!</v>
      </c>
      <c r="I821" s="29" t="e">
        <f>①陸連データ貼付け!#REF!</f>
        <v>#REF!</v>
      </c>
      <c r="J821" s="29" t="e">
        <f>①陸連データ貼付け!#REF!</f>
        <v>#REF!</v>
      </c>
      <c r="K821" s="29" t="e">
        <f t="shared" si="38"/>
        <v>#REF!</v>
      </c>
      <c r="L821" s="29" t="e">
        <f>①陸連データ貼付け!#REF!</f>
        <v>#REF!</v>
      </c>
      <c r="M821" s="63" t="e">
        <f>①陸連データ貼付け!#REF!</f>
        <v>#REF!</v>
      </c>
    </row>
    <row r="822" spans="1:13">
      <c r="A822" s="220" t="e">
        <f>IF(①陸連データ貼付け!#REF!="","",①陸連データ貼付け!#REF!)</f>
        <v>#REF!</v>
      </c>
      <c r="B822" s="29" t="e">
        <f t="shared" si="36"/>
        <v>#REF!</v>
      </c>
      <c r="C822" s="29" t="e">
        <f t="shared" si="37"/>
        <v>#REF!</v>
      </c>
      <c r="D822" s="29" t="e">
        <f>①陸連データ貼付け!#REF!</f>
        <v>#REF!</v>
      </c>
      <c r="E822" s="29" t="e">
        <f>①陸連データ貼付け!#REF!</f>
        <v>#REF!</v>
      </c>
      <c r="F822" s="29" t="e">
        <f>ASC(①陸連データ貼付け!#REF!)</f>
        <v>#REF!</v>
      </c>
      <c r="G822" s="29" t="e">
        <f>①陸連データ貼付け!#REF!</f>
        <v>#REF!</v>
      </c>
      <c r="H822" s="29" t="e">
        <f>①陸連データ貼付け!#REF!</f>
        <v>#REF!</v>
      </c>
      <c r="I822" s="29" t="e">
        <f>①陸連データ貼付け!#REF!</f>
        <v>#REF!</v>
      </c>
      <c r="J822" s="29" t="e">
        <f>①陸連データ貼付け!#REF!</f>
        <v>#REF!</v>
      </c>
      <c r="K822" s="29" t="e">
        <f t="shared" si="38"/>
        <v>#REF!</v>
      </c>
      <c r="L822" s="29" t="e">
        <f>①陸連データ貼付け!#REF!</f>
        <v>#REF!</v>
      </c>
      <c r="M822" s="63" t="e">
        <f>①陸連データ貼付け!#REF!</f>
        <v>#REF!</v>
      </c>
    </row>
    <row r="823" spans="1:13">
      <c r="A823" s="220" t="e">
        <f>IF(①陸連データ貼付け!#REF!="","",①陸連データ貼付け!#REF!)</f>
        <v>#REF!</v>
      </c>
      <c r="B823" s="29" t="e">
        <f t="shared" si="36"/>
        <v>#REF!</v>
      </c>
      <c r="C823" s="29" t="e">
        <f t="shared" si="37"/>
        <v>#REF!</v>
      </c>
      <c r="D823" s="29" t="e">
        <f>①陸連データ貼付け!#REF!</f>
        <v>#REF!</v>
      </c>
      <c r="E823" s="29" t="e">
        <f>①陸連データ貼付け!#REF!</f>
        <v>#REF!</v>
      </c>
      <c r="F823" s="29" t="e">
        <f>ASC(①陸連データ貼付け!#REF!)</f>
        <v>#REF!</v>
      </c>
      <c r="G823" s="29" t="e">
        <f>①陸連データ貼付け!#REF!</f>
        <v>#REF!</v>
      </c>
      <c r="H823" s="29" t="e">
        <f>①陸連データ貼付け!#REF!</f>
        <v>#REF!</v>
      </c>
      <c r="I823" s="29" t="e">
        <f>①陸連データ貼付け!#REF!</f>
        <v>#REF!</v>
      </c>
      <c r="J823" s="29" t="e">
        <f>①陸連データ貼付け!#REF!</f>
        <v>#REF!</v>
      </c>
      <c r="K823" s="29" t="e">
        <f t="shared" si="38"/>
        <v>#REF!</v>
      </c>
      <c r="L823" s="29" t="e">
        <f>①陸連データ貼付け!#REF!</f>
        <v>#REF!</v>
      </c>
      <c r="M823" s="63" t="e">
        <f>①陸連データ貼付け!#REF!</f>
        <v>#REF!</v>
      </c>
    </row>
    <row r="824" spans="1:13">
      <c r="A824" s="220" t="e">
        <f>IF(①陸連データ貼付け!#REF!="","",①陸連データ貼付け!#REF!)</f>
        <v>#REF!</v>
      </c>
      <c r="B824" s="29" t="e">
        <f t="shared" si="36"/>
        <v>#REF!</v>
      </c>
      <c r="C824" s="29" t="e">
        <f t="shared" si="37"/>
        <v>#REF!</v>
      </c>
      <c r="D824" s="29" t="e">
        <f>①陸連データ貼付け!#REF!</f>
        <v>#REF!</v>
      </c>
      <c r="E824" s="29" t="e">
        <f>①陸連データ貼付け!#REF!</f>
        <v>#REF!</v>
      </c>
      <c r="F824" s="29" t="e">
        <f>ASC(①陸連データ貼付け!#REF!)</f>
        <v>#REF!</v>
      </c>
      <c r="G824" s="29" t="e">
        <f>①陸連データ貼付け!#REF!</f>
        <v>#REF!</v>
      </c>
      <c r="H824" s="29" t="e">
        <f>①陸連データ貼付け!#REF!</f>
        <v>#REF!</v>
      </c>
      <c r="I824" s="29" t="e">
        <f>①陸連データ貼付け!#REF!</f>
        <v>#REF!</v>
      </c>
      <c r="J824" s="29" t="e">
        <f>①陸連データ貼付け!#REF!</f>
        <v>#REF!</v>
      </c>
      <c r="K824" s="29" t="e">
        <f t="shared" si="38"/>
        <v>#REF!</v>
      </c>
      <c r="L824" s="29" t="e">
        <f>①陸連データ貼付け!#REF!</f>
        <v>#REF!</v>
      </c>
      <c r="M824" s="63" t="e">
        <f>①陸連データ貼付け!#REF!</f>
        <v>#REF!</v>
      </c>
    </row>
    <row r="825" spans="1:13">
      <c r="A825" s="220" t="e">
        <f>IF(①陸連データ貼付け!#REF!="","",①陸連データ貼付け!#REF!)</f>
        <v>#REF!</v>
      </c>
      <c r="B825" s="29" t="e">
        <f t="shared" si="36"/>
        <v>#REF!</v>
      </c>
      <c r="C825" s="29" t="e">
        <f t="shared" si="37"/>
        <v>#REF!</v>
      </c>
      <c r="D825" s="29" t="e">
        <f>①陸連データ貼付け!#REF!</f>
        <v>#REF!</v>
      </c>
      <c r="E825" s="29" t="e">
        <f>①陸連データ貼付け!#REF!</f>
        <v>#REF!</v>
      </c>
      <c r="F825" s="29" t="e">
        <f>ASC(①陸連データ貼付け!#REF!)</f>
        <v>#REF!</v>
      </c>
      <c r="G825" s="29" t="e">
        <f>①陸連データ貼付け!#REF!</f>
        <v>#REF!</v>
      </c>
      <c r="H825" s="29" t="e">
        <f>①陸連データ貼付け!#REF!</f>
        <v>#REF!</v>
      </c>
      <c r="I825" s="29" t="e">
        <f>①陸連データ貼付け!#REF!</f>
        <v>#REF!</v>
      </c>
      <c r="J825" s="29" t="e">
        <f>①陸連データ貼付け!#REF!</f>
        <v>#REF!</v>
      </c>
      <c r="K825" s="29" t="e">
        <f t="shared" si="38"/>
        <v>#REF!</v>
      </c>
      <c r="L825" s="29" t="e">
        <f>①陸連データ貼付け!#REF!</f>
        <v>#REF!</v>
      </c>
      <c r="M825" s="63" t="e">
        <f>①陸連データ貼付け!#REF!</f>
        <v>#REF!</v>
      </c>
    </row>
    <row r="826" spans="1:13">
      <c r="A826" s="220" t="e">
        <f>IF(①陸連データ貼付け!#REF!="","",①陸連データ貼付け!#REF!)</f>
        <v>#REF!</v>
      </c>
      <c r="B826" s="29" t="e">
        <f t="shared" si="36"/>
        <v>#REF!</v>
      </c>
      <c r="C826" s="29" t="e">
        <f t="shared" si="37"/>
        <v>#REF!</v>
      </c>
      <c r="D826" s="29" t="e">
        <f>①陸連データ貼付け!#REF!</f>
        <v>#REF!</v>
      </c>
      <c r="E826" s="29" t="e">
        <f>①陸連データ貼付け!#REF!</f>
        <v>#REF!</v>
      </c>
      <c r="F826" s="29" t="e">
        <f>ASC(①陸連データ貼付け!#REF!)</f>
        <v>#REF!</v>
      </c>
      <c r="G826" s="29" t="e">
        <f>①陸連データ貼付け!#REF!</f>
        <v>#REF!</v>
      </c>
      <c r="H826" s="29" t="e">
        <f>①陸連データ貼付け!#REF!</f>
        <v>#REF!</v>
      </c>
      <c r="I826" s="29" t="e">
        <f>①陸連データ貼付け!#REF!</f>
        <v>#REF!</v>
      </c>
      <c r="J826" s="29" t="e">
        <f>①陸連データ貼付け!#REF!</f>
        <v>#REF!</v>
      </c>
      <c r="K826" s="29" t="e">
        <f t="shared" si="38"/>
        <v>#REF!</v>
      </c>
      <c r="L826" s="29" t="e">
        <f>①陸連データ貼付け!#REF!</f>
        <v>#REF!</v>
      </c>
      <c r="M826" s="63" t="e">
        <f>①陸連データ貼付け!#REF!</f>
        <v>#REF!</v>
      </c>
    </row>
    <row r="827" spans="1:13">
      <c r="A827" s="220" t="e">
        <f>IF(①陸連データ貼付け!#REF!="","",①陸連データ貼付け!#REF!)</f>
        <v>#REF!</v>
      </c>
      <c r="B827" s="29" t="e">
        <f t="shared" si="36"/>
        <v>#REF!</v>
      </c>
      <c r="C827" s="29" t="e">
        <f t="shared" si="37"/>
        <v>#REF!</v>
      </c>
      <c r="D827" s="29" t="e">
        <f>①陸連データ貼付け!#REF!</f>
        <v>#REF!</v>
      </c>
      <c r="E827" s="29" t="e">
        <f>①陸連データ貼付け!#REF!</f>
        <v>#REF!</v>
      </c>
      <c r="F827" s="29" t="e">
        <f>ASC(①陸連データ貼付け!#REF!)</f>
        <v>#REF!</v>
      </c>
      <c r="G827" s="29" t="e">
        <f>①陸連データ貼付け!#REF!</f>
        <v>#REF!</v>
      </c>
      <c r="H827" s="29" t="e">
        <f>①陸連データ貼付け!#REF!</f>
        <v>#REF!</v>
      </c>
      <c r="I827" s="29" t="e">
        <f>①陸連データ貼付け!#REF!</f>
        <v>#REF!</v>
      </c>
      <c r="J827" s="29" t="e">
        <f>①陸連データ貼付け!#REF!</f>
        <v>#REF!</v>
      </c>
      <c r="K827" s="29" t="e">
        <f t="shared" si="38"/>
        <v>#REF!</v>
      </c>
      <c r="L827" s="29" t="e">
        <f>①陸連データ貼付け!#REF!</f>
        <v>#REF!</v>
      </c>
      <c r="M827" s="63" t="e">
        <f>①陸連データ貼付け!#REF!</f>
        <v>#REF!</v>
      </c>
    </row>
    <row r="828" spans="1:13">
      <c r="A828" s="220" t="e">
        <f>IF(①陸連データ貼付け!#REF!="","",①陸連データ貼付け!#REF!)</f>
        <v>#REF!</v>
      </c>
      <c r="B828" s="29" t="e">
        <f t="shared" si="36"/>
        <v>#REF!</v>
      </c>
      <c r="C828" s="29" t="e">
        <f t="shared" si="37"/>
        <v>#REF!</v>
      </c>
      <c r="D828" s="29" t="e">
        <f>①陸連データ貼付け!#REF!</f>
        <v>#REF!</v>
      </c>
      <c r="E828" s="29" t="e">
        <f>①陸連データ貼付け!#REF!</f>
        <v>#REF!</v>
      </c>
      <c r="F828" s="29" t="e">
        <f>ASC(①陸連データ貼付け!#REF!)</f>
        <v>#REF!</v>
      </c>
      <c r="G828" s="29" t="e">
        <f>①陸連データ貼付け!#REF!</f>
        <v>#REF!</v>
      </c>
      <c r="H828" s="29" t="e">
        <f>①陸連データ貼付け!#REF!</f>
        <v>#REF!</v>
      </c>
      <c r="I828" s="29" t="e">
        <f>①陸連データ貼付け!#REF!</f>
        <v>#REF!</v>
      </c>
      <c r="J828" s="29" t="e">
        <f>①陸連データ貼付け!#REF!</f>
        <v>#REF!</v>
      </c>
      <c r="K828" s="29" t="e">
        <f t="shared" si="38"/>
        <v>#REF!</v>
      </c>
      <c r="L828" s="29" t="e">
        <f>①陸連データ貼付け!#REF!</f>
        <v>#REF!</v>
      </c>
      <c r="M828" s="63" t="e">
        <f>①陸連データ貼付け!#REF!</f>
        <v>#REF!</v>
      </c>
    </row>
    <row r="829" spans="1:13">
      <c r="A829" s="220" t="e">
        <f>IF(①陸連データ貼付け!#REF!="","",①陸連データ貼付け!#REF!)</f>
        <v>#REF!</v>
      </c>
      <c r="B829" s="29" t="e">
        <f t="shared" si="36"/>
        <v>#REF!</v>
      </c>
      <c r="C829" s="29" t="e">
        <f t="shared" si="37"/>
        <v>#REF!</v>
      </c>
      <c r="D829" s="29" t="e">
        <f>①陸連データ貼付け!#REF!</f>
        <v>#REF!</v>
      </c>
      <c r="E829" s="29" t="e">
        <f>①陸連データ貼付け!#REF!</f>
        <v>#REF!</v>
      </c>
      <c r="F829" s="29" t="e">
        <f>ASC(①陸連データ貼付け!#REF!)</f>
        <v>#REF!</v>
      </c>
      <c r="G829" s="29" t="e">
        <f>①陸連データ貼付け!#REF!</f>
        <v>#REF!</v>
      </c>
      <c r="H829" s="29" t="e">
        <f>①陸連データ貼付け!#REF!</f>
        <v>#REF!</v>
      </c>
      <c r="I829" s="29" t="e">
        <f>①陸連データ貼付け!#REF!</f>
        <v>#REF!</v>
      </c>
      <c r="J829" s="29" t="e">
        <f>①陸連データ貼付け!#REF!</f>
        <v>#REF!</v>
      </c>
      <c r="K829" s="29" t="e">
        <f t="shared" si="38"/>
        <v>#REF!</v>
      </c>
      <c r="L829" s="29" t="e">
        <f>①陸連データ貼付け!#REF!</f>
        <v>#REF!</v>
      </c>
      <c r="M829" s="63" t="e">
        <f>①陸連データ貼付け!#REF!</f>
        <v>#REF!</v>
      </c>
    </row>
    <row r="830" spans="1:13">
      <c r="A830" s="220" t="e">
        <f>IF(①陸連データ貼付け!#REF!="","",①陸連データ貼付け!#REF!)</f>
        <v>#REF!</v>
      </c>
      <c r="B830" s="29" t="e">
        <f t="shared" si="36"/>
        <v>#REF!</v>
      </c>
      <c r="C830" s="29" t="e">
        <f t="shared" si="37"/>
        <v>#REF!</v>
      </c>
      <c r="D830" s="29" t="e">
        <f>①陸連データ貼付け!#REF!</f>
        <v>#REF!</v>
      </c>
      <c r="E830" s="29" t="e">
        <f>①陸連データ貼付け!#REF!</f>
        <v>#REF!</v>
      </c>
      <c r="F830" s="29" t="e">
        <f>ASC(①陸連データ貼付け!#REF!)</f>
        <v>#REF!</v>
      </c>
      <c r="G830" s="29" t="e">
        <f>①陸連データ貼付け!#REF!</f>
        <v>#REF!</v>
      </c>
      <c r="H830" s="29" t="e">
        <f>①陸連データ貼付け!#REF!</f>
        <v>#REF!</v>
      </c>
      <c r="I830" s="29" t="e">
        <f>①陸連データ貼付け!#REF!</f>
        <v>#REF!</v>
      </c>
      <c r="J830" s="29" t="e">
        <f>①陸連データ貼付け!#REF!</f>
        <v>#REF!</v>
      </c>
      <c r="K830" s="29" t="e">
        <f t="shared" si="38"/>
        <v>#REF!</v>
      </c>
      <c r="L830" s="29" t="e">
        <f>①陸連データ貼付け!#REF!</f>
        <v>#REF!</v>
      </c>
      <c r="M830" s="63" t="e">
        <f>①陸連データ貼付け!#REF!</f>
        <v>#REF!</v>
      </c>
    </row>
    <row r="831" spans="1:13">
      <c r="A831" s="220" t="e">
        <f>IF(①陸連データ貼付け!#REF!="","",①陸連データ貼付け!#REF!)</f>
        <v>#REF!</v>
      </c>
      <c r="B831" s="29" t="e">
        <f t="shared" si="36"/>
        <v>#REF!</v>
      </c>
      <c r="C831" s="29" t="e">
        <f t="shared" si="37"/>
        <v>#REF!</v>
      </c>
      <c r="D831" s="29" t="e">
        <f>①陸連データ貼付け!#REF!</f>
        <v>#REF!</v>
      </c>
      <c r="E831" s="29" t="e">
        <f>①陸連データ貼付け!#REF!</f>
        <v>#REF!</v>
      </c>
      <c r="F831" s="29" t="e">
        <f>ASC(①陸連データ貼付け!#REF!)</f>
        <v>#REF!</v>
      </c>
      <c r="G831" s="29" t="e">
        <f>①陸連データ貼付け!#REF!</f>
        <v>#REF!</v>
      </c>
      <c r="H831" s="29" t="e">
        <f>①陸連データ貼付け!#REF!</f>
        <v>#REF!</v>
      </c>
      <c r="I831" s="29" t="e">
        <f>①陸連データ貼付け!#REF!</f>
        <v>#REF!</v>
      </c>
      <c r="J831" s="29" t="e">
        <f>①陸連データ貼付け!#REF!</f>
        <v>#REF!</v>
      </c>
      <c r="K831" s="29" t="e">
        <f t="shared" si="38"/>
        <v>#REF!</v>
      </c>
      <c r="L831" s="29" t="e">
        <f>①陸連データ貼付け!#REF!</f>
        <v>#REF!</v>
      </c>
      <c r="M831" s="63" t="e">
        <f>①陸連データ貼付け!#REF!</f>
        <v>#REF!</v>
      </c>
    </row>
    <row r="832" spans="1:13">
      <c r="A832" s="220" t="e">
        <f>IF(①陸連データ貼付け!#REF!="","",①陸連データ貼付け!#REF!)</f>
        <v>#REF!</v>
      </c>
      <c r="B832" s="29" t="e">
        <f t="shared" si="36"/>
        <v>#REF!</v>
      </c>
      <c r="C832" s="29" t="e">
        <f t="shared" si="37"/>
        <v>#REF!</v>
      </c>
      <c r="D832" s="29" t="e">
        <f>①陸連データ貼付け!#REF!</f>
        <v>#REF!</v>
      </c>
      <c r="E832" s="29" t="e">
        <f>①陸連データ貼付け!#REF!</f>
        <v>#REF!</v>
      </c>
      <c r="F832" s="29" t="e">
        <f>ASC(①陸連データ貼付け!#REF!)</f>
        <v>#REF!</v>
      </c>
      <c r="G832" s="29" t="e">
        <f>①陸連データ貼付け!#REF!</f>
        <v>#REF!</v>
      </c>
      <c r="H832" s="29" t="e">
        <f>①陸連データ貼付け!#REF!</f>
        <v>#REF!</v>
      </c>
      <c r="I832" s="29" t="e">
        <f>①陸連データ貼付け!#REF!</f>
        <v>#REF!</v>
      </c>
      <c r="J832" s="29" t="e">
        <f>①陸連データ貼付け!#REF!</f>
        <v>#REF!</v>
      </c>
      <c r="K832" s="29" t="e">
        <f t="shared" si="38"/>
        <v>#REF!</v>
      </c>
      <c r="L832" s="29" t="e">
        <f>①陸連データ貼付け!#REF!</f>
        <v>#REF!</v>
      </c>
      <c r="M832" s="63" t="e">
        <f>①陸連データ貼付け!#REF!</f>
        <v>#REF!</v>
      </c>
    </row>
    <row r="833" spans="1:13">
      <c r="A833" s="220" t="e">
        <f>IF(①陸連データ貼付け!#REF!="","",①陸連データ貼付け!#REF!)</f>
        <v>#REF!</v>
      </c>
      <c r="B833" s="29" t="e">
        <f t="shared" si="36"/>
        <v>#REF!</v>
      </c>
      <c r="C833" s="29" t="e">
        <f t="shared" si="37"/>
        <v>#REF!</v>
      </c>
      <c r="D833" s="29" t="e">
        <f>①陸連データ貼付け!#REF!</f>
        <v>#REF!</v>
      </c>
      <c r="E833" s="29" t="e">
        <f>①陸連データ貼付け!#REF!</f>
        <v>#REF!</v>
      </c>
      <c r="F833" s="29" t="e">
        <f>ASC(①陸連データ貼付け!#REF!)</f>
        <v>#REF!</v>
      </c>
      <c r="G833" s="29" t="e">
        <f>①陸連データ貼付け!#REF!</f>
        <v>#REF!</v>
      </c>
      <c r="H833" s="29" t="e">
        <f>①陸連データ貼付け!#REF!</f>
        <v>#REF!</v>
      </c>
      <c r="I833" s="29" t="e">
        <f>①陸連データ貼付け!#REF!</f>
        <v>#REF!</v>
      </c>
      <c r="J833" s="29" t="e">
        <f>①陸連データ貼付け!#REF!</f>
        <v>#REF!</v>
      </c>
      <c r="K833" s="29" t="e">
        <f t="shared" si="38"/>
        <v>#REF!</v>
      </c>
      <c r="L833" s="29" t="e">
        <f>①陸連データ貼付け!#REF!</f>
        <v>#REF!</v>
      </c>
      <c r="M833" s="63" t="e">
        <f>①陸連データ貼付け!#REF!</f>
        <v>#REF!</v>
      </c>
    </row>
    <row r="834" spans="1:13">
      <c r="A834" s="220" t="e">
        <f>IF(①陸連データ貼付け!#REF!="","",①陸連データ貼付け!#REF!)</f>
        <v>#REF!</v>
      </c>
      <c r="B834" s="29" t="e">
        <f t="shared" si="36"/>
        <v>#REF!</v>
      </c>
      <c r="C834" s="29" t="e">
        <f t="shared" si="37"/>
        <v>#REF!</v>
      </c>
      <c r="D834" s="29" t="e">
        <f>①陸連データ貼付け!#REF!</f>
        <v>#REF!</v>
      </c>
      <c r="E834" s="29" t="e">
        <f>①陸連データ貼付け!#REF!</f>
        <v>#REF!</v>
      </c>
      <c r="F834" s="29" t="e">
        <f>ASC(①陸連データ貼付け!#REF!)</f>
        <v>#REF!</v>
      </c>
      <c r="G834" s="29" t="e">
        <f>①陸連データ貼付け!#REF!</f>
        <v>#REF!</v>
      </c>
      <c r="H834" s="29" t="e">
        <f>①陸連データ貼付け!#REF!</f>
        <v>#REF!</v>
      </c>
      <c r="I834" s="29" t="e">
        <f>①陸連データ貼付け!#REF!</f>
        <v>#REF!</v>
      </c>
      <c r="J834" s="29" t="e">
        <f>①陸連データ貼付け!#REF!</f>
        <v>#REF!</v>
      </c>
      <c r="K834" s="29" t="e">
        <f t="shared" si="38"/>
        <v>#REF!</v>
      </c>
      <c r="L834" s="29" t="e">
        <f>①陸連データ貼付け!#REF!</f>
        <v>#REF!</v>
      </c>
      <c r="M834" s="63" t="e">
        <f>①陸連データ貼付け!#REF!</f>
        <v>#REF!</v>
      </c>
    </row>
    <row r="835" spans="1:13">
      <c r="A835" s="220" t="e">
        <f>IF(①陸連データ貼付け!#REF!="","",①陸連データ貼付け!#REF!)</f>
        <v>#REF!</v>
      </c>
      <c r="B835" s="29" t="e">
        <f t="shared" ref="B835:B898" si="39">LEFT(A835,1)</f>
        <v>#REF!</v>
      </c>
      <c r="C835" s="29" t="e">
        <f t="shared" ref="C835:C898" si="40">REPLACE(A835,1,1,"")</f>
        <v>#REF!</v>
      </c>
      <c r="D835" s="29" t="e">
        <f>①陸連データ貼付け!#REF!</f>
        <v>#REF!</v>
      </c>
      <c r="E835" s="29" t="e">
        <f>①陸連データ貼付け!#REF!</f>
        <v>#REF!</v>
      </c>
      <c r="F835" s="29" t="e">
        <f>ASC(①陸連データ貼付け!#REF!)</f>
        <v>#REF!</v>
      </c>
      <c r="G835" s="29" t="e">
        <f>①陸連データ貼付け!#REF!</f>
        <v>#REF!</v>
      </c>
      <c r="H835" s="29" t="e">
        <f>①陸連データ貼付け!#REF!</f>
        <v>#REF!</v>
      </c>
      <c r="I835" s="29" t="e">
        <f>①陸連データ貼付け!#REF!</f>
        <v>#REF!</v>
      </c>
      <c r="J835" s="29" t="e">
        <f>①陸連データ貼付け!#REF!</f>
        <v>#REF!</v>
      </c>
      <c r="K835" s="29" t="e">
        <f t="shared" ref="K835:K898" si="41">I835</f>
        <v>#REF!</v>
      </c>
      <c r="L835" s="29" t="e">
        <f>①陸連データ貼付け!#REF!</f>
        <v>#REF!</v>
      </c>
      <c r="M835" s="63" t="e">
        <f>①陸連データ貼付け!#REF!</f>
        <v>#REF!</v>
      </c>
    </row>
    <row r="836" spans="1:13">
      <c r="A836" s="220" t="e">
        <f>IF(①陸連データ貼付け!#REF!="","",①陸連データ貼付け!#REF!)</f>
        <v>#REF!</v>
      </c>
      <c r="B836" s="29" t="e">
        <f t="shared" si="39"/>
        <v>#REF!</v>
      </c>
      <c r="C836" s="29" t="e">
        <f t="shared" si="40"/>
        <v>#REF!</v>
      </c>
      <c r="D836" s="29" t="e">
        <f>①陸連データ貼付け!#REF!</f>
        <v>#REF!</v>
      </c>
      <c r="E836" s="29" t="e">
        <f>①陸連データ貼付け!#REF!</f>
        <v>#REF!</v>
      </c>
      <c r="F836" s="29" t="e">
        <f>ASC(①陸連データ貼付け!#REF!)</f>
        <v>#REF!</v>
      </c>
      <c r="G836" s="29" t="e">
        <f>①陸連データ貼付け!#REF!</f>
        <v>#REF!</v>
      </c>
      <c r="H836" s="29" t="e">
        <f>①陸連データ貼付け!#REF!</f>
        <v>#REF!</v>
      </c>
      <c r="I836" s="29" t="e">
        <f>①陸連データ貼付け!#REF!</f>
        <v>#REF!</v>
      </c>
      <c r="J836" s="29" t="e">
        <f>①陸連データ貼付け!#REF!</f>
        <v>#REF!</v>
      </c>
      <c r="K836" s="29" t="e">
        <f t="shared" si="41"/>
        <v>#REF!</v>
      </c>
      <c r="L836" s="29" t="e">
        <f>①陸連データ貼付け!#REF!</f>
        <v>#REF!</v>
      </c>
      <c r="M836" s="63" t="e">
        <f>①陸連データ貼付け!#REF!</f>
        <v>#REF!</v>
      </c>
    </row>
    <row r="837" spans="1:13">
      <c r="A837" s="220" t="e">
        <f>IF(①陸連データ貼付け!#REF!="","",①陸連データ貼付け!#REF!)</f>
        <v>#REF!</v>
      </c>
      <c r="B837" s="29" t="e">
        <f t="shared" si="39"/>
        <v>#REF!</v>
      </c>
      <c r="C837" s="29" t="e">
        <f t="shared" si="40"/>
        <v>#REF!</v>
      </c>
      <c r="D837" s="29" t="e">
        <f>①陸連データ貼付け!#REF!</f>
        <v>#REF!</v>
      </c>
      <c r="E837" s="29" t="e">
        <f>①陸連データ貼付け!#REF!</f>
        <v>#REF!</v>
      </c>
      <c r="F837" s="29" t="e">
        <f>ASC(①陸連データ貼付け!#REF!)</f>
        <v>#REF!</v>
      </c>
      <c r="G837" s="29" t="e">
        <f>①陸連データ貼付け!#REF!</f>
        <v>#REF!</v>
      </c>
      <c r="H837" s="29" t="e">
        <f>①陸連データ貼付け!#REF!</f>
        <v>#REF!</v>
      </c>
      <c r="I837" s="29" t="e">
        <f>①陸連データ貼付け!#REF!</f>
        <v>#REF!</v>
      </c>
      <c r="J837" s="29" t="e">
        <f>①陸連データ貼付け!#REF!</f>
        <v>#REF!</v>
      </c>
      <c r="K837" s="29" t="e">
        <f t="shared" si="41"/>
        <v>#REF!</v>
      </c>
      <c r="L837" s="29" t="e">
        <f>①陸連データ貼付け!#REF!</f>
        <v>#REF!</v>
      </c>
      <c r="M837" s="63" t="e">
        <f>①陸連データ貼付け!#REF!</f>
        <v>#REF!</v>
      </c>
    </row>
    <row r="838" spans="1:13">
      <c r="A838" s="220" t="e">
        <f>IF(①陸連データ貼付け!#REF!="","",①陸連データ貼付け!#REF!)</f>
        <v>#REF!</v>
      </c>
      <c r="B838" s="29" t="e">
        <f t="shared" si="39"/>
        <v>#REF!</v>
      </c>
      <c r="C838" s="29" t="e">
        <f t="shared" si="40"/>
        <v>#REF!</v>
      </c>
      <c r="D838" s="29" t="e">
        <f>①陸連データ貼付け!#REF!</f>
        <v>#REF!</v>
      </c>
      <c r="E838" s="29" t="e">
        <f>①陸連データ貼付け!#REF!</f>
        <v>#REF!</v>
      </c>
      <c r="F838" s="29" t="e">
        <f>ASC(①陸連データ貼付け!#REF!)</f>
        <v>#REF!</v>
      </c>
      <c r="G838" s="29" t="e">
        <f>①陸連データ貼付け!#REF!</f>
        <v>#REF!</v>
      </c>
      <c r="H838" s="29" t="e">
        <f>①陸連データ貼付け!#REF!</f>
        <v>#REF!</v>
      </c>
      <c r="I838" s="29" t="e">
        <f>①陸連データ貼付け!#REF!</f>
        <v>#REF!</v>
      </c>
      <c r="J838" s="29" t="e">
        <f>①陸連データ貼付け!#REF!</f>
        <v>#REF!</v>
      </c>
      <c r="K838" s="29" t="e">
        <f t="shared" si="41"/>
        <v>#REF!</v>
      </c>
      <c r="L838" s="29" t="e">
        <f>①陸連データ貼付け!#REF!</f>
        <v>#REF!</v>
      </c>
      <c r="M838" s="63" t="e">
        <f>①陸連データ貼付け!#REF!</f>
        <v>#REF!</v>
      </c>
    </row>
    <row r="839" spans="1:13">
      <c r="A839" s="220" t="e">
        <f>IF(①陸連データ貼付け!#REF!="","",①陸連データ貼付け!#REF!)</f>
        <v>#REF!</v>
      </c>
      <c r="B839" s="29" t="e">
        <f t="shared" si="39"/>
        <v>#REF!</v>
      </c>
      <c r="C839" s="29" t="e">
        <f t="shared" si="40"/>
        <v>#REF!</v>
      </c>
      <c r="D839" s="29" t="e">
        <f>①陸連データ貼付け!#REF!</f>
        <v>#REF!</v>
      </c>
      <c r="E839" s="29" t="e">
        <f>①陸連データ貼付け!#REF!</f>
        <v>#REF!</v>
      </c>
      <c r="F839" s="29" t="e">
        <f>ASC(①陸連データ貼付け!#REF!)</f>
        <v>#REF!</v>
      </c>
      <c r="G839" s="29" t="e">
        <f>①陸連データ貼付け!#REF!</f>
        <v>#REF!</v>
      </c>
      <c r="H839" s="29" t="e">
        <f>①陸連データ貼付け!#REF!</f>
        <v>#REF!</v>
      </c>
      <c r="I839" s="29" t="e">
        <f>①陸連データ貼付け!#REF!</f>
        <v>#REF!</v>
      </c>
      <c r="J839" s="29" t="e">
        <f>①陸連データ貼付け!#REF!</f>
        <v>#REF!</v>
      </c>
      <c r="K839" s="29" t="e">
        <f t="shared" si="41"/>
        <v>#REF!</v>
      </c>
      <c r="L839" s="29" t="e">
        <f>①陸連データ貼付け!#REF!</f>
        <v>#REF!</v>
      </c>
      <c r="M839" s="63" t="e">
        <f>①陸連データ貼付け!#REF!</f>
        <v>#REF!</v>
      </c>
    </row>
    <row r="840" spans="1:13">
      <c r="A840" s="220" t="e">
        <f>IF(①陸連データ貼付け!#REF!="","",①陸連データ貼付け!#REF!)</f>
        <v>#REF!</v>
      </c>
      <c r="B840" s="29" t="e">
        <f t="shared" si="39"/>
        <v>#REF!</v>
      </c>
      <c r="C840" s="29" t="e">
        <f t="shared" si="40"/>
        <v>#REF!</v>
      </c>
      <c r="D840" s="29" t="e">
        <f>①陸連データ貼付け!#REF!</f>
        <v>#REF!</v>
      </c>
      <c r="E840" s="29" t="e">
        <f>①陸連データ貼付け!#REF!</f>
        <v>#REF!</v>
      </c>
      <c r="F840" s="29" t="e">
        <f>ASC(①陸連データ貼付け!#REF!)</f>
        <v>#REF!</v>
      </c>
      <c r="G840" s="29" t="e">
        <f>①陸連データ貼付け!#REF!</f>
        <v>#REF!</v>
      </c>
      <c r="H840" s="29" t="e">
        <f>①陸連データ貼付け!#REF!</f>
        <v>#REF!</v>
      </c>
      <c r="I840" s="29" t="e">
        <f>①陸連データ貼付け!#REF!</f>
        <v>#REF!</v>
      </c>
      <c r="J840" s="29" t="e">
        <f>①陸連データ貼付け!#REF!</f>
        <v>#REF!</v>
      </c>
      <c r="K840" s="29" t="e">
        <f t="shared" si="41"/>
        <v>#REF!</v>
      </c>
      <c r="L840" s="29" t="e">
        <f>①陸連データ貼付け!#REF!</f>
        <v>#REF!</v>
      </c>
      <c r="M840" s="63" t="e">
        <f>①陸連データ貼付け!#REF!</f>
        <v>#REF!</v>
      </c>
    </row>
    <row r="841" spans="1:13">
      <c r="A841" s="220" t="e">
        <f>IF(①陸連データ貼付け!#REF!="","",①陸連データ貼付け!#REF!)</f>
        <v>#REF!</v>
      </c>
      <c r="B841" s="29" t="e">
        <f t="shared" si="39"/>
        <v>#REF!</v>
      </c>
      <c r="C841" s="29" t="e">
        <f t="shared" si="40"/>
        <v>#REF!</v>
      </c>
      <c r="D841" s="29" t="e">
        <f>①陸連データ貼付け!#REF!</f>
        <v>#REF!</v>
      </c>
      <c r="E841" s="29" t="e">
        <f>①陸連データ貼付け!#REF!</f>
        <v>#REF!</v>
      </c>
      <c r="F841" s="29" t="e">
        <f>ASC(①陸連データ貼付け!#REF!)</f>
        <v>#REF!</v>
      </c>
      <c r="G841" s="29" t="e">
        <f>①陸連データ貼付け!#REF!</f>
        <v>#REF!</v>
      </c>
      <c r="H841" s="29" t="e">
        <f>①陸連データ貼付け!#REF!</f>
        <v>#REF!</v>
      </c>
      <c r="I841" s="29" t="e">
        <f>①陸連データ貼付け!#REF!</f>
        <v>#REF!</v>
      </c>
      <c r="J841" s="29" t="e">
        <f>①陸連データ貼付け!#REF!</f>
        <v>#REF!</v>
      </c>
      <c r="K841" s="29" t="e">
        <f t="shared" si="41"/>
        <v>#REF!</v>
      </c>
      <c r="L841" s="29" t="e">
        <f>①陸連データ貼付け!#REF!</f>
        <v>#REF!</v>
      </c>
      <c r="M841" s="63" t="e">
        <f>①陸連データ貼付け!#REF!</f>
        <v>#REF!</v>
      </c>
    </row>
    <row r="842" spans="1:13">
      <c r="A842" s="220" t="e">
        <f>IF(①陸連データ貼付け!#REF!="","",①陸連データ貼付け!#REF!)</f>
        <v>#REF!</v>
      </c>
      <c r="B842" s="29" t="e">
        <f t="shared" si="39"/>
        <v>#REF!</v>
      </c>
      <c r="C842" s="29" t="e">
        <f t="shared" si="40"/>
        <v>#REF!</v>
      </c>
      <c r="D842" s="29" t="e">
        <f>①陸連データ貼付け!#REF!</f>
        <v>#REF!</v>
      </c>
      <c r="E842" s="29" t="e">
        <f>①陸連データ貼付け!#REF!</f>
        <v>#REF!</v>
      </c>
      <c r="F842" s="29" t="e">
        <f>ASC(①陸連データ貼付け!#REF!)</f>
        <v>#REF!</v>
      </c>
      <c r="G842" s="29" t="e">
        <f>①陸連データ貼付け!#REF!</f>
        <v>#REF!</v>
      </c>
      <c r="H842" s="29" t="e">
        <f>①陸連データ貼付け!#REF!</f>
        <v>#REF!</v>
      </c>
      <c r="I842" s="29" t="e">
        <f>①陸連データ貼付け!#REF!</f>
        <v>#REF!</v>
      </c>
      <c r="J842" s="29" t="e">
        <f>①陸連データ貼付け!#REF!</f>
        <v>#REF!</v>
      </c>
      <c r="K842" s="29" t="e">
        <f t="shared" si="41"/>
        <v>#REF!</v>
      </c>
      <c r="L842" s="29" t="e">
        <f>①陸連データ貼付け!#REF!</f>
        <v>#REF!</v>
      </c>
      <c r="M842" s="63" t="e">
        <f>①陸連データ貼付け!#REF!</f>
        <v>#REF!</v>
      </c>
    </row>
    <row r="843" spans="1:13">
      <c r="A843" s="220" t="e">
        <f>IF(①陸連データ貼付け!#REF!="","",①陸連データ貼付け!#REF!)</f>
        <v>#REF!</v>
      </c>
      <c r="B843" s="29" t="e">
        <f t="shared" si="39"/>
        <v>#REF!</v>
      </c>
      <c r="C843" s="29" t="e">
        <f t="shared" si="40"/>
        <v>#REF!</v>
      </c>
      <c r="D843" s="29" t="e">
        <f>①陸連データ貼付け!#REF!</f>
        <v>#REF!</v>
      </c>
      <c r="E843" s="29" t="e">
        <f>①陸連データ貼付け!#REF!</f>
        <v>#REF!</v>
      </c>
      <c r="F843" s="29" t="e">
        <f>ASC(①陸連データ貼付け!#REF!)</f>
        <v>#REF!</v>
      </c>
      <c r="G843" s="29" t="e">
        <f>①陸連データ貼付け!#REF!</f>
        <v>#REF!</v>
      </c>
      <c r="H843" s="29" t="e">
        <f>①陸連データ貼付け!#REF!</f>
        <v>#REF!</v>
      </c>
      <c r="I843" s="29" t="e">
        <f>①陸連データ貼付け!#REF!</f>
        <v>#REF!</v>
      </c>
      <c r="J843" s="29" t="e">
        <f>①陸連データ貼付け!#REF!</f>
        <v>#REF!</v>
      </c>
      <c r="K843" s="29" t="e">
        <f t="shared" si="41"/>
        <v>#REF!</v>
      </c>
      <c r="L843" s="29" t="e">
        <f>①陸連データ貼付け!#REF!</f>
        <v>#REF!</v>
      </c>
      <c r="M843" s="63" t="e">
        <f>①陸連データ貼付け!#REF!</f>
        <v>#REF!</v>
      </c>
    </row>
    <row r="844" spans="1:13">
      <c r="A844" s="220" t="e">
        <f>IF(①陸連データ貼付け!#REF!="","",①陸連データ貼付け!#REF!)</f>
        <v>#REF!</v>
      </c>
      <c r="B844" s="29" t="e">
        <f t="shared" si="39"/>
        <v>#REF!</v>
      </c>
      <c r="C844" s="29" t="e">
        <f t="shared" si="40"/>
        <v>#REF!</v>
      </c>
      <c r="D844" s="29" t="e">
        <f>①陸連データ貼付け!#REF!</f>
        <v>#REF!</v>
      </c>
      <c r="E844" s="29" t="e">
        <f>①陸連データ貼付け!#REF!</f>
        <v>#REF!</v>
      </c>
      <c r="F844" s="29" t="e">
        <f>ASC(①陸連データ貼付け!#REF!)</f>
        <v>#REF!</v>
      </c>
      <c r="G844" s="29" t="e">
        <f>①陸連データ貼付け!#REF!</f>
        <v>#REF!</v>
      </c>
      <c r="H844" s="29" t="e">
        <f>①陸連データ貼付け!#REF!</f>
        <v>#REF!</v>
      </c>
      <c r="I844" s="29" t="e">
        <f>①陸連データ貼付け!#REF!</f>
        <v>#REF!</v>
      </c>
      <c r="J844" s="29" t="e">
        <f>①陸連データ貼付け!#REF!</f>
        <v>#REF!</v>
      </c>
      <c r="K844" s="29" t="e">
        <f t="shared" si="41"/>
        <v>#REF!</v>
      </c>
      <c r="L844" s="29" t="e">
        <f>①陸連データ貼付け!#REF!</f>
        <v>#REF!</v>
      </c>
      <c r="M844" s="63" t="e">
        <f>①陸連データ貼付け!#REF!</f>
        <v>#REF!</v>
      </c>
    </row>
    <row r="845" spans="1:13">
      <c r="A845" s="220" t="e">
        <f>IF(①陸連データ貼付け!#REF!="","",①陸連データ貼付け!#REF!)</f>
        <v>#REF!</v>
      </c>
      <c r="B845" s="29" t="e">
        <f t="shared" si="39"/>
        <v>#REF!</v>
      </c>
      <c r="C845" s="29" t="e">
        <f t="shared" si="40"/>
        <v>#REF!</v>
      </c>
      <c r="D845" s="29" t="e">
        <f>①陸連データ貼付け!#REF!</f>
        <v>#REF!</v>
      </c>
      <c r="E845" s="29" t="e">
        <f>①陸連データ貼付け!#REF!</f>
        <v>#REF!</v>
      </c>
      <c r="F845" s="29" t="e">
        <f>ASC(①陸連データ貼付け!#REF!)</f>
        <v>#REF!</v>
      </c>
      <c r="G845" s="29" t="e">
        <f>①陸連データ貼付け!#REF!</f>
        <v>#REF!</v>
      </c>
      <c r="H845" s="29" t="e">
        <f>①陸連データ貼付け!#REF!</f>
        <v>#REF!</v>
      </c>
      <c r="I845" s="29" t="e">
        <f>①陸連データ貼付け!#REF!</f>
        <v>#REF!</v>
      </c>
      <c r="J845" s="29" t="e">
        <f>①陸連データ貼付け!#REF!</f>
        <v>#REF!</v>
      </c>
      <c r="K845" s="29" t="e">
        <f t="shared" si="41"/>
        <v>#REF!</v>
      </c>
      <c r="L845" s="29" t="e">
        <f>①陸連データ貼付け!#REF!</f>
        <v>#REF!</v>
      </c>
      <c r="M845" s="63" t="e">
        <f>①陸連データ貼付け!#REF!</f>
        <v>#REF!</v>
      </c>
    </row>
    <row r="846" spans="1:13">
      <c r="A846" s="220" t="e">
        <f>IF(①陸連データ貼付け!#REF!="","",①陸連データ貼付け!#REF!)</f>
        <v>#REF!</v>
      </c>
      <c r="B846" s="29" t="e">
        <f t="shared" si="39"/>
        <v>#REF!</v>
      </c>
      <c r="C846" s="29" t="e">
        <f t="shared" si="40"/>
        <v>#REF!</v>
      </c>
      <c r="D846" s="29" t="e">
        <f>①陸連データ貼付け!#REF!</f>
        <v>#REF!</v>
      </c>
      <c r="E846" s="29" t="e">
        <f>①陸連データ貼付け!#REF!</f>
        <v>#REF!</v>
      </c>
      <c r="F846" s="29" t="e">
        <f>ASC(①陸連データ貼付け!#REF!)</f>
        <v>#REF!</v>
      </c>
      <c r="G846" s="29" t="e">
        <f>①陸連データ貼付け!#REF!</f>
        <v>#REF!</v>
      </c>
      <c r="H846" s="29" t="e">
        <f>①陸連データ貼付け!#REF!</f>
        <v>#REF!</v>
      </c>
      <c r="I846" s="29" t="e">
        <f>①陸連データ貼付け!#REF!</f>
        <v>#REF!</v>
      </c>
      <c r="J846" s="29" t="e">
        <f>①陸連データ貼付け!#REF!</f>
        <v>#REF!</v>
      </c>
      <c r="K846" s="29" t="e">
        <f t="shared" si="41"/>
        <v>#REF!</v>
      </c>
      <c r="L846" s="29" t="e">
        <f>①陸連データ貼付け!#REF!</f>
        <v>#REF!</v>
      </c>
      <c r="M846" s="63" t="e">
        <f>①陸連データ貼付け!#REF!</f>
        <v>#REF!</v>
      </c>
    </row>
    <row r="847" spans="1:13">
      <c r="A847" s="220" t="e">
        <f>IF(①陸連データ貼付け!#REF!="","",①陸連データ貼付け!#REF!)</f>
        <v>#REF!</v>
      </c>
      <c r="B847" s="29" t="e">
        <f t="shared" si="39"/>
        <v>#REF!</v>
      </c>
      <c r="C847" s="29" t="e">
        <f t="shared" si="40"/>
        <v>#REF!</v>
      </c>
      <c r="D847" s="29" t="e">
        <f>①陸連データ貼付け!#REF!</f>
        <v>#REF!</v>
      </c>
      <c r="E847" s="29" t="e">
        <f>①陸連データ貼付け!#REF!</f>
        <v>#REF!</v>
      </c>
      <c r="F847" s="29" t="e">
        <f>ASC(①陸連データ貼付け!#REF!)</f>
        <v>#REF!</v>
      </c>
      <c r="G847" s="29" t="e">
        <f>①陸連データ貼付け!#REF!</f>
        <v>#REF!</v>
      </c>
      <c r="H847" s="29" t="e">
        <f>①陸連データ貼付け!#REF!</f>
        <v>#REF!</v>
      </c>
      <c r="I847" s="29" t="e">
        <f>①陸連データ貼付け!#REF!</f>
        <v>#REF!</v>
      </c>
      <c r="J847" s="29" t="e">
        <f>①陸連データ貼付け!#REF!</f>
        <v>#REF!</v>
      </c>
      <c r="K847" s="29" t="e">
        <f t="shared" si="41"/>
        <v>#REF!</v>
      </c>
      <c r="L847" s="29" t="e">
        <f>①陸連データ貼付け!#REF!</f>
        <v>#REF!</v>
      </c>
      <c r="M847" s="63" t="e">
        <f>①陸連データ貼付け!#REF!</f>
        <v>#REF!</v>
      </c>
    </row>
    <row r="848" spans="1:13">
      <c r="A848" s="220" t="e">
        <f>IF(①陸連データ貼付け!#REF!="","",①陸連データ貼付け!#REF!)</f>
        <v>#REF!</v>
      </c>
      <c r="B848" s="29" t="e">
        <f t="shared" si="39"/>
        <v>#REF!</v>
      </c>
      <c r="C848" s="29" t="e">
        <f t="shared" si="40"/>
        <v>#REF!</v>
      </c>
      <c r="D848" s="29" t="e">
        <f>①陸連データ貼付け!#REF!</f>
        <v>#REF!</v>
      </c>
      <c r="E848" s="29" t="e">
        <f>①陸連データ貼付け!#REF!</f>
        <v>#REF!</v>
      </c>
      <c r="F848" s="29" t="e">
        <f>ASC(①陸連データ貼付け!#REF!)</f>
        <v>#REF!</v>
      </c>
      <c r="G848" s="29" t="e">
        <f>①陸連データ貼付け!#REF!</f>
        <v>#REF!</v>
      </c>
      <c r="H848" s="29" t="e">
        <f>①陸連データ貼付け!#REF!</f>
        <v>#REF!</v>
      </c>
      <c r="I848" s="29" t="e">
        <f>①陸連データ貼付け!#REF!</f>
        <v>#REF!</v>
      </c>
      <c r="J848" s="29" t="e">
        <f>①陸連データ貼付け!#REF!</f>
        <v>#REF!</v>
      </c>
      <c r="K848" s="29" t="e">
        <f t="shared" si="41"/>
        <v>#REF!</v>
      </c>
      <c r="L848" s="29" t="e">
        <f>①陸連データ貼付け!#REF!</f>
        <v>#REF!</v>
      </c>
      <c r="M848" s="63" t="e">
        <f>①陸連データ貼付け!#REF!</f>
        <v>#REF!</v>
      </c>
    </row>
    <row r="849" spans="1:13">
      <c r="A849" s="220" t="e">
        <f>IF(①陸連データ貼付け!#REF!="","",①陸連データ貼付け!#REF!)</f>
        <v>#REF!</v>
      </c>
      <c r="B849" s="29" t="e">
        <f t="shared" si="39"/>
        <v>#REF!</v>
      </c>
      <c r="C849" s="29" t="e">
        <f t="shared" si="40"/>
        <v>#REF!</v>
      </c>
      <c r="D849" s="29" t="e">
        <f>①陸連データ貼付け!#REF!</f>
        <v>#REF!</v>
      </c>
      <c r="E849" s="29" t="e">
        <f>①陸連データ貼付け!#REF!</f>
        <v>#REF!</v>
      </c>
      <c r="F849" s="29" t="e">
        <f>ASC(①陸連データ貼付け!#REF!)</f>
        <v>#REF!</v>
      </c>
      <c r="G849" s="29" t="e">
        <f>①陸連データ貼付け!#REF!</f>
        <v>#REF!</v>
      </c>
      <c r="H849" s="29" t="e">
        <f>①陸連データ貼付け!#REF!</f>
        <v>#REF!</v>
      </c>
      <c r="I849" s="29" t="e">
        <f>①陸連データ貼付け!#REF!</f>
        <v>#REF!</v>
      </c>
      <c r="J849" s="29" t="e">
        <f>①陸連データ貼付け!#REF!</f>
        <v>#REF!</v>
      </c>
      <c r="K849" s="29" t="e">
        <f t="shared" si="41"/>
        <v>#REF!</v>
      </c>
      <c r="L849" s="29" t="e">
        <f>①陸連データ貼付け!#REF!</f>
        <v>#REF!</v>
      </c>
      <c r="M849" s="63" t="e">
        <f>①陸連データ貼付け!#REF!</f>
        <v>#REF!</v>
      </c>
    </row>
    <row r="850" spans="1:13">
      <c r="A850" s="220" t="e">
        <f>IF(①陸連データ貼付け!#REF!="","",①陸連データ貼付け!#REF!)</f>
        <v>#REF!</v>
      </c>
      <c r="B850" s="29" t="e">
        <f t="shared" si="39"/>
        <v>#REF!</v>
      </c>
      <c r="C850" s="29" t="e">
        <f t="shared" si="40"/>
        <v>#REF!</v>
      </c>
      <c r="D850" s="29" t="e">
        <f>①陸連データ貼付け!#REF!</f>
        <v>#REF!</v>
      </c>
      <c r="E850" s="29" t="e">
        <f>①陸連データ貼付け!#REF!</f>
        <v>#REF!</v>
      </c>
      <c r="F850" s="29" t="e">
        <f>ASC(①陸連データ貼付け!#REF!)</f>
        <v>#REF!</v>
      </c>
      <c r="G850" s="29" t="e">
        <f>①陸連データ貼付け!#REF!</f>
        <v>#REF!</v>
      </c>
      <c r="H850" s="29" t="e">
        <f>①陸連データ貼付け!#REF!</f>
        <v>#REF!</v>
      </c>
      <c r="I850" s="29" t="e">
        <f>①陸連データ貼付け!#REF!</f>
        <v>#REF!</v>
      </c>
      <c r="J850" s="29" t="e">
        <f>①陸連データ貼付け!#REF!</f>
        <v>#REF!</v>
      </c>
      <c r="K850" s="29" t="e">
        <f t="shared" si="41"/>
        <v>#REF!</v>
      </c>
      <c r="L850" s="29" t="e">
        <f>①陸連データ貼付け!#REF!</f>
        <v>#REF!</v>
      </c>
      <c r="M850" s="63" t="e">
        <f>①陸連データ貼付け!#REF!</f>
        <v>#REF!</v>
      </c>
    </row>
    <row r="851" spans="1:13">
      <c r="A851" s="220" t="e">
        <f>IF(①陸連データ貼付け!#REF!="","",①陸連データ貼付け!#REF!)</f>
        <v>#REF!</v>
      </c>
      <c r="B851" s="29" t="e">
        <f t="shared" si="39"/>
        <v>#REF!</v>
      </c>
      <c r="C851" s="29" t="e">
        <f t="shared" si="40"/>
        <v>#REF!</v>
      </c>
      <c r="D851" s="29" t="e">
        <f>①陸連データ貼付け!#REF!</f>
        <v>#REF!</v>
      </c>
      <c r="E851" s="29" t="e">
        <f>①陸連データ貼付け!#REF!</f>
        <v>#REF!</v>
      </c>
      <c r="F851" s="29" t="e">
        <f>ASC(①陸連データ貼付け!#REF!)</f>
        <v>#REF!</v>
      </c>
      <c r="G851" s="29" t="e">
        <f>①陸連データ貼付け!#REF!</f>
        <v>#REF!</v>
      </c>
      <c r="H851" s="29" t="e">
        <f>①陸連データ貼付け!#REF!</f>
        <v>#REF!</v>
      </c>
      <c r="I851" s="29" t="e">
        <f>①陸連データ貼付け!#REF!</f>
        <v>#REF!</v>
      </c>
      <c r="J851" s="29" t="e">
        <f>①陸連データ貼付け!#REF!</f>
        <v>#REF!</v>
      </c>
      <c r="K851" s="29" t="e">
        <f t="shared" si="41"/>
        <v>#REF!</v>
      </c>
      <c r="L851" s="29" t="e">
        <f>①陸連データ貼付け!#REF!</f>
        <v>#REF!</v>
      </c>
      <c r="M851" s="63" t="e">
        <f>①陸連データ貼付け!#REF!</f>
        <v>#REF!</v>
      </c>
    </row>
    <row r="852" spans="1:13">
      <c r="A852" s="220" t="e">
        <f>IF(①陸連データ貼付け!#REF!="","",①陸連データ貼付け!#REF!)</f>
        <v>#REF!</v>
      </c>
      <c r="B852" s="29" t="e">
        <f t="shared" si="39"/>
        <v>#REF!</v>
      </c>
      <c r="C852" s="29" t="e">
        <f t="shared" si="40"/>
        <v>#REF!</v>
      </c>
      <c r="D852" s="29" t="e">
        <f>①陸連データ貼付け!#REF!</f>
        <v>#REF!</v>
      </c>
      <c r="E852" s="29" t="e">
        <f>①陸連データ貼付け!#REF!</f>
        <v>#REF!</v>
      </c>
      <c r="F852" s="29" t="e">
        <f>ASC(①陸連データ貼付け!#REF!)</f>
        <v>#REF!</v>
      </c>
      <c r="G852" s="29" t="e">
        <f>①陸連データ貼付け!#REF!</f>
        <v>#REF!</v>
      </c>
      <c r="H852" s="29" t="e">
        <f>①陸連データ貼付け!#REF!</f>
        <v>#REF!</v>
      </c>
      <c r="I852" s="29" t="e">
        <f>①陸連データ貼付け!#REF!</f>
        <v>#REF!</v>
      </c>
      <c r="J852" s="29" t="e">
        <f>①陸連データ貼付け!#REF!</f>
        <v>#REF!</v>
      </c>
      <c r="K852" s="29" t="e">
        <f t="shared" si="41"/>
        <v>#REF!</v>
      </c>
      <c r="L852" s="29" t="e">
        <f>①陸連データ貼付け!#REF!</f>
        <v>#REF!</v>
      </c>
      <c r="M852" s="63" t="e">
        <f>①陸連データ貼付け!#REF!</f>
        <v>#REF!</v>
      </c>
    </row>
    <row r="853" spans="1:13">
      <c r="A853" s="220" t="e">
        <f>IF(①陸連データ貼付け!#REF!="","",①陸連データ貼付け!#REF!)</f>
        <v>#REF!</v>
      </c>
      <c r="B853" s="29" t="e">
        <f t="shared" si="39"/>
        <v>#REF!</v>
      </c>
      <c r="C853" s="29" t="e">
        <f t="shared" si="40"/>
        <v>#REF!</v>
      </c>
      <c r="D853" s="29" t="e">
        <f>①陸連データ貼付け!#REF!</f>
        <v>#REF!</v>
      </c>
      <c r="E853" s="29" t="e">
        <f>①陸連データ貼付け!#REF!</f>
        <v>#REF!</v>
      </c>
      <c r="F853" s="29" t="e">
        <f>ASC(①陸連データ貼付け!#REF!)</f>
        <v>#REF!</v>
      </c>
      <c r="G853" s="29" t="e">
        <f>①陸連データ貼付け!#REF!</f>
        <v>#REF!</v>
      </c>
      <c r="H853" s="29" t="e">
        <f>①陸連データ貼付け!#REF!</f>
        <v>#REF!</v>
      </c>
      <c r="I853" s="29" t="e">
        <f>①陸連データ貼付け!#REF!</f>
        <v>#REF!</v>
      </c>
      <c r="J853" s="29" t="e">
        <f>①陸連データ貼付け!#REF!</f>
        <v>#REF!</v>
      </c>
      <c r="K853" s="29" t="e">
        <f t="shared" si="41"/>
        <v>#REF!</v>
      </c>
      <c r="L853" s="29" t="e">
        <f>①陸連データ貼付け!#REF!</f>
        <v>#REF!</v>
      </c>
      <c r="M853" s="63" t="e">
        <f>①陸連データ貼付け!#REF!</f>
        <v>#REF!</v>
      </c>
    </row>
    <row r="854" spans="1:13">
      <c r="A854" s="220" t="e">
        <f>IF(①陸連データ貼付け!#REF!="","",①陸連データ貼付け!#REF!)</f>
        <v>#REF!</v>
      </c>
      <c r="B854" s="29" t="e">
        <f t="shared" si="39"/>
        <v>#REF!</v>
      </c>
      <c r="C854" s="29" t="e">
        <f t="shared" si="40"/>
        <v>#REF!</v>
      </c>
      <c r="D854" s="29" t="e">
        <f>①陸連データ貼付け!#REF!</f>
        <v>#REF!</v>
      </c>
      <c r="E854" s="29" t="e">
        <f>①陸連データ貼付け!#REF!</f>
        <v>#REF!</v>
      </c>
      <c r="F854" s="29" t="e">
        <f>ASC(①陸連データ貼付け!#REF!)</f>
        <v>#REF!</v>
      </c>
      <c r="G854" s="29" t="e">
        <f>①陸連データ貼付け!#REF!</f>
        <v>#REF!</v>
      </c>
      <c r="H854" s="29" t="e">
        <f>①陸連データ貼付け!#REF!</f>
        <v>#REF!</v>
      </c>
      <c r="I854" s="29" t="e">
        <f>①陸連データ貼付け!#REF!</f>
        <v>#REF!</v>
      </c>
      <c r="J854" s="29" t="e">
        <f>①陸連データ貼付け!#REF!</f>
        <v>#REF!</v>
      </c>
      <c r="K854" s="29" t="e">
        <f t="shared" si="41"/>
        <v>#REF!</v>
      </c>
      <c r="L854" s="29" t="e">
        <f>①陸連データ貼付け!#REF!</f>
        <v>#REF!</v>
      </c>
      <c r="M854" s="63" t="e">
        <f>①陸連データ貼付け!#REF!</f>
        <v>#REF!</v>
      </c>
    </row>
    <row r="855" spans="1:13">
      <c r="A855" s="220" t="e">
        <f>IF(①陸連データ貼付け!#REF!="","",①陸連データ貼付け!#REF!)</f>
        <v>#REF!</v>
      </c>
      <c r="B855" s="29" t="e">
        <f t="shared" si="39"/>
        <v>#REF!</v>
      </c>
      <c r="C855" s="29" t="e">
        <f t="shared" si="40"/>
        <v>#REF!</v>
      </c>
      <c r="D855" s="29" t="e">
        <f>①陸連データ貼付け!#REF!</f>
        <v>#REF!</v>
      </c>
      <c r="E855" s="29" t="e">
        <f>①陸連データ貼付け!#REF!</f>
        <v>#REF!</v>
      </c>
      <c r="F855" s="29" t="e">
        <f>ASC(①陸連データ貼付け!#REF!)</f>
        <v>#REF!</v>
      </c>
      <c r="G855" s="29" t="e">
        <f>①陸連データ貼付け!#REF!</f>
        <v>#REF!</v>
      </c>
      <c r="H855" s="29" t="e">
        <f>①陸連データ貼付け!#REF!</f>
        <v>#REF!</v>
      </c>
      <c r="I855" s="29" t="e">
        <f>①陸連データ貼付け!#REF!</f>
        <v>#REF!</v>
      </c>
      <c r="J855" s="29" t="e">
        <f>①陸連データ貼付け!#REF!</f>
        <v>#REF!</v>
      </c>
      <c r="K855" s="29" t="e">
        <f t="shared" si="41"/>
        <v>#REF!</v>
      </c>
      <c r="L855" s="29" t="e">
        <f>①陸連データ貼付け!#REF!</f>
        <v>#REF!</v>
      </c>
      <c r="M855" s="63" t="e">
        <f>①陸連データ貼付け!#REF!</f>
        <v>#REF!</v>
      </c>
    </row>
    <row r="856" spans="1:13">
      <c r="A856" s="220" t="e">
        <f>IF(①陸連データ貼付け!#REF!="","",①陸連データ貼付け!#REF!)</f>
        <v>#REF!</v>
      </c>
      <c r="B856" s="29" t="e">
        <f t="shared" si="39"/>
        <v>#REF!</v>
      </c>
      <c r="C856" s="29" t="e">
        <f t="shared" si="40"/>
        <v>#REF!</v>
      </c>
      <c r="D856" s="29" t="e">
        <f>①陸連データ貼付け!#REF!</f>
        <v>#REF!</v>
      </c>
      <c r="E856" s="29" t="e">
        <f>①陸連データ貼付け!#REF!</f>
        <v>#REF!</v>
      </c>
      <c r="F856" s="29" t="e">
        <f>ASC(①陸連データ貼付け!#REF!)</f>
        <v>#REF!</v>
      </c>
      <c r="G856" s="29" t="e">
        <f>①陸連データ貼付け!#REF!</f>
        <v>#REF!</v>
      </c>
      <c r="H856" s="29" t="e">
        <f>①陸連データ貼付け!#REF!</f>
        <v>#REF!</v>
      </c>
      <c r="I856" s="29" t="e">
        <f>①陸連データ貼付け!#REF!</f>
        <v>#REF!</v>
      </c>
      <c r="J856" s="29" t="e">
        <f>①陸連データ貼付け!#REF!</f>
        <v>#REF!</v>
      </c>
      <c r="K856" s="29" t="e">
        <f t="shared" si="41"/>
        <v>#REF!</v>
      </c>
      <c r="L856" s="29" t="e">
        <f>①陸連データ貼付け!#REF!</f>
        <v>#REF!</v>
      </c>
      <c r="M856" s="63" t="e">
        <f>①陸連データ貼付け!#REF!</f>
        <v>#REF!</v>
      </c>
    </row>
    <row r="857" spans="1:13">
      <c r="A857" s="220" t="e">
        <f>IF(①陸連データ貼付け!#REF!="","",①陸連データ貼付け!#REF!)</f>
        <v>#REF!</v>
      </c>
      <c r="B857" s="29" t="e">
        <f t="shared" si="39"/>
        <v>#REF!</v>
      </c>
      <c r="C857" s="29" t="e">
        <f t="shared" si="40"/>
        <v>#REF!</v>
      </c>
      <c r="D857" s="29" t="e">
        <f>①陸連データ貼付け!#REF!</f>
        <v>#REF!</v>
      </c>
      <c r="E857" s="29" t="e">
        <f>①陸連データ貼付け!#REF!</f>
        <v>#REF!</v>
      </c>
      <c r="F857" s="29" t="e">
        <f>ASC(①陸連データ貼付け!#REF!)</f>
        <v>#REF!</v>
      </c>
      <c r="G857" s="29" t="e">
        <f>①陸連データ貼付け!#REF!</f>
        <v>#REF!</v>
      </c>
      <c r="H857" s="29" t="e">
        <f>①陸連データ貼付け!#REF!</f>
        <v>#REF!</v>
      </c>
      <c r="I857" s="29" t="e">
        <f>①陸連データ貼付け!#REF!</f>
        <v>#REF!</v>
      </c>
      <c r="J857" s="29" t="e">
        <f>①陸連データ貼付け!#REF!</f>
        <v>#REF!</v>
      </c>
      <c r="K857" s="29" t="e">
        <f t="shared" si="41"/>
        <v>#REF!</v>
      </c>
      <c r="L857" s="29" t="e">
        <f>①陸連データ貼付け!#REF!</f>
        <v>#REF!</v>
      </c>
      <c r="M857" s="63" t="e">
        <f>①陸連データ貼付け!#REF!</f>
        <v>#REF!</v>
      </c>
    </row>
    <row r="858" spans="1:13">
      <c r="A858" s="220" t="e">
        <f>IF(①陸連データ貼付け!#REF!="","",①陸連データ貼付け!#REF!)</f>
        <v>#REF!</v>
      </c>
      <c r="B858" s="29" t="e">
        <f t="shared" si="39"/>
        <v>#REF!</v>
      </c>
      <c r="C858" s="29" t="e">
        <f t="shared" si="40"/>
        <v>#REF!</v>
      </c>
      <c r="D858" s="29" t="e">
        <f>①陸連データ貼付け!#REF!</f>
        <v>#REF!</v>
      </c>
      <c r="E858" s="29" t="e">
        <f>①陸連データ貼付け!#REF!</f>
        <v>#REF!</v>
      </c>
      <c r="F858" s="29" t="e">
        <f>ASC(①陸連データ貼付け!#REF!)</f>
        <v>#REF!</v>
      </c>
      <c r="G858" s="29" t="e">
        <f>①陸連データ貼付け!#REF!</f>
        <v>#REF!</v>
      </c>
      <c r="H858" s="29" t="e">
        <f>①陸連データ貼付け!#REF!</f>
        <v>#REF!</v>
      </c>
      <c r="I858" s="29" t="e">
        <f>①陸連データ貼付け!#REF!</f>
        <v>#REF!</v>
      </c>
      <c r="J858" s="29" t="e">
        <f>①陸連データ貼付け!#REF!</f>
        <v>#REF!</v>
      </c>
      <c r="K858" s="29" t="e">
        <f t="shared" si="41"/>
        <v>#REF!</v>
      </c>
      <c r="L858" s="29" t="e">
        <f>①陸連データ貼付け!#REF!</f>
        <v>#REF!</v>
      </c>
      <c r="M858" s="63" t="e">
        <f>①陸連データ貼付け!#REF!</f>
        <v>#REF!</v>
      </c>
    </row>
    <row r="859" spans="1:13">
      <c r="A859" s="220" t="e">
        <f>IF(①陸連データ貼付け!#REF!="","",①陸連データ貼付け!#REF!)</f>
        <v>#REF!</v>
      </c>
      <c r="B859" s="29" t="e">
        <f t="shared" si="39"/>
        <v>#REF!</v>
      </c>
      <c r="C859" s="29" t="e">
        <f t="shared" si="40"/>
        <v>#REF!</v>
      </c>
      <c r="D859" s="29" t="e">
        <f>①陸連データ貼付け!#REF!</f>
        <v>#REF!</v>
      </c>
      <c r="E859" s="29" t="e">
        <f>①陸連データ貼付け!#REF!</f>
        <v>#REF!</v>
      </c>
      <c r="F859" s="29" t="e">
        <f>ASC(①陸連データ貼付け!#REF!)</f>
        <v>#REF!</v>
      </c>
      <c r="G859" s="29" t="e">
        <f>①陸連データ貼付け!#REF!</f>
        <v>#REF!</v>
      </c>
      <c r="H859" s="29" t="e">
        <f>①陸連データ貼付け!#REF!</f>
        <v>#REF!</v>
      </c>
      <c r="I859" s="29" t="e">
        <f>①陸連データ貼付け!#REF!</f>
        <v>#REF!</v>
      </c>
      <c r="J859" s="29" t="e">
        <f>①陸連データ貼付け!#REF!</f>
        <v>#REF!</v>
      </c>
      <c r="K859" s="29" t="e">
        <f t="shared" si="41"/>
        <v>#REF!</v>
      </c>
      <c r="L859" s="29" t="e">
        <f>①陸連データ貼付け!#REF!</f>
        <v>#REF!</v>
      </c>
      <c r="M859" s="63" t="e">
        <f>①陸連データ貼付け!#REF!</f>
        <v>#REF!</v>
      </c>
    </row>
    <row r="860" spans="1:13">
      <c r="A860" s="220" t="e">
        <f>IF(①陸連データ貼付け!#REF!="","",①陸連データ貼付け!#REF!)</f>
        <v>#REF!</v>
      </c>
      <c r="B860" s="29" t="e">
        <f t="shared" si="39"/>
        <v>#REF!</v>
      </c>
      <c r="C860" s="29" t="e">
        <f t="shared" si="40"/>
        <v>#REF!</v>
      </c>
      <c r="D860" s="29" t="e">
        <f>①陸連データ貼付け!#REF!</f>
        <v>#REF!</v>
      </c>
      <c r="E860" s="29" t="e">
        <f>①陸連データ貼付け!#REF!</f>
        <v>#REF!</v>
      </c>
      <c r="F860" s="29" t="e">
        <f>ASC(①陸連データ貼付け!#REF!)</f>
        <v>#REF!</v>
      </c>
      <c r="G860" s="29" t="e">
        <f>①陸連データ貼付け!#REF!</f>
        <v>#REF!</v>
      </c>
      <c r="H860" s="29" t="e">
        <f>①陸連データ貼付け!#REF!</f>
        <v>#REF!</v>
      </c>
      <c r="I860" s="29" t="e">
        <f>①陸連データ貼付け!#REF!</f>
        <v>#REF!</v>
      </c>
      <c r="J860" s="29" t="e">
        <f>①陸連データ貼付け!#REF!</f>
        <v>#REF!</v>
      </c>
      <c r="K860" s="29" t="e">
        <f t="shared" si="41"/>
        <v>#REF!</v>
      </c>
      <c r="L860" s="29" t="e">
        <f>①陸連データ貼付け!#REF!</f>
        <v>#REF!</v>
      </c>
      <c r="M860" s="63" t="e">
        <f>①陸連データ貼付け!#REF!</f>
        <v>#REF!</v>
      </c>
    </row>
    <row r="861" spans="1:13">
      <c r="A861" s="220" t="e">
        <f>IF(①陸連データ貼付け!#REF!="","",①陸連データ貼付け!#REF!)</f>
        <v>#REF!</v>
      </c>
      <c r="B861" s="29" t="e">
        <f t="shared" si="39"/>
        <v>#REF!</v>
      </c>
      <c r="C861" s="29" t="e">
        <f t="shared" si="40"/>
        <v>#REF!</v>
      </c>
      <c r="D861" s="29" t="e">
        <f>①陸連データ貼付け!#REF!</f>
        <v>#REF!</v>
      </c>
      <c r="E861" s="29" t="e">
        <f>①陸連データ貼付け!#REF!</f>
        <v>#REF!</v>
      </c>
      <c r="F861" s="29" t="e">
        <f>ASC(①陸連データ貼付け!#REF!)</f>
        <v>#REF!</v>
      </c>
      <c r="G861" s="29" t="e">
        <f>①陸連データ貼付け!#REF!</f>
        <v>#REF!</v>
      </c>
      <c r="H861" s="29" t="e">
        <f>①陸連データ貼付け!#REF!</f>
        <v>#REF!</v>
      </c>
      <c r="I861" s="29" t="e">
        <f>①陸連データ貼付け!#REF!</f>
        <v>#REF!</v>
      </c>
      <c r="J861" s="29" t="e">
        <f>①陸連データ貼付け!#REF!</f>
        <v>#REF!</v>
      </c>
      <c r="K861" s="29" t="e">
        <f t="shared" si="41"/>
        <v>#REF!</v>
      </c>
      <c r="L861" s="29" t="e">
        <f>①陸連データ貼付け!#REF!</f>
        <v>#REF!</v>
      </c>
      <c r="M861" s="63" t="e">
        <f>①陸連データ貼付け!#REF!</f>
        <v>#REF!</v>
      </c>
    </row>
    <row r="862" spans="1:13">
      <c r="A862" s="220" t="e">
        <f>IF(①陸連データ貼付け!#REF!="","",①陸連データ貼付け!#REF!)</f>
        <v>#REF!</v>
      </c>
      <c r="B862" s="29" t="e">
        <f t="shared" si="39"/>
        <v>#REF!</v>
      </c>
      <c r="C862" s="29" t="e">
        <f t="shared" si="40"/>
        <v>#REF!</v>
      </c>
      <c r="D862" s="29" t="e">
        <f>①陸連データ貼付け!#REF!</f>
        <v>#REF!</v>
      </c>
      <c r="E862" s="29" t="e">
        <f>①陸連データ貼付け!#REF!</f>
        <v>#REF!</v>
      </c>
      <c r="F862" s="29" t="e">
        <f>ASC(①陸連データ貼付け!#REF!)</f>
        <v>#REF!</v>
      </c>
      <c r="G862" s="29" t="e">
        <f>①陸連データ貼付け!#REF!</f>
        <v>#REF!</v>
      </c>
      <c r="H862" s="29" t="e">
        <f>①陸連データ貼付け!#REF!</f>
        <v>#REF!</v>
      </c>
      <c r="I862" s="29" t="e">
        <f>①陸連データ貼付け!#REF!</f>
        <v>#REF!</v>
      </c>
      <c r="J862" s="29" t="e">
        <f>①陸連データ貼付け!#REF!</f>
        <v>#REF!</v>
      </c>
      <c r="K862" s="29" t="e">
        <f t="shared" si="41"/>
        <v>#REF!</v>
      </c>
      <c r="L862" s="29" t="e">
        <f>①陸連データ貼付け!#REF!</f>
        <v>#REF!</v>
      </c>
      <c r="M862" s="63" t="e">
        <f>①陸連データ貼付け!#REF!</f>
        <v>#REF!</v>
      </c>
    </row>
    <row r="863" spans="1:13">
      <c r="A863" s="220" t="e">
        <f>IF(①陸連データ貼付け!#REF!="","",①陸連データ貼付け!#REF!)</f>
        <v>#REF!</v>
      </c>
      <c r="B863" s="29" t="e">
        <f t="shared" si="39"/>
        <v>#REF!</v>
      </c>
      <c r="C863" s="29" t="e">
        <f t="shared" si="40"/>
        <v>#REF!</v>
      </c>
      <c r="D863" s="29" t="e">
        <f>①陸連データ貼付け!#REF!</f>
        <v>#REF!</v>
      </c>
      <c r="E863" s="29" t="e">
        <f>①陸連データ貼付け!#REF!</f>
        <v>#REF!</v>
      </c>
      <c r="F863" s="29" t="e">
        <f>ASC(①陸連データ貼付け!#REF!)</f>
        <v>#REF!</v>
      </c>
      <c r="G863" s="29" t="e">
        <f>①陸連データ貼付け!#REF!</f>
        <v>#REF!</v>
      </c>
      <c r="H863" s="29" t="e">
        <f>①陸連データ貼付け!#REF!</f>
        <v>#REF!</v>
      </c>
      <c r="I863" s="29" t="e">
        <f>①陸連データ貼付け!#REF!</f>
        <v>#REF!</v>
      </c>
      <c r="J863" s="29" t="e">
        <f>①陸連データ貼付け!#REF!</f>
        <v>#REF!</v>
      </c>
      <c r="K863" s="29" t="e">
        <f t="shared" si="41"/>
        <v>#REF!</v>
      </c>
      <c r="L863" s="29" t="e">
        <f>①陸連データ貼付け!#REF!</f>
        <v>#REF!</v>
      </c>
      <c r="M863" s="63" t="e">
        <f>①陸連データ貼付け!#REF!</f>
        <v>#REF!</v>
      </c>
    </row>
    <row r="864" spans="1:13">
      <c r="A864" s="220" t="e">
        <f>IF(①陸連データ貼付け!#REF!="","",①陸連データ貼付け!#REF!)</f>
        <v>#REF!</v>
      </c>
      <c r="B864" s="29" t="e">
        <f t="shared" si="39"/>
        <v>#REF!</v>
      </c>
      <c r="C864" s="29" t="e">
        <f t="shared" si="40"/>
        <v>#REF!</v>
      </c>
      <c r="D864" s="29" t="e">
        <f>①陸連データ貼付け!#REF!</f>
        <v>#REF!</v>
      </c>
      <c r="E864" s="29" t="e">
        <f>①陸連データ貼付け!#REF!</f>
        <v>#REF!</v>
      </c>
      <c r="F864" s="29" t="e">
        <f>ASC(①陸連データ貼付け!#REF!)</f>
        <v>#REF!</v>
      </c>
      <c r="G864" s="29" t="e">
        <f>①陸連データ貼付け!#REF!</f>
        <v>#REF!</v>
      </c>
      <c r="H864" s="29" t="e">
        <f>①陸連データ貼付け!#REF!</f>
        <v>#REF!</v>
      </c>
      <c r="I864" s="29" t="e">
        <f>①陸連データ貼付け!#REF!</f>
        <v>#REF!</v>
      </c>
      <c r="J864" s="29" t="e">
        <f>①陸連データ貼付け!#REF!</f>
        <v>#REF!</v>
      </c>
      <c r="K864" s="29" t="e">
        <f t="shared" si="41"/>
        <v>#REF!</v>
      </c>
      <c r="L864" s="29" t="e">
        <f>①陸連データ貼付け!#REF!</f>
        <v>#REF!</v>
      </c>
      <c r="M864" s="63" t="e">
        <f>①陸連データ貼付け!#REF!</f>
        <v>#REF!</v>
      </c>
    </row>
    <row r="865" spans="1:13">
      <c r="A865" s="220" t="e">
        <f>IF(①陸連データ貼付け!#REF!="","",①陸連データ貼付け!#REF!)</f>
        <v>#REF!</v>
      </c>
      <c r="B865" s="29" t="e">
        <f t="shared" si="39"/>
        <v>#REF!</v>
      </c>
      <c r="C865" s="29" t="e">
        <f t="shared" si="40"/>
        <v>#REF!</v>
      </c>
      <c r="D865" s="29" t="e">
        <f>①陸連データ貼付け!#REF!</f>
        <v>#REF!</v>
      </c>
      <c r="E865" s="29" t="e">
        <f>①陸連データ貼付け!#REF!</f>
        <v>#REF!</v>
      </c>
      <c r="F865" s="29" t="e">
        <f>ASC(①陸連データ貼付け!#REF!)</f>
        <v>#REF!</v>
      </c>
      <c r="G865" s="29" t="e">
        <f>①陸連データ貼付け!#REF!</f>
        <v>#REF!</v>
      </c>
      <c r="H865" s="29" t="e">
        <f>①陸連データ貼付け!#REF!</f>
        <v>#REF!</v>
      </c>
      <c r="I865" s="29" t="e">
        <f>①陸連データ貼付け!#REF!</f>
        <v>#REF!</v>
      </c>
      <c r="J865" s="29" t="e">
        <f>①陸連データ貼付け!#REF!</f>
        <v>#REF!</v>
      </c>
      <c r="K865" s="29" t="e">
        <f t="shared" si="41"/>
        <v>#REF!</v>
      </c>
      <c r="L865" s="29" t="e">
        <f>①陸連データ貼付け!#REF!</f>
        <v>#REF!</v>
      </c>
      <c r="M865" s="63" t="e">
        <f>①陸連データ貼付け!#REF!</f>
        <v>#REF!</v>
      </c>
    </row>
    <row r="866" spans="1:13">
      <c r="A866" s="220" t="e">
        <f>IF(①陸連データ貼付け!#REF!="","",①陸連データ貼付け!#REF!)</f>
        <v>#REF!</v>
      </c>
      <c r="B866" s="29" t="e">
        <f t="shared" si="39"/>
        <v>#REF!</v>
      </c>
      <c r="C866" s="29" t="e">
        <f t="shared" si="40"/>
        <v>#REF!</v>
      </c>
      <c r="D866" s="29" t="e">
        <f>①陸連データ貼付け!#REF!</f>
        <v>#REF!</v>
      </c>
      <c r="E866" s="29" t="e">
        <f>①陸連データ貼付け!#REF!</f>
        <v>#REF!</v>
      </c>
      <c r="F866" s="29" t="e">
        <f>ASC(①陸連データ貼付け!#REF!)</f>
        <v>#REF!</v>
      </c>
      <c r="G866" s="29" t="e">
        <f>①陸連データ貼付け!#REF!</f>
        <v>#REF!</v>
      </c>
      <c r="H866" s="29" t="e">
        <f>①陸連データ貼付け!#REF!</f>
        <v>#REF!</v>
      </c>
      <c r="I866" s="29" t="e">
        <f>①陸連データ貼付け!#REF!</f>
        <v>#REF!</v>
      </c>
      <c r="J866" s="29" t="e">
        <f>①陸連データ貼付け!#REF!</f>
        <v>#REF!</v>
      </c>
      <c r="K866" s="29" t="e">
        <f t="shared" si="41"/>
        <v>#REF!</v>
      </c>
      <c r="L866" s="29" t="e">
        <f>①陸連データ貼付け!#REF!</f>
        <v>#REF!</v>
      </c>
      <c r="M866" s="63" t="e">
        <f>①陸連データ貼付け!#REF!</f>
        <v>#REF!</v>
      </c>
    </row>
    <row r="867" spans="1:13">
      <c r="A867" s="220" t="e">
        <f>IF(①陸連データ貼付け!#REF!="","",①陸連データ貼付け!#REF!)</f>
        <v>#REF!</v>
      </c>
      <c r="B867" s="29" t="e">
        <f t="shared" si="39"/>
        <v>#REF!</v>
      </c>
      <c r="C867" s="29" t="e">
        <f t="shared" si="40"/>
        <v>#REF!</v>
      </c>
      <c r="D867" s="29" t="e">
        <f>①陸連データ貼付け!#REF!</f>
        <v>#REF!</v>
      </c>
      <c r="E867" s="29" t="e">
        <f>①陸連データ貼付け!#REF!</f>
        <v>#REF!</v>
      </c>
      <c r="F867" s="29" t="e">
        <f>ASC(①陸連データ貼付け!#REF!)</f>
        <v>#REF!</v>
      </c>
      <c r="G867" s="29" t="e">
        <f>①陸連データ貼付け!#REF!</f>
        <v>#REF!</v>
      </c>
      <c r="H867" s="29" t="e">
        <f>①陸連データ貼付け!#REF!</f>
        <v>#REF!</v>
      </c>
      <c r="I867" s="29" t="e">
        <f>①陸連データ貼付け!#REF!</f>
        <v>#REF!</v>
      </c>
      <c r="J867" s="29" t="e">
        <f>①陸連データ貼付け!#REF!</f>
        <v>#REF!</v>
      </c>
      <c r="K867" s="29" t="e">
        <f t="shared" si="41"/>
        <v>#REF!</v>
      </c>
      <c r="L867" s="29" t="e">
        <f>①陸連データ貼付け!#REF!</f>
        <v>#REF!</v>
      </c>
      <c r="M867" s="63" t="e">
        <f>①陸連データ貼付け!#REF!</f>
        <v>#REF!</v>
      </c>
    </row>
    <row r="868" spans="1:13">
      <c r="A868" s="220" t="e">
        <f>IF(①陸連データ貼付け!#REF!="","",①陸連データ貼付け!#REF!)</f>
        <v>#REF!</v>
      </c>
      <c r="B868" s="29" t="e">
        <f t="shared" si="39"/>
        <v>#REF!</v>
      </c>
      <c r="C868" s="29" t="e">
        <f t="shared" si="40"/>
        <v>#REF!</v>
      </c>
      <c r="D868" s="29" t="e">
        <f>①陸連データ貼付け!#REF!</f>
        <v>#REF!</v>
      </c>
      <c r="E868" s="29" t="e">
        <f>①陸連データ貼付け!#REF!</f>
        <v>#REF!</v>
      </c>
      <c r="F868" s="29" t="e">
        <f>ASC(①陸連データ貼付け!#REF!)</f>
        <v>#REF!</v>
      </c>
      <c r="G868" s="29" t="e">
        <f>①陸連データ貼付け!#REF!</f>
        <v>#REF!</v>
      </c>
      <c r="H868" s="29" t="e">
        <f>①陸連データ貼付け!#REF!</f>
        <v>#REF!</v>
      </c>
      <c r="I868" s="29" t="e">
        <f>①陸連データ貼付け!#REF!</f>
        <v>#REF!</v>
      </c>
      <c r="J868" s="29" t="e">
        <f>①陸連データ貼付け!#REF!</f>
        <v>#REF!</v>
      </c>
      <c r="K868" s="29" t="e">
        <f t="shared" si="41"/>
        <v>#REF!</v>
      </c>
      <c r="L868" s="29" t="e">
        <f>①陸連データ貼付け!#REF!</f>
        <v>#REF!</v>
      </c>
      <c r="M868" s="63" t="e">
        <f>①陸連データ貼付け!#REF!</f>
        <v>#REF!</v>
      </c>
    </row>
    <row r="869" spans="1:13">
      <c r="A869" s="220" t="e">
        <f>IF(①陸連データ貼付け!#REF!="","",①陸連データ貼付け!#REF!)</f>
        <v>#REF!</v>
      </c>
      <c r="B869" s="29" t="e">
        <f t="shared" si="39"/>
        <v>#REF!</v>
      </c>
      <c r="C869" s="29" t="e">
        <f t="shared" si="40"/>
        <v>#REF!</v>
      </c>
      <c r="D869" s="29" t="e">
        <f>①陸連データ貼付け!#REF!</f>
        <v>#REF!</v>
      </c>
      <c r="E869" s="29" t="e">
        <f>①陸連データ貼付け!#REF!</f>
        <v>#REF!</v>
      </c>
      <c r="F869" s="29" t="e">
        <f>ASC(①陸連データ貼付け!#REF!)</f>
        <v>#REF!</v>
      </c>
      <c r="G869" s="29" t="e">
        <f>①陸連データ貼付け!#REF!</f>
        <v>#REF!</v>
      </c>
      <c r="H869" s="29" t="e">
        <f>①陸連データ貼付け!#REF!</f>
        <v>#REF!</v>
      </c>
      <c r="I869" s="29" t="e">
        <f>①陸連データ貼付け!#REF!</f>
        <v>#REF!</v>
      </c>
      <c r="J869" s="29" t="e">
        <f>①陸連データ貼付け!#REF!</f>
        <v>#REF!</v>
      </c>
      <c r="K869" s="29" t="e">
        <f t="shared" si="41"/>
        <v>#REF!</v>
      </c>
      <c r="L869" s="29" t="e">
        <f>①陸連データ貼付け!#REF!</f>
        <v>#REF!</v>
      </c>
      <c r="M869" s="63" t="e">
        <f>①陸連データ貼付け!#REF!</f>
        <v>#REF!</v>
      </c>
    </row>
    <row r="870" spans="1:13">
      <c r="A870" s="220" t="e">
        <f>IF(①陸連データ貼付け!#REF!="","",①陸連データ貼付け!#REF!)</f>
        <v>#REF!</v>
      </c>
      <c r="B870" s="29" t="e">
        <f t="shared" si="39"/>
        <v>#REF!</v>
      </c>
      <c r="C870" s="29" t="e">
        <f t="shared" si="40"/>
        <v>#REF!</v>
      </c>
      <c r="D870" s="29" t="e">
        <f>①陸連データ貼付け!#REF!</f>
        <v>#REF!</v>
      </c>
      <c r="E870" s="29" t="e">
        <f>①陸連データ貼付け!#REF!</f>
        <v>#REF!</v>
      </c>
      <c r="F870" s="29" t="e">
        <f>ASC(①陸連データ貼付け!#REF!)</f>
        <v>#REF!</v>
      </c>
      <c r="G870" s="29" t="e">
        <f>①陸連データ貼付け!#REF!</f>
        <v>#REF!</v>
      </c>
      <c r="H870" s="29" t="e">
        <f>①陸連データ貼付け!#REF!</f>
        <v>#REF!</v>
      </c>
      <c r="I870" s="29" t="e">
        <f>①陸連データ貼付け!#REF!</f>
        <v>#REF!</v>
      </c>
      <c r="J870" s="29" t="e">
        <f>①陸連データ貼付け!#REF!</f>
        <v>#REF!</v>
      </c>
      <c r="K870" s="29" t="e">
        <f t="shared" si="41"/>
        <v>#REF!</v>
      </c>
      <c r="L870" s="29" t="e">
        <f>①陸連データ貼付け!#REF!</f>
        <v>#REF!</v>
      </c>
      <c r="M870" s="63" t="e">
        <f>①陸連データ貼付け!#REF!</f>
        <v>#REF!</v>
      </c>
    </row>
    <row r="871" spans="1:13">
      <c r="A871" s="220" t="e">
        <f>IF(①陸連データ貼付け!#REF!="","",①陸連データ貼付け!#REF!)</f>
        <v>#REF!</v>
      </c>
      <c r="B871" s="29" t="e">
        <f t="shared" si="39"/>
        <v>#REF!</v>
      </c>
      <c r="C871" s="29" t="e">
        <f t="shared" si="40"/>
        <v>#REF!</v>
      </c>
      <c r="D871" s="29" t="e">
        <f>①陸連データ貼付け!#REF!</f>
        <v>#REF!</v>
      </c>
      <c r="E871" s="29" t="e">
        <f>①陸連データ貼付け!#REF!</f>
        <v>#REF!</v>
      </c>
      <c r="F871" s="29" t="e">
        <f>ASC(①陸連データ貼付け!#REF!)</f>
        <v>#REF!</v>
      </c>
      <c r="G871" s="29" t="e">
        <f>①陸連データ貼付け!#REF!</f>
        <v>#REF!</v>
      </c>
      <c r="H871" s="29" t="e">
        <f>①陸連データ貼付け!#REF!</f>
        <v>#REF!</v>
      </c>
      <c r="I871" s="29" t="e">
        <f>①陸連データ貼付け!#REF!</f>
        <v>#REF!</v>
      </c>
      <c r="J871" s="29" t="e">
        <f>①陸連データ貼付け!#REF!</f>
        <v>#REF!</v>
      </c>
      <c r="K871" s="29" t="e">
        <f t="shared" si="41"/>
        <v>#REF!</v>
      </c>
      <c r="L871" s="29" t="e">
        <f>①陸連データ貼付け!#REF!</f>
        <v>#REF!</v>
      </c>
      <c r="M871" s="63" t="e">
        <f>①陸連データ貼付け!#REF!</f>
        <v>#REF!</v>
      </c>
    </row>
    <row r="872" spans="1:13">
      <c r="A872" s="220" t="e">
        <f>IF(①陸連データ貼付け!#REF!="","",①陸連データ貼付け!#REF!)</f>
        <v>#REF!</v>
      </c>
      <c r="B872" s="29" t="e">
        <f t="shared" si="39"/>
        <v>#REF!</v>
      </c>
      <c r="C872" s="29" t="e">
        <f t="shared" si="40"/>
        <v>#REF!</v>
      </c>
      <c r="D872" s="29" t="e">
        <f>①陸連データ貼付け!#REF!</f>
        <v>#REF!</v>
      </c>
      <c r="E872" s="29" t="e">
        <f>①陸連データ貼付け!#REF!</f>
        <v>#REF!</v>
      </c>
      <c r="F872" s="29" t="e">
        <f>ASC(①陸連データ貼付け!#REF!)</f>
        <v>#REF!</v>
      </c>
      <c r="G872" s="29" t="e">
        <f>①陸連データ貼付け!#REF!</f>
        <v>#REF!</v>
      </c>
      <c r="H872" s="29" t="e">
        <f>①陸連データ貼付け!#REF!</f>
        <v>#REF!</v>
      </c>
      <c r="I872" s="29" t="e">
        <f>①陸連データ貼付け!#REF!</f>
        <v>#REF!</v>
      </c>
      <c r="J872" s="29" t="e">
        <f>①陸連データ貼付け!#REF!</f>
        <v>#REF!</v>
      </c>
      <c r="K872" s="29" t="e">
        <f t="shared" si="41"/>
        <v>#REF!</v>
      </c>
      <c r="L872" s="29" t="e">
        <f>①陸連データ貼付け!#REF!</f>
        <v>#REF!</v>
      </c>
      <c r="M872" s="63" t="e">
        <f>①陸連データ貼付け!#REF!</f>
        <v>#REF!</v>
      </c>
    </row>
    <row r="873" spans="1:13">
      <c r="A873" s="220" t="e">
        <f>IF(①陸連データ貼付け!#REF!="","",①陸連データ貼付け!#REF!)</f>
        <v>#REF!</v>
      </c>
      <c r="B873" s="29" t="e">
        <f t="shared" si="39"/>
        <v>#REF!</v>
      </c>
      <c r="C873" s="29" t="e">
        <f t="shared" si="40"/>
        <v>#REF!</v>
      </c>
      <c r="D873" s="29" t="e">
        <f>①陸連データ貼付け!#REF!</f>
        <v>#REF!</v>
      </c>
      <c r="E873" s="29" t="e">
        <f>①陸連データ貼付け!#REF!</f>
        <v>#REF!</v>
      </c>
      <c r="F873" s="29" t="e">
        <f>ASC(①陸連データ貼付け!#REF!)</f>
        <v>#REF!</v>
      </c>
      <c r="G873" s="29" t="e">
        <f>①陸連データ貼付け!#REF!</f>
        <v>#REF!</v>
      </c>
      <c r="H873" s="29" t="e">
        <f>①陸連データ貼付け!#REF!</f>
        <v>#REF!</v>
      </c>
      <c r="I873" s="29" t="e">
        <f>①陸連データ貼付け!#REF!</f>
        <v>#REF!</v>
      </c>
      <c r="J873" s="29" t="e">
        <f>①陸連データ貼付け!#REF!</f>
        <v>#REF!</v>
      </c>
      <c r="K873" s="29" t="e">
        <f t="shared" si="41"/>
        <v>#REF!</v>
      </c>
      <c r="L873" s="29" t="e">
        <f>①陸連データ貼付け!#REF!</f>
        <v>#REF!</v>
      </c>
      <c r="M873" s="63" t="e">
        <f>①陸連データ貼付け!#REF!</f>
        <v>#REF!</v>
      </c>
    </row>
    <row r="874" spans="1:13">
      <c r="A874" s="220" t="e">
        <f>IF(①陸連データ貼付け!#REF!="","",①陸連データ貼付け!#REF!)</f>
        <v>#REF!</v>
      </c>
      <c r="B874" s="29" t="e">
        <f t="shared" si="39"/>
        <v>#REF!</v>
      </c>
      <c r="C874" s="29" t="e">
        <f t="shared" si="40"/>
        <v>#REF!</v>
      </c>
      <c r="D874" s="29" t="e">
        <f>①陸連データ貼付け!#REF!</f>
        <v>#REF!</v>
      </c>
      <c r="E874" s="29" t="e">
        <f>①陸連データ貼付け!#REF!</f>
        <v>#REF!</v>
      </c>
      <c r="F874" s="29" t="e">
        <f>ASC(①陸連データ貼付け!#REF!)</f>
        <v>#REF!</v>
      </c>
      <c r="G874" s="29" t="e">
        <f>①陸連データ貼付け!#REF!</f>
        <v>#REF!</v>
      </c>
      <c r="H874" s="29" t="e">
        <f>①陸連データ貼付け!#REF!</f>
        <v>#REF!</v>
      </c>
      <c r="I874" s="29" t="e">
        <f>①陸連データ貼付け!#REF!</f>
        <v>#REF!</v>
      </c>
      <c r="J874" s="29" t="e">
        <f>①陸連データ貼付け!#REF!</f>
        <v>#REF!</v>
      </c>
      <c r="K874" s="29" t="e">
        <f t="shared" si="41"/>
        <v>#REF!</v>
      </c>
      <c r="L874" s="29" t="e">
        <f>①陸連データ貼付け!#REF!</f>
        <v>#REF!</v>
      </c>
      <c r="M874" s="63" t="e">
        <f>①陸連データ貼付け!#REF!</f>
        <v>#REF!</v>
      </c>
    </row>
    <row r="875" spans="1:13">
      <c r="A875" s="220" t="e">
        <f>IF(①陸連データ貼付け!#REF!="","",①陸連データ貼付け!#REF!)</f>
        <v>#REF!</v>
      </c>
      <c r="B875" s="29" t="e">
        <f t="shared" si="39"/>
        <v>#REF!</v>
      </c>
      <c r="C875" s="29" t="e">
        <f t="shared" si="40"/>
        <v>#REF!</v>
      </c>
      <c r="D875" s="29" t="e">
        <f>①陸連データ貼付け!#REF!</f>
        <v>#REF!</v>
      </c>
      <c r="E875" s="29" t="e">
        <f>①陸連データ貼付け!#REF!</f>
        <v>#REF!</v>
      </c>
      <c r="F875" s="29" t="e">
        <f>ASC(①陸連データ貼付け!#REF!)</f>
        <v>#REF!</v>
      </c>
      <c r="G875" s="29" t="e">
        <f>①陸連データ貼付け!#REF!</f>
        <v>#REF!</v>
      </c>
      <c r="H875" s="29" t="e">
        <f>①陸連データ貼付け!#REF!</f>
        <v>#REF!</v>
      </c>
      <c r="I875" s="29" t="e">
        <f>①陸連データ貼付け!#REF!</f>
        <v>#REF!</v>
      </c>
      <c r="J875" s="29" t="e">
        <f>①陸連データ貼付け!#REF!</f>
        <v>#REF!</v>
      </c>
      <c r="K875" s="29" t="e">
        <f t="shared" si="41"/>
        <v>#REF!</v>
      </c>
      <c r="L875" s="29" t="e">
        <f>①陸連データ貼付け!#REF!</f>
        <v>#REF!</v>
      </c>
      <c r="M875" s="63" t="e">
        <f>①陸連データ貼付け!#REF!</f>
        <v>#REF!</v>
      </c>
    </row>
    <row r="876" spans="1:13">
      <c r="A876" s="220" t="e">
        <f>IF(①陸連データ貼付け!#REF!="","",①陸連データ貼付け!#REF!)</f>
        <v>#REF!</v>
      </c>
      <c r="B876" s="29" t="e">
        <f t="shared" si="39"/>
        <v>#REF!</v>
      </c>
      <c r="C876" s="29" t="e">
        <f t="shared" si="40"/>
        <v>#REF!</v>
      </c>
      <c r="D876" s="29" t="e">
        <f>①陸連データ貼付け!#REF!</f>
        <v>#REF!</v>
      </c>
      <c r="E876" s="29" t="e">
        <f>①陸連データ貼付け!#REF!</f>
        <v>#REF!</v>
      </c>
      <c r="F876" s="29" t="e">
        <f>ASC(①陸連データ貼付け!#REF!)</f>
        <v>#REF!</v>
      </c>
      <c r="G876" s="29" t="e">
        <f>①陸連データ貼付け!#REF!</f>
        <v>#REF!</v>
      </c>
      <c r="H876" s="29" t="e">
        <f>①陸連データ貼付け!#REF!</f>
        <v>#REF!</v>
      </c>
      <c r="I876" s="29" t="e">
        <f>①陸連データ貼付け!#REF!</f>
        <v>#REF!</v>
      </c>
      <c r="J876" s="29" t="e">
        <f>①陸連データ貼付け!#REF!</f>
        <v>#REF!</v>
      </c>
      <c r="K876" s="29" t="e">
        <f t="shared" si="41"/>
        <v>#REF!</v>
      </c>
      <c r="L876" s="29" t="e">
        <f>①陸連データ貼付け!#REF!</f>
        <v>#REF!</v>
      </c>
      <c r="M876" s="63" t="e">
        <f>①陸連データ貼付け!#REF!</f>
        <v>#REF!</v>
      </c>
    </row>
    <row r="877" spans="1:13">
      <c r="A877" s="220" t="e">
        <f>IF(①陸連データ貼付け!#REF!="","",①陸連データ貼付け!#REF!)</f>
        <v>#REF!</v>
      </c>
      <c r="B877" s="29" t="e">
        <f t="shared" si="39"/>
        <v>#REF!</v>
      </c>
      <c r="C877" s="29" t="e">
        <f t="shared" si="40"/>
        <v>#REF!</v>
      </c>
      <c r="D877" s="29" t="e">
        <f>①陸連データ貼付け!#REF!</f>
        <v>#REF!</v>
      </c>
      <c r="E877" s="29" t="e">
        <f>①陸連データ貼付け!#REF!</f>
        <v>#REF!</v>
      </c>
      <c r="F877" s="29" t="e">
        <f>ASC(①陸連データ貼付け!#REF!)</f>
        <v>#REF!</v>
      </c>
      <c r="G877" s="29" t="e">
        <f>①陸連データ貼付け!#REF!</f>
        <v>#REF!</v>
      </c>
      <c r="H877" s="29" t="e">
        <f>①陸連データ貼付け!#REF!</f>
        <v>#REF!</v>
      </c>
      <c r="I877" s="29" t="e">
        <f>①陸連データ貼付け!#REF!</f>
        <v>#REF!</v>
      </c>
      <c r="J877" s="29" t="e">
        <f>①陸連データ貼付け!#REF!</f>
        <v>#REF!</v>
      </c>
      <c r="K877" s="29" t="e">
        <f t="shared" si="41"/>
        <v>#REF!</v>
      </c>
      <c r="L877" s="29" t="e">
        <f>①陸連データ貼付け!#REF!</f>
        <v>#REF!</v>
      </c>
      <c r="M877" s="63" t="e">
        <f>①陸連データ貼付け!#REF!</f>
        <v>#REF!</v>
      </c>
    </row>
    <row r="878" spans="1:13">
      <c r="A878" s="220" t="e">
        <f>IF(①陸連データ貼付け!#REF!="","",①陸連データ貼付け!#REF!)</f>
        <v>#REF!</v>
      </c>
      <c r="B878" s="29" t="e">
        <f t="shared" si="39"/>
        <v>#REF!</v>
      </c>
      <c r="C878" s="29" t="e">
        <f t="shared" si="40"/>
        <v>#REF!</v>
      </c>
      <c r="D878" s="29" t="e">
        <f>①陸連データ貼付け!#REF!</f>
        <v>#REF!</v>
      </c>
      <c r="E878" s="29" t="e">
        <f>①陸連データ貼付け!#REF!</f>
        <v>#REF!</v>
      </c>
      <c r="F878" s="29" t="e">
        <f>ASC(①陸連データ貼付け!#REF!)</f>
        <v>#REF!</v>
      </c>
      <c r="G878" s="29" t="e">
        <f>①陸連データ貼付け!#REF!</f>
        <v>#REF!</v>
      </c>
      <c r="H878" s="29" t="e">
        <f>①陸連データ貼付け!#REF!</f>
        <v>#REF!</v>
      </c>
      <c r="I878" s="29" t="e">
        <f>①陸連データ貼付け!#REF!</f>
        <v>#REF!</v>
      </c>
      <c r="J878" s="29" t="e">
        <f>①陸連データ貼付け!#REF!</f>
        <v>#REF!</v>
      </c>
      <c r="K878" s="29" t="e">
        <f t="shared" si="41"/>
        <v>#REF!</v>
      </c>
      <c r="L878" s="29" t="e">
        <f>①陸連データ貼付け!#REF!</f>
        <v>#REF!</v>
      </c>
      <c r="M878" s="63" t="e">
        <f>①陸連データ貼付け!#REF!</f>
        <v>#REF!</v>
      </c>
    </row>
    <row r="879" spans="1:13">
      <c r="A879" s="220" t="e">
        <f>IF(①陸連データ貼付け!#REF!="","",①陸連データ貼付け!#REF!)</f>
        <v>#REF!</v>
      </c>
      <c r="B879" s="29" t="e">
        <f t="shared" si="39"/>
        <v>#REF!</v>
      </c>
      <c r="C879" s="29" t="e">
        <f t="shared" si="40"/>
        <v>#REF!</v>
      </c>
      <c r="D879" s="29" t="e">
        <f>①陸連データ貼付け!#REF!</f>
        <v>#REF!</v>
      </c>
      <c r="E879" s="29" t="e">
        <f>①陸連データ貼付け!#REF!</f>
        <v>#REF!</v>
      </c>
      <c r="F879" s="29" t="e">
        <f>ASC(①陸連データ貼付け!#REF!)</f>
        <v>#REF!</v>
      </c>
      <c r="G879" s="29" t="e">
        <f>①陸連データ貼付け!#REF!</f>
        <v>#REF!</v>
      </c>
      <c r="H879" s="29" t="e">
        <f>①陸連データ貼付け!#REF!</f>
        <v>#REF!</v>
      </c>
      <c r="I879" s="29" t="e">
        <f>①陸連データ貼付け!#REF!</f>
        <v>#REF!</v>
      </c>
      <c r="J879" s="29" t="e">
        <f>①陸連データ貼付け!#REF!</f>
        <v>#REF!</v>
      </c>
      <c r="K879" s="29" t="e">
        <f t="shared" si="41"/>
        <v>#REF!</v>
      </c>
      <c r="L879" s="29" t="e">
        <f>①陸連データ貼付け!#REF!</f>
        <v>#REF!</v>
      </c>
      <c r="M879" s="63" t="e">
        <f>①陸連データ貼付け!#REF!</f>
        <v>#REF!</v>
      </c>
    </row>
    <row r="880" spans="1:13">
      <c r="A880" s="220" t="e">
        <f>IF(①陸連データ貼付け!#REF!="","",①陸連データ貼付け!#REF!)</f>
        <v>#REF!</v>
      </c>
      <c r="B880" s="29" t="e">
        <f t="shared" si="39"/>
        <v>#REF!</v>
      </c>
      <c r="C880" s="29" t="e">
        <f t="shared" si="40"/>
        <v>#REF!</v>
      </c>
      <c r="D880" s="29" t="e">
        <f>①陸連データ貼付け!#REF!</f>
        <v>#REF!</v>
      </c>
      <c r="E880" s="29" t="e">
        <f>①陸連データ貼付け!#REF!</f>
        <v>#REF!</v>
      </c>
      <c r="F880" s="29" t="e">
        <f>ASC(①陸連データ貼付け!#REF!)</f>
        <v>#REF!</v>
      </c>
      <c r="G880" s="29" t="e">
        <f>①陸連データ貼付け!#REF!</f>
        <v>#REF!</v>
      </c>
      <c r="H880" s="29" t="e">
        <f>①陸連データ貼付け!#REF!</f>
        <v>#REF!</v>
      </c>
      <c r="I880" s="29" t="e">
        <f>①陸連データ貼付け!#REF!</f>
        <v>#REF!</v>
      </c>
      <c r="J880" s="29" t="e">
        <f>①陸連データ貼付け!#REF!</f>
        <v>#REF!</v>
      </c>
      <c r="K880" s="29" t="e">
        <f t="shared" si="41"/>
        <v>#REF!</v>
      </c>
      <c r="L880" s="29" t="e">
        <f>①陸連データ貼付け!#REF!</f>
        <v>#REF!</v>
      </c>
      <c r="M880" s="63" t="e">
        <f>①陸連データ貼付け!#REF!</f>
        <v>#REF!</v>
      </c>
    </row>
    <row r="881" spans="1:13">
      <c r="A881" s="220" t="e">
        <f>IF(①陸連データ貼付け!#REF!="","",①陸連データ貼付け!#REF!)</f>
        <v>#REF!</v>
      </c>
      <c r="B881" s="29" t="e">
        <f t="shared" si="39"/>
        <v>#REF!</v>
      </c>
      <c r="C881" s="29" t="e">
        <f t="shared" si="40"/>
        <v>#REF!</v>
      </c>
      <c r="D881" s="29" t="e">
        <f>①陸連データ貼付け!#REF!</f>
        <v>#REF!</v>
      </c>
      <c r="E881" s="29" t="e">
        <f>①陸連データ貼付け!#REF!</f>
        <v>#REF!</v>
      </c>
      <c r="F881" s="29" t="e">
        <f>ASC(①陸連データ貼付け!#REF!)</f>
        <v>#REF!</v>
      </c>
      <c r="G881" s="29" t="e">
        <f>①陸連データ貼付け!#REF!</f>
        <v>#REF!</v>
      </c>
      <c r="H881" s="29" t="e">
        <f>①陸連データ貼付け!#REF!</f>
        <v>#REF!</v>
      </c>
      <c r="I881" s="29" t="e">
        <f>①陸連データ貼付け!#REF!</f>
        <v>#REF!</v>
      </c>
      <c r="J881" s="29" t="e">
        <f>①陸連データ貼付け!#REF!</f>
        <v>#REF!</v>
      </c>
      <c r="K881" s="29" t="e">
        <f t="shared" si="41"/>
        <v>#REF!</v>
      </c>
      <c r="L881" s="29" t="e">
        <f>①陸連データ貼付け!#REF!</f>
        <v>#REF!</v>
      </c>
      <c r="M881" s="63" t="e">
        <f>①陸連データ貼付け!#REF!</f>
        <v>#REF!</v>
      </c>
    </row>
    <row r="882" spans="1:13">
      <c r="A882" s="220" t="e">
        <f>IF(①陸連データ貼付け!#REF!="","",①陸連データ貼付け!#REF!)</f>
        <v>#REF!</v>
      </c>
      <c r="B882" s="29" t="e">
        <f t="shared" si="39"/>
        <v>#REF!</v>
      </c>
      <c r="C882" s="29" t="e">
        <f t="shared" si="40"/>
        <v>#REF!</v>
      </c>
      <c r="D882" s="29" t="e">
        <f>①陸連データ貼付け!#REF!</f>
        <v>#REF!</v>
      </c>
      <c r="E882" s="29" t="e">
        <f>①陸連データ貼付け!#REF!</f>
        <v>#REF!</v>
      </c>
      <c r="F882" s="29" t="e">
        <f>ASC(①陸連データ貼付け!#REF!)</f>
        <v>#REF!</v>
      </c>
      <c r="G882" s="29" t="e">
        <f>①陸連データ貼付け!#REF!</f>
        <v>#REF!</v>
      </c>
      <c r="H882" s="29" t="e">
        <f>①陸連データ貼付け!#REF!</f>
        <v>#REF!</v>
      </c>
      <c r="I882" s="29" t="e">
        <f>①陸連データ貼付け!#REF!</f>
        <v>#REF!</v>
      </c>
      <c r="J882" s="29" t="e">
        <f>①陸連データ貼付け!#REF!</f>
        <v>#REF!</v>
      </c>
      <c r="K882" s="29" t="e">
        <f t="shared" si="41"/>
        <v>#REF!</v>
      </c>
      <c r="L882" s="29" t="e">
        <f>①陸連データ貼付け!#REF!</f>
        <v>#REF!</v>
      </c>
      <c r="M882" s="63" t="e">
        <f>①陸連データ貼付け!#REF!</f>
        <v>#REF!</v>
      </c>
    </row>
    <row r="883" spans="1:13">
      <c r="A883" s="220" t="e">
        <f>IF(①陸連データ貼付け!#REF!="","",①陸連データ貼付け!#REF!)</f>
        <v>#REF!</v>
      </c>
      <c r="B883" s="29" t="e">
        <f t="shared" si="39"/>
        <v>#REF!</v>
      </c>
      <c r="C883" s="29" t="e">
        <f t="shared" si="40"/>
        <v>#REF!</v>
      </c>
      <c r="D883" s="29" t="e">
        <f>①陸連データ貼付け!#REF!</f>
        <v>#REF!</v>
      </c>
      <c r="E883" s="29" t="e">
        <f>①陸連データ貼付け!#REF!</f>
        <v>#REF!</v>
      </c>
      <c r="F883" s="29" t="e">
        <f>ASC(①陸連データ貼付け!#REF!)</f>
        <v>#REF!</v>
      </c>
      <c r="G883" s="29" t="e">
        <f>①陸連データ貼付け!#REF!</f>
        <v>#REF!</v>
      </c>
      <c r="H883" s="29" t="e">
        <f>①陸連データ貼付け!#REF!</f>
        <v>#REF!</v>
      </c>
      <c r="I883" s="29" t="e">
        <f>①陸連データ貼付け!#REF!</f>
        <v>#REF!</v>
      </c>
      <c r="J883" s="29" t="e">
        <f>①陸連データ貼付け!#REF!</f>
        <v>#REF!</v>
      </c>
      <c r="K883" s="29" t="e">
        <f t="shared" si="41"/>
        <v>#REF!</v>
      </c>
      <c r="L883" s="29" t="e">
        <f>①陸連データ貼付け!#REF!</f>
        <v>#REF!</v>
      </c>
      <c r="M883" s="63" t="e">
        <f>①陸連データ貼付け!#REF!</f>
        <v>#REF!</v>
      </c>
    </row>
    <row r="884" spans="1:13">
      <c r="A884" s="220" t="e">
        <f>IF(①陸連データ貼付け!#REF!="","",①陸連データ貼付け!#REF!)</f>
        <v>#REF!</v>
      </c>
      <c r="B884" s="29" t="e">
        <f t="shared" si="39"/>
        <v>#REF!</v>
      </c>
      <c r="C884" s="29" t="e">
        <f t="shared" si="40"/>
        <v>#REF!</v>
      </c>
      <c r="D884" s="29" t="e">
        <f>①陸連データ貼付け!#REF!</f>
        <v>#REF!</v>
      </c>
      <c r="E884" s="29" t="e">
        <f>①陸連データ貼付け!#REF!</f>
        <v>#REF!</v>
      </c>
      <c r="F884" s="29" t="e">
        <f>ASC(①陸連データ貼付け!#REF!)</f>
        <v>#REF!</v>
      </c>
      <c r="G884" s="29" t="e">
        <f>①陸連データ貼付け!#REF!</f>
        <v>#REF!</v>
      </c>
      <c r="H884" s="29" t="e">
        <f>①陸連データ貼付け!#REF!</f>
        <v>#REF!</v>
      </c>
      <c r="I884" s="29" t="e">
        <f>①陸連データ貼付け!#REF!</f>
        <v>#REF!</v>
      </c>
      <c r="J884" s="29" t="e">
        <f>①陸連データ貼付け!#REF!</f>
        <v>#REF!</v>
      </c>
      <c r="K884" s="29" t="e">
        <f t="shared" si="41"/>
        <v>#REF!</v>
      </c>
      <c r="L884" s="29" t="e">
        <f>①陸連データ貼付け!#REF!</f>
        <v>#REF!</v>
      </c>
      <c r="M884" s="63" t="e">
        <f>①陸連データ貼付け!#REF!</f>
        <v>#REF!</v>
      </c>
    </row>
    <row r="885" spans="1:13">
      <c r="A885" s="220" t="e">
        <f>IF(①陸連データ貼付け!#REF!="","",①陸連データ貼付け!#REF!)</f>
        <v>#REF!</v>
      </c>
      <c r="B885" s="29" t="e">
        <f t="shared" si="39"/>
        <v>#REF!</v>
      </c>
      <c r="C885" s="29" t="e">
        <f t="shared" si="40"/>
        <v>#REF!</v>
      </c>
      <c r="D885" s="29" t="e">
        <f>①陸連データ貼付け!#REF!</f>
        <v>#REF!</v>
      </c>
      <c r="E885" s="29" t="e">
        <f>①陸連データ貼付け!#REF!</f>
        <v>#REF!</v>
      </c>
      <c r="F885" s="29" t="e">
        <f>ASC(①陸連データ貼付け!#REF!)</f>
        <v>#REF!</v>
      </c>
      <c r="G885" s="29" t="e">
        <f>①陸連データ貼付け!#REF!</f>
        <v>#REF!</v>
      </c>
      <c r="H885" s="29" t="e">
        <f>①陸連データ貼付け!#REF!</f>
        <v>#REF!</v>
      </c>
      <c r="I885" s="29" t="e">
        <f>①陸連データ貼付け!#REF!</f>
        <v>#REF!</v>
      </c>
      <c r="J885" s="29" t="e">
        <f>①陸連データ貼付け!#REF!</f>
        <v>#REF!</v>
      </c>
      <c r="K885" s="29" t="e">
        <f t="shared" si="41"/>
        <v>#REF!</v>
      </c>
      <c r="L885" s="29" t="e">
        <f>①陸連データ貼付け!#REF!</f>
        <v>#REF!</v>
      </c>
      <c r="M885" s="63" t="e">
        <f>①陸連データ貼付け!#REF!</f>
        <v>#REF!</v>
      </c>
    </row>
    <row r="886" spans="1:13">
      <c r="A886" s="220" t="e">
        <f>IF(①陸連データ貼付け!#REF!="","",①陸連データ貼付け!#REF!)</f>
        <v>#REF!</v>
      </c>
      <c r="B886" s="29" t="e">
        <f t="shared" si="39"/>
        <v>#REF!</v>
      </c>
      <c r="C886" s="29" t="e">
        <f t="shared" si="40"/>
        <v>#REF!</v>
      </c>
      <c r="D886" s="29" t="e">
        <f>①陸連データ貼付け!#REF!</f>
        <v>#REF!</v>
      </c>
      <c r="E886" s="29" t="e">
        <f>①陸連データ貼付け!#REF!</f>
        <v>#REF!</v>
      </c>
      <c r="F886" s="29" t="e">
        <f>ASC(①陸連データ貼付け!#REF!)</f>
        <v>#REF!</v>
      </c>
      <c r="G886" s="29" t="e">
        <f>①陸連データ貼付け!#REF!</f>
        <v>#REF!</v>
      </c>
      <c r="H886" s="29" t="e">
        <f>①陸連データ貼付け!#REF!</f>
        <v>#REF!</v>
      </c>
      <c r="I886" s="29" t="e">
        <f>①陸連データ貼付け!#REF!</f>
        <v>#REF!</v>
      </c>
      <c r="J886" s="29" t="e">
        <f>①陸連データ貼付け!#REF!</f>
        <v>#REF!</v>
      </c>
      <c r="K886" s="29" t="e">
        <f t="shared" si="41"/>
        <v>#REF!</v>
      </c>
      <c r="L886" s="29" t="e">
        <f>①陸連データ貼付け!#REF!</f>
        <v>#REF!</v>
      </c>
      <c r="M886" s="63" t="e">
        <f>①陸連データ貼付け!#REF!</f>
        <v>#REF!</v>
      </c>
    </row>
    <row r="887" spans="1:13">
      <c r="A887" s="220" t="e">
        <f>IF(①陸連データ貼付け!#REF!="","",①陸連データ貼付け!#REF!)</f>
        <v>#REF!</v>
      </c>
      <c r="B887" s="29" t="e">
        <f t="shared" si="39"/>
        <v>#REF!</v>
      </c>
      <c r="C887" s="29" t="e">
        <f t="shared" si="40"/>
        <v>#REF!</v>
      </c>
      <c r="D887" s="29" t="e">
        <f>①陸連データ貼付け!#REF!</f>
        <v>#REF!</v>
      </c>
      <c r="E887" s="29" t="e">
        <f>①陸連データ貼付け!#REF!</f>
        <v>#REF!</v>
      </c>
      <c r="F887" s="29" t="e">
        <f>ASC(①陸連データ貼付け!#REF!)</f>
        <v>#REF!</v>
      </c>
      <c r="G887" s="29" t="e">
        <f>①陸連データ貼付け!#REF!</f>
        <v>#REF!</v>
      </c>
      <c r="H887" s="29" t="e">
        <f>①陸連データ貼付け!#REF!</f>
        <v>#REF!</v>
      </c>
      <c r="I887" s="29" t="e">
        <f>①陸連データ貼付け!#REF!</f>
        <v>#REF!</v>
      </c>
      <c r="J887" s="29" t="e">
        <f>①陸連データ貼付け!#REF!</f>
        <v>#REF!</v>
      </c>
      <c r="K887" s="29" t="e">
        <f t="shared" si="41"/>
        <v>#REF!</v>
      </c>
      <c r="L887" s="29" t="e">
        <f>①陸連データ貼付け!#REF!</f>
        <v>#REF!</v>
      </c>
      <c r="M887" s="63" t="e">
        <f>①陸連データ貼付け!#REF!</f>
        <v>#REF!</v>
      </c>
    </row>
    <row r="888" spans="1:13">
      <c r="A888" s="220" t="e">
        <f>IF(①陸連データ貼付け!#REF!="","",①陸連データ貼付け!#REF!)</f>
        <v>#REF!</v>
      </c>
      <c r="B888" s="29" t="e">
        <f t="shared" si="39"/>
        <v>#REF!</v>
      </c>
      <c r="C888" s="29" t="e">
        <f t="shared" si="40"/>
        <v>#REF!</v>
      </c>
      <c r="D888" s="29" t="e">
        <f>①陸連データ貼付け!#REF!</f>
        <v>#REF!</v>
      </c>
      <c r="E888" s="29" t="e">
        <f>①陸連データ貼付け!#REF!</f>
        <v>#REF!</v>
      </c>
      <c r="F888" s="29" t="e">
        <f>ASC(①陸連データ貼付け!#REF!)</f>
        <v>#REF!</v>
      </c>
      <c r="G888" s="29" t="e">
        <f>①陸連データ貼付け!#REF!</f>
        <v>#REF!</v>
      </c>
      <c r="H888" s="29" t="e">
        <f>①陸連データ貼付け!#REF!</f>
        <v>#REF!</v>
      </c>
      <c r="I888" s="29" t="e">
        <f>①陸連データ貼付け!#REF!</f>
        <v>#REF!</v>
      </c>
      <c r="J888" s="29" t="e">
        <f>①陸連データ貼付け!#REF!</f>
        <v>#REF!</v>
      </c>
      <c r="K888" s="29" t="e">
        <f t="shared" si="41"/>
        <v>#REF!</v>
      </c>
      <c r="L888" s="29" t="e">
        <f>①陸連データ貼付け!#REF!</f>
        <v>#REF!</v>
      </c>
      <c r="M888" s="63" t="e">
        <f>①陸連データ貼付け!#REF!</f>
        <v>#REF!</v>
      </c>
    </row>
    <row r="889" spans="1:13">
      <c r="A889" s="220" t="e">
        <f>IF(①陸連データ貼付け!#REF!="","",①陸連データ貼付け!#REF!)</f>
        <v>#REF!</v>
      </c>
      <c r="B889" s="29" t="e">
        <f t="shared" si="39"/>
        <v>#REF!</v>
      </c>
      <c r="C889" s="29" t="e">
        <f t="shared" si="40"/>
        <v>#REF!</v>
      </c>
      <c r="D889" s="29" t="e">
        <f>①陸連データ貼付け!#REF!</f>
        <v>#REF!</v>
      </c>
      <c r="E889" s="29" t="e">
        <f>①陸連データ貼付け!#REF!</f>
        <v>#REF!</v>
      </c>
      <c r="F889" s="29" t="e">
        <f>ASC(①陸連データ貼付け!#REF!)</f>
        <v>#REF!</v>
      </c>
      <c r="G889" s="29" t="e">
        <f>①陸連データ貼付け!#REF!</f>
        <v>#REF!</v>
      </c>
      <c r="H889" s="29" t="e">
        <f>①陸連データ貼付け!#REF!</f>
        <v>#REF!</v>
      </c>
      <c r="I889" s="29" t="e">
        <f>①陸連データ貼付け!#REF!</f>
        <v>#REF!</v>
      </c>
      <c r="J889" s="29" t="e">
        <f>①陸連データ貼付け!#REF!</f>
        <v>#REF!</v>
      </c>
      <c r="K889" s="29" t="e">
        <f t="shared" si="41"/>
        <v>#REF!</v>
      </c>
      <c r="L889" s="29" t="e">
        <f>①陸連データ貼付け!#REF!</f>
        <v>#REF!</v>
      </c>
      <c r="M889" s="63" t="e">
        <f>①陸連データ貼付け!#REF!</f>
        <v>#REF!</v>
      </c>
    </row>
    <row r="890" spans="1:13">
      <c r="A890" s="220" t="e">
        <f>IF(①陸連データ貼付け!#REF!="","",①陸連データ貼付け!#REF!)</f>
        <v>#REF!</v>
      </c>
      <c r="B890" s="29" t="e">
        <f t="shared" si="39"/>
        <v>#REF!</v>
      </c>
      <c r="C890" s="29" t="e">
        <f t="shared" si="40"/>
        <v>#REF!</v>
      </c>
      <c r="D890" s="29" t="e">
        <f>①陸連データ貼付け!#REF!</f>
        <v>#REF!</v>
      </c>
      <c r="E890" s="29" t="e">
        <f>①陸連データ貼付け!#REF!</f>
        <v>#REF!</v>
      </c>
      <c r="F890" s="29" t="e">
        <f>ASC(①陸連データ貼付け!#REF!)</f>
        <v>#REF!</v>
      </c>
      <c r="G890" s="29" t="e">
        <f>①陸連データ貼付け!#REF!</f>
        <v>#REF!</v>
      </c>
      <c r="H890" s="29" t="e">
        <f>①陸連データ貼付け!#REF!</f>
        <v>#REF!</v>
      </c>
      <c r="I890" s="29" t="e">
        <f>①陸連データ貼付け!#REF!</f>
        <v>#REF!</v>
      </c>
      <c r="J890" s="29" t="e">
        <f>①陸連データ貼付け!#REF!</f>
        <v>#REF!</v>
      </c>
      <c r="K890" s="29" t="e">
        <f t="shared" si="41"/>
        <v>#REF!</v>
      </c>
      <c r="L890" s="29" t="e">
        <f>①陸連データ貼付け!#REF!</f>
        <v>#REF!</v>
      </c>
      <c r="M890" s="63" t="e">
        <f>①陸連データ貼付け!#REF!</f>
        <v>#REF!</v>
      </c>
    </row>
    <row r="891" spans="1:13">
      <c r="A891" s="220" t="e">
        <f>IF(①陸連データ貼付け!#REF!="","",①陸連データ貼付け!#REF!)</f>
        <v>#REF!</v>
      </c>
      <c r="B891" s="29" t="e">
        <f t="shared" si="39"/>
        <v>#REF!</v>
      </c>
      <c r="C891" s="29" t="e">
        <f t="shared" si="40"/>
        <v>#REF!</v>
      </c>
      <c r="D891" s="29" t="e">
        <f>①陸連データ貼付け!#REF!</f>
        <v>#REF!</v>
      </c>
      <c r="E891" s="29" t="e">
        <f>①陸連データ貼付け!#REF!</f>
        <v>#REF!</v>
      </c>
      <c r="F891" s="29" t="e">
        <f>ASC(①陸連データ貼付け!#REF!)</f>
        <v>#REF!</v>
      </c>
      <c r="G891" s="29" t="e">
        <f>①陸連データ貼付け!#REF!</f>
        <v>#REF!</v>
      </c>
      <c r="H891" s="29" t="e">
        <f>①陸連データ貼付け!#REF!</f>
        <v>#REF!</v>
      </c>
      <c r="I891" s="29" t="e">
        <f>①陸連データ貼付け!#REF!</f>
        <v>#REF!</v>
      </c>
      <c r="J891" s="29" t="e">
        <f>①陸連データ貼付け!#REF!</f>
        <v>#REF!</v>
      </c>
      <c r="K891" s="29" t="e">
        <f t="shared" si="41"/>
        <v>#REF!</v>
      </c>
      <c r="L891" s="29" t="e">
        <f>①陸連データ貼付け!#REF!</f>
        <v>#REF!</v>
      </c>
      <c r="M891" s="63" t="e">
        <f>①陸連データ貼付け!#REF!</f>
        <v>#REF!</v>
      </c>
    </row>
    <row r="892" spans="1:13">
      <c r="A892" s="220" t="e">
        <f>IF(①陸連データ貼付け!#REF!="","",①陸連データ貼付け!#REF!)</f>
        <v>#REF!</v>
      </c>
      <c r="B892" s="29" t="e">
        <f t="shared" si="39"/>
        <v>#REF!</v>
      </c>
      <c r="C892" s="29" t="e">
        <f t="shared" si="40"/>
        <v>#REF!</v>
      </c>
      <c r="D892" s="29" t="e">
        <f>①陸連データ貼付け!#REF!</f>
        <v>#REF!</v>
      </c>
      <c r="E892" s="29" t="e">
        <f>①陸連データ貼付け!#REF!</f>
        <v>#REF!</v>
      </c>
      <c r="F892" s="29" t="e">
        <f>ASC(①陸連データ貼付け!#REF!)</f>
        <v>#REF!</v>
      </c>
      <c r="G892" s="29" t="e">
        <f>①陸連データ貼付け!#REF!</f>
        <v>#REF!</v>
      </c>
      <c r="H892" s="29" t="e">
        <f>①陸連データ貼付け!#REF!</f>
        <v>#REF!</v>
      </c>
      <c r="I892" s="29" t="e">
        <f>①陸連データ貼付け!#REF!</f>
        <v>#REF!</v>
      </c>
      <c r="J892" s="29" t="e">
        <f>①陸連データ貼付け!#REF!</f>
        <v>#REF!</v>
      </c>
      <c r="K892" s="29" t="e">
        <f t="shared" si="41"/>
        <v>#REF!</v>
      </c>
      <c r="L892" s="29" t="e">
        <f>①陸連データ貼付け!#REF!</f>
        <v>#REF!</v>
      </c>
      <c r="M892" s="63" t="e">
        <f>①陸連データ貼付け!#REF!</f>
        <v>#REF!</v>
      </c>
    </row>
    <row r="893" spans="1:13">
      <c r="A893" s="220" t="e">
        <f>IF(①陸連データ貼付け!#REF!="","",①陸連データ貼付け!#REF!)</f>
        <v>#REF!</v>
      </c>
      <c r="B893" s="29" t="e">
        <f t="shared" si="39"/>
        <v>#REF!</v>
      </c>
      <c r="C893" s="29" t="e">
        <f t="shared" si="40"/>
        <v>#REF!</v>
      </c>
      <c r="D893" s="29" t="e">
        <f>①陸連データ貼付け!#REF!</f>
        <v>#REF!</v>
      </c>
      <c r="E893" s="29" t="e">
        <f>①陸連データ貼付け!#REF!</f>
        <v>#REF!</v>
      </c>
      <c r="F893" s="29" t="e">
        <f>ASC(①陸連データ貼付け!#REF!)</f>
        <v>#REF!</v>
      </c>
      <c r="G893" s="29" t="e">
        <f>①陸連データ貼付け!#REF!</f>
        <v>#REF!</v>
      </c>
      <c r="H893" s="29" t="e">
        <f>①陸連データ貼付け!#REF!</f>
        <v>#REF!</v>
      </c>
      <c r="I893" s="29" t="e">
        <f>①陸連データ貼付け!#REF!</f>
        <v>#REF!</v>
      </c>
      <c r="J893" s="29" t="e">
        <f>①陸連データ貼付け!#REF!</f>
        <v>#REF!</v>
      </c>
      <c r="K893" s="29" t="e">
        <f t="shared" si="41"/>
        <v>#REF!</v>
      </c>
      <c r="L893" s="29" t="e">
        <f>①陸連データ貼付け!#REF!</f>
        <v>#REF!</v>
      </c>
      <c r="M893" s="63" t="e">
        <f>①陸連データ貼付け!#REF!</f>
        <v>#REF!</v>
      </c>
    </row>
    <row r="894" spans="1:13">
      <c r="A894" s="220" t="e">
        <f>IF(①陸連データ貼付け!#REF!="","",①陸連データ貼付け!#REF!)</f>
        <v>#REF!</v>
      </c>
      <c r="B894" s="29" t="e">
        <f t="shared" si="39"/>
        <v>#REF!</v>
      </c>
      <c r="C894" s="29" t="e">
        <f t="shared" si="40"/>
        <v>#REF!</v>
      </c>
      <c r="D894" s="29" t="e">
        <f>①陸連データ貼付け!#REF!</f>
        <v>#REF!</v>
      </c>
      <c r="E894" s="29" t="e">
        <f>①陸連データ貼付け!#REF!</f>
        <v>#REF!</v>
      </c>
      <c r="F894" s="29" t="e">
        <f>ASC(①陸連データ貼付け!#REF!)</f>
        <v>#REF!</v>
      </c>
      <c r="G894" s="29" t="e">
        <f>①陸連データ貼付け!#REF!</f>
        <v>#REF!</v>
      </c>
      <c r="H894" s="29" t="e">
        <f>①陸連データ貼付け!#REF!</f>
        <v>#REF!</v>
      </c>
      <c r="I894" s="29" t="e">
        <f>①陸連データ貼付け!#REF!</f>
        <v>#REF!</v>
      </c>
      <c r="J894" s="29" t="e">
        <f>①陸連データ貼付け!#REF!</f>
        <v>#REF!</v>
      </c>
      <c r="K894" s="29" t="e">
        <f t="shared" si="41"/>
        <v>#REF!</v>
      </c>
      <c r="L894" s="29" t="e">
        <f>①陸連データ貼付け!#REF!</f>
        <v>#REF!</v>
      </c>
      <c r="M894" s="63" t="e">
        <f>①陸連データ貼付け!#REF!</f>
        <v>#REF!</v>
      </c>
    </row>
    <row r="895" spans="1:13">
      <c r="A895" s="220" t="e">
        <f>IF(①陸連データ貼付け!#REF!="","",①陸連データ貼付け!#REF!)</f>
        <v>#REF!</v>
      </c>
      <c r="B895" s="29" t="e">
        <f t="shared" si="39"/>
        <v>#REF!</v>
      </c>
      <c r="C895" s="29" t="e">
        <f t="shared" si="40"/>
        <v>#REF!</v>
      </c>
      <c r="D895" s="29" t="e">
        <f>①陸連データ貼付け!#REF!</f>
        <v>#REF!</v>
      </c>
      <c r="E895" s="29" t="e">
        <f>①陸連データ貼付け!#REF!</f>
        <v>#REF!</v>
      </c>
      <c r="F895" s="29" t="e">
        <f>ASC(①陸連データ貼付け!#REF!)</f>
        <v>#REF!</v>
      </c>
      <c r="G895" s="29" t="e">
        <f>①陸連データ貼付け!#REF!</f>
        <v>#REF!</v>
      </c>
      <c r="H895" s="29" t="e">
        <f>①陸連データ貼付け!#REF!</f>
        <v>#REF!</v>
      </c>
      <c r="I895" s="29" t="e">
        <f>①陸連データ貼付け!#REF!</f>
        <v>#REF!</v>
      </c>
      <c r="J895" s="29" t="e">
        <f>①陸連データ貼付け!#REF!</f>
        <v>#REF!</v>
      </c>
      <c r="K895" s="29" t="e">
        <f t="shared" si="41"/>
        <v>#REF!</v>
      </c>
      <c r="L895" s="29" t="e">
        <f>①陸連データ貼付け!#REF!</f>
        <v>#REF!</v>
      </c>
      <c r="M895" s="63" t="e">
        <f>①陸連データ貼付け!#REF!</f>
        <v>#REF!</v>
      </c>
    </row>
    <row r="896" spans="1:13">
      <c r="A896" s="220" t="e">
        <f>IF(①陸連データ貼付け!#REF!="","",①陸連データ貼付け!#REF!)</f>
        <v>#REF!</v>
      </c>
      <c r="B896" s="29" t="e">
        <f t="shared" si="39"/>
        <v>#REF!</v>
      </c>
      <c r="C896" s="29" t="e">
        <f t="shared" si="40"/>
        <v>#REF!</v>
      </c>
      <c r="D896" s="29" t="e">
        <f>①陸連データ貼付け!#REF!</f>
        <v>#REF!</v>
      </c>
      <c r="E896" s="29" t="e">
        <f>①陸連データ貼付け!#REF!</f>
        <v>#REF!</v>
      </c>
      <c r="F896" s="29" t="e">
        <f>ASC(①陸連データ貼付け!#REF!)</f>
        <v>#REF!</v>
      </c>
      <c r="G896" s="29" t="e">
        <f>①陸連データ貼付け!#REF!</f>
        <v>#REF!</v>
      </c>
      <c r="H896" s="29" t="e">
        <f>①陸連データ貼付け!#REF!</f>
        <v>#REF!</v>
      </c>
      <c r="I896" s="29" t="e">
        <f>①陸連データ貼付け!#REF!</f>
        <v>#REF!</v>
      </c>
      <c r="J896" s="29" t="e">
        <f>①陸連データ貼付け!#REF!</f>
        <v>#REF!</v>
      </c>
      <c r="K896" s="29" t="e">
        <f t="shared" si="41"/>
        <v>#REF!</v>
      </c>
      <c r="L896" s="29" t="e">
        <f>①陸連データ貼付け!#REF!</f>
        <v>#REF!</v>
      </c>
      <c r="M896" s="63" t="e">
        <f>①陸連データ貼付け!#REF!</f>
        <v>#REF!</v>
      </c>
    </row>
    <row r="897" spans="1:13">
      <c r="A897" s="220" t="e">
        <f>IF(①陸連データ貼付け!#REF!="","",①陸連データ貼付け!#REF!)</f>
        <v>#REF!</v>
      </c>
      <c r="B897" s="29" t="e">
        <f t="shared" si="39"/>
        <v>#REF!</v>
      </c>
      <c r="C897" s="29" t="e">
        <f t="shared" si="40"/>
        <v>#REF!</v>
      </c>
      <c r="D897" s="29" t="e">
        <f>①陸連データ貼付け!#REF!</f>
        <v>#REF!</v>
      </c>
      <c r="E897" s="29" t="e">
        <f>①陸連データ貼付け!#REF!</f>
        <v>#REF!</v>
      </c>
      <c r="F897" s="29" t="e">
        <f>ASC(①陸連データ貼付け!#REF!)</f>
        <v>#REF!</v>
      </c>
      <c r="G897" s="29" t="e">
        <f>①陸連データ貼付け!#REF!</f>
        <v>#REF!</v>
      </c>
      <c r="H897" s="29" t="e">
        <f>①陸連データ貼付け!#REF!</f>
        <v>#REF!</v>
      </c>
      <c r="I897" s="29" t="e">
        <f>①陸連データ貼付け!#REF!</f>
        <v>#REF!</v>
      </c>
      <c r="J897" s="29" t="e">
        <f>①陸連データ貼付け!#REF!</f>
        <v>#REF!</v>
      </c>
      <c r="K897" s="29" t="e">
        <f t="shared" si="41"/>
        <v>#REF!</v>
      </c>
      <c r="L897" s="29" t="e">
        <f>①陸連データ貼付け!#REF!</f>
        <v>#REF!</v>
      </c>
      <c r="M897" s="63" t="e">
        <f>①陸連データ貼付け!#REF!</f>
        <v>#REF!</v>
      </c>
    </row>
    <row r="898" spans="1:13">
      <c r="A898" s="220" t="e">
        <f>IF(①陸連データ貼付け!#REF!="","",①陸連データ貼付け!#REF!)</f>
        <v>#REF!</v>
      </c>
      <c r="B898" s="29" t="e">
        <f t="shared" si="39"/>
        <v>#REF!</v>
      </c>
      <c r="C898" s="29" t="e">
        <f t="shared" si="40"/>
        <v>#REF!</v>
      </c>
      <c r="D898" s="29" t="e">
        <f>①陸連データ貼付け!#REF!</f>
        <v>#REF!</v>
      </c>
      <c r="E898" s="29" t="e">
        <f>①陸連データ貼付け!#REF!</f>
        <v>#REF!</v>
      </c>
      <c r="F898" s="29" t="e">
        <f>ASC(①陸連データ貼付け!#REF!)</f>
        <v>#REF!</v>
      </c>
      <c r="G898" s="29" t="e">
        <f>①陸連データ貼付け!#REF!</f>
        <v>#REF!</v>
      </c>
      <c r="H898" s="29" t="e">
        <f>①陸連データ貼付け!#REF!</f>
        <v>#REF!</v>
      </c>
      <c r="I898" s="29" t="e">
        <f>①陸連データ貼付け!#REF!</f>
        <v>#REF!</v>
      </c>
      <c r="J898" s="29" t="e">
        <f>①陸連データ貼付け!#REF!</f>
        <v>#REF!</v>
      </c>
      <c r="K898" s="29" t="e">
        <f t="shared" si="41"/>
        <v>#REF!</v>
      </c>
      <c r="L898" s="29" t="e">
        <f>①陸連データ貼付け!#REF!</f>
        <v>#REF!</v>
      </c>
      <c r="M898" s="63" t="e">
        <f>①陸連データ貼付け!#REF!</f>
        <v>#REF!</v>
      </c>
    </row>
    <row r="899" spans="1:13">
      <c r="A899" s="220" t="e">
        <f>IF(①陸連データ貼付け!#REF!="","",①陸連データ貼付け!#REF!)</f>
        <v>#REF!</v>
      </c>
      <c r="B899" s="29" t="e">
        <f t="shared" ref="B899:B962" si="42">LEFT(A899,1)</f>
        <v>#REF!</v>
      </c>
      <c r="C899" s="29" t="e">
        <f t="shared" ref="C899:C962" si="43">REPLACE(A899,1,1,"")</f>
        <v>#REF!</v>
      </c>
      <c r="D899" s="29" t="e">
        <f>①陸連データ貼付け!#REF!</f>
        <v>#REF!</v>
      </c>
      <c r="E899" s="29" t="e">
        <f>①陸連データ貼付け!#REF!</f>
        <v>#REF!</v>
      </c>
      <c r="F899" s="29" t="e">
        <f>ASC(①陸連データ貼付け!#REF!)</f>
        <v>#REF!</v>
      </c>
      <c r="G899" s="29" t="e">
        <f>①陸連データ貼付け!#REF!</f>
        <v>#REF!</v>
      </c>
      <c r="H899" s="29" t="e">
        <f>①陸連データ貼付け!#REF!</f>
        <v>#REF!</v>
      </c>
      <c r="I899" s="29" t="e">
        <f>①陸連データ貼付け!#REF!</f>
        <v>#REF!</v>
      </c>
      <c r="J899" s="29" t="e">
        <f>①陸連データ貼付け!#REF!</f>
        <v>#REF!</v>
      </c>
      <c r="K899" s="29" t="e">
        <f t="shared" ref="K899:K962" si="44">I899</f>
        <v>#REF!</v>
      </c>
      <c r="L899" s="29" t="e">
        <f>①陸連データ貼付け!#REF!</f>
        <v>#REF!</v>
      </c>
      <c r="M899" s="63" t="e">
        <f>①陸連データ貼付け!#REF!</f>
        <v>#REF!</v>
      </c>
    </row>
    <row r="900" spans="1:13">
      <c r="A900" s="220" t="e">
        <f>IF(①陸連データ貼付け!#REF!="","",①陸連データ貼付け!#REF!)</f>
        <v>#REF!</v>
      </c>
      <c r="B900" s="29" t="e">
        <f t="shared" si="42"/>
        <v>#REF!</v>
      </c>
      <c r="C900" s="29" t="e">
        <f t="shared" si="43"/>
        <v>#REF!</v>
      </c>
      <c r="D900" s="29" t="e">
        <f>①陸連データ貼付け!#REF!</f>
        <v>#REF!</v>
      </c>
      <c r="E900" s="29" t="e">
        <f>①陸連データ貼付け!#REF!</f>
        <v>#REF!</v>
      </c>
      <c r="F900" s="29" t="e">
        <f>ASC(①陸連データ貼付け!#REF!)</f>
        <v>#REF!</v>
      </c>
      <c r="G900" s="29" t="e">
        <f>①陸連データ貼付け!#REF!</f>
        <v>#REF!</v>
      </c>
      <c r="H900" s="29" t="e">
        <f>①陸連データ貼付け!#REF!</f>
        <v>#REF!</v>
      </c>
      <c r="I900" s="29" t="e">
        <f>①陸連データ貼付け!#REF!</f>
        <v>#REF!</v>
      </c>
      <c r="J900" s="29" t="e">
        <f>①陸連データ貼付け!#REF!</f>
        <v>#REF!</v>
      </c>
      <c r="K900" s="29" t="e">
        <f t="shared" si="44"/>
        <v>#REF!</v>
      </c>
      <c r="L900" s="29" t="e">
        <f>①陸連データ貼付け!#REF!</f>
        <v>#REF!</v>
      </c>
      <c r="M900" s="63" t="e">
        <f>①陸連データ貼付け!#REF!</f>
        <v>#REF!</v>
      </c>
    </row>
    <row r="901" spans="1:13">
      <c r="A901" s="220" t="e">
        <f>IF(①陸連データ貼付け!#REF!="","",①陸連データ貼付け!#REF!)</f>
        <v>#REF!</v>
      </c>
      <c r="B901" s="29" t="e">
        <f t="shared" si="42"/>
        <v>#REF!</v>
      </c>
      <c r="C901" s="29" t="e">
        <f t="shared" si="43"/>
        <v>#REF!</v>
      </c>
      <c r="D901" s="29" t="e">
        <f>①陸連データ貼付け!#REF!</f>
        <v>#REF!</v>
      </c>
      <c r="E901" s="29" t="e">
        <f>①陸連データ貼付け!#REF!</f>
        <v>#REF!</v>
      </c>
      <c r="F901" s="29" t="e">
        <f>ASC(①陸連データ貼付け!#REF!)</f>
        <v>#REF!</v>
      </c>
      <c r="G901" s="29" t="e">
        <f>①陸連データ貼付け!#REF!</f>
        <v>#REF!</v>
      </c>
      <c r="H901" s="29" t="e">
        <f>①陸連データ貼付け!#REF!</f>
        <v>#REF!</v>
      </c>
      <c r="I901" s="29" t="e">
        <f>①陸連データ貼付け!#REF!</f>
        <v>#REF!</v>
      </c>
      <c r="J901" s="29" t="e">
        <f>①陸連データ貼付け!#REF!</f>
        <v>#REF!</v>
      </c>
      <c r="K901" s="29" t="e">
        <f t="shared" si="44"/>
        <v>#REF!</v>
      </c>
      <c r="L901" s="29" t="e">
        <f>①陸連データ貼付け!#REF!</f>
        <v>#REF!</v>
      </c>
      <c r="M901" s="63" t="e">
        <f>①陸連データ貼付け!#REF!</f>
        <v>#REF!</v>
      </c>
    </row>
    <row r="902" spans="1:13">
      <c r="A902" s="220" t="e">
        <f>IF(①陸連データ貼付け!#REF!="","",①陸連データ貼付け!#REF!)</f>
        <v>#REF!</v>
      </c>
      <c r="B902" s="29" t="e">
        <f t="shared" si="42"/>
        <v>#REF!</v>
      </c>
      <c r="C902" s="29" t="e">
        <f t="shared" si="43"/>
        <v>#REF!</v>
      </c>
      <c r="D902" s="29" t="e">
        <f>①陸連データ貼付け!#REF!</f>
        <v>#REF!</v>
      </c>
      <c r="E902" s="29" t="e">
        <f>①陸連データ貼付け!#REF!</f>
        <v>#REF!</v>
      </c>
      <c r="F902" s="29" t="e">
        <f>ASC(①陸連データ貼付け!#REF!)</f>
        <v>#REF!</v>
      </c>
      <c r="G902" s="29" t="e">
        <f>①陸連データ貼付け!#REF!</f>
        <v>#REF!</v>
      </c>
      <c r="H902" s="29" t="e">
        <f>①陸連データ貼付け!#REF!</f>
        <v>#REF!</v>
      </c>
      <c r="I902" s="29" t="e">
        <f>①陸連データ貼付け!#REF!</f>
        <v>#REF!</v>
      </c>
      <c r="J902" s="29" t="e">
        <f>①陸連データ貼付け!#REF!</f>
        <v>#REF!</v>
      </c>
      <c r="K902" s="29" t="e">
        <f t="shared" si="44"/>
        <v>#REF!</v>
      </c>
      <c r="L902" s="29" t="e">
        <f>①陸連データ貼付け!#REF!</f>
        <v>#REF!</v>
      </c>
      <c r="M902" s="63" t="e">
        <f>①陸連データ貼付け!#REF!</f>
        <v>#REF!</v>
      </c>
    </row>
    <row r="903" spans="1:13">
      <c r="A903" s="220" t="e">
        <f>IF(①陸連データ貼付け!#REF!="","",①陸連データ貼付け!#REF!)</f>
        <v>#REF!</v>
      </c>
      <c r="B903" s="29" t="e">
        <f t="shared" si="42"/>
        <v>#REF!</v>
      </c>
      <c r="C903" s="29" t="e">
        <f t="shared" si="43"/>
        <v>#REF!</v>
      </c>
      <c r="D903" s="29" t="e">
        <f>①陸連データ貼付け!#REF!</f>
        <v>#REF!</v>
      </c>
      <c r="E903" s="29" t="e">
        <f>①陸連データ貼付け!#REF!</f>
        <v>#REF!</v>
      </c>
      <c r="F903" s="29" t="e">
        <f>ASC(①陸連データ貼付け!#REF!)</f>
        <v>#REF!</v>
      </c>
      <c r="G903" s="29" t="e">
        <f>①陸連データ貼付け!#REF!</f>
        <v>#REF!</v>
      </c>
      <c r="H903" s="29" t="e">
        <f>①陸連データ貼付け!#REF!</f>
        <v>#REF!</v>
      </c>
      <c r="I903" s="29" t="e">
        <f>①陸連データ貼付け!#REF!</f>
        <v>#REF!</v>
      </c>
      <c r="J903" s="29" t="e">
        <f>①陸連データ貼付け!#REF!</f>
        <v>#REF!</v>
      </c>
      <c r="K903" s="29" t="e">
        <f t="shared" si="44"/>
        <v>#REF!</v>
      </c>
      <c r="L903" s="29" t="e">
        <f>①陸連データ貼付け!#REF!</f>
        <v>#REF!</v>
      </c>
      <c r="M903" s="63" t="e">
        <f>①陸連データ貼付け!#REF!</f>
        <v>#REF!</v>
      </c>
    </row>
    <row r="904" spans="1:13">
      <c r="A904" s="220" t="e">
        <f>IF(①陸連データ貼付け!#REF!="","",①陸連データ貼付け!#REF!)</f>
        <v>#REF!</v>
      </c>
      <c r="B904" s="29" t="e">
        <f t="shared" si="42"/>
        <v>#REF!</v>
      </c>
      <c r="C904" s="29" t="e">
        <f t="shared" si="43"/>
        <v>#REF!</v>
      </c>
      <c r="D904" s="29" t="e">
        <f>①陸連データ貼付け!#REF!</f>
        <v>#REF!</v>
      </c>
      <c r="E904" s="29" t="e">
        <f>①陸連データ貼付け!#REF!</f>
        <v>#REF!</v>
      </c>
      <c r="F904" s="29" t="e">
        <f>ASC(①陸連データ貼付け!#REF!)</f>
        <v>#REF!</v>
      </c>
      <c r="G904" s="29" t="e">
        <f>①陸連データ貼付け!#REF!</f>
        <v>#REF!</v>
      </c>
      <c r="H904" s="29" t="e">
        <f>①陸連データ貼付け!#REF!</f>
        <v>#REF!</v>
      </c>
      <c r="I904" s="29" t="e">
        <f>①陸連データ貼付け!#REF!</f>
        <v>#REF!</v>
      </c>
      <c r="J904" s="29" t="e">
        <f>①陸連データ貼付け!#REF!</f>
        <v>#REF!</v>
      </c>
      <c r="K904" s="29" t="e">
        <f t="shared" si="44"/>
        <v>#REF!</v>
      </c>
      <c r="L904" s="29" t="e">
        <f>①陸連データ貼付け!#REF!</f>
        <v>#REF!</v>
      </c>
      <c r="M904" s="63" t="e">
        <f>①陸連データ貼付け!#REF!</f>
        <v>#REF!</v>
      </c>
    </row>
    <row r="905" spans="1:13">
      <c r="A905" s="220" t="e">
        <f>IF(①陸連データ貼付け!#REF!="","",①陸連データ貼付け!#REF!)</f>
        <v>#REF!</v>
      </c>
      <c r="B905" s="29" t="e">
        <f t="shared" si="42"/>
        <v>#REF!</v>
      </c>
      <c r="C905" s="29" t="e">
        <f t="shared" si="43"/>
        <v>#REF!</v>
      </c>
      <c r="D905" s="29" t="e">
        <f>①陸連データ貼付け!#REF!</f>
        <v>#REF!</v>
      </c>
      <c r="E905" s="29" t="e">
        <f>①陸連データ貼付け!#REF!</f>
        <v>#REF!</v>
      </c>
      <c r="F905" s="29" t="e">
        <f>ASC(①陸連データ貼付け!#REF!)</f>
        <v>#REF!</v>
      </c>
      <c r="G905" s="29" t="e">
        <f>①陸連データ貼付け!#REF!</f>
        <v>#REF!</v>
      </c>
      <c r="H905" s="29" t="e">
        <f>①陸連データ貼付け!#REF!</f>
        <v>#REF!</v>
      </c>
      <c r="I905" s="29" t="e">
        <f>①陸連データ貼付け!#REF!</f>
        <v>#REF!</v>
      </c>
      <c r="J905" s="29" t="e">
        <f>①陸連データ貼付け!#REF!</f>
        <v>#REF!</v>
      </c>
      <c r="K905" s="29" t="e">
        <f t="shared" si="44"/>
        <v>#REF!</v>
      </c>
      <c r="L905" s="29" t="e">
        <f>①陸連データ貼付け!#REF!</f>
        <v>#REF!</v>
      </c>
      <c r="M905" s="63" t="e">
        <f>①陸連データ貼付け!#REF!</f>
        <v>#REF!</v>
      </c>
    </row>
    <row r="906" spans="1:13">
      <c r="A906" s="220" t="e">
        <f>IF(①陸連データ貼付け!#REF!="","",①陸連データ貼付け!#REF!)</f>
        <v>#REF!</v>
      </c>
      <c r="B906" s="29" t="e">
        <f t="shared" si="42"/>
        <v>#REF!</v>
      </c>
      <c r="C906" s="29" t="e">
        <f t="shared" si="43"/>
        <v>#REF!</v>
      </c>
      <c r="D906" s="29" t="e">
        <f>①陸連データ貼付け!#REF!</f>
        <v>#REF!</v>
      </c>
      <c r="E906" s="29" t="e">
        <f>①陸連データ貼付け!#REF!</f>
        <v>#REF!</v>
      </c>
      <c r="F906" s="29" t="e">
        <f>ASC(①陸連データ貼付け!#REF!)</f>
        <v>#REF!</v>
      </c>
      <c r="G906" s="29" t="e">
        <f>①陸連データ貼付け!#REF!</f>
        <v>#REF!</v>
      </c>
      <c r="H906" s="29" t="e">
        <f>①陸連データ貼付け!#REF!</f>
        <v>#REF!</v>
      </c>
      <c r="I906" s="29" t="e">
        <f>①陸連データ貼付け!#REF!</f>
        <v>#REF!</v>
      </c>
      <c r="J906" s="29" t="e">
        <f>①陸連データ貼付け!#REF!</f>
        <v>#REF!</v>
      </c>
      <c r="K906" s="29" t="e">
        <f t="shared" si="44"/>
        <v>#REF!</v>
      </c>
      <c r="L906" s="29" t="e">
        <f>①陸連データ貼付け!#REF!</f>
        <v>#REF!</v>
      </c>
      <c r="M906" s="63" t="e">
        <f>①陸連データ貼付け!#REF!</f>
        <v>#REF!</v>
      </c>
    </row>
    <row r="907" spans="1:13">
      <c r="A907" s="220" t="e">
        <f>IF(①陸連データ貼付け!#REF!="","",①陸連データ貼付け!#REF!)</f>
        <v>#REF!</v>
      </c>
      <c r="B907" s="29" t="e">
        <f t="shared" si="42"/>
        <v>#REF!</v>
      </c>
      <c r="C907" s="29" t="e">
        <f t="shared" si="43"/>
        <v>#REF!</v>
      </c>
      <c r="D907" s="29" t="e">
        <f>①陸連データ貼付け!#REF!</f>
        <v>#REF!</v>
      </c>
      <c r="E907" s="29" t="e">
        <f>①陸連データ貼付け!#REF!</f>
        <v>#REF!</v>
      </c>
      <c r="F907" s="29" t="e">
        <f>ASC(①陸連データ貼付け!#REF!)</f>
        <v>#REF!</v>
      </c>
      <c r="G907" s="29" t="e">
        <f>①陸連データ貼付け!#REF!</f>
        <v>#REF!</v>
      </c>
      <c r="H907" s="29" t="e">
        <f>①陸連データ貼付け!#REF!</f>
        <v>#REF!</v>
      </c>
      <c r="I907" s="29" t="e">
        <f>①陸連データ貼付け!#REF!</f>
        <v>#REF!</v>
      </c>
      <c r="J907" s="29" t="e">
        <f>①陸連データ貼付け!#REF!</f>
        <v>#REF!</v>
      </c>
      <c r="K907" s="29" t="e">
        <f t="shared" si="44"/>
        <v>#REF!</v>
      </c>
      <c r="L907" s="29" t="e">
        <f>①陸連データ貼付け!#REF!</f>
        <v>#REF!</v>
      </c>
      <c r="M907" s="63" t="e">
        <f>①陸連データ貼付け!#REF!</f>
        <v>#REF!</v>
      </c>
    </row>
    <row r="908" spans="1:13">
      <c r="A908" s="220" t="e">
        <f>IF(①陸連データ貼付け!#REF!="","",①陸連データ貼付け!#REF!)</f>
        <v>#REF!</v>
      </c>
      <c r="B908" s="29" t="e">
        <f t="shared" si="42"/>
        <v>#REF!</v>
      </c>
      <c r="C908" s="29" t="e">
        <f t="shared" si="43"/>
        <v>#REF!</v>
      </c>
      <c r="D908" s="29" t="e">
        <f>①陸連データ貼付け!#REF!</f>
        <v>#REF!</v>
      </c>
      <c r="E908" s="29" t="e">
        <f>①陸連データ貼付け!#REF!</f>
        <v>#REF!</v>
      </c>
      <c r="F908" s="29" t="e">
        <f>ASC(①陸連データ貼付け!#REF!)</f>
        <v>#REF!</v>
      </c>
      <c r="G908" s="29" t="e">
        <f>①陸連データ貼付け!#REF!</f>
        <v>#REF!</v>
      </c>
      <c r="H908" s="29" t="e">
        <f>①陸連データ貼付け!#REF!</f>
        <v>#REF!</v>
      </c>
      <c r="I908" s="29" t="e">
        <f>①陸連データ貼付け!#REF!</f>
        <v>#REF!</v>
      </c>
      <c r="J908" s="29" t="e">
        <f>①陸連データ貼付け!#REF!</f>
        <v>#REF!</v>
      </c>
      <c r="K908" s="29" t="e">
        <f t="shared" si="44"/>
        <v>#REF!</v>
      </c>
      <c r="L908" s="29" t="e">
        <f>①陸連データ貼付け!#REF!</f>
        <v>#REF!</v>
      </c>
      <c r="M908" s="63" t="e">
        <f>①陸連データ貼付け!#REF!</f>
        <v>#REF!</v>
      </c>
    </row>
    <row r="909" spans="1:13">
      <c r="A909" s="220" t="e">
        <f>IF(①陸連データ貼付け!#REF!="","",①陸連データ貼付け!#REF!)</f>
        <v>#REF!</v>
      </c>
      <c r="B909" s="29" t="e">
        <f t="shared" si="42"/>
        <v>#REF!</v>
      </c>
      <c r="C909" s="29" t="e">
        <f t="shared" si="43"/>
        <v>#REF!</v>
      </c>
      <c r="D909" s="29" t="e">
        <f>①陸連データ貼付け!#REF!</f>
        <v>#REF!</v>
      </c>
      <c r="E909" s="29" t="e">
        <f>①陸連データ貼付け!#REF!</f>
        <v>#REF!</v>
      </c>
      <c r="F909" s="29" t="e">
        <f>ASC(①陸連データ貼付け!#REF!)</f>
        <v>#REF!</v>
      </c>
      <c r="G909" s="29" t="e">
        <f>①陸連データ貼付け!#REF!</f>
        <v>#REF!</v>
      </c>
      <c r="H909" s="29" t="e">
        <f>①陸連データ貼付け!#REF!</f>
        <v>#REF!</v>
      </c>
      <c r="I909" s="29" t="e">
        <f>①陸連データ貼付け!#REF!</f>
        <v>#REF!</v>
      </c>
      <c r="J909" s="29" t="e">
        <f>①陸連データ貼付け!#REF!</f>
        <v>#REF!</v>
      </c>
      <c r="K909" s="29" t="e">
        <f t="shared" si="44"/>
        <v>#REF!</v>
      </c>
      <c r="L909" s="29" t="e">
        <f>①陸連データ貼付け!#REF!</f>
        <v>#REF!</v>
      </c>
      <c r="M909" s="63" t="e">
        <f>①陸連データ貼付け!#REF!</f>
        <v>#REF!</v>
      </c>
    </row>
    <row r="910" spans="1:13">
      <c r="A910" s="220" t="e">
        <f>IF(①陸連データ貼付け!#REF!="","",①陸連データ貼付け!#REF!)</f>
        <v>#REF!</v>
      </c>
      <c r="B910" s="29" t="e">
        <f t="shared" si="42"/>
        <v>#REF!</v>
      </c>
      <c r="C910" s="29" t="e">
        <f t="shared" si="43"/>
        <v>#REF!</v>
      </c>
      <c r="D910" s="29" t="e">
        <f>①陸連データ貼付け!#REF!</f>
        <v>#REF!</v>
      </c>
      <c r="E910" s="29" t="e">
        <f>①陸連データ貼付け!#REF!</f>
        <v>#REF!</v>
      </c>
      <c r="F910" s="29" t="e">
        <f>ASC(①陸連データ貼付け!#REF!)</f>
        <v>#REF!</v>
      </c>
      <c r="G910" s="29" t="e">
        <f>①陸連データ貼付け!#REF!</f>
        <v>#REF!</v>
      </c>
      <c r="H910" s="29" t="e">
        <f>①陸連データ貼付け!#REF!</f>
        <v>#REF!</v>
      </c>
      <c r="I910" s="29" t="e">
        <f>①陸連データ貼付け!#REF!</f>
        <v>#REF!</v>
      </c>
      <c r="J910" s="29" t="e">
        <f>①陸連データ貼付け!#REF!</f>
        <v>#REF!</v>
      </c>
      <c r="K910" s="29" t="e">
        <f t="shared" si="44"/>
        <v>#REF!</v>
      </c>
      <c r="L910" s="29" t="e">
        <f>①陸連データ貼付け!#REF!</f>
        <v>#REF!</v>
      </c>
      <c r="M910" s="63" t="e">
        <f>①陸連データ貼付け!#REF!</f>
        <v>#REF!</v>
      </c>
    </row>
    <row r="911" spans="1:13">
      <c r="A911" s="220" t="e">
        <f>IF(①陸連データ貼付け!#REF!="","",①陸連データ貼付け!#REF!)</f>
        <v>#REF!</v>
      </c>
      <c r="B911" s="29" t="e">
        <f t="shared" si="42"/>
        <v>#REF!</v>
      </c>
      <c r="C911" s="29" t="e">
        <f t="shared" si="43"/>
        <v>#REF!</v>
      </c>
      <c r="D911" s="29" t="e">
        <f>①陸連データ貼付け!#REF!</f>
        <v>#REF!</v>
      </c>
      <c r="E911" s="29" t="e">
        <f>①陸連データ貼付け!#REF!</f>
        <v>#REF!</v>
      </c>
      <c r="F911" s="29" t="e">
        <f>ASC(①陸連データ貼付け!#REF!)</f>
        <v>#REF!</v>
      </c>
      <c r="G911" s="29" t="e">
        <f>①陸連データ貼付け!#REF!</f>
        <v>#REF!</v>
      </c>
      <c r="H911" s="29" t="e">
        <f>①陸連データ貼付け!#REF!</f>
        <v>#REF!</v>
      </c>
      <c r="I911" s="29" t="e">
        <f>①陸連データ貼付け!#REF!</f>
        <v>#REF!</v>
      </c>
      <c r="J911" s="29" t="e">
        <f>①陸連データ貼付け!#REF!</f>
        <v>#REF!</v>
      </c>
      <c r="K911" s="29" t="e">
        <f t="shared" si="44"/>
        <v>#REF!</v>
      </c>
      <c r="L911" s="29" t="e">
        <f>①陸連データ貼付け!#REF!</f>
        <v>#REF!</v>
      </c>
      <c r="M911" s="63" t="e">
        <f>①陸連データ貼付け!#REF!</f>
        <v>#REF!</v>
      </c>
    </row>
    <row r="912" spans="1:13">
      <c r="A912" s="220" t="e">
        <f>IF(①陸連データ貼付け!#REF!="","",①陸連データ貼付け!#REF!)</f>
        <v>#REF!</v>
      </c>
      <c r="B912" s="29" t="e">
        <f t="shared" si="42"/>
        <v>#REF!</v>
      </c>
      <c r="C912" s="29" t="e">
        <f t="shared" si="43"/>
        <v>#REF!</v>
      </c>
      <c r="D912" s="29" t="e">
        <f>①陸連データ貼付け!#REF!</f>
        <v>#REF!</v>
      </c>
      <c r="E912" s="29" t="e">
        <f>①陸連データ貼付け!#REF!</f>
        <v>#REF!</v>
      </c>
      <c r="F912" s="29" t="e">
        <f>ASC(①陸連データ貼付け!#REF!)</f>
        <v>#REF!</v>
      </c>
      <c r="G912" s="29" t="e">
        <f>①陸連データ貼付け!#REF!</f>
        <v>#REF!</v>
      </c>
      <c r="H912" s="29" t="e">
        <f>①陸連データ貼付け!#REF!</f>
        <v>#REF!</v>
      </c>
      <c r="I912" s="29" t="e">
        <f>①陸連データ貼付け!#REF!</f>
        <v>#REF!</v>
      </c>
      <c r="J912" s="29" t="e">
        <f>①陸連データ貼付け!#REF!</f>
        <v>#REF!</v>
      </c>
      <c r="K912" s="29" t="e">
        <f t="shared" si="44"/>
        <v>#REF!</v>
      </c>
      <c r="L912" s="29" t="e">
        <f>①陸連データ貼付け!#REF!</f>
        <v>#REF!</v>
      </c>
      <c r="M912" s="63" t="e">
        <f>①陸連データ貼付け!#REF!</f>
        <v>#REF!</v>
      </c>
    </row>
    <row r="913" spans="1:13">
      <c r="A913" s="220" t="e">
        <f>IF(①陸連データ貼付け!#REF!="","",①陸連データ貼付け!#REF!)</f>
        <v>#REF!</v>
      </c>
      <c r="B913" s="29" t="e">
        <f t="shared" si="42"/>
        <v>#REF!</v>
      </c>
      <c r="C913" s="29" t="e">
        <f t="shared" si="43"/>
        <v>#REF!</v>
      </c>
      <c r="D913" s="29" t="e">
        <f>①陸連データ貼付け!#REF!</f>
        <v>#REF!</v>
      </c>
      <c r="E913" s="29" t="e">
        <f>①陸連データ貼付け!#REF!</f>
        <v>#REF!</v>
      </c>
      <c r="F913" s="29" t="e">
        <f>ASC(①陸連データ貼付け!#REF!)</f>
        <v>#REF!</v>
      </c>
      <c r="G913" s="29" t="e">
        <f>①陸連データ貼付け!#REF!</f>
        <v>#REF!</v>
      </c>
      <c r="H913" s="29" t="e">
        <f>①陸連データ貼付け!#REF!</f>
        <v>#REF!</v>
      </c>
      <c r="I913" s="29" t="e">
        <f>①陸連データ貼付け!#REF!</f>
        <v>#REF!</v>
      </c>
      <c r="J913" s="29" t="e">
        <f>①陸連データ貼付け!#REF!</f>
        <v>#REF!</v>
      </c>
      <c r="K913" s="29" t="e">
        <f t="shared" si="44"/>
        <v>#REF!</v>
      </c>
      <c r="L913" s="29" t="e">
        <f>①陸連データ貼付け!#REF!</f>
        <v>#REF!</v>
      </c>
      <c r="M913" s="63" t="e">
        <f>①陸連データ貼付け!#REF!</f>
        <v>#REF!</v>
      </c>
    </row>
    <row r="914" spans="1:13">
      <c r="A914" s="220" t="e">
        <f>IF(①陸連データ貼付け!#REF!="","",①陸連データ貼付け!#REF!)</f>
        <v>#REF!</v>
      </c>
      <c r="B914" s="29" t="e">
        <f t="shared" si="42"/>
        <v>#REF!</v>
      </c>
      <c r="C914" s="29" t="e">
        <f t="shared" si="43"/>
        <v>#REF!</v>
      </c>
      <c r="D914" s="29" t="e">
        <f>①陸連データ貼付け!#REF!</f>
        <v>#REF!</v>
      </c>
      <c r="E914" s="29" t="e">
        <f>①陸連データ貼付け!#REF!</f>
        <v>#REF!</v>
      </c>
      <c r="F914" s="29" t="e">
        <f>ASC(①陸連データ貼付け!#REF!)</f>
        <v>#REF!</v>
      </c>
      <c r="G914" s="29" t="e">
        <f>①陸連データ貼付け!#REF!</f>
        <v>#REF!</v>
      </c>
      <c r="H914" s="29" t="e">
        <f>①陸連データ貼付け!#REF!</f>
        <v>#REF!</v>
      </c>
      <c r="I914" s="29" t="e">
        <f>①陸連データ貼付け!#REF!</f>
        <v>#REF!</v>
      </c>
      <c r="J914" s="29" t="e">
        <f>①陸連データ貼付け!#REF!</f>
        <v>#REF!</v>
      </c>
      <c r="K914" s="29" t="e">
        <f t="shared" si="44"/>
        <v>#REF!</v>
      </c>
      <c r="L914" s="29" t="e">
        <f>①陸連データ貼付け!#REF!</f>
        <v>#REF!</v>
      </c>
      <c r="M914" s="63" t="e">
        <f>①陸連データ貼付け!#REF!</f>
        <v>#REF!</v>
      </c>
    </row>
    <row r="915" spans="1:13">
      <c r="A915" s="220" t="e">
        <f>IF(①陸連データ貼付け!#REF!="","",①陸連データ貼付け!#REF!)</f>
        <v>#REF!</v>
      </c>
      <c r="B915" s="29" t="e">
        <f t="shared" si="42"/>
        <v>#REF!</v>
      </c>
      <c r="C915" s="29" t="e">
        <f t="shared" si="43"/>
        <v>#REF!</v>
      </c>
      <c r="D915" s="29" t="e">
        <f>①陸連データ貼付け!#REF!</f>
        <v>#REF!</v>
      </c>
      <c r="E915" s="29" t="e">
        <f>①陸連データ貼付け!#REF!</f>
        <v>#REF!</v>
      </c>
      <c r="F915" s="29" t="e">
        <f>ASC(①陸連データ貼付け!#REF!)</f>
        <v>#REF!</v>
      </c>
      <c r="G915" s="29" t="e">
        <f>①陸連データ貼付け!#REF!</f>
        <v>#REF!</v>
      </c>
      <c r="H915" s="29" t="e">
        <f>①陸連データ貼付け!#REF!</f>
        <v>#REF!</v>
      </c>
      <c r="I915" s="29" t="e">
        <f>①陸連データ貼付け!#REF!</f>
        <v>#REF!</v>
      </c>
      <c r="J915" s="29" t="e">
        <f>①陸連データ貼付け!#REF!</f>
        <v>#REF!</v>
      </c>
      <c r="K915" s="29" t="e">
        <f t="shared" si="44"/>
        <v>#REF!</v>
      </c>
      <c r="L915" s="29" t="e">
        <f>①陸連データ貼付け!#REF!</f>
        <v>#REF!</v>
      </c>
      <c r="M915" s="63" t="e">
        <f>①陸連データ貼付け!#REF!</f>
        <v>#REF!</v>
      </c>
    </row>
    <row r="916" spans="1:13">
      <c r="A916" s="220" t="e">
        <f>IF(①陸連データ貼付け!#REF!="","",①陸連データ貼付け!#REF!)</f>
        <v>#REF!</v>
      </c>
      <c r="B916" s="29" t="e">
        <f t="shared" si="42"/>
        <v>#REF!</v>
      </c>
      <c r="C916" s="29" t="e">
        <f t="shared" si="43"/>
        <v>#REF!</v>
      </c>
      <c r="D916" s="29" t="e">
        <f>①陸連データ貼付け!#REF!</f>
        <v>#REF!</v>
      </c>
      <c r="E916" s="29" t="e">
        <f>①陸連データ貼付け!#REF!</f>
        <v>#REF!</v>
      </c>
      <c r="F916" s="29" t="e">
        <f>ASC(①陸連データ貼付け!#REF!)</f>
        <v>#REF!</v>
      </c>
      <c r="G916" s="29" t="e">
        <f>①陸連データ貼付け!#REF!</f>
        <v>#REF!</v>
      </c>
      <c r="H916" s="29" t="e">
        <f>①陸連データ貼付け!#REF!</f>
        <v>#REF!</v>
      </c>
      <c r="I916" s="29" t="e">
        <f>①陸連データ貼付け!#REF!</f>
        <v>#REF!</v>
      </c>
      <c r="J916" s="29" t="e">
        <f>①陸連データ貼付け!#REF!</f>
        <v>#REF!</v>
      </c>
      <c r="K916" s="29" t="e">
        <f t="shared" si="44"/>
        <v>#REF!</v>
      </c>
      <c r="L916" s="29" t="e">
        <f>①陸連データ貼付け!#REF!</f>
        <v>#REF!</v>
      </c>
      <c r="M916" s="63" t="e">
        <f>①陸連データ貼付け!#REF!</f>
        <v>#REF!</v>
      </c>
    </row>
    <row r="917" spans="1:13">
      <c r="A917" s="220" t="e">
        <f>IF(①陸連データ貼付け!#REF!="","",①陸連データ貼付け!#REF!)</f>
        <v>#REF!</v>
      </c>
      <c r="B917" s="29" t="e">
        <f t="shared" si="42"/>
        <v>#REF!</v>
      </c>
      <c r="C917" s="29" t="e">
        <f t="shared" si="43"/>
        <v>#REF!</v>
      </c>
      <c r="D917" s="29" t="e">
        <f>①陸連データ貼付け!#REF!</f>
        <v>#REF!</v>
      </c>
      <c r="E917" s="29" t="e">
        <f>①陸連データ貼付け!#REF!</f>
        <v>#REF!</v>
      </c>
      <c r="F917" s="29" t="e">
        <f>ASC(①陸連データ貼付け!#REF!)</f>
        <v>#REF!</v>
      </c>
      <c r="G917" s="29" t="e">
        <f>①陸連データ貼付け!#REF!</f>
        <v>#REF!</v>
      </c>
      <c r="H917" s="29" t="e">
        <f>①陸連データ貼付け!#REF!</f>
        <v>#REF!</v>
      </c>
      <c r="I917" s="29" t="e">
        <f>①陸連データ貼付け!#REF!</f>
        <v>#REF!</v>
      </c>
      <c r="J917" s="29" t="e">
        <f>①陸連データ貼付け!#REF!</f>
        <v>#REF!</v>
      </c>
      <c r="K917" s="29" t="e">
        <f t="shared" si="44"/>
        <v>#REF!</v>
      </c>
      <c r="L917" s="29" t="e">
        <f>①陸連データ貼付け!#REF!</f>
        <v>#REF!</v>
      </c>
      <c r="M917" s="63" t="e">
        <f>①陸連データ貼付け!#REF!</f>
        <v>#REF!</v>
      </c>
    </row>
    <row r="918" spans="1:13">
      <c r="A918" s="220" t="e">
        <f>IF(①陸連データ貼付け!#REF!="","",①陸連データ貼付け!#REF!)</f>
        <v>#REF!</v>
      </c>
      <c r="B918" s="29" t="e">
        <f t="shared" si="42"/>
        <v>#REF!</v>
      </c>
      <c r="C918" s="29" t="e">
        <f t="shared" si="43"/>
        <v>#REF!</v>
      </c>
      <c r="D918" s="29" t="e">
        <f>①陸連データ貼付け!#REF!</f>
        <v>#REF!</v>
      </c>
      <c r="E918" s="29" t="e">
        <f>①陸連データ貼付け!#REF!</f>
        <v>#REF!</v>
      </c>
      <c r="F918" s="29" t="e">
        <f>ASC(①陸連データ貼付け!#REF!)</f>
        <v>#REF!</v>
      </c>
      <c r="G918" s="29" t="e">
        <f>①陸連データ貼付け!#REF!</f>
        <v>#REF!</v>
      </c>
      <c r="H918" s="29" t="e">
        <f>①陸連データ貼付け!#REF!</f>
        <v>#REF!</v>
      </c>
      <c r="I918" s="29" t="e">
        <f>①陸連データ貼付け!#REF!</f>
        <v>#REF!</v>
      </c>
      <c r="J918" s="29" t="e">
        <f>①陸連データ貼付け!#REF!</f>
        <v>#REF!</v>
      </c>
      <c r="K918" s="29" t="e">
        <f t="shared" si="44"/>
        <v>#REF!</v>
      </c>
      <c r="L918" s="29" t="e">
        <f>①陸連データ貼付け!#REF!</f>
        <v>#REF!</v>
      </c>
      <c r="M918" s="63" t="e">
        <f>①陸連データ貼付け!#REF!</f>
        <v>#REF!</v>
      </c>
    </row>
    <row r="919" spans="1:13">
      <c r="A919" s="220" t="e">
        <f>IF(①陸連データ貼付け!#REF!="","",①陸連データ貼付け!#REF!)</f>
        <v>#REF!</v>
      </c>
      <c r="B919" s="29" t="e">
        <f t="shared" si="42"/>
        <v>#REF!</v>
      </c>
      <c r="C919" s="29" t="e">
        <f t="shared" si="43"/>
        <v>#REF!</v>
      </c>
      <c r="D919" s="29" t="e">
        <f>①陸連データ貼付け!#REF!</f>
        <v>#REF!</v>
      </c>
      <c r="E919" s="29" t="e">
        <f>①陸連データ貼付け!#REF!</f>
        <v>#REF!</v>
      </c>
      <c r="F919" s="29" t="e">
        <f>ASC(①陸連データ貼付け!#REF!)</f>
        <v>#REF!</v>
      </c>
      <c r="G919" s="29" t="e">
        <f>①陸連データ貼付け!#REF!</f>
        <v>#REF!</v>
      </c>
      <c r="H919" s="29" t="e">
        <f>①陸連データ貼付け!#REF!</f>
        <v>#REF!</v>
      </c>
      <c r="I919" s="29" t="e">
        <f>①陸連データ貼付け!#REF!</f>
        <v>#REF!</v>
      </c>
      <c r="J919" s="29" t="e">
        <f>①陸連データ貼付け!#REF!</f>
        <v>#REF!</v>
      </c>
      <c r="K919" s="29" t="e">
        <f t="shared" si="44"/>
        <v>#REF!</v>
      </c>
      <c r="L919" s="29" t="e">
        <f>①陸連データ貼付け!#REF!</f>
        <v>#REF!</v>
      </c>
      <c r="M919" s="63" t="e">
        <f>①陸連データ貼付け!#REF!</f>
        <v>#REF!</v>
      </c>
    </row>
    <row r="920" spans="1:13">
      <c r="A920" s="220" t="e">
        <f>IF(①陸連データ貼付け!#REF!="","",①陸連データ貼付け!#REF!)</f>
        <v>#REF!</v>
      </c>
      <c r="B920" s="29" t="e">
        <f t="shared" si="42"/>
        <v>#REF!</v>
      </c>
      <c r="C920" s="29" t="e">
        <f t="shared" si="43"/>
        <v>#REF!</v>
      </c>
      <c r="D920" s="29" t="e">
        <f>①陸連データ貼付け!#REF!</f>
        <v>#REF!</v>
      </c>
      <c r="E920" s="29" t="e">
        <f>①陸連データ貼付け!#REF!</f>
        <v>#REF!</v>
      </c>
      <c r="F920" s="29" t="e">
        <f>ASC(①陸連データ貼付け!#REF!)</f>
        <v>#REF!</v>
      </c>
      <c r="G920" s="29" t="e">
        <f>①陸連データ貼付け!#REF!</f>
        <v>#REF!</v>
      </c>
      <c r="H920" s="29" t="e">
        <f>①陸連データ貼付け!#REF!</f>
        <v>#REF!</v>
      </c>
      <c r="I920" s="29" t="e">
        <f>①陸連データ貼付け!#REF!</f>
        <v>#REF!</v>
      </c>
      <c r="J920" s="29" t="e">
        <f>①陸連データ貼付け!#REF!</f>
        <v>#REF!</v>
      </c>
      <c r="K920" s="29" t="e">
        <f t="shared" si="44"/>
        <v>#REF!</v>
      </c>
      <c r="L920" s="29" t="e">
        <f>①陸連データ貼付け!#REF!</f>
        <v>#REF!</v>
      </c>
      <c r="M920" s="63" t="e">
        <f>①陸連データ貼付け!#REF!</f>
        <v>#REF!</v>
      </c>
    </row>
    <row r="921" spans="1:13">
      <c r="A921" s="220" t="e">
        <f>IF(①陸連データ貼付け!#REF!="","",①陸連データ貼付け!#REF!)</f>
        <v>#REF!</v>
      </c>
      <c r="B921" s="29" t="e">
        <f t="shared" si="42"/>
        <v>#REF!</v>
      </c>
      <c r="C921" s="29" t="e">
        <f t="shared" si="43"/>
        <v>#REF!</v>
      </c>
      <c r="D921" s="29" t="e">
        <f>①陸連データ貼付け!#REF!</f>
        <v>#REF!</v>
      </c>
      <c r="E921" s="29" t="e">
        <f>①陸連データ貼付け!#REF!</f>
        <v>#REF!</v>
      </c>
      <c r="F921" s="29" t="e">
        <f>ASC(①陸連データ貼付け!#REF!)</f>
        <v>#REF!</v>
      </c>
      <c r="G921" s="29" t="e">
        <f>①陸連データ貼付け!#REF!</f>
        <v>#REF!</v>
      </c>
      <c r="H921" s="29" t="e">
        <f>①陸連データ貼付け!#REF!</f>
        <v>#REF!</v>
      </c>
      <c r="I921" s="29" t="e">
        <f>①陸連データ貼付け!#REF!</f>
        <v>#REF!</v>
      </c>
      <c r="J921" s="29" t="e">
        <f>①陸連データ貼付け!#REF!</f>
        <v>#REF!</v>
      </c>
      <c r="K921" s="29" t="e">
        <f t="shared" si="44"/>
        <v>#REF!</v>
      </c>
      <c r="L921" s="29" t="e">
        <f>①陸連データ貼付け!#REF!</f>
        <v>#REF!</v>
      </c>
      <c r="M921" s="63" t="e">
        <f>①陸連データ貼付け!#REF!</f>
        <v>#REF!</v>
      </c>
    </row>
    <row r="922" spans="1:13">
      <c r="A922" s="220" t="e">
        <f>IF(①陸連データ貼付け!#REF!="","",①陸連データ貼付け!#REF!)</f>
        <v>#REF!</v>
      </c>
      <c r="B922" s="29" t="e">
        <f t="shared" si="42"/>
        <v>#REF!</v>
      </c>
      <c r="C922" s="29" t="e">
        <f t="shared" si="43"/>
        <v>#REF!</v>
      </c>
      <c r="D922" s="29" t="e">
        <f>①陸連データ貼付け!#REF!</f>
        <v>#REF!</v>
      </c>
      <c r="E922" s="29" t="e">
        <f>①陸連データ貼付け!#REF!</f>
        <v>#REF!</v>
      </c>
      <c r="F922" s="29" t="e">
        <f>ASC(①陸連データ貼付け!#REF!)</f>
        <v>#REF!</v>
      </c>
      <c r="G922" s="29" t="e">
        <f>①陸連データ貼付け!#REF!</f>
        <v>#REF!</v>
      </c>
      <c r="H922" s="29" t="e">
        <f>①陸連データ貼付け!#REF!</f>
        <v>#REF!</v>
      </c>
      <c r="I922" s="29" t="e">
        <f>①陸連データ貼付け!#REF!</f>
        <v>#REF!</v>
      </c>
      <c r="J922" s="29" t="e">
        <f>①陸連データ貼付け!#REF!</f>
        <v>#REF!</v>
      </c>
      <c r="K922" s="29" t="e">
        <f t="shared" si="44"/>
        <v>#REF!</v>
      </c>
      <c r="L922" s="29" t="e">
        <f>①陸連データ貼付け!#REF!</f>
        <v>#REF!</v>
      </c>
      <c r="M922" s="63" t="e">
        <f>①陸連データ貼付け!#REF!</f>
        <v>#REF!</v>
      </c>
    </row>
    <row r="923" spans="1:13">
      <c r="A923" s="220" t="e">
        <f>IF(①陸連データ貼付け!#REF!="","",①陸連データ貼付け!#REF!)</f>
        <v>#REF!</v>
      </c>
      <c r="B923" s="29" t="e">
        <f t="shared" si="42"/>
        <v>#REF!</v>
      </c>
      <c r="C923" s="29" t="e">
        <f t="shared" si="43"/>
        <v>#REF!</v>
      </c>
      <c r="D923" s="29" t="e">
        <f>①陸連データ貼付け!#REF!</f>
        <v>#REF!</v>
      </c>
      <c r="E923" s="29" t="e">
        <f>①陸連データ貼付け!#REF!</f>
        <v>#REF!</v>
      </c>
      <c r="F923" s="29" t="e">
        <f>ASC(①陸連データ貼付け!#REF!)</f>
        <v>#REF!</v>
      </c>
      <c r="G923" s="29" t="e">
        <f>①陸連データ貼付け!#REF!</f>
        <v>#REF!</v>
      </c>
      <c r="H923" s="29" t="e">
        <f>①陸連データ貼付け!#REF!</f>
        <v>#REF!</v>
      </c>
      <c r="I923" s="29" t="e">
        <f>①陸連データ貼付け!#REF!</f>
        <v>#REF!</v>
      </c>
      <c r="J923" s="29" t="e">
        <f>①陸連データ貼付け!#REF!</f>
        <v>#REF!</v>
      </c>
      <c r="K923" s="29" t="e">
        <f t="shared" si="44"/>
        <v>#REF!</v>
      </c>
      <c r="L923" s="29" t="e">
        <f>①陸連データ貼付け!#REF!</f>
        <v>#REF!</v>
      </c>
      <c r="M923" s="63" t="e">
        <f>①陸連データ貼付け!#REF!</f>
        <v>#REF!</v>
      </c>
    </row>
    <row r="924" spans="1:13">
      <c r="A924" s="220" t="e">
        <f>IF(①陸連データ貼付け!#REF!="","",①陸連データ貼付け!#REF!)</f>
        <v>#REF!</v>
      </c>
      <c r="B924" s="29" t="e">
        <f t="shared" si="42"/>
        <v>#REF!</v>
      </c>
      <c r="C924" s="29" t="e">
        <f t="shared" si="43"/>
        <v>#REF!</v>
      </c>
      <c r="D924" s="29" t="e">
        <f>①陸連データ貼付け!#REF!</f>
        <v>#REF!</v>
      </c>
      <c r="E924" s="29" t="e">
        <f>①陸連データ貼付け!#REF!</f>
        <v>#REF!</v>
      </c>
      <c r="F924" s="29" t="e">
        <f>ASC(①陸連データ貼付け!#REF!)</f>
        <v>#REF!</v>
      </c>
      <c r="G924" s="29" t="e">
        <f>①陸連データ貼付け!#REF!</f>
        <v>#REF!</v>
      </c>
      <c r="H924" s="29" t="e">
        <f>①陸連データ貼付け!#REF!</f>
        <v>#REF!</v>
      </c>
      <c r="I924" s="29" t="e">
        <f>①陸連データ貼付け!#REF!</f>
        <v>#REF!</v>
      </c>
      <c r="J924" s="29" t="e">
        <f>①陸連データ貼付け!#REF!</f>
        <v>#REF!</v>
      </c>
      <c r="K924" s="29" t="e">
        <f t="shared" si="44"/>
        <v>#REF!</v>
      </c>
      <c r="L924" s="29" t="e">
        <f>①陸連データ貼付け!#REF!</f>
        <v>#REF!</v>
      </c>
      <c r="M924" s="63" t="e">
        <f>①陸連データ貼付け!#REF!</f>
        <v>#REF!</v>
      </c>
    </row>
    <row r="925" spans="1:13">
      <c r="A925" s="220" t="e">
        <f>IF(①陸連データ貼付け!#REF!="","",①陸連データ貼付け!#REF!)</f>
        <v>#REF!</v>
      </c>
      <c r="B925" s="29" t="e">
        <f t="shared" si="42"/>
        <v>#REF!</v>
      </c>
      <c r="C925" s="29" t="e">
        <f t="shared" si="43"/>
        <v>#REF!</v>
      </c>
      <c r="D925" s="29" t="e">
        <f>①陸連データ貼付け!#REF!</f>
        <v>#REF!</v>
      </c>
      <c r="E925" s="29" t="e">
        <f>①陸連データ貼付け!#REF!</f>
        <v>#REF!</v>
      </c>
      <c r="F925" s="29" t="e">
        <f>ASC(①陸連データ貼付け!#REF!)</f>
        <v>#REF!</v>
      </c>
      <c r="G925" s="29" t="e">
        <f>①陸連データ貼付け!#REF!</f>
        <v>#REF!</v>
      </c>
      <c r="H925" s="29" t="e">
        <f>①陸連データ貼付け!#REF!</f>
        <v>#REF!</v>
      </c>
      <c r="I925" s="29" t="e">
        <f>①陸連データ貼付け!#REF!</f>
        <v>#REF!</v>
      </c>
      <c r="J925" s="29" t="e">
        <f>①陸連データ貼付け!#REF!</f>
        <v>#REF!</v>
      </c>
      <c r="K925" s="29" t="e">
        <f t="shared" si="44"/>
        <v>#REF!</v>
      </c>
      <c r="L925" s="29" t="e">
        <f>①陸連データ貼付け!#REF!</f>
        <v>#REF!</v>
      </c>
      <c r="M925" s="63" t="e">
        <f>①陸連データ貼付け!#REF!</f>
        <v>#REF!</v>
      </c>
    </row>
    <row r="926" spans="1:13">
      <c r="A926" s="220" t="e">
        <f>IF(①陸連データ貼付け!#REF!="","",①陸連データ貼付け!#REF!)</f>
        <v>#REF!</v>
      </c>
      <c r="B926" s="29" t="e">
        <f t="shared" si="42"/>
        <v>#REF!</v>
      </c>
      <c r="C926" s="29" t="e">
        <f t="shared" si="43"/>
        <v>#REF!</v>
      </c>
      <c r="D926" s="29" t="e">
        <f>①陸連データ貼付け!#REF!</f>
        <v>#REF!</v>
      </c>
      <c r="E926" s="29" t="e">
        <f>①陸連データ貼付け!#REF!</f>
        <v>#REF!</v>
      </c>
      <c r="F926" s="29" t="e">
        <f>ASC(①陸連データ貼付け!#REF!)</f>
        <v>#REF!</v>
      </c>
      <c r="G926" s="29" t="e">
        <f>①陸連データ貼付け!#REF!</f>
        <v>#REF!</v>
      </c>
      <c r="H926" s="29" t="e">
        <f>①陸連データ貼付け!#REF!</f>
        <v>#REF!</v>
      </c>
      <c r="I926" s="29" t="e">
        <f>①陸連データ貼付け!#REF!</f>
        <v>#REF!</v>
      </c>
      <c r="J926" s="29" t="e">
        <f>①陸連データ貼付け!#REF!</f>
        <v>#REF!</v>
      </c>
      <c r="K926" s="29" t="e">
        <f t="shared" si="44"/>
        <v>#REF!</v>
      </c>
      <c r="L926" s="29" t="e">
        <f>①陸連データ貼付け!#REF!</f>
        <v>#REF!</v>
      </c>
      <c r="M926" s="63" t="e">
        <f>①陸連データ貼付け!#REF!</f>
        <v>#REF!</v>
      </c>
    </row>
    <row r="927" spans="1:13">
      <c r="A927" s="220" t="e">
        <f>IF(①陸連データ貼付け!#REF!="","",①陸連データ貼付け!#REF!)</f>
        <v>#REF!</v>
      </c>
      <c r="B927" s="29" t="e">
        <f t="shared" si="42"/>
        <v>#REF!</v>
      </c>
      <c r="C927" s="29" t="e">
        <f t="shared" si="43"/>
        <v>#REF!</v>
      </c>
      <c r="D927" s="29" t="e">
        <f>①陸連データ貼付け!#REF!</f>
        <v>#REF!</v>
      </c>
      <c r="E927" s="29" t="e">
        <f>①陸連データ貼付け!#REF!</f>
        <v>#REF!</v>
      </c>
      <c r="F927" s="29" t="e">
        <f>ASC(①陸連データ貼付け!#REF!)</f>
        <v>#REF!</v>
      </c>
      <c r="G927" s="29" t="e">
        <f>①陸連データ貼付け!#REF!</f>
        <v>#REF!</v>
      </c>
      <c r="H927" s="29" t="e">
        <f>①陸連データ貼付け!#REF!</f>
        <v>#REF!</v>
      </c>
      <c r="I927" s="29" t="e">
        <f>①陸連データ貼付け!#REF!</f>
        <v>#REF!</v>
      </c>
      <c r="J927" s="29" t="e">
        <f>①陸連データ貼付け!#REF!</f>
        <v>#REF!</v>
      </c>
      <c r="K927" s="29" t="e">
        <f t="shared" si="44"/>
        <v>#REF!</v>
      </c>
      <c r="L927" s="29" t="e">
        <f>①陸連データ貼付け!#REF!</f>
        <v>#REF!</v>
      </c>
      <c r="M927" s="63" t="e">
        <f>①陸連データ貼付け!#REF!</f>
        <v>#REF!</v>
      </c>
    </row>
    <row r="928" spans="1:13">
      <c r="A928" s="220" t="e">
        <f>IF(①陸連データ貼付け!#REF!="","",①陸連データ貼付け!#REF!)</f>
        <v>#REF!</v>
      </c>
      <c r="B928" s="29" t="e">
        <f t="shared" si="42"/>
        <v>#REF!</v>
      </c>
      <c r="C928" s="29" t="e">
        <f t="shared" si="43"/>
        <v>#REF!</v>
      </c>
      <c r="D928" s="29" t="e">
        <f>①陸連データ貼付け!#REF!</f>
        <v>#REF!</v>
      </c>
      <c r="E928" s="29" t="e">
        <f>①陸連データ貼付け!#REF!</f>
        <v>#REF!</v>
      </c>
      <c r="F928" s="29" t="e">
        <f>ASC(①陸連データ貼付け!#REF!)</f>
        <v>#REF!</v>
      </c>
      <c r="G928" s="29" t="e">
        <f>①陸連データ貼付け!#REF!</f>
        <v>#REF!</v>
      </c>
      <c r="H928" s="29" t="e">
        <f>①陸連データ貼付け!#REF!</f>
        <v>#REF!</v>
      </c>
      <c r="I928" s="29" t="e">
        <f>①陸連データ貼付け!#REF!</f>
        <v>#REF!</v>
      </c>
      <c r="J928" s="29" t="e">
        <f>①陸連データ貼付け!#REF!</f>
        <v>#REF!</v>
      </c>
      <c r="K928" s="29" t="e">
        <f t="shared" si="44"/>
        <v>#REF!</v>
      </c>
      <c r="L928" s="29" t="e">
        <f>①陸連データ貼付け!#REF!</f>
        <v>#REF!</v>
      </c>
      <c r="M928" s="63" t="e">
        <f>①陸連データ貼付け!#REF!</f>
        <v>#REF!</v>
      </c>
    </row>
    <row r="929" spans="1:13">
      <c r="A929" s="220" t="e">
        <f>IF(①陸連データ貼付け!#REF!="","",①陸連データ貼付け!#REF!)</f>
        <v>#REF!</v>
      </c>
      <c r="B929" s="29" t="e">
        <f t="shared" si="42"/>
        <v>#REF!</v>
      </c>
      <c r="C929" s="29" t="e">
        <f t="shared" si="43"/>
        <v>#REF!</v>
      </c>
      <c r="D929" s="29" t="e">
        <f>①陸連データ貼付け!#REF!</f>
        <v>#REF!</v>
      </c>
      <c r="E929" s="29" t="e">
        <f>①陸連データ貼付け!#REF!</f>
        <v>#REF!</v>
      </c>
      <c r="F929" s="29" t="e">
        <f>ASC(①陸連データ貼付け!#REF!)</f>
        <v>#REF!</v>
      </c>
      <c r="G929" s="29" t="e">
        <f>①陸連データ貼付け!#REF!</f>
        <v>#REF!</v>
      </c>
      <c r="H929" s="29" t="e">
        <f>①陸連データ貼付け!#REF!</f>
        <v>#REF!</v>
      </c>
      <c r="I929" s="29" t="e">
        <f>①陸連データ貼付け!#REF!</f>
        <v>#REF!</v>
      </c>
      <c r="J929" s="29" t="e">
        <f>①陸連データ貼付け!#REF!</f>
        <v>#REF!</v>
      </c>
      <c r="K929" s="29" t="e">
        <f t="shared" si="44"/>
        <v>#REF!</v>
      </c>
      <c r="L929" s="29" t="e">
        <f>①陸連データ貼付け!#REF!</f>
        <v>#REF!</v>
      </c>
      <c r="M929" s="63" t="e">
        <f>①陸連データ貼付け!#REF!</f>
        <v>#REF!</v>
      </c>
    </row>
    <row r="930" spans="1:13">
      <c r="A930" s="220" t="e">
        <f>IF(①陸連データ貼付け!#REF!="","",①陸連データ貼付け!#REF!)</f>
        <v>#REF!</v>
      </c>
      <c r="B930" s="29" t="e">
        <f t="shared" si="42"/>
        <v>#REF!</v>
      </c>
      <c r="C930" s="29" t="e">
        <f t="shared" si="43"/>
        <v>#REF!</v>
      </c>
      <c r="D930" s="29" t="e">
        <f>①陸連データ貼付け!#REF!</f>
        <v>#REF!</v>
      </c>
      <c r="E930" s="29" t="e">
        <f>①陸連データ貼付け!#REF!</f>
        <v>#REF!</v>
      </c>
      <c r="F930" s="29" t="e">
        <f>ASC(①陸連データ貼付け!#REF!)</f>
        <v>#REF!</v>
      </c>
      <c r="G930" s="29" t="e">
        <f>①陸連データ貼付け!#REF!</f>
        <v>#REF!</v>
      </c>
      <c r="H930" s="29" t="e">
        <f>①陸連データ貼付け!#REF!</f>
        <v>#REF!</v>
      </c>
      <c r="I930" s="29" t="e">
        <f>①陸連データ貼付け!#REF!</f>
        <v>#REF!</v>
      </c>
      <c r="J930" s="29" t="e">
        <f>①陸連データ貼付け!#REF!</f>
        <v>#REF!</v>
      </c>
      <c r="K930" s="29" t="e">
        <f t="shared" si="44"/>
        <v>#REF!</v>
      </c>
      <c r="L930" s="29" t="e">
        <f>①陸連データ貼付け!#REF!</f>
        <v>#REF!</v>
      </c>
      <c r="M930" s="63" t="e">
        <f>①陸連データ貼付け!#REF!</f>
        <v>#REF!</v>
      </c>
    </row>
    <row r="931" spans="1:13">
      <c r="A931" s="220" t="e">
        <f>IF(①陸連データ貼付け!#REF!="","",①陸連データ貼付け!#REF!)</f>
        <v>#REF!</v>
      </c>
      <c r="B931" s="29" t="e">
        <f t="shared" si="42"/>
        <v>#REF!</v>
      </c>
      <c r="C931" s="29" t="e">
        <f t="shared" si="43"/>
        <v>#REF!</v>
      </c>
      <c r="D931" s="29" t="e">
        <f>①陸連データ貼付け!#REF!</f>
        <v>#REF!</v>
      </c>
      <c r="E931" s="29" t="e">
        <f>①陸連データ貼付け!#REF!</f>
        <v>#REF!</v>
      </c>
      <c r="F931" s="29" t="e">
        <f>ASC(①陸連データ貼付け!#REF!)</f>
        <v>#REF!</v>
      </c>
      <c r="G931" s="29" t="e">
        <f>①陸連データ貼付け!#REF!</f>
        <v>#REF!</v>
      </c>
      <c r="H931" s="29" t="e">
        <f>①陸連データ貼付け!#REF!</f>
        <v>#REF!</v>
      </c>
      <c r="I931" s="29" t="e">
        <f>①陸連データ貼付け!#REF!</f>
        <v>#REF!</v>
      </c>
      <c r="J931" s="29" t="e">
        <f>①陸連データ貼付け!#REF!</f>
        <v>#REF!</v>
      </c>
      <c r="K931" s="29" t="e">
        <f t="shared" si="44"/>
        <v>#REF!</v>
      </c>
      <c r="L931" s="29" t="e">
        <f>①陸連データ貼付け!#REF!</f>
        <v>#REF!</v>
      </c>
      <c r="M931" s="63" t="e">
        <f>①陸連データ貼付け!#REF!</f>
        <v>#REF!</v>
      </c>
    </row>
    <row r="932" spans="1:13">
      <c r="A932" s="220" t="e">
        <f>IF(①陸連データ貼付け!#REF!="","",①陸連データ貼付け!#REF!)</f>
        <v>#REF!</v>
      </c>
      <c r="B932" s="29" t="e">
        <f t="shared" si="42"/>
        <v>#REF!</v>
      </c>
      <c r="C932" s="29" t="e">
        <f t="shared" si="43"/>
        <v>#REF!</v>
      </c>
      <c r="D932" s="29" t="e">
        <f>①陸連データ貼付け!#REF!</f>
        <v>#REF!</v>
      </c>
      <c r="E932" s="29" t="e">
        <f>①陸連データ貼付け!#REF!</f>
        <v>#REF!</v>
      </c>
      <c r="F932" s="29" t="e">
        <f>ASC(①陸連データ貼付け!#REF!)</f>
        <v>#REF!</v>
      </c>
      <c r="G932" s="29" t="e">
        <f>①陸連データ貼付け!#REF!</f>
        <v>#REF!</v>
      </c>
      <c r="H932" s="29" t="e">
        <f>①陸連データ貼付け!#REF!</f>
        <v>#REF!</v>
      </c>
      <c r="I932" s="29" t="e">
        <f>①陸連データ貼付け!#REF!</f>
        <v>#REF!</v>
      </c>
      <c r="J932" s="29" t="e">
        <f>①陸連データ貼付け!#REF!</f>
        <v>#REF!</v>
      </c>
      <c r="K932" s="29" t="e">
        <f t="shared" si="44"/>
        <v>#REF!</v>
      </c>
      <c r="L932" s="29" t="e">
        <f>①陸連データ貼付け!#REF!</f>
        <v>#REF!</v>
      </c>
      <c r="M932" s="63" t="e">
        <f>①陸連データ貼付け!#REF!</f>
        <v>#REF!</v>
      </c>
    </row>
    <row r="933" spans="1:13">
      <c r="A933" s="220" t="e">
        <f>IF(①陸連データ貼付け!#REF!="","",①陸連データ貼付け!#REF!)</f>
        <v>#REF!</v>
      </c>
      <c r="B933" s="29" t="e">
        <f t="shared" si="42"/>
        <v>#REF!</v>
      </c>
      <c r="C933" s="29" t="e">
        <f t="shared" si="43"/>
        <v>#REF!</v>
      </c>
      <c r="D933" s="29" t="e">
        <f>①陸連データ貼付け!#REF!</f>
        <v>#REF!</v>
      </c>
      <c r="E933" s="29" t="e">
        <f>①陸連データ貼付け!#REF!</f>
        <v>#REF!</v>
      </c>
      <c r="F933" s="29" t="e">
        <f>ASC(①陸連データ貼付け!#REF!)</f>
        <v>#REF!</v>
      </c>
      <c r="G933" s="29" t="e">
        <f>①陸連データ貼付け!#REF!</f>
        <v>#REF!</v>
      </c>
      <c r="H933" s="29" t="e">
        <f>①陸連データ貼付け!#REF!</f>
        <v>#REF!</v>
      </c>
      <c r="I933" s="29" t="e">
        <f>①陸連データ貼付け!#REF!</f>
        <v>#REF!</v>
      </c>
      <c r="J933" s="29" t="e">
        <f>①陸連データ貼付け!#REF!</f>
        <v>#REF!</v>
      </c>
      <c r="K933" s="29" t="e">
        <f t="shared" si="44"/>
        <v>#REF!</v>
      </c>
      <c r="L933" s="29" t="e">
        <f>①陸連データ貼付け!#REF!</f>
        <v>#REF!</v>
      </c>
      <c r="M933" s="63" t="e">
        <f>①陸連データ貼付け!#REF!</f>
        <v>#REF!</v>
      </c>
    </row>
    <row r="934" spans="1:13">
      <c r="A934" s="220" t="e">
        <f>IF(①陸連データ貼付け!#REF!="","",①陸連データ貼付け!#REF!)</f>
        <v>#REF!</v>
      </c>
      <c r="B934" s="29" t="e">
        <f t="shared" si="42"/>
        <v>#REF!</v>
      </c>
      <c r="C934" s="29" t="e">
        <f t="shared" si="43"/>
        <v>#REF!</v>
      </c>
      <c r="D934" s="29" t="e">
        <f>①陸連データ貼付け!#REF!</f>
        <v>#REF!</v>
      </c>
      <c r="E934" s="29" t="e">
        <f>①陸連データ貼付け!#REF!</f>
        <v>#REF!</v>
      </c>
      <c r="F934" s="29" t="e">
        <f>ASC(①陸連データ貼付け!#REF!)</f>
        <v>#REF!</v>
      </c>
      <c r="G934" s="29" t="e">
        <f>①陸連データ貼付け!#REF!</f>
        <v>#REF!</v>
      </c>
      <c r="H934" s="29" t="e">
        <f>①陸連データ貼付け!#REF!</f>
        <v>#REF!</v>
      </c>
      <c r="I934" s="29" t="e">
        <f>①陸連データ貼付け!#REF!</f>
        <v>#REF!</v>
      </c>
      <c r="J934" s="29" t="e">
        <f>①陸連データ貼付け!#REF!</f>
        <v>#REF!</v>
      </c>
      <c r="K934" s="29" t="e">
        <f t="shared" si="44"/>
        <v>#REF!</v>
      </c>
      <c r="L934" s="29" t="e">
        <f>①陸連データ貼付け!#REF!</f>
        <v>#REF!</v>
      </c>
      <c r="M934" s="63" t="e">
        <f>①陸連データ貼付け!#REF!</f>
        <v>#REF!</v>
      </c>
    </row>
    <row r="935" spans="1:13">
      <c r="A935" s="220" t="e">
        <f>IF(①陸連データ貼付け!#REF!="","",①陸連データ貼付け!#REF!)</f>
        <v>#REF!</v>
      </c>
      <c r="B935" s="29" t="e">
        <f t="shared" si="42"/>
        <v>#REF!</v>
      </c>
      <c r="C935" s="29" t="e">
        <f t="shared" si="43"/>
        <v>#REF!</v>
      </c>
      <c r="D935" s="29" t="e">
        <f>①陸連データ貼付け!#REF!</f>
        <v>#REF!</v>
      </c>
      <c r="E935" s="29" t="e">
        <f>①陸連データ貼付け!#REF!</f>
        <v>#REF!</v>
      </c>
      <c r="F935" s="29" t="e">
        <f>ASC(①陸連データ貼付け!#REF!)</f>
        <v>#REF!</v>
      </c>
      <c r="G935" s="29" t="e">
        <f>①陸連データ貼付け!#REF!</f>
        <v>#REF!</v>
      </c>
      <c r="H935" s="29" t="e">
        <f>①陸連データ貼付け!#REF!</f>
        <v>#REF!</v>
      </c>
      <c r="I935" s="29" t="e">
        <f>①陸連データ貼付け!#REF!</f>
        <v>#REF!</v>
      </c>
      <c r="J935" s="29" t="e">
        <f>①陸連データ貼付け!#REF!</f>
        <v>#REF!</v>
      </c>
      <c r="K935" s="29" t="e">
        <f t="shared" si="44"/>
        <v>#REF!</v>
      </c>
      <c r="L935" s="29" t="e">
        <f>①陸連データ貼付け!#REF!</f>
        <v>#REF!</v>
      </c>
      <c r="M935" s="63" t="e">
        <f>①陸連データ貼付け!#REF!</f>
        <v>#REF!</v>
      </c>
    </row>
    <row r="936" spans="1:13">
      <c r="A936" s="220" t="e">
        <f>IF(①陸連データ貼付け!#REF!="","",①陸連データ貼付け!#REF!)</f>
        <v>#REF!</v>
      </c>
      <c r="B936" s="29" t="e">
        <f t="shared" si="42"/>
        <v>#REF!</v>
      </c>
      <c r="C936" s="29" t="e">
        <f t="shared" si="43"/>
        <v>#REF!</v>
      </c>
      <c r="D936" s="29" t="e">
        <f>①陸連データ貼付け!#REF!</f>
        <v>#REF!</v>
      </c>
      <c r="E936" s="29" t="e">
        <f>①陸連データ貼付け!#REF!</f>
        <v>#REF!</v>
      </c>
      <c r="F936" s="29" t="e">
        <f>ASC(①陸連データ貼付け!#REF!)</f>
        <v>#REF!</v>
      </c>
      <c r="G936" s="29" t="e">
        <f>①陸連データ貼付け!#REF!</f>
        <v>#REF!</v>
      </c>
      <c r="H936" s="29" t="e">
        <f>①陸連データ貼付け!#REF!</f>
        <v>#REF!</v>
      </c>
      <c r="I936" s="29" t="e">
        <f>①陸連データ貼付け!#REF!</f>
        <v>#REF!</v>
      </c>
      <c r="J936" s="29" t="e">
        <f>①陸連データ貼付け!#REF!</f>
        <v>#REF!</v>
      </c>
      <c r="K936" s="29" t="e">
        <f t="shared" si="44"/>
        <v>#REF!</v>
      </c>
      <c r="L936" s="29" t="e">
        <f>①陸連データ貼付け!#REF!</f>
        <v>#REF!</v>
      </c>
      <c r="M936" s="63" t="e">
        <f>①陸連データ貼付け!#REF!</f>
        <v>#REF!</v>
      </c>
    </row>
    <row r="937" spans="1:13">
      <c r="A937" s="220" t="e">
        <f>IF(①陸連データ貼付け!#REF!="","",①陸連データ貼付け!#REF!)</f>
        <v>#REF!</v>
      </c>
      <c r="B937" s="29" t="e">
        <f t="shared" si="42"/>
        <v>#REF!</v>
      </c>
      <c r="C937" s="29" t="e">
        <f t="shared" si="43"/>
        <v>#REF!</v>
      </c>
      <c r="D937" s="29" t="e">
        <f>①陸連データ貼付け!#REF!</f>
        <v>#REF!</v>
      </c>
      <c r="E937" s="29" t="e">
        <f>①陸連データ貼付け!#REF!</f>
        <v>#REF!</v>
      </c>
      <c r="F937" s="29" t="e">
        <f>ASC(①陸連データ貼付け!#REF!)</f>
        <v>#REF!</v>
      </c>
      <c r="G937" s="29" t="e">
        <f>①陸連データ貼付け!#REF!</f>
        <v>#REF!</v>
      </c>
      <c r="H937" s="29" t="e">
        <f>①陸連データ貼付け!#REF!</f>
        <v>#REF!</v>
      </c>
      <c r="I937" s="29" t="e">
        <f>①陸連データ貼付け!#REF!</f>
        <v>#REF!</v>
      </c>
      <c r="J937" s="29" t="e">
        <f>①陸連データ貼付け!#REF!</f>
        <v>#REF!</v>
      </c>
      <c r="K937" s="29" t="e">
        <f t="shared" si="44"/>
        <v>#REF!</v>
      </c>
      <c r="L937" s="29" t="e">
        <f>①陸連データ貼付け!#REF!</f>
        <v>#REF!</v>
      </c>
      <c r="M937" s="63" t="e">
        <f>①陸連データ貼付け!#REF!</f>
        <v>#REF!</v>
      </c>
    </row>
    <row r="938" spans="1:13">
      <c r="A938" s="220" t="e">
        <f>IF(①陸連データ貼付け!#REF!="","",①陸連データ貼付け!#REF!)</f>
        <v>#REF!</v>
      </c>
      <c r="B938" s="29" t="e">
        <f t="shared" si="42"/>
        <v>#REF!</v>
      </c>
      <c r="C938" s="29" t="e">
        <f t="shared" si="43"/>
        <v>#REF!</v>
      </c>
      <c r="D938" s="29" t="e">
        <f>①陸連データ貼付け!#REF!</f>
        <v>#REF!</v>
      </c>
      <c r="E938" s="29" t="e">
        <f>①陸連データ貼付け!#REF!</f>
        <v>#REF!</v>
      </c>
      <c r="F938" s="29" t="e">
        <f>ASC(①陸連データ貼付け!#REF!)</f>
        <v>#REF!</v>
      </c>
      <c r="G938" s="29" t="e">
        <f>①陸連データ貼付け!#REF!</f>
        <v>#REF!</v>
      </c>
      <c r="H938" s="29" t="e">
        <f>①陸連データ貼付け!#REF!</f>
        <v>#REF!</v>
      </c>
      <c r="I938" s="29" t="e">
        <f>①陸連データ貼付け!#REF!</f>
        <v>#REF!</v>
      </c>
      <c r="J938" s="29" t="e">
        <f>①陸連データ貼付け!#REF!</f>
        <v>#REF!</v>
      </c>
      <c r="K938" s="29" t="e">
        <f t="shared" si="44"/>
        <v>#REF!</v>
      </c>
      <c r="L938" s="29" t="e">
        <f>①陸連データ貼付け!#REF!</f>
        <v>#REF!</v>
      </c>
      <c r="M938" s="63" t="e">
        <f>①陸連データ貼付け!#REF!</f>
        <v>#REF!</v>
      </c>
    </row>
    <row r="939" spans="1:13">
      <c r="A939" s="220" t="e">
        <f>IF(①陸連データ貼付け!#REF!="","",①陸連データ貼付け!#REF!)</f>
        <v>#REF!</v>
      </c>
      <c r="B939" s="29" t="e">
        <f t="shared" si="42"/>
        <v>#REF!</v>
      </c>
      <c r="C939" s="29" t="e">
        <f t="shared" si="43"/>
        <v>#REF!</v>
      </c>
      <c r="D939" s="29" t="e">
        <f>①陸連データ貼付け!#REF!</f>
        <v>#REF!</v>
      </c>
      <c r="E939" s="29" t="e">
        <f>①陸連データ貼付け!#REF!</f>
        <v>#REF!</v>
      </c>
      <c r="F939" s="29" t="e">
        <f>ASC(①陸連データ貼付け!#REF!)</f>
        <v>#REF!</v>
      </c>
      <c r="G939" s="29" t="e">
        <f>①陸連データ貼付け!#REF!</f>
        <v>#REF!</v>
      </c>
      <c r="H939" s="29" t="e">
        <f>①陸連データ貼付け!#REF!</f>
        <v>#REF!</v>
      </c>
      <c r="I939" s="29" t="e">
        <f>①陸連データ貼付け!#REF!</f>
        <v>#REF!</v>
      </c>
      <c r="J939" s="29" t="e">
        <f>①陸連データ貼付け!#REF!</f>
        <v>#REF!</v>
      </c>
      <c r="K939" s="29" t="e">
        <f t="shared" si="44"/>
        <v>#REF!</v>
      </c>
      <c r="L939" s="29" t="e">
        <f>①陸連データ貼付け!#REF!</f>
        <v>#REF!</v>
      </c>
      <c r="M939" s="63" t="e">
        <f>①陸連データ貼付け!#REF!</f>
        <v>#REF!</v>
      </c>
    </row>
    <row r="940" spans="1:13">
      <c r="A940" s="220" t="e">
        <f>IF(①陸連データ貼付け!#REF!="","",①陸連データ貼付け!#REF!)</f>
        <v>#REF!</v>
      </c>
      <c r="B940" s="29" t="e">
        <f t="shared" si="42"/>
        <v>#REF!</v>
      </c>
      <c r="C940" s="29" t="e">
        <f t="shared" si="43"/>
        <v>#REF!</v>
      </c>
      <c r="D940" s="29" t="e">
        <f>①陸連データ貼付け!#REF!</f>
        <v>#REF!</v>
      </c>
      <c r="E940" s="29" t="e">
        <f>①陸連データ貼付け!#REF!</f>
        <v>#REF!</v>
      </c>
      <c r="F940" s="29" t="e">
        <f>ASC(①陸連データ貼付け!#REF!)</f>
        <v>#REF!</v>
      </c>
      <c r="G940" s="29" t="e">
        <f>①陸連データ貼付け!#REF!</f>
        <v>#REF!</v>
      </c>
      <c r="H940" s="29" t="e">
        <f>①陸連データ貼付け!#REF!</f>
        <v>#REF!</v>
      </c>
      <c r="I940" s="29" t="e">
        <f>①陸連データ貼付け!#REF!</f>
        <v>#REF!</v>
      </c>
      <c r="J940" s="29" t="e">
        <f>①陸連データ貼付け!#REF!</f>
        <v>#REF!</v>
      </c>
      <c r="K940" s="29" t="e">
        <f t="shared" si="44"/>
        <v>#REF!</v>
      </c>
      <c r="L940" s="29" t="e">
        <f>①陸連データ貼付け!#REF!</f>
        <v>#REF!</v>
      </c>
      <c r="M940" s="63" t="e">
        <f>①陸連データ貼付け!#REF!</f>
        <v>#REF!</v>
      </c>
    </row>
    <row r="941" spans="1:13">
      <c r="A941" s="220" t="e">
        <f>IF(①陸連データ貼付け!#REF!="","",①陸連データ貼付け!#REF!)</f>
        <v>#REF!</v>
      </c>
      <c r="B941" s="29" t="e">
        <f t="shared" si="42"/>
        <v>#REF!</v>
      </c>
      <c r="C941" s="29" t="e">
        <f t="shared" si="43"/>
        <v>#REF!</v>
      </c>
      <c r="D941" s="29" t="e">
        <f>①陸連データ貼付け!#REF!</f>
        <v>#REF!</v>
      </c>
      <c r="E941" s="29" t="e">
        <f>①陸連データ貼付け!#REF!</f>
        <v>#REF!</v>
      </c>
      <c r="F941" s="29" t="e">
        <f>ASC(①陸連データ貼付け!#REF!)</f>
        <v>#REF!</v>
      </c>
      <c r="G941" s="29" t="e">
        <f>①陸連データ貼付け!#REF!</f>
        <v>#REF!</v>
      </c>
      <c r="H941" s="29" t="e">
        <f>①陸連データ貼付け!#REF!</f>
        <v>#REF!</v>
      </c>
      <c r="I941" s="29" t="e">
        <f>①陸連データ貼付け!#REF!</f>
        <v>#REF!</v>
      </c>
      <c r="J941" s="29" t="e">
        <f>①陸連データ貼付け!#REF!</f>
        <v>#REF!</v>
      </c>
      <c r="K941" s="29" t="e">
        <f t="shared" si="44"/>
        <v>#REF!</v>
      </c>
      <c r="L941" s="29" t="e">
        <f>①陸連データ貼付け!#REF!</f>
        <v>#REF!</v>
      </c>
      <c r="M941" s="63" t="e">
        <f>①陸連データ貼付け!#REF!</f>
        <v>#REF!</v>
      </c>
    </row>
    <row r="942" spans="1:13">
      <c r="A942" s="220" t="e">
        <f>IF(①陸連データ貼付け!#REF!="","",①陸連データ貼付け!#REF!)</f>
        <v>#REF!</v>
      </c>
      <c r="B942" s="29" t="e">
        <f t="shared" si="42"/>
        <v>#REF!</v>
      </c>
      <c r="C942" s="29" t="e">
        <f t="shared" si="43"/>
        <v>#REF!</v>
      </c>
      <c r="D942" s="29" t="e">
        <f>①陸連データ貼付け!#REF!</f>
        <v>#REF!</v>
      </c>
      <c r="E942" s="29" t="e">
        <f>①陸連データ貼付け!#REF!</f>
        <v>#REF!</v>
      </c>
      <c r="F942" s="29" t="e">
        <f>ASC(①陸連データ貼付け!#REF!)</f>
        <v>#REF!</v>
      </c>
      <c r="G942" s="29" t="e">
        <f>①陸連データ貼付け!#REF!</f>
        <v>#REF!</v>
      </c>
      <c r="H942" s="29" t="e">
        <f>①陸連データ貼付け!#REF!</f>
        <v>#REF!</v>
      </c>
      <c r="I942" s="29" t="e">
        <f>①陸連データ貼付け!#REF!</f>
        <v>#REF!</v>
      </c>
      <c r="J942" s="29" t="e">
        <f>①陸連データ貼付け!#REF!</f>
        <v>#REF!</v>
      </c>
      <c r="K942" s="29" t="e">
        <f t="shared" si="44"/>
        <v>#REF!</v>
      </c>
      <c r="L942" s="29" t="e">
        <f>①陸連データ貼付け!#REF!</f>
        <v>#REF!</v>
      </c>
      <c r="M942" s="63" t="e">
        <f>①陸連データ貼付け!#REF!</f>
        <v>#REF!</v>
      </c>
    </row>
    <row r="943" spans="1:13">
      <c r="A943" s="220" t="e">
        <f>IF(①陸連データ貼付け!#REF!="","",①陸連データ貼付け!#REF!)</f>
        <v>#REF!</v>
      </c>
      <c r="B943" s="29" t="e">
        <f t="shared" si="42"/>
        <v>#REF!</v>
      </c>
      <c r="C943" s="29" t="e">
        <f t="shared" si="43"/>
        <v>#REF!</v>
      </c>
      <c r="D943" s="29" t="e">
        <f>①陸連データ貼付け!#REF!</f>
        <v>#REF!</v>
      </c>
      <c r="E943" s="29" t="e">
        <f>①陸連データ貼付け!#REF!</f>
        <v>#REF!</v>
      </c>
      <c r="F943" s="29" t="e">
        <f>ASC(①陸連データ貼付け!#REF!)</f>
        <v>#REF!</v>
      </c>
      <c r="G943" s="29" t="e">
        <f>①陸連データ貼付け!#REF!</f>
        <v>#REF!</v>
      </c>
      <c r="H943" s="29" t="e">
        <f>①陸連データ貼付け!#REF!</f>
        <v>#REF!</v>
      </c>
      <c r="I943" s="29" t="e">
        <f>①陸連データ貼付け!#REF!</f>
        <v>#REF!</v>
      </c>
      <c r="J943" s="29" t="e">
        <f>①陸連データ貼付け!#REF!</f>
        <v>#REF!</v>
      </c>
      <c r="K943" s="29" t="e">
        <f t="shared" si="44"/>
        <v>#REF!</v>
      </c>
      <c r="L943" s="29" t="e">
        <f>①陸連データ貼付け!#REF!</f>
        <v>#REF!</v>
      </c>
      <c r="M943" s="63" t="e">
        <f>①陸連データ貼付け!#REF!</f>
        <v>#REF!</v>
      </c>
    </row>
    <row r="944" spans="1:13">
      <c r="A944" s="220" t="e">
        <f>IF(①陸連データ貼付け!#REF!="","",①陸連データ貼付け!#REF!)</f>
        <v>#REF!</v>
      </c>
      <c r="B944" s="29" t="e">
        <f t="shared" si="42"/>
        <v>#REF!</v>
      </c>
      <c r="C944" s="29" t="e">
        <f t="shared" si="43"/>
        <v>#REF!</v>
      </c>
      <c r="D944" s="29" t="e">
        <f>①陸連データ貼付け!#REF!</f>
        <v>#REF!</v>
      </c>
      <c r="E944" s="29" t="e">
        <f>①陸連データ貼付け!#REF!</f>
        <v>#REF!</v>
      </c>
      <c r="F944" s="29" t="e">
        <f>ASC(①陸連データ貼付け!#REF!)</f>
        <v>#REF!</v>
      </c>
      <c r="G944" s="29" t="e">
        <f>①陸連データ貼付け!#REF!</f>
        <v>#REF!</v>
      </c>
      <c r="H944" s="29" t="e">
        <f>①陸連データ貼付け!#REF!</f>
        <v>#REF!</v>
      </c>
      <c r="I944" s="29" t="e">
        <f>①陸連データ貼付け!#REF!</f>
        <v>#REF!</v>
      </c>
      <c r="J944" s="29" t="e">
        <f>①陸連データ貼付け!#REF!</f>
        <v>#REF!</v>
      </c>
      <c r="K944" s="29" t="e">
        <f t="shared" si="44"/>
        <v>#REF!</v>
      </c>
      <c r="L944" s="29" t="e">
        <f>①陸連データ貼付け!#REF!</f>
        <v>#REF!</v>
      </c>
      <c r="M944" s="63" t="e">
        <f>①陸連データ貼付け!#REF!</f>
        <v>#REF!</v>
      </c>
    </row>
    <row r="945" spans="1:13">
      <c r="A945" s="220" t="e">
        <f>IF(①陸連データ貼付け!#REF!="","",①陸連データ貼付け!#REF!)</f>
        <v>#REF!</v>
      </c>
      <c r="B945" s="29" t="e">
        <f t="shared" si="42"/>
        <v>#REF!</v>
      </c>
      <c r="C945" s="29" t="e">
        <f t="shared" si="43"/>
        <v>#REF!</v>
      </c>
      <c r="D945" s="29" t="e">
        <f>①陸連データ貼付け!#REF!</f>
        <v>#REF!</v>
      </c>
      <c r="E945" s="29" t="e">
        <f>①陸連データ貼付け!#REF!</f>
        <v>#REF!</v>
      </c>
      <c r="F945" s="29" t="e">
        <f>ASC(①陸連データ貼付け!#REF!)</f>
        <v>#REF!</v>
      </c>
      <c r="G945" s="29" t="e">
        <f>①陸連データ貼付け!#REF!</f>
        <v>#REF!</v>
      </c>
      <c r="H945" s="29" t="e">
        <f>①陸連データ貼付け!#REF!</f>
        <v>#REF!</v>
      </c>
      <c r="I945" s="29" t="e">
        <f>①陸連データ貼付け!#REF!</f>
        <v>#REF!</v>
      </c>
      <c r="J945" s="29" t="e">
        <f>①陸連データ貼付け!#REF!</f>
        <v>#REF!</v>
      </c>
      <c r="K945" s="29" t="e">
        <f t="shared" si="44"/>
        <v>#REF!</v>
      </c>
      <c r="L945" s="29" t="e">
        <f>①陸連データ貼付け!#REF!</f>
        <v>#REF!</v>
      </c>
      <c r="M945" s="63" t="e">
        <f>①陸連データ貼付け!#REF!</f>
        <v>#REF!</v>
      </c>
    </row>
    <row r="946" spans="1:13">
      <c r="A946" s="220" t="e">
        <f>IF(①陸連データ貼付け!#REF!="","",①陸連データ貼付け!#REF!)</f>
        <v>#REF!</v>
      </c>
      <c r="B946" s="29" t="e">
        <f t="shared" si="42"/>
        <v>#REF!</v>
      </c>
      <c r="C946" s="29" t="e">
        <f t="shared" si="43"/>
        <v>#REF!</v>
      </c>
      <c r="D946" s="29" t="e">
        <f>①陸連データ貼付け!#REF!</f>
        <v>#REF!</v>
      </c>
      <c r="E946" s="29" t="e">
        <f>①陸連データ貼付け!#REF!</f>
        <v>#REF!</v>
      </c>
      <c r="F946" s="29" t="e">
        <f>ASC(①陸連データ貼付け!#REF!)</f>
        <v>#REF!</v>
      </c>
      <c r="G946" s="29" t="e">
        <f>①陸連データ貼付け!#REF!</f>
        <v>#REF!</v>
      </c>
      <c r="H946" s="29" t="e">
        <f>①陸連データ貼付け!#REF!</f>
        <v>#REF!</v>
      </c>
      <c r="I946" s="29" t="e">
        <f>①陸連データ貼付け!#REF!</f>
        <v>#REF!</v>
      </c>
      <c r="J946" s="29" t="e">
        <f>①陸連データ貼付け!#REF!</f>
        <v>#REF!</v>
      </c>
      <c r="K946" s="29" t="e">
        <f t="shared" si="44"/>
        <v>#REF!</v>
      </c>
      <c r="L946" s="29" t="e">
        <f>①陸連データ貼付け!#REF!</f>
        <v>#REF!</v>
      </c>
      <c r="M946" s="63" t="e">
        <f>①陸連データ貼付け!#REF!</f>
        <v>#REF!</v>
      </c>
    </row>
    <row r="947" spans="1:13">
      <c r="A947" s="220" t="e">
        <f>IF(①陸連データ貼付け!#REF!="","",①陸連データ貼付け!#REF!)</f>
        <v>#REF!</v>
      </c>
      <c r="B947" s="29" t="e">
        <f t="shared" si="42"/>
        <v>#REF!</v>
      </c>
      <c r="C947" s="29" t="e">
        <f t="shared" si="43"/>
        <v>#REF!</v>
      </c>
      <c r="D947" s="29" t="e">
        <f>①陸連データ貼付け!#REF!</f>
        <v>#REF!</v>
      </c>
      <c r="E947" s="29" t="e">
        <f>①陸連データ貼付け!#REF!</f>
        <v>#REF!</v>
      </c>
      <c r="F947" s="29" t="e">
        <f>ASC(①陸連データ貼付け!#REF!)</f>
        <v>#REF!</v>
      </c>
      <c r="G947" s="29" t="e">
        <f>①陸連データ貼付け!#REF!</f>
        <v>#REF!</v>
      </c>
      <c r="H947" s="29" t="e">
        <f>①陸連データ貼付け!#REF!</f>
        <v>#REF!</v>
      </c>
      <c r="I947" s="29" t="e">
        <f>①陸連データ貼付け!#REF!</f>
        <v>#REF!</v>
      </c>
      <c r="J947" s="29" t="e">
        <f>①陸連データ貼付け!#REF!</f>
        <v>#REF!</v>
      </c>
      <c r="K947" s="29" t="e">
        <f t="shared" si="44"/>
        <v>#REF!</v>
      </c>
      <c r="L947" s="29" t="e">
        <f>①陸連データ貼付け!#REF!</f>
        <v>#REF!</v>
      </c>
      <c r="M947" s="63" t="e">
        <f>①陸連データ貼付け!#REF!</f>
        <v>#REF!</v>
      </c>
    </row>
    <row r="948" spans="1:13">
      <c r="A948" s="220" t="e">
        <f>IF(①陸連データ貼付け!#REF!="","",①陸連データ貼付け!#REF!)</f>
        <v>#REF!</v>
      </c>
      <c r="B948" s="29" t="e">
        <f t="shared" si="42"/>
        <v>#REF!</v>
      </c>
      <c r="C948" s="29" t="e">
        <f t="shared" si="43"/>
        <v>#REF!</v>
      </c>
      <c r="D948" s="29" t="e">
        <f>①陸連データ貼付け!#REF!</f>
        <v>#REF!</v>
      </c>
      <c r="E948" s="29" t="e">
        <f>①陸連データ貼付け!#REF!</f>
        <v>#REF!</v>
      </c>
      <c r="F948" s="29" t="e">
        <f>ASC(①陸連データ貼付け!#REF!)</f>
        <v>#REF!</v>
      </c>
      <c r="G948" s="29" t="e">
        <f>①陸連データ貼付け!#REF!</f>
        <v>#REF!</v>
      </c>
      <c r="H948" s="29" t="e">
        <f>①陸連データ貼付け!#REF!</f>
        <v>#REF!</v>
      </c>
      <c r="I948" s="29" t="e">
        <f>①陸連データ貼付け!#REF!</f>
        <v>#REF!</v>
      </c>
      <c r="J948" s="29" t="e">
        <f>①陸連データ貼付け!#REF!</f>
        <v>#REF!</v>
      </c>
      <c r="K948" s="29" t="e">
        <f t="shared" si="44"/>
        <v>#REF!</v>
      </c>
      <c r="L948" s="29" t="e">
        <f>①陸連データ貼付け!#REF!</f>
        <v>#REF!</v>
      </c>
      <c r="M948" s="63" t="e">
        <f>①陸連データ貼付け!#REF!</f>
        <v>#REF!</v>
      </c>
    </row>
    <row r="949" spans="1:13">
      <c r="A949" s="220" t="e">
        <f>IF(①陸連データ貼付け!#REF!="","",①陸連データ貼付け!#REF!)</f>
        <v>#REF!</v>
      </c>
      <c r="B949" s="29" t="e">
        <f t="shared" si="42"/>
        <v>#REF!</v>
      </c>
      <c r="C949" s="29" t="e">
        <f t="shared" si="43"/>
        <v>#REF!</v>
      </c>
      <c r="D949" s="29" t="e">
        <f>①陸連データ貼付け!#REF!</f>
        <v>#REF!</v>
      </c>
      <c r="E949" s="29" t="e">
        <f>①陸連データ貼付け!#REF!</f>
        <v>#REF!</v>
      </c>
      <c r="F949" s="29" t="e">
        <f>ASC(①陸連データ貼付け!#REF!)</f>
        <v>#REF!</v>
      </c>
      <c r="G949" s="29" t="e">
        <f>①陸連データ貼付け!#REF!</f>
        <v>#REF!</v>
      </c>
      <c r="H949" s="29" t="e">
        <f>①陸連データ貼付け!#REF!</f>
        <v>#REF!</v>
      </c>
      <c r="I949" s="29" t="e">
        <f>①陸連データ貼付け!#REF!</f>
        <v>#REF!</v>
      </c>
      <c r="J949" s="29" t="e">
        <f>①陸連データ貼付け!#REF!</f>
        <v>#REF!</v>
      </c>
      <c r="K949" s="29" t="e">
        <f t="shared" si="44"/>
        <v>#REF!</v>
      </c>
      <c r="L949" s="29" t="e">
        <f>①陸連データ貼付け!#REF!</f>
        <v>#REF!</v>
      </c>
      <c r="M949" s="63" t="e">
        <f>①陸連データ貼付け!#REF!</f>
        <v>#REF!</v>
      </c>
    </row>
    <row r="950" spans="1:13">
      <c r="A950" s="220" t="e">
        <f>IF(①陸連データ貼付け!#REF!="","",①陸連データ貼付け!#REF!)</f>
        <v>#REF!</v>
      </c>
      <c r="B950" s="29" t="e">
        <f t="shared" si="42"/>
        <v>#REF!</v>
      </c>
      <c r="C950" s="29" t="e">
        <f t="shared" si="43"/>
        <v>#REF!</v>
      </c>
      <c r="D950" s="29" t="e">
        <f>①陸連データ貼付け!#REF!</f>
        <v>#REF!</v>
      </c>
      <c r="E950" s="29" t="e">
        <f>①陸連データ貼付け!#REF!</f>
        <v>#REF!</v>
      </c>
      <c r="F950" s="29" t="e">
        <f>ASC(①陸連データ貼付け!#REF!)</f>
        <v>#REF!</v>
      </c>
      <c r="G950" s="29" t="e">
        <f>①陸連データ貼付け!#REF!</f>
        <v>#REF!</v>
      </c>
      <c r="H950" s="29" t="e">
        <f>①陸連データ貼付け!#REF!</f>
        <v>#REF!</v>
      </c>
      <c r="I950" s="29" t="e">
        <f>①陸連データ貼付け!#REF!</f>
        <v>#REF!</v>
      </c>
      <c r="J950" s="29" t="e">
        <f>①陸連データ貼付け!#REF!</f>
        <v>#REF!</v>
      </c>
      <c r="K950" s="29" t="e">
        <f t="shared" si="44"/>
        <v>#REF!</v>
      </c>
      <c r="L950" s="29" t="e">
        <f>①陸連データ貼付け!#REF!</f>
        <v>#REF!</v>
      </c>
      <c r="M950" s="63" t="e">
        <f>①陸連データ貼付け!#REF!</f>
        <v>#REF!</v>
      </c>
    </row>
    <row r="951" spans="1:13">
      <c r="A951" s="220" t="e">
        <f>IF(①陸連データ貼付け!#REF!="","",①陸連データ貼付け!#REF!)</f>
        <v>#REF!</v>
      </c>
      <c r="B951" s="29" t="e">
        <f t="shared" si="42"/>
        <v>#REF!</v>
      </c>
      <c r="C951" s="29" t="e">
        <f t="shared" si="43"/>
        <v>#REF!</v>
      </c>
      <c r="D951" s="29" t="e">
        <f>①陸連データ貼付け!#REF!</f>
        <v>#REF!</v>
      </c>
      <c r="E951" s="29" t="e">
        <f>①陸連データ貼付け!#REF!</f>
        <v>#REF!</v>
      </c>
      <c r="F951" s="29" t="e">
        <f>ASC(①陸連データ貼付け!#REF!)</f>
        <v>#REF!</v>
      </c>
      <c r="G951" s="29" t="e">
        <f>①陸連データ貼付け!#REF!</f>
        <v>#REF!</v>
      </c>
      <c r="H951" s="29" t="e">
        <f>①陸連データ貼付け!#REF!</f>
        <v>#REF!</v>
      </c>
      <c r="I951" s="29" t="e">
        <f>①陸連データ貼付け!#REF!</f>
        <v>#REF!</v>
      </c>
      <c r="J951" s="29" t="e">
        <f>①陸連データ貼付け!#REF!</f>
        <v>#REF!</v>
      </c>
      <c r="K951" s="29" t="e">
        <f t="shared" si="44"/>
        <v>#REF!</v>
      </c>
      <c r="L951" s="29" t="e">
        <f>①陸連データ貼付け!#REF!</f>
        <v>#REF!</v>
      </c>
      <c r="M951" s="63" t="e">
        <f>①陸連データ貼付け!#REF!</f>
        <v>#REF!</v>
      </c>
    </row>
    <row r="952" spans="1:13">
      <c r="A952" s="220" t="e">
        <f>IF(①陸連データ貼付け!#REF!="","",①陸連データ貼付け!#REF!)</f>
        <v>#REF!</v>
      </c>
      <c r="B952" s="29" t="e">
        <f t="shared" si="42"/>
        <v>#REF!</v>
      </c>
      <c r="C952" s="29" t="e">
        <f t="shared" si="43"/>
        <v>#REF!</v>
      </c>
      <c r="D952" s="29" t="e">
        <f>①陸連データ貼付け!#REF!</f>
        <v>#REF!</v>
      </c>
      <c r="E952" s="29" t="e">
        <f>①陸連データ貼付け!#REF!</f>
        <v>#REF!</v>
      </c>
      <c r="F952" s="29" t="e">
        <f>ASC(①陸連データ貼付け!#REF!)</f>
        <v>#REF!</v>
      </c>
      <c r="G952" s="29" t="e">
        <f>①陸連データ貼付け!#REF!</f>
        <v>#REF!</v>
      </c>
      <c r="H952" s="29" t="e">
        <f>①陸連データ貼付け!#REF!</f>
        <v>#REF!</v>
      </c>
      <c r="I952" s="29" t="e">
        <f>①陸連データ貼付け!#REF!</f>
        <v>#REF!</v>
      </c>
      <c r="J952" s="29" t="e">
        <f>①陸連データ貼付け!#REF!</f>
        <v>#REF!</v>
      </c>
      <c r="K952" s="29" t="e">
        <f t="shared" si="44"/>
        <v>#REF!</v>
      </c>
      <c r="L952" s="29" t="e">
        <f>①陸連データ貼付け!#REF!</f>
        <v>#REF!</v>
      </c>
      <c r="M952" s="63" t="e">
        <f>①陸連データ貼付け!#REF!</f>
        <v>#REF!</v>
      </c>
    </row>
    <row r="953" spans="1:13">
      <c r="A953" s="220" t="e">
        <f>IF(①陸連データ貼付け!#REF!="","",①陸連データ貼付け!#REF!)</f>
        <v>#REF!</v>
      </c>
      <c r="B953" s="29" t="e">
        <f t="shared" si="42"/>
        <v>#REF!</v>
      </c>
      <c r="C953" s="29" t="e">
        <f t="shared" si="43"/>
        <v>#REF!</v>
      </c>
      <c r="D953" s="29" t="e">
        <f>①陸連データ貼付け!#REF!</f>
        <v>#REF!</v>
      </c>
      <c r="E953" s="29" t="e">
        <f>①陸連データ貼付け!#REF!</f>
        <v>#REF!</v>
      </c>
      <c r="F953" s="29" t="e">
        <f>ASC(①陸連データ貼付け!#REF!)</f>
        <v>#REF!</v>
      </c>
      <c r="G953" s="29" t="e">
        <f>①陸連データ貼付け!#REF!</f>
        <v>#REF!</v>
      </c>
      <c r="H953" s="29" t="e">
        <f>①陸連データ貼付け!#REF!</f>
        <v>#REF!</v>
      </c>
      <c r="I953" s="29" t="e">
        <f>①陸連データ貼付け!#REF!</f>
        <v>#REF!</v>
      </c>
      <c r="J953" s="29" t="e">
        <f>①陸連データ貼付け!#REF!</f>
        <v>#REF!</v>
      </c>
      <c r="K953" s="29" t="e">
        <f t="shared" si="44"/>
        <v>#REF!</v>
      </c>
      <c r="L953" s="29" t="e">
        <f>①陸連データ貼付け!#REF!</f>
        <v>#REF!</v>
      </c>
      <c r="M953" s="63" t="e">
        <f>①陸連データ貼付け!#REF!</f>
        <v>#REF!</v>
      </c>
    </row>
    <row r="954" spans="1:13">
      <c r="A954" s="220" t="e">
        <f>IF(①陸連データ貼付け!#REF!="","",①陸連データ貼付け!#REF!)</f>
        <v>#REF!</v>
      </c>
      <c r="B954" s="29" t="e">
        <f t="shared" si="42"/>
        <v>#REF!</v>
      </c>
      <c r="C954" s="29" t="e">
        <f t="shared" si="43"/>
        <v>#REF!</v>
      </c>
      <c r="D954" s="29" t="e">
        <f>①陸連データ貼付け!#REF!</f>
        <v>#REF!</v>
      </c>
      <c r="E954" s="29" t="e">
        <f>①陸連データ貼付け!#REF!</f>
        <v>#REF!</v>
      </c>
      <c r="F954" s="29" t="e">
        <f>ASC(①陸連データ貼付け!#REF!)</f>
        <v>#REF!</v>
      </c>
      <c r="G954" s="29" t="e">
        <f>①陸連データ貼付け!#REF!</f>
        <v>#REF!</v>
      </c>
      <c r="H954" s="29" t="e">
        <f>①陸連データ貼付け!#REF!</f>
        <v>#REF!</v>
      </c>
      <c r="I954" s="29" t="e">
        <f>①陸連データ貼付け!#REF!</f>
        <v>#REF!</v>
      </c>
      <c r="J954" s="29" t="e">
        <f>①陸連データ貼付け!#REF!</f>
        <v>#REF!</v>
      </c>
      <c r="K954" s="29" t="e">
        <f t="shared" si="44"/>
        <v>#REF!</v>
      </c>
      <c r="L954" s="29" t="e">
        <f>①陸連データ貼付け!#REF!</f>
        <v>#REF!</v>
      </c>
      <c r="M954" s="63" t="e">
        <f>①陸連データ貼付け!#REF!</f>
        <v>#REF!</v>
      </c>
    </row>
    <row r="955" spans="1:13">
      <c r="A955" s="220" t="e">
        <f>IF(①陸連データ貼付け!#REF!="","",①陸連データ貼付け!#REF!)</f>
        <v>#REF!</v>
      </c>
      <c r="B955" s="29" t="e">
        <f t="shared" si="42"/>
        <v>#REF!</v>
      </c>
      <c r="C955" s="29" t="e">
        <f t="shared" si="43"/>
        <v>#REF!</v>
      </c>
      <c r="D955" s="29" t="e">
        <f>①陸連データ貼付け!#REF!</f>
        <v>#REF!</v>
      </c>
      <c r="E955" s="29" t="e">
        <f>①陸連データ貼付け!#REF!</f>
        <v>#REF!</v>
      </c>
      <c r="F955" s="29" t="e">
        <f>ASC(①陸連データ貼付け!#REF!)</f>
        <v>#REF!</v>
      </c>
      <c r="G955" s="29" t="e">
        <f>①陸連データ貼付け!#REF!</f>
        <v>#REF!</v>
      </c>
      <c r="H955" s="29" t="e">
        <f>①陸連データ貼付け!#REF!</f>
        <v>#REF!</v>
      </c>
      <c r="I955" s="29" t="e">
        <f>①陸連データ貼付け!#REF!</f>
        <v>#REF!</v>
      </c>
      <c r="J955" s="29" t="e">
        <f>①陸連データ貼付け!#REF!</f>
        <v>#REF!</v>
      </c>
      <c r="K955" s="29" t="e">
        <f t="shared" si="44"/>
        <v>#REF!</v>
      </c>
      <c r="L955" s="29" t="e">
        <f>①陸連データ貼付け!#REF!</f>
        <v>#REF!</v>
      </c>
      <c r="M955" s="63" t="e">
        <f>①陸連データ貼付け!#REF!</f>
        <v>#REF!</v>
      </c>
    </row>
    <row r="956" spans="1:13">
      <c r="A956" s="220" t="e">
        <f>IF(①陸連データ貼付け!#REF!="","",①陸連データ貼付け!#REF!)</f>
        <v>#REF!</v>
      </c>
      <c r="B956" s="29" t="e">
        <f t="shared" si="42"/>
        <v>#REF!</v>
      </c>
      <c r="C956" s="29" t="e">
        <f t="shared" si="43"/>
        <v>#REF!</v>
      </c>
      <c r="D956" s="29" t="e">
        <f>①陸連データ貼付け!#REF!</f>
        <v>#REF!</v>
      </c>
      <c r="E956" s="29" t="e">
        <f>①陸連データ貼付け!#REF!</f>
        <v>#REF!</v>
      </c>
      <c r="F956" s="29" t="e">
        <f>ASC(①陸連データ貼付け!#REF!)</f>
        <v>#REF!</v>
      </c>
      <c r="G956" s="29" t="e">
        <f>①陸連データ貼付け!#REF!</f>
        <v>#REF!</v>
      </c>
      <c r="H956" s="29" t="e">
        <f>①陸連データ貼付け!#REF!</f>
        <v>#REF!</v>
      </c>
      <c r="I956" s="29" t="e">
        <f>①陸連データ貼付け!#REF!</f>
        <v>#REF!</v>
      </c>
      <c r="J956" s="29" t="e">
        <f>①陸連データ貼付け!#REF!</f>
        <v>#REF!</v>
      </c>
      <c r="K956" s="29" t="e">
        <f t="shared" si="44"/>
        <v>#REF!</v>
      </c>
      <c r="L956" s="29" t="e">
        <f>①陸連データ貼付け!#REF!</f>
        <v>#REF!</v>
      </c>
      <c r="M956" s="63" t="e">
        <f>①陸連データ貼付け!#REF!</f>
        <v>#REF!</v>
      </c>
    </row>
    <row r="957" spans="1:13">
      <c r="A957" s="220" t="e">
        <f>IF(①陸連データ貼付け!#REF!="","",①陸連データ貼付け!#REF!)</f>
        <v>#REF!</v>
      </c>
      <c r="B957" s="29" t="e">
        <f t="shared" si="42"/>
        <v>#REF!</v>
      </c>
      <c r="C957" s="29" t="e">
        <f t="shared" si="43"/>
        <v>#REF!</v>
      </c>
      <c r="D957" s="29" t="e">
        <f>①陸連データ貼付け!#REF!</f>
        <v>#REF!</v>
      </c>
      <c r="E957" s="29" t="e">
        <f>①陸連データ貼付け!#REF!</f>
        <v>#REF!</v>
      </c>
      <c r="F957" s="29" t="e">
        <f>ASC(①陸連データ貼付け!#REF!)</f>
        <v>#REF!</v>
      </c>
      <c r="G957" s="29" t="e">
        <f>①陸連データ貼付け!#REF!</f>
        <v>#REF!</v>
      </c>
      <c r="H957" s="29" t="e">
        <f>①陸連データ貼付け!#REF!</f>
        <v>#REF!</v>
      </c>
      <c r="I957" s="29" t="e">
        <f>①陸連データ貼付け!#REF!</f>
        <v>#REF!</v>
      </c>
      <c r="J957" s="29" t="e">
        <f>①陸連データ貼付け!#REF!</f>
        <v>#REF!</v>
      </c>
      <c r="K957" s="29" t="e">
        <f t="shared" si="44"/>
        <v>#REF!</v>
      </c>
      <c r="L957" s="29" t="e">
        <f>①陸連データ貼付け!#REF!</f>
        <v>#REF!</v>
      </c>
      <c r="M957" s="63" t="e">
        <f>①陸連データ貼付け!#REF!</f>
        <v>#REF!</v>
      </c>
    </row>
    <row r="958" spans="1:13">
      <c r="A958" s="220" t="e">
        <f>IF(①陸連データ貼付け!#REF!="","",①陸連データ貼付け!#REF!)</f>
        <v>#REF!</v>
      </c>
      <c r="B958" s="29" t="e">
        <f t="shared" si="42"/>
        <v>#REF!</v>
      </c>
      <c r="C958" s="29" t="e">
        <f t="shared" si="43"/>
        <v>#REF!</v>
      </c>
      <c r="D958" s="29" t="e">
        <f>①陸連データ貼付け!#REF!</f>
        <v>#REF!</v>
      </c>
      <c r="E958" s="29" t="e">
        <f>①陸連データ貼付け!#REF!</f>
        <v>#REF!</v>
      </c>
      <c r="F958" s="29" t="e">
        <f>ASC(①陸連データ貼付け!#REF!)</f>
        <v>#REF!</v>
      </c>
      <c r="G958" s="29" t="e">
        <f>①陸連データ貼付け!#REF!</f>
        <v>#REF!</v>
      </c>
      <c r="H958" s="29" t="e">
        <f>①陸連データ貼付け!#REF!</f>
        <v>#REF!</v>
      </c>
      <c r="I958" s="29" t="e">
        <f>①陸連データ貼付け!#REF!</f>
        <v>#REF!</v>
      </c>
      <c r="J958" s="29" t="e">
        <f>①陸連データ貼付け!#REF!</f>
        <v>#REF!</v>
      </c>
      <c r="K958" s="29" t="e">
        <f t="shared" si="44"/>
        <v>#REF!</v>
      </c>
      <c r="L958" s="29" t="e">
        <f>①陸連データ貼付け!#REF!</f>
        <v>#REF!</v>
      </c>
      <c r="M958" s="63" t="e">
        <f>①陸連データ貼付け!#REF!</f>
        <v>#REF!</v>
      </c>
    </row>
    <row r="959" spans="1:13">
      <c r="A959" s="220" t="e">
        <f>IF(①陸連データ貼付け!#REF!="","",①陸連データ貼付け!#REF!)</f>
        <v>#REF!</v>
      </c>
      <c r="B959" s="29" t="e">
        <f t="shared" si="42"/>
        <v>#REF!</v>
      </c>
      <c r="C959" s="29" t="e">
        <f t="shared" si="43"/>
        <v>#REF!</v>
      </c>
      <c r="D959" s="29" t="e">
        <f>①陸連データ貼付け!#REF!</f>
        <v>#REF!</v>
      </c>
      <c r="E959" s="29" t="e">
        <f>①陸連データ貼付け!#REF!</f>
        <v>#REF!</v>
      </c>
      <c r="F959" s="29" t="e">
        <f>ASC(①陸連データ貼付け!#REF!)</f>
        <v>#REF!</v>
      </c>
      <c r="G959" s="29" t="e">
        <f>①陸連データ貼付け!#REF!</f>
        <v>#REF!</v>
      </c>
      <c r="H959" s="29" t="e">
        <f>①陸連データ貼付け!#REF!</f>
        <v>#REF!</v>
      </c>
      <c r="I959" s="29" t="e">
        <f>①陸連データ貼付け!#REF!</f>
        <v>#REF!</v>
      </c>
      <c r="J959" s="29" t="e">
        <f>①陸連データ貼付け!#REF!</f>
        <v>#REF!</v>
      </c>
      <c r="K959" s="29" t="e">
        <f t="shared" si="44"/>
        <v>#REF!</v>
      </c>
      <c r="L959" s="29" t="e">
        <f>①陸連データ貼付け!#REF!</f>
        <v>#REF!</v>
      </c>
      <c r="M959" s="63" t="e">
        <f>①陸連データ貼付け!#REF!</f>
        <v>#REF!</v>
      </c>
    </row>
    <row r="960" spans="1:13">
      <c r="A960" s="220" t="e">
        <f>IF(①陸連データ貼付け!#REF!="","",①陸連データ貼付け!#REF!)</f>
        <v>#REF!</v>
      </c>
      <c r="B960" s="29" t="e">
        <f t="shared" si="42"/>
        <v>#REF!</v>
      </c>
      <c r="C960" s="29" t="e">
        <f t="shared" si="43"/>
        <v>#REF!</v>
      </c>
      <c r="D960" s="29" t="e">
        <f>①陸連データ貼付け!#REF!</f>
        <v>#REF!</v>
      </c>
      <c r="E960" s="29" t="e">
        <f>①陸連データ貼付け!#REF!</f>
        <v>#REF!</v>
      </c>
      <c r="F960" s="29" t="e">
        <f>ASC(①陸連データ貼付け!#REF!)</f>
        <v>#REF!</v>
      </c>
      <c r="G960" s="29" t="e">
        <f>①陸連データ貼付け!#REF!</f>
        <v>#REF!</v>
      </c>
      <c r="H960" s="29" t="e">
        <f>①陸連データ貼付け!#REF!</f>
        <v>#REF!</v>
      </c>
      <c r="I960" s="29" t="e">
        <f>①陸連データ貼付け!#REF!</f>
        <v>#REF!</v>
      </c>
      <c r="J960" s="29" t="e">
        <f>①陸連データ貼付け!#REF!</f>
        <v>#REF!</v>
      </c>
      <c r="K960" s="29" t="e">
        <f t="shared" si="44"/>
        <v>#REF!</v>
      </c>
      <c r="L960" s="29" t="e">
        <f>①陸連データ貼付け!#REF!</f>
        <v>#REF!</v>
      </c>
      <c r="M960" s="63" t="e">
        <f>①陸連データ貼付け!#REF!</f>
        <v>#REF!</v>
      </c>
    </row>
    <row r="961" spans="1:13">
      <c r="A961" s="220" t="e">
        <f>IF(①陸連データ貼付け!#REF!="","",①陸連データ貼付け!#REF!)</f>
        <v>#REF!</v>
      </c>
      <c r="B961" s="29" t="e">
        <f t="shared" si="42"/>
        <v>#REF!</v>
      </c>
      <c r="C961" s="29" t="e">
        <f t="shared" si="43"/>
        <v>#REF!</v>
      </c>
      <c r="D961" s="29" t="e">
        <f>①陸連データ貼付け!#REF!</f>
        <v>#REF!</v>
      </c>
      <c r="E961" s="29" t="e">
        <f>①陸連データ貼付け!#REF!</f>
        <v>#REF!</v>
      </c>
      <c r="F961" s="29" t="e">
        <f>ASC(①陸連データ貼付け!#REF!)</f>
        <v>#REF!</v>
      </c>
      <c r="G961" s="29" t="e">
        <f>①陸連データ貼付け!#REF!</f>
        <v>#REF!</v>
      </c>
      <c r="H961" s="29" t="e">
        <f>①陸連データ貼付け!#REF!</f>
        <v>#REF!</v>
      </c>
      <c r="I961" s="29" t="e">
        <f>①陸連データ貼付け!#REF!</f>
        <v>#REF!</v>
      </c>
      <c r="J961" s="29" t="e">
        <f>①陸連データ貼付け!#REF!</f>
        <v>#REF!</v>
      </c>
      <c r="K961" s="29" t="e">
        <f t="shared" si="44"/>
        <v>#REF!</v>
      </c>
      <c r="L961" s="29" t="e">
        <f>①陸連データ貼付け!#REF!</f>
        <v>#REF!</v>
      </c>
      <c r="M961" s="63" t="e">
        <f>①陸連データ貼付け!#REF!</f>
        <v>#REF!</v>
      </c>
    </row>
    <row r="962" spans="1:13">
      <c r="A962" s="220" t="e">
        <f>IF(①陸連データ貼付け!#REF!="","",①陸連データ貼付け!#REF!)</f>
        <v>#REF!</v>
      </c>
      <c r="B962" s="29" t="e">
        <f t="shared" si="42"/>
        <v>#REF!</v>
      </c>
      <c r="C962" s="29" t="e">
        <f t="shared" si="43"/>
        <v>#REF!</v>
      </c>
      <c r="D962" s="29" t="e">
        <f>①陸連データ貼付け!#REF!</f>
        <v>#REF!</v>
      </c>
      <c r="E962" s="29" t="e">
        <f>①陸連データ貼付け!#REF!</f>
        <v>#REF!</v>
      </c>
      <c r="F962" s="29" t="e">
        <f>ASC(①陸連データ貼付け!#REF!)</f>
        <v>#REF!</v>
      </c>
      <c r="G962" s="29" t="e">
        <f>①陸連データ貼付け!#REF!</f>
        <v>#REF!</v>
      </c>
      <c r="H962" s="29" t="e">
        <f>①陸連データ貼付け!#REF!</f>
        <v>#REF!</v>
      </c>
      <c r="I962" s="29" t="e">
        <f>①陸連データ貼付け!#REF!</f>
        <v>#REF!</v>
      </c>
      <c r="J962" s="29" t="e">
        <f>①陸連データ貼付け!#REF!</f>
        <v>#REF!</v>
      </c>
      <c r="K962" s="29" t="e">
        <f t="shared" si="44"/>
        <v>#REF!</v>
      </c>
      <c r="L962" s="29" t="e">
        <f>①陸連データ貼付け!#REF!</f>
        <v>#REF!</v>
      </c>
      <c r="M962" s="63" t="e">
        <f>①陸連データ貼付け!#REF!</f>
        <v>#REF!</v>
      </c>
    </row>
    <row r="963" spans="1:13">
      <c r="A963" s="220" t="e">
        <f>IF(①陸連データ貼付け!#REF!="","",①陸連データ貼付け!#REF!)</f>
        <v>#REF!</v>
      </c>
      <c r="B963" s="29" t="e">
        <f t="shared" ref="B963:B1026" si="45">LEFT(A963,1)</f>
        <v>#REF!</v>
      </c>
      <c r="C963" s="29" t="e">
        <f t="shared" ref="C963:C1026" si="46">REPLACE(A963,1,1,"")</f>
        <v>#REF!</v>
      </c>
      <c r="D963" s="29" t="e">
        <f>①陸連データ貼付け!#REF!</f>
        <v>#REF!</v>
      </c>
      <c r="E963" s="29" t="e">
        <f>①陸連データ貼付け!#REF!</f>
        <v>#REF!</v>
      </c>
      <c r="F963" s="29" t="e">
        <f>ASC(①陸連データ貼付け!#REF!)</f>
        <v>#REF!</v>
      </c>
      <c r="G963" s="29" t="e">
        <f>①陸連データ貼付け!#REF!</f>
        <v>#REF!</v>
      </c>
      <c r="H963" s="29" t="e">
        <f>①陸連データ貼付け!#REF!</f>
        <v>#REF!</v>
      </c>
      <c r="I963" s="29" t="e">
        <f>①陸連データ貼付け!#REF!</f>
        <v>#REF!</v>
      </c>
      <c r="J963" s="29" t="e">
        <f>①陸連データ貼付け!#REF!</f>
        <v>#REF!</v>
      </c>
      <c r="K963" s="29" t="e">
        <f t="shared" ref="K963:K1026" si="47">I963</f>
        <v>#REF!</v>
      </c>
      <c r="L963" s="29" t="e">
        <f>①陸連データ貼付け!#REF!</f>
        <v>#REF!</v>
      </c>
      <c r="M963" s="63" t="e">
        <f>①陸連データ貼付け!#REF!</f>
        <v>#REF!</v>
      </c>
    </row>
    <row r="964" spans="1:13">
      <c r="A964" s="220" t="e">
        <f>IF(①陸連データ貼付け!#REF!="","",①陸連データ貼付け!#REF!)</f>
        <v>#REF!</v>
      </c>
      <c r="B964" s="29" t="e">
        <f t="shared" si="45"/>
        <v>#REF!</v>
      </c>
      <c r="C964" s="29" t="e">
        <f t="shared" si="46"/>
        <v>#REF!</v>
      </c>
      <c r="D964" s="29" t="e">
        <f>①陸連データ貼付け!#REF!</f>
        <v>#REF!</v>
      </c>
      <c r="E964" s="29" t="e">
        <f>①陸連データ貼付け!#REF!</f>
        <v>#REF!</v>
      </c>
      <c r="F964" s="29" t="e">
        <f>ASC(①陸連データ貼付け!#REF!)</f>
        <v>#REF!</v>
      </c>
      <c r="G964" s="29" t="e">
        <f>①陸連データ貼付け!#REF!</f>
        <v>#REF!</v>
      </c>
      <c r="H964" s="29" t="e">
        <f>①陸連データ貼付け!#REF!</f>
        <v>#REF!</v>
      </c>
      <c r="I964" s="29" t="e">
        <f>①陸連データ貼付け!#REF!</f>
        <v>#REF!</v>
      </c>
      <c r="J964" s="29" t="e">
        <f>①陸連データ貼付け!#REF!</f>
        <v>#REF!</v>
      </c>
      <c r="K964" s="29" t="e">
        <f t="shared" si="47"/>
        <v>#REF!</v>
      </c>
      <c r="L964" s="29" t="e">
        <f>①陸連データ貼付け!#REF!</f>
        <v>#REF!</v>
      </c>
      <c r="M964" s="63" t="e">
        <f>①陸連データ貼付け!#REF!</f>
        <v>#REF!</v>
      </c>
    </row>
    <row r="965" spans="1:13">
      <c r="A965" s="220" t="e">
        <f>IF(①陸連データ貼付け!#REF!="","",①陸連データ貼付け!#REF!)</f>
        <v>#REF!</v>
      </c>
      <c r="B965" s="29" t="e">
        <f t="shared" si="45"/>
        <v>#REF!</v>
      </c>
      <c r="C965" s="29" t="e">
        <f t="shared" si="46"/>
        <v>#REF!</v>
      </c>
      <c r="D965" s="29" t="e">
        <f>①陸連データ貼付け!#REF!</f>
        <v>#REF!</v>
      </c>
      <c r="E965" s="29" t="e">
        <f>①陸連データ貼付け!#REF!</f>
        <v>#REF!</v>
      </c>
      <c r="F965" s="29" t="e">
        <f>ASC(①陸連データ貼付け!#REF!)</f>
        <v>#REF!</v>
      </c>
      <c r="G965" s="29" t="e">
        <f>①陸連データ貼付け!#REF!</f>
        <v>#REF!</v>
      </c>
      <c r="H965" s="29" t="e">
        <f>①陸連データ貼付け!#REF!</f>
        <v>#REF!</v>
      </c>
      <c r="I965" s="29" t="e">
        <f>①陸連データ貼付け!#REF!</f>
        <v>#REF!</v>
      </c>
      <c r="J965" s="29" t="e">
        <f>①陸連データ貼付け!#REF!</f>
        <v>#REF!</v>
      </c>
      <c r="K965" s="29" t="e">
        <f t="shared" si="47"/>
        <v>#REF!</v>
      </c>
      <c r="L965" s="29" t="e">
        <f>①陸連データ貼付け!#REF!</f>
        <v>#REF!</v>
      </c>
      <c r="M965" s="63" t="e">
        <f>①陸連データ貼付け!#REF!</f>
        <v>#REF!</v>
      </c>
    </row>
    <row r="966" spans="1:13">
      <c r="A966" s="220" t="e">
        <f>IF(①陸連データ貼付け!#REF!="","",①陸連データ貼付け!#REF!)</f>
        <v>#REF!</v>
      </c>
      <c r="B966" s="29" t="e">
        <f t="shared" si="45"/>
        <v>#REF!</v>
      </c>
      <c r="C966" s="29" t="e">
        <f t="shared" si="46"/>
        <v>#REF!</v>
      </c>
      <c r="D966" s="29" t="e">
        <f>①陸連データ貼付け!#REF!</f>
        <v>#REF!</v>
      </c>
      <c r="E966" s="29" t="e">
        <f>①陸連データ貼付け!#REF!</f>
        <v>#REF!</v>
      </c>
      <c r="F966" s="29" t="e">
        <f>ASC(①陸連データ貼付け!#REF!)</f>
        <v>#REF!</v>
      </c>
      <c r="G966" s="29" t="e">
        <f>①陸連データ貼付け!#REF!</f>
        <v>#REF!</v>
      </c>
      <c r="H966" s="29" t="e">
        <f>①陸連データ貼付け!#REF!</f>
        <v>#REF!</v>
      </c>
      <c r="I966" s="29" t="e">
        <f>①陸連データ貼付け!#REF!</f>
        <v>#REF!</v>
      </c>
      <c r="J966" s="29" t="e">
        <f>①陸連データ貼付け!#REF!</f>
        <v>#REF!</v>
      </c>
      <c r="K966" s="29" t="e">
        <f t="shared" si="47"/>
        <v>#REF!</v>
      </c>
      <c r="L966" s="29" t="e">
        <f>①陸連データ貼付け!#REF!</f>
        <v>#REF!</v>
      </c>
      <c r="M966" s="63" t="e">
        <f>①陸連データ貼付け!#REF!</f>
        <v>#REF!</v>
      </c>
    </row>
    <row r="967" spans="1:13">
      <c r="A967" s="220" t="e">
        <f>IF(①陸連データ貼付け!#REF!="","",①陸連データ貼付け!#REF!)</f>
        <v>#REF!</v>
      </c>
      <c r="B967" s="29" t="e">
        <f t="shared" si="45"/>
        <v>#REF!</v>
      </c>
      <c r="C967" s="29" t="e">
        <f t="shared" si="46"/>
        <v>#REF!</v>
      </c>
      <c r="D967" s="29" t="e">
        <f>①陸連データ貼付け!#REF!</f>
        <v>#REF!</v>
      </c>
      <c r="E967" s="29" t="e">
        <f>①陸連データ貼付け!#REF!</f>
        <v>#REF!</v>
      </c>
      <c r="F967" s="29" t="e">
        <f>ASC(①陸連データ貼付け!#REF!)</f>
        <v>#REF!</v>
      </c>
      <c r="G967" s="29" t="e">
        <f>①陸連データ貼付け!#REF!</f>
        <v>#REF!</v>
      </c>
      <c r="H967" s="29" t="e">
        <f>①陸連データ貼付け!#REF!</f>
        <v>#REF!</v>
      </c>
      <c r="I967" s="29" t="e">
        <f>①陸連データ貼付け!#REF!</f>
        <v>#REF!</v>
      </c>
      <c r="J967" s="29" t="e">
        <f>①陸連データ貼付け!#REF!</f>
        <v>#REF!</v>
      </c>
      <c r="K967" s="29" t="e">
        <f t="shared" si="47"/>
        <v>#REF!</v>
      </c>
      <c r="L967" s="29" t="e">
        <f>①陸連データ貼付け!#REF!</f>
        <v>#REF!</v>
      </c>
      <c r="M967" s="63" t="e">
        <f>①陸連データ貼付け!#REF!</f>
        <v>#REF!</v>
      </c>
    </row>
    <row r="968" spans="1:13">
      <c r="A968" s="220" t="e">
        <f>IF(①陸連データ貼付け!#REF!="","",①陸連データ貼付け!#REF!)</f>
        <v>#REF!</v>
      </c>
      <c r="B968" s="29" t="e">
        <f t="shared" si="45"/>
        <v>#REF!</v>
      </c>
      <c r="C968" s="29" t="e">
        <f t="shared" si="46"/>
        <v>#REF!</v>
      </c>
      <c r="D968" s="29" t="e">
        <f>①陸連データ貼付け!#REF!</f>
        <v>#REF!</v>
      </c>
      <c r="E968" s="29" t="e">
        <f>①陸連データ貼付け!#REF!</f>
        <v>#REF!</v>
      </c>
      <c r="F968" s="29" t="e">
        <f>ASC(①陸連データ貼付け!#REF!)</f>
        <v>#REF!</v>
      </c>
      <c r="G968" s="29" t="e">
        <f>①陸連データ貼付け!#REF!</f>
        <v>#REF!</v>
      </c>
      <c r="H968" s="29" t="e">
        <f>①陸連データ貼付け!#REF!</f>
        <v>#REF!</v>
      </c>
      <c r="I968" s="29" t="e">
        <f>①陸連データ貼付け!#REF!</f>
        <v>#REF!</v>
      </c>
      <c r="J968" s="29" t="e">
        <f>①陸連データ貼付け!#REF!</f>
        <v>#REF!</v>
      </c>
      <c r="K968" s="29" t="e">
        <f t="shared" si="47"/>
        <v>#REF!</v>
      </c>
      <c r="L968" s="29" t="e">
        <f>①陸連データ貼付け!#REF!</f>
        <v>#REF!</v>
      </c>
      <c r="M968" s="63" t="e">
        <f>①陸連データ貼付け!#REF!</f>
        <v>#REF!</v>
      </c>
    </row>
    <row r="969" spans="1:13">
      <c r="A969" s="220" t="e">
        <f>IF(①陸連データ貼付け!#REF!="","",①陸連データ貼付け!#REF!)</f>
        <v>#REF!</v>
      </c>
      <c r="B969" s="29" t="e">
        <f t="shared" si="45"/>
        <v>#REF!</v>
      </c>
      <c r="C969" s="29" t="e">
        <f t="shared" si="46"/>
        <v>#REF!</v>
      </c>
      <c r="D969" s="29" t="e">
        <f>①陸連データ貼付け!#REF!</f>
        <v>#REF!</v>
      </c>
      <c r="E969" s="29" t="e">
        <f>①陸連データ貼付け!#REF!</f>
        <v>#REF!</v>
      </c>
      <c r="F969" s="29" t="e">
        <f>ASC(①陸連データ貼付け!#REF!)</f>
        <v>#REF!</v>
      </c>
      <c r="G969" s="29" t="e">
        <f>①陸連データ貼付け!#REF!</f>
        <v>#REF!</v>
      </c>
      <c r="H969" s="29" t="e">
        <f>①陸連データ貼付け!#REF!</f>
        <v>#REF!</v>
      </c>
      <c r="I969" s="29" t="e">
        <f>①陸連データ貼付け!#REF!</f>
        <v>#REF!</v>
      </c>
      <c r="J969" s="29" t="e">
        <f>①陸連データ貼付け!#REF!</f>
        <v>#REF!</v>
      </c>
      <c r="K969" s="29" t="e">
        <f t="shared" si="47"/>
        <v>#REF!</v>
      </c>
      <c r="L969" s="29" t="e">
        <f>①陸連データ貼付け!#REF!</f>
        <v>#REF!</v>
      </c>
      <c r="M969" s="63" t="e">
        <f>①陸連データ貼付け!#REF!</f>
        <v>#REF!</v>
      </c>
    </row>
    <row r="970" spans="1:13">
      <c r="A970" s="220" t="e">
        <f>IF(①陸連データ貼付け!#REF!="","",①陸連データ貼付け!#REF!)</f>
        <v>#REF!</v>
      </c>
      <c r="B970" s="29" t="e">
        <f t="shared" si="45"/>
        <v>#REF!</v>
      </c>
      <c r="C970" s="29" t="e">
        <f t="shared" si="46"/>
        <v>#REF!</v>
      </c>
      <c r="D970" s="29" t="e">
        <f>①陸連データ貼付け!#REF!</f>
        <v>#REF!</v>
      </c>
      <c r="E970" s="29" t="e">
        <f>①陸連データ貼付け!#REF!</f>
        <v>#REF!</v>
      </c>
      <c r="F970" s="29" t="e">
        <f>ASC(①陸連データ貼付け!#REF!)</f>
        <v>#REF!</v>
      </c>
      <c r="G970" s="29" t="e">
        <f>①陸連データ貼付け!#REF!</f>
        <v>#REF!</v>
      </c>
      <c r="H970" s="29" t="e">
        <f>①陸連データ貼付け!#REF!</f>
        <v>#REF!</v>
      </c>
      <c r="I970" s="29" t="e">
        <f>①陸連データ貼付け!#REF!</f>
        <v>#REF!</v>
      </c>
      <c r="J970" s="29" t="e">
        <f>①陸連データ貼付け!#REF!</f>
        <v>#REF!</v>
      </c>
      <c r="K970" s="29" t="e">
        <f t="shared" si="47"/>
        <v>#REF!</v>
      </c>
      <c r="L970" s="29" t="e">
        <f>①陸連データ貼付け!#REF!</f>
        <v>#REF!</v>
      </c>
      <c r="M970" s="63" t="e">
        <f>①陸連データ貼付け!#REF!</f>
        <v>#REF!</v>
      </c>
    </row>
    <row r="971" spans="1:13">
      <c r="A971" s="220" t="e">
        <f>IF(①陸連データ貼付け!#REF!="","",①陸連データ貼付け!#REF!)</f>
        <v>#REF!</v>
      </c>
      <c r="B971" s="29" t="e">
        <f t="shared" si="45"/>
        <v>#REF!</v>
      </c>
      <c r="C971" s="29" t="e">
        <f t="shared" si="46"/>
        <v>#REF!</v>
      </c>
      <c r="D971" s="29" t="e">
        <f>①陸連データ貼付け!#REF!</f>
        <v>#REF!</v>
      </c>
      <c r="E971" s="29" t="e">
        <f>①陸連データ貼付け!#REF!</f>
        <v>#REF!</v>
      </c>
      <c r="F971" s="29" t="e">
        <f>ASC(①陸連データ貼付け!#REF!)</f>
        <v>#REF!</v>
      </c>
      <c r="G971" s="29" t="e">
        <f>①陸連データ貼付け!#REF!</f>
        <v>#REF!</v>
      </c>
      <c r="H971" s="29" t="e">
        <f>①陸連データ貼付け!#REF!</f>
        <v>#REF!</v>
      </c>
      <c r="I971" s="29" t="e">
        <f>①陸連データ貼付け!#REF!</f>
        <v>#REF!</v>
      </c>
      <c r="J971" s="29" t="e">
        <f>①陸連データ貼付け!#REF!</f>
        <v>#REF!</v>
      </c>
      <c r="K971" s="29" t="e">
        <f t="shared" si="47"/>
        <v>#REF!</v>
      </c>
      <c r="L971" s="29" t="e">
        <f>①陸連データ貼付け!#REF!</f>
        <v>#REF!</v>
      </c>
      <c r="M971" s="63" t="e">
        <f>①陸連データ貼付け!#REF!</f>
        <v>#REF!</v>
      </c>
    </row>
    <row r="972" spans="1:13">
      <c r="A972" s="220" t="e">
        <f>IF(①陸連データ貼付け!#REF!="","",①陸連データ貼付け!#REF!)</f>
        <v>#REF!</v>
      </c>
      <c r="B972" s="29" t="e">
        <f t="shared" si="45"/>
        <v>#REF!</v>
      </c>
      <c r="C972" s="29" t="e">
        <f t="shared" si="46"/>
        <v>#REF!</v>
      </c>
      <c r="D972" s="29" t="e">
        <f>①陸連データ貼付け!#REF!</f>
        <v>#REF!</v>
      </c>
      <c r="E972" s="29" t="e">
        <f>①陸連データ貼付け!#REF!</f>
        <v>#REF!</v>
      </c>
      <c r="F972" s="29" t="e">
        <f>ASC(①陸連データ貼付け!#REF!)</f>
        <v>#REF!</v>
      </c>
      <c r="G972" s="29" t="e">
        <f>①陸連データ貼付け!#REF!</f>
        <v>#REF!</v>
      </c>
      <c r="H972" s="29" t="e">
        <f>①陸連データ貼付け!#REF!</f>
        <v>#REF!</v>
      </c>
      <c r="I972" s="29" t="e">
        <f>①陸連データ貼付け!#REF!</f>
        <v>#REF!</v>
      </c>
      <c r="J972" s="29" t="e">
        <f>①陸連データ貼付け!#REF!</f>
        <v>#REF!</v>
      </c>
      <c r="K972" s="29" t="e">
        <f t="shared" si="47"/>
        <v>#REF!</v>
      </c>
      <c r="L972" s="29" t="e">
        <f>①陸連データ貼付け!#REF!</f>
        <v>#REF!</v>
      </c>
      <c r="M972" s="63" t="e">
        <f>①陸連データ貼付け!#REF!</f>
        <v>#REF!</v>
      </c>
    </row>
    <row r="973" spans="1:13">
      <c r="A973" s="220" t="e">
        <f>IF(①陸連データ貼付け!#REF!="","",①陸連データ貼付け!#REF!)</f>
        <v>#REF!</v>
      </c>
      <c r="B973" s="29" t="e">
        <f t="shared" si="45"/>
        <v>#REF!</v>
      </c>
      <c r="C973" s="29" t="e">
        <f t="shared" si="46"/>
        <v>#REF!</v>
      </c>
      <c r="D973" s="29" t="e">
        <f>①陸連データ貼付け!#REF!</f>
        <v>#REF!</v>
      </c>
      <c r="E973" s="29" t="e">
        <f>①陸連データ貼付け!#REF!</f>
        <v>#REF!</v>
      </c>
      <c r="F973" s="29" t="e">
        <f>ASC(①陸連データ貼付け!#REF!)</f>
        <v>#REF!</v>
      </c>
      <c r="G973" s="29" t="e">
        <f>①陸連データ貼付け!#REF!</f>
        <v>#REF!</v>
      </c>
      <c r="H973" s="29" t="e">
        <f>①陸連データ貼付け!#REF!</f>
        <v>#REF!</v>
      </c>
      <c r="I973" s="29" t="e">
        <f>①陸連データ貼付け!#REF!</f>
        <v>#REF!</v>
      </c>
      <c r="J973" s="29" t="e">
        <f>①陸連データ貼付け!#REF!</f>
        <v>#REF!</v>
      </c>
      <c r="K973" s="29" t="e">
        <f t="shared" si="47"/>
        <v>#REF!</v>
      </c>
      <c r="L973" s="29" t="e">
        <f>①陸連データ貼付け!#REF!</f>
        <v>#REF!</v>
      </c>
      <c r="M973" s="63" t="e">
        <f>①陸連データ貼付け!#REF!</f>
        <v>#REF!</v>
      </c>
    </row>
    <row r="974" spans="1:13">
      <c r="A974" s="220" t="e">
        <f>IF(①陸連データ貼付け!#REF!="","",①陸連データ貼付け!#REF!)</f>
        <v>#REF!</v>
      </c>
      <c r="B974" s="29" t="e">
        <f t="shared" si="45"/>
        <v>#REF!</v>
      </c>
      <c r="C974" s="29" t="e">
        <f t="shared" si="46"/>
        <v>#REF!</v>
      </c>
      <c r="D974" s="29" t="e">
        <f>①陸連データ貼付け!#REF!</f>
        <v>#REF!</v>
      </c>
      <c r="E974" s="29" t="e">
        <f>①陸連データ貼付け!#REF!</f>
        <v>#REF!</v>
      </c>
      <c r="F974" s="29" t="e">
        <f>ASC(①陸連データ貼付け!#REF!)</f>
        <v>#REF!</v>
      </c>
      <c r="G974" s="29" t="e">
        <f>①陸連データ貼付け!#REF!</f>
        <v>#REF!</v>
      </c>
      <c r="H974" s="29" t="e">
        <f>①陸連データ貼付け!#REF!</f>
        <v>#REF!</v>
      </c>
      <c r="I974" s="29" t="e">
        <f>①陸連データ貼付け!#REF!</f>
        <v>#REF!</v>
      </c>
      <c r="J974" s="29" t="e">
        <f>①陸連データ貼付け!#REF!</f>
        <v>#REF!</v>
      </c>
      <c r="K974" s="29" t="e">
        <f t="shared" si="47"/>
        <v>#REF!</v>
      </c>
      <c r="L974" s="29" t="e">
        <f>①陸連データ貼付け!#REF!</f>
        <v>#REF!</v>
      </c>
      <c r="M974" s="63" t="e">
        <f>①陸連データ貼付け!#REF!</f>
        <v>#REF!</v>
      </c>
    </row>
    <row r="975" spans="1:13">
      <c r="A975" s="220" t="e">
        <f>IF(①陸連データ貼付け!#REF!="","",①陸連データ貼付け!#REF!)</f>
        <v>#REF!</v>
      </c>
      <c r="B975" s="29" t="e">
        <f t="shared" si="45"/>
        <v>#REF!</v>
      </c>
      <c r="C975" s="29" t="e">
        <f t="shared" si="46"/>
        <v>#REF!</v>
      </c>
      <c r="D975" s="29" t="e">
        <f>①陸連データ貼付け!#REF!</f>
        <v>#REF!</v>
      </c>
      <c r="E975" s="29" t="e">
        <f>①陸連データ貼付け!#REF!</f>
        <v>#REF!</v>
      </c>
      <c r="F975" s="29" t="e">
        <f>ASC(①陸連データ貼付け!#REF!)</f>
        <v>#REF!</v>
      </c>
      <c r="G975" s="29" t="e">
        <f>①陸連データ貼付け!#REF!</f>
        <v>#REF!</v>
      </c>
      <c r="H975" s="29" t="e">
        <f>①陸連データ貼付け!#REF!</f>
        <v>#REF!</v>
      </c>
      <c r="I975" s="29" t="e">
        <f>①陸連データ貼付け!#REF!</f>
        <v>#REF!</v>
      </c>
      <c r="J975" s="29" t="e">
        <f>①陸連データ貼付け!#REF!</f>
        <v>#REF!</v>
      </c>
      <c r="K975" s="29" t="e">
        <f t="shared" si="47"/>
        <v>#REF!</v>
      </c>
      <c r="L975" s="29" t="e">
        <f>①陸連データ貼付け!#REF!</f>
        <v>#REF!</v>
      </c>
      <c r="M975" s="63" t="e">
        <f>①陸連データ貼付け!#REF!</f>
        <v>#REF!</v>
      </c>
    </row>
    <row r="976" spans="1:13">
      <c r="A976" s="220" t="e">
        <f>IF(①陸連データ貼付け!#REF!="","",①陸連データ貼付け!#REF!)</f>
        <v>#REF!</v>
      </c>
      <c r="B976" s="29" t="e">
        <f t="shared" si="45"/>
        <v>#REF!</v>
      </c>
      <c r="C976" s="29" t="e">
        <f t="shared" si="46"/>
        <v>#REF!</v>
      </c>
      <c r="D976" s="29" t="e">
        <f>①陸連データ貼付け!#REF!</f>
        <v>#REF!</v>
      </c>
      <c r="E976" s="29" t="e">
        <f>①陸連データ貼付け!#REF!</f>
        <v>#REF!</v>
      </c>
      <c r="F976" s="29" t="e">
        <f>ASC(①陸連データ貼付け!#REF!)</f>
        <v>#REF!</v>
      </c>
      <c r="G976" s="29" t="e">
        <f>①陸連データ貼付け!#REF!</f>
        <v>#REF!</v>
      </c>
      <c r="H976" s="29" t="e">
        <f>①陸連データ貼付け!#REF!</f>
        <v>#REF!</v>
      </c>
      <c r="I976" s="29" t="e">
        <f>①陸連データ貼付け!#REF!</f>
        <v>#REF!</v>
      </c>
      <c r="J976" s="29" t="e">
        <f>①陸連データ貼付け!#REF!</f>
        <v>#REF!</v>
      </c>
      <c r="K976" s="29" t="e">
        <f t="shared" si="47"/>
        <v>#REF!</v>
      </c>
      <c r="L976" s="29" t="e">
        <f>①陸連データ貼付け!#REF!</f>
        <v>#REF!</v>
      </c>
      <c r="M976" s="63" t="e">
        <f>①陸連データ貼付け!#REF!</f>
        <v>#REF!</v>
      </c>
    </row>
    <row r="977" spans="1:13">
      <c r="A977" s="220" t="e">
        <f>IF(①陸連データ貼付け!#REF!="","",①陸連データ貼付け!#REF!)</f>
        <v>#REF!</v>
      </c>
      <c r="B977" s="29" t="e">
        <f t="shared" si="45"/>
        <v>#REF!</v>
      </c>
      <c r="C977" s="29" t="e">
        <f t="shared" si="46"/>
        <v>#REF!</v>
      </c>
      <c r="D977" s="29" t="e">
        <f>①陸連データ貼付け!#REF!</f>
        <v>#REF!</v>
      </c>
      <c r="E977" s="29" t="e">
        <f>①陸連データ貼付け!#REF!</f>
        <v>#REF!</v>
      </c>
      <c r="F977" s="29" t="e">
        <f>ASC(①陸連データ貼付け!#REF!)</f>
        <v>#REF!</v>
      </c>
      <c r="G977" s="29" t="e">
        <f>①陸連データ貼付け!#REF!</f>
        <v>#REF!</v>
      </c>
      <c r="H977" s="29" t="e">
        <f>①陸連データ貼付け!#REF!</f>
        <v>#REF!</v>
      </c>
      <c r="I977" s="29" t="e">
        <f>①陸連データ貼付け!#REF!</f>
        <v>#REF!</v>
      </c>
      <c r="J977" s="29" t="e">
        <f>①陸連データ貼付け!#REF!</f>
        <v>#REF!</v>
      </c>
      <c r="K977" s="29" t="e">
        <f t="shared" si="47"/>
        <v>#REF!</v>
      </c>
      <c r="L977" s="29" t="e">
        <f>①陸連データ貼付け!#REF!</f>
        <v>#REF!</v>
      </c>
      <c r="M977" s="63" t="e">
        <f>①陸連データ貼付け!#REF!</f>
        <v>#REF!</v>
      </c>
    </row>
    <row r="978" spans="1:13">
      <c r="A978" s="220" t="e">
        <f>IF(①陸連データ貼付け!#REF!="","",①陸連データ貼付け!#REF!)</f>
        <v>#REF!</v>
      </c>
      <c r="B978" s="29" t="e">
        <f t="shared" si="45"/>
        <v>#REF!</v>
      </c>
      <c r="C978" s="29" t="e">
        <f t="shared" si="46"/>
        <v>#REF!</v>
      </c>
      <c r="D978" s="29" t="e">
        <f>①陸連データ貼付け!#REF!</f>
        <v>#REF!</v>
      </c>
      <c r="E978" s="29" t="e">
        <f>①陸連データ貼付け!#REF!</f>
        <v>#REF!</v>
      </c>
      <c r="F978" s="29" t="e">
        <f>ASC(①陸連データ貼付け!#REF!)</f>
        <v>#REF!</v>
      </c>
      <c r="G978" s="29" t="e">
        <f>①陸連データ貼付け!#REF!</f>
        <v>#REF!</v>
      </c>
      <c r="H978" s="29" t="e">
        <f>①陸連データ貼付け!#REF!</f>
        <v>#REF!</v>
      </c>
      <c r="I978" s="29" t="e">
        <f>①陸連データ貼付け!#REF!</f>
        <v>#REF!</v>
      </c>
      <c r="J978" s="29" t="e">
        <f>①陸連データ貼付け!#REF!</f>
        <v>#REF!</v>
      </c>
      <c r="K978" s="29" t="e">
        <f t="shared" si="47"/>
        <v>#REF!</v>
      </c>
      <c r="L978" s="29" t="e">
        <f>①陸連データ貼付け!#REF!</f>
        <v>#REF!</v>
      </c>
      <c r="M978" s="63" t="e">
        <f>①陸連データ貼付け!#REF!</f>
        <v>#REF!</v>
      </c>
    </row>
    <row r="979" spans="1:13">
      <c r="A979" s="220" t="e">
        <f>IF(①陸連データ貼付け!#REF!="","",①陸連データ貼付け!#REF!)</f>
        <v>#REF!</v>
      </c>
      <c r="B979" s="29" t="e">
        <f t="shared" si="45"/>
        <v>#REF!</v>
      </c>
      <c r="C979" s="29" t="e">
        <f t="shared" si="46"/>
        <v>#REF!</v>
      </c>
      <c r="D979" s="29" t="e">
        <f>①陸連データ貼付け!#REF!</f>
        <v>#REF!</v>
      </c>
      <c r="E979" s="29" t="e">
        <f>①陸連データ貼付け!#REF!</f>
        <v>#REF!</v>
      </c>
      <c r="F979" s="29" t="e">
        <f>ASC(①陸連データ貼付け!#REF!)</f>
        <v>#REF!</v>
      </c>
      <c r="G979" s="29" t="e">
        <f>①陸連データ貼付け!#REF!</f>
        <v>#REF!</v>
      </c>
      <c r="H979" s="29" t="e">
        <f>①陸連データ貼付け!#REF!</f>
        <v>#REF!</v>
      </c>
      <c r="I979" s="29" t="e">
        <f>①陸連データ貼付け!#REF!</f>
        <v>#REF!</v>
      </c>
      <c r="J979" s="29" t="e">
        <f>①陸連データ貼付け!#REF!</f>
        <v>#REF!</v>
      </c>
      <c r="K979" s="29" t="e">
        <f t="shared" si="47"/>
        <v>#REF!</v>
      </c>
      <c r="L979" s="29" t="e">
        <f>①陸連データ貼付け!#REF!</f>
        <v>#REF!</v>
      </c>
      <c r="M979" s="63" t="e">
        <f>①陸連データ貼付け!#REF!</f>
        <v>#REF!</v>
      </c>
    </row>
    <row r="980" spans="1:13">
      <c r="A980" s="220" t="e">
        <f>IF(①陸連データ貼付け!#REF!="","",①陸連データ貼付け!#REF!)</f>
        <v>#REF!</v>
      </c>
      <c r="B980" s="29" t="e">
        <f t="shared" si="45"/>
        <v>#REF!</v>
      </c>
      <c r="C980" s="29" t="e">
        <f t="shared" si="46"/>
        <v>#REF!</v>
      </c>
      <c r="D980" s="29" t="e">
        <f>①陸連データ貼付け!#REF!</f>
        <v>#REF!</v>
      </c>
      <c r="E980" s="29" t="e">
        <f>①陸連データ貼付け!#REF!</f>
        <v>#REF!</v>
      </c>
      <c r="F980" s="29" t="e">
        <f>ASC(①陸連データ貼付け!#REF!)</f>
        <v>#REF!</v>
      </c>
      <c r="G980" s="29" t="e">
        <f>①陸連データ貼付け!#REF!</f>
        <v>#REF!</v>
      </c>
      <c r="H980" s="29" t="e">
        <f>①陸連データ貼付け!#REF!</f>
        <v>#REF!</v>
      </c>
      <c r="I980" s="29" t="e">
        <f>①陸連データ貼付け!#REF!</f>
        <v>#REF!</v>
      </c>
      <c r="J980" s="29" t="e">
        <f>①陸連データ貼付け!#REF!</f>
        <v>#REF!</v>
      </c>
      <c r="K980" s="29" t="e">
        <f t="shared" si="47"/>
        <v>#REF!</v>
      </c>
      <c r="L980" s="29" t="e">
        <f>①陸連データ貼付け!#REF!</f>
        <v>#REF!</v>
      </c>
      <c r="M980" s="63" t="e">
        <f>①陸連データ貼付け!#REF!</f>
        <v>#REF!</v>
      </c>
    </row>
    <row r="981" spans="1:13">
      <c r="A981" s="220" t="e">
        <f>IF(①陸連データ貼付け!#REF!="","",①陸連データ貼付け!#REF!)</f>
        <v>#REF!</v>
      </c>
      <c r="B981" s="29" t="e">
        <f t="shared" si="45"/>
        <v>#REF!</v>
      </c>
      <c r="C981" s="29" t="e">
        <f t="shared" si="46"/>
        <v>#REF!</v>
      </c>
      <c r="D981" s="29" t="e">
        <f>①陸連データ貼付け!#REF!</f>
        <v>#REF!</v>
      </c>
      <c r="E981" s="29" t="e">
        <f>①陸連データ貼付け!#REF!</f>
        <v>#REF!</v>
      </c>
      <c r="F981" s="29" t="e">
        <f>ASC(①陸連データ貼付け!#REF!)</f>
        <v>#REF!</v>
      </c>
      <c r="G981" s="29" t="e">
        <f>①陸連データ貼付け!#REF!</f>
        <v>#REF!</v>
      </c>
      <c r="H981" s="29" t="e">
        <f>①陸連データ貼付け!#REF!</f>
        <v>#REF!</v>
      </c>
      <c r="I981" s="29" t="e">
        <f>①陸連データ貼付け!#REF!</f>
        <v>#REF!</v>
      </c>
      <c r="J981" s="29" t="e">
        <f>①陸連データ貼付け!#REF!</f>
        <v>#REF!</v>
      </c>
      <c r="K981" s="29" t="e">
        <f t="shared" si="47"/>
        <v>#REF!</v>
      </c>
      <c r="L981" s="29" t="e">
        <f>①陸連データ貼付け!#REF!</f>
        <v>#REF!</v>
      </c>
      <c r="M981" s="63" t="e">
        <f>①陸連データ貼付け!#REF!</f>
        <v>#REF!</v>
      </c>
    </row>
    <row r="982" spans="1:13">
      <c r="A982" s="220" t="e">
        <f>IF(①陸連データ貼付け!#REF!="","",①陸連データ貼付け!#REF!)</f>
        <v>#REF!</v>
      </c>
      <c r="B982" s="29" t="e">
        <f t="shared" si="45"/>
        <v>#REF!</v>
      </c>
      <c r="C982" s="29" t="e">
        <f t="shared" si="46"/>
        <v>#REF!</v>
      </c>
      <c r="D982" s="29" t="e">
        <f>①陸連データ貼付け!#REF!</f>
        <v>#REF!</v>
      </c>
      <c r="E982" s="29" t="e">
        <f>①陸連データ貼付け!#REF!</f>
        <v>#REF!</v>
      </c>
      <c r="F982" s="29" t="e">
        <f>ASC(①陸連データ貼付け!#REF!)</f>
        <v>#REF!</v>
      </c>
      <c r="G982" s="29" t="e">
        <f>①陸連データ貼付け!#REF!</f>
        <v>#REF!</v>
      </c>
      <c r="H982" s="29" t="e">
        <f>①陸連データ貼付け!#REF!</f>
        <v>#REF!</v>
      </c>
      <c r="I982" s="29" t="e">
        <f>①陸連データ貼付け!#REF!</f>
        <v>#REF!</v>
      </c>
      <c r="J982" s="29" t="e">
        <f>①陸連データ貼付け!#REF!</f>
        <v>#REF!</v>
      </c>
      <c r="K982" s="29" t="e">
        <f t="shared" si="47"/>
        <v>#REF!</v>
      </c>
      <c r="L982" s="29" t="e">
        <f>①陸連データ貼付け!#REF!</f>
        <v>#REF!</v>
      </c>
      <c r="M982" s="63" t="e">
        <f>①陸連データ貼付け!#REF!</f>
        <v>#REF!</v>
      </c>
    </row>
    <row r="983" spans="1:13">
      <c r="A983" s="220" t="e">
        <f>IF(①陸連データ貼付け!#REF!="","",①陸連データ貼付け!#REF!)</f>
        <v>#REF!</v>
      </c>
      <c r="B983" s="29" t="e">
        <f t="shared" si="45"/>
        <v>#REF!</v>
      </c>
      <c r="C983" s="29" t="e">
        <f t="shared" si="46"/>
        <v>#REF!</v>
      </c>
      <c r="D983" s="29" t="e">
        <f>①陸連データ貼付け!#REF!</f>
        <v>#REF!</v>
      </c>
      <c r="E983" s="29" t="e">
        <f>①陸連データ貼付け!#REF!</f>
        <v>#REF!</v>
      </c>
      <c r="F983" s="29" t="e">
        <f>ASC(①陸連データ貼付け!#REF!)</f>
        <v>#REF!</v>
      </c>
      <c r="G983" s="29" t="e">
        <f>①陸連データ貼付け!#REF!</f>
        <v>#REF!</v>
      </c>
      <c r="H983" s="29" t="e">
        <f>①陸連データ貼付け!#REF!</f>
        <v>#REF!</v>
      </c>
      <c r="I983" s="29" t="e">
        <f>①陸連データ貼付け!#REF!</f>
        <v>#REF!</v>
      </c>
      <c r="J983" s="29" t="e">
        <f>①陸連データ貼付け!#REF!</f>
        <v>#REF!</v>
      </c>
      <c r="K983" s="29" t="e">
        <f t="shared" si="47"/>
        <v>#REF!</v>
      </c>
      <c r="L983" s="29" t="e">
        <f>①陸連データ貼付け!#REF!</f>
        <v>#REF!</v>
      </c>
      <c r="M983" s="63" t="e">
        <f>①陸連データ貼付け!#REF!</f>
        <v>#REF!</v>
      </c>
    </row>
    <row r="984" spans="1:13">
      <c r="A984" s="220" t="e">
        <f>IF(①陸連データ貼付け!#REF!="","",①陸連データ貼付け!#REF!)</f>
        <v>#REF!</v>
      </c>
      <c r="B984" s="29" t="e">
        <f t="shared" si="45"/>
        <v>#REF!</v>
      </c>
      <c r="C984" s="29" t="e">
        <f t="shared" si="46"/>
        <v>#REF!</v>
      </c>
      <c r="D984" s="29" t="e">
        <f>①陸連データ貼付け!#REF!</f>
        <v>#REF!</v>
      </c>
      <c r="E984" s="29" t="e">
        <f>①陸連データ貼付け!#REF!</f>
        <v>#REF!</v>
      </c>
      <c r="F984" s="29" t="e">
        <f>ASC(①陸連データ貼付け!#REF!)</f>
        <v>#REF!</v>
      </c>
      <c r="G984" s="29" t="e">
        <f>①陸連データ貼付け!#REF!</f>
        <v>#REF!</v>
      </c>
      <c r="H984" s="29" t="e">
        <f>①陸連データ貼付け!#REF!</f>
        <v>#REF!</v>
      </c>
      <c r="I984" s="29" t="e">
        <f>①陸連データ貼付け!#REF!</f>
        <v>#REF!</v>
      </c>
      <c r="J984" s="29" t="e">
        <f>①陸連データ貼付け!#REF!</f>
        <v>#REF!</v>
      </c>
      <c r="K984" s="29" t="e">
        <f t="shared" si="47"/>
        <v>#REF!</v>
      </c>
      <c r="L984" s="29" t="e">
        <f>①陸連データ貼付け!#REF!</f>
        <v>#REF!</v>
      </c>
      <c r="M984" s="63" t="e">
        <f>①陸連データ貼付け!#REF!</f>
        <v>#REF!</v>
      </c>
    </row>
    <row r="985" spans="1:13">
      <c r="A985" s="220" t="e">
        <f>IF(①陸連データ貼付け!#REF!="","",①陸連データ貼付け!#REF!)</f>
        <v>#REF!</v>
      </c>
      <c r="B985" s="29" t="e">
        <f t="shared" si="45"/>
        <v>#REF!</v>
      </c>
      <c r="C985" s="29" t="e">
        <f t="shared" si="46"/>
        <v>#REF!</v>
      </c>
      <c r="D985" s="29" t="e">
        <f>①陸連データ貼付け!#REF!</f>
        <v>#REF!</v>
      </c>
      <c r="E985" s="29" t="e">
        <f>①陸連データ貼付け!#REF!</f>
        <v>#REF!</v>
      </c>
      <c r="F985" s="29" t="e">
        <f>ASC(①陸連データ貼付け!#REF!)</f>
        <v>#REF!</v>
      </c>
      <c r="G985" s="29" t="e">
        <f>①陸連データ貼付け!#REF!</f>
        <v>#REF!</v>
      </c>
      <c r="H985" s="29" t="e">
        <f>①陸連データ貼付け!#REF!</f>
        <v>#REF!</v>
      </c>
      <c r="I985" s="29" t="e">
        <f>①陸連データ貼付け!#REF!</f>
        <v>#REF!</v>
      </c>
      <c r="J985" s="29" t="e">
        <f>①陸連データ貼付け!#REF!</f>
        <v>#REF!</v>
      </c>
      <c r="K985" s="29" t="e">
        <f t="shared" si="47"/>
        <v>#REF!</v>
      </c>
      <c r="L985" s="29" t="e">
        <f>①陸連データ貼付け!#REF!</f>
        <v>#REF!</v>
      </c>
      <c r="M985" s="63" t="e">
        <f>①陸連データ貼付け!#REF!</f>
        <v>#REF!</v>
      </c>
    </row>
    <row r="986" spans="1:13">
      <c r="A986" s="220" t="e">
        <f>IF(①陸連データ貼付け!#REF!="","",①陸連データ貼付け!#REF!)</f>
        <v>#REF!</v>
      </c>
      <c r="B986" s="29" t="e">
        <f t="shared" si="45"/>
        <v>#REF!</v>
      </c>
      <c r="C986" s="29" t="e">
        <f t="shared" si="46"/>
        <v>#REF!</v>
      </c>
      <c r="D986" s="29" t="e">
        <f>①陸連データ貼付け!#REF!</f>
        <v>#REF!</v>
      </c>
      <c r="E986" s="29" t="e">
        <f>①陸連データ貼付け!#REF!</f>
        <v>#REF!</v>
      </c>
      <c r="F986" s="29" t="e">
        <f>ASC(①陸連データ貼付け!#REF!)</f>
        <v>#REF!</v>
      </c>
      <c r="G986" s="29" t="e">
        <f>①陸連データ貼付け!#REF!</f>
        <v>#REF!</v>
      </c>
      <c r="H986" s="29" t="e">
        <f>①陸連データ貼付け!#REF!</f>
        <v>#REF!</v>
      </c>
      <c r="I986" s="29" t="e">
        <f>①陸連データ貼付け!#REF!</f>
        <v>#REF!</v>
      </c>
      <c r="J986" s="29" t="e">
        <f>①陸連データ貼付け!#REF!</f>
        <v>#REF!</v>
      </c>
      <c r="K986" s="29" t="e">
        <f t="shared" si="47"/>
        <v>#REF!</v>
      </c>
      <c r="L986" s="29" t="e">
        <f>①陸連データ貼付け!#REF!</f>
        <v>#REF!</v>
      </c>
      <c r="M986" s="63" t="e">
        <f>①陸連データ貼付け!#REF!</f>
        <v>#REF!</v>
      </c>
    </row>
    <row r="987" spans="1:13">
      <c r="A987" s="220" t="e">
        <f>IF(①陸連データ貼付け!#REF!="","",①陸連データ貼付け!#REF!)</f>
        <v>#REF!</v>
      </c>
      <c r="B987" s="29" t="e">
        <f t="shared" si="45"/>
        <v>#REF!</v>
      </c>
      <c r="C987" s="29" t="e">
        <f t="shared" si="46"/>
        <v>#REF!</v>
      </c>
      <c r="D987" s="29" t="e">
        <f>①陸連データ貼付け!#REF!</f>
        <v>#REF!</v>
      </c>
      <c r="E987" s="29" t="e">
        <f>①陸連データ貼付け!#REF!</f>
        <v>#REF!</v>
      </c>
      <c r="F987" s="29" t="e">
        <f>ASC(①陸連データ貼付け!#REF!)</f>
        <v>#REF!</v>
      </c>
      <c r="G987" s="29" t="e">
        <f>①陸連データ貼付け!#REF!</f>
        <v>#REF!</v>
      </c>
      <c r="H987" s="29" t="e">
        <f>①陸連データ貼付け!#REF!</f>
        <v>#REF!</v>
      </c>
      <c r="I987" s="29" t="e">
        <f>①陸連データ貼付け!#REF!</f>
        <v>#REF!</v>
      </c>
      <c r="J987" s="29" t="e">
        <f>①陸連データ貼付け!#REF!</f>
        <v>#REF!</v>
      </c>
      <c r="K987" s="29" t="e">
        <f t="shared" si="47"/>
        <v>#REF!</v>
      </c>
      <c r="L987" s="29" t="e">
        <f>①陸連データ貼付け!#REF!</f>
        <v>#REF!</v>
      </c>
      <c r="M987" s="63" t="e">
        <f>①陸連データ貼付け!#REF!</f>
        <v>#REF!</v>
      </c>
    </row>
    <row r="988" spans="1:13">
      <c r="A988" s="220" t="e">
        <f>IF(①陸連データ貼付け!#REF!="","",①陸連データ貼付け!#REF!)</f>
        <v>#REF!</v>
      </c>
      <c r="B988" s="29" t="e">
        <f t="shared" si="45"/>
        <v>#REF!</v>
      </c>
      <c r="C988" s="29" t="e">
        <f t="shared" si="46"/>
        <v>#REF!</v>
      </c>
      <c r="D988" s="29" t="e">
        <f>①陸連データ貼付け!#REF!</f>
        <v>#REF!</v>
      </c>
      <c r="E988" s="29" t="e">
        <f>①陸連データ貼付け!#REF!</f>
        <v>#REF!</v>
      </c>
      <c r="F988" s="29" t="e">
        <f>ASC(①陸連データ貼付け!#REF!)</f>
        <v>#REF!</v>
      </c>
      <c r="G988" s="29" t="e">
        <f>①陸連データ貼付け!#REF!</f>
        <v>#REF!</v>
      </c>
      <c r="H988" s="29" t="e">
        <f>①陸連データ貼付け!#REF!</f>
        <v>#REF!</v>
      </c>
      <c r="I988" s="29" t="e">
        <f>①陸連データ貼付け!#REF!</f>
        <v>#REF!</v>
      </c>
      <c r="J988" s="29" t="e">
        <f>①陸連データ貼付け!#REF!</f>
        <v>#REF!</v>
      </c>
      <c r="K988" s="29" t="e">
        <f t="shared" si="47"/>
        <v>#REF!</v>
      </c>
      <c r="L988" s="29" t="e">
        <f>①陸連データ貼付け!#REF!</f>
        <v>#REF!</v>
      </c>
      <c r="M988" s="63" t="e">
        <f>①陸連データ貼付け!#REF!</f>
        <v>#REF!</v>
      </c>
    </row>
    <row r="989" spans="1:13">
      <c r="A989" s="220" t="e">
        <f>IF(①陸連データ貼付け!#REF!="","",①陸連データ貼付け!#REF!)</f>
        <v>#REF!</v>
      </c>
      <c r="B989" s="29" t="e">
        <f t="shared" si="45"/>
        <v>#REF!</v>
      </c>
      <c r="C989" s="29" t="e">
        <f t="shared" si="46"/>
        <v>#REF!</v>
      </c>
      <c r="D989" s="29" t="e">
        <f>①陸連データ貼付け!#REF!</f>
        <v>#REF!</v>
      </c>
      <c r="E989" s="29" t="e">
        <f>①陸連データ貼付け!#REF!</f>
        <v>#REF!</v>
      </c>
      <c r="F989" s="29" t="e">
        <f>ASC(①陸連データ貼付け!#REF!)</f>
        <v>#REF!</v>
      </c>
      <c r="G989" s="29" t="e">
        <f>①陸連データ貼付け!#REF!</f>
        <v>#REF!</v>
      </c>
      <c r="H989" s="29" t="e">
        <f>①陸連データ貼付け!#REF!</f>
        <v>#REF!</v>
      </c>
      <c r="I989" s="29" t="e">
        <f>①陸連データ貼付け!#REF!</f>
        <v>#REF!</v>
      </c>
      <c r="J989" s="29" t="e">
        <f>①陸連データ貼付け!#REF!</f>
        <v>#REF!</v>
      </c>
      <c r="K989" s="29" t="e">
        <f t="shared" si="47"/>
        <v>#REF!</v>
      </c>
      <c r="L989" s="29" t="e">
        <f>①陸連データ貼付け!#REF!</f>
        <v>#REF!</v>
      </c>
      <c r="M989" s="63" t="e">
        <f>①陸連データ貼付け!#REF!</f>
        <v>#REF!</v>
      </c>
    </row>
    <row r="990" spans="1:13">
      <c r="A990" s="220" t="e">
        <f>IF(①陸連データ貼付け!#REF!="","",①陸連データ貼付け!#REF!)</f>
        <v>#REF!</v>
      </c>
      <c r="B990" s="29" t="e">
        <f t="shared" si="45"/>
        <v>#REF!</v>
      </c>
      <c r="C990" s="29" t="e">
        <f t="shared" si="46"/>
        <v>#REF!</v>
      </c>
      <c r="D990" s="29" t="e">
        <f>①陸連データ貼付け!#REF!</f>
        <v>#REF!</v>
      </c>
      <c r="E990" s="29" t="e">
        <f>①陸連データ貼付け!#REF!</f>
        <v>#REF!</v>
      </c>
      <c r="F990" s="29" t="e">
        <f>ASC(①陸連データ貼付け!#REF!)</f>
        <v>#REF!</v>
      </c>
      <c r="G990" s="29" t="e">
        <f>①陸連データ貼付け!#REF!</f>
        <v>#REF!</v>
      </c>
      <c r="H990" s="29" t="e">
        <f>①陸連データ貼付け!#REF!</f>
        <v>#REF!</v>
      </c>
      <c r="I990" s="29" t="e">
        <f>①陸連データ貼付け!#REF!</f>
        <v>#REF!</v>
      </c>
      <c r="J990" s="29" t="e">
        <f>①陸連データ貼付け!#REF!</f>
        <v>#REF!</v>
      </c>
      <c r="K990" s="29" t="e">
        <f t="shared" si="47"/>
        <v>#REF!</v>
      </c>
      <c r="L990" s="29" t="e">
        <f>①陸連データ貼付け!#REF!</f>
        <v>#REF!</v>
      </c>
      <c r="M990" s="63" t="e">
        <f>①陸連データ貼付け!#REF!</f>
        <v>#REF!</v>
      </c>
    </row>
    <row r="991" spans="1:13">
      <c r="A991" s="220" t="e">
        <f>IF(①陸連データ貼付け!#REF!="","",①陸連データ貼付け!#REF!)</f>
        <v>#REF!</v>
      </c>
      <c r="B991" s="29" t="e">
        <f t="shared" si="45"/>
        <v>#REF!</v>
      </c>
      <c r="C991" s="29" t="e">
        <f t="shared" si="46"/>
        <v>#REF!</v>
      </c>
      <c r="D991" s="29" t="e">
        <f>①陸連データ貼付け!#REF!</f>
        <v>#REF!</v>
      </c>
      <c r="E991" s="29" t="e">
        <f>①陸連データ貼付け!#REF!</f>
        <v>#REF!</v>
      </c>
      <c r="F991" s="29" t="e">
        <f>ASC(①陸連データ貼付け!#REF!)</f>
        <v>#REF!</v>
      </c>
      <c r="G991" s="29" t="e">
        <f>①陸連データ貼付け!#REF!</f>
        <v>#REF!</v>
      </c>
      <c r="H991" s="29" t="e">
        <f>①陸連データ貼付け!#REF!</f>
        <v>#REF!</v>
      </c>
      <c r="I991" s="29" t="e">
        <f>①陸連データ貼付け!#REF!</f>
        <v>#REF!</v>
      </c>
      <c r="J991" s="29" t="e">
        <f>①陸連データ貼付け!#REF!</f>
        <v>#REF!</v>
      </c>
      <c r="K991" s="29" t="e">
        <f t="shared" si="47"/>
        <v>#REF!</v>
      </c>
      <c r="L991" s="29" t="e">
        <f>①陸連データ貼付け!#REF!</f>
        <v>#REF!</v>
      </c>
      <c r="M991" s="63" t="e">
        <f>①陸連データ貼付け!#REF!</f>
        <v>#REF!</v>
      </c>
    </row>
    <row r="992" spans="1:13">
      <c r="A992" s="220" t="e">
        <f>IF(①陸連データ貼付け!#REF!="","",①陸連データ貼付け!#REF!)</f>
        <v>#REF!</v>
      </c>
      <c r="B992" s="29" t="e">
        <f t="shared" si="45"/>
        <v>#REF!</v>
      </c>
      <c r="C992" s="29" t="e">
        <f t="shared" si="46"/>
        <v>#REF!</v>
      </c>
      <c r="D992" s="29" t="e">
        <f>①陸連データ貼付け!#REF!</f>
        <v>#REF!</v>
      </c>
      <c r="E992" s="29" t="e">
        <f>①陸連データ貼付け!#REF!</f>
        <v>#REF!</v>
      </c>
      <c r="F992" s="29" t="e">
        <f>ASC(①陸連データ貼付け!#REF!)</f>
        <v>#REF!</v>
      </c>
      <c r="G992" s="29" t="e">
        <f>①陸連データ貼付け!#REF!</f>
        <v>#REF!</v>
      </c>
      <c r="H992" s="29" t="e">
        <f>①陸連データ貼付け!#REF!</f>
        <v>#REF!</v>
      </c>
      <c r="I992" s="29" t="e">
        <f>①陸連データ貼付け!#REF!</f>
        <v>#REF!</v>
      </c>
      <c r="J992" s="29" t="e">
        <f>①陸連データ貼付け!#REF!</f>
        <v>#REF!</v>
      </c>
      <c r="K992" s="29" t="e">
        <f t="shared" si="47"/>
        <v>#REF!</v>
      </c>
      <c r="L992" s="29" t="e">
        <f>①陸連データ貼付け!#REF!</f>
        <v>#REF!</v>
      </c>
      <c r="M992" s="63" t="e">
        <f>①陸連データ貼付け!#REF!</f>
        <v>#REF!</v>
      </c>
    </row>
    <row r="993" spans="1:13">
      <c r="A993" s="220" t="e">
        <f>IF(①陸連データ貼付け!#REF!="","",①陸連データ貼付け!#REF!)</f>
        <v>#REF!</v>
      </c>
      <c r="B993" s="29" t="e">
        <f t="shared" si="45"/>
        <v>#REF!</v>
      </c>
      <c r="C993" s="29" t="e">
        <f t="shared" si="46"/>
        <v>#REF!</v>
      </c>
      <c r="D993" s="29" t="e">
        <f>①陸連データ貼付け!#REF!</f>
        <v>#REF!</v>
      </c>
      <c r="E993" s="29" t="e">
        <f>①陸連データ貼付け!#REF!</f>
        <v>#REF!</v>
      </c>
      <c r="F993" s="29" t="e">
        <f>ASC(①陸連データ貼付け!#REF!)</f>
        <v>#REF!</v>
      </c>
      <c r="G993" s="29" t="e">
        <f>①陸連データ貼付け!#REF!</f>
        <v>#REF!</v>
      </c>
      <c r="H993" s="29" t="e">
        <f>①陸連データ貼付け!#REF!</f>
        <v>#REF!</v>
      </c>
      <c r="I993" s="29" t="e">
        <f>①陸連データ貼付け!#REF!</f>
        <v>#REF!</v>
      </c>
      <c r="J993" s="29" t="e">
        <f>①陸連データ貼付け!#REF!</f>
        <v>#REF!</v>
      </c>
      <c r="K993" s="29" t="e">
        <f t="shared" si="47"/>
        <v>#REF!</v>
      </c>
      <c r="L993" s="29" t="e">
        <f>①陸連データ貼付け!#REF!</f>
        <v>#REF!</v>
      </c>
      <c r="M993" s="63" t="e">
        <f>①陸連データ貼付け!#REF!</f>
        <v>#REF!</v>
      </c>
    </row>
    <row r="994" spans="1:13">
      <c r="A994" s="220" t="e">
        <f>IF(①陸連データ貼付け!#REF!="","",①陸連データ貼付け!#REF!)</f>
        <v>#REF!</v>
      </c>
      <c r="B994" s="29" t="e">
        <f t="shared" si="45"/>
        <v>#REF!</v>
      </c>
      <c r="C994" s="29" t="e">
        <f t="shared" si="46"/>
        <v>#REF!</v>
      </c>
      <c r="D994" s="29" t="e">
        <f>①陸連データ貼付け!#REF!</f>
        <v>#REF!</v>
      </c>
      <c r="E994" s="29" t="e">
        <f>①陸連データ貼付け!#REF!</f>
        <v>#REF!</v>
      </c>
      <c r="F994" s="29" t="e">
        <f>ASC(①陸連データ貼付け!#REF!)</f>
        <v>#REF!</v>
      </c>
      <c r="G994" s="29" t="e">
        <f>①陸連データ貼付け!#REF!</f>
        <v>#REF!</v>
      </c>
      <c r="H994" s="29" t="e">
        <f>①陸連データ貼付け!#REF!</f>
        <v>#REF!</v>
      </c>
      <c r="I994" s="29" t="e">
        <f>①陸連データ貼付け!#REF!</f>
        <v>#REF!</v>
      </c>
      <c r="J994" s="29" t="e">
        <f>①陸連データ貼付け!#REF!</f>
        <v>#REF!</v>
      </c>
      <c r="K994" s="29" t="e">
        <f t="shared" si="47"/>
        <v>#REF!</v>
      </c>
      <c r="L994" s="29" t="e">
        <f>①陸連データ貼付け!#REF!</f>
        <v>#REF!</v>
      </c>
      <c r="M994" s="63" t="e">
        <f>①陸連データ貼付け!#REF!</f>
        <v>#REF!</v>
      </c>
    </row>
    <row r="995" spans="1:13">
      <c r="A995" s="220" t="e">
        <f>IF(①陸連データ貼付け!#REF!="","",①陸連データ貼付け!#REF!)</f>
        <v>#REF!</v>
      </c>
      <c r="B995" s="29" t="e">
        <f t="shared" si="45"/>
        <v>#REF!</v>
      </c>
      <c r="C995" s="29" t="e">
        <f t="shared" si="46"/>
        <v>#REF!</v>
      </c>
      <c r="D995" s="29" t="e">
        <f>①陸連データ貼付け!#REF!</f>
        <v>#REF!</v>
      </c>
      <c r="E995" s="29" t="e">
        <f>①陸連データ貼付け!#REF!</f>
        <v>#REF!</v>
      </c>
      <c r="F995" s="29" t="e">
        <f>ASC(①陸連データ貼付け!#REF!)</f>
        <v>#REF!</v>
      </c>
      <c r="G995" s="29" t="e">
        <f>①陸連データ貼付け!#REF!</f>
        <v>#REF!</v>
      </c>
      <c r="H995" s="29" t="e">
        <f>①陸連データ貼付け!#REF!</f>
        <v>#REF!</v>
      </c>
      <c r="I995" s="29" t="e">
        <f>①陸連データ貼付け!#REF!</f>
        <v>#REF!</v>
      </c>
      <c r="J995" s="29" t="e">
        <f>①陸連データ貼付け!#REF!</f>
        <v>#REF!</v>
      </c>
      <c r="K995" s="29" t="e">
        <f t="shared" si="47"/>
        <v>#REF!</v>
      </c>
      <c r="L995" s="29" t="e">
        <f>①陸連データ貼付け!#REF!</f>
        <v>#REF!</v>
      </c>
      <c r="M995" s="63" t="e">
        <f>①陸連データ貼付け!#REF!</f>
        <v>#REF!</v>
      </c>
    </row>
    <row r="996" spans="1:13">
      <c r="A996" s="220" t="e">
        <f>IF(①陸連データ貼付け!#REF!="","",①陸連データ貼付け!#REF!)</f>
        <v>#REF!</v>
      </c>
      <c r="B996" s="29" t="e">
        <f t="shared" si="45"/>
        <v>#REF!</v>
      </c>
      <c r="C996" s="29" t="e">
        <f t="shared" si="46"/>
        <v>#REF!</v>
      </c>
      <c r="D996" s="29" t="e">
        <f>①陸連データ貼付け!#REF!</f>
        <v>#REF!</v>
      </c>
      <c r="E996" s="29" t="e">
        <f>①陸連データ貼付け!#REF!</f>
        <v>#REF!</v>
      </c>
      <c r="F996" s="29" t="e">
        <f>ASC(①陸連データ貼付け!#REF!)</f>
        <v>#REF!</v>
      </c>
      <c r="G996" s="29" t="e">
        <f>①陸連データ貼付け!#REF!</f>
        <v>#REF!</v>
      </c>
      <c r="H996" s="29" t="e">
        <f>①陸連データ貼付け!#REF!</f>
        <v>#REF!</v>
      </c>
      <c r="I996" s="29" t="e">
        <f>①陸連データ貼付け!#REF!</f>
        <v>#REF!</v>
      </c>
      <c r="J996" s="29" t="e">
        <f>①陸連データ貼付け!#REF!</f>
        <v>#REF!</v>
      </c>
      <c r="K996" s="29" t="e">
        <f t="shared" si="47"/>
        <v>#REF!</v>
      </c>
      <c r="L996" s="29" t="e">
        <f>①陸連データ貼付け!#REF!</f>
        <v>#REF!</v>
      </c>
      <c r="M996" s="63" t="e">
        <f>①陸連データ貼付け!#REF!</f>
        <v>#REF!</v>
      </c>
    </row>
    <row r="997" spans="1:13">
      <c r="A997" s="220" t="e">
        <f>IF(①陸連データ貼付け!#REF!="","",①陸連データ貼付け!#REF!)</f>
        <v>#REF!</v>
      </c>
      <c r="B997" s="29" t="e">
        <f t="shared" si="45"/>
        <v>#REF!</v>
      </c>
      <c r="C997" s="29" t="e">
        <f t="shared" si="46"/>
        <v>#REF!</v>
      </c>
      <c r="D997" s="29" t="e">
        <f>①陸連データ貼付け!#REF!</f>
        <v>#REF!</v>
      </c>
      <c r="E997" s="29" t="e">
        <f>①陸連データ貼付け!#REF!</f>
        <v>#REF!</v>
      </c>
      <c r="F997" s="29" t="e">
        <f>ASC(①陸連データ貼付け!#REF!)</f>
        <v>#REF!</v>
      </c>
      <c r="G997" s="29" t="e">
        <f>①陸連データ貼付け!#REF!</f>
        <v>#REF!</v>
      </c>
      <c r="H997" s="29" t="e">
        <f>①陸連データ貼付け!#REF!</f>
        <v>#REF!</v>
      </c>
      <c r="I997" s="29" t="e">
        <f>①陸連データ貼付け!#REF!</f>
        <v>#REF!</v>
      </c>
      <c r="J997" s="29" t="e">
        <f>①陸連データ貼付け!#REF!</f>
        <v>#REF!</v>
      </c>
      <c r="K997" s="29" t="e">
        <f t="shared" si="47"/>
        <v>#REF!</v>
      </c>
      <c r="L997" s="29" t="e">
        <f>①陸連データ貼付け!#REF!</f>
        <v>#REF!</v>
      </c>
      <c r="M997" s="63" t="e">
        <f>①陸連データ貼付け!#REF!</f>
        <v>#REF!</v>
      </c>
    </row>
    <row r="998" spans="1:13">
      <c r="A998" s="220" t="e">
        <f>IF(①陸連データ貼付け!#REF!="","",①陸連データ貼付け!#REF!)</f>
        <v>#REF!</v>
      </c>
      <c r="B998" s="29" t="e">
        <f t="shared" si="45"/>
        <v>#REF!</v>
      </c>
      <c r="C998" s="29" t="e">
        <f t="shared" si="46"/>
        <v>#REF!</v>
      </c>
      <c r="D998" s="29" t="e">
        <f>①陸連データ貼付け!#REF!</f>
        <v>#REF!</v>
      </c>
      <c r="E998" s="29" t="e">
        <f>①陸連データ貼付け!#REF!</f>
        <v>#REF!</v>
      </c>
      <c r="F998" s="29" t="e">
        <f>ASC(①陸連データ貼付け!#REF!)</f>
        <v>#REF!</v>
      </c>
      <c r="G998" s="29" t="e">
        <f>①陸連データ貼付け!#REF!</f>
        <v>#REF!</v>
      </c>
      <c r="H998" s="29" t="e">
        <f>①陸連データ貼付け!#REF!</f>
        <v>#REF!</v>
      </c>
      <c r="I998" s="29" t="e">
        <f>①陸連データ貼付け!#REF!</f>
        <v>#REF!</v>
      </c>
      <c r="J998" s="29" t="e">
        <f>①陸連データ貼付け!#REF!</f>
        <v>#REF!</v>
      </c>
      <c r="K998" s="29" t="e">
        <f t="shared" si="47"/>
        <v>#REF!</v>
      </c>
      <c r="L998" s="29" t="e">
        <f>①陸連データ貼付け!#REF!</f>
        <v>#REF!</v>
      </c>
      <c r="M998" s="63" t="e">
        <f>①陸連データ貼付け!#REF!</f>
        <v>#REF!</v>
      </c>
    </row>
    <row r="999" spans="1:13">
      <c r="A999" s="220" t="e">
        <f>IF(①陸連データ貼付け!#REF!="","",①陸連データ貼付け!#REF!)</f>
        <v>#REF!</v>
      </c>
      <c r="B999" s="29" t="e">
        <f t="shared" si="45"/>
        <v>#REF!</v>
      </c>
      <c r="C999" s="29" t="e">
        <f t="shared" si="46"/>
        <v>#REF!</v>
      </c>
      <c r="D999" s="29" t="e">
        <f>①陸連データ貼付け!#REF!</f>
        <v>#REF!</v>
      </c>
      <c r="E999" s="29" t="e">
        <f>①陸連データ貼付け!#REF!</f>
        <v>#REF!</v>
      </c>
      <c r="F999" s="29" t="e">
        <f>ASC(①陸連データ貼付け!#REF!)</f>
        <v>#REF!</v>
      </c>
      <c r="G999" s="29" t="e">
        <f>①陸連データ貼付け!#REF!</f>
        <v>#REF!</v>
      </c>
      <c r="H999" s="29" t="e">
        <f>①陸連データ貼付け!#REF!</f>
        <v>#REF!</v>
      </c>
      <c r="I999" s="29" t="e">
        <f>①陸連データ貼付け!#REF!</f>
        <v>#REF!</v>
      </c>
      <c r="J999" s="29" t="e">
        <f>①陸連データ貼付け!#REF!</f>
        <v>#REF!</v>
      </c>
      <c r="K999" s="29" t="e">
        <f t="shared" si="47"/>
        <v>#REF!</v>
      </c>
      <c r="L999" s="29" t="e">
        <f>①陸連データ貼付け!#REF!</f>
        <v>#REF!</v>
      </c>
      <c r="M999" s="63" t="e">
        <f>①陸連データ貼付け!#REF!</f>
        <v>#REF!</v>
      </c>
    </row>
    <row r="1000" spans="1:13">
      <c r="A1000" s="220" t="e">
        <f>IF(①陸連データ貼付け!#REF!="","",①陸連データ貼付け!#REF!)</f>
        <v>#REF!</v>
      </c>
      <c r="B1000" s="29" t="e">
        <f t="shared" si="45"/>
        <v>#REF!</v>
      </c>
      <c r="C1000" s="29" t="e">
        <f t="shared" si="46"/>
        <v>#REF!</v>
      </c>
      <c r="D1000" s="29" t="e">
        <f>①陸連データ貼付け!#REF!</f>
        <v>#REF!</v>
      </c>
      <c r="E1000" s="29" t="e">
        <f>①陸連データ貼付け!#REF!</f>
        <v>#REF!</v>
      </c>
      <c r="F1000" s="29" t="e">
        <f>ASC(①陸連データ貼付け!#REF!)</f>
        <v>#REF!</v>
      </c>
      <c r="G1000" s="29" t="e">
        <f>①陸連データ貼付け!#REF!</f>
        <v>#REF!</v>
      </c>
      <c r="H1000" s="29" t="e">
        <f>①陸連データ貼付け!#REF!</f>
        <v>#REF!</v>
      </c>
      <c r="I1000" s="29" t="e">
        <f>①陸連データ貼付け!#REF!</f>
        <v>#REF!</v>
      </c>
      <c r="J1000" s="29" t="e">
        <f>①陸連データ貼付け!#REF!</f>
        <v>#REF!</v>
      </c>
      <c r="K1000" s="29" t="e">
        <f t="shared" si="47"/>
        <v>#REF!</v>
      </c>
      <c r="L1000" s="29" t="e">
        <f>①陸連データ貼付け!#REF!</f>
        <v>#REF!</v>
      </c>
      <c r="M1000" s="63" t="e">
        <f>①陸連データ貼付け!#REF!</f>
        <v>#REF!</v>
      </c>
    </row>
    <row r="1001" spans="1:13">
      <c r="A1001" s="220" t="e">
        <f>IF(①陸連データ貼付け!#REF!="","",①陸連データ貼付け!#REF!)</f>
        <v>#REF!</v>
      </c>
      <c r="B1001" s="29" t="e">
        <f t="shared" si="45"/>
        <v>#REF!</v>
      </c>
      <c r="C1001" s="29" t="e">
        <f t="shared" si="46"/>
        <v>#REF!</v>
      </c>
      <c r="D1001" s="29" t="e">
        <f>①陸連データ貼付け!#REF!</f>
        <v>#REF!</v>
      </c>
      <c r="E1001" s="29" t="e">
        <f>①陸連データ貼付け!#REF!</f>
        <v>#REF!</v>
      </c>
      <c r="F1001" s="29" t="e">
        <f>ASC(①陸連データ貼付け!#REF!)</f>
        <v>#REF!</v>
      </c>
      <c r="G1001" s="29" t="e">
        <f>①陸連データ貼付け!#REF!</f>
        <v>#REF!</v>
      </c>
      <c r="H1001" s="29" t="e">
        <f>①陸連データ貼付け!#REF!</f>
        <v>#REF!</v>
      </c>
      <c r="I1001" s="29" t="e">
        <f>①陸連データ貼付け!#REF!</f>
        <v>#REF!</v>
      </c>
      <c r="J1001" s="29" t="e">
        <f>①陸連データ貼付け!#REF!</f>
        <v>#REF!</v>
      </c>
      <c r="K1001" s="29" t="e">
        <f t="shared" si="47"/>
        <v>#REF!</v>
      </c>
      <c r="L1001" s="29" t="e">
        <f>①陸連データ貼付け!#REF!</f>
        <v>#REF!</v>
      </c>
      <c r="M1001" s="63" t="e">
        <f>①陸連データ貼付け!#REF!</f>
        <v>#REF!</v>
      </c>
    </row>
    <row r="1002" spans="1:13">
      <c r="A1002" s="220" t="e">
        <f>IF(①陸連データ貼付け!#REF!="","",①陸連データ貼付け!#REF!)</f>
        <v>#REF!</v>
      </c>
      <c r="B1002" s="29" t="e">
        <f t="shared" si="45"/>
        <v>#REF!</v>
      </c>
      <c r="C1002" s="29" t="e">
        <f t="shared" si="46"/>
        <v>#REF!</v>
      </c>
      <c r="D1002" s="29" t="e">
        <f>①陸連データ貼付け!#REF!</f>
        <v>#REF!</v>
      </c>
      <c r="E1002" s="29" t="e">
        <f>①陸連データ貼付け!#REF!</f>
        <v>#REF!</v>
      </c>
      <c r="F1002" s="29" t="e">
        <f>ASC(①陸連データ貼付け!#REF!)</f>
        <v>#REF!</v>
      </c>
      <c r="G1002" s="29" t="e">
        <f>①陸連データ貼付け!#REF!</f>
        <v>#REF!</v>
      </c>
      <c r="H1002" s="29" t="e">
        <f>①陸連データ貼付け!#REF!</f>
        <v>#REF!</v>
      </c>
      <c r="I1002" s="29" t="e">
        <f>①陸連データ貼付け!#REF!</f>
        <v>#REF!</v>
      </c>
      <c r="J1002" s="29" t="e">
        <f>①陸連データ貼付け!#REF!</f>
        <v>#REF!</v>
      </c>
      <c r="K1002" s="29" t="e">
        <f t="shared" si="47"/>
        <v>#REF!</v>
      </c>
      <c r="L1002" s="29" t="e">
        <f>①陸連データ貼付け!#REF!</f>
        <v>#REF!</v>
      </c>
      <c r="M1002" s="63" t="e">
        <f>①陸連データ貼付け!#REF!</f>
        <v>#REF!</v>
      </c>
    </row>
    <row r="1003" spans="1:13">
      <c r="A1003" s="220" t="e">
        <f>IF(①陸連データ貼付け!#REF!="","",①陸連データ貼付け!#REF!)</f>
        <v>#REF!</v>
      </c>
      <c r="B1003" s="29" t="e">
        <f t="shared" si="45"/>
        <v>#REF!</v>
      </c>
      <c r="C1003" s="29" t="e">
        <f t="shared" si="46"/>
        <v>#REF!</v>
      </c>
      <c r="D1003" s="29" t="e">
        <f>①陸連データ貼付け!#REF!</f>
        <v>#REF!</v>
      </c>
      <c r="E1003" s="29" t="e">
        <f>①陸連データ貼付け!#REF!</f>
        <v>#REF!</v>
      </c>
      <c r="F1003" s="29" t="e">
        <f>ASC(①陸連データ貼付け!#REF!)</f>
        <v>#REF!</v>
      </c>
      <c r="G1003" s="29" t="e">
        <f>①陸連データ貼付け!#REF!</f>
        <v>#REF!</v>
      </c>
      <c r="H1003" s="29" t="e">
        <f>①陸連データ貼付け!#REF!</f>
        <v>#REF!</v>
      </c>
      <c r="I1003" s="29" t="e">
        <f>①陸連データ貼付け!#REF!</f>
        <v>#REF!</v>
      </c>
      <c r="J1003" s="29" t="e">
        <f>①陸連データ貼付け!#REF!</f>
        <v>#REF!</v>
      </c>
      <c r="K1003" s="29" t="e">
        <f t="shared" si="47"/>
        <v>#REF!</v>
      </c>
      <c r="L1003" s="29" t="e">
        <f>①陸連データ貼付け!#REF!</f>
        <v>#REF!</v>
      </c>
      <c r="M1003" s="63" t="e">
        <f>①陸連データ貼付け!#REF!</f>
        <v>#REF!</v>
      </c>
    </row>
    <row r="1004" spans="1:13">
      <c r="A1004" s="220" t="e">
        <f>IF(①陸連データ貼付け!#REF!="","",①陸連データ貼付け!#REF!)</f>
        <v>#REF!</v>
      </c>
      <c r="B1004" s="29" t="e">
        <f t="shared" si="45"/>
        <v>#REF!</v>
      </c>
      <c r="C1004" s="29" t="e">
        <f t="shared" si="46"/>
        <v>#REF!</v>
      </c>
      <c r="D1004" s="29" t="e">
        <f>①陸連データ貼付け!#REF!</f>
        <v>#REF!</v>
      </c>
      <c r="E1004" s="29" t="e">
        <f>①陸連データ貼付け!#REF!</f>
        <v>#REF!</v>
      </c>
      <c r="F1004" s="29" t="e">
        <f>ASC(①陸連データ貼付け!#REF!)</f>
        <v>#REF!</v>
      </c>
      <c r="G1004" s="29" t="e">
        <f>①陸連データ貼付け!#REF!</f>
        <v>#REF!</v>
      </c>
      <c r="H1004" s="29" t="e">
        <f>①陸連データ貼付け!#REF!</f>
        <v>#REF!</v>
      </c>
      <c r="I1004" s="29" t="e">
        <f>①陸連データ貼付け!#REF!</f>
        <v>#REF!</v>
      </c>
      <c r="J1004" s="29" t="e">
        <f>①陸連データ貼付け!#REF!</f>
        <v>#REF!</v>
      </c>
      <c r="K1004" s="29" t="e">
        <f t="shared" si="47"/>
        <v>#REF!</v>
      </c>
      <c r="L1004" s="29" t="e">
        <f>①陸連データ貼付け!#REF!</f>
        <v>#REF!</v>
      </c>
      <c r="M1004" s="63" t="e">
        <f>①陸連データ貼付け!#REF!</f>
        <v>#REF!</v>
      </c>
    </row>
    <row r="1005" spans="1:13">
      <c r="A1005" s="220" t="e">
        <f>IF(①陸連データ貼付け!#REF!="","",①陸連データ貼付け!#REF!)</f>
        <v>#REF!</v>
      </c>
      <c r="B1005" s="29" t="e">
        <f t="shared" si="45"/>
        <v>#REF!</v>
      </c>
      <c r="C1005" s="29" t="e">
        <f t="shared" si="46"/>
        <v>#REF!</v>
      </c>
      <c r="D1005" s="29" t="e">
        <f>①陸連データ貼付け!#REF!</f>
        <v>#REF!</v>
      </c>
      <c r="E1005" s="29" t="e">
        <f>①陸連データ貼付け!#REF!</f>
        <v>#REF!</v>
      </c>
      <c r="F1005" s="29" t="e">
        <f>ASC(①陸連データ貼付け!#REF!)</f>
        <v>#REF!</v>
      </c>
      <c r="G1005" s="29" t="e">
        <f>①陸連データ貼付け!#REF!</f>
        <v>#REF!</v>
      </c>
      <c r="H1005" s="29" t="e">
        <f>①陸連データ貼付け!#REF!</f>
        <v>#REF!</v>
      </c>
      <c r="I1005" s="29" t="e">
        <f>①陸連データ貼付け!#REF!</f>
        <v>#REF!</v>
      </c>
      <c r="J1005" s="29" t="e">
        <f>①陸連データ貼付け!#REF!</f>
        <v>#REF!</v>
      </c>
      <c r="K1005" s="29" t="e">
        <f t="shared" si="47"/>
        <v>#REF!</v>
      </c>
      <c r="L1005" s="29" t="e">
        <f>①陸連データ貼付け!#REF!</f>
        <v>#REF!</v>
      </c>
      <c r="M1005" s="63" t="e">
        <f>①陸連データ貼付け!#REF!</f>
        <v>#REF!</v>
      </c>
    </row>
    <row r="1006" spans="1:13">
      <c r="A1006" s="220" t="e">
        <f>IF(①陸連データ貼付け!#REF!="","",①陸連データ貼付け!#REF!)</f>
        <v>#REF!</v>
      </c>
      <c r="B1006" s="29" t="e">
        <f t="shared" si="45"/>
        <v>#REF!</v>
      </c>
      <c r="C1006" s="29" t="e">
        <f t="shared" si="46"/>
        <v>#REF!</v>
      </c>
      <c r="D1006" s="29" t="e">
        <f>①陸連データ貼付け!#REF!</f>
        <v>#REF!</v>
      </c>
      <c r="E1006" s="29" t="e">
        <f>①陸連データ貼付け!#REF!</f>
        <v>#REF!</v>
      </c>
      <c r="F1006" s="29" t="e">
        <f>ASC(①陸連データ貼付け!#REF!)</f>
        <v>#REF!</v>
      </c>
      <c r="G1006" s="29" t="e">
        <f>①陸連データ貼付け!#REF!</f>
        <v>#REF!</v>
      </c>
      <c r="H1006" s="29" t="e">
        <f>①陸連データ貼付け!#REF!</f>
        <v>#REF!</v>
      </c>
      <c r="I1006" s="29" t="e">
        <f>①陸連データ貼付け!#REF!</f>
        <v>#REF!</v>
      </c>
      <c r="J1006" s="29" t="e">
        <f>①陸連データ貼付け!#REF!</f>
        <v>#REF!</v>
      </c>
      <c r="K1006" s="29" t="e">
        <f t="shared" si="47"/>
        <v>#REF!</v>
      </c>
      <c r="L1006" s="29" t="e">
        <f>①陸連データ貼付け!#REF!</f>
        <v>#REF!</v>
      </c>
      <c r="M1006" s="63" t="e">
        <f>①陸連データ貼付け!#REF!</f>
        <v>#REF!</v>
      </c>
    </row>
    <row r="1007" spans="1:13">
      <c r="A1007" s="220" t="e">
        <f>IF(①陸連データ貼付け!#REF!="","",①陸連データ貼付け!#REF!)</f>
        <v>#REF!</v>
      </c>
      <c r="B1007" s="29" t="e">
        <f t="shared" si="45"/>
        <v>#REF!</v>
      </c>
      <c r="C1007" s="29" t="e">
        <f t="shared" si="46"/>
        <v>#REF!</v>
      </c>
      <c r="D1007" s="29" t="e">
        <f>①陸連データ貼付け!#REF!</f>
        <v>#REF!</v>
      </c>
      <c r="E1007" s="29" t="e">
        <f>①陸連データ貼付け!#REF!</f>
        <v>#REF!</v>
      </c>
      <c r="F1007" s="29" t="e">
        <f>ASC(①陸連データ貼付け!#REF!)</f>
        <v>#REF!</v>
      </c>
      <c r="G1007" s="29" t="e">
        <f>①陸連データ貼付け!#REF!</f>
        <v>#REF!</v>
      </c>
      <c r="H1007" s="29" t="e">
        <f>①陸連データ貼付け!#REF!</f>
        <v>#REF!</v>
      </c>
      <c r="I1007" s="29" t="e">
        <f>①陸連データ貼付け!#REF!</f>
        <v>#REF!</v>
      </c>
      <c r="J1007" s="29" t="e">
        <f>①陸連データ貼付け!#REF!</f>
        <v>#REF!</v>
      </c>
      <c r="K1007" s="29" t="e">
        <f t="shared" si="47"/>
        <v>#REF!</v>
      </c>
      <c r="L1007" s="29" t="e">
        <f>①陸連データ貼付け!#REF!</f>
        <v>#REF!</v>
      </c>
      <c r="M1007" s="63" t="e">
        <f>①陸連データ貼付け!#REF!</f>
        <v>#REF!</v>
      </c>
    </row>
    <row r="1008" spans="1:13">
      <c r="A1008" s="220" t="e">
        <f>IF(①陸連データ貼付け!#REF!="","",①陸連データ貼付け!#REF!)</f>
        <v>#REF!</v>
      </c>
      <c r="B1008" s="29" t="e">
        <f t="shared" si="45"/>
        <v>#REF!</v>
      </c>
      <c r="C1008" s="29" t="e">
        <f t="shared" si="46"/>
        <v>#REF!</v>
      </c>
      <c r="D1008" s="29" t="e">
        <f>①陸連データ貼付け!#REF!</f>
        <v>#REF!</v>
      </c>
      <c r="E1008" s="29" t="e">
        <f>①陸連データ貼付け!#REF!</f>
        <v>#REF!</v>
      </c>
      <c r="F1008" s="29" t="e">
        <f>ASC(①陸連データ貼付け!#REF!)</f>
        <v>#REF!</v>
      </c>
      <c r="G1008" s="29" t="e">
        <f>①陸連データ貼付け!#REF!</f>
        <v>#REF!</v>
      </c>
      <c r="H1008" s="29" t="e">
        <f>①陸連データ貼付け!#REF!</f>
        <v>#REF!</v>
      </c>
      <c r="I1008" s="29" t="e">
        <f>①陸連データ貼付け!#REF!</f>
        <v>#REF!</v>
      </c>
      <c r="J1008" s="29" t="e">
        <f>①陸連データ貼付け!#REF!</f>
        <v>#REF!</v>
      </c>
      <c r="K1008" s="29" t="e">
        <f t="shared" si="47"/>
        <v>#REF!</v>
      </c>
      <c r="L1008" s="29" t="e">
        <f>①陸連データ貼付け!#REF!</f>
        <v>#REF!</v>
      </c>
      <c r="M1008" s="63" t="e">
        <f>①陸連データ貼付け!#REF!</f>
        <v>#REF!</v>
      </c>
    </row>
    <row r="1009" spans="1:13">
      <c r="A1009" s="220" t="e">
        <f>IF(①陸連データ貼付け!#REF!="","",①陸連データ貼付け!#REF!)</f>
        <v>#REF!</v>
      </c>
      <c r="B1009" s="29" t="e">
        <f t="shared" si="45"/>
        <v>#REF!</v>
      </c>
      <c r="C1009" s="29" t="e">
        <f t="shared" si="46"/>
        <v>#REF!</v>
      </c>
      <c r="D1009" s="29" t="e">
        <f>①陸連データ貼付け!#REF!</f>
        <v>#REF!</v>
      </c>
      <c r="E1009" s="29" t="e">
        <f>①陸連データ貼付け!#REF!</f>
        <v>#REF!</v>
      </c>
      <c r="F1009" s="29" t="e">
        <f>ASC(①陸連データ貼付け!#REF!)</f>
        <v>#REF!</v>
      </c>
      <c r="G1009" s="29" t="e">
        <f>①陸連データ貼付け!#REF!</f>
        <v>#REF!</v>
      </c>
      <c r="H1009" s="29" t="e">
        <f>①陸連データ貼付け!#REF!</f>
        <v>#REF!</v>
      </c>
      <c r="I1009" s="29" t="e">
        <f>①陸連データ貼付け!#REF!</f>
        <v>#REF!</v>
      </c>
      <c r="J1009" s="29" t="e">
        <f>①陸連データ貼付け!#REF!</f>
        <v>#REF!</v>
      </c>
      <c r="K1009" s="29" t="e">
        <f t="shared" si="47"/>
        <v>#REF!</v>
      </c>
      <c r="L1009" s="29" t="e">
        <f>①陸連データ貼付け!#REF!</f>
        <v>#REF!</v>
      </c>
      <c r="M1009" s="63" t="e">
        <f>①陸連データ貼付け!#REF!</f>
        <v>#REF!</v>
      </c>
    </row>
    <row r="1010" spans="1:13">
      <c r="A1010" s="220" t="e">
        <f>IF(①陸連データ貼付け!#REF!="","",①陸連データ貼付け!#REF!)</f>
        <v>#REF!</v>
      </c>
      <c r="B1010" s="29" t="e">
        <f t="shared" si="45"/>
        <v>#REF!</v>
      </c>
      <c r="C1010" s="29" t="e">
        <f t="shared" si="46"/>
        <v>#REF!</v>
      </c>
      <c r="D1010" s="29" t="e">
        <f>①陸連データ貼付け!#REF!</f>
        <v>#REF!</v>
      </c>
      <c r="E1010" s="29" t="e">
        <f>①陸連データ貼付け!#REF!</f>
        <v>#REF!</v>
      </c>
      <c r="F1010" s="29" t="e">
        <f>ASC(①陸連データ貼付け!#REF!)</f>
        <v>#REF!</v>
      </c>
      <c r="G1010" s="29" t="e">
        <f>①陸連データ貼付け!#REF!</f>
        <v>#REF!</v>
      </c>
      <c r="H1010" s="29" t="e">
        <f>①陸連データ貼付け!#REF!</f>
        <v>#REF!</v>
      </c>
      <c r="I1010" s="29" t="e">
        <f>①陸連データ貼付け!#REF!</f>
        <v>#REF!</v>
      </c>
      <c r="J1010" s="29" t="e">
        <f>①陸連データ貼付け!#REF!</f>
        <v>#REF!</v>
      </c>
      <c r="K1010" s="29" t="e">
        <f t="shared" si="47"/>
        <v>#REF!</v>
      </c>
      <c r="L1010" s="29" t="e">
        <f>①陸連データ貼付け!#REF!</f>
        <v>#REF!</v>
      </c>
      <c r="M1010" s="63" t="e">
        <f>①陸連データ貼付け!#REF!</f>
        <v>#REF!</v>
      </c>
    </row>
    <row r="1011" spans="1:13">
      <c r="A1011" s="220" t="e">
        <f>IF(①陸連データ貼付け!#REF!="","",①陸連データ貼付け!#REF!)</f>
        <v>#REF!</v>
      </c>
      <c r="B1011" s="29" t="e">
        <f t="shared" si="45"/>
        <v>#REF!</v>
      </c>
      <c r="C1011" s="29" t="e">
        <f t="shared" si="46"/>
        <v>#REF!</v>
      </c>
      <c r="D1011" s="29" t="e">
        <f>①陸連データ貼付け!#REF!</f>
        <v>#REF!</v>
      </c>
      <c r="E1011" s="29" t="e">
        <f>①陸連データ貼付け!#REF!</f>
        <v>#REF!</v>
      </c>
      <c r="F1011" s="29" t="e">
        <f>ASC(①陸連データ貼付け!#REF!)</f>
        <v>#REF!</v>
      </c>
      <c r="G1011" s="29" t="e">
        <f>①陸連データ貼付け!#REF!</f>
        <v>#REF!</v>
      </c>
      <c r="H1011" s="29" t="e">
        <f>①陸連データ貼付け!#REF!</f>
        <v>#REF!</v>
      </c>
      <c r="I1011" s="29" t="e">
        <f>①陸連データ貼付け!#REF!</f>
        <v>#REF!</v>
      </c>
      <c r="J1011" s="29" t="e">
        <f>①陸連データ貼付け!#REF!</f>
        <v>#REF!</v>
      </c>
      <c r="K1011" s="29" t="e">
        <f t="shared" si="47"/>
        <v>#REF!</v>
      </c>
      <c r="L1011" s="29" t="e">
        <f>①陸連データ貼付け!#REF!</f>
        <v>#REF!</v>
      </c>
      <c r="M1011" s="63" t="e">
        <f>①陸連データ貼付け!#REF!</f>
        <v>#REF!</v>
      </c>
    </row>
    <row r="1012" spans="1:13">
      <c r="A1012" s="220" t="e">
        <f>IF(①陸連データ貼付け!#REF!="","",①陸連データ貼付け!#REF!)</f>
        <v>#REF!</v>
      </c>
      <c r="B1012" s="29" t="e">
        <f t="shared" si="45"/>
        <v>#REF!</v>
      </c>
      <c r="C1012" s="29" t="e">
        <f t="shared" si="46"/>
        <v>#REF!</v>
      </c>
      <c r="D1012" s="29" t="e">
        <f>①陸連データ貼付け!#REF!</f>
        <v>#REF!</v>
      </c>
      <c r="E1012" s="29" t="e">
        <f>①陸連データ貼付け!#REF!</f>
        <v>#REF!</v>
      </c>
      <c r="F1012" s="29" t="e">
        <f>ASC(①陸連データ貼付け!#REF!)</f>
        <v>#REF!</v>
      </c>
      <c r="G1012" s="29" t="e">
        <f>①陸連データ貼付け!#REF!</f>
        <v>#REF!</v>
      </c>
      <c r="H1012" s="29" t="e">
        <f>①陸連データ貼付け!#REF!</f>
        <v>#REF!</v>
      </c>
      <c r="I1012" s="29" t="e">
        <f>①陸連データ貼付け!#REF!</f>
        <v>#REF!</v>
      </c>
      <c r="J1012" s="29" t="e">
        <f>①陸連データ貼付け!#REF!</f>
        <v>#REF!</v>
      </c>
      <c r="K1012" s="29" t="e">
        <f t="shared" si="47"/>
        <v>#REF!</v>
      </c>
      <c r="L1012" s="29" t="e">
        <f>①陸連データ貼付け!#REF!</f>
        <v>#REF!</v>
      </c>
      <c r="M1012" s="63" t="e">
        <f>①陸連データ貼付け!#REF!</f>
        <v>#REF!</v>
      </c>
    </row>
    <row r="1013" spans="1:13">
      <c r="A1013" s="220" t="e">
        <f>IF(①陸連データ貼付け!#REF!="","",①陸連データ貼付け!#REF!)</f>
        <v>#REF!</v>
      </c>
      <c r="B1013" s="29" t="e">
        <f t="shared" si="45"/>
        <v>#REF!</v>
      </c>
      <c r="C1013" s="29" t="e">
        <f t="shared" si="46"/>
        <v>#REF!</v>
      </c>
      <c r="D1013" s="29" t="e">
        <f>①陸連データ貼付け!#REF!</f>
        <v>#REF!</v>
      </c>
      <c r="E1013" s="29" t="e">
        <f>①陸連データ貼付け!#REF!</f>
        <v>#REF!</v>
      </c>
      <c r="F1013" s="29" t="e">
        <f>ASC(①陸連データ貼付け!#REF!)</f>
        <v>#REF!</v>
      </c>
      <c r="G1013" s="29" t="e">
        <f>①陸連データ貼付け!#REF!</f>
        <v>#REF!</v>
      </c>
      <c r="H1013" s="29" t="e">
        <f>①陸連データ貼付け!#REF!</f>
        <v>#REF!</v>
      </c>
      <c r="I1013" s="29" t="e">
        <f>①陸連データ貼付け!#REF!</f>
        <v>#REF!</v>
      </c>
      <c r="J1013" s="29" t="e">
        <f>①陸連データ貼付け!#REF!</f>
        <v>#REF!</v>
      </c>
      <c r="K1013" s="29" t="e">
        <f t="shared" si="47"/>
        <v>#REF!</v>
      </c>
      <c r="L1013" s="29" t="e">
        <f>①陸連データ貼付け!#REF!</f>
        <v>#REF!</v>
      </c>
      <c r="M1013" s="63" t="e">
        <f>①陸連データ貼付け!#REF!</f>
        <v>#REF!</v>
      </c>
    </row>
    <row r="1014" spans="1:13">
      <c r="A1014" s="220" t="e">
        <f>IF(①陸連データ貼付け!#REF!="","",①陸連データ貼付け!#REF!)</f>
        <v>#REF!</v>
      </c>
      <c r="B1014" s="29" t="e">
        <f t="shared" si="45"/>
        <v>#REF!</v>
      </c>
      <c r="C1014" s="29" t="e">
        <f t="shared" si="46"/>
        <v>#REF!</v>
      </c>
      <c r="D1014" s="29" t="e">
        <f>①陸連データ貼付け!#REF!</f>
        <v>#REF!</v>
      </c>
      <c r="E1014" s="29" t="e">
        <f>①陸連データ貼付け!#REF!</f>
        <v>#REF!</v>
      </c>
      <c r="F1014" s="29" t="e">
        <f>ASC(①陸連データ貼付け!#REF!)</f>
        <v>#REF!</v>
      </c>
      <c r="G1014" s="29" t="e">
        <f>①陸連データ貼付け!#REF!</f>
        <v>#REF!</v>
      </c>
      <c r="H1014" s="29" t="e">
        <f>①陸連データ貼付け!#REF!</f>
        <v>#REF!</v>
      </c>
      <c r="I1014" s="29" t="e">
        <f>①陸連データ貼付け!#REF!</f>
        <v>#REF!</v>
      </c>
      <c r="J1014" s="29" t="e">
        <f>①陸連データ貼付け!#REF!</f>
        <v>#REF!</v>
      </c>
      <c r="K1014" s="29" t="e">
        <f t="shared" si="47"/>
        <v>#REF!</v>
      </c>
      <c r="L1014" s="29" t="e">
        <f>①陸連データ貼付け!#REF!</f>
        <v>#REF!</v>
      </c>
      <c r="M1014" s="63" t="e">
        <f>①陸連データ貼付け!#REF!</f>
        <v>#REF!</v>
      </c>
    </row>
    <row r="1015" spans="1:13">
      <c r="A1015" s="220" t="e">
        <f>IF(①陸連データ貼付け!#REF!="","",①陸連データ貼付け!#REF!)</f>
        <v>#REF!</v>
      </c>
      <c r="B1015" s="29" t="e">
        <f t="shared" si="45"/>
        <v>#REF!</v>
      </c>
      <c r="C1015" s="29" t="e">
        <f t="shared" si="46"/>
        <v>#REF!</v>
      </c>
      <c r="D1015" s="29" t="e">
        <f>①陸連データ貼付け!#REF!</f>
        <v>#REF!</v>
      </c>
      <c r="E1015" s="29" t="e">
        <f>①陸連データ貼付け!#REF!</f>
        <v>#REF!</v>
      </c>
      <c r="F1015" s="29" t="e">
        <f>ASC(①陸連データ貼付け!#REF!)</f>
        <v>#REF!</v>
      </c>
      <c r="G1015" s="29" t="e">
        <f>①陸連データ貼付け!#REF!</f>
        <v>#REF!</v>
      </c>
      <c r="H1015" s="29" t="e">
        <f>①陸連データ貼付け!#REF!</f>
        <v>#REF!</v>
      </c>
      <c r="I1015" s="29" t="e">
        <f>①陸連データ貼付け!#REF!</f>
        <v>#REF!</v>
      </c>
      <c r="J1015" s="29" t="e">
        <f>①陸連データ貼付け!#REF!</f>
        <v>#REF!</v>
      </c>
      <c r="K1015" s="29" t="e">
        <f t="shared" si="47"/>
        <v>#REF!</v>
      </c>
      <c r="L1015" s="29" t="e">
        <f>①陸連データ貼付け!#REF!</f>
        <v>#REF!</v>
      </c>
      <c r="M1015" s="63" t="e">
        <f>①陸連データ貼付け!#REF!</f>
        <v>#REF!</v>
      </c>
    </row>
    <row r="1016" spans="1:13">
      <c r="A1016" s="220" t="e">
        <f>IF(①陸連データ貼付け!#REF!="","",①陸連データ貼付け!#REF!)</f>
        <v>#REF!</v>
      </c>
      <c r="B1016" s="29" t="e">
        <f t="shared" si="45"/>
        <v>#REF!</v>
      </c>
      <c r="C1016" s="29" t="e">
        <f t="shared" si="46"/>
        <v>#REF!</v>
      </c>
      <c r="D1016" s="29" t="e">
        <f>①陸連データ貼付け!#REF!</f>
        <v>#REF!</v>
      </c>
      <c r="E1016" s="29" t="e">
        <f>①陸連データ貼付け!#REF!</f>
        <v>#REF!</v>
      </c>
      <c r="F1016" s="29" t="e">
        <f>ASC(①陸連データ貼付け!#REF!)</f>
        <v>#REF!</v>
      </c>
      <c r="G1016" s="29" t="e">
        <f>①陸連データ貼付け!#REF!</f>
        <v>#REF!</v>
      </c>
      <c r="H1016" s="29" t="e">
        <f>①陸連データ貼付け!#REF!</f>
        <v>#REF!</v>
      </c>
      <c r="I1016" s="29" t="e">
        <f>①陸連データ貼付け!#REF!</f>
        <v>#REF!</v>
      </c>
      <c r="J1016" s="29" t="e">
        <f>①陸連データ貼付け!#REF!</f>
        <v>#REF!</v>
      </c>
      <c r="K1016" s="29" t="e">
        <f t="shared" si="47"/>
        <v>#REF!</v>
      </c>
      <c r="L1016" s="29" t="e">
        <f>①陸連データ貼付け!#REF!</f>
        <v>#REF!</v>
      </c>
      <c r="M1016" s="63" t="e">
        <f>①陸連データ貼付け!#REF!</f>
        <v>#REF!</v>
      </c>
    </row>
    <row r="1017" spans="1:13">
      <c r="A1017" s="220" t="e">
        <f>IF(①陸連データ貼付け!#REF!="","",①陸連データ貼付け!#REF!)</f>
        <v>#REF!</v>
      </c>
      <c r="B1017" s="29" t="e">
        <f t="shared" si="45"/>
        <v>#REF!</v>
      </c>
      <c r="C1017" s="29" t="e">
        <f t="shared" si="46"/>
        <v>#REF!</v>
      </c>
      <c r="D1017" s="29" t="e">
        <f>①陸連データ貼付け!#REF!</f>
        <v>#REF!</v>
      </c>
      <c r="E1017" s="29" t="e">
        <f>①陸連データ貼付け!#REF!</f>
        <v>#REF!</v>
      </c>
      <c r="F1017" s="29" t="e">
        <f>ASC(①陸連データ貼付け!#REF!)</f>
        <v>#REF!</v>
      </c>
      <c r="G1017" s="29" t="e">
        <f>①陸連データ貼付け!#REF!</f>
        <v>#REF!</v>
      </c>
      <c r="H1017" s="29" t="e">
        <f>①陸連データ貼付け!#REF!</f>
        <v>#REF!</v>
      </c>
      <c r="I1017" s="29" t="e">
        <f>①陸連データ貼付け!#REF!</f>
        <v>#REF!</v>
      </c>
      <c r="J1017" s="29" t="e">
        <f>①陸連データ貼付け!#REF!</f>
        <v>#REF!</v>
      </c>
      <c r="K1017" s="29" t="e">
        <f t="shared" si="47"/>
        <v>#REF!</v>
      </c>
      <c r="L1017" s="29" t="e">
        <f>①陸連データ貼付け!#REF!</f>
        <v>#REF!</v>
      </c>
      <c r="M1017" s="63" t="e">
        <f>①陸連データ貼付け!#REF!</f>
        <v>#REF!</v>
      </c>
    </row>
    <row r="1018" spans="1:13">
      <c r="A1018" s="220" t="e">
        <f>IF(①陸連データ貼付け!#REF!="","",①陸連データ貼付け!#REF!)</f>
        <v>#REF!</v>
      </c>
      <c r="B1018" s="29" t="e">
        <f t="shared" si="45"/>
        <v>#REF!</v>
      </c>
      <c r="C1018" s="29" t="e">
        <f t="shared" si="46"/>
        <v>#REF!</v>
      </c>
      <c r="D1018" s="29" t="e">
        <f>①陸連データ貼付け!#REF!</f>
        <v>#REF!</v>
      </c>
      <c r="E1018" s="29" t="e">
        <f>①陸連データ貼付け!#REF!</f>
        <v>#REF!</v>
      </c>
      <c r="F1018" s="29" t="e">
        <f>ASC(①陸連データ貼付け!#REF!)</f>
        <v>#REF!</v>
      </c>
      <c r="G1018" s="29" t="e">
        <f>①陸連データ貼付け!#REF!</f>
        <v>#REF!</v>
      </c>
      <c r="H1018" s="29" t="e">
        <f>①陸連データ貼付け!#REF!</f>
        <v>#REF!</v>
      </c>
      <c r="I1018" s="29" t="e">
        <f>①陸連データ貼付け!#REF!</f>
        <v>#REF!</v>
      </c>
      <c r="J1018" s="29" t="e">
        <f>①陸連データ貼付け!#REF!</f>
        <v>#REF!</v>
      </c>
      <c r="K1018" s="29" t="e">
        <f t="shared" si="47"/>
        <v>#REF!</v>
      </c>
      <c r="L1018" s="29" t="e">
        <f>①陸連データ貼付け!#REF!</f>
        <v>#REF!</v>
      </c>
      <c r="M1018" s="63" t="e">
        <f>①陸連データ貼付け!#REF!</f>
        <v>#REF!</v>
      </c>
    </row>
    <row r="1019" spans="1:13">
      <c r="A1019" s="220" t="e">
        <f>IF(①陸連データ貼付け!#REF!="","",①陸連データ貼付け!#REF!)</f>
        <v>#REF!</v>
      </c>
      <c r="B1019" s="29" t="e">
        <f t="shared" si="45"/>
        <v>#REF!</v>
      </c>
      <c r="C1019" s="29" t="e">
        <f t="shared" si="46"/>
        <v>#REF!</v>
      </c>
      <c r="D1019" s="29" t="e">
        <f>①陸連データ貼付け!#REF!</f>
        <v>#REF!</v>
      </c>
      <c r="E1019" s="29" t="e">
        <f>①陸連データ貼付け!#REF!</f>
        <v>#REF!</v>
      </c>
      <c r="F1019" s="29" t="e">
        <f>ASC(①陸連データ貼付け!#REF!)</f>
        <v>#REF!</v>
      </c>
      <c r="G1019" s="29" t="e">
        <f>①陸連データ貼付け!#REF!</f>
        <v>#REF!</v>
      </c>
      <c r="H1019" s="29" t="e">
        <f>①陸連データ貼付け!#REF!</f>
        <v>#REF!</v>
      </c>
      <c r="I1019" s="29" t="e">
        <f>①陸連データ貼付け!#REF!</f>
        <v>#REF!</v>
      </c>
      <c r="J1019" s="29" t="e">
        <f>①陸連データ貼付け!#REF!</f>
        <v>#REF!</v>
      </c>
      <c r="K1019" s="29" t="e">
        <f t="shared" si="47"/>
        <v>#REF!</v>
      </c>
      <c r="L1019" s="29" t="e">
        <f>①陸連データ貼付け!#REF!</f>
        <v>#REF!</v>
      </c>
      <c r="M1019" s="63" t="e">
        <f>①陸連データ貼付け!#REF!</f>
        <v>#REF!</v>
      </c>
    </row>
    <row r="1020" spans="1:13">
      <c r="A1020" s="220" t="e">
        <f>IF(①陸連データ貼付け!#REF!="","",①陸連データ貼付け!#REF!)</f>
        <v>#REF!</v>
      </c>
      <c r="B1020" s="29" t="e">
        <f t="shared" si="45"/>
        <v>#REF!</v>
      </c>
      <c r="C1020" s="29" t="e">
        <f t="shared" si="46"/>
        <v>#REF!</v>
      </c>
      <c r="D1020" s="29" t="e">
        <f>①陸連データ貼付け!#REF!</f>
        <v>#REF!</v>
      </c>
      <c r="E1020" s="29" t="e">
        <f>①陸連データ貼付け!#REF!</f>
        <v>#REF!</v>
      </c>
      <c r="F1020" s="29" t="e">
        <f>ASC(①陸連データ貼付け!#REF!)</f>
        <v>#REF!</v>
      </c>
      <c r="G1020" s="29" t="e">
        <f>①陸連データ貼付け!#REF!</f>
        <v>#REF!</v>
      </c>
      <c r="H1020" s="29" t="e">
        <f>①陸連データ貼付け!#REF!</f>
        <v>#REF!</v>
      </c>
      <c r="I1020" s="29" t="e">
        <f>①陸連データ貼付け!#REF!</f>
        <v>#REF!</v>
      </c>
      <c r="J1020" s="29" t="e">
        <f>①陸連データ貼付け!#REF!</f>
        <v>#REF!</v>
      </c>
      <c r="K1020" s="29" t="e">
        <f t="shared" si="47"/>
        <v>#REF!</v>
      </c>
      <c r="L1020" s="29" t="e">
        <f>①陸連データ貼付け!#REF!</f>
        <v>#REF!</v>
      </c>
      <c r="M1020" s="63" t="e">
        <f>①陸連データ貼付け!#REF!</f>
        <v>#REF!</v>
      </c>
    </row>
    <row r="1021" spans="1:13">
      <c r="A1021" s="220" t="e">
        <f>IF(①陸連データ貼付け!#REF!="","",①陸連データ貼付け!#REF!)</f>
        <v>#REF!</v>
      </c>
      <c r="B1021" s="29" t="e">
        <f t="shared" si="45"/>
        <v>#REF!</v>
      </c>
      <c r="C1021" s="29" t="e">
        <f t="shared" si="46"/>
        <v>#REF!</v>
      </c>
      <c r="D1021" s="29" t="e">
        <f>①陸連データ貼付け!#REF!</f>
        <v>#REF!</v>
      </c>
      <c r="E1021" s="29" t="e">
        <f>①陸連データ貼付け!#REF!</f>
        <v>#REF!</v>
      </c>
      <c r="F1021" s="29" t="e">
        <f>ASC(①陸連データ貼付け!#REF!)</f>
        <v>#REF!</v>
      </c>
      <c r="G1021" s="29" t="e">
        <f>①陸連データ貼付け!#REF!</f>
        <v>#REF!</v>
      </c>
      <c r="H1021" s="29" t="e">
        <f>①陸連データ貼付け!#REF!</f>
        <v>#REF!</v>
      </c>
      <c r="I1021" s="29" t="e">
        <f>①陸連データ貼付け!#REF!</f>
        <v>#REF!</v>
      </c>
      <c r="J1021" s="29" t="e">
        <f>①陸連データ貼付け!#REF!</f>
        <v>#REF!</v>
      </c>
      <c r="K1021" s="29" t="e">
        <f t="shared" si="47"/>
        <v>#REF!</v>
      </c>
      <c r="L1021" s="29" t="e">
        <f>①陸連データ貼付け!#REF!</f>
        <v>#REF!</v>
      </c>
      <c r="M1021" s="63" t="e">
        <f>①陸連データ貼付け!#REF!</f>
        <v>#REF!</v>
      </c>
    </row>
    <row r="1022" spans="1:13">
      <c r="A1022" s="220" t="e">
        <f>IF(①陸連データ貼付け!#REF!="","",①陸連データ貼付け!#REF!)</f>
        <v>#REF!</v>
      </c>
      <c r="B1022" s="29" t="e">
        <f t="shared" si="45"/>
        <v>#REF!</v>
      </c>
      <c r="C1022" s="29" t="e">
        <f t="shared" si="46"/>
        <v>#REF!</v>
      </c>
      <c r="D1022" s="29" t="e">
        <f>①陸連データ貼付け!#REF!</f>
        <v>#REF!</v>
      </c>
      <c r="E1022" s="29" t="e">
        <f>①陸連データ貼付け!#REF!</f>
        <v>#REF!</v>
      </c>
      <c r="F1022" s="29" t="e">
        <f>ASC(①陸連データ貼付け!#REF!)</f>
        <v>#REF!</v>
      </c>
      <c r="G1022" s="29" t="e">
        <f>①陸連データ貼付け!#REF!</f>
        <v>#REF!</v>
      </c>
      <c r="H1022" s="29" t="e">
        <f>①陸連データ貼付け!#REF!</f>
        <v>#REF!</v>
      </c>
      <c r="I1022" s="29" t="e">
        <f>①陸連データ貼付け!#REF!</f>
        <v>#REF!</v>
      </c>
      <c r="J1022" s="29" t="e">
        <f>①陸連データ貼付け!#REF!</f>
        <v>#REF!</v>
      </c>
      <c r="K1022" s="29" t="e">
        <f t="shared" si="47"/>
        <v>#REF!</v>
      </c>
      <c r="L1022" s="29" t="e">
        <f>①陸連データ貼付け!#REF!</f>
        <v>#REF!</v>
      </c>
      <c r="M1022" s="63" t="e">
        <f>①陸連データ貼付け!#REF!</f>
        <v>#REF!</v>
      </c>
    </row>
    <row r="1023" spans="1:13">
      <c r="A1023" s="220" t="e">
        <f>IF(①陸連データ貼付け!#REF!="","",①陸連データ貼付け!#REF!)</f>
        <v>#REF!</v>
      </c>
      <c r="B1023" s="29" t="e">
        <f t="shared" si="45"/>
        <v>#REF!</v>
      </c>
      <c r="C1023" s="29" t="e">
        <f t="shared" si="46"/>
        <v>#REF!</v>
      </c>
      <c r="D1023" s="29" t="e">
        <f>①陸連データ貼付け!#REF!</f>
        <v>#REF!</v>
      </c>
      <c r="E1023" s="29" t="e">
        <f>①陸連データ貼付け!#REF!</f>
        <v>#REF!</v>
      </c>
      <c r="F1023" s="29" t="e">
        <f>ASC(①陸連データ貼付け!#REF!)</f>
        <v>#REF!</v>
      </c>
      <c r="G1023" s="29" t="e">
        <f>①陸連データ貼付け!#REF!</f>
        <v>#REF!</v>
      </c>
      <c r="H1023" s="29" t="e">
        <f>①陸連データ貼付け!#REF!</f>
        <v>#REF!</v>
      </c>
      <c r="I1023" s="29" t="e">
        <f>①陸連データ貼付け!#REF!</f>
        <v>#REF!</v>
      </c>
      <c r="J1023" s="29" t="e">
        <f>①陸連データ貼付け!#REF!</f>
        <v>#REF!</v>
      </c>
      <c r="K1023" s="29" t="e">
        <f t="shared" si="47"/>
        <v>#REF!</v>
      </c>
      <c r="L1023" s="29" t="e">
        <f>①陸連データ貼付け!#REF!</f>
        <v>#REF!</v>
      </c>
      <c r="M1023" s="63" t="e">
        <f>①陸連データ貼付け!#REF!</f>
        <v>#REF!</v>
      </c>
    </row>
    <row r="1024" spans="1:13">
      <c r="A1024" s="220" t="e">
        <f>IF(①陸連データ貼付け!#REF!="","",①陸連データ貼付け!#REF!)</f>
        <v>#REF!</v>
      </c>
      <c r="B1024" s="29" t="e">
        <f t="shared" si="45"/>
        <v>#REF!</v>
      </c>
      <c r="C1024" s="29" t="e">
        <f t="shared" si="46"/>
        <v>#REF!</v>
      </c>
      <c r="D1024" s="29" t="e">
        <f>①陸連データ貼付け!#REF!</f>
        <v>#REF!</v>
      </c>
      <c r="E1024" s="29" t="e">
        <f>①陸連データ貼付け!#REF!</f>
        <v>#REF!</v>
      </c>
      <c r="F1024" s="29" t="e">
        <f>ASC(①陸連データ貼付け!#REF!)</f>
        <v>#REF!</v>
      </c>
      <c r="G1024" s="29" t="e">
        <f>①陸連データ貼付け!#REF!</f>
        <v>#REF!</v>
      </c>
      <c r="H1024" s="29" t="e">
        <f>①陸連データ貼付け!#REF!</f>
        <v>#REF!</v>
      </c>
      <c r="I1024" s="29" t="e">
        <f>①陸連データ貼付け!#REF!</f>
        <v>#REF!</v>
      </c>
      <c r="J1024" s="29" t="e">
        <f>①陸連データ貼付け!#REF!</f>
        <v>#REF!</v>
      </c>
      <c r="K1024" s="29" t="e">
        <f t="shared" si="47"/>
        <v>#REF!</v>
      </c>
      <c r="L1024" s="29" t="e">
        <f>①陸連データ貼付け!#REF!</f>
        <v>#REF!</v>
      </c>
      <c r="M1024" s="63" t="e">
        <f>①陸連データ貼付け!#REF!</f>
        <v>#REF!</v>
      </c>
    </row>
    <row r="1025" spans="1:13">
      <c r="A1025" s="220" t="e">
        <f>IF(①陸連データ貼付け!#REF!="","",①陸連データ貼付け!#REF!)</f>
        <v>#REF!</v>
      </c>
      <c r="B1025" s="29" t="e">
        <f t="shared" si="45"/>
        <v>#REF!</v>
      </c>
      <c r="C1025" s="29" t="e">
        <f t="shared" si="46"/>
        <v>#REF!</v>
      </c>
      <c r="D1025" s="29" t="e">
        <f>①陸連データ貼付け!#REF!</f>
        <v>#REF!</v>
      </c>
      <c r="E1025" s="29" t="e">
        <f>①陸連データ貼付け!#REF!</f>
        <v>#REF!</v>
      </c>
      <c r="F1025" s="29" t="e">
        <f>ASC(①陸連データ貼付け!#REF!)</f>
        <v>#REF!</v>
      </c>
      <c r="G1025" s="29" t="e">
        <f>①陸連データ貼付け!#REF!</f>
        <v>#REF!</v>
      </c>
      <c r="H1025" s="29" t="e">
        <f>①陸連データ貼付け!#REF!</f>
        <v>#REF!</v>
      </c>
      <c r="I1025" s="29" t="e">
        <f>①陸連データ貼付け!#REF!</f>
        <v>#REF!</v>
      </c>
      <c r="J1025" s="29" t="e">
        <f>①陸連データ貼付け!#REF!</f>
        <v>#REF!</v>
      </c>
      <c r="K1025" s="29" t="e">
        <f t="shared" si="47"/>
        <v>#REF!</v>
      </c>
      <c r="L1025" s="29" t="e">
        <f>①陸連データ貼付け!#REF!</f>
        <v>#REF!</v>
      </c>
      <c r="M1025" s="63" t="e">
        <f>①陸連データ貼付け!#REF!</f>
        <v>#REF!</v>
      </c>
    </row>
    <row r="1026" spans="1:13">
      <c r="A1026" s="220" t="e">
        <f>IF(①陸連データ貼付け!#REF!="","",①陸連データ貼付け!#REF!)</f>
        <v>#REF!</v>
      </c>
      <c r="B1026" s="29" t="e">
        <f t="shared" si="45"/>
        <v>#REF!</v>
      </c>
      <c r="C1026" s="29" t="e">
        <f t="shared" si="46"/>
        <v>#REF!</v>
      </c>
      <c r="D1026" s="29" t="e">
        <f>①陸連データ貼付け!#REF!</f>
        <v>#REF!</v>
      </c>
      <c r="E1026" s="29" t="e">
        <f>①陸連データ貼付け!#REF!</f>
        <v>#REF!</v>
      </c>
      <c r="F1026" s="29" t="e">
        <f>ASC(①陸連データ貼付け!#REF!)</f>
        <v>#REF!</v>
      </c>
      <c r="G1026" s="29" t="e">
        <f>①陸連データ貼付け!#REF!</f>
        <v>#REF!</v>
      </c>
      <c r="H1026" s="29" t="e">
        <f>①陸連データ貼付け!#REF!</f>
        <v>#REF!</v>
      </c>
      <c r="I1026" s="29" t="e">
        <f>①陸連データ貼付け!#REF!</f>
        <v>#REF!</v>
      </c>
      <c r="J1026" s="29" t="e">
        <f>①陸連データ貼付け!#REF!</f>
        <v>#REF!</v>
      </c>
      <c r="K1026" s="29" t="e">
        <f t="shared" si="47"/>
        <v>#REF!</v>
      </c>
      <c r="L1026" s="29" t="e">
        <f>①陸連データ貼付け!#REF!</f>
        <v>#REF!</v>
      </c>
      <c r="M1026" s="63" t="e">
        <f>①陸連データ貼付け!#REF!</f>
        <v>#REF!</v>
      </c>
    </row>
    <row r="1027" spans="1:13">
      <c r="A1027" s="220" t="e">
        <f>IF(①陸連データ貼付け!#REF!="","",①陸連データ貼付け!#REF!)</f>
        <v>#REF!</v>
      </c>
      <c r="B1027" s="29" t="e">
        <f t="shared" ref="B1027:B1090" si="48">LEFT(A1027,1)</f>
        <v>#REF!</v>
      </c>
      <c r="C1027" s="29" t="e">
        <f t="shared" ref="C1027:C1090" si="49">REPLACE(A1027,1,1,"")</f>
        <v>#REF!</v>
      </c>
      <c r="D1027" s="29" t="e">
        <f>①陸連データ貼付け!#REF!</f>
        <v>#REF!</v>
      </c>
      <c r="E1027" s="29" t="e">
        <f>①陸連データ貼付け!#REF!</f>
        <v>#REF!</v>
      </c>
      <c r="F1027" s="29" t="e">
        <f>ASC(①陸連データ貼付け!#REF!)</f>
        <v>#REF!</v>
      </c>
      <c r="G1027" s="29" t="e">
        <f>①陸連データ貼付け!#REF!</f>
        <v>#REF!</v>
      </c>
      <c r="H1027" s="29" t="e">
        <f>①陸連データ貼付け!#REF!</f>
        <v>#REF!</v>
      </c>
      <c r="I1027" s="29" t="e">
        <f>①陸連データ貼付け!#REF!</f>
        <v>#REF!</v>
      </c>
      <c r="J1027" s="29" t="e">
        <f>①陸連データ貼付け!#REF!</f>
        <v>#REF!</v>
      </c>
      <c r="K1027" s="29" t="e">
        <f t="shared" ref="K1027:K1090" si="50">I1027</f>
        <v>#REF!</v>
      </c>
      <c r="L1027" s="29" t="e">
        <f>①陸連データ貼付け!#REF!</f>
        <v>#REF!</v>
      </c>
      <c r="M1027" s="63" t="e">
        <f>①陸連データ貼付け!#REF!</f>
        <v>#REF!</v>
      </c>
    </row>
    <row r="1028" spans="1:13">
      <c r="A1028" s="220" t="e">
        <f>IF(①陸連データ貼付け!#REF!="","",①陸連データ貼付け!#REF!)</f>
        <v>#REF!</v>
      </c>
      <c r="B1028" s="29" t="e">
        <f t="shared" si="48"/>
        <v>#REF!</v>
      </c>
      <c r="C1028" s="29" t="e">
        <f t="shared" si="49"/>
        <v>#REF!</v>
      </c>
      <c r="D1028" s="29" t="e">
        <f>①陸連データ貼付け!#REF!</f>
        <v>#REF!</v>
      </c>
      <c r="E1028" s="29" t="e">
        <f>①陸連データ貼付け!#REF!</f>
        <v>#REF!</v>
      </c>
      <c r="F1028" s="29" t="e">
        <f>ASC(①陸連データ貼付け!#REF!)</f>
        <v>#REF!</v>
      </c>
      <c r="G1028" s="29" t="e">
        <f>①陸連データ貼付け!#REF!</f>
        <v>#REF!</v>
      </c>
      <c r="H1028" s="29" t="e">
        <f>①陸連データ貼付け!#REF!</f>
        <v>#REF!</v>
      </c>
      <c r="I1028" s="29" t="e">
        <f>①陸連データ貼付け!#REF!</f>
        <v>#REF!</v>
      </c>
      <c r="J1028" s="29" t="e">
        <f>①陸連データ貼付け!#REF!</f>
        <v>#REF!</v>
      </c>
      <c r="K1028" s="29" t="e">
        <f t="shared" si="50"/>
        <v>#REF!</v>
      </c>
      <c r="L1028" s="29" t="e">
        <f>①陸連データ貼付け!#REF!</f>
        <v>#REF!</v>
      </c>
      <c r="M1028" s="63" t="e">
        <f>①陸連データ貼付け!#REF!</f>
        <v>#REF!</v>
      </c>
    </row>
    <row r="1029" spans="1:13">
      <c r="A1029" s="220" t="e">
        <f>IF(①陸連データ貼付け!#REF!="","",①陸連データ貼付け!#REF!)</f>
        <v>#REF!</v>
      </c>
      <c r="B1029" s="29" t="e">
        <f t="shared" si="48"/>
        <v>#REF!</v>
      </c>
      <c r="C1029" s="29" t="e">
        <f t="shared" si="49"/>
        <v>#REF!</v>
      </c>
      <c r="D1029" s="29" t="e">
        <f>①陸連データ貼付け!#REF!</f>
        <v>#REF!</v>
      </c>
      <c r="E1029" s="29" t="e">
        <f>①陸連データ貼付け!#REF!</f>
        <v>#REF!</v>
      </c>
      <c r="F1029" s="29" t="e">
        <f>ASC(①陸連データ貼付け!#REF!)</f>
        <v>#REF!</v>
      </c>
      <c r="G1029" s="29" t="e">
        <f>①陸連データ貼付け!#REF!</f>
        <v>#REF!</v>
      </c>
      <c r="H1029" s="29" t="e">
        <f>①陸連データ貼付け!#REF!</f>
        <v>#REF!</v>
      </c>
      <c r="I1029" s="29" t="e">
        <f>①陸連データ貼付け!#REF!</f>
        <v>#REF!</v>
      </c>
      <c r="J1029" s="29" t="e">
        <f>①陸連データ貼付け!#REF!</f>
        <v>#REF!</v>
      </c>
      <c r="K1029" s="29" t="e">
        <f t="shared" si="50"/>
        <v>#REF!</v>
      </c>
      <c r="L1029" s="29" t="e">
        <f>①陸連データ貼付け!#REF!</f>
        <v>#REF!</v>
      </c>
      <c r="M1029" s="63" t="e">
        <f>①陸連データ貼付け!#REF!</f>
        <v>#REF!</v>
      </c>
    </row>
    <row r="1030" spans="1:13">
      <c r="A1030" s="220" t="e">
        <f>IF(①陸連データ貼付け!#REF!="","",①陸連データ貼付け!#REF!)</f>
        <v>#REF!</v>
      </c>
      <c r="B1030" s="29" t="e">
        <f t="shared" si="48"/>
        <v>#REF!</v>
      </c>
      <c r="C1030" s="29" t="e">
        <f t="shared" si="49"/>
        <v>#REF!</v>
      </c>
      <c r="D1030" s="29" t="e">
        <f>①陸連データ貼付け!#REF!</f>
        <v>#REF!</v>
      </c>
      <c r="E1030" s="29" t="e">
        <f>①陸連データ貼付け!#REF!</f>
        <v>#REF!</v>
      </c>
      <c r="F1030" s="29" t="e">
        <f>ASC(①陸連データ貼付け!#REF!)</f>
        <v>#REF!</v>
      </c>
      <c r="G1030" s="29" t="e">
        <f>①陸連データ貼付け!#REF!</f>
        <v>#REF!</v>
      </c>
      <c r="H1030" s="29" t="e">
        <f>①陸連データ貼付け!#REF!</f>
        <v>#REF!</v>
      </c>
      <c r="I1030" s="29" t="e">
        <f>①陸連データ貼付け!#REF!</f>
        <v>#REF!</v>
      </c>
      <c r="J1030" s="29" t="e">
        <f>①陸連データ貼付け!#REF!</f>
        <v>#REF!</v>
      </c>
      <c r="K1030" s="29" t="e">
        <f t="shared" si="50"/>
        <v>#REF!</v>
      </c>
      <c r="L1030" s="29" t="e">
        <f>①陸連データ貼付け!#REF!</f>
        <v>#REF!</v>
      </c>
      <c r="M1030" s="63" t="e">
        <f>①陸連データ貼付け!#REF!</f>
        <v>#REF!</v>
      </c>
    </row>
    <row r="1031" spans="1:13">
      <c r="A1031" s="220" t="e">
        <f>IF(①陸連データ貼付け!#REF!="","",①陸連データ貼付け!#REF!)</f>
        <v>#REF!</v>
      </c>
      <c r="B1031" s="29" t="e">
        <f t="shared" si="48"/>
        <v>#REF!</v>
      </c>
      <c r="C1031" s="29" t="e">
        <f t="shared" si="49"/>
        <v>#REF!</v>
      </c>
      <c r="D1031" s="29" t="e">
        <f>①陸連データ貼付け!#REF!</f>
        <v>#REF!</v>
      </c>
      <c r="E1031" s="29" t="e">
        <f>①陸連データ貼付け!#REF!</f>
        <v>#REF!</v>
      </c>
      <c r="F1031" s="29" t="e">
        <f>ASC(①陸連データ貼付け!#REF!)</f>
        <v>#REF!</v>
      </c>
      <c r="G1031" s="29" t="e">
        <f>①陸連データ貼付け!#REF!</f>
        <v>#REF!</v>
      </c>
      <c r="H1031" s="29" t="e">
        <f>①陸連データ貼付け!#REF!</f>
        <v>#REF!</v>
      </c>
      <c r="I1031" s="29" t="e">
        <f>①陸連データ貼付け!#REF!</f>
        <v>#REF!</v>
      </c>
      <c r="J1031" s="29" t="e">
        <f>①陸連データ貼付け!#REF!</f>
        <v>#REF!</v>
      </c>
      <c r="K1031" s="29" t="e">
        <f t="shared" si="50"/>
        <v>#REF!</v>
      </c>
      <c r="L1031" s="29" t="e">
        <f>①陸連データ貼付け!#REF!</f>
        <v>#REF!</v>
      </c>
      <c r="M1031" s="63" t="e">
        <f>①陸連データ貼付け!#REF!</f>
        <v>#REF!</v>
      </c>
    </row>
    <row r="1032" spans="1:13">
      <c r="A1032" s="220" t="e">
        <f>IF(①陸連データ貼付け!#REF!="","",①陸連データ貼付け!#REF!)</f>
        <v>#REF!</v>
      </c>
      <c r="B1032" s="29" t="e">
        <f t="shared" si="48"/>
        <v>#REF!</v>
      </c>
      <c r="C1032" s="29" t="e">
        <f t="shared" si="49"/>
        <v>#REF!</v>
      </c>
      <c r="D1032" s="29" t="e">
        <f>①陸連データ貼付け!#REF!</f>
        <v>#REF!</v>
      </c>
      <c r="E1032" s="29" t="e">
        <f>①陸連データ貼付け!#REF!</f>
        <v>#REF!</v>
      </c>
      <c r="F1032" s="29" t="e">
        <f>ASC(①陸連データ貼付け!#REF!)</f>
        <v>#REF!</v>
      </c>
      <c r="G1032" s="29" t="e">
        <f>①陸連データ貼付け!#REF!</f>
        <v>#REF!</v>
      </c>
      <c r="H1032" s="29" t="e">
        <f>①陸連データ貼付け!#REF!</f>
        <v>#REF!</v>
      </c>
      <c r="I1032" s="29" t="e">
        <f>①陸連データ貼付け!#REF!</f>
        <v>#REF!</v>
      </c>
      <c r="J1032" s="29" t="e">
        <f>①陸連データ貼付け!#REF!</f>
        <v>#REF!</v>
      </c>
      <c r="K1032" s="29" t="e">
        <f t="shared" si="50"/>
        <v>#REF!</v>
      </c>
      <c r="L1032" s="29" t="e">
        <f>①陸連データ貼付け!#REF!</f>
        <v>#REF!</v>
      </c>
      <c r="M1032" s="63" t="e">
        <f>①陸連データ貼付け!#REF!</f>
        <v>#REF!</v>
      </c>
    </row>
    <row r="1033" spans="1:13">
      <c r="A1033" s="220" t="e">
        <f>IF(①陸連データ貼付け!#REF!="","",①陸連データ貼付け!#REF!)</f>
        <v>#REF!</v>
      </c>
      <c r="B1033" s="29" t="e">
        <f t="shared" si="48"/>
        <v>#REF!</v>
      </c>
      <c r="C1033" s="29" t="e">
        <f t="shared" si="49"/>
        <v>#REF!</v>
      </c>
      <c r="D1033" s="29" t="e">
        <f>①陸連データ貼付け!#REF!</f>
        <v>#REF!</v>
      </c>
      <c r="E1033" s="29" t="e">
        <f>①陸連データ貼付け!#REF!</f>
        <v>#REF!</v>
      </c>
      <c r="F1033" s="29" t="e">
        <f>ASC(①陸連データ貼付け!#REF!)</f>
        <v>#REF!</v>
      </c>
      <c r="G1033" s="29" t="e">
        <f>①陸連データ貼付け!#REF!</f>
        <v>#REF!</v>
      </c>
      <c r="H1033" s="29" t="e">
        <f>①陸連データ貼付け!#REF!</f>
        <v>#REF!</v>
      </c>
      <c r="I1033" s="29" t="e">
        <f>①陸連データ貼付け!#REF!</f>
        <v>#REF!</v>
      </c>
      <c r="J1033" s="29" t="e">
        <f>①陸連データ貼付け!#REF!</f>
        <v>#REF!</v>
      </c>
      <c r="K1033" s="29" t="e">
        <f t="shared" si="50"/>
        <v>#REF!</v>
      </c>
      <c r="L1033" s="29" t="e">
        <f>①陸連データ貼付け!#REF!</f>
        <v>#REF!</v>
      </c>
      <c r="M1033" s="63" t="e">
        <f>①陸連データ貼付け!#REF!</f>
        <v>#REF!</v>
      </c>
    </row>
    <row r="1034" spans="1:13">
      <c r="A1034" s="220" t="e">
        <f>IF(①陸連データ貼付け!#REF!="","",①陸連データ貼付け!#REF!)</f>
        <v>#REF!</v>
      </c>
      <c r="B1034" s="29" t="e">
        <f t="shared" si="48"/>
        <v>#REF!</v>
      </c>
      <c r="C1034" s="29" t="e">
        <f t="shared" si="49"/>
        <v>#REF!</v>
      </c>
      <c r="D1034" s="29" t="e">
        <f>①陸連データ貼付け!#REF!</f>
        <v>#REF!</v>
      </c>
      <c r="E1034" s="29" t="e">
        <f>①陸連データ貼付け!#REF!</f>
        <v>#REF!</v>
      </c>
      <c r="F1034" s="29" t="e">
        <f>ASC(①陸連データ貼付け!#REF!)</f>
        <v>#REF!</v>
      </c>
      <c r="G1034" s="29" t="e">
        <f>①陸連データ貼付け!#REF!</f>
        <v>#REF!</v>
      </c>
      <c r="H1034" s="29" t="e">
        <f>①陸連データ貼付け!#REF!</f>
        <v>#REF!</v>
      </c>
      <c r="I1034" s="29" t="e">
        <f>①陸連データ貼付け!#REF!</f>
        <v>#REF!</v>
      </c>
      <c r="J1034" s="29" t="e">
        <f>①陸連データ貼付け!#REF!</f>
        <v>#REF!</v>
      </c>
      <c r="K1034" s="29" t="e">
        <f t="shared" si="50"/>
        <v>#REF!</v>
      </c>
      <c r="L1034" s="29" t="e">
        <f>①陸連データ貼付け!#REF!</f>
        <v>#REF!</v>
      </c>
      <c r="M1034" s="63" t="e">
        <f>①陸連データ貼付け!#REF!</f>
        <v>#REF!</v>
      </c>
    </row>
    <row r="1035" spans="1:13">
      <c r="A1035" s="220" t="e">
        <f>IF(①陸連データ貼付け!#REF!="","",①陸連データ貼付け!#REF!)</f>
        <v>#REF!</v>
      </c>
      <c r="B1035" s="29" t="e">
        <f t="shared" si="48"/>
        <v>#REF!</v>
      </c>
      <c r="C1035" s="29" t="e">
        <f t="shared" si="49"/>
        <v>#REF!</v>
      </c>
      <c r="D1035" s="29" t="e">
        <f>①陸連データ貼付け!#REF!</f>
        <v>#REF!</v>
      </c>
      <c r="E1035" s="29" t="e">
        <f>①陸連データ貼付け!#REF!</f>
        <v>#REF!</v>
      </c>
      <c r="F1035" s="29" t="e">
        <f>ASC(①陸連データ貼付け!#REF!)</f>
        <v>#REF!</v>
      </c>
      <c r="G1035" s="29" t="e">
        <f>①陸連データ貼付け!#REF!</f>
        <v>#REF!</v>
      </c>
      <c r="H1035" s="29" t="e">
        <f>①陸連データ貼付け!#REF!</f>
        <v>#REF!</v>
      </c>
      <c r="I1035" s="29" t="e">
        <f>①陸連データ貼付け!#REF!</f>
        <v>#REF!</v>
      </c>
      <c r="J1035" s="29" t="e">
        <f>①陸連データ貼付け!#REF!</f>
        <v>#REF!</v>
      </c>
      <c r="K1035" s="29" t="e">
        <f t="shared" si="50"/>
        <v>#REF!</v>
      </c>
      <c r="L1035" s="29" t="e">
        <f>①陸連データ貼付け!#REF!</f>
        <v>#REF!</v>
      </c>
      <c r="M1035" s="63" t="e">
        <f>①陸連データ貼付け!#REF!</f>
        <v>#REF!</v>
      </c>
    </row>
    <row r="1036" spans="1:13">
      <c r="A1036" s="220" t="e">
        <f>IF(①陸連データ貼付け!#REF!="","",①陸連データ貼付け!#REF!)</f>
        <v>#REF!</v>
      </c>
      <c r="B1036" s="29" t="e">
        <f t="shared" si="48"/>
        <v>#REF!</v>
      </c>
      <c r="C1036" s="29" t="e">
        <f t="shared" si="49"/>
        <v>#REF!</v>
      </c>
      <c r="D1036" s="29" t="e">
        <f>①陸連データ貼付け!#REF!</f>
        <v>#REF!</v>
      </c>
      <c r="E1036" s="29" t="e">
        <f>①陸連データ貼付け!#REF!</f>
        <v>#REF!</v>
      </c>
      <c r="F1036" s="29" t="e">
        <f>ASC(①陸連データ貼付け!#REF!)</f>
        <v>#REF!</v>
      </c>
      <c r="G1036" s="29" t="e">
        <f>①陸連データ貼付け!#REF!</f>
        <v>#REF!</v>
      </c>
      <c r="H1036" s="29" t="e">
        <f>①陸連データ貼付け!#REF!</f>
        <v>#REF!</v>
      </c>
      <c r="I1036" s="29" t="e">
        <f>①陸連データ貼付け!#REF!</f>
        <v>#REF!</v>
      </c>
      <c r="J1036" s="29" t="e">
        <f>①陸連データ貼付け!#REF!</f>
        <v>#REF!</v>
      </c>
      <c r="K1036" s="29" t="e">
        <f t="shared" si="50"/>
        <v>#REF!</v>
      </c>
      <c r="L1036" s="29" t="e">
        <f>①陸連データ貼付け!#REF!</f>
        <v>#REF!</v>
      </c>
      <c r="M1036" s="63" t="e">
        <f>①陸連データ貼付け!#REF!</f>
        <v>#REF!</v>
      </c>
    </row>
    <row r="1037" spans="1:13">
      <c r="A1037" s="220" t="e">
        <f>IF(①陸連データ貼付け!#REF!="","",①陸連データ貼付け!#REF!)</f>
        <v>#REF!</v>
      </c>
      <c r="B1037" s="29" t="e">
        <f t="shared" si="48"/>
        <v>#REF!</v>
      </c>
      <c r="C1037" s="29" t="e">
        <f t="shared" si="49"/>
        <v>#REF!</v>
      </c>
      <c r="D1037" s="29" t="e">
        <f>①陸連データ貼付け!#REF!</f>
        <v>#REF!</v>
      </c>
      <c r="E1037" s="29" t="e">
        <f>①陸連データ貼付け!#REF!</f>
        <v>#REF!</v>
      </c>
      <c r="F1037" s="29" t="e">
        <f>ASC(①陸連データ貼付け!#REF!)</f>
        <v>#REF!</v>
      </c>
      <c r="G1037" s="29" t="e">
        <f>①陸連データ貼付け!#REF!</f>
        <v>#REF!</v>
      </c>
      <c r="H1037" s="29" t="e">
        <f>①陸連データ貼付け!#REF!</f>
        <v>#REF!</v>
      </c>
      <c r="I1037" s="29" t="e">
        <f>①陸連データ貼付け!#REF!</f>
        <v>#REF!</v>
      </c>
      <c r="J1037" s="29" t="e">
        <f>①陸連データ貼付け!#REF!</f>
        <v>#REF!</v>
      </c>
      <c r="K1037" s="29" t="e">
        <f t="shared" si="50"/>
        <v>#REF!</v>
      </c>
      <c r="L1037" s="29" t="e">
        <f>①陸連データ貼付け!#REF!</f>
        <v>#REF!</v>
      </c>
      <c r="M1037" s="63" t="e">
        <f>①陸連データ貼付け!#REF!</f>
        <v>#REF!</v>
      </c>
    </row>
    <row r="1038" spans="1:13">
      <c r="A1038" s="220" t="e">
        <f>IF(①陸連データ貼付け!#REF!="","",①陸連データ貼付け!#REF!)</f>
        <v>#REF!</v>
      </c>
      <c r="B1038" s="29" t="e">
        <f t="shared" si="48"/>
        <v>#REF!</v>
      </c>
      <c r="C1038" s="29" t="e">
        <f t="shared" si="49"/>
        <v>#REF!</v>
      </c>
      <c r="D1038" s="29" t="e">
        <f>①陸連データ貼付け!#REF!</f>
        <v>#REF!</v>
      </c>
      <c r="E1038" s="29" t="e">
        <f>①陸連データ貼付け!#REF!</f>
        <v>#REF!</v>
      </c>
      <c r="F1038" s="29" t="e">
        <f>ASC(①陸連データ貼付け!#REF!)</f>
        <v>#REF!</v>
      </c>
      <c r="G1038" s="29" t="e">
        <f>①陸連データ貼付け!#REF!</f>
        <v>#REF!</v>
      </c>
      <c r="H1038" s="29" t="e">
        <f>①陸連データ貼付け!#REF!</f>
        <v>#REF!</v>
      </c>
      <c r="I1038" s="29" t="e">
        <f>①陸連データ貼付け!#REF!</f>
        <v>#REF!</v>
      </c>
      <c r="J1038" s="29" t="e">
        <f>①陸連データ貼付け!#REF!</f>
        <v>#REF!</v>
      </c>
      <c r="K1038" s="29" t="e">
        <f t="shared" si="50"/>
        <v>#REF!</v>
      </c>
      <c r="L1038" s="29" t="e">
        <f>①陸連データ貼付け!#REF!</f>
        <v>#REF!</v>
      </c>
      <c r="M1038" s="63" t="e">
        <f>①陸連データ貼付け!#REF!</f>
        <v>#REF!</v>
      </c>
    </row>
    <row r="1039" spans="1:13">
      <c r="A1039" s="220" t="e">
        <f>IF(①陸連データ貼付け!#REF!="","",①陸連データ貼付け!#REF!)</f>
        <v>#REF!</v>
      </c>
      <c r="B1039" s="29" t="e">
        <f t="shared" si="48"/>
        <v>#REF!</v>
      </c>
      <c r="C1039" s="29" t="e">
        <f t="shared" si="49"/>
        <v>#REF!</v>
      </c>
      <c r="D1039" s="29" t="e">
        <f>①陸連データ貼付け!#REF!</f>
        <v>#REF!</v>
      </c>
      <c r="E1039" s="29" t="e">
        <f>①陸連データ貼付け!#REF!</f>
        <v>#REF!</v>
      </c>
      <c r="F1039" s="29" t="e">
        <f>ASC(①陸連データ貼付け!#REF!)</f>
        <v>#REF!</v>
      </c>
      <c r="G1039" s="29" t="e">
        <f>①陸連データ貼付け!#REF!</f>
        <v>#REF!</v>
      </c>
      <c r="H1039" s="29" t="e">
        <f>①陸連データ貼付け!#REF!</f>
        <v>#REF!</v>
      </c>
      <c r="I1039" s="29" t="e">
        <f>①陸連データ貼付け!#REF!</f>
        <v>#REF!</v>
      </c>
      <c r="J1039" s="29" t="e">
        <f>①陸連データ貼付け!#REF!</f>
        <v>#REF!</v>
      </c>
      <c r="K1039" s="29" t="e">
        <f t="shared" si="50"/>
        <v>#REF!</v>
      </c>
      <c r="L1039" s="29" t="e">
        <f>①陸連データ貼付け!#REF!</f>
        <v>#REF!</v>
      </c>
      <c r="M1039" s="63" t="e">
        <f>①陸連データ貼付け!#REF!</f>
        <v>#REF!</v>
      </c>
    </row>
    <row r="1040" spans="1:13">
      <c r="A1040" s="220" t="e">
        <f>IF(①陸連データ貼付け!#REF!="","",①陸連データ貼付け!#REF!)</f>
        <v>#REF!</v>
      </c>
      <c r="B1040" s="29" t="e">
        <f t="shared" si="48"/>
        <v>#REF!</v>
      </c>
      <c r="C1040" s="29" t="e">
        <f t="shared" si="49"/>
        <v>#REF!</v>
      </c>
      <c r="D1040" s="29" t="e">
        <f>①陸連データ貼付け!#REF!</f>
        <v>#REF!</v>
      </c>
      <c r="E1040" s="29" t="e">
        <f>①陸連データ貼付け!#REF!</f>
        <v>#REF!</v>
      </c>
      <c r="F1040" s="29" t="e">
        <f>ASC(①陸連データ貼付け!#REF!)</f>
        <v>#REF!</v>
      </c>
      <c r="G1040" s="29" t="e">
        <f>①陸連データ貼付け!#REF!</f>
        <v>#REF!</v>
      </c>
      <c r="H1040" s="29" t="e">
        <f>①陸連データ貼付け!#REF!</f>
        <v>#REF!</v>
      </c>
      <c r="I1040" s="29" t="e">
        <f>①陸連データ貼付け!#REF!</f>
        <v>#REF!</v>
      </c>
      <c r="J1040" s="29" t="e">
        <f>①陸連データ貼付け!#REF!</f>
        <v>#REF!</v>
      </c>
      <c r="K1040" s="29" t="e">
        <f t="shared" si="50"/>
        <v>#REF!</v>
      </c>
      <c r="L1040" s="29" t="e">
        <f>①陸連データ貼付け!#REF!</f>
        <v>#REF!</v>
      </c>
      <c r="M1040" s="63" t="e">
        <f>①陸連データ貼付け!#REF!</f>
        <v>#REF!</v>
      </c>
    </row>
    <row r="1041" spans="1:13">
      <c r="A1041" s="220" t="e">
        <f>IF(①陸連データ貼付け!#REF!="","",①陸連データ貼付け!#REF!)</f>
        <v>#REF!</v>
      </c>
      <c r="B1041" s="29" t="e">
        <f t="shared" si="48"/>
        <v>#REF!</v>
      </c>
      <c r="C1041" s="29" t="e">
        <f t="shared" si="49"/>
        <v>#REF!</v>
      </c>
      <c r="D1041" s="29" t="e">
        <f>①陸連データ貼付け!#REF!</f>
        <v>#REF!</v>
      </c>
      <c r="E1041" s="29" t="e">
        <f>①陸連データ貼付け!#REF!</f>
        <v>#REF!</v>
      </c>
      <c r="F1041" s="29" t="e">
        <f>ASC(①陸連データ貼付け!#REF!)</f>
        <v>#REF!</v>
      </c>
      <c r="G1041" s="29" t="e">
        <f>①陸連データ貼付け!#REF!</f>
        <v>#REF!</v>
      </c>
      <c r="H1041" s="29" t="e">
        <f>①陸連データ貼付け!#REF!</f>
        <v>#REF!</v>
      </c>
      <c r="I1041" s="29" t="e">
        <f>①陸連データ貼付け!#REF!</f>
        <v>#REF!</v>
      </c>
      <c r="J1041" s="29" t="e">
        <f>①陸連データ貼付け!#REF!</f>
        <v>#REF!</v>
      </c>
      <c r="K1041" s="29" t="e">
        <f t="shared" si="50"/>
        <v>#REF!</v>
      </c>
      <c r="L1041" s="29" t="e">
        <f>①陸連データ貼付け!#REF!</f>
        <v>#REF!</v>
      </c>
      <c r="M1041" s="63" t="e">
        <f>①陸連データ貼付け!#REF!</f>
        <v>#REF!</v>
      </c>
    </row>
    <row r="1042" spans="1:13">
      <c r="A1042" s="220" t="e">
        <f>IF(①陸連データ貼付け!#REF!="","",①陸連データ貼付け!#REF!)</f>
        <v>#REF!</v>
      </c>
      <c r="B1042" s="29" t="e">
        <f t="shared" si="48"/>
        <v>#REF!</v>
      </c>
      <c r="C1042" s="29" t="e">
        <f t="shared" si="49"/>
        <v>#REF!</v>
      </c>
      <c r="D1042" s="29" t="e">
        <f>①陸連データ貼付け!#REF!</f>
        <v>#REF!</v>
      </c>
      <c r="E1042" s="29" t="e">
        <f>①陸連データ貼付け!#REF!</f>
        <v>#REF!</v>
      </c>
      <c r="F1042" s="29" t="e">
        <f>ASC(①陸連データ貼付け!#REF!)</f>
        <v>#REF!</v>
      </c>
      <c r="G1042" s="29" t="e">
        <f>①陸連データ貼付け!#REF!</f>
        <v>#REF!</v>
      </c>
      <c r="H1042" s="29" t="e">
        <f>①陸連データ貼付け!#REF!</f>
        <v>#REF!</v>
      </c>
      <c r="I1042" s="29" t="e">
        <f>①陸連データ貼付け!#REF!</f>
        <v>#REF!</v>
      </c>
      <c r="J1042" s="29" t="e">
        <f>①陸連データ貼付け!#REF!</f>
        <v>#REF!</v>
      </c>
      <c r="K1042" s="29" t="e">
        <f t="shared" si="50"/>
        <v>#REF!</v>
      </c>
      <c r="L1042" s="29" t="e">
        <f>①陸連データ貼付け!#REF!</f>
        <v>#REF!</v>
      </c>
      <c r="M1042" s="63" t="e">
        <f>①陸連データ貼付け!#REF!</f>
        <v>#REF!</v>
      </c>
    </row>
    <row r="1043" spans="1:13">
      <c r="A1043" s="220" t="e">
        <f>IF(①陸連データ貼付け!#REF!="","",①陸連データ貼付け!#REF!)</f>
        <v>#REF!</v>
      </c>
      <c r="B1043" s="29" t="e">
        <f t="shared" si="48"/>
        <v>#REF!</v>
      </c>
      <c r="C1043" s="29" t="e">
        <f t="shared" si="49"/>
        <v>#REF!</v>
      </c>
      <c r="D1043" s="29" t="e">
        <f>①陸連データ貼付け!#REF!</f>
        <v>#REF!</v>
      </c>
      <c r="E1043" s="29" t="e">
        <f>①陸連データ貼付け!#REF!</f>
        <v>#REF!</v>
      </c>
      <c r="F1043" s="29" t="e">
        <f>ASC(①陸連データ貼付け!#REF!)</f>
        <v>#REF!</v>
      </c>
      <c r="G1043" s="29" t="e">
        <f>①陸連データ貼付け!#REF!</f>
        <v>#REF!</v>
      </c>
      <c r="H1043" s="29" t="e">
        <f>①陸連データ貼付け!#REF!</f>
        <v>#REF!</v>
      </c>
      <c r="I1043" s="29" t="e">
        <f>①陸連データ貼付け!#REF!</f>
        <v>#REF!</v>
      </c>
      <c r="J1043" s="29" t="e">
        <f>①陸連データ貼付け!#REF!</f>
        <v>#REF!</v>
      </c>
      <c r="K1043" s="29" t="e">
        <f t="shared" si="50"/>
        <v>#REF!</v>
      </c>
      <c r="L1043" s="29" t="e">
        <f>①陸連データ貼付け!#REF!</f>
        <v>#REF!</v>
      </c>
      <c r="M1043" s="63" t="e">
        <f>①陸連データ貼付け!#REF!</f>
        <v>#REF!</v>
      </c>
    </row>
    <row r="1044" spans="1:13">
      <c r="A1044" s="220" t="e">
        <f>IF(①陸連データ貼付け!#REF!="","",①陸連データ貼付け!#REF!)</f>
        <v>#REF!</v>
      </c>
      <c r="B1044" s="29" t="e">
        <f t="shared" si="48"/>
        <v>#REF!</v>
      </c>
      <c r="C1044" s="29" t="e">
        <f t="shared" si="49"/>
        <v>#REF!</v>
      </c>
      <c r="D1044" s="29" t="e">
        <f>①陸連データ貼付け!#REF!</f>
        <v>#REF!</v>
      </c>
      <c r="E1044" s="29" t="e">
        <f>①陸連データ貼付け!#REF!</f>
        <v>#REF!</v>
      </c>
      <c r="F1044" s="29" t="e">
        <f>ASC(①陸連データ貼付け!#REF!)</f>
        <v>#REF!</v>
      </c>
      <c r="G1044" s="29" t="e">
        <f>①陸連データ貼付け!#REF!</f>
        <v>#REF!</v>
      </c>
      <c r="H1044" s="29" t="e">
        <f>①陸連データ貼付け!#REF!</f>
        <v>#REF!</v>
      </c>
      <c r="I1044" s="29" t="e">
        <f>①陸連データ貼付け!#REF!</f>
        <v>#REF!</v>
      </c>
      <c r="J1044" s="29" t="e">
        <f>①陸連データ貼付け!#REF!</f>
        <v>#REF!</v>
      </c>
      <c r="K1044" s="29" t="e">
        <f t="shared" si="50"/>
        <v>#REF!</v>
      </c>
      <c r="L1044" s="29" t="e">
        <f>①陸連データ貼付け!#REF!</f>
        <v>#REF!</v>
      </c>
      <c r="M1044" s="63" t="e">
        <f>①陸連データ貼付け!#REF!</f>
        <v>#REF!</v>
      </c>
    </row>
    <row r="1045" spans="1:13">
      <c r="A1045" s="220" t="e">
        <f>IF(①陸連データ貼付け!#REF!="","",①陸連データ貼付け!#REF!)</f>
        <v>#REF!</v>
      </c>
      <c r="B1045" s="29" t="e">
        <f t="shared" si="48"/>
        <v>#REF!</v>
      </c>
      <c r="C1045" s="29" t="e">
        <f t="shared" si="49"/>
        <v>#REF!</v>
      </c>
      <c r="D1045" s="29" t="e">
        <f>①陸連データ貼付け!#REF!</f>
        <v>#REF!</v>
      </c>
      <c r="E1045" s="29" t="e">
        <f>①陸連データ貼付け!#REF!</f>
        <v>#REF!</v>
      </c>
      <c r="F1045" s="29" t="e">
        <f>ASC(①陸連データ貼付け!#REF!)</f>
        <v>#REF!</v>
      </c>
      <c r="G1045" s="29" t="e">
        <f>①陸連データ貼付け!#REF!</f>
        <v>#REF!</v>
      </c>
      <c r="H1045" s="29" t="e">
        <f>①陸連データ貼付け!#REF!</f>
        <v>#REF!</v>
      </c>
      <c r="I1045" s="29" t="e">
        <f>①陸連データ貼付け!#REF!</f>
        <v>#REF!</v>
      </c>
      <c r="J1045" s="29" t="e">
        <f>①陸連データ貼付け!#REF!</f>
        <v>#REF!</v>
      </c>
      <c r="K1045" s="29" t="e">
        <f t="shared" si="50"/>
        <v>#REF!</v>
      </c>
      <c r="L1045" s="29" t="e">
        <f>①陸連データ貼付け!#REF!</f>
        <v>#REF!</v>
      </c>
      <c r="M1045" s="63" t="e">
        <f>①陸連データ貼付け!#REF!</f>
        <v>#REF!</v>
      </c>
    </row>
    <row r="1046" spans="1:13">
      <c r="A1046" s="220" t="e">
        <f>IF(①陸連データ貼付け!#REF!="","",①陸連データ貼付け!#REF!)</f>
        <v>#REF!</v>
      </c>
      <c r="B1046" s="29" t="e">
        <f t="shared" si="48"/>
        <v>#REF!</v>
      </c>
      <c r="C1046" s="29" t="e">
        <f t="shared" si="49"/>
        <v>#REF!</v>
      </c>
      <c r="D1046" s="29" t="e">
        <f>①陸連データ貼付け!#REF!</f>
        <v>#REF!</v>
      </c>
      <c r="E1046" s="29" t="e">
        <f>①陸連データ貼付け!#REF!</f>
        <v>#REF!</v>
      </c>
      <c r="F1046" s="29" t="e">
        <f>ASC(①陸連データ貼付け!#REF!)</f>
        <v>#REF!</v>
      </c>
      <c r="G1046" s="29" t="e">
        <f>①陸連データ貼付け!#REF!</f>
        <v>#REF!</v>
      </c>
      <c r="H1046" s="29" t="e">
        <f>①陸連データ貼付け!#REF!</f>
        <v>#REF!</v>
      </c>
      <c r="I1046" s="29" t="e">
        <f>①陸連データ貼付け!#REF!</f>
        <v>#REF!</v>
      </c>
      <c r="J1046" s="29" t="e">
        <f>①陸連データ貼付け!#REF!</f>
        <v>#REF!</v>
      </c>
      <c r="K1046" s="29" t="e">
        <f t="shared" si="50"/>
        <v>#REF!</v>
      </c>
      <c r="L1046" s="29" t="e">
        <f>①陸連データ貼付け!#REF!</f>
        <v>#REF!</v>
      </c>
      <c r="M1046" s="63" t="e">
        <f>①陸連データ貼付け!#REF!</f>
        <v>#REF!</v>
      </c>
    </row>
    <row r="1047" spans="1:13">
      <c r="A1047" s="220" t="e">
        <f>IF(①陸連データ貼付け!#REF!="","",①陸連データ貼付け!#REF!)</f>
        <v>#REF!</v>
      </c>
      <c r="B1047" s="29" t="e">
        <f t="shared" si="48"/>
        <v>#REF!</v>
      </c>
      <c r="C1047" s="29" t="e">
        <f t="shared" si="49"/>
        <v>#REF!</v>
      </c>
      <c r="D1047" s="29" t="e">
        <f>①陸連データ貼付け!#REF!</f>
        <v>#REF!</v>
      </c>
      <c r="E1047" s="29" t="e">
        <f>①陸連データ貼付け!#REF!</f>
        <v>#REF!</v>
      </c>
      <c r="F1047" s="29" t="e">
        <f>ASC(①陸連データ貼付け!#REF!)</f>
        <v>#REF!</v>
      </c>
      <c r="G1047" s="29" t="e">
        <f>①陸連データ貼付け!#REF!</f>
        <v>#REF!</v>
      </c>
      <c r="H1047" s="29" t="e">
        <f>①陸連データ貼付け!#REF!</f>
        <v>#REF!</v>
      </c>
      <c r="I1047" s="29" t="e">
        <f>①陸連データ貼付け!#REF!</f>
        <v>#REF!</v>
      </c>
      <c r="J1047" s="29" t="e">
        <f>①陸連データ貼付け!#REF!</f>
        <v>#REF!</v>
      </c>
      <c r="K1047" s="29" t="e">
        <f t="shared" si="50"/>
        <v>#REF!</v>
      </c>
      <c r="L1047" s="29" t="e">
        <f>①陸連データ貼付け!#REF!</f>
        <v>#REF!</v>
      </c>
      <c r="M1047" s="63" t="e">
        <f>①陸連データ貼付け!#REF!</f>
        <v>#REF!</v>
      </c>
    </row>
    <row r="1048" spans="1:13">
      <c r="A1048" s="220" t="e">
        <f>IF(①陸連データ貼付け!#REF!="","",①陸連データ貼付け!#REF!)</f>
        <v>#REF!</v>
      </c>
      <c r="B1048" s="29" t="e">
        <f t="shared" si="48"/>
        <v>#REF!</v>
      </c>
      <c r="C1048" s="29" t="e">
        <f t="shared" si="49"/>
        <v>#REF!</v>
      </c>
      <c r="D1048" s="29" t="e">
        <f>①陸連データ貼付け!#REF!</f>
        <v>#REF!</v>
      </c>
      <c r="E1048" s="29" t="e">
        <f>①陸連データ貼付け!#REF!</f>
        <v>#REF!</v>
      </c>
      <c r="F1048" s="29" t="e">
        <f>ASC(①陸連データ貼付け!#REF!)</f>
        <v>#REF!</v>
      </c>
      <c r="G1048" s="29" t="e">
        <f>①陸連データ貼付け!#REF!</f>
        <v>#REF!</v>
      </c>
      <c r="H1048" s="29" t="e">
        <f>①陸連データ貼付け!#REF!</f>
        <v>#REF!</v>
      </c>
      <c r="I1048" s="29" t="e">
        <f>①陸連データ貼付け!#REF!</f>
        <v>#REF!</v>
      </c>
      <c r="J1048" s="29" t="e">
        <f>①陸連データ貼付け!#REF!</f>
        <v>#REF!</v>
      </c>
      <c r="K1048" s="29" t="e">
        <f t="shared" si="50"/>
        <v>#REF!</v>
      </c>
      <c r="L1048" s="29" t="e">
        <f>①陸連データ貼付け!#REF!</f>
        <v>#REF!</v>
      </c>
      <c r="M1048" s="63" t="e">
        <f>①陸連データ貼付け!#REF!</f>
        <v>#REF!</v>
      </c>
    </row>
    <row r="1049" spans="1:13">
      <c r="A1049" s="220" t="e">
        <f>IF(①陸連データ貼付け!#REF!="","",①陸連データ貼付け!#REF!)</f>
        <v>#REF!</v>
      </c>
      <c r="B1049" s="29" t="e">
        <f t="shared" si="48"/>
        <v>#REF!</v>
      </c>
      <c r="C1049" s="29" t="e">
        <f t="shared" si="49"/>
        <v>#REF!</v>
      </c>
      <c r="D1049" s="29" t="e">
        <f>①陸連データ貼付け!#REF!</f>
        <v>#REF!</v>
      </c>
      <c r="E1049" s="29" t="e">
        <f>①陸連データ貼付け!#REF!</f>
        <v>#REF!</v>
      </c>
      <c r="F1049" s="29" t="e">
        <f>ASC(①陸連データ貼付け!#REF!)</f>
        <v>#REF!</v>
      </c>
      <c r="G1049" s="29" t="e">
        <f>①陸連データ貼付け!#REF!</f>
        <v>#REF!</v>
      </c>
      <c r="H1049" s="29" t="e">
        <f>①陸連データ貼付け!#REF!</f>
        <v>#REF!</v>
      </c>
      <c r="I1049" s="29" t="e">
        <f>①陸連データ貼付け!#REF!</f>
        <v>#REF!</v>
      </c>
      <c r="J1049" s="29" t="e">
        <f>①陸連データ貼付け!#REF!</f>
        <v>#REF!</v>
      </c>
      <c r="K1049" s="29" t="e">
        <f t="shared" si="50"/>
        <v>#REF!</v>
      </c>
      <c r="L1049" s="29" t="e">
        <f>①陸連データ貼付け!#REF!</f>
        <v>#REF!</v>
      </c>
      <c r="M1049" s="63" t="e">
        <f>①陸連データ貼付け!#REF!</f>
        <v>#REF!</v>
      </c>
    </row>
    <row r="1050" spans="1:13">
      <c r="A1050" s="220" t="e">
        <f>IF(①陸連データ貼付け!#REF!="","",①陸連データ貼付け!#REF!)</f>
        <v>#REF!</v>
      </c>
      <c r="B1050" s="29" t="e">
        <f t="shared" si="48"/>
        <v>#REF!</v>
      </c>
      <c r="C1050" s="29" t="e">
        <f t="shared" si="49"/>
        <v>#REF!</v>
      </c>
      <c r="D1050" s="29" t="e">
        <f>①陸連データ貼付け!#REF!</f>
        <v>#REF!</v>
      </c>
      <c r="E1050" s="29" t="e">
        <f>①陸連データ貼付け!#REF!</f>
        <v>#REF!</v>
      </c>
      <c r="F1050" s="29" t="e">
        <f>ASC(①陸連データ貼付け!#REF!)</f>
        <v>#REF!</v>
      </c>
      <c r="G1050" s="29" t="e">
        <f>①陸連データ貼付け!#REF!</f>
        <v>#REF!</v>
      </c>
      <c r="H1050" s="29" t="e">
        <f>①陸連データ貼付け!#REF!</f>
        <v>#REF!</v>
      </c>
      <c r="I1050" s="29" t="e">
        <f>①陸連データ貼付け!#REF!</f>
        <v>#REF!</v>
      </c>
      <c r="J1050" s="29" t="e">
        <f>①陸連データ貼付け!#REF!</f>
        <v>#REF!</v>
      </c>
      <c r="K1050" s="29" t="e">
        <f t="shared" si="50"/>
        <v>#REF!</v>
      </c>
      <c r="L1050" s="29" t="e">
        <f>①陸連データ貼付け!#REF!</f>
        <v>#REF!</v>
      </c>
      <c r="M1050" s="63" t="e">
        <f>①陸連データ貼付け!#REF!</f>
        <v>#REF!</v>
      </c>
    </row>
    <row r="1051" spans="1:13">
      <c r="A1051" s="220" t="e">
        <f>IF(①陸連データ貼付け!#REF!="","",①陸連データ貼付け!#REF!)</f>
        <v>#REF!</v>
      </c>
      <c r="B1051" s="29" t="e">
        <f t="shared" si="48"/>
        <v>#REF!</v>
      </c>
      <c r="C1051" s="29" t="e">
        <f t="shared" si="49"/>
        <v>#REF!</v>
      </c>
      <c r="D1051" s="29" t="e">
        <f>①陸連データ貼付け!#REF!</f>
        <v>#REF!</v>
      </c>
      <c r="E1051" s="29" t="e">
        <f>①陸連データ貼付け!#REF!</f>
        <v>#REF!</v>
      </c>
      <c r="F1051" s="29" t="e">
        <f>ASC(①陸連データ貼付け!#REF!)</f>
        <v>#REF!</v>
      </c>
      <c r="G1051" s="29" t="e">
        <f>①陸連データ貼付け!#REF!</f>
        <v>#REF!</v>
      </c>
      <c r="H1051" s="29" t="e">
        <f>①陸連データ貼付け!#REF!</f>
        <v>#REF!</v>
      </c>
      <c r="I1051" s="29" t="e">
        <f>①陸連データ貼付け!#REF!</f>
        <v>#REF!</v>
      </c>
      <c r="J1051" s="29" t="e">
        <f>①陸連データ貼付け!#REF!</f>
        <v>#REF!</v>
      </c>
      <c r="K1051" s="29" t="e">
        <f t="shared" si="50"/>
        <v>#REF!</v>
      </c>
      <c r="L1051" s="29" t="e">
        <f>①陸連データ貼付け!#REF!</f>
        <v>#REF!</v>
      </c>
      <c r="M1051" s="63" t="e">
        <f>①陸連データ貼付け!#REF!</f>
        <v>#REF!</v>
      </c>
    </row>
    <row r="1052" spans="1:13">
      <c r="A1052" s="220" t="e">
        <f>IF(①陸連データ貼付け!#REF!="","",①陸連データ貼付け!#REF!)</f>
        <v>#REF!</v>
      </c>
      <c r="B1052" s="29" t="e">
        <f t="shared" si="48"/>
        <v>#REF!</v>
      </c>
      <c r="C1052" s="29" t="e">
        <f t="shared" si="49"/>
        <v>#REF!</v>
      </c>
      <c r="D1052" s="29" t="e">
        <f>①陸連データ貼付け!#REF!</f>
        <v>#REF!</v>
      </c>
      <c r="E1052" s="29" t="e">
        <f>①陸連データ貼付け!#REF!</f>
        <v>#REF!</v>
      </c>
      <c r="F1052" s="29" t="e">
        <f>ASC(①陸連データ貼付け!#REF!)</f>
        <v>#REF!</v>
      </c>
      <c r="G1052" s="29" t="e">
        <f>①陸連データ貼付け!#REF!</f>
        <v>#REF!</v>
      </c>
      <c r="H1052" s="29" t="e">
        <f>①陸連データ貼付け!#REF!</f>
        <v>#REF!</v>
      </c>
      <c r="I1052" s="29" t="e">
        <f>①陸連データ貼付け!#REF!</f>
        <v>#REF!</v>
      </c>
      <c r="J1052" s="29" t="e">
        <f>①陸連データ貼付け!#REF!</f>
        <v>#REF!</v>
      </c>
      <c r="K1052" s="29" t="e">
        <f t="shared" si="50"/>
        <v>#REF!</v>
      </c>
      <c r="L1052" s="29" t="e">
        <f>①陸連データ貼付け!#REF!</f>
        <v>#REF!</v>
      </c>
      <c r="M1052" s="63" t="e">
        <f>①陸連データ貼付け!#REF!</f>
        <v>#REF!</v>
      </c>
    </row>
    <row r="1053" spans="1:13">
      <c r="A1053" s="220" t="e">
        <f>IF(①陸連データ貼付け!#REF!="","",①陸連データ貼付け!#REF!)</f>
        <v>#REF!</v>
      </c>
      <c r="B1053" s="29" t="e">
        <f t="shared" si="48"/>
        <v>#REF!</v>
      </c>
      <c r="C1053" s="29" t="e">
        <f t="shared" si="49"/>
        <v>#REF!</v>
      </c>
      <c r="D1053" s="29" t="e">
        <f>①陸連データ貼付け!#REF!</f>
        <v>#REF!</v>
      </c>
      <c r="E1053" s="29" t="e">
        <f>①陸連データ貼付け!#REF!</f>
        <v>#REF!</v>
      </c>
      <c r="F1053" s="29" t="e">
        <f>ASC(①陸連データ貼付け!#REF!)</f>
        <v>#REF!</v>
      </c>
      <c r="G1053" s="29" t="e">
        <f>①陸連データ貼付け!#REF!</f>
        <v>#REF!</v>
      </c>
      <c r="H1053" s="29" t="e">
        <f>①陸連データ貼付け!#REF!</f>
        <v>#REF!</v>
      </c>
      <c r="I1053" s="29" t="e">
        <f>①陸連データ貼付け!#REF!</f>
        <v>#REF!</v>
      </c>
      <c r="J1053" s="29" t="e">
        <f>①陸連データ貼付け!#REF!</f>
        <v>#REF!</v>
      </c>
      <c r="K1053" s="29" t="e">
        <f t="shared" si="50"/>
        <v>#REF!</v>
      </c>
      <c r="L1053" s="29" t="e">
        <f>①陸連データ貼付け!#REF!</f>
        <v>#REF!</v>
      </c>
      <c r="M1053" s="63" t="e">
        <f>①陸連データ貼付け!#REF!</f>
        <v>#REF!</v>
      </c>
    </row>
    <row r="1054" spans="1:13">
      <c r="A1054" s="220" t="e">
        <f>IF(①陸連データ貼付け!#REF!="","",①陸連データ貼付け!#REF!)</f>
        <v>#REF!</v>
      </c>
      <c r="B1054" s="29" t="e">
        <f t="shared" si="48"/>
        <v>#REF!</v>
      </c>
      <c r="C1054" s="29" t="e">
        <f t="shared" si="49"/>
        <v>#REF!</v>
      </c>
      <c r="D1054" s="29" t="e">
        <f>①陸連データ貼付け!#REF!</f>
        <v>#REF!</v>
      </c>
      <c r="E1054" s="29" t="e">
        <f>①陸連データ貼付け!#REF!</f>
        <v>#REF!</v>
      </c>
      <c r="F1054" s="29" t="e">
        <f>ASC(①陸連データ貼付け!#REF!)</f>
        <v>#REF!</v>
      </c>
      <c r="G1054" s="29" t="e">
        <f>①陸連データ貼付け!#REF!</f>
        <v>#REF!</v>
      </c>
      <c r="H1054" s="29" t="e">
        <f>①陸連データ貼付け!#REF!</f>
        <v>#REF!</v>
      </c>
      <c r="I1054" s="29" t="e">
        <f>①陸連データ貼付け!#REF!</f>
        <v>#REF!</v>
      </c>
      <c r="J1054" s="29" t="e">
        <f>①陸連データ貼付け!#REF!</f>
        <v>#REF!</v>
      </c>
      <c r="K1054" s="29" t="e">
        <f t="shared" si="50"/>
        <v>#REF!</v>
      </c>
      <c r="L1054" s="29" t="e">
        <f>①陸連データ貼付け!#REF!</f>
        <v>#REF!</v>
      </c>
      <c r="M1054" s="63" t="e">
        <f>①陸連データ貼付け!#REF!</f>
        <v>#REF!</v>
      </c>
    </row>
    <row r="1055" spans="1:13">
      <c r="A1055" s="220" t="e">
        <f>IF(①陸連データ貼付け!#REF!="","",①陸連データ貼付け!#REF!)</f>
        <v>#REF!</v>
      </c>
      <c r="B1055" s="29" t="e">
        <f t="shared" si="48"/>
        <v>#REF!</v>
      </c>
      <c r="C1055" s="29" t="e">
        <f t="shared" si="49"/>
        <v>#REF!</v>
      </c>
      <c r="D1055" s="29" t="e">
        <f>①陸連データ貼付け!#REF!</f>
        <v>#REF!</v>
      </c>
      <c r="E1055" s="29" t="e">
        <f>①陸連データ貼付け!#REF!</f>
        <v>#REF!</v>
      </c>
      <c r="F1055" s="29" t="e">
        <f>ASC(①陸連データ貼付け!#REF!)</f>
        <v>#REF!</v>
      </c>
      <c r="G1055" s="29" t="e">
        <f>①陸連データ貼付け!#REF!</f>
        <v>#REF!</v>
      </c>
      <c r="H1055" s="29" t="e">
        <f>①陸連データ貼付け!#REF!</f>
        <v>#REF!</v>
      </c>
      <c r="I1055" s="29" t="e">
        <f>①陸連データ貼付け!#REF!</f>
        <v>#REF!</v>
      </c>
      <c r="J1055" s="29" t="e">
        <f>①陸連データ貼付け!#REF!</f>
        <v>#REF!</v>
      </c>
      <c r="K1055" s="29" t="e">
        <f t="shared" si="50"/>
        <v>#REF!</v>
      </c>
      <c r="L1055" s="29" t="e">
        <f>①陸連データ貼付け!#REF!</f>
        <v>#REF!</v>
      </c>
      <c r="M1055" s="63" t="e">
        <f>①陸連データ貼付け!#REF!</f>
        <v>#REF!</v>
      </c>
    </row>
    <row r="1056" spans="1:13">
      <c r="A1056" s="220" t="e">
        <f>IF(①陸連データ貼付け!#REF!="","",①陸連データ貼付け!#REF!)</f>
        <v>#REF!</v>
      </c>
      <c r="B1056" s="29" t="e">
        <f t="shared" si="48"/>
        <v>#REF!</v>
      </c>
      <c r="C1056" s="29" t="e">
        <f t="shared" si="49"/>
        <v>#REF!</v>
      </c>
      <c r="D1056" s="29" t="e">
        <f>①陸連データ貼付け!#REF!</f>
        <v>#REF!</v>
      </c>
      <c r="E1056" s="29" t="e">
        <f>①陸連データ貼付け!#REF!</f>
        <v>#REF!</v>
      </c>
      <c r="F1056" s="29" t="e">
        <f>ASC(①陸連データ貼付け!#REF!)</f>
        <v>#REF!</v>
      </c>
      <c r="G1056" s="29" t="e">
        <f>①陸連データ貼付け!#REF!</f>
        <v>#REF!</v>
      </c>
      <c r="H1056" s="29" t="e">
        <f>①陸連データ貼付け!#REF!</f>
        <v>#REF!</v>
      </c>
      <c r="I1056" s="29" t="e">
        <f>①陸連データ貼付け!#REF!</f>
        <v>#REF!</v>
      </c>
      <c r="J1056" s="29" t="e">
        <f>①陸連データ貼付け!#REF!</f>
        <v>#REF!</v>
      </c>
      <c r="K1056" s="29" t="e">
        <f t="shared" si="50"/>
        <v>#REF!</v>
      </c>
      <c r="L1056" s="29" t="e">
        <f>①陸連データ貼付け!#REF!</f>
        <v>#REF!</v>
      </c>
      <c r="M1056" s="63" t="e">
        <f>①陸連データ貼付け!#REF!</f>
        <v>#REF!</v>
      </c>
    </row>
    <row r="1057" spans="1:13">
      <c r="A1057" s="220" t="e">
        <f>IF(①陸連データ貼付け!#REF!="","",①陸連データ貼付け!#REF!)</f>
        <v>#REF!</v>
      </c>
      <c r="B1057" s="29" t="e">
        <f t="shared" si="48"/>
        <v>#REF!</v>
      </c>
      <c r="C1057" s="29" t="e">
        <f t="shared" si="49"/>
        <v>#REF!</v>
      </c>
      <c r="D1057" s="29" t="e">
        <f>①陸連データ貼付け!#REF!</f>
        <v>#REF!</v>
      </c>
      <c r="E1057" s="29" t="e">
        <f>①陸連データ貼付け!#REF!</f>
        <v>#REF!</v>
      </c>
      <c r="F1057" s="29" t="e">
        <f>ASC(①陸連データ貼付け!#REF!)</f>
        <v>#REF!</v>
      </c>
      <c r="G1057" s="29" t="e">
        <f>①陸連データ貼付け!#REF!</f>
        <v>#REF!</v>
      </c>
      <c r="H1057" s="29" t="e">
        <f>①陸連データ貼付け!#REF!</f>
        <v>#REF!</v>
      </c>
      <c r="I1057" s="29" t="e">
        <f>①陸連データ貼付け!#REF!</f>
        <v>#REF!</v>
      </c>
      <c r="J1057" s="29" t="e">
        <f>①陸連データ貼付け!#REF!</f>
        <v>#REF!</v>
      </c>
      <c r="K1057" s="29" t="e">
        <f t="shared" si="50"/>
        <v>#REF!</v>
      </c>
      <c r="L1057" s="29" t="e">
        <f>①陸連データ貼付け!#REF!</f>
        <v>#REF!</v>
      </c>
      <c r="M1057" s="63" t="e">
        <f>①陸連データ貼付け!#REF!</f>
        <v>#REF!</v>
      </c>
    </row>
    <row r="1058" spans="1:13">
      <c r="A1058" s="220" t="e">
        <f>IF(①陸連データ貼付け!#REF!="","",①陸連データ貼付け!#REF!)</f>
        <v>#REF!</v>
      </c>
      <c r="B1058" s="29" t="e">
        <f t="shared" si="48"/>
        <v>#REF!</v>
      </c>
      <c r="C1058" s="29" t="e">
        <f t="shared" si="49"/>
        <v>#REF!</v>
      </c>
      <c r="D1058" s="29" t="e">
        <f>①陸連データ貼付け!#REF!</f>
        <v>#REF!</v>
      </c>
      <c r="E1058" s="29" t="e">
        <f>①陸連データ貼付け!#REF!</f>
        <v>#REF!</v>
      </c>
      <c r="F1058" s="29" t="e">
        <f>ASC(①陸連データ貼付け!#REF!)</f>
        <v>#REF!</v>
      </c>
      <c r="G1058" s="29" t="e">
        <f>①陸連データ貼付け!#REF!</f>
        <v>#REF!</v>
      </c>
      <c r="H1058" s="29" t="e">
        <f>①陸連データ貼付け!#REF!</f>
        <v>#REF!</v>
      </c>
      <c r="I1058" s="29" t="e">
        <f>①陸連データ貼付け!#REF!</f>
        <v>#REF!</v>
      </c>
      <c r="J1058" s="29" t="e">
        <f>①陸連データ貼付け!#REF!</f>
        <v>#REF!</v>
      </c>
      <c r="K1058" s="29" t="e">
        <f t="shared" si="50"/>
        <v>#REF!</v>
      </c>
      <c r="L1058" s="29" t="e">
        <f>①陸連データ貼付け!#REF!</f>
        <v>#REF!</v>
      </c>
      <c r="M1058" s="63" t="e">
        <f>①陸連データ貼付け!#REF!</f>
        <v>#REF!</v>
      </c>
    </row>
    <row r="1059" spans="1:13">
      <c r="A1059" s="220" t="e">
        <f>IF(①陸連データ貼付け!#REF!="","",①陸連データ貼付け!#REF!)</f>
        <v>#REF!</v>
      </c>
      <c r="B1059" s="29" t="e">
        <f t="shared" si="48"/>
        <v>#REF!</v>
      </c>
      <c r="C1059" s="29" t="e">
        <f t="shared" si="49"/>
        <v>#REF!</v>
      </c>
      <c r="D1059" s="29" t="e">
        <f>①陸連データ貼付け!#REF!</f>
        <v>#REF!</v>
      </c>
      <c r="E1059" s="29" t="e">
        <f>①陸連データ貼付け!#REF!</f>
        <v>#REF!</v>
      </c>
      <c r="F1059" s="29" t="e">
        <f>ASC(①陸連データ貼付け!#REF!)</f>
        <v>#REF!</v>
      </c>
      <c r="G1059" s="29" t="e">
        <f>①陸連データ貼付け!#REF!</f>
        <v>#REF!</v>
      </c>
      <c r="H1059" s="29" t="e">
        <f>①陸連データ貼付け!#REF!</f>
        <v>#REF!</v>
      </c>
      <c r="I1059" s="29" t="e">
        <f>①陸連データ貼付け!#REF!</f>
        <v>#REF!</v>
      </c>
      <c r="J1059" s="29" t="e">
        <f>①陸連データ貼付け!#REF!</f>
        <v>#REF!</v>
      </c>
      <c r="K1059" s="29" t="e">
        <f t="shared" si="50"/>
        <v>#REF!</v>
      </c>
      <c r="L1059" s="29" t="e">
        <f>①陸連データ貼付け!#REF!</f>
        <v>#REF!</v>
      </c>
      <c r="M1059" s="63" t="e">
        <f>①陸連データ貼付け!#REF!</f>
        <v>#REF!</v>
      </c>
    </row>
    <row r="1060" spans="1:13">
      <c r="A1060" s="220" t="e">
        <f>IF(①陸連データ貼付け!#REF!="","",①陸連データ貼付け!#REF!)</f>
        <v>#REF!</v>
      </c>
      <c r="B1060" s="29" t="e">
        <f t="shared" si="48"/>
        <v>#REF!</v>
      </c>
      <c r="C1060" s="29" t="e">
        <f t="shared" si="49"/>
        <v>#REF!</v>
      </c>
      <c r="D1060" s="29" t="e">
        <f>①陸連データ貼付け!#REF!</f>
        <v>#REF!</v>
      </c>
      <c r="E1060" s="29" t="e">
        <f>①陸連データ貼付け!#REF!</f>
        <v>#REF!</v>
      </c>
      <c r="F1060" s="29" t="e">
        <f>ASC(①陸連データ貼付け!#REF!)</f>
        <v>#REF!</v>
      </c>
      <c r="G1060" s="29" t="e">
        <f>①陸連データ貼付け!#REF!</f>
        <v>#REF!</v>
      </c>
      <c r="H1060" s="29" t="e">
        <f>①陸連データ貼付け!#REF!</f>
        <v>#REF!</v>
      </c>
      <c r="I1060" s="29" t="e">
        <f>①陸連データ貼付け!#REF!</f>
        <v>#REF!</v>
      </c>
      <c r="J1060" s="29" t="e">
        <f>①陸連データ貼付け!#REF!</f>
        <v>#REF!</v>
      </c>
      <c r="K1060" s="29" t="e">
        <f t="shared" si="50"/>
        <v>#REF!</v>
      </c>
      <c r="L1060" s="29" t="e">
        <f>①陸連データ貼付け!#REF!</f>
        <v>#REF!</v>
      </c>
      <c r="M1060" s="63" t="e">
        <f>①陸連データ貼付け!#REF!</f>
        <v>#REF!</v>
      </c>
    </row>
    <row r="1061" spans="1:13">
      <c r="A1061" s="220" t="e">
        <f>IF(①陸連データ貼付け!#REF!="","",①陸連データ貼付け!#REF!)</f>
        <v>#REF!</v>
      </c>
      <c r="B1061" s="29" t="e">
        <f t="shared" si="48"/>
        <v>#REF!</v>
      </c>
      <c r="C1061" s="29" t="e">
        <f t="shared" si="49"/>
        <v>#REF!</v>
      </c>
      <c r="D1061" s="29" t="e">
        <f>①陸連データ貼付け!#REF!</f>
        <v>#REF!</v>
      </c>
      <c r="E1061" s="29" t="e">
        <f>①陸連データ貼付け!#REF!</f>
        <v>#REF!</v>
      </c>
      <c r="F1061" s="29" t="e">
        <f>ASC(①陸連データ貼付け!#REF!)</f>
        <v>#REF!</v>
      </c>
      <c r="G1061" s="29" t="e">
        <f>①陸連データ貼付け!#REF!</f>
        <v>#REF!</v>
      </c>
      <c r="H1061" s="29" t="e">
        <f>①陸連データ貼付け!#REF!</f>
        <v>#REF!</v>
      </c>
      <c r="I1061" s="29" t="e">
        <f>①陸連データ貼付け!#REF!</f>
        <v>#REF!</v>
      </c>
      <c r="J1061" s="29" t="e">
        <f>①陸連データ貼付け!#REF!</f>
        <v>#REF!</v>
      </c>
      <c r="K1061" s="29" t="e">
        <f t="shared" si="50"/>
        <v>#REF!</v>
      </c>
      <c r="L1061" s="29" t="e">
        <f>①陸連データ貼付け!#REF!</f>
        <v>#REF!</v>
      </c>
      <c r="M1061" s="63" t="e">
        <f>①陸連データ貼付け!#REF!</f>
        <v>#REF!</v>
      </c>
    </row>
    <row r="1062" spans="1:13">
      <c r="A1062" s="220" t="e">
        <f>IF(①陸連データ貼付け!#REF!="","",①陸連データ貼付け!#REF!)</f>
        <v>#REF!</v>
      </c>
      <c r="B1062" s="29" t="e">
        <f t="shared" si="48"/>
        <v>#REF!</v>
      </c>
      <c r="C1062" s="29" t="e">
        <f t="shared" si="49"/>
        <v>#REF!</v>
      </c>
      <c r="D1062" s="29" t="e">
        <f>①陸連データ貼付け!#REF!</f>
        <v>#REF!</v>
      </c>
      <c r="E1062" s="29" t="e">
        <f>①陸連データ貼付け!#REF!</f>
        <v>#REF!</v>
      </c>
      <c r="F1062" s="29" t="e">
        <f>ASC(①陸連データ貼付け!#REF!)</f>
        <v>#REF!</v>
      </c>
      <c r="G1062" s="29" t="e">
        <f>①陸連データ貼付け!#REF!</f>
        <v>#REF!</v>
      </c>
      <c r="H1062" s="29" t="e">
        <f>①陸連データ貼付け!#REF!</f>
        <v>#REF!</v>
      </c>
      <c r="I1062" s="29" t="e">
        <f>①陸連データ貼付け!#REF!</f>
        <v>#REF!</v>
      </c>
      <c r="J1062" s="29" t="e">
        <f>①陸連データ貼付け!#REF!</f>
        <v>#REF!</v>
      </c>
      <c r="K1062" s="29" t="e">
        <f t="shared" si="50"/>
        <v>#REF!</v>
      </c>
      <c r="L1062" s="29" t="e">
        <f>①陸連データ貼付け!#REF!</f>
        <v>#REF!</v>
      </c>
      <c r="M1062" s="63" t="e">
        <f>①陸連データ貼付け!#REF!</f>
        <v>#REF!</v>
      </c>
    </row>
    <row r="1063" spans="1:13">
      <c r="A1063" s="220" t="e">
        <f>IF(①陸連データ貼付け!#REF!="","",①陸連データ貼付け!#REF!)</f>
        <v>#REF!</v>
      </c>
      <c r="B1063" s="29" t="e">
        <f t="shared" si="48"/>
        <v>#REF!</v>
      </c>
      <c r="C1063" s="29" t="e">
        <f t="shared" si="49"/>
        <v>#REF!</v>
      </c>
      <c r="D1063" s="29" t="e">
        <f>①陸連データ貼付け!#REF!</f>
        <v>#REF!</v>
      </c>
      <c r="E1063" s="29" t="e">
        <f>①陸連データ貼付け!#REF!</f>
        <v>#REF!</v>
      </c>
      <c r="F1063" s="29" t="e">
        <f>ASC(①陸連データ貼付け!#REF!)</f>
        <v>#REF!</v>
      </c>
      <c r="G1063" s="29" t="e">
        <f>①陸連データ貼付け!#REF!</f>
        <v>#REF!</v>
      </c>
      <c r="H1063" s="29" t="e">
        <f>①陸連データ貼付け!#REF!</f>
        <v>#REF!</v>
      </c>
      <c r="I1063" s="29" t="e">
        <f>①陸連データ貼付け!#REF!</f>
        <v>#REF!</v>
      </c>
      <c r="J1063" s="29" t="e">
        <f>①陸連データ貼付け!#REF!</f>
        <v>#REF!</v>
      </c>
      <c r="K1063" s="29" t="e">
        <f t="shared" si="50"/>
        <v>#REF!</v>
      </c>
      <c r="L1063" s="29" t="e">
        <f>①陸連データ貼付け!#REF!</f>
        <v>#REF!</v>
      </c>
      <c r="M1063" s="63" t="e">
        <f>①陸連データ貼付け!#REF!</f>
        <v>#REF!</v>
      </c>
    </row>
    <row r="1064" spans="1:13">
      <c r="A1064" s="220" t="e">
        <f>IF(①陸連データ貼付け!#REF!="","",①陸連データ貼付け!#REF!)</f>
        <v>#REF!</v>
      </c>
      <c r="B1064" s="29" t="e">
        <f t="shared" si="48"/>
        <v>#REF!</v>
      </c>
      <c r="C1064" s="29" t="e">
        <f t="shared" si="49"/>
        <v>#REF!</v>
      </c>
      <c r="D1064" s="29" t="e">
        <f>①陸連データ貼付け!#REF!</f>
        <v>#REF!</v>
      </c>
      <c r="E1064" s="29" t="e">
        <f>①陸連データ貼付け!#REF!</f>
        <v>#REF!</v>
      </c>
      <c r="F1064" s="29" t="e">
        <f>ASC(①陸連データ貼付け!#REF!)</f>
        <v>#REF!</v>
      </c>
      <c r="G1064" s="29" t="e">
        <f>①陸連データ貼付け!#REF!</f>
        <v>#REF!</v>
      </c>
      <c r="H1064" s="29" t="e">
        <f>①陸連データ貼付け!#REF!</f>
        <v>#REF!</v>
      </c>
      <c r="I1064" s="29" t="e">
        <f>①陸連データ貼付け!#REF!</f>
        <v>#REF!</v>
      </c>
      <c r="J1064" s="29" t="e">
        <f>①陸連データ貼付け!#REF!</f>
        <v>#REF!</v>
      </c>
      <c r="K1064" s="29" t="e">
        <f t="shared" si="50"/>
        <v>#REF!</v>
      </c>
      <c r="L1064" s="29" t="e">
        <f>①陸連データ貼付け!#REF!</f>
        <v>#REF!</v>
      </c>
      <c r="M1064" s="63" t="e">
        <f>①陸連データ貼付け!#REF!</f>
        <v>#REF!</v>
      </c>
    </row>
    <row r="1065" spans="1:13">
      <c r="A1065" s="220" t="e">
        <f>IF(①陸連データ貼付け!#REF!="","",①陸連データ貼付け!#REF!)</f>
        <v>#REF!</v>
      </c>
      <c r="B1065" s="29" t="e">
        <f t="shared" si="48"/>
        <v>#REF!</v>
      </c>
      <c r="C1065" s="29" t="e">
        <f t="shared" si="49"/>
        <v>#REF!</v>
      </c>
      <c r="D1065" s="29" t="e">
        <f>①陸連データ貼付け!#REF!</f>
        <v>#REF!</v>
      </c>
      <c r="E1065" s="29" t="e">
        <f>①陸連データ貼付け!#REF!</f>
        <v>#REF!</v>
      </c>
      <c r="F1065" s="29" t="e">
        <f>ASC(①陸連データ貼付け!#REF!)</f>
        <v>#REF!</v>
      </c>
      <c r="G1065" s="29" t="e">
        <f>①陸連データ貼付け!#REF!</f>
        <v>#REF!</v>
      </c>
      <c r="H1065" s="29" t="e">
        <f>①陸連データ貼付け!#REF!</f>
        <v>#REF!</v>
      </c>
      <c r="I1065" s="29" t="e">
        <f>①陸連データ貼付け!#REF!</f>
        <v>#REF!</v>
      </c>
      <c r="J1065" s="29" t="e">
        <f>①陸連データ貼付け!#REF!</f>
        <v>#REF!</v>
      </c>
      <c r="K1065" s="29" t="e">
        <f t="shared" si="50"/>
        <v>#REF!</v>
      </c>
      <c r="L1065" s="29" t="e">
        <f>①陸連データ貼付け!#REF!</f>
        <v>#REF!</v>
      </c>
      <c r="M1065" s="63" t="e">
        <f>①陸連データ貼付け!#REF!</f>
        <v>#REF!</v>
      </c>
    </row>
    <row r="1066" spans="1:13">
      <c r="A1066" s="220" t="e">
        <f>IF(①陸連データ貼付け!#REF!="","",①陸連データ貼付け!#REF!)</f>
        <v>#REF!</v>
      </c>
      <c r="B1066" s="29" t="e">
        <f t="shared" si="48"/>
        <v>#REF!</v>
      </c>
      <c r="C1066" s="29" t="e">
        <f t="shared" si="49"/>
        <v>#REF!</v>
      </c>
      <c r="D1066" s="29" t="e">
        <f>①陸連データ貼付け!#REF!</f>
        <v>#REF!</v>
      </c>
      <c r="E1066" s="29" t="e">
        <f>①陸連データ貼付け!#REF!</f>
        <v>#REF!</v>
      </c>
      <c r="F1066" s="29" t="e">
        <f>ASC(①陸連データ貼付け!#REF!)</f>
        <v>#REF!</v>
      </c>
      <c r="G1066" s="29" t="e">
        <f>①陸連データ貼付け!#REF!</f>
        <v>#REF!</v>
      </c>
      <c r="H1066" s="29" t="e">
        <f>①陸連データ貼付け!#REF!</f>
        <v>#REF!</v>
      </c>
      <c r="I1066" s="29" t="e">
        <f>①陸連データ貼付け!#REF!</f>
        <v>#REF!</v>
      </c>
      <c r="J1066" s="29" t="e">
        <f>①陸連データ貼付け!#REF!</f>
        <v>#REF!</v>
      </c>
      <c r="K1066" s="29" t="e">
        <f t="shared" si="50"/>
        <v>#REF!</v>
      </c>
      <c r="L1066" s="29" t="e">
        <f>①陸連データ貼付け!#REF!</f>
        <v>#REF!</v>
      </c>
      <c r="M1066" s="63" t="e">
        <f>①陸連データ貼付け!#REF!</f>
        <v>#REF!</v>
      </c>
    </row>
    <row r="1067" spans="1:13">
      <c r="A1067" s="220" t="e">
        <f>IF(①陸連データ貼付け!#REF!="","",①陸連データ貼付け!#REF!)</f>
        <v>#REF!</v>
      </c>
      <c r="B1067" s="29" t="e">
        <f t="shared" si="48"/>
        <v>#REF!</v>
      </c>
      <c r="C1067" s="29" t="e">
        <f t="shared" si="49"/>
        <v>#REF!</v>
      </c>
      <c r="D1067" s="29" t="e">
        <f>①陸連データ貼付け!#REF!</f>
        <v>#REF!</v>
      </c>
      <c r="E1067" s="29" t="e">
        <f>①陸連データ貼付け!#REF!</f>
        <v>#REF!</v>
      </c>
      <c r="F1067" s="29" t="e">
        <f>ASC(①陸連データ貼付け!#REF!)</f>
        <v>#REF!</v>
      </c>
      <c r="G1067" s="29" t="e">
        <f>①陸連データ貼付け!#REF!</f>
        <v>#REF!</v>
      </c>
      <c r="H1067" s="29" t="e">
        <f>①陸連データ貼付け!#REF!</f>
        <v>#REF!</v>
      </c>
      <c r="I1067" s="29" t="e">
        <f>①陸連データ貼付け!#REF!</f>
        <v>#REF!</v>
      </c>
      <c r="J1067" s="29" t="e">
        <f>①陸連データ貼付け!#REF!</f>
        <v>#REF!</v>
      </c>
      <c r="K1067" s="29" t="e">
        <f t="shared" si="50"/>
        <v>#REF!</v>
      </c>
      <c r="L1067" s="29" t="e">
        <f>①陸連データ貼付け!#REF!</f>
        <v>#REF!</v>
      </c>
      <c r="M1067" s="63" t="e">
        <f>①陸連データ貼付け!#REF!</f>
        <v>#REF!</v>
      </c>
    </row>
    <row r="1068" spans="1:13">
      <c r="A1068" s="220" t="e">
        <f>IF(①陸連データ貼付け!#REF!="","",①陸連データ貼付け!#REF!)</f>
        <v>#REF!</v>
      </c>
      <c r="B1068" s="29" t="e">
        <f t="shared" si="48"/>
        <v>#REF!</v>
      </c>
      <c r="C1068" s="29" t="e">
        <f t="shared" si="49"/>
        <v>#REF!</v>
      </c>
      <c r="D1068" s="29" t="e">
        <f>①陸連データ貼付け!#REF!</f>
        <v>#REF!</v>
      </c>
      <c r="E1068" s="29" t="e">
        <f>①陸連データ貼付け!#REF!</f>
        <v>#REF!</v>
      </c>
      <c r="F1068" s="29" t="e">
        <f>ASC(①陸連データ貼付け!#REF!)</f>
        <v>#REF!</v>
      </c>
      <c r="G1068" s="29" t="e">
        <f>①陸連データ貼付け!#REF!</f>
        <v>#REF!</v>
      </c>
      <c r="H1068" s="29" t="e">
        <f>①陸連データ貼付け!#REF!</f>
        <v>#REF!</v>
      </c>
      <c r="I1068" s="29" t="e">
        <f>①陸連データ貼付け!#REF!</f>
        <v>#REF!</v>
      </c>
      <c r="J1068" s="29" t="e">
        <f>①陸連データ貼付け!#REF!</f>
        <v>#REF!</v>
      </c>
      <c r="K1068" s="29" t="e">
        <f t="shared" si="50"/>
        <v>#REF!</v>
      </c>
      <c r="L1068" s="29" t="e">
        <f>①陸連データ貼付け!#REF!</f>
        <v>#REF!</v>
      </c>
      <c r="M1068" s="63" t="e">
        <f>①陸連データ貼付け!#REF!</f>
        <v>#REF!</v>
      </c>
    </row>
    <row r="1069" spans="1:13">
      <c r="A1069" s="220" t="e">
        <f>IF(①陸連データ貼付け!#REF!="","",①陸連データ貼付け!#REF!)</f>
        <v>#REF!</v>
      </c>
      <c r="B1069" s="29" t="e">
        <f t="shared" si="48"/>
        <v>#REF!</v>
      </c>
      <c r="C1069" s="29" t="e">
        <f t="shared" si="49"/>
        <v>#REF!</v>
      </c>
      <c r="D1069" s="29" t="e">
        <f>①陸連データ貼付け!#REF!</f>
        <v>#REF!</v>
      </c>
      <c r="E1069" s="29" t="e">
        <f>①陸連データ貼付け!#REF!</f>
        <v>#REF!</v>
      </c>
      <c r="F1069" s="29" t="e">
        <f>ASC(①陸連データ貼付け!#REF!)</f>
        <v>#REF!</v>
      </c>
      <c r="G1069" s="29" t="e">
        <f>①陸連データ貼付け!#REF!</f>
        <v>#REF!</v>
      </c>
      <c r="H1069" s="29" t="e">
        <f>①陸連データ貼付け!#REF!</f>
        <v>#REF!</v>
      </c>
      <c r="I1069" s="29" t="e">
        <f>①陸連データ貼付け!#REF!</f>
        <v>#REF!</v>
      </c>
      <c r="J1069" s="29" t="e">
        <f>①陸連データ貼付け!#REF!</f>
        <v>#REF!</v>
      </c>
      <c r="K1069" s="29" t="e">
        <f t="shared" si="50"/>
        <v>#REF!</v>
      </c>
      <c r="L1069" s="29" t="e">
        <f>①陸連データ貼付け!#REF!</f>
        <v>#REF!</v>
      </c>
      <c r="M1069" s="63" t="e">
        <f>①陸連データ貼付け!#REF!</f>
        <v>#REF!</v>
      </c>
    </row>
    <row r="1070" spans="1:13">
      <c r="A1070" s="220" t="e">
        <f>IF(①陸連データ貼付け!#REF!="","",①陸連データ貼付け!#REF!)</f>
        <v>#REF!</v>
      </c>
      <c r="B1070" s="29" t="e">
        <f t="shared" si="48"/>
        <v>#REF!</v>
      </c>
      <c r="C1070" s="29" t="e">
        <f t="shared" si="49"/>
        <v>#REF!</v>
      </c>
      <c r="D1070" s="29" t="e">
        <f>①陸連データ貼付け!#REF!</f>
        <v>#REF!</v>
      </c>
      <c r="E1070" s="29" t="e">
        <f>①陸連データ貼付け!#REF!</f>
        <v>#REF!</v>
      </c>
      <c r="F1070" s="29" t="e">
        <f>ASC(①陸連データ貼付け!#REF!)</f>
        <v>#REF!</v>
      </c>
      <c r="G1070" s="29" t="e">
        <f>①陸連データ貼付け!#REF!</f>
        <v>#REF!</v>
      </c>
      <c r="H1070" s="29" t="e">
        <f>①陸連データ貼付け!#REF!</f>
        <v>#REF!</v>
      </c>
      <c r="I1070" s="29" t="e">
        <f>①陸連データ貼付け!#REF!</f>
        <v>#REF!</v>
      </c>
      <c r="J1070" s="29" t="e">
        <f>①陸連データ貼付け!#REF!</f>
        <v>#REF!</v>
      </c>
      <c r="K1070" s="29" t="e">
        <f t="shared" si="50"/>
        <v>#REF!</v>
      </c>
      <c r="L1070" s="29" t="e">
        <f>①陸連データ貼付け!#REF!</f>
        <v>#REF!</v>
      </c>
      <c r="M1070" s="63" t="e">
        <f>①陸連データ貼付け!#REF!</f>
        <v>#REF!</v>
      </c>
    </row>
    <row r="1071" spans="1:13">
      <c r="A1071" s="220" t="e">
        <f>IF(①陸連データ貼付け!#REF!="","",①陸連データ貼付け!#REF!)</f>
        <v>#REF!</v>
      </c>
      <c r="B1071" s="29" t="e">
        <f t="shared" si="48"/>
        <v>#REF!</v>
      </c>
      <c r="C1071" s="29" t="e">
        <f t="shared" si="49"/>
        <v>#REF!</v>
      </c>
      <c r="D1071" s="29" t="e">
        <f>①陸連データ貼付け!#REF!</f>
        <v>#REF!</v>
      </c>
      <c r="E1071" s="29" t="e">
        <f>①陸連データ貼付け!#REF!</f>
        <v>#REF!</v>
      </c>
      <c r="F1071" s="29" t="e">
        <f>ASC(①陸連データ貼付け!#REF!)</f>
        <v>#REF!</v>
      </c>
      <c r="G1071" s="29" t="e">
        <f>①陸連データ貼付け!#REF!</f>
        <v>#REF!</v>
      </c>
      <c r="H1071" s="29" t="e">
        <f>①陸連データ貼付け!#REF!</f>
        <v>#REF!</v>
      </c>
      <c r="I1071" s="29" t="e">
        <f>①陸連データ貼付け!#REF!</f>
        <v>#REF!</v>
      </c>
      <c r="J1071" s="29" t="e">
        <f>①陸連データ貼付け!#REF!</f>
        <v>#REF!</v>
      </c>
      <c r="K1071" s="29" t="e">
        <f t="shared" si="50"/>
        <v>#REF!</v>
      </c>
      <c r="L1071" s="29" t="e">
        <f>①陸連データ貼付け!#REF!</f>
        <v>#REF!</v>
      </c>
      <c r="M1071" s="63" t="e">
        <f>①陸連データ貼付け!#REF!</f>
        <v>#REF!</v>
      </c>
    </row>
    <row r="1072" spans="1:13">
      <c r="A1072" s="220" t="e">
        <f>IF(①陸連データ貼付け!#REF!="","",①陸連データ貼付け!#REF!)</f>
        <v>#REF!</v>
      </c>
      <c r="B1072" s="29" t="e">
        <f t="shared" si="48"/>
        <v>#REF!</v>
      </c>
      <c r="C1072" s="29" t="e">
        <f t="shared" si="49"/>
        <v>#REF!</v>
      </c>
      <c r="D1072" s="29" t="e">
        <f>①陸連データ貼付け!#REF!</f>
        <v>#REF!</v>
      </c>
      <c r="E1072" s="29" t="e">
        <f>①陸連データ貼付け!#REF!</f>
        <v>#REF!</v>
      </c>
      <c r="F1072" s="29" t="e">
        <f>ASC(①陸連データ貼付け!#REF!)</f>
        <v>#REF!</v>
      </c>
      <c r="G1072" s="29" t="e">
        <f>①陸連データ貼付け!#REF!</f>
        <v>#REF!</v>
      </c>
      <c r="H1072" s="29" t="e">
        <f>①陸連データ貼付け!#REF!</f>
        <v>#REF!</v>
      </c>
      <c r="I1072" s="29" t="e">
        <f>①陸連データ貼付け!#REF!</f>
        <v>#REF!</v>
      </c>
      <c r="J1072" s="29" t="e">
        <f>①陸連データ貼付け!#REF!</f>
        <v>#REF!</v>
      </c>
      <c r="K1072" s="29" t="e">
        <f t="shared" si="50"/>
        <v>#REF!</v>
      </c>
      <c r="L1072" s="29" t="e">
        <f>①陸連データ貼付け!#REF!</f>
        <v>#REF!</v>
      </c>
      <c r="M1072" s="63" t="e">
        <f>①陸連データ貼付け!#REF!</f>
        <v>#REF!</v>
      </c>
    </row>
    <row r="1073" spans="1:13">
      <c r="A1073" s="220" t="e">
        <f>IF(①陸連データ貼付け!#REF!="","",①陸連データ貼付け!#REF!)</f>
        <v>#REF!</v>
      </c>
      <c r="B1073" s="29" t="e">
        <f t="shared" si="48"/>
        <v>#REF!</v>
      </c>
      <c r="C1073" s="29" t="e">
        <f t="shared" si="49"/>
        <v>#REF!</v>
      </c>
      <c r="D1073" s="29" t="e">
        <f>①陸連データ貼付け!#REF!</f>
        <v>#REF!</v>
      </c>
      <c r="E1073" s="29" t="e">
        <f>①陸連データ貼付け!#REF!</f>
        <v>#REF!</v>
      </c>
      <c r="F1073" s="29" t="e">
        <f>ASC(①陸連データ貼付け!#REF!)</f>
        <v>#REF!</v>
      </c>
      <c r="G1073" s="29" t="e">
        <f>①陸連データ貼付け!#REF!</f>
        <v>#REF!</v>
      </c>
      <c r="H1073" s="29" t="e">
        <f>①陸連データ貼付け!#REF!</f>
        <v>#REF!</v>
      </c>
      <c r="I1073" s="29" t="e">
        <f>①陸連データ貼付け!#REF!</f>
        <v>#REF!</v>
      </c>
      <c r="J1073" s="29" t="e">
        <f>①陸連データ貼付け!#REF!</f>
        <v>#REF!</v>
      </c>
      <c r="K1073" s="29" t="e">
        <f t="shared" si="50"/>
        <v>#REF!</v>
      </c>
      <c r="L1073" s="29" t="e">
        <f>①陸連データ貼付け!#REF!</f>
        <v>#REF!</v>
      </c>
      <c r="M1073" s="63" t="e">
        <f>①陸連データ貼付け!#REF!</f>
        <v>#REF!</v>
      </c>
    </row>
    <row r="1074" spans="1:13">
      <c r="A1074" s="220" t="e">
        <f>IF(①陸連データ貼付け!#REF!="","",①陸連データ貼付け!#REF!)</f>
        <v>#REF!</v>
      </c>
      <c r="B1074" s="29" t="e">
        <f t="shared" si="48"/>
        <v>#REF!</v>
      </c>
      <c r="C1074" s="29" t="e">
        <f t="shared" si="49"/>
        <v>#REF!</v>
      </c>
      <c r="D1074" s="29" t="e">
        <f>①陸連データ貼付け!#REF!</f>
        <v>#REF!</v>
      </c>
      <c r="E1074" s="29" t="e">
        <f>①陸連データ貼付け!#REF!</f>
        <v>#REF!</v>
      </c>
      <c r="F1074" s="29" t="e">
        <f>ASC(①陸連データ貼付け!#REF!)</f>
        <v>#REF!</v>
      </c>
      <c r="G1074" s="29" t="e">
        <f>①陸連データ貼付け!#REF!</f>
        <v>#REF!</v>
      </c>
      <c r="H1074" s="29" t="e">
        <f>①陸連データ貼付け!#REF!</f>
        <v>#REF!</v>
      </c>
      <c r="I1074" s="29" t="e">
        <f>①陸連データ貼付け!#REF!</f>
        <v>#REF!</v>
      </c>
      <c r="J1074" s="29" t="e">
        <f>①陸連データ貼付け!#REF!</f>
        <v>#REF!</v>
      </c>
      <c r="K1074" s="29" t="e">
        <f t="shared" si="50"/>
        <v>#REF!</v>
      </c>
      <c r="L1074" s="29" t="e">
        <f>①陸連データ貼付け!#REF!</f>
        <v>#REF!</v>
      </c>
      <c r="M1074" s="63" t="e">
        <f>①陸連データ貼付け!#REF!</f>
        <v>#REF!</v>
      </c>
    </row>
    <row r="1075" spans="1:13">
      <c r="A1075" s="220" t="e">
        <f>IF(①陸連データ貼付け!#REF!="","",①陸連データ貼付け!#REF!)</f>
        <v>#REF!</v>
      </c>
      <c r="B1075" s="29" t="e">
        <f t="shared" si="48"/>
        <v>#REF!</v>
      </c>
      <c r="C1075" s="29" t="e">
        <f t="shared" si="49"/>
        <v>#REF!</v>
      </c>
      <c r="D1075" s="29" t="e">
        <f>①陸連データ貼付け!#REF!</f>
        <v>#REF!</v>
      </c>
      <c r="E1075" s="29" t="e">
        <f>①陸連データ貼付け!#REF!</f>
        <v>#REF!</v>
      </c>
      <c r="F1075" s="29" t="e">
        <f>ASC(①陸連データ貼付け!#REF!)</f>
        <v>#REF!</v>
      </c>
      <c r="G1075" s="29" t="e">
        <f>①陸連データ貼付け!#REF!</f>
        <v>#REF!</v>
      </c>
      <c r="H1075" s="29" t="e">
        <f>①陸連データ貼付け!#REF!</f>
        <v>#REF!</v>
      </c>
      <c r="I1075" s="29" t="e">
        <f>①陸連データ貼付け!#REF!</f>
        <v>#REF!</v>
      </c>
      <c r="J1075" s="29" t="e">
        <f>①陸連データ貼付け!#REF!</f>
        <v>#REF!</v>
      </c>
      <c r="K1075" s="29" t="e">
        <f t="shared" si="50"/>
        <v>#REF!</v>
      </c>
      <c r="L1075" s="29" t="e">
        <f>①陸連データ貼付け!#REF!</f>
        <v>#REF!</v>
      </c>
      <c r="M1075" s="63" t="e">
        <f>①陸連データ貼付け!#REF!</f>
        <v>#REF!</v>
      </c>
    </row>
    <row r="1076" spans="1:13">
      <c r="A1076" s="220" t="e">
        <f>IF(①陸連データ貼付け!#REF!="","",①陸連データ貼付け!#REF!)</f>
        <v>#REF!</v>
      </c>
      <c r="B1076" s="29" t="e">
        <f t="shared" si="48"/>
        <v>#REF!</v>
      </c>
      <c r="C1076" s="29" t="e">
        <f t="shared" si="49"/>
        <v>#REF!</v>
      </c>
      <c r="D1076" s="29" t="e">
        <f>①陸連データ貼付け!#REF!</f>
        <v>#REF!</v>
      </c>
      <c r="E1076" s="29" t="e">
        <f>①陸連データ貼付け!#REF!</f>
        <v>#REF!</v>
      </c>
      <c r="F1076" s="29" t="e">
        <f>ASC(①陸連データ貼付け!#REF!)</f>
        <v>#REF!</v>
      </c>
      <c r="G1076" s="29" t="e">
        <f>①陸連データ貼付け!#REF!</f>
        <v>#REF!</v>
      </c>
      <c r="H1076" s="29" t="e">
        <f>①陸連データ貼付け!#REF!</f>
        <v>#REF!</v>
      </c>
      <c r="I1076" s="29" t="e">
        <f>①陸連データ貼付け!#REF!</f>
        <v>#REF!</v>
      </c>
      <c r="J1076" s="29" t="e">
        <f>①陸連データ貼付け!#REF!</f>
        <v>#REF!</v>
      </c>
      <c r="K1076" s="29" t="e">
        <f t="shared" si="50"/>
        <v>#REF!</v>
      </c>
      <c r="L1076" s="29" t="e">
        <f>①陸連データ貼付け!#REF!</f>
        <v>#REF!</v>
      </c>
      <c r="M1076" s="63" t="e">
        <f>①陸連データ貼付け!#REF!</f>
        <v>#REF!</v>
      </c>
    </row>
    <row r="1077" spans="1:13">
      <c r="A1077" s="220" t="e">
        <f>IF(①陸連データ貼付け!#REF!="","",①陸連データ貼付け!#REF!)</f>
        <v>#REF!</v>
      </c>
      <c r="B1077" s="29" t="e">
        <f t="shared" si="48"/>
        <v>#REF!</v>
      </c>
      <c r="C1077" s="29" t="e">
        <f t="shared" si="49"/>
        <v>#REF!</v>
      </c>
      <c r="D1077" s="29" t="e">
        <f>①陸連データ貼付け!#REF!</f>
        <v>#REF!</v>
      </c>
      <c r="E1077" s="29" t="e">
        <f>①陸連データ貼付け!#REF!</f>
        <v>#REF!</v>
      </c>
      <c r="F1077" s="29" t="e">
        <f>ASC(①陸連データ貼付け!#REF!)</f>
        <v>#REF!</v>
      </c>
      <c r="G1077" s="29" t="e">
        <f>①陸連データ貼付け!#REF!</f>
        <v>#REF!</v>
      </c>
      <c r="H1077" s="29" t="e">
        <f>①陸連データ貼付け!#REF!</f>
        <v>#REF!</v>
      </c>
      <c r="I1077" s="29" t="e">
        <f>①陸連データ貼付け!#REF!</f>
        <v>#REF!</v>
      </c>
      <c r="J1077" s="29" t="e">
        <f>①陸連データ貼付け!#REF!</f>
        <v>#REF!</v>
      </c>
      <c r="K1077" s="29" t="e">
        <f t="shared" si="50"/>
        <v>#REF!</v>
      </c>
      <c r="L1077" s="29" t="e">
        <f>①陸連データ貼付け!#REF!</f>
        <v>#REF!</v>
      </c>
      <c r="M1077" s="63" t="e">
        <f>①陸連データ貼付け!#REF!</f>
        <v>#REF!</v>
      </c>
    </row>
    <row r="1078" spans="1:13">
      <c r="A1078" s="220" t="e">
        <f>IF(①陸連データ貼付け!#REF!="","",①陸連データ貼付け!#REF!)</f>
        <v>#REF!</v>
      </c>
      <c r="B1078" s="29" t="e">
        <f t="shared" si="48"/>
        <v>#REF!</v>
      </c>
      <c r="C1078" s="29" t="e">
        <f t="shared" si="49"/>
        <v>#REF!</v>
      </c>
      <c r="D1078" s="29" t="e">
        <f>①陸連データ貼付け!#REF!</f>
        <v>#REF!</v>
      </c>
      <c r="E1078" s="29" t="e">
        <f>①陸連データ貼付け!#REF!</f>
        <v>#REF!</v>
      </c>
      <c r="F1078" s="29" t="e">
        <f>ASC(①陸連データ貼付け!#REF!)</f>
        <v>#REF!</v>
      </c>
      <c r="G1078" s="29" t="e">
        <f>①陸連データ貼付け!#REF!</f>
        <v>#REF!</v>
      </c>
      <c r="H1078" s="29" t="e">
        <f>①陸連データ貼付け!#REF!</f>
        <v>#REF!</v>
      </c>
      <c r="I1078" s="29" t="e">
        <f>①陸連データ貼付け!#REF!</f>
        <v>#REF!</v>
      </c>
      <c r="J1078" s="29" t="e">
        <f>①陸連データ貼付け!#REF!</f>
        <v>#REF!</v>
      </c>
      <c r="K1078" s="29" t="e">
        <f t="shared" si="50"/>
        <v>#REF!</v>
      </c>
      <c r="L1078" s="29" t="e">
        <f>①陸連データ貼付け!#REF!</f>
        <v>#REF!</v>
      </c>
      <c r="M1078" s="63" t="e">
        <f>①陸連データ貼付け!#REF!</f>
        <v>#REF!</v>
      </c>
    </row>
    <row r="1079" spans="1:13">
      <c r="A1079" s="220" t="e">
        <f>IF(①陸連データ貼付け!#REF!="","",①陸連データ貼付け!#REF!)</f>
        <v>#REF!</v>
      </c>
      <c r="B1079" s="29" t="e">
        <f t="shared" si="48"/>
        <v>#REF!</v>
      </c>
      <c r="C1079" s="29" t="e">
        <f t="shared" si="49"/>
        <v>#REF!</v>
      </c>
      <c r="D1079" s="29" t="e">
        <f>①陸連データ貼付け!#REF!</f>
        <v>#REF!</v>
      </c>
      <c r="E1079" s="29" t="e">
        <f>①陸連データ貼付け!#REF!</f>
        <v>#REF!</v>
      </c>
      <c r="F1079" s="29" t="e">
        <f>ASC(①陸連データ貼付け!#REF!)</f>
        <v>#REF!</v>
      </c>
      <c r="G1079" s="29" t="e">
        <f>①陸連データ貼付け!#REF!</f>
        <v>#REF!</v>
      </c>
      <c r="H1079" s="29" t="e">
        <f>①陸連データ貼付け!#REF!</f>
        <v>#REF!</v>
      </c>
      <c r="I1079" s="29" t="e">
        <f>①陸連データ貼付け!#REF!</f>
        <v>#REF!</v>
      </c>
      <c r="J1079" s="29" t="e">
        <f>①陸連データ貼付け!#REF!</f>
        <v>#REF!</v>
      </c>
      <c r="K1079" s="29" t="e">
        <f t="shared" si="50"/>
        <v>#REF!</v>
      </c>
      <c r="L1079" s="29" t="e">
        <f>①陸連データ貼付け!#REF!</f>
        <v>#REF!</v>
      </c>
      <c r="M1079" s="63" t="e">
        <f>①陸連データ貼付け!#REF!</f>
        <v>#REF!</v>
      </c>
    </row>
    <row r="1080" spans="1:13">
      <c r="A1080" s="220" t="e">
        <f>IF(①陸連データ貼付け!#REF!="","",①陸連データ貼付け!#REF!)</f>
        <v>#REF!</v>
      </c>
      <c r="B1080" s="29" t="e">
        <f t="shared" si="48"/>
        <v>#REF!</v>
      </c>
      <c r="C1080" s="29" t="e">
        <f t="shared" si="49"/>
        <v>#REF!</v>
      </c>
      <c r="D1080" s="29" t="e">
        <f>①陸連データ貼付け!#REF!</f>
        <v>#REF!</v>
      </c>
      <c r="E1080" s="29" t="e">
        <f>①陸連データ貼付け!#REF!</f>
        <v>#REF!</v>
      </c>
      <c r="F1080" s="29" t="e">
        <f>ASC(①陸連データ貼付け!#REF!)</f>
        <v>#REF!</v>
      </c>
      <c r="G1080" s="29" t="e">
        <f>①陸連データ貼付け!#REF!</f>
        <v>#REF!</v>
      </c>
      <c r="H1080" s="29" t="e">
        <f>①陸連データ貼付け!#REF!</f>
        <v>#REF!</v>
      </c>
      <c r="I1080" s="29" t="e">
        <f>①陸連データ貼付け!#REF!</f>
        <v>#REF!</v>
      </c>
      <c r="J1080" s="29" t="e">
        <f>①陸連データ貼付け!#REF!</f>
        <v>#REF!</v>
      </c>
      <c r="K1080" s="29" t="e">
        <f t="shared" si="50"/>
        <v>#REF!</v>
      </c>
      <c r="L1080" s="29" t="e">
        <f>①陸連データ貼付け!#REF!</f>
        <v>#REF!</v>
      </c>
      <c r="M1080" s="63" t="e">
        <f>①陸連データ貼付け!#REF!</f>
        <v>#REF!</v>
      </c>
    </row>
    <row r="1081" spans="1:13">
      <c r="A1081" s="220" t="e">
        <f>IF(①陸連データ貼付け!#REF!="","",①陸連データ貼付け!#REF!)</f>
        <v>#REF!</v>
      </c>
      <c r="B1081" s="29" t="e">
        <f t="shared" si="48"/>
        <v>#REF!</v>
      </c>
      <c r="C1081" s="29" t="e">
        <f t="shared" si="49"/>
        <v>#REF!</v>
      </c>
      <c r="D1081" s="29" t="e">
        <f>①陸連データ貼付け!#REF!</f>
        <v>#REF!</v>
      </c>
      <c r="E1081" s="29" t="e">
        <f>①陸連データ貼付け!#REF!</f>
        <v>#REF!</v>
      </c>
      <c r="F1081" s="29" t="e">
        <f>ASC(①陸連データ貼付け!#REF!)</f>
        <v>#REF!</v>
      </c>
      <c r="G1081" s="29" t="e">
        <f>①陸連データ貼付け!#REF!</f>
        <v>#REF!</v>
      </c>
      <c r="H1081" s="29" t="e">
        <f>①陸連データ貼付け!#REF!</f>
        <v>#REF!</v>
      </c>
      <c r="I1081" s="29" t="e">
        <f>①陸連データ貼付け!#REF!</f>
        <v>#REF!</v>
      </c>
      <c r="J1081" s="29" t="e">
        <f>①陸連データ貼付け!#REF!</f>
        <v>#REF!</v>
      </c>
      <c r="K1081" s="29" t="e">
        <f t="shared" si="50"/>
        <v>#REF!</v>
      </c>
      <c r="L1081" s="29" t="e">
        <f>①陸連データ貼付け!#REF!</f>
        <v>#REF!</v>
      </c>
      <c r="M1081" s="63" t="e">
        <f>①陸連データ貼付け!#REF!</f>
        <v>#REF!</v>
      </c>
    </row>
    <row r="1082" spans="1:13">
      <c r="A1082" s="220" t="e">
        <f>IF(①陸連データ貼付け!#REF!="","",①陸連データ貼付け!#REF!)</f>
        <v>#REF!</v>
      </c>
      <c r="B1082" s="29" t="e">
        <f t="shared" si="48"/>
        <v>#REF!</v>
      </c>
      <c r="C1082" s="29" t="e">
        <f t="shared" si="49"/>
        <v>#REF!</v>
      </c>
      <c r="D1082" s="29" t="e">
        <f>①陸連データ貼付け!#REF!</f>
        <v>#REF!</v>
      </c>
      <c r="E1082" s="29" t="e">
        <f>①陸連データ貼付け!#REF!</f>
        <v>#REF!</v>
      </c>
      <c r="F1082" s="29" t="e">
        <f>ASC(①陸連データ貼付け!#REF!)</f>
        <v>#REF!</v>
      </c>
      <c r="G1082" s="29" t="e">
        <f>①陸連データ貼付け!#REF!</f>
        <v>#REF!</v>
      </c>
      <c r="H1082" s="29" t="e">
        <f>①陸連データ貼付け!#REF!</f>
        <v>#REF!</v>
      </c>
      <c r="I1082" s="29" t="e">
        <f>①陸連データ貼付け!#REF!</f>
        <v>#REF!</v>
      </c>
      <c r="J1082" s="29" t="e">
        <f>①陸連データ貼付け!#REF!</f>
        <v>#REF!</v>
      </c>
      <c r="K1082" s="29" t="e">
        <f t="shared" si="50"/>
        <v>#REF!</v>
      </c>
      <c r="L1082" s="29" t="e">
        <f>①陸連データ貼付け!#REF!</f>
        <v>#REF!</v>
      </c>
      <c r="M1082" s="63" t="e">
        <f>①陸連データ貼付け!#REF!</f>
        <v>#REF!</v>
      </c>
    </row>
    <row r="1083" spans="1:13">
      <c r="A1083" s="220" t="e">
        <f>IF(①陸連データ貼付け!#REF!="","",①陸連データ貼付け!#REF!)</f>
        <v>#REF!</v>
      </c>
      <c r="B1083" s="29" t="e">
        <f t="shared" si="48"/>
        <v>#REF!</v>
      </c>
      <c r="C1083" s="29" t="e">
        <f t="shared" si="49"/>
        <v>#REF!</v>
      </c>
      <c r="D1083" s="29" t="e">
        <f>①陸連データ貼付け!#REF!</f>
        <v>#REF!</v>
      </c>
      <c r="E1083" s="29" t="e">
        <f>①陸連データ貼付け!#REF!</f>
        <v>#REF!</v>
      </c>
      <c r="F1083" s="29" t="e">
        <f>ASC(①陸連データ貼付け!#REF!)</f>
        <v>#REF!</v>
      </c>
      <c r="G1083" s="29" t="e">
        <f>①陸連データ貼付け!#REF!</f>
        <v>#REF!</v>
      </c>
      <c r="H1083" s="29" t="e">
        <f>①陸連データ貼付け!#REF!</f>
        <v>#REF!</v>
      </c>
      <c r="I1083" s="29" t="e">
        <f>①陸連データ貼付け!#REF!</f>
        <v>#REF!</v>
      </c>
      <c r="J1083" s="29" t="e">
        <f>①陸連データ貼付け!#REF!</f>
        <v>#REF!</v>
      </c>
      <c r="K1083" s="29" t="e">
        <f t="shared" si="50"/>
        <v>#REF!</v>
      </c>
      <c r="L1083" s="29" t="e">
        <f>①陸連データ貼付け!#REF!</f>
        <v>#REF!</v>
      </c>
      <c r="M1083" s="63" t="e">
        <f>①陸連データ貼付け!#REF!</f>
        <v>#REF!</v>
      </c>
    </row>
    <row r="1084" spans="1:13">
      <c r="A1084" s="220" t="e">
        <f>IF(①陸連データ貼付け!#REF!="","",①陸連データ貼付け!#REF!)</f>
        <v>#REF!</v>
      </c>
      <c r="B1084" s="29" t="e">
        <f t="shared" si="48"/>
        <v>#REF!</v>
      </c>
      <c r="C1084" s="29" t="e">
        <f t="shared" si="49"/>
        <v>#REF!</v>
      </c>
      <c r="D1084" s="29" t="e">
        <f>①陸連データ貼付け!#REF!</f>
        <v>#REF!</v>
      </c>
      <c r="E1084" s="29" t="e">
        <f>①陸連データ貼付け!#REF!</f>
        <v>#REF!</v>
      </c>
      <c r="F1084" s="29" t="e">
        <f>ASC(①陸連データ貼付け!#REF!)</f>
        <v>#REF!</v>
      </c>
      <c r="G1084" s="29" t="e">
        <f>①陸連データ貼付け!#REF!</f>
        <v>#REF!</v>
      </c>
      <c r="H1084" s="29" t="e">
        <f>①陸連データ貼付け!#REF!</f>
        <v>#REF!</v>
      </c>
      <c r="I1084" s="29" t="e">
        <f>①陸連データ貼付け!#REF!</f>
        <v>#REF!</v>
      </c>
      <c r="J1084" s="29" t="e">
        <f>①陸連データ貼付け!#REF!</f>
        <v>#REF!</v>
      </c>
      <c r="K1084" s="29" t="e">
        <f t="shared" si="50"/>
        <v>#REF!</v>
      </c>
      <c r="L1084" s="29" t="e">
        <f>①陸連データ貼付け!#REF!</f>
        <v>#REF!</v>
      </c>
      <c r="M1084" s="63" t="e">
        <f>①陸連データ貼付け!#REF!</f>
        <v>#REF!</v>
      </c>
    </row>
    <row r="1085" spans="1:13">
      <c r="A1085" s="220" t="e">
        <f>IF(①陸連データ貼付け!#REF!="","",①陸連データ貼付け!#REF!)</f>
        <v>#REF!</v>
      </c>
      <c r="B1085" s="29" t="e">
        <f t="shared" si="48"/>
        <v>#REF!</v>
      </c>
      <c r="C1085" s="29" t="e">
        <f t="shared" si="49"/>
        <v>#REF!</v>
      </c>
      <c r="D1085" s="29" t="e">
        <f>①陸連データ貼付け!#REF!</f>
        <v>#REF!</v>
      </c>
      <c r="E1085" s="29" t="e">
        <f>①陸連データ貼付け!#REF!</f>
        <v>#REF!</v>
      </c>
      <c r="F1085" s="29" t="e">
        <f>ASC(①陸連データ貼付け!#REF!)</f>
        <v>#REF!</v>
      </c>
      <c r="G1085" s="29" t="e">
        <f>①陸連データ貼付け!#REF!</f>
        <v>#REF!</v>
      </c>
      <c r="H1085" s="29" t="e">
        <f>①陸連データ貼付け!#REF!</f>
        <v>#REF!</v>
      </c>
      <c r="I1085" s="29" t="e">
        <f>①陸連データ貼付け!#REF!</f>
        <v>#REF!</v>
      </c>
      <c r="J1085" s="29" t="e">
        <f>①陸連データ貼付け!#REF!</f>
        <v>#REF!</v>
      </c>
      <c r="K1085" s="29" t="e">
        <f t="shared" si="50"/>
        <v>#REF!</v>
      </c>
      <c r="L1085" s="29" t="e">
        <f>①陸連データ貼付け!#REF!</f>
        <v>#REF!</v>
      </c>
      <c r="M1085" s="63" t="e">
        <f>①陸連データ貼付け!#REF!</f>
        <v>#REF!</v>
      </c>
    </row>
    <row r="1086" spans="1:13">
      <c r="A1086" s="220" t="e">
        <f>IF(①陸連データ貼付け!#REF!="","",①陸連データ貼付け!#REF!)</f>
        <v>#REF!</v>
      </c>
      <c r="B1086" s="29" t="e">
        <f t="shared" si="48"/>
        <v>#REF!</v>
      </c>
      <c r="C1086" s="29" t="e">
        <f t="shared" si="49"/>
        <v>#REF!</v>
      </c>
      <c r="D1086" s="29" t="e">
        <f>①陸連データ貼付け!#REF!</f>
        <v>#REF!</v>
      </c>
      <c r="E1086" s="29" t="e">
        <f>①陸連データ貼付け!#REF!</f>
        <v>#REF!</v>
      </c>
      <c r="F1086" s="29" t="e">
        <f>ASC(①陸連データ貼付け!#REF!)</f>
        <v>#REF!</v>
      </c>
      <c r="G1086" s="29" t="e">
        <f>①陸連データ貼付け!#REF!</f>
        <v>#REF!</v>
      </c>
      <c r="H1086" s="29" t="e">
        <f>①陸連データ貼付け!#REF!</f>
        <v>#REF!</v>
      </c>
      <c r="I1086" s="29" t="e">
        <f>①陸連データ貼付け!#REF!</f>
        <v>#REF!</v>
      </c>
      <c r="J1086" s="29" t="e">
        <f>①陸連データ貼付け!#REF!</f>
        <v>#REF!</v>
      </c>
      <c r="K1086" s="29" t="e">
        <f t="shared" si="50"/>
        <v>#REF!</v>
      </c>
      <c r="L1086" s="29" t="e">
        <f>①陸連データ貼付け!#REF!</f>
        <v>#REF!</v>
      </c>
      <c r="M1086" s="63" t="e">
        <f>①陸連データ貼付け!#REF!</f>
        <v>#REF!</v>
      </c>
    </row>
    <row r="1087" spans="1:13">
      <c r="A1087" s="220" t="e">
        <f>IF(①陸連データ貼付け!#REF!="","",①陸連データ貼付け!#REF!)</f>
        <v>#REF!</v>
      </c>
      <c r="B1087" s="29" t="e">
        <f t="shared" si="48"/>
        <v>#REF!</v>
      </c>
      <c r="C1087" s="29" t="e">
        <f t="shared" si="49"/>
        <v>#REF!</v>
      </c>
      <c r="D1087" s="29" t="e">
        <f>①陸連データ貼付け!#REF!</f>
        <v>#REF!</v>
      </c>
      <c r="E1087" s="29" t="e">
        <f>①陸連データ貼付け!#REF!</f>
        <v>#REF!</v>
      </c>
      <c r="F1087" s="29" t="e">
        <f>ASC(①陸連データ貼付け!#REF!)</f>
        <v>#REF!</v>
      </c>
      <c r="G1087" s="29" t="e">
        <f>①陸連データ貼付け!#REF!</f>
        <v>#REF!</v>
      </c>
      <c r="H1087" s="29" t="e">
        <f>①陸連データ貼付け!#REF!</f>
        <v>#REF!</v>
      </c>
      <c r="I1087" s="29" t="e">
        <f>①陸連データ貼付け!#REF!</f>
        <v>#REF!</v>
      </c>
      <c r="J1087" s="29" t="e">
        <f>①陸連データ貼付け!#REF!</f>
        <v>#REF!</v>
      </c>
      <c r="K1087" s="29" t="e">
        <f t="shared" si="50"/>
        <v>#REF!</v>
      </c>
      <c r="L1087" s="29" t="e">
        <f>①陸連データ貼付け!#REF!</f>
        <v>#REF!</v>
      </c>
      <c r="M1087" s="63" t="e">
        <f>①陸連データ貼付け!#REF!</f>
        <v>#REF!</v>
      </c>
    </row>
    <row r="1088" spans="1:13">
      <c r="A1088" s="220" t="e">
        <f>IF(①陸連データ貼付け!#REF!="","",①陸連データ貼付け!#REF!)</f>
        <v>#REF!</v>
      </c>
      <c r="B1088" s="29" t="e">
        <f t="shared" si="48"/>
        <v>#REF!</v>
      </c>
      <c r="C1088" s="29" t="e">
        <f t="shared" si="49"/>
        <v>#REF!</v>
      </c>
      <c r="D1088" s="29" t="e">
        <f>①陸連データ貼付け!#REF!</f>
        <v>#REF!</v>
      </c>
      <c r="E1088" s="29" t="e">
        <f>①陸連データ貼付け!#REF!</f>
        <v>#REF!</v>
      </c>
      <c r="F1088" s="29" t="e">
        <f>ASC(①陸連データ貼付け!#REF!)</f>
        <v>#REF!</v>
      </c>
      <c r="G1088" s="29" t="e">
        <f>①陸連データ貼付け!#REF!</f>
        <v>#REF!</v>
      </c>
      <c r="H1088" s="29" t="e">
        <f>①陸連データ貼付け!#REF!</f>
        <v>#REF!</v>
      </c>
      <c r="I1088" s="29" t="e">
        <f>①陸連データ貼付け!#REF!</f>
        <v>#REF!</v>
      </c>
      <c r="J1088" s="29" t="e">
        <f>①陸連データ貼付け!#REF!</f>
        <v>#REF!</v>
      </c>
      <c r="K1088" s="29" t="e">
        <f t="shared" si="50"/>
        <v>#REF!</v>
      </c>
      <c r="L1088" s="29" t="e">
        <f>①陸連データ貼付け!#REF!</f>
        <v>#REF!</v>
      </c>
      <c r="M1088" s="63" t="e">
        <f>①陸連データ貼付け!#REF!</f>
        <v>#REF!</v>
      </c>
    </row>
    <row r="1089" spans="1:13">
      <c r="A1089" s="220" t="e">
        <f>IF(①陸連データ貼付け!#REF!="","",①陸連データ貼付け!#REF!)</f>
        <v>#REF!</v>
      </c>
      <c r="B1089" s="29" t="e">
        <f t="shared" si="48"/>
        <v>#REF!</v>
      </c>
      <c r="C1089" s="29" t="e">
        <f t="shared" si="49"/>
        <v>#REF!</v>
      </c>
      <c r="D1089" s="29" t="e">
        <f>①陸連データ貼付け!#REF!</f>
        <v>#REF!</v>
      </c>
      <c r="E1089" s="29" t="e">
        <f>①陸連データ貼付け!#REF!</f>
        <v>#REF!</v>
      </c>
      <c r="F1089" s="29" t="e">
        <f>ASC(①陸連データ貼付け!#REF!)</f>
        <v>#REF!</v>
      </c>
      <c r="G1089" s="29" t="e">
        <f>①陸連データ貼付け!#REF!</f>
        <v>#REF!</v>
      </c>
      <c r="H1089" s="29" t="e">
        <f>①陸連データ貼付け!#REF!</f>
        <v>#REF!</v>
      </c>
      <c r="I1089" s="29" t="e">
        <f>①陸連データ貼付け!#REF!</f>
        <v>#REF!</v>
      </c>
      <c r="J1089" s="29" t="e">
        <f>①陸連データ貼付け!#REF!</f>
        <v>#REF!</v>
      </c>
      <c r="K1089" s="29" t="e">
        <f t="shared" si="50"/>
        <v>#REF!</v>
      </c>
      <c r="L1089" s="29" t="e">
        <f>①陸連データ貼付け!#REF!</f>
        <v>#REF!</v>
      </c>
      <c r="M1089" s="63" t="e">
        <f>①陸連データ貼付け!#REF!</f>
        <v>#REF!</v>
      </c>
    </row>
    <row r="1090" spans="1:13">
      <c r="A1090" s="220" t="e">
        <f>IF(①陸連データ貼付け!#REF!="","",①陸連データ貼付け!#REF!)</f>
        <v>#REF!</v>
      </c>
      <c r="B1090" s="29" t="e">
        <f t="shared" si="48"/>
        <v>#REF!</v>
      </c>
      <c r="C1090" s="29" t="e">
        <f t="shared" si="49"/>
        <v>#REF!</v>
      </c>
      <c r="D1090" s="29" t="e">
        <f>①陸連データ貼付け!#REF!</f>
        <v>#REF!</v>
      </c>
      <c r="E1090" s="29" t="e">
        <f>①陸連データ貼付け!#REF!</f>
        <v>#REF!</v>
      </c>
      <c r="F1090" s="29" t="e">
        <f>ASC(①陸連データ貼付け!#REF!)</f>
        <v>#REF!</v>
      </c>
      <c r="G1090" s="29" t="e">
        <f>①陸連データ貼付け!#REF!</f>
        <v>#REF!</v>
      </c>
      <c r="H1090" s="29" t="e">
        <f>①陸連データ貼付け!#REF!</f>
        <v>#REF!</v>
      </c>
      <c r="I1090" s="29" t="e">
        <f>①陸連データ貼付け!#REF!</f>
        <v>#REF!</v>
      </c>
      <c r="J1090" s="29" t="e">
        <f>①陸連データ貼付け!#REF!</f>
        <v>#REF!</v>
      </c>
      <c r="K1090" s="29" t="e">
        <f t="shared" si="50"/>
        <v>#REF!</v>
      </c>
      <c r="L1090" s="29" t="e">
        <f>①陸連データ貼付け!#REF!</f>
        <v>#REF!</v>
      </c>
      <c r="M1090" s="63" t="e">
        <f>①陸連データ貼付け!#REF!</f>
        <v>#REF!</v>
      </c>
    </row>
    <row r="1091" spans="1:13">
      <c r="A1091" s="220" t="e">
        <f>IF(①陸連データ貼付け!#REF!="","",①陸連データ貼付け!#REF!)</f>
        <v>#REF!</v>
      </c>
      <c r="B1091" s="29" t="e">
        <f t="shared" ref="B1091:B1154" si="51">LEFT(A1091,1)</f>
        <v>#REF!</v>
      </c>
      <c r="C1091" s="29" t="e">
        <f t="shared" ref="C1091:C1154" si="52">REPLACE(A1091,1,1,"")</f>
        <v>#REF!</v>
      </c>
      <c r="D1091" s="29" t="e">
        <f>①陸連データ貼付け!#REF!</f>
        <v>#REF!</v>
      </c>
      <c r="E1091" s="29" t="e">
        <f>①陸連データ貼付け!#REF!</f>
        <v>#REF!</v>
      </c>
      <c r="F1091" s="29" t="e">
        <f>ASC(①陸連データ貼付け!#REF!)</f>
        <v>#REF!</v>
      </c>
      <c r="G1091" s="29" t="e">
        <f>①陸連データ貼付け!#REF!</f>
        <v>#REF!</v>
      </c>
      <c r="H1091" s="29" t="e">
        <f>①陸連データ貼付け!#REF!</f>
        <v>#REF!</v>
      </c>
      <c r="I1091" s="29" t="e">
        <f>①陸連データ貼付け!#REF!</f>
        <v>#REF!</v>
      </c>
      <c r="J1091" s="29" t="e">
        <f>①陸連データ貼付け!#REF!</f>
        <v>#REF!</v>
      </c>
      <c r="K1091" s="29" t="e">
        <f t="shared" ref="K1091:K1154" si="53">I1091</f>
        <v>#REF!</v>
      </c>
      <c r="L1091" s="29" t="e">
        <f>①陸連データ貼付け!#REF!</f>
        <v>#REF!</v>
      </c>
      <c r="M1091" s="63" t="e">
        <f>①陸連データ貼付け!#REF!</f>
        <v>#REF!</v>
      </c>
    </row>
    <row r="1092" spans="1:13">
      <c r="A1092" s="220" t="e">
        <f>IF(①陸連データ貼付け!#REF!="","",①陸連データ貼付け!#REF!)</f>
        <v>#REF!</v>
      </c>
      <c r="B1092" s="29" t="e">
        <f t="shared" si="51"/>
        <v>#REF!</v>
      </c>
      <c r="C1092" s="29" t="e">
        <f t="shared" si="52"/>
        <v>#REF!</v>
      </c>
      <c r="D1092" s="29" t="e">
        <f>①陸連データ貼付け!#REF!</f>
        <v>#REF!</v>
      </c>
      <c r="E1092" s="29" t="e">
        <f>①陸連データ貼付け!#REF!</f>
        <v>#REF!</v>
      </c>
      <c r="F1092" s="29" t="e">
        <f>ASC(①陸連データ貼付け!#REF!)</f>
        <v>#REF!</v>
      </c>
      <c r="G1092" s="29" t="e">
        <f>①陸連データ貼付け!#REF!</f>
        <v>#REF!</v>
      </c>
      <c r="H1092" s="29" t="e">
        <f>①陸連データ貼付け!#REF!</f>
        <v>#REF!</v>
      </c>
      <c r="I1092" s="29" t="e">
        <f>①陸連データ貼付け!#REF!</f>
        <v>#REF!</v>
      </c>
      <c r="J1092" s="29" t="e">
        <f>①陸連データ貼付け!#REF!</f>
        <v>#REF!</v>
      </c>
      <c r="K1092" s="29" t="e">
        <f t="shared" si="53"/>
        <v>#REF!</v>
      </c>
      <c r="L1092" s="29" t="e">
        <f>①陸連データ貼付け!#REF!</f>
        <v>#REF!</v>
      </c>
      <c r="M1092" s="63" t="e">
        <f>①陸連データ貼付け!#REF!</f>
        <v>#REF!</v>
      </c>
    </row>
    <row r="1093" spans="1:13">
      <c r="A1093" s="220" t="e">
        <f>IF(①陸連データ貼付け!#REF!="","",①陸連データ貼付け!#REF!)</f>
        <v>#REF!</v>
      </c>
      <c r="B1093" s="29" t="e">
        <f t="shared" si="51"/>
        <v>#REF!</v>
      </c>
      <c r="C1093" s="29" t="e">
        <f t="shared" si="52"/>
        <v>#REF!</v>
      </c>
      <c r="D1093" s="29" t="e">
        <f>①陸連データ貼付け!#REF!</f>
        <v>#REF!</v>
      </c>
      <c r="E1093" s="29" t="e">
        <f>①陸連データ貼付け!#REF!</f>
        <v>#REF!</v>
      </c>
      <c r="F1093" s="29" t="e">
        <f>ASC(①陸連データ貼付け!#REF!)</f>
        <v>#REF!</v>
      </c>
      <c r="G1093" s="29" t="e">
        <f>①陸連データ貼付け!#REF!</f>
        <v>#REF!</v>
      </c>
      <c r="H1093" s="29" t="e">
        <f>①陸連データ貼付け!#REF!</f>
        <v>#REF!</v>
      </c>
      <c r="I1093" s="29" t="e">
        <f>①陸連データ貼付け!#REF!</f>
        <v>#REF!</v>
      </c>
      <c r="J1093" s="29" t="e">
        <f>①陸連データ貼付け!#REF!</f>
        <v>#REF!</v>
      </c>
      <c r="K1093" s="29" t="e">
        <f t="shared" si="53"/>
        <v>#REF!</v>
      </c>
      <c r="L1093" s="29" t="e">
        <f>①陸連データ貼付け!#REF!</f>
        <v>#REF!</v>
      </c>
      <c r="M1093" s="63" t="e">
        <f>①陸連データ貼付け!#REF!</f>
        <v>#REF!</v>
      </c>
    </row>
    <row r="1094" spans="1:13">
      <c r="A1094" s="220" t="e">
        <f>IF(①陸連データ貼付け!#REF!="","",①陸連データ貼付け!#REF!)</f>
        <v>#REF!</v>
      </c>
      <c r="B1094" s="29" t="e">
        <f t="shared" si="51"/>
        <v>#REF!</v>
      </c>
      <c r="C1094" s="29" t="e">
        <f t="shared" si="52"/>
        <v>#REF!</v>
      </c>
      <c r="D1094" s="29" t="e">
        <f>①陸連データ貼付け!#REF!</f>
        <v>#REF!</v>
      </c>
      <c r="E1094" s="29" t="e">
        <f>①陸連データ貼付け!#REF!</f>
        <v>#REF!</v>
      </c>
      <c r="F1094" s="29" t="e">
        <f>ASC(①陸連データ貼付け!#REF!)</f>
        <v>#REF!</v>
      </c>
      <c r="G1094" s="29" t="e">
        <f>①陸連データ貼付け!#REF!</f>
        <v>#REF!</v>
      </c>
      <c r="H1094" s="29" t="e">
        <f>①陸連データ貼付け!#REF!</f>
        <v>#REF!</v>
      </c>
      <c r="I1094" s="29" t="e">
        <f>①陸連データ貼付け!#REF!</f>
        <v>#REF!</v>
      </c>
      <c r="J1094" s="29" t="e">
        <f>①陸連データ貼付け!#REF!</f>
        <v>#REF!</v>
      </c>
      <c r="K1094" s="29" t="e">
        <f t="shared" si="53"/>
        <v>#REF!</v>
      </c>
      <c r="L1094" s="29" t="e">
        <f>①陸連データ貼付け!#REF!</f>
        <v>#REF!</v>
      </c>
      <c r="M1094" s="63" t="e">
        <f>①陸連データ貼付け!#REF!</f>
        <v>#REF!</v>
      </c>
    </row>
    <row r="1095" spans="1:13">
      <c r="A1095" s="220" t="e">
        <f>IF(①陸連データ貼付け!#REF!="","",①陸連データ貼付け!#REF!)</f>
        <v>#REF!</v>
      </c>
      <c r="B1095" s="29" t="e">
        <f t="shared" si="51"/>
        <v>#REF!</v>
      </c>
      <c r="C1095" s="29" t="e">
        <f t="shared" si="52"/>
        <v>#REF!</v>
      </c>
      <c r="D1095" s="29" t="e">
        <f>①陸連データ貼付け!#REF!</f>
        <v>#REF!</v>
      </c>
      <c r="E1095" s="29" t="e">
        <f>①陸連データ貼付け!#REF!</f>
        <v>#REF!</v>
      </c>
      <c r="F1095" s="29" t="e">
        <f>ASC(①陸連データ貼付け!#REF!)</f>
        <v>#REF!</v>
      </c>
      <c r="G1095" s="29" t="e">
        <f>①陸連データ貼付け!#REF!</f>
        <v>#REF!</v>
      </c>
      <c r="H1095" s="29" t="e">
        <f>①陸連データ貼付け!#REF!</f>
        <v>#REF!</v>
      </c>
      <c r="I1095" s="29" t="e">
        <f>①陸連データ貼付け!#REF!</f>
        <v>#REF!</v>
      </c>
      <c r="J1095" s="29" t="e">
        <f>①陸連データ貼付け!#REF!</f>
        <v>#REF!</v>
      </c>
      <c r="K1095" s="29" t="e">
        <f t="shared" si="53"/>
        <v>#REF!</v>
      </c>
      <c r="L1095" s="29" t="e">
        <f>①陸連データ貼付け!#REF!</f>
        <v>#REF!</v>
      </c>
      <c r="M1095" s="63" t="e">
        <f>①陸連データ貼付け!#REF!</f>
        <v>#REF!</v>
      </c>
    </row>
    <row r="1096" spans="1:13">
      <c r="A1096" s="220" t="e">
        <f>IF(①陸連データ貼付け!#REF!="","",①陸連データ貼付け!#REF!)</f>
        <v>#REF!</v>
      </c>
      <c r="B1096" s="29" t="e">
        <f t="shared" si="51"/>
        <v>#REF!</v>
      </c>
      <c r="C1096" s="29" t="e">
        <f t="shared" si="52"/>
        <v>#REF!</v>
      </c>
      <c r="D1096" s="29" t="e">
        <f>①陸連データ貼付け!#REF!</f>
        <v>#REF!</v>
      </c>
      <c r="E1096" s="29" t="e">
        <f>①陸連データ貼付け!#REF!</f>
        <v>#REF!</v>
      </c>
      <c r="F1096" s="29" t="e">
        <f>ASC(①陸連データ貼付け!#REF!)</f>
        <v>#REF!</v>
      </c>
      <c r="G1096" s="29" t="e">
        <f>①陸連データ貼付け!#REF!</f>
        <v>#REF!</v>
      </c>
      <c r="H1096" s="29" t="e">
        <f>①陸連データ貼付け!#REF!</f>
        <v>#REF!</v>
      </c>
      <c r="I1096" s="29" t="e">
        <f>①陸連データ貼付け!#REF!</f>
        <v>#REF!</v>
      </c>
      <c r="J1096" s="29" t="e">
        <f>①陸連データ貼付け!#REF!</f>
        <v>#REF!</v>
      </c>
      <c r="K1096" s="29" t="e">
        <f t="shared" si="53"/>
        <v>#REF!</v>
      </c>
      <c r="L1096" s="29" t="e">
        <f>①陸連データ貼付け!#REF!</f>
        <v>#REF!</v>
      </c>
      <c r="M1096" s="63" t="e">
        <f>①陸連データ貼付け!#REF!</f>
        <v>#REF!</v>
      </c>
    </row>
    <row r="1097" spans="1:13">
      <c r="A1097" s="220" t="e">
        <f>IF(①陸連データ貼付け!#REF!="","",①陸連データ貼付け!#REF!)</f>
        <v>#REF!</v>
      </c>
      <c r="B1097" s="29" t="e">
        <f t="shared" si="51"/>
        <v>#REF!</v>
      </c>
      <c r="C1097" s="29" t="e">
        <f t="shared" si="52"/>
        <v>#REF!</v>
      </c>
      <c r="D1097" s="29" t="e">
        <f>①陸連データ貼付け!#REF!</f>
        <v>#REF!</v>
      </c>
      <c r="E1097" s="29" t="e">
        <f>①陸連データ貼付け!#REF!</f>
        <v>#REF!</v>
      </c>
      <c r="F1097" s="29" t="e">
        <f>ASC(①陸連データ貼付け!#REF!)</f>
        <v>#REF!</v>
      </c>
      <c r="G1097" s="29" t="e">
        <f>①陸連データ貼付け!#REF!</f>
        <v>#REF!</v>
      </c>
      <c r="H1097" s="29" t="e">
        <f>①陸連データ貼付け!#REF!</f>
        <v>#REF!</v>
      </c>
      <c r="I1097" s="29" t="e">
        <f>①陸連データ貼付け!#REF!</f>
        <v>#REF!</v>
      </c>
      <c r="J1097" s="29" t="e">
        <f>①陸連データ貼付け!#REF!</f>
        <v>#REF!</v>
      </c>
      <c r="K1097" s="29" t="e">
        <f t="shared" si="53"/>
        <v>#REF!</v>
      </c>
      <c r="L1097" s="29" t="e">
        <f>①陸連データ貼付け!#REF!</f>
        <v>#REF!</v>
      </c>
      <c r="M1097" s="63" t="e">
        <f>①陸連データ貼付け!#REF!</f>
        <v>#REF!</v>
      </c>
    </row>
    <row r="1098" spans="1:13">
      <c r="A1098" s="220" t="e">
        <f>IF(①陸連データ貼付け!#REF!="","",①陸連データ貼付け!#REF!)</f>
        <v>#REF!</v>
      </c>
      <c r="B1098" s="29" t="e">
        <f t="shared" si="51"/>
        <v>#REF!</v>
      </c>
      <c r="C1098" s="29" t="e">
        <f t="shared" si="52"/>
        <v>#REF!</v>
      </c>
      <c r="D1098" s="29" t="e">
        <f>①陸連データ貼付け!#REF!</f>
        <v>#REF!</v>
      </c>
      <c r="E1098" s="29" t="e">
        <f>①陸連データ貼付け!#REF!</f>
        <v>#REF!</v>
      </c>
      <c r="F1098" s="29" t="e">
        <f>ASC(①陸連データ貼付け!#REF!)</f>
        <v>#REF!</v>
      </c>
      <c r="G1098" s="29" t="e">
        <f>①陸連データ貼付け!#REF!</f>
        <v>#REF!</v>
      </c>
      <c r="H1098" s="29" t="e">
        <f>①陸連データ貼付け!#REF!</f>
        <v>#REF!</v>
      </c>
      <c r="I1098" s="29" t="e">
        <f>①陸連データ貼付け!#REF!</f>
        <v>#REF!</v>
      </c>
      <c r="J1098" s="29" t="e">
        <f>①陸連データ貼付け!#REF!</f>
        <v>#REF!</v>
      </c>
      <c r="K1098" s="29" t="e">
        <f t="shared" si="53"/>
        <v>#REF!</v>
      </c>
      <c r="L1098" s="29" t="e">
        <f>①陸連データ貼付け!#REF!</f>
        <v>#REF!</v>
      </c>
      <c r="M1098" s="63" t="e">
        <f>①陸連データ貼付け!#REF!</f>
        <v>#REF!</v>
      </c>
    </row>
    <row r="1099" spans="1:13">
      <c r="A1099" s="220" t="e">
        <f>IF(①陸連データ貼付け!#REF!="","",①陸連データ貼付け!#REF!)</f>
        <v>#REF!</v>
      </c>
      <c r="B1099" s="29" t="e">
        <f t="shared" si="51"/>
        <v>#REF!</v>
      </c>
      <c r="C1099" s="29" t="e">
        <f t="shared" si="52"/>
        <v>#REF!</v>
      </c>
      <c r="D1099" s="29" t="e">
        <f>①陸連データ貼付け!#REF!</f>
        <v>#REF!</v>
      </c>
      <c r="E1099" s="29" t="e">
        <f>①陸連データ貼付け!#REF!</f>
        <v>#REF!</v>
      </c>
      <c r="F1099" s="29" t="e">
        <f>ASC(①陸連データ貼付け!#REF!)</f>
        <v>#REF!</v>
      </c>
      <c r="G1099" s="29" t="e">
        <f>①陸連データ貼付け!#REF!</f>
        <v>#REF!</v>
      </c>
      <c r="H1099" s="29" t="e">
        <f>①陸連データ貼付け!#REF!</f>
        <v>#REF!</v>
      </c>
      <c r="I1099" s="29" t="e">
        <f>①陸連データ貼付け!#REF!</f>
        <v>#REF!</v>
      </c>
      <c r="J1099" s="29" t="e">
        <f>①陸連データ貼付け!#REF!</f>
        <v>#REF!</v>
      </c>
      <c r="K1099" s="29" t="e">
        <f t="shared" si="53"/>
        <v>#REF!</v>
      </c>
      <c r="L1099" s="29" t="e">
        <f>①陸連データ貼付け!#REF!</f>
        <v>#REF!</v>
      </c>
      <c r="M1099" s="63" t="e">
        <f>①陸連データ貼付け!#REF!</f>
        <v>#REF!</v>
      </c>
    </row>
    <row r="1100" spans="1:13">
      <c r="A1100" s="220" t="e">
        <f>IF(①陸連データ貼付け!#REF!="","",①陸連データ貼付け!#REF!)</f>
        <v>#REF!</v>
      </c>
      <c r="B1100" s="29" t="e">
        <f t="shared" si="51"/>
        <v>#REF!</v>
      </c>
      <c r="C1100" s="29" t="e">
        <f t="shared" si="52"/>
        <v>#REF!</v>
      </c>
      <c r="D1100" s="29" t="e">
        <f>①陸連データ貼付け!#REF!</f>
        <v>#REF!</v>
      </c>
      <c r="E1100" s="29" t="e">
        <f>①陸連データ貼付け!#REF!</f>
        <v>#REF!</v>
      </c>
      <c r="F1100" s="29" t="e">
        <f>ASC(①陸連データ貼付け!#REF!)</f>
        <v>#REF!</v>
      </c>
      <c r="G1100" s="29" t="e">
        <f>①陸連データ貼付け!#REF!</f>
        <v>#REF!</v>
      </c>
      <c r="H1100" s="29" t="e">
        <f>①陸連データ貼付け!#REF!</f>
        <v>#REF!</v>
      </c>
      <c r="I1100" s="29" t="e">
        <f>①陸連データ貼付け!#REF!</f>
        <v>#REF!</v>
      </c>
      <c r="J1100" s="29" t="e">
        <f>①陸連データ貼付け!#REF!</f>
        <v>#REF!</v>
      </c>
      <c r="K1100" s="29" t="e">
        <f t="shared" si="53"/>
        <v>#REF!</v>
      </c>
      <c r="L1100" s="29" t="e">
        <f>①陸連データ貼付け!#REF!</f>
        <v>#REF!</v>
      </c>
      <c r="M1100" s="63" t="e">
        <f>①陸連データ貼付け!#REF!</f>
        <v>#REF!</v>
      </c>
    </row>
    <row r="1101" spans="1:13">
      <c r="A1101" s="220" t="e">
        <f>IF(①陸連データ貼付け!#REF!="","",①陸連データ貼付け!#REF!)</f>
        <v>#REF!</v>
      </c>
      <c r="B1101" s="29" t="e">
        <f t="shared" si="51"/>
        <v>#REF!</v>
      </c>
      <c r="C1101" s="29" t="e">
        <f t="shared" si="52"/>
        <v>#REF!</v>
      </c>
      <c r="D1101" s="29" t="e">
        <f>①陸連データ貼付け!#REF!</f>
        <v>#REF!</v>
      </c>
      <c r="E1101" s="29" t="e">
        <f>①陸連データ貼付け!#REF!</f>
        <v>#REF!</v>
      </c>
      <c r="F1101" s="29" t="e">
        <f>ASC(①陸連データ貼付け!#REF!)</f>
        <v>#REF!</v>
      </c>
      <c r="G1101" s="29" t="e">
        <f>①陸連データ貼付け!#REF!</f>
        <v>#REF!</v>
      </c>
      <c r="H1101" s="29" t="e">
        <f>①陸連データ貼付け!#REF!</f>
        <v>#REF!</v>
      </c>
      <c r="I1101" s="29" t="e">
        <f>①陸連データ貼付け!#REF!</f>
        <v>#REF!</v>
      </c>
      <c r="J1101" s="29" t="e">
        <f>①陸連データ貼付け!#REF!</f>
        <v>#REF!</v>
      </c>
      <c r="K1101" s="29" t="e">
        <f t="shared" si="53"/>
        <v>#REF!</v>
      </c>
      <c r="L1101" s="29" t="e">
        <f>①陸連データ貼付け!#REF!</f>
        <v>#REF!</v>
      </c>
      <c r="M1101" s="63" t="e">
        <f>①陸連データ貼付け!#REF!</f>
        <v>#REF!</v>
      </c>
    </row>
    <row r="1102" spans="1:13">
      <c r="A1102" s="220" t="e">
        <f>IF(①陸連データ貼付け!#REF!="","",①陸連データ貼付け!#REF!)</f>
        <v>#REF!</v>
      </c>
      <c r="B1102" s="29" t="e">
        <f t="shared" si="51"/>
        <v>#REF!</v>
      </c>
      <c r="C1102" s="29" t="e">
        <f t="shared" si="52"/>
        <v>#REF!</v>
      </c>
      <c r="D1102" s="29" t="e">
        <f>①陸連データ貼付け!#REF!</f>
        <v>#REF!</v>
      </c>
      <c r="E1102" s="29" t="e">
        <f>①陸連データ貼付け!#REF!</f>
        <v>#REF!</v>
      </c>
      <c r="F1102" s="29" t="e">
        <f>ASC(①陸連データ貼付け!#REF!)</f>
        <v>#REF!</v>
      </c>
      <c r="G1102" s="29" t="e">
        <f>①陸連データ貼付け!#REF!</f>
        <v>#REF!</v>
      </c>
      <c r="H1102" s="29" t="e">
        <f>①陸連データ貼付け!#REF!</f>
        <v>#REF!</v>
      </c>
      <c r="I1102" s="29" t="e">
        <f>①陸連データ貼付け!#REF!</f>
        <v>#REF!</v>
      </c>
      <c r="J1102" s="29" t="e">
        <f>①陸連データ貼付け!#REF!</f>
        <v>#REF!</v>
      </c>
      <c r="K1102" s="29" t="e">
        <f t="shared" si="53"/>
        <v>#REF!</v>
      </c>
      <c r="L1102" s="29" t="e">
        <f>①陸連データ貼付け!#REF!</f>
        <v>#REF!</v>
      </c>
      <c r="M1102" s="63" t="e">
        <f>①陸連データ貼付け!#REF!</f>
        <v>#REF!</v>
      </c>
    </row>
    <row r="1103" spans="1:13">
      <c r="A1103" s="220" t="e">
        <f>IF(①陸連データ貼付け!#REF!="","",①陸連データ貼付け!#REF!)</f>
        <v>#REF!</v>
      </c>
      <c r="B1103" s="29" t="e">
        <f t="shared" si="51"/>
        <v>#REF!</v>
      </c>
      <c r="C1103" s="29" t="e">
        <f t="shared" si="52"/>
        <v>#REF!</v>
      </c>
      <c r="D1103" s="29" t="e">
        <f>①陸連データ貼付け!#REF!</f>
        <v>#REF!</v>
      </c>
      <c r="E1103" s="29" t="e">
        <f>①陸連データ貼付け!#REF!</f>
        <v>#REF!</v>
      </c>
      <c r="F1103" s="29" t="e">
        <f>ASC(①陸連データ貼付け!#REF!)</f>
        <v>#REF!</v>
      </c>
      <c r="G1103" s="29" t="e">
        <f>①陸連データ貼付け!#REF!</f>
        <v>#REF!</v>
      </c>
      <c r="H1103" s="29" t="e">
        <f>①陸連データ貼付け!#REF!</f>
        <v>#REF!</v>
      </c>
      <c r="I1103" s="29" t="e">
        <f>①陸連データ貼付け!#REF!</f>
        <v>#REF!</v>
      </c>
      <c r="J1103" s="29" t="e">
        <f>①陸連データ貼付け!#REF!</f>
        <v>#REF!</v>
      </c>
      <c r="K1103" s="29" t="e">
        <f t="shared" si="53"/>
        <v>#REF!</v>
      </c>
      <c r="L1103" s="29" t="e">
        <f>①陸連データ貼付け!#REF!</f>
        <v>#REF!</v>
      </c>
      <c r="M1103" s="63" t="e">
        <f>①陸連データ貼付け!#REF!</f>
        <v>#REF!</v>
      </c>
    </row>
    <row r="1104" spans="1:13">
      <c r="A1104" s="220" t="e">
        <f>IF(①陸連データ貼付け!#REF!="","",①陸連データ貼付け!#REF!)</f>
        <v>#REF!</v>
      </c>
      <c r="B1104" s="29" t="e">
        <f t="shared" si="51"/>
        <v>#REF!</v>
      </c>
      <c r="C1104" s="29" t="e">
        <f t="shared" si="52"/>
        <v>#REF!</v>
      </c>
      <c r="D1104" s="29" t="e">
        <f>①陸連データ貼付け!#REF!</f>
        <v>#REF!</v>
      </c>
      <c r="E1104" s="29" t="e">
        <f>①陸連データ貼付け!#REF!</f>
        <v>#REF!</v>
      </c>
      <c r="F1104" s="29" t="e">
        <f>ASC(①陸連データ貼付け!#REF!)</f>
        <v>#REF!</v>
      </c>
      <c r="G1104" s="29" t="e">
        <f>①陸連データ貼付け!#REF!</f>
        <v>#REF!</v>
      </c>
      <c r="H1104" s="29" t="e">
        <f>①陸連データ貼付け!#REF!</f>
        <v>#REF!</v>
      </c>
      <c r="I1104" s="29" t="e">
        <f>①陸連データ貼付け!#REF!</f>
        <v>#REF!</v>
      </c>
      <c r="J1104" s="29" t="e">
        <f>①陸連データ貼付け!#REF!</f>
        <v>#REF!</v>
      </c>
      <c r="K1104" s="29" t="e">
        <f t="shared" si="53"/>
        <v>#REF!</v>
      </c>
      <c r="L1104" s="29" t="e">
        <f>①陸連データ貼付け!#REF!</f>
        <v>#REF!</v>
      </c>
      <c r="M1104" s="63" t="e">
        <f>①陸連データ貼付け!#REF!</f>
        <v>#REF!</v>
      </c>
    </row>
    <row r="1105" spans="1:13">
      <c r="A1105" s="220" t="e">
        <f>IF(①陸連データ貼付け!#REF!="","",①陸連データ貼付け!#REF!)</f>
        <v>#REF!</v>
      </c>
      <c r="B1105" s="29" t="e">
        <f t="shared" si="51"/>
        <v>#REF!</v>
      </c>
      <c r="C1105" s="29" t="e">
        <f t="shared" si="52"/>
        <v>#REF!</v>
      </c>
      <c r="D1105" s="29" t="e">
        <f>①陸連データ貼付け!#REF!</f>
        <v>#REF!</v>
      </c>
      <c r="E1105" s="29" t="e">
        <f>①陸連データ貼付け!#REF!</f>
        <v>#REF!</v>
      </c>
      <c r="F1105" s="29" t="e">
        <f>ASC(①陸連データ貼付け!#REF!)</f>
        <v>#REF!</v>
      </c>
      <c r="G1105" s="29" t="e">
        <f>①陸連データ貼付け!#REF!</f>
        <v>#REF!</v>
      </c>
      <c r="H1105" s="29" t="e">
        <f>①陸連データ貼付け!#REF!</f>
        <v>#REF!</v>
      </c>
      <c r="I1105" s="29" t="e">
        <f>①陸連データ貼付け!#REF!</f>
        <v>#REF!</v>
      </c>
      <c r="J1105" s="29" t="e">
        <f>①陸連データ貼付け!#REF!</f>
        <v>#REF!</v>
      </c>
      <c r="K1105" s="29" t="e">
        <f t="shared" si="53"/>
        <v>#REF!</v>
      </c>
      <c r="L1105" s="29" t="e">
        <f>①陸連データ貼付け!#REF!</f>
        <v>#REF!</v>
      </c>
      <c r="M1105" s="63" t="e">
        <f>①陸連データ貼付け!#REF!</f>
        <v>#REF!</v>
      </c>
    </row>
    <row r="1106" spans="1:13">
      <c r="A1106" s="220" t="e">
        <f>IF(①陸連データ貼付け!#REF!="","",①陸連データ貼付け!#REF!)</f>
        <v>#REF!</v>
      </c>
      <c r="B1106" s="29" t="e">
        <f t="shared" si="51"/>
        <v>#REF!</v>
      </c>
      <c r="C1106" s="29" t="e">
        <f t="shared" si="52"/>
        <v>#REF!</v>
      </c>
      <c r="D1106" s="29" t="e">
        <f>①陸連データ貼付け!#REF!</f>
        <v>#REF!</v>
      </c>
      <c r="E1106" s="29" t="e">
        <f>①陸連データ貼付け!#REF!</f>
        <v>#REF!</v>
      </c>
      <c r="F1106" s="29" t="e">
        <f>ASC(①陸連データ貼付け!#REF!)</f>
        <v>#REF!</v>
      </c>
      <c r="G1106" s="29" t="e">
        <f>①陸連データ貼付け!#REF!</f>
        <v>#REF!</v>
      </c>
      <c r="H1106" s="29" t="e">
        <f>①陸連データ貼付け!#REF!</f>
        <v>#REF!</v>
      </c>
      <c r="I1106" s="29" t="e">
        <f>①陸連データ貼付け!#REF!</f>
        <v>#REF!</v>
      </c>
      <c r="J1106" s="29" t="e">
        <f>①陸連データ貼付け!#REF!</f>
        <v>#REF!</v>
      </c>
      <c r="K1106" s="29" t="e">
        <f t="shared" si="53"/>
        <v>#REF!</v>
      </c>
      <c r="L1106" s="29" t="e">
        <f>①陸連データ貼付け!#REF!</f>
        <v>#REF!</v>
      </c>
      <c r="M1106" s="63" t="e">
        <f>①陸連データ貼付け!#REF!</f>
        <v>#REF!</v>
      </c>
    </row>
    <row r="1107" spans="1:13">
      <c r="A1107" s="220" t="e">
        <f>IF(①陸連データ貼付け!#REF!="","",①陸連データ貼付け!#REF!)</f>
        <v>#REF!</v>
      </c>
      <c r="B1107" s="29" t="e">
        <f t="shared" si="51"/>
        <v>#REF!</v>
      </c>
      <c r="C1107" s="29" t="e">
        <f t="shared" si="52"/>
        <v>#REF!</v>
      </c>
      <c r="D1107" s="29" t="e">
        <f>①陸連データ貼付け!#REF!</f>
        <v>#REF!</v>
      </c>
      <c r="E1107" s="29" t="e">
        <f>①陸連データ貼付け!#REF!</f>
        <v>#REF!</v>
      </c>
      <c r="F1107" s="29" t="e">
        <f>ASC(①陸連データ貼付け!#REF!)</f>
        <v>#REF!</v>
      </c>
      <c r="G1107" s="29" t="e">
        <f>①陸連データ貼付け!#REF!</f>
        <v>#REF!</v>
      </c>
      <c r="H1107" s="29" t="e">
        <f>①陸連データ貼付け!#REF!</f>
        <v>#REF!</v>
      </c>
      <c r="I1107" s="29" t="e">
        <f>①陸連データ貼付け!#REF!</f>
        <v>#REF!</v>
      </c>
      <c r="J1107" s="29" t="e">
        <f>①陸連データ貼付け!#REF!</f>
        <v>#REF!</v>
      </c>
      <c r="K1107" s="29" t="e">
        <f t="shared" si="53"/>
        <v>#REF!</v>
      </c>
      <c r="L1107" s="29" t="e">
        <f>①陸連データ貼付け!#REF!</f>
        <v>#REF!</v>
      </c>
      <c r="M1107" s="63" t="e">
        <f>①陸連データ貼付け!#REF!</f>
        <v>#REF!</v>
      </c>
    </row>
    <row r="1108" spans="1:13">
      <c r="A1108" s="220" t="e">
        <f>IF(①陸連データ貼付け!#REF!="","",①陸連データ貼付け!#REF!)</f>
        <v>#REF!</v>
      </c>
      <c r="B1108" s="29" t="e">
        <f t="shared" si="51"/>
        <v>#REF!</v>
      </c>
      <c r="C1108" s="29" t="e">
        <f t="shared" si="52"/>
        <v>#REF!</v>
      </c>
      <c r="D1108" s="29" t="e">
        <f>①陸連データ貼付け!#REF!</f>
        <v>#REF!</v>
      </c>
      <c r="E1108" s="29" t="e">
        <f>①陸連データ貼付け!#REF!</f>
        <v>#REF!</v>
      </c>
      <c r="F1108" s="29" t="e">
        <f>ASC(①陸連データ貼付け!#REF!)</f>
        <v>#REF!</v>
      </c>
      <c r="G1108" s="29" t="e">
        <f>①陸連データ貼付け!#REF!</f>
        <v>#REF!</v>
      </c>
      <c r="H1108" s="29" t="e">
        <f>①陸連データ貼付け!#REF!</f>
        <v>#REF!</v>
      </c>
      <c r="I1108" s="29" t="e">
        <f>①陸連データ貼付け!#REF!</f>
        <v>#REF!</v>
      </c>
      <c r="J1108" s="29" t="e">
        <f>①陸連データ貼付け!#REF!</f>
        <v>#REF!</v>
      </c>
      <c r="K1108" s="29" t="e">
        <f t="shared" si="53"/>
        <v>#REF!</v>
      </c>
      <c r="L1108" s="29" t="e">
        <f>①陸連データ貼付け!#REF!</f>
        <v>#REF!</v>
      </c>
      <c r="M1108" s="63" t="e">
        <f>①陸連データ貼付け!#REF!</f>
        <v>#REF!</v>
      </c>
    </row>
    <row r="1109" spans="1:13">
      <c r="A1109" s="220" t="e">
        <f>IF(①陸連データ貼付け!#REF!="","",①陸連データ貼付け!#REF!)</f>
        <v>#REF!</v>
      </c>
      <c r="B1109" s="29" t="e">
        <f t="shared" si="51"/>
        <v>#REF!</v>
      </c>
      <c r="C1109" s="29" t="e">
        <f t="shared" si="52"/>
        <v>#REF!</v>
      </c>
      <c r="D1109" s="29" t="e">
        <f>①陸連データ貼付け!#REF!</f>
        <v>#REF!</v>
      </c>
      <c r="E1109" s="29" t="e">
        <f>①陸連データ貼付け!#REF!</f>
        <v>#REF!</v>
      </c>
      <c r="F1109" s="29" t="e">
        <f>ASC(①陸連データ貼付け!#REF!)</f>
        <v>#REF!</v>
      </c>
      <c r="G1109" s="29" t="e">
        <f>①陸連データ貼付け!#REF!</f>
        <v>#REF!</v>
      </c>
      <c r="H1109" s="29" t="e">
        <f>①陸連データ貼付け!#REF!</f>
        <v>#REF!</v>
      </c>
      <c r="I1109" s="29" t="e">
        <f>①陸連データ貼付け!#REF!</f>
        <v>#REF!</v>
      </c>
      <c r="J1109" s="29" t="e">
        <f>①陸連データ貼付け!#REF!</f>
        <v>#REF!</v>
      </c>
      <c r="K1109" s="29" t="e">
        <f t="shared" si="53"/>
        <v>#REF!</v>
      </c>
      <c r="L1109" s="29" t="e">
        <f>①陸連データ貼付け!#REF!</f>
        <v>#REF!</v>
      </c>
      <c r="M1109" s="63" t="e">
        <f>①陸連データ貼付け!#REF!</f>
        <v>#REF!</v>
      </c>
    </row>
    <row r="1110" spans="1:13">
      <c r="A1110" s="220" t="e">
        <f>IF(①陸連データ貼付け!#REF!="","",①陸連データ貼付け!#REF!)</f>
        <v>#REF!</v>
      </c>
      <c r="B1110" s="29" t="e">
        <f t="shared" si="51"/>
        <v>#REF!</v>
      </c>
      <c r="C1110" s="29" t="e">
        <f t="shared" si="52"/>
        <v>#REF!</v>
      </c>
      <c r="D1110" s="29" t="e">
        <f>①陸連データ貼付け!#REF!</f>
        <v>#REF!</v>
      </c>
      <c r="E1110" s="29" t="e">
        <f>①陸連データ貼付け!#REF!</f>
        <v>#REF!</v>
      </c>
      <c r="F1110" s="29" t="e">
        <f>ASC(①陸連データ貼付け!#REF!)</f>
        <v>#REF!</v>
      </c>
      <c r="G1110" s="29" t="e">
        <f>①陸連データ貼付け!#REF!</f>
        <v>#REF!</v>
      </c>
      <c r="H1110" s="29" t="e">
        <f>①陸連データ貼付け!#REF!</f>
        <v>#REF!</v>
      </c>
      <c r="I1110" s="29" t="e">
        <f>①陸連データ貼付け!#REF!</f>
        <v>#REF!</v>
      </c>
      <c r="J1110" s="29" t="e">
        <f>①陸連データ貼付け!#REF!</f>
        <v>#REF!</v>
      </c>
      <c r="K1110" s="29" t="e">
        <f t="shared" si="53"/>
        <v>#REF!</v>
      </c>
      <c r="L1110" s="29" t="e">
        <f>①陸連データ貼付け!#REF!</f>
        <v>#REF!</v>
      </c>
      <c r="M1110" s="63" t="e">
        <f>①陸連データ貼付け!#REF!</f>
        <v>#REF!</v>
      </c>
    </row>
    <row r="1111" spans="1:13">
      <c r="A1111" s="220" t="e">
        <f>IF(①陸連データ貼付け!#REF!="","",①陸連データ貼付け!#REF!)</f>
        <v>#REF!</v>
      </c>
      <c r="B1111" s="29" t="e">
        <f t="shared" si="51"/>
        <v>#REF!</v>
      </c>
      <c r="C1111" s="29" t="e">
        <f t="shared" si="52"/>
        <v>#REF!</v>
      </c>
      <c r="D1111" s="29" t="e">
        <f>①陸連データ貼付け!#REF!</f>
        <v>#REF!</v>
      </c>
      <c r="E1111" s="29" t="e">
        <f>①陸連データ貼付け!#REF!</f>
        <v>#REF!</v>
      </c>
      <c r="F1111" s="29" t="e">
        <f>ASC(①陸連データ貼付け!#REF!)</f>
        <v>#REF!</v>
      </c>
      <c r="G1111" s="29" t="e">
        <f>①陸連データ貼付け!#REF!</f>
        <v>#REF!</v>
      </c>
      <c r="H1111" s="29" t="e">
        <f>①陸連データ貼付け!#REF!</f>
        <v>#REF!</v>
      </c>
      <c r="I1111" s="29" t="e">
        <f>①陸連データ貼付け!#REF!</f>
        <v>#REF!</v>
      </c>
      <c r="J1111" s="29" t="e">
        <f>①陸連データ貼付け!#REF!</f>
        <v>#REF!</v>
      </c>
      <c r="K1111" s="29" t="e">
        <f t="shared" si="53"/>
        <v>#REF!</v>
      </c>
      <c r="L1111" s="29" t="e">
        <f>①陸連データ貼付け!#REF!</f>
        <v>#REF!</v>
      </c>
      <c r="M1111" s="63" t="e">
        <f>①陸連データ貼付け!#REF!</f>
        <v>#REF!</v>
      </c>
    </row>
    <row r="1112" spans="1:13">
      <c r="A1112" s="220" t="e">
        <f>IF(①陸連データ貼付け!#REF!="","",①陸連データ貼付け!#REF!)</f>
        <v>#REF!</v>
      </c>
      <c r="B1112" s="29" t="e">
        <f t="shared" si="51"/>
        <v>#REF!</v>
      </c>
      <c r="C1112" s="29" t="e">
        <f t="shared" si="52"/>
        <v>#REF!</v>
      </c>
      <c r="D1112" s="29" t="e">
        <f>①陸連データ貼付け!#REF!</f>
        <v>#REF!</v>
      </c>
      <c r="E1112" s="29" t="e">
        <f>①陸連データ貼付け!#REF!</f>
        <v>#REF!</v>
      </c>
      <c r="F1112" s="29" t="e">
        <f>ASC(①陸連データ貼付け!#REF!)</f>
        <v>#REF!</v>
      </c>
      <c r="G1112" s="29" t="e">
        <f>①陸連データ貼付け!#REF!</f>
        <v>#REF!</v>
      </c>
      <c r="H1112" s="29" t="e">
        <f>①陸連データ貼付け!#REF!</f>
        <v>#REF!</v>
      </c>
      <c r="I1112" s="29" t="e">
        <f>①陸連データ貼付け!#REF!</f>
        <v>#REF!</v>
      </c>
      <c r="J1112" s="29" t="e">
        <f>①陸連データ貼付け!#REF!</f>
        <v>#REF!</v>
      </c>
      <c r="K1112" s="29" t="e">
        <f t="shared" si="53"/>
        <v>#REF!</v>
      </c>
      <c r="L1112" s="29" t="e">
        <f>①陸連データ貼付け!#REF!</f>
        <v>#REF!</v>
      </c>
      <c r="M1112" s="63" t="e">
        <f>①陸連データ貼付け!#REF!</f>
        <v>#REF!</v>
      </c>
    </row>
    <row r="1113" spans="1:13">
      <c r="A1113" s="220" t="e">
        <f>IF(①陸連データ貼付け!#REF!="","",①陸連データ貼付け!#REF!)</f>
        <v>#REF!</v>
      </c>
      <c r="B1113" s="29" t="e">
        <f t="shared" si="51"/>
        <v>#REF!</v>
      </c>
      <c r="C1113" s="29" t="e">
        <f t="shared" si="52"/>
        <v>#REF!</v>
      </c>
      <c r="D1113" s="29" t="e">
        <f>①陸連データ貼付け!#REF!</f>
        <v>#REF!</v>
      </c>
      <c r="E1113" s="29" t="e">
        <f>①陸連データ貼付け!#REF!</f>
        <v>#REF!</v>
      </c>
      <c r="F1113" s="29" t="e">
        <f>ASC(①陸連データ貼付け!#REF!)</f>
        <v>#REF!</v>
      </c>
      <c r="G1113" s="29" t="e">
        <f>①陸連データ貼付け!#REF!</f>
        <v>#REF!</v>
      </c>
      <c r="H1113" s="29" t="e">
        <f>①陸連データ貼付け!#REF!</f>
        <v>#REF!</v>
      </c>
      <c r="I1113" s="29" t="e">
        <f>①陸連データ貼付け!#REF!</f>
        <v>#REF!</v>
      </c>
      <c r="J1113" s="29" t="e">
        <f>①陸連データ貼付け!#REF!</f>
        <v>#REF!</v>
      </c>
      <c r="K1113" s="29" t="e">
        <f t="shared" si="53"/>
        <v>#REF!</v>
      </c>
      <c r="L1113" s="29" t="e">
        <f>①陸連データ貼付け!#REF!</f>
        <v>#REF!</v>
      </c>
      <c r="M1113" s="63" t="e">
        <f>①陸連データ貼付け!#REF!</f>
        <v>#REF!</v>
      </c>
    </row>
    <row r="1114" spans="1:13">
      <c r="A1114" s="220" t="e">
        <f>IF(①陸連データ貼付け!#REF!="","",①陸連データ貼付け!#REF!)</f>
        <v>#REF!</v>
      </c>
      <c r="B1114" s="29" t="e">
        <f t="shared" si="51"/>
        <v>#REF!</v>
      </c>
      <c r="C1114" s="29" t="e">
        <f t="shared" si="52"/>
        <v>#REF!</v>
      </c>
      <c r="D1114" s="29" t="e">
        <f>①陸連データ貼付け!#REF!</f>
        <v>#REF!</v>
      </c>
      <c r="E1114" s="29" t="e">
        <f>①陸連データ貼付け!#REF!</f>
        <v>#REF!</v>
      </c>
      <c r="F1114" s="29" t="e">
        <f>ASC(①陸連データ貼付け!#REF!)</f>
        <v>#REF!</v>
      </c>
      <c r="G1114" s="29" t="e">
        <f>①陸連データ貼付け!#REF!</f>
        <v>#REF!</v>
      </c>
      <c r="H1114" s="29" t="e">
        <f>①陸連データ貼付け!#REF!</f>
        <v>#REF!</v>
      </c>
      <c r="I1114" s="29" t="e">
        <f>①陸連データ貼付け!#REF!</f>
        <v>#REF!</v>
      </c>
      <c r="J1114" s="29" t="e">
        <f>①陸連データ貼付け!#REF!</f>
        <v>#REF!</v>
      </c>
      <c r="K1114" s="29" t="e">
        <f t="shared" si="53"/>
        <v>#REF!</v>
      </c>
      <c r="L1114" s="29" t="e">
        <f>①陸連データ貼付け!#REF!</f>
        <v>#REF!</v>
      </c>
      <c r="M1114" s="63" t="e">
        <f>①陸連データ貼付け!#REF!</f>
        <v>#REF!</v>
      </c>
    </row>
    <row r="1115" spans="1:13">
      <c r="A1115" s="220" t="e">
        <f>IF(①陸連データ貼付け!#REF!="","",①陸連データ貼付け!#REF!)</f>
        <v>#REF!</v>
      </c>
      <c r="B1115" s="29" t="e">
        <f t="shared" si="51"/>
        <v>#REF!</v>
      </c>
      <c r="C1115" s="29" t="e">
        <f t="shared" si="52"/>
        <v>#REF!</v>
      </c>
      <c r="D1115" s="29" t="e">
        <f>①陸連データ貼付け!#REF!</f>
        <v>#REF!</v>
      </c>
      <c r="E1115" s="29" t="e">
        <f>①陸連データ貼付け!#REF!</f>
        <v>#REF!</v>
      </c>
      <c r="F1115" s="29" t="e">
        <f>ASC(①陸連データ貼付け!#REF!)</f>
        <v>#REF!</v>
      </c>
      <c r="G1115" s="29" t="e">
        <f>①陸連データ貼付け!#REF!</f>
        <v>#REF!</v>
      </c>
      <c r="H1115" s="29" t="e">
        <f>①陸連データ貼付け!#REF!</f>
        <v>#REF!</v>
      </c>
      <c r="I1115" s="29" t="e">
        <f>①陸連データ貼付け!#REF!</f>
        <v>#REF!</v>
      </c>
      <c r="J1115" s="29" t="e">
        <f>①陸連データ貼付け!#REF!</f>
        <v>#REF!</v>
      </c>
      <c r="K1115" s="29" t="e">
        <f t="shared" si="53"/>
        <v>#REF!</v>
      </c>
      <c r="L1115" s="29" t="e">
        <f>①陸連データ貼付け!#REF!</f>
        <v>#REF!</v>
      </c>
      <c r="M1115" s="63" t="e">
        <f>①陸連データ貼付け!#REF!</f>
        <v>#REF!</v>
      </c>
    </row>
    <row r="1116" spans="1:13">
      <c r="A1116" s="220" t="e">
        <f>IF(①陸連データ貼付け!#REF!="","",①陸連データ貼付け!#REF!)</f>
        <v>#REF!</v>
      </c>
      <c r="B1116" s="29" t="e">
        <f t="shared" si="51"/>
        <v>#REF!</v>
      </c>
      <c r="C1116" s="29" t="e">
        <f t="shared" si="52"/>
        <v>#REF!</v>
      </c>
      <c r="D1116" s="29" t="e">
        <f>①陸連データ貼付け!#REF!</f>
        <v>#REF!</v>
      </c>
      <c r="E1116" s="29" t="e">
        <f>①陸連データ貼付け!#REF!</f>
        <v>#REF!</v>
      </c>
      <c r="F1116" s="29" t="e">
        <f>ASC(①陸連データ貼付け!#REF!)</f>
        <v>#REF!</v>
      </c>
      <c r="G1116" s="29" t="e">
        <f>①陸連データ貼付け!#REF!</f>
        <v>#REF!</v>
      </c>
      <c r="H1116" s="29" t="e">
        <f>①陸連データ貼付け!#REF!</f>
        <v>#REF!</v>
      </c>
      <c r="I1116" s="29" t="e">
        <f>①陸連データ貼付け!#REF!</f>
        <v>#REF!</v>
      </c>
      <c r="J1116" s="29" t="e">
        <f>①陸連データ貼付け!#REF!</f>
        <v>#REF!</v>
      </c>
      <c r="K1116" s="29" t="e">
        <f t="shared" si="53"/>
        <v>#REF!</v>
      </c>
      <c r="L1116" s="29" t="e">
        <f>①陸連データ貼付け!#REF!</f>
        <v>#REF!</v>
      </c>
      <c r="M1116" s="63" t="e">
        <f>①陸連データ貼付け!#REF!</f>
        <v>#REF!</v>
      </c>
    </row>
    <row r="1117" spans="1:13">
      <c r="A1117" s="220" t="e">
        <f>IF(①陸連データ貼付け!#REF!="","",①陸連データ貼付け!#REF!)</f>
        <v>#REF!</v>
      </c>
      <c r="B1117" s="29" t="e">
        <f t="shared" si="51"/>
        <v>#REF!</v>
      </c>
      <c r="C1117" s="29" t="e">
        <f t="shared" si="52"/>
        <v>#REF!</v>
      </c>
      <c r="D1117" s="29" t="e">
        <f>①陸連データ貼付け!#REF!</f>
        <v>#REF!</v>
      </c>
      <c r="E1117" s="29" t="e">
        <f>①陸連データ貼付け!#REF!</f>
        <v>#REF!</v>
      </c>
      <c r="F1117" s="29" t="e">
        <f>ASC(①陸連データ貼付け!#REF!)</f>
        <v>#REF!</v>
      </c>
      <c r="G1117" s="29" t="e">
        <f>①陸連データ貼付け!#REF!</f>
        <v>#REF!</v>
      </c>
      <c r="H1117" s="29" t="e">
        <f>①陸連データ貼付け!#REF!</f>
        <v>#REF!</v>
      </c>
      <c r="I1117" s="29" t="e">
        <f>①陸連データ貼付け!#REF!</f>
        <v>#REF!</v>
      </c>
      <c r="J1117" s="29" t="e">
        <f>①陸連データ貼付け!#REF!</f>
        <v>#REF!</v>
      </c>
      <c r="K1117" s="29" t="e">
        <f t="shared" si="53"/>
        <v>#REF!</v>
      </c>
      <c r="L1117" s="29" t="e">
        <f>①陸連データ貼付け!#REF!</f>
        <v>#REF!</v>
      </c>
      <c r="M1117" s="63" t="e">
        <f>①陸連データ貼付け!#REF!</f>
        <v>#REF!</v>
      </c>
    </row>
    <row r="1118" spans="1:13">
      <c r="A1118" s="220" t="e">
        <f>IF(①陸連データ貼付け!#REF!="","",①陸連データ貼付け!#REF!)</f>
        <v>#REF!</v>
      </c>
      <c r="B1118" s="29" t="e">
        <f t="shared" si="51"/>
        <v>#REF!</v>
      </c>
      <c r="C1118" s="29" t="e">
        <f t="shared" si="52"/>
        <v>#REF!</v>
      </c>
      <c r="D1118" s="29" t="e">
        <f>①陸連データ貼付け!#REF!</f>
        <v>#REF!</v>
      </c>
      <c r="E1118" s="29" t="e">
        <f>①陸連データ貼付け!#REF!</f>
        <v>#REF!</v>
      </c>
      <c r="F1118" s="29" t="e">
        <f>ASC(①陸連データ貼付け!#REF!)</f>
        <v>#REF!</v>
      </c>
      <c r="G1118" s="29" t="e">
        <f>①陸連データ貼付け!#REF!</f>
        <v>#REF!</v>
      </c>
      <c r="H1118" s="29" t="e">
        <f>①陸連データ貼付け!#REF!</f>
        <v>#REF!</v>
      </c>
      <c r="I1118" s="29" t="e">
        <f>①陸連データ貼付け!#REF!</f>
        <v>#REF!</v>
      </c>
      <c r="J1118" s="29" t="e">
        <f>①陸連データ貼付け!#REF!</f>
        <v>#REF!</v>
      </c>
      <c r="K1118" s="29" t="e">
        <f t="shared" si="53"/>
        <v>#REF!</v>
      </c>
      <c r="L1118" s="29" t="e">
        <f>①陸連データ貼付け!#REF!</f>
        <v>#REF!</v>
      </c>
      <c r="M1118" s="63" t="e">
        <f>①陸連データ貼付け!#REF!</f>
        <v>#REF!</v>
      </c>
    </row>
    <row r="1119" spans="1:13">
      <c r="A1119" s="220" t="e">
        <f>IF(①陸連データ貼付け!#REF!="","",①陸連データ貼付け!#REF!)</f>
        <v>#REF!</v>
      </c>
      <c r="B1119" s="29" t="e">
        <f t="shared" si="51"/>
        <v>#REF!</v>
      </c>
      <c r="C1119" s="29" t="e">
        <f t="shared" si="52"/>
        <v>#REF!</v>
      </c>
      <c r="D1119" s="29" t="e">
        <f>①陸連データ貼付け!#REF!</f>
        <v>#REF!</v>
      </c>
      <c r="E1119" s="29" t="e">
        <f>①陸連データ貼付け!#REF!</f>
        <v>#REF!</v>
      </c>
      <c r="F1119" s="29" t="e">
        <f>ASC(①陸連データ貼付け!#REF!)</f>
        <v>#REF!</v>
      </c>
      <c r="G1119" s="29" t="e">
        <f>①陸連データ貼付け!#REF!</f>
        <v>#REF!</v>
      </c>
      <c r="H1119" s="29" t="e">
        <f>①陸連データ貼付け!#REF!</f>
        <v>#REF!</v>
      </c>
      <c r="I1119" s="29" t="e">
        <f>①陸連データ貼付け!#REF!</f>
        <v>#REF!</v>
      </c>
      <c r="J1119" s="29" t="e">
        <f>①陸連データ貼付け!#REF!</f>
        <v>#REF!</v>
      </c>
      <c r="K1119" s="29" t="e">
        <f t="shared" si="53"/>
        <v>#REF!</v>
      </c>
      <c r="L1119" s="29" t="e">
        <f>①陸連データ貼付け!#REF!</f>
        <v>#REF!</v>
      </c>
      <c r="M1119" s="63" t="e">
        <f>①陸連データ貼付け!#REF!</f>
        <v>#REF!</v>
      </c>
    </row>
    <row r="1120" spans="1:13">
      <c r="A1120" s="220" t="e">
        <f>IF(①陸連データ貼付け!#REF!="","",①陸連データ貼付け!#REF!)</f>
        <v>#REF!</v>
      </c>
      <c r="B1120" s="29" t="e">
        <f t="shared" si="51"/>
        <v>#REF!</v>
      </c>
      <c r="C1120" s="29" t="e">
        <f t="shared" si="52"/>
        <v>#REF!</v>
      </c>
      <c r="D1120" s="29" t="e">
        <f>①陸連データ貼付け!#REF!</f>
        <v>#REF!</v>
      </c>
      <c r="E1120" s="29" t="e">
        <f>①陸連データ貼付け!#REF!</f>
        <v>#REF!</v>
      </c>
      <c r="F1120" s="29" t="e">
        <f>ASC(①陸連データ貼付け!#REF!)</f>
        <v>#REF!</v>
      </c>
      <c r="G1120" s="29" t="e">
        <f>①陸連データ貼付け!#REF!</f>
        <v>#REF!</v>
      </c>
      <c r="H1120" s="29" t="e">
        <f>①陸連データ貼付け!#REF!</f>
        <v>#REF!</v>
      </c>
      <c r="I1120" s="29" t="e">
        <f>①陸連データ貼付け!#REF!</f>
        <v>#REF!</v>
      </c>
      <c r="J1120" s="29" t="e">
        <f>①陸連データ貼付け!#REF!</f>
        <v>#REF!</v>
      </c>
      <c r="K1120" s="29" t="e">
        <f t="shared" si="53"/>
        <v>#REF!</v>
      </c>
      <c r="L1120" s="29" t="e">
        <f>①陸連データ貼付け!#REF!</f>
        <v>#REF!</v>
      </c>
      <c r="M1120" s="63" t="e">
        <f>①陸連データ貼付け!#REF!</f>
        <v>#REF!</v>
      </c>
    </row>
    <row r="1121" spans="1:13">
      <c r="A1121" s="220" t="e">
        <f>IF(①陸連データ貼付け!#REF!="","",①陸連データ貼付け!#REF!)</f>
        <v>#REF!</v>
      </c>
      <c r="B1121" s="29" t="e">
        <f t="shared" si="51"/>
        <v>#REF!</v>
      </c>
      <c r="C1121" s="29" t="e">
        <f t="shared" si="52"/>
        <v>#REF!</v>
      </c>
      <c r="D1121" s="29" t="e">
        <f>①陸連データ貼付け!#REF!</f>
        <v>#REF!</v>
      </c>
      <c r="E1121" s="29" t="e">
        <f>①陸連データ貼付け!#REF!</f>
        <v>#REF!</v>
      </c>
      <c r="F1121" s="29" t="e">
        <f>ASC(①陸連データ貼付け!#REF!)</f>
        <v>#REF!</v>
      </c>
      <c r="G1121" s="29" t="e">
        <f>①陸連データ貼付け!#REF!</f>
        <v>#REF!</v>
      </c>
      <c r="H1121" s="29" t="e">
        <f>①陸連データ貼付け!#REF!</f>
        <v>#REF!</v>
      </c>
      <c r="I1121" s="29" t="e">
        <f>①陸連データ貼付け!#REF!</f>
        <v>#REF!</v>
      </c>
      <c r="J1121" s="29" t="e">
        <f>①陸連データ貼付け!#REF!</f>
        <v>#REF!</v>
      </c>
      <c r="K1121" s="29" t="e">
        <f t="shared" si="53"/>
        <v>#REF!</v>
      </c>
      <c r="L1121" s="29" t="e">
        <f>①陸連データ貼付け!#REF!</f>
        <v>#REF!</v>
      </c>
      <c r="M1121" s="63" t="e">
        <f>①陸連データ貼付け!#REF!</f>
        <v>#REF!</v>
      </c>
    </row>
    <row r="1122" spans="1:13">
      <c r="A1122" s="220" t="e">
        <f>IF(①陸連データ貼付け!#REF!="","",①陸連データ貼付け!#REF!)</f>
        <v>#REF!</v>
      </c>
      <c r="B1122" s="29" t="e">
        <f t="shared" si="51"/>
        <v>#REF!</v>
      </c>
      <c r="C1122" s="29" t="e">
        <f t="shared" si="52"/>
        <v>#REF!</v>
      </c>
      <c r="D1122" s="29" t="e">
        <f>①陸連データ貼付け!#REF!</f>
        <v>#REF!</v>
      </c>
      <c r="E1122" s="29" t="e">
        <f>①陸連データ貼付け!#REF!</f>
        <v>#REF!</v>
      </c>
      <c r="F1122" s="29" t="e">
        <f>ASC(①陸連データ貼付け!#REF!)</f>
        <v>#REF!</v>
      </c>
      <c r="G1122" s="29" t="e">
        <f>①陸連データ貼付け!#REF!</f>
        <v>#REF!</v>
      </c>
      <c r="H1122" s="29" t="e">
        <f>①陸連データ貼付け!#REF!</f>
        <v>#REF!</v>
      </c>
      <c r="I1122" s="29" t="e">
        <f>①陸連データ貼付け!#REF!</f>
        <v>#REF!</v>
      </c>
      <c r="J1122" s="29" t="e">
        <f>①陸連データ貼付け!#REF!</f>
        <v>#REF!</v>
      </c>
      <c r="K1122" s="29" t="e">
        <f t="shared" si="53"/>
        <v>#REF!</v>
      </c>
      <c r="L1122" s="29" t="e">
        <f>①陸連データ貼付け!#REF!</f>
        <v>#REF!</v>
      </c>
      <c r="M1122" s="63" t="e">
        <f>①陸連データ貼付け!#REF!</f>
        <v>#REF!</v>
      </c>
    </row>
    <row r="1123" spans="1:13">
      <c r="A1123" s="220" t="e">
        <f>IF(①陸連データ貼付け!#REF!="","",①陸連データ貼付け!#REF!)</f>
        <v>#REF!</v>
      </c>
      <c r="B1123" s="29" t="e">
        <f t="shared" si="51"/>
        <v>#REF!</v>
      </c>
      <c r="C1123" s="29" t="e">
        <f t="shared" si="52"/>
        <v>#REF!</v>
      </c>
      <c r="D1123" s="29" t="e">
        <f>①陸連データ貼付け!#REF!</f>
        <v>#REF!</v>
      </c>
      <c r="E1123" s="29" t="e">
        <f>①陸連データ貼付け!#REF!</f>
        <v>#REF!</v>
      </c>
      <c r="F1123" s="29" t="e">
        <f>ASC(①陸連データ貼付け!#REF!)</f>
        <v>#REF!</v>
      </c>
      <c r="G1123" s="29" t="e">
        <f>①陸連データ貼付け!#REF!</f>
        <v>#REF!</v>
      </c>
      <c r="H1123" s="29" t="e">
        <f>①陸連データ貼付け!#REF!</f>
        <v>#REF!</v>
      </c>
      <c r="I1123" s="29" t="e">
        <f>①陸連データ貼付け!#REF!</f>
        <v>#REF!</v>
      </c>
      <c r="J1123" s="29" t="e">
        <f>①陸連データ貼付け!#REF!</f>
        <v>#REF!</v>
      </c>
      <c r="K1123" s="29" t="e">
        <f t="shared" si="53"/>
        <v>#REF!</v>
      </c>
      <c r="L1123" s="29" t="e">
        <f>①陸連データ貼付け!#REF!</f>
        <v>#REF!</v>
      </c>
      <c r="M1123" s="63" t="e">
        <f>①陸連データ貼付け!#REF!</f>
        <v>#REF!</v>
      </c>
    </row>
    <row r="1124" spans="1:13">
      <c r="A1124" s="220" t="e">
        <f>IF(①陸連データ貼付け!#REF!="","",①陸連データ貼付け!#REF!)</f>
        <v>#REF!</v>
      </c>
      <c r="B1124" s="29" t="e">
        <f t="shared" si="51"/>
        <v>#REF!</v>
      </c>
      <c r="C1124" s="29" t="e">
        <f t="shared" si="52"/>
        <v>#REF!</v>
      </c>
      <c r="D1124" s="29" t="e">
        <f>①陸連データ貼付け!#REF!</f>
        <v>#REF!</v>
      </c>
      <c r="E1124" s="29" t="e">
        <f>①陸連データ貼付け!#REF!</f>
        <v>#REF!</v>
      </c>
      <c r="F1124" s="29" t="e">
        <f>ASC(①陸連データ貼付け!#REF!)</f>
        <v>#REF!</v>
      </c>
      <c r="G1124" s="29" t="e">
        <f>①陸連データ貼付け!#REF!</f>
        <v>#REF!</v>
      </c>
      <c r="H1124" s="29" t="e">
        <f>①陸連データ貼付け!#REF!</f>
        <v>#REF!</v>
      </c>
      <c r="I1124" s="29" t="e">
        <f>①陸連データ貼付け!#REF!</f>
        <v>#REF!</v>
      </c>
      <c r="J1124" s="29" t="e">
        <f>①陸連データ貼付け!#REF!</f>
        <v>#REF!</v>
      </c>
      <c r="K1124" s="29" t="e">
        <f t="shared" si="53"/>
        <v>#REF!</v>
      </c>
      <c r="L1124" s="29" t="e">
        <f>①陸連データ貼付け!#REF!</f>
        <v>#REF!</v>
      </c>
      <c r="M1124" s="63" t="e">
        <f>①陸連データ貼付け!#REF!</f>
        <v>#REF!</v>
      </c>
    </row>
    <row r="1125" spans="1:13">
      <c r="A1125" s="220" t="e">
        <f>IF(①陸連データ貼付け!#REF!="","",①陸連データ貼付け!#REF!)</f>
        <v>#REF!</v>
      </c>
      <c r="B1125" s="29" t="e">
        <f t="shared" si="51"/>
        <v>#REF!</v>
      </c>
      <c r="C1125" s="29" t="e">
        <f t="shared" si="52"/>
        <v>#REF!</v>
      </c>
      <c r="D1125" s="29" t="e">
        <f>①陸連データ貼付け!#REF!</f>
        <v>#REF!</v>
      </c>
      <c r="E1125" s="29" t="e">
        <f>①陸連データ貼付け!#REF!</f>
        <v>#REF!</v>
      </c>
      <c r="F1125" s="29" t="e">
        <f>ASC(①陸連データ貼付け!#REF!)</f>
        <v>#REF!</v>
      </c>
      <c r="G1125" s="29" t="e">
        <f>①陸連データ貼付け!#REF!</f>
        <v>#REF!</v>
      </c>
      <c r="H1125" s="29" t="e">
        <f>①陸連データ貼付け!#REF!</f>
        <v>#REF!</v>
      </c>
      <c r="I1125" s="29" t="e">
        <f>①陸連データ貼付け!#REF!</f>
        <v>#REF!</v>
      </c>
      <c r="J1125" s="29" t="e">
        <f>①陸連データ貼付け!#REF!</f>
        <v>#REF!</v>
      </c>
      <c r="K1125" s="29" t="e">
        <f t="shared" si="53"/>
        <v>#REF!</v>
      </c>
      <c r="L1125" s="29" t="e">
        <f>①陸連データ貼付け!#REF!</f>
        <v>#REF!</v>
      </c>
      <c r="M1125" s="63" t="e">
        <f>①陸連データ貼付け!#REF!</f>
        <v>#REF!</v>
      </c>
    </row>
    <row r="1126" spans="1:13">
      <c r="A1126" s="220" t="e">
        <f>IF(①陸連データ貼付け!#REF!="","",①陸連データ貼付け!#REF!)</f>
        <v>#REF!</v>
      </c>
      <c r="B1126" s="29" t="e">
        <f t="shared" si="51"/>
        <v>#REF!</v>
      </c>
      <c r="C1126" s="29" t="e">
        <f t="shared" si="52"/>
        <v>#REF!</v>
      </c>
      <c r="D1126" s="29" t="e">
        <f>①陸連データ貼付け!#REF!</f>
        <v>#REF!</v>
      </c>
      <c r="E1126" s="29" t="e">
        <f>①陸連データ貼付け!#REF!</f>
        <v>#REF!</v>
      </c>
      <c r="F1126" s="29" t="e">
        <f>ASC(①陸連データ貼付け!#REF!)</f>
        <v>#REF!</v>
      </c>
      <c r="G1126" s="29" t="e">
        <f>①陸連データ貼付け!#REF!</f>
        <v>#REF!</v>
      </c>
      <c r="H1126" s="29" t="e">
        <f>①陸連データ貼付け!#REF!</f>
        <v>#REF!</v>
      </c>
      <c r="I1126" s="29" t="e">
        <f>①陸連データ貼付け!#REF!</f>
        <v>#REF!</v>
      </c>
      <c r="J1126" s="29" t="e">
        <f>①陸連データ貼付け!#REF!</f>
        <v>#REF!</v>
      </c>
      <c r="K1126" s="29" t="e">
        <f t="shared" si="53"/>
        <v>#REF!</v>
      </c>
      <c r="L1126" s="29" t="e">
        <f>①陸連データ貼付け!#REF!</f>
        <v>#REF!</v>
      </c>
      <c r="M1126" s="63" t="e">
        <f>①陸連データ貼付け!#REF!</f>
        <v>#REF!</v>
      </c>
    </row>
    <row r="1127" spans="1:13">
      <c r="A1127" s="220" t="e">
        <f>IF(①陸連データ貼付け!#REF!="","",①陸連データ貼付け!#REF!)</f>
        <v>#REF!</v>
      </c>
      <c r="B1127" s="29" t="e">
        <f t="shared" si="51"/>
        <v>#REF!</v>
      </c>
      <c r="C1127" s="29" t="e">
        <f t="shared" si="52"/>
        <v>#REF!</v>
      </c>
      <c r="D1127" s="29" t="e">
        <f>①陸連データ貼付け!#REF!</f>
        <v>#REF!</v>
      </c>
      <c r="E1127" s="29" t="e">
        <f>①陸連データ貼付け!#REF!</f>
        <v>#REF!</v>
      </c>
      <c r="F1127" s="29" t="e">
        <f>ASC(①陸連データ貼付け!#REF!)</f>
        <v>#REF!</v>
      </c>
      <c r="G1127" s="29" t="e">
        <f>①陸連データ貼付け!#REF!</f>
        <v>#REF!</v>
      </c>
      <c r="H1127" s="29" t="e">
        <f>①陸連データ貼付け!#REF!</f>
        <v>#REF!</v>
      </c>
      <c r="I1127" s="29" t="e">
        <f>①陸連データ貼付け!#REF!</f>
        <v>#REF!</v>
      </c>
      <c r="J1127" s="29" t="e">
        <f>①陸連データ貼付け!#REF!</f>
        <v>#REF!</v>
      </c>
      <c r="K1127" s="29" t="e">
        <f t="shared" si="53"/>
        <v>#REF!</v>
      </c>
      <c r="L1127" s="29" t="e">
        <f>①陸連データ貼付け!#REF!</f>
        <v>#REF!</v>
      </c>
      <c r="M1127" s="63" t="e">
        <f>①陸連データ貼付け!#REF!</f>
        <v>#REF!</v>
      </c>
    </row>
    <row r="1128" spans="1:13">
      <c r="A1128" s="220" t="e">
        <f>IF(①陸連データ貼付け!#REF!="","",①陸連データ貼付け!#REF!)</f>
        <v>#REF!</v>
      </c>
      <c r="B1128" s="29" t="e">
        <f t="shared" si="51"/>
        <v>#REF!</v>
      </c>
      <c r="C1128" s="29" t="e">
        <f t="shared" si="52"/>
        <v>#REF!</v>
      </c>
      <c r="D1128" s="29" t="e">
        <f>①陸連データ貼付け!#REF!</f>
        <v>#REF!</v>
      </c>
      <c r="E1128" s="29" t="e">
        <f>①陸連データ貼付け!#REF!</f>
        <v>#REF!</v>
      </c>
      <c r="F1128" s="29" t="e">
        <f>ASC(①陸連データ貼付け!#REF!)</f>
        <v>#REF!</v>
      </c>
      <c r="G1128" s="29" t="e">
        <f>①陸連データ貼付け!#REF!</f>
        <v>#REF!</v>
      </c>
      <c r="H1128" s="29" t="e">
        <f>①陸連データ貼付け!#REF!</f>
        <v>#REF!</v>
      </c>
      <c r="I1128" s="29" t="e">
        <f>①陸連データ貼付け!#REF!</f>
        <v>#REF!</v>
      </c>
      <c r="J1128" s="29" t="e">
        <f>①陸連データ貼付け!#REF!</f>
        <v>#REF!</v>
      </c>
      <c r="K1128" s="29" t="e">
        <f t="shared" si="53"/>
        <v>#REF!</v>
      </c>
      <c r="L1128" s="29" t="e">
        <f>①陸連データ貼付け!#REF!</f>
        <v>#REF!</v>
      </c>
      <c r="M1128" s="63" t="e">
        <f>①陸連データ貼付け!#REF!</f>
        <v>#REF!</v>
      </c>
    </row>
    <row r="1129" spans="1:13">
      <c r="A1129" s="220" t="e">
        <f>IF(①陸連データ貼付け!#REF!="","",①陸連データ貼付け!#REF!)</f>
        <v>#REF!</v>
      </c>
      <c r="B1129" s="29" t="e">
        <f t="shared" si="51"/>
        <v>#REF!</v>
      </c>
      <c r="C1129" s="29" t="e">
        <f t="shared" si="52"/>
        <v>#REF!</v>
      </c>
      <c r="D1129" s="29" t="e">
        <f>①陸連データ貼付け!#REF!</f>
        <v>#REF!</v>
      </c>
      <c r="E1129" s="29" t="e">
        <f>①陸連データ貼付け!#REF!</f>
        <v>#REF!</v>
      </c>
      <c r="F1129" s="29" t="e">
        <f>ASC(①陸連データ貼付け!#REF!)</f>
        <v>#REF!</v>
      </c>
      <c r="G1129" s="29" t="e">
        <f>①陸連データ貼付け!#REF!</f>
        <v>#REF!</v>
      </c>
      <c r="H1129" s="29" t="e">
        <f>①陸連データ貼付け!#REF!</f>
        <v>#REF!</v>
      </c>
      <c r="I1129" s="29" t="e">
        <f>①陸連データ貼付け!#REF!</f>
        <v>#REF!</v>
      </c>
      <c r="J1129" s="29" t="e">
        <f>①陸連データ貼付け!#REF!</f>
        <v>#REF!</v>
      </c>
      <c r="K1129" s="29" t="e">
        <f t="shared" si="53"/>
        <v>#REF!</v>
      </c>
      <c r="L1129" s="29" t="e">
        <f>①陸連データ貼付け!#REF!</f>
        <v>#REF!</v>
      </c>
      <c r="M1129" s="63" t="e">
        <f>①陸連データ貼付け!#REF!</f>
        <v>#REF!</v>
      </c>
    </row>
    <row r="1130" spans="1:13">
      <c r="A1130" s="220" t="e">
        <f>IF(①陸連データ貼付け!#REF!="","",①陸連データ貼付け!#REF!)</f>
        <v>#REF!</v>
      </c>
      <c r="B1130" s="29" t="e">
        <f t="shared" si="51"/>
        <v>#REF!</v>
      </c>
      <c r="C1130" s="29" t="e">
        <f t="shared" si="52"/>
        <v>#REF!</v>
      </c>
      <c r="D1130" s="29" t="e">
        <f>①陸連データ貼付け!#REF!</f>
        <v>#REF!</v>
      </c>
      <c r="E1130" s="29" t="e">
        <f>①陸連データ貼付け!#REF!</f>
        <v>#REF!</v>
      </c>
      <c r="F1130" s="29" t="e">
        <f>ASC(①陸連データ貼付け!#REF!)</f>
        <v>#REF!</v>
      </c>
      <c r="G1130" s="29" t="e">
        <f>①陸連データ貼付け!#REF!</f>
        <v>#REF!</v>
      </c>
      <c r="H1130" s="29" t="e">
        <f>①陸連データ貼付け!#REF!</f>
        <v>#REF!</v>
      </c>
      <c r="I1130" s="29" t="e">
        <f>①陸連データ貼付け!#REF!</f>
        <v>#REF!</v>
      </c>
      <c r="J1130" s="29" t="e">
        <f>①陸連データ貼付け!#REF!</f>
        <v>#REF!</v>
      </c>
      <c r="K1130" s="29" t="e">
        <f t="shared" si="53"/>
        <v>#REF!</v>
      </c>
      <c r="L1130" s="29" t="e">
        <f>①陸連データ貼付け!#REF!</f>
        <v>#REF!</v>
      </c>
      <c r="M1130" s="63" t="e">
        <f>①陸連データ貼付け!#REF!</f>
        <v>#REF!</v>
      </c>
    </row>
    <row r="1131" spans="1:13">
      <c r="A1131" s="220" t="e">
        <f>IF(①陸連データ貼付け!#REF!="","",①陸連データ貼付け!#REF!)</f>
        <v>#REF!</v>
      </c>
      <c r="B1131" s="29" t="e">
        <f t="shared" si="51"/>
        <v>#REF!</v>
      </c>
      <c r="C1131" s="29" t="e">
        <f t="shared" si="52"/>
        <v>#REF!</v>
      </c>
      <c r="D1131" s="29" t="e">
        <f>①陸連データ貼付け!#REF!</f>
        <v>#REF!</v>
      </c>
      <c r="E1131" s="29" t="e">
        <f>①陸連データ貼付け!#REF!</f>
        <v>#REF!</v>
      </c>
      <c r="F1131" s="29" t="e">
        <f>ASC(①陸連データ貼付け!#REF!)</f>
        <v>#REF!</v>
      </c>
      <c r="G1131" s="29" t="e">
        <f>①陸連データ貼付け!#REF!</f>
        <v>#REF!</v>
      </c>
      <c r="H1131" s="29" t="e">
        <f>①陸連データ貼付け!#REF!</f>
        <v>#REF!</v>
      </c>
      <c r="I1131" s="29" t="e">
        <f>①陸連データ貼付け!#REF!</f>
        <v>#REF!</v>
      </c>
      <c r="J1131" s="29" t="e">
        <f>①陸連データ貼付け!#REF!</f>
        <v>#REF!</v>
      </c>
      <c r="K1131" s="29" t="e">
        <f t="shared" si="53"/>
        <v>#REF!</v>
      </c>
      <c r="L1131" s="29" t="e">
        <f>①陸連データ貼付け!#REF!</f>
        <v>#REF!</v>
      </c>
      <c r="M1131" s="63" t="e">
        <f>①陸連データ貼付け!#REF!</f>
        <v>#REF!</v>
      </c>
    </row>
    <row r="1132" spans="1:13">
      <c r="A1132" s="220" t="e">
        <f>IF(①陸連データ貼付け!#REF!="","",①陸連データ貼付け!#REF!)</f>
        <v>#REF!</v>
      </c>
      <c r="B1132" s="29" t="e">
        <f t="shared" si="51"/>
        <v>#REF!</v>
      </c>
      <c r="C1132" s="29" t="e">
        <f t="shared" si="52"/>
        <v>#REF!</v>
      </c>
      <c r="D1132" s="29" t="e">
        <f>①陸連データ貼付け!#REF!</f>
        <v>#REF!</v>
      </c>
      <c r="E1132" s="29" t="e">
        <f>①陸連データ貼付け!#REF!</f>
        <v>#REF!</v>
      </c>
      <c r="F1132" s="29" t="e">
        <f>ASC(①陸連データ貼付け!#REF!)</f>
        <v>#REF!</v>
      </c>
      <c r="G1132" s="29" t="e">
        <f>①陸連データ貼付け!#REF!</f>
        <v>#REF!</v>
      </c>
      <c r="H1132" s="29" t="e">
        <f>①陸連データ貼付け!#REF!</f>
        <v>#REF!</v>
      </c>
      <c r="I1132" s="29" t="e">
        <f>①陸連データ貼付け!#REF!</f>
        <v>#REF!</v>
      </c>
      <c r="J1132" s="29" t="e">
        <f>①陸連データ貼付け!#REF!</f>
        <v>#REF!</v>
      </c>
      <c r="K1132" s="29" t="e">
        <f t="shared" si="53"/>
        <v>#REF!</v>
      </c>
      <c r="L1132" s="29" t="e">
        <f>①陸連データ貼付け!#REF!</f>
        <v>#REF!</v>
      </c>
      <c r="M1132" s="63" t="e">
        <f>①陸連データ貼付け!#REF!</f>
        <v>#REF!</v>
      </c>
    </row>
    <row r="1133" spans="1:13">
      <c r="A1133" s="220" t="e">
        <f>IF(①陸連データ貼付け!#REF!="","",①陸連データ貼付け!#REF!)</f>
        <v>#REF!</v>
      </c>
      <c r="B1133" s="29" t="e">
        <f t="shared" si="51"/>
        <v>#REF!</v>
      </c>
      <c r="C1133" s="29" t="e">
        <f t="shared" si="52"/>
        <v>#REF!</v>
      </c>
      <c r="D1133" s="29" t="e">
        <f>①陸連データ貼付け!#REF!</f>
        <v>#REF!</v>
      </c>
      <c r="E1133" s="29" t="e">
        <f>①陸連データ貼付け!#REF!</f>
        <v>#REF!</v>
      </c>
      <c r="F1133" s="29" t="e">
        <f>ASC(①陸連データ貼付け!#REF!)</f>
        <v>#REF!</v>
      </c>
      <c r="G1133" s="29" t="e">
        <f>①陸連データ貼付け!#REF!</f>
        <v>#REF!</v>
      </c>
      <c r="H1133" s="29" t="e">
        <f>①陸連データ貼付け!#REF!</f>
        <v>#REF!</v>
      </c>
      <c r="I1133" s="29" t="e">
        <f>①陸連データ貼付け!#REF!</f>
        <v>#REF!</v>
      </c>
      <c r="J1133" s="29" t="e">
        <f>①陸連データ貼付け!#REF!</f>
        <v>#REF!</v>
      </c>
      <c r="K1133" s="29" t="e">
        <f t="shared" si="53"/>
        <v>#REF!</v>
      </c>
      <c r="L1133" s="29" t="e">
        <f>①陸連データ貼付け!#REF!</f>
        <v>#REF!</v>
      </c>
      <c r="M1133" s="63" t="e">
        <f>①陸連データ貼付け!#REF!</f>
        <v>#REF!</v>
      </c>
    </row>
    <row r="1134" spans="1:13">
      <c r="A1134" s="220" t="e">
        <f>IF(①陸連データ貼付け!#REF!="","",①陸連データ貼付け!#REF!)</f>
        <v>#REF!</v>
      </c>
      <c r="B1134" s="29" t="e">
        <f t="shared" si="51"/>
        <v>#REF!</v>
      </c>
      <c r="C1134" s="29" t="e">
        <f t="shared" si="52"/>
        <v>#REF!</v>
      </c>
      <c r="D1134" s="29" t="e">
        <f>①陸連データ貼付け!#REF!</f>
        <v>#REF!</v>
      </c>
      <c r="E1134" s="29" t="e">
        <f>①陸連データ貼付け!#REF!</f>
        <v>#REF!</v>
      </c>
      <c r="F1134" s="29" t="e">
        <f>ASC(①陸連データ貼付け!#REF!)</f>
        <v>#REF!</v>
      </c>
      <c r="G1134" s="29" t="e">
        <f>①陸連データ貼付け!#REF!</f>
        <v>#REF!</v>
      </c>
      <c r="H1134" s="29" t="e">
        <f>①陸連データ貼付け!#REF!</f>
        <v>#REF!</v>
      </c>
      <c r="I1134" s="29" t="e">
        <f>①陸連データ貼付け!#REF!</f>
        <v>#REF!</v>
      </c>
      <c r="J1134" s="29" t="e">
        <f>①陸連データ貼付け!#REF!</f>
        <v>#REF!</v>
      </c>
      <c r="K1134" s="29" t="e">
        <f t="shared" si="53"/>
        <v>#REF!</v>
      </c>
      <c r="L1134" s="29" t="e">
        <f>①陸連データ貼付け!#REF!</f>
        <v>#REF!</v>
      </c>
      <c r="M1134" s="63" t="e">
        <f>①陸連データ貼付け!#REF!</f>
        <v>#REF!</v>
      </c>
    </row>
    <row r="1135" spans="1:13">
      <c r="A1135" s="220" t="e">
        <f>IF(①陸連データ貼付け!#REF!="","",①陸連データ貼付け!#REF!)</f>
        <v>#REF!</v>
      </c>
      <c r="B1135" s="29" t="e">
        <f t="shared" si="51"/>
        <v>#REF!</v>
      </c>
      <c r="C1135" s="29" t="e">
        <f t="shared" si="52"/>
        <v>#REF!</v>
      </c>
      <c r="D1135" s="29" t="e">
        <f>①陸連データ貼付け!#REF!</f>
        <v>#REF!</v>
      </c>
      <c r="E1135" s="29" t="e">
        <f>①陸連データ貼付け!#REF!</f>
        <v>#REF!</v>
      </c>
      <c r="F1135" s="29" t="e">
        <f>ASC(①陸連データ貼付け!#REF!)</f>
        <v>#REF!</v>
      </c>
      <c r="G1135" s="29" t="e">
        <f>①陸連データ貼付け!#REF!</f>
        <v>#REF!</v>
      </c>
      <c r="H1135" s="29" t="e">
        <f>①陸連データ貼付け!#REF!</f>
        <v>#REF!</v>
      </c>
      <c r="I1135" s="29" t="e">
        <f>①陸連データ貼付け!#REF!</f>
        <v>#REF!</v>
      </c>
      <c r="J1135" s="29" t="e">
        <f>①陸連データ貼付け!#REF!</f>
        <v>#REF!</v>
      </c>
      <c r="K1135" s="29" t="e">
        <f t="shared" si="53"/>
        <v>#REF!</v>
      </c>
      <c r="L1135" s="29" t="e">
        <f>①陸連データ貼付け!#REF!</f>
        <v>#REF!</v>
      </c>
      <c r="M1135" s="63" t="e">
        <f>①陸連データ貼付け!#REF!</f>
        <v>#REF!</v>
      </c>
    </row>
    <row r="1136" spans="1:13">
      <c r="A1136" s="220" t="e">
        <f>IF(①陸連データ貼付け!#REF!="","",①陸連データ貼付け!#REF!)</f>
        <v>#REF!</v>
      </c>
      <c r="B1136" s="29" t="e">
        <f t="shared" si="51"/>
        <v>#REF!</v>
      </c>
      <c r="C1136" s="29" t="e">
        <f t="shared" si="52"/>
        <v>#REF!</v>
      </c>
      <c r="D1136" s="29" t="e">
        <f>①陸連データ貼付け!#REF!</f>
        <v>#REF!</v>
      </c>
      <c r="E1136" s="29" t="e">
        <f>①陸連データ貼付け!#REF!</f>
        <v>#REF!</v>
      </c>
      <c r="F1136" s="29" t="e">
        <f>ASC(①陸連データ貼付け!#REF!)</f>
        <v>#REF!</v>
      </c>
      <c r="G1136" s="29" t="e">
        <f>①陸連データ貼付け!#REF!</f>
        <v>#REF!</v>
      </c>
      <c r="H1136" s="29" t="e">
        <f>①陸連データ貼付け!#REF!</f>
        <v>#REF!</v>
      </c>
      <c r="I1136" s="29" t="e">
        <f>①陸連データ貼付け!#REF!</f>
        <v>#REF!</v>
      </c>
      <c r="J1136" s="29" t="e">
        <f>①陸連データ貼付け!#REF!</f>
        <v>#REF!</v>
      </c>
      <c r="K1136" s="29" t="e">
        <f t="shared" si="53"/>
        <v>#REF!</v>
      </c>
      <c r="L1136" s="29" t="e">
        <f>①陸連データ貼付け!#REF!</f>
        <v>#REF!</v>
      </c>
      <c r="M1136" s="63" t="e">
        <f>①陸連データ貼付け!#REF!</f>
        <v>#REF!</v>
      </c>
    </row>
    <row r="1137" spans="1:13">
      <c r="A1137" s="220" t="e">
        <f>IF(①陸連データ貼付け!#REF!="","",①陸連データ貼付け!#REF!)</f>
        <v>#REF!</v>
      </c>
      <c r="B1137" s="29" t="e">
        <f t="shared" si="51"/>
        <v>#REF!</v>
      </c>
      <c r="C1137" s="29" t="e">
        <f t="shared" si="52"/>
        <v>#REF!</v>
      </c>
      <c r="D1137" s="29" t="e">
        <f>①陸連データ貼付け!#REF!</f>
        <v>#REF!</v>
      </c>
      <c r="E1137" s="29" t="e">
        <f>①陸連データ貼付け!#REF!</f>
        <v>#REF!</v>
      </c>
      <c r="F1137" s="29" t="e">
        <f>ASC(①陸連データ貼付け!#REF!)</f>
        <v>#REF!</v>
      </c>
      <c r="G1137" s="29" t="e">
        <f>①陸連データ貼付け!#REF!</f>
        <v>#REF!</v>
      </c>
      <c r="H1137" s="29" t="e">
        <f>①陸連データ貼付け!#REF!</f>
        <v>#REF!</v>
      </c>
      <c r="I1137" s="29" t="e">
        <f>①陸連データ貼付け!#REF!</f>
        <v>#REF!</v>
      </c>
      <c r="J1137" s="29" t="e">
        <f>①陸連データ貼付け!#REF!</f>
        <v>#REF!</v>
      </c>
      <c r="K1137" s="29" t="e">
        <f t="shared" si="53"/>
        <v>#REF!</v>
      </c>
      <c r="L1137" s="29" t="e">
        <f>①陸連データ貼付け!#REF!</f>
        <v>#REF!</v>
      </c>
      <c r="M1137" s="63" t="e">
        <f>①陸連データ貼付け!#REF!</f>
        <v>#REF!</v>
      </c>
    </row>
    <row r="1138" spans="1:13">
      <c r="A1138" s="220" t="e">
        <f>IF(①陸連データ貼付け!#REF!="","",①陸連データ貼付け!#REF!)</f>
        <v>#REF!</v>
      </c>
      <c r="B1138" s="29" t="e">
        <f t="shared" si="51"/>
        <v>#REF!</v>
      </c>
      <c r="C1138" s="29" t="e">
        <f t="shared" si="52"/>
        <v>#REF!</v>
      </c>
      <c r="D1138" s="29" t="e">
        <f>①陸連データ貼付け!#REF!</f>
        <v>#REF!</v>
      </c>
      <c r="E1138" s="29" t="e">
        <f>①陸連データ貼付け!#REF!</f>
        <v>#REF!</v>
      </c>
      <c r="F1138" s="29" t="e">
        <f>ASC(①陸連データ貼付け!#REF!)</f>
        <v>#REF!</v>
      </c>
      <c r="G1138" s="29" t="e">
        <f>①陸連データ貼付け!#REF!</f>
        <v>#REF!</v>
      </c>
      <c r="H1138" s="29" t="e">
        <f>①陸連データ貼付け!#REF!</f>
        <v>#REF!</v>
      </c>
      <c r="I1138" s="29" t="e">
        <f>①陸連データ貼付け!#REF!</f>
        <v>#REF!</v>
      </c>
      <c r="J1138" s="29" t="e">
        <f>①陸連データ貼付け!#REF!</f>
        <v>#REF!</v>
      </c>
      <c r="K1138" s="29" t="e">
        <f t="shared" si="53"/>
        <v>#REF!</v>
      </c>
      <c r="L1138" s="29" t="e">
        <f>①陸連データ貼付け!#REF!</f>
        <v>#REF!</v>
      </c>
      <c r="M1138" s="63" t="e">
        <f>①陸連データ貼付け!#REF!</f>
        <v>#REF!</v>
      </c>
    </row>
    <row r="1139" spans="1:13">
      <c r="A1139" s="220" t="e">
        <f>IF(①陸連データ貼付け!#REF!="","",①陸連データ貼付け!#REF!)</f>
        <v>#REF!</v>
      </c>
      <c r="B1139" s="29" t="e">
        <f t="shared" si="51"/>
        <v>#REF!</v>
      </c>
      <c r="C1139" s="29" t="e">
        <f t="shared" si="52"/>
        <v>#REF!</v>
      </c>
      <c r="D1139" s="29" t="e">
        <f>①陸連データ貼付け!#REF!</f>
        <v>#REF!</v>
      </c>
      <c r="E1139" s="29" t="e">
        <f>①陸連データ貼付け!#REF!</f>
        <v>#REF!</v>
      </c>
      <c r="F1139" s="29" t="e">
        <f>ASC(①陸連データ貼付け!#REF!)</f>
        <v>#REF!</v>
      </c>
      <c r="G1139" s="29" t="e">
        <f>①陸連データ貼付け!#REF!</f>
        <v>#REF!</v>
      </c>
      <c r="H1139" s="29" t="e">
        <f>①陸連データ貼付け!#REF!</f>
        <v>#REF!</v>
      </c>
      <c r="I1139" s="29" t="e">
        <f>①陸連データ貼付け!#REF!</f>
        <v>#REF!</v>
      </c>
      <c r="J1139" s="29" t="e">
        <f>①陸連データ貼付け!#REF!</f>
        <v>#REF!</v>
      </c>
      <c r="K1139" s="29" t="e">
        <f t="shared" si="53"/>
        <v>#REF!</v>
      </c>
      <c r="L1139" s="29" t="e">
        <f>①陸連データ貼付け!#REF!</f>
        <v>#REF!</v>
      </c>
      <c r="M1139" s="63" t="e">
        <f>①陸連データ貼付け!#REF!</f>
        <v>#REF!</v>
      </c>
    </row>
    <row r="1140" spans="1:13">
      <c r="A1140" s="220" t="e">
        <f>IF(①陸連データ貼付け!#REF!="","",①陸連データ貼付け!#REF!)</f>
        <v>#REF!</v>
      </c>
      <c r="B1140" s="29" t="e">
        <f t="shared" si="51"/>
        <v>#REF!</v>
      </c>
      <c r="C1140" s="29" t="e">
        <f t="shared" si="52"/>
        <v>#REF!</v>
      </c>
      <c r="D1140" s="29" t="e">
        <f>①陸連データ貼付け!#REF!</f>
        <v>#REF!</v>
      </c>
      <c r="E1140" s="29" t="e">
        <f>①陸連データ貼付け!#REF!</f>
        <v>#REF!</v>
      </c>
      <c r="F1140" s="29" t="e">
        <f>ASC(①陸連データ貼付け!#REF!)</f>
        <v>#REF!</v>
      </c>
      <c r="G1140" s="29" t="e">
        <f>①陸連データ貼付け!#REF!</f>
        <v>#REF!</v>
      </c>
      <c r="H1140" s="29" t="e">
        <f>①陸連データ貼付け!#REF!</f>
        <v>#REF!</v>
      </c>
      <c r="I1140" s="29" t="e">
        <f>①陸連データ貼付け!#REF!</f>
        <v>#REF!</v>
      </c>
      <c r="J1140" s="29" t="e">
        <f>①陸連データ貼付け!#REF!</f>
        <v>#REF!</v>
      </c>
      <c r="K1140" s="29" t="e">
        <f t="shared" si="53"/>
        <v>#REF!</v>
      </c>
      <c r="L1140" s="29" t="e">
        <f>①陸連データ貼付け!#REF!</f>
        <v>#REF!</v>
      </c>
      <c r="M1140" s="63" t="e">
        <f>①陸連データ貼付け!#REF!</f>
        <v>#REF!</v>
      </c>
    </row>
    <row r="1141" spans="1:13">
      <c r="A1141" s="220" t="e">
        <f>IF(①陸連データ貼付け!#REF!="","",①陸連データ貼付け!#REF!)</f>
        <v>#REF!</v>
      </c>
      <c r="B1141" s="29" t="e">
        <f t="shared" si="51"/>
        <v>#REF!</v>
      </c>
      <c r="C1141" s="29" t="e">
        <f t="shared" si="52"/>
        <v>#REF!</v>
      </c>
      <c r="D1141" s="29" t="e">
        <f>①陸連データ貼付け!#REF!</f>
        <v>#REF!</v>
      </c>
      <c r="E1141" s="29" t="e">
        <f>①陸連データ貼付け!#REF!</f>
        <v>#REF!</v>
      </c>
      <c r="F1141" s="29" t="e">
        <f>ASC(①陸連データ貼付け!#REF!)</f>
        <v>#REF!</v>
      </c>
      <c r="G1141" s="29" t="e">
        <f>①陸連データ貼付け!#REF!</f>
        <v>#REF!</v>
      </c>
      <c r="H1141" s="29" t="e">
        <f>①陸連データ貼付け!#REF!</f>
        <v>#REF!</v>
      </c>
      <c r="I1141" s="29" t="e">
        <f>①陸連データ貼付け!#REF!</f>
        <v>#REF!</v>
      </c>
      <c r="J1141" s="29" t="e">
        <f>①陸連データ貼付け!#REF!</f>
        <v>#REF!</v>
      </c>
      <c r="K1141" s="29" t="e">
        <f t="shared" si="53"/>
        <v>#REF!</v>
      </c>
      <c r="L1141" s="29" t="e">
        <f>①陸連データ貼付け!#REF!</f>
        <v>#REF!</v>
      </c>
      <c r="M1141" s="63" t="e">
        <f>①陸連データ貼付け!#REF!</f>
        <v>#REF!</v>
      </c>
    </row>
    <row r="1142" spans="1:13">
      <c r="A1142" s="220" t="e">
        <f>IF(①陸連データ貼付け!#REF!="","",①陸連データ貼付け!#REF!)</f>
        <v>#REF!</v>
      </c>
      <c r="B1142" s="29" t="e">
        <f t="shared" si="51"/>
        <v>#REF!</v>
      </c>
      <c r="C1142" s="29" t="e">
        <f t="shared" si="52"/>
        <v>#REF!</v>
      </c>
      <c r="D1142" s="29" t="e">
        <f>①陸連データ貼付け!#REF!</f>
        <v>#REF!</v>
      </c>
      <c r="E1142" s="29" t="e">
        <f>①陸連データ貼付け!#REF!</f>
        <v>#REF!</v>
      </c>
      <c r="F1142" s="29" t="e">
        <f>ASC(①陸連データ貼付け!#REF!)</f>
        <v>#REF!</v>
      </c>
      <c r="G1142" s="29" t="e">
        <f>①陸連データ貼付け!#REF!</f>
        <v>#REF!</v>
      </c>
      <c r="H1142" s="29" t="e">
        <f>①陸連データ貼付け!#REF!</f>
        <v>#REF!</v>
      </c>
      <c r="I1142" s="29" t="e">
        <f>①陸連データ貼付け!#REF!</f>
        <v>#REF!</v>
      </c>
      <c r="J1142" s="29" t="e">
        <f>①陸連データ貼付け!#REF!</f>
        <v>#REF!</v>
      </c>
      <c r="K1142" s="29" t="e">
        <f t="shared" si="53"/>
        <v>#REF!</v>
      </c>
      <c r="L1142" s="29" t="e">
        <f>①陸連データ貼付け!#REF!</f>
        <v>#REF!</v>
      </c>
      <c r="M1142" s="63" t="e">
        <f>①陸連データ貼付け!#REF!</f>
        <v>#REF!</v>
      </c>
    </row>
    <row r="1143" spans="1:13">
      <c r="A1143" s="220" t="e">
        <f>IF(①陸連データ貼付け!#REF!="","",①陸連データ貼付け!#REF!)</f>
        <v>#REF!</v>
      </c>
      <c r="B1143" s="29" t="e">
        <f t="shared" si="51"/>
        <v>#REF!</v>
      </c>
      <c r="C1143" s="29" t="e">
        <f t="shared" si="52"/>
        <v>#REF!</v>
      </c>
      <c r="D1143" s="29" t="e">
        <f>①陸連データ貼付け!#REF!</f>
        <v>#REF!</v>
      </c>
      <c r="E1143" s="29" t="e">
        <f>①陸連データ貼付け!#REF!</f>
        <v>#REF!</v>
      </c>
      <c r="F1143" s="29" t="e">
        <f>ASC(①陸連データ貼付け!#REF!)</f>
        <v>#REF!</v>
      </c>
      <c r="G1143" s="29" t="e">
        <f>①陸連データ貼付け!#REF!</f>
        <v>#REF!</v>
      </c>
      <c r="H1143" s="29" t="e">
        <f>①陸連データ貼付け!#REF!</f>
        <v>#REF!</v>
      </c>
      <c r="I1143" s="29" t="e">
        <f>①陸連データ貼付け!#REF!</f>
        <v>#REF!</v>
      </c>
      <c r="J1143" s="29" t="e">
        <f>①陸連データ貼付け!#REF!</f>
        <v>#REF!</v>
      </c>
      <c r="K1143" s="29" t="e">
        <f t="shared" si="53"/>
        <v>#REF!</v>
      </c>
      <c r="L1143" s="29" t="e">
        <f>①陸連データ貼付け!#REF!</f>
        <v>#REF!</v>
      </c>
      <c r="M1143" s="63" t="e">
        <f>①陸連データ貼付け!#REF!</f>
        <v>#REF!</v>
      </c>
    </row>
    <row r="1144" spans="1:13">
      <c r="A1144" s="220" t="e">
        <f>IF(①陸連データ貼付け!#REF!="","",①陸連データ貼付け!#REF!)</f>
        <v>#REF!</v>
      </c>
      <c r="B1144" s="29" t="e">
        <f t="shared" si="51"/>
        <v>#REF!</v>
      </c>
      <c r="C1144" s="29" t="e">
        <f t="shared" si="52"/>
        <v>#REF!</v>
      </c>
      <c r="D1144" s="29" t="e">
        <f>①陸連データ貼付け!#REF!</f>
        <v>#REF!</v>
      </c>
      <c r="E1144" s="29" t="e">
        <f>①陸連データ貼付け!#REF!</f>
        <v>#REF!</v>
      </c>
      <c r="F1144" s="29" t="e">
        <f>ASC(①陸連データ貼付け!#REF!)</f>
        <v>#REF!</v>
      </c>
      <c r="G1144" s="29" t="e">
        <f>①陸連データ貼付け!#REF!</f>
        <v>#REF!</v>
      </c>
      <c r="H1144" s="29" t="e">
        <f>①陸連データ貼付け!#REF!</f>
        <v>#REF!</v>
      </c>
      <c r="I1144" s="29" t="e">
        <f>①陸連データ貼付け!#REF!</f>
        <v>#REF!</v>
      </c>
      <c r="J1144" s="29" t="e">
        <f>①陸連データ貼付け!#REF!</f>
        <v>#REF!</v>
      </c>
      <c r="K1144" s="29" t="e">
        <f t="shared" si="53"/>
        <v>#REF!</v>
      </c>
      <c r="L1144" s="29" t="e">
        <f>①陸連データ貼付け!#REF!</f>
        <v>#REF!</v>
      </c>
      <c r="M1144" s="63" t="e">
        <f>①陸連データ貼付け!#REF!</f>
        <v>#REF!</v>
      </c>
    </row>
    <row r="1145" spans="1:13">
      <c r="A1145" s="220" t="e">
        <f>IF(①陸連データ貼付け!#REF!="","",①陸連データ貼付け!#REF!)</f>
        <v>#REF!</v>
      </c>
      <c r="B1145" s="29" t="e">
        <f t="shared" si="51"/>
        <v>#REF!</v>
      </c>
      <c r="C1145" s="29" t="e">
        <f t="shared" si="52"/>
        <v>#REF!</v>
      </c>
      <c r="D1145" s="29" t="e">
        <f>①陸連データ貼付け!#REF!</f>
        <v>#REF!</v>
      </c>
      <c r="E1145" s="29" t="e">
        <f>①陸連データ貼付け!#REF!</f>
        <v>#REF!</v>
      </c>
      <c r="F1145" s="29" t="e">
        <f>ASC(①陸連データ貼付け!#REF!)</f>
        <v>#REF!</v>
      </c>
      <c r="G1145" s="29" t="e">
        <f>①陸連データ貼付け!#REF!</f>
        <v>#REF!</v>
      </c>
      <c r="H1145" s="29" t="e">
        <f>①陸連データ貼付け!#REF!</f>
        <v>#REF!</v>
      </c>
      <c r="I1145" s="29" t="e">
        <f>①陸連データ貼付け!#REF!</f>
        <v>#REF!</v>
      </c>
      <c r="J1145" s="29" t="e">
        <f>①陸連データ貼付け!#REF!</f>
        <v>#REF!</v>
      </c>
      <c r="K1145" s="29" t="e">
        <f t="shared" si="53"/>
        <v>#REF!</v>
      </c>
      <c r="L1145" s="29" t="e">
        <f>①陸連データ貼付け!#REF!</f>
        <v>#REF!</v>
      </c>
      <c r="M1145" s="63" t="e">
        <f>①陸連データ貼付け!#REF!</f>
        <v>#REF!</v>
      </c>
    </row>
    <row r="1146" spans="1:13">
      <c r="A1146" s="220" t="e">
        <f>IF(①陸連データ貼付け!#REF!="","",①陸連データ貼付け!#REF!)</f>
        <v>#REF!</v>
      </c>
      <c r="B1146" s="29" t="e">
        <f t="shared" si="51"/>
        <v>#REF!</v>
      </c>
      <c r="C1146" s="29" t="e">
        <f t="shared" si="52"/>
        <v>#REF!</v>
      </c>
      <c r="D1146" s="29" t="e">
        <f>①陸連データ貼付け!#REF!</f>
        <v>#REF!</v>
      </c>
      <c r="E1146" s="29" t="e">
        <f>①陸連データ貼付け!#REF!</f>
        <v>#REF!</v>
      </c>
      <c r="F1146" s="29" t="e">
        <f>ASC(①陸連データ貼付け!#REF!)</f>
        <v>#REF!</v>
      </c>
      <c r="G1146" s="29" t="e">
        <f>①陸連データ貼付け!#REF!</f>
        <v>#REF!</v>
      </c>
      <c r="H1146" s="29" t="e">
        <f>①陸連データ貼付け!#REF!</f>
        <v>#REF!</v>
      </c>
      <c r="I1146" s="29" t="e">
        <f>①陸連データ貼付け!#REF!</f>
        <v>#REF!</v>
      </c>
      <c r="J1146" s="29" t="e">
        <f>①陸連データ貼付け!#REF!</f>
        <v>#REF!</v>
      </c>
      <c r="K1146" s="29" t="e">
        <f t="shared" si="53"/>
        <v>#REF!</v>
      </c>
      <c r="L1146" s="29" t="e">
        <f>①陸連データ貼付け!#REF!</f>
        <v>#REF!</v>
      </c>
      <c r="M1146" s="63" t="e">
        <f>①陸連データ貼付け!#REF!</f>
        <v>#REF!</v>
      </c>
    </row>
    <row r="1147" spans="1:13">
      <c r="A1147" s="220" t="e">
        <f>IF(①陸連データ貼付け!#REF!="","",①陸連データ貼付け!#REF!)</f>
        <v>#REF!</v>
      </c>
      <c r="B1147" s="29" t="e">
        <f t="shared" si="51"/>
        <v>#REF!</v>
      </c>
      <c r="C1147" s="29" t="e">
        <f t="shared" si="52"/>
        <v>#REF!</v>
      </c>
      <c r="D1147" s="29" t="e">
        <f>①陸連データ貼付け!#REF!</f>
        <v>#REF!</v>
      </c>
      <c r="E1147" s="29" t="e">
        <f>①陸連データ貼付け!#REF!</f>
        <v>#REF!</v>
      </c>
      <c r="F1147" s="29" t="e">
        <f>ASC(①陸連データ貼付け!#REF!)</f>
        <v>#REF!</v>
      </c>
      <c r="G1147" s="29" t="e">
        <f>①陸連データ貼付け!#REF!</f>
        <v>#REF!</v>
      </c>
      <c r="H1147" s="29" t="e">
        <f>①陸連データ貼付け!#REF!</f>
        <v>#REF!</v>
      </c>
      <c r="I1147" s="29" t="e">
        <f>①陸連データ貼付け!#REF!</f>
        <v>#REF!</v>
      </c>
      <c r="J1147" s="29" t="e">
        <f>①陸連データ貼付け!#REF!</f>
        <v>#REF!</v>
      </c>
      <c r="K1147" s="29" t="e">
        <f t="shared" si="53"/>
        <v>#REF!</v>
      </c>
      <c r="L1147" s="29" t="e">
        <f>①陸連データ貼付け!#REF!</f>
        <v>#REF!</v>
      </c>
      <c r="M1147" s="63" t="e">
        <f>①陸連データ貼付け!#REF!</f>
        <v>#REF!</v>
      </c>
    </row>
    <row r="1148" spans="1:13">
      <c r="A1148" s="220" t="e">
        <f>IF(①陸連データ貼付け!#REF!="","",①陸連データ貼付け!#REF!)</f>
        <v>#REF!</v>
      </c>
      <c r="B1148" s="29" t="e">
        <f t="shared" si="51"/>
        <v>#REF!</v>
      </c>
      <c r="C1148" s="29" t="e">
        <f t="shared" si="52"/>
        <v>#REF!</v>
      </c>
      <c r="D1148" s="29" t="e">
        <f>①陸連データ貼付け!#REF!</f>
        <v>#REF!</v>
      </c>
      <c r="E1148" s="29" t="e">
        <f>①陸連データ貼付け!#REF!</f>
        <v>#REF!</v>
      </c>
      <c r="F1148" s="29" t="e">
        <f>ASC(①陸連データ貼付け!#REF!)</f>
        <v>#REF!</v>
      </c>
      <c r="G1148" s="29" t="e">
        <f>①陸連データ貼付け!#REF!</f>
        <v>#REF!</v>
      </c>
      <c r="H1148" s="29" t="e">
        <f>①陸連データ貼付け!#REF!</f>
        <v>#REF!</v>
      </c>
      <c r="I1148" s="29" t="e">
        <f>①陸連データ貼付け!#REF!</f>
        <v>#REF!</v>
      </c>
      <c r="J1148" s="29" t="e">
        <f>①陸連データ貼付け!#REF!</f>
        <v>#REF!</v>
      </c>
      <c r="K1148" s="29" t="e">
        <f t="shared" si="53"/>
        <v>#REF!</v>
      </c>
      <c r="L1148" s="29" t="e">
        <f>①陸連データ貼付け!#REF!</f>
        <v>#REF!</v>
      </c>
      <c r="M1148" s="63" t="e">
        <f>①陸連データ貼付け!#REF!</f>
        <v>#REF!</v>
      </c>
    </row>
    <row r="1149" spans="1:13">
      <c r="A1149" s="220" t="e">
        <f>IF(①陸連データ貼付け!#REF!="","",①陸連データ貼付け!#REF!)</f>
        <v>#REF!</v>
      </c>
      <c r="B1149" s="29" t="e">
        <f t="shared" si="51"/>
        <v>#REF!</v>
      </c>
      <c r="C1149" s="29" t="e">
        <f t="shared" si="52"/>
        <v>#REF!</v>
      </c>
      <c r="D1149" s="29" t="e">
        <f>①陸連データ貼付け!#REF!</f>
        <v>#REF!</v>
      </c>
      <c r="E1149" s="29" t="e">
        <f>①陸連データ貼付け!#REF!</f>
        <v>#REF!</v>
      </c>
      <c r="F1149" s="29" t="e">
        <f>ASC(①陸連データ貼付け!#REF!)</f>
        <v>#REF!</v>
      </c>
      <c r="G1149" s="29" t="e">
        <f>①陸連データ貼付け!#REF!</f>
        <v>#REF!</v>
      </c>
      <c r="H1149" s="29" t="e">
        <f>①陸連データ貼付け!#REF!</f>
        <v>#REF!</v>
      </c>
      <c r="I1149" s="29" t="e">
        <f>①陸連データ貼付け!#REF!</f>
        <v>#REF!</v>
      </c>
      <c r="J1149" s="29" t="e">
        <f>①陸連データ貼付け!#REF!</f>
        <v>#REF!</v>
      </c>
      <c r="K1149" s="29" t="e">
        <f t="shared" si="53"/>
        <v>#REF!</v>
      </c>
      <c r="L1149" s="29" t="e">
        <f>①陸連データ貼付け!#REF!</f>
        <v>#REF!</v>
      </c>
      <c r="M1149" s="63" t="e">
        <f>①陸連データ貼付け!#REF!</f>
        <v>#REF!</v>
      </c>
    </row>
    <row r="1150" spans="1:13">
      <c r="A1150" s="220" t="e">
        <f>IF(①陸連データ貼付け!#REF!="","",①陸連データ貼付け!#REF!)</f>
        <v>#REF!</v>
      </c>
      <c r="B1150" s="29" t="e">
        <f t="shared" si="51"/>
        <v>#REF!</v>
      </c>
      <c r="C1150" s="29" t="e">
        <f t="shared" si="52"/>
        <v>#REF!</v>
      </c>
      <c r="D1150" s="29" t="e">
        <f>①陸連データ貼付け!#REF!</f>
        <v>#REF!</v>
      </c>
      <c r="E1150" s="29" t="e">
        <f>①陸連データ貼付け!#REF!</f>
        <v>#REF!</v>
      </c>
      <c r="F1150" s="29" t="e">
        <f>ASC(①陸連データ貼付け!#REF!)</f>
        <v>#REF!</v>
      </c>
      <c r="G1150" s="29" t="e">
        <f>①陸連データ貼付け!#REF!</f>
        <v>#REF!</v>
      </c>
      <c r="H1150" s="29" t="e">
        <f>①陸連データ貼付け!#REF!</f>
        <v>#REF!</v>
      </c>
      <c r="I1150" s="29" t="e">
        <f>①陸連データ貼付け!#REF!</f>
        <v>#REF!</v>
      </c>
      <c r="J1150" s="29" t="e">
        <f>①陸連データ貼付け!#REF!</f>
        <v>#REF!</v>
      </c>
      <c r="K1150" s="29" t="e">
        <f t="shared" si="53"/>
        <v>#REF!</v>
      </c>
      <c r="L1150" s="29" t="e">
        <f>①陸連データ貼付け!#REF!</f>
        <v>#REF!</v>
      </c>
      <c r="M1150" s="63" t="e">
        <f>①陸連データ貼付け!#REF!</f>
        <v>#REF!</v>
      </c>
    </row>
    <row r="1151" spans="1:13">
      <c r="A1151" s="220" t="e">
        <f>IF(①陸連データ貼付け!#REF!="","",①陸連データ貼付け!#REF!)</f>
        <v>#REF!</v>
      </c>
      <c r="B1151" s="29" t="e">
        <f t="shared" si="51"/>
        <v>#REF!</v>
      </c>
      <c r="C1151" s="29" t="e">
        <f t="shared" si="52"/>
        <v>#REF!</v>
      </c>
      <c r="D1151" s="29" t="e">
        <f>①陸連データ貼付け!#REF!</f>
        <v>#REF!</v>
      </c>
      <c r="E1151" s="29" t="e">
        <f>①陸連データ貼付け!#REF!</f>
        <v>#REF!</v>
      </c>
      <c r="F1151" s="29" t="e">
        <f>ASC(①陸連データ貼付け!#REF!)</f>
        <v>#REF!</v>
      </c>
      <c r="G1151" s="29" t="e">
        <f>①陸連データ貼付け!#REF!</f>
        <v>#REF!</v>
      </c>
      <c r="H1151" s="29" t="e">
        <f>①陸連データ貼付け!#REF!</f>
        <v>#REF!</v>
      </c>
      <c r="I1151" s="29" t="e">
        <f>①陸連データ貼付け!#REF!</f>
        <v>#REF!</v>
      </c>
      <c r="J1151" s="29" t="e">
        <f>①陸連データ貼付け!#REF!</f>
        <v>#REF!</v>
      </c>
      <c r="K1151" s="29" t="e">
        <f t="shared" si="53"/>
        <v>#REF!</v>
      </c>
      <c r="L1151" s="29" t="e">
        <f>①陸連データ貼付け!#REF!</f>
        <v>#REF!</v>
      </c>
      <c r="M1151" s="63" t="e">
        <f>①陸連データ貼付け!#REF!</f>
        <v>#REF!</v>
      </c>
    </row>
    <row r="1152" spans="1:13">
      <c r="A1152" s="220" t="e">
        <f>IF(①陸連データ貼付け!#REF!="","",①陸連データ貼付け!#REF!)</f>
        <v>#REF!</v>
      </c>
      <c r="B1152" s="29" t="e">
        <f t="shared" si="51"/>
        <v>#REF!</v>
      </c>
      <c r="C1152" s="29" t="e">
        <f t="shared" si="52"/>
        <v>#REF!</v>
      </c>
      <c r="D1152" s="29" t="e">
        <f>①陸連データ貼付け!#REF!</f>
        <v>#REF!</v>
      </c>
      <c r="E1152" s="29" t="e">
        <f>①陸連データ貼付け!#REF!</f>
        <v>#REF!</v>
      </c>
      <c r="F1152" s="29" t="e">
        <f>ASC(①陸連データ貼付け!#REF!)</f>
        <v>#REF!</v>
      </c>
      <c r="G1152" s="29" t="e">
        <f>①陸連データ貼付け!#REF!</f>
        <v>#REF!</v>
      </c>
      <c r="H1152" s="29" t="e">
        <f>①陸連データ貼付け!#REF!</f>
        <v>#REF!</v>
      </c>
      <c r="I1152" s="29" t="e">
        <f>①陸連データ貼付け!#REF!</f>
        <v>#REF!</v>
      </c>
      <c r="J1152" s="29" t="e">
        <f>①陸連データ貼付け!#REF!</f>
        <v>#REF!</v>
      </c>
      <c r="K1152" s="29" t="e">
        <f t="shared" si="53"/>
        <v>#REF!</v>
      </c>
      <c r="L1152" s="29" t="e">
        <f>①陸連データ貼付け!#REF!</f>
        <v>#REF!</v>
      </c>
      <c r="M1152" s="63" t="e">
        <f>①陸連データ貼付け!#REF!</f>
        <v>#REF!</v>
      </c>
    </row>
    <row r="1153" spans="1:13">
      <c r="A1153" s="220" t="e">
        <f>IF(①陸連データ貼付け!#REF!="","",①陸連データ貼付け!#REF!)</f>
        <v>#REF!</v>
      </c>
      <c r="B1153" s="29" t="e">
        <f t="shared" si="51"/>
        <v>#REF!</v>
      </c>
      <c r="C1153" s="29" t="e">
        <f t="shared" si="52"/>
        <v>#REF!</v>
      </c>
      <c r="D1153" s="29" t="e">
        <f>①陸連データ貼付け!#REF!</f>
        <v>#REF!</v>
      </c>
      <c r="E1153" s="29" t="e">
        <f>①陸連データ貼付け!#REF!</f>
        <v>#REF!</v>
      </c>
      <c r="F1153" s="29" t="e">
        <f>ASC(①陸連データ貼付け!#REF!)</f>
        <v>#REF!</v>
      </c>
      <c r="G1153" s="29" t="e">
        <f>①陸連データ貼付け!#REF!</f>
        <v>#REF!</v>
      </c>
      <c r="H1153" s="29" t="e">
        <f>①陸連データ貼付け!#REF!</f>
        <v>#REF!</v>
      </c>
      <c r="I1153" s="29" t="e">
        <f>①陸連データ貼付け!#REF!</f>
        <v>#REF!</v>
      </c>
      <c r="J1153" s="29" t="e">
        <f>①陸連データ貼付け!#REF!</f>
        <v>#REF!</v>
      </c>
      <c r="K1153" s="29" t="e">
        <f t="shared" si="53"/>
        <v>#REF!</v>
      </c>
      <c r="L1153" s="29" t="e">
        <f>①陸連データ貼付け!#REF!</f>
        <v>#REF!</v>
      </c>
      <c r="M1153" s="63" t="e">
        <f>①陸連データ貼付け!#REF!</f>
        <v>#REF!</v>
      </c>
    </row>
    <row r="1154" spans="1:13">
      <c r="A1154" s="220" t="e">
        <f>IF(①陸連データ貼付け!#REF!="","",①陸連データ貼付け!#REF!)</f>
        <v>#REF!</v>
      </c>
      <c r="B1154" s="29" t="e">
        <f t="shared" si="51"/>
        <v>#REF!</v>
      </c>
      <c r="C1154" s="29" t="e">
        <f t="shared" si="52"/>
        <v>#REF!</v>
      </c>
      <c r="D1154" s="29" t="e">
        <f>①陸連データ貼付け!#REF!</f>
        <v>#REF!</v>
      </c>
      <c r="E1154" s="29" t="e">
        <f>①陸連データ貼付け!#REF!</f>
        <v>#REF!</v>
      </c>
      <c r="F1154" s="29" t="e">
        <f>ASC(①陸連データ貼付け!#REF!)</f>
        <v>#REF!</v>
      </c>
      <c r="G1154" s="29" t="e">
        <f>①陸連データ貼付け!#REF!</f>
        <v>#REF!</v>
      </c>
      <c r="H1154" s="29" t="e">
        <f>①陸連データ貼付け!#REF!</f>
        <v>#REF!</v>
      </c>
      <c r="I1154" s="29" t="e">
        <f>①陸連データ貼付け!#REF!</f>
        <v>#REF!</v>
      </c>
      <c r="J1154" s="29" t="e">
        <f>①陸連データ貼付け!#REF!</f>
        <v>#REF!</v>
      </c>
      <c r="K1154" s="29" t="e">
        <f t="shared" si="53"/>
        <v>#REF!</v>
      </c>
      <c r="L1154" s="29" t="e">
        <f>①陸連データ貼付け!#REF!</f>
        <v>#REF!</v>
      </c>
      <c r="M1154" s="63" t="e">
        <f>①陸連データ貼付け!#REF!</f>
        <v>#REF!</v>
      </c>
    </row>
    <row r="1155" spans="1:13">
      <c r="A1155" s="220" t="e">
        <f>IF(①陸連データ貼付け!#REF!="","",①陸連データ貼付け!#REF!)</f>
        <v>#REF!</v>
      </c>
      <c r="B1155" s="29" t="e">
        <f t="shared" ref="B1155:B1218" si="54">LEFT(A1155,1)</f>
        <v>#REF!</v>
      </c>
      <c r="C1155" s="29" t="e">
        <f t="shared" ref="C1155:C1218" si="55">REPLACE(A1155,1,1,"")</f>
        <v>#REF!</v>
      </c>
      <c r="D1155" s="29" t="e">
        <f>①陸連データ貼付け!#REF!</f>
        <v>#REF!</v>
      </c>
      <c r="E1155" s="29" t="e">
        <f>①陸連データ貼付け!#REF!</f>
        <v>#REF!</v>
      </c>
      <c r="F1155" s="29" t="e">
        <f>ASC(①陸連データ貼付け!#REF!)</f>
        <v>#REF!</v>
      </c>
      <c r="G1155" s="29" t="e">
        <f>①陸連データ貼付け!#REF!</f>
        <v>#REF!</v>
      </c>
      <c r="H1155" s="29" t="e">
        <f>①陸連データ貼付け!#REF!</f>
        <v>#REF!</v>
      </c>
      <c r="I1155" s="29" t="e">
        <f>①陸連データ貼付け!#REF!</f>
        <v>#REF!</v>
      </c>
      <c r="J1155" s="29" t="e">
        <f>①陸連データ貼付け!#REF!</f>
        <v>#REF!</v>
      </c>
      <c r="K1155" s="29" t="e">
        <f t="shared" ref="K1155:K1218" si="56">I1155</f>
        <v>#REF!</v>
      </c>
      <c r="L1155" s="29" t="e">
        <f>①陸連データ貼付け!#REF!</f>
        <v>#REF!</v>
      </c>
      <c r="M1155" s="63" t="e">
        <f>①陸連データ貼付け!#REF!</f>
        <v>#REF!</v>
      </c>
    </row>
    <row r="1156" spans="1:13">
      <c r="A1156" s="220" t="e">
        <f>IF(①陸連データ貼付け!#REF!="","",①陸連データ貼付け!#REF!)</f>
        <v>#REF!</v>
      </c>
      <c r="B1156" s="29" t="e">
        <f t="shared" si="54"/>
        <v>#REF!</v>
      </c>
      <c r="C1156" s="29" t="e">
        <f t="shared" si="55"/>
        <v>#REF!</v>
      </c>
      <c r="D1156" s="29" t="e">
        <f>①陸連データ貼付け!#REF!</f>
        <v>#REF!</v>
      </c>
      <c r="E1156" s="29" t="e">
        <f>①陸連データ貼付け!#REF!</f>
        <v>#REF!</v>
      </c>
      <c r="F1156" s="29" t="e">
        <f>ASC(①陸連データ貼付け!#REF!)</f>
        <v>#REF!</v>
      </c>
      <c r="G1156" s="29" t="e">
        <f>①陸連データ貼付け!#REF!</f>
        <v>#REF!</v>
      </c>
      <c r="H1156" s="29" t="e">
        <f>①陸連データ貼付け!#REF!</f>
        <v>#REF!</v>
      </c>
      <c r="I1156" s="29" t="e">
        <f>①陸連データ貼付け!#REF!</f>
        <v>#REF!</v>
      </c>
      <c r="J1156" s="29" t="e">
        <f>①陸連データ貼付け!#REF!</f>
        <v>#REF!</v>
      </c>
      <c r="K1156" s="29" t="e">
        <f t="shared" si="56"/>
        <v>#REF!</v>
      </c>
      <c r="L1156" s="29" t="e">
        <f>①陸連データ貼付け!#REF!</f>
        <v>#REF!</v>
      </c>
      <c r="M1156" s="63" t="e">
        <f>①陸連データ貼付け!#REF!</f>
        <v>#REF!</v>
      </c>
    </row>
    <row r="1157" spans="1:13">
      <c r="A1157" s="220" t="e">
        <f>IF(①陸連データ貼付け!#REF!="","",①陸連データ貼付け!#REF!)</f>
        <v>#REF!</v>
      </c>
      <c r="B1157" s="29" t="e">
        <f t="shared" si="54"/>
        <v>#REF!</v>
      </c>
      <c r="C1157" s="29" t="e">
        <f t="shared" si="55"/>
        <v>#REF!</v>
      </c>
      <c r="D1157" s="29" t="e">
        <f>①陸連データ貼付け!#REF!</f>
        <v>#REF!</v>
      </c>
      <c r="E1157" s="29" t="e">
        <f>①陸連データ貼付け!#REF!</f>
        <v>#REF!</v>
      </c>
      <c r="F1157" s="29" t="e">
        <f>ASC(①陸連データ貼付け!#REF!)</f>
        <v>#REF!</v>
      </c>
      <c r="G1157" s="29" t="e">
        <f>①陸連データ貼付け!#REF!</f>
        <v>#REF!</v>
      </c>
      <c r="H1157" s="29" t="e">
        <f>①陸連データ貼付け!#REF!</f>
        <v>#REF!</v>
      </c>
      <c r="I1157" s="29" t="e">
        <f>①陸連データ貼付け!#REF!</f>
        <v>#REF!</v>
      </c>
      <c r="J1157" s="29" t="e">
        <f>①陸連データ貼付け!#REF!</f>
        <v>#REF!</v>
      </c>
      <c r="K1157" s="29" t="e">
        <f t="shared" si="56"/>
        <v>#REF!</v>
      </c>
      <c r="L1157" s="29" t="e">
        <f>①陸連データ貼付け!#REF!</f>
        <v>#REF!</v>
      </c>
      <c r="M1157" s="63" t="e">
        <f>①陸連データ貼付け!#REF!</f>
        <v>#REF!</v>
      </c>
    </row>
    <row r="1158" spans="1:13">
      <c r="A1158" s="220" t="e">
        <f>IF(①陸連データ貼付け!#REF!="","",①陸連データ貼付け!#REF!)</f>
        <v>#REF!</v>
      </c>
      <c r="B1158" s="29" t="e">
        <f t="shared" si="54"/>
        <v>#REF!</v>
      </c>
      <c r="C1158" s="29" t="e">
        <f t="shared" si="55"/>
        <v>#REF!</v>
      </c>
      <c r="D1158" s="29" t="e">
        <f>①陸連データ貼付け!#REF!</f>
        <v>#REF!</v>
      </c>
      <c r="E1158" s="29" t="e">
        <f>①陸連データ貼付け!#REF!</f>
        <v>#REF!</v>
      </c>
      <c r="F1158" s="29" t="e">
        <f>ASC(①陸連データ貼付け!#REF!)</f>
        <v>#REF!</v>
      </c>
      <c r="G1158" s="29" t="e">
        <f>①陸連データ貼付け!#REF!</f>
        <v>#REF!</v>
      </c>
      <c r="H1158" s="29" t="e">
        <f>①陸連データ貼付け!#REF!</f>
        <v>#REF!</v>
      </c>
      <c r="I1158" s="29" t="e">
        <f>①陸連データ貼付け!#REF!</f>
        <v>#REF!</v>
      </c>
      <c r="J1158" s="29" t="e">
        <f>①陸連データ貼付け!#REF!</f>
        <v>#REF!</v>
      </c>
      <c r="K1158" s="29" t="e">
        <f t="shared" si="56"/>
        <v>#REF!</v>
      </c>
      <c r="L1158" s="29" t="e">
        <f>①陸連データ貼付け!#REF!</f>
        <v>#REF!</v>
      </c>
      <c r="M1158" s="63" t="e">
        <f>①陸連データ貼付け!#REF!</f>
        <v>#REF!</v>
      </c>
    </row>
    <row r="1159" spans="1:13">
      <c r="A1159" s="220" t="e">
        <f>IF(①陸連データ貼付け!#REF!="","",①陸連データ貼付け!#REF!)</f>
        <v>#REF!</v>
      </c>
      <c r="B1159" s="29" t="e">
        <f t="shared" si="54"/>
        <v>#REF!</v>
      </c>
      <c r="C1159" s="29" t="e">
        <f t="shared" si="55"/>
        <v>#REF!</v>
      </c>
      <c r="D1159" s="29" t="e">
        <f>①陸連データ貼付け!#REF!</f>
        <v>#REF!</v>
      </c>
      <c r="E1159" s="29" t="e">
        <f>①陸連データ貼付け!#REF!</f>
        <v>#REF!</v>
      </c>
      <c r="F1159" s="29" t="e">
        <f>ASC(①陸連データ貼付け!#REF!)</f>
        <v>#REF!</v>
      </c>
      <c r="G1159" s="29" t="e">
        <f>①陸連データ貼付け!#REF!</f>
        <v>#REF!</v>
      </c>
      <c r="H1159" s="29" t="e">
        <f>①陸連データ貼付け!#REF!</f>
        <v>#REF!</v>
      </c>
      <c r="I1159" s="29" t="e">
        <f>①陸連データ貼付け!#REF!</f>
        <v>#REF!</v>
      </c>
      <c r="J1159" s="29" t="e">
        <f>①陸連データ貼付け!#REF!</f>
        <v>#REF!</v>
      </c>
      <c r="K1159" s="29" t="e">
        <f t="shared" si="56"/>
        <v>#REF!</v>
      </c>
      <c r="L1159" s="29" t="e">
        <f>①陸連データ貼付け!#REF!</f>
        <v>#REF!</v>
      </c>
      <c r="M1159" s="63" t="e">
        <f>①陸連データ貼付け!#REF!</f>
        <v>#REF!</v>
      </c>
    </row>
    <row r="1160" spans="1:13">
      <c r="A1160" s="220" t="e">
        <f>IF(①陸連データ貼付け!#REF!="","",①陸連データ貼付け!#REF!)</f>
        <v>#REF!</v>
      </c>
      <c r="B1160" s="29" t="e">
        <f t="shared" si="54"/>
        <v>#REF!</v>
      </c>
      <c r="C1160" s="29" t="e">
        <f t="shared" si="55"/>
        <v>#REF!</v>
      </c>
      <c r="D1160" s="29" t="e">
        <f>①陸連データ貼付け!#REF!</f>
        <v>#REF!</v>
      </c>
      <c r="E1160" s="29" t="e">
        <f>①陸連データ貼付け!#REF!</f>
        <v>#REF!</v>
      </c>
      <c r="F1160" s="29" t="e">
        <f>ASC(①陸連データ貼付け!#REF!)</f>
        <v>#REF!</v>
      </c>
      <c r="G1160" s="29" t="e">
        <f>①陸連データ貼付け!#REF!</f>
        <v>#REF!</v>
      </c>
      <c r="H1160" s="29" t="e">
        <f>①陸連データ貼付け!#REF!</f>
        <v>#REF!</v>
      </c>
      <c r="I1160" s="29" t="e">
        <f>①陸連データ貼付け!#REF!</f>
        <v>#REF!</v>
      </c>
      <c r="J1160" s="29" t="e">
        <f>①陸連データ貼付け!#REF!</f>
        <v>#REF!</v>
      </c>
      <c r="K1160" s="29" t="e">
        <f t="shared" si="56"/>
        <v>#REF!</v>
      </c>
      <c r="L1160" s="29" t="e">
        <f>①陸連データ貼付け!#REF!</f>
        <v>#REF!</v>
      </c>
      <c r="M1160" s="63" t="e">
        <f>①陸連データ貼付け!#REF!</f>
        <v>#REF!</v>
      </c>
    </row>
    <row r="1161" spans="1:13">
      <c r="A1161" s="220" t="e">
        <f>IF(①陸連データ貼付け!#REF!="","",①陸連データ貼付け!#REF!)</f>
        <v>#REF!</v>
      </c>
      <c r="B1161" s="29" t="e">
        <f t="shared" si="54"/>
        <v>#REF!</v>
      </c>
      <c r="C1161" s="29" t="e">
        <f t="shared" si="55"/>
        <v>#REF!</v>
      </c>
      <c r="D1161" s="29" t="e">
        <f>①陸連データ貼付け!#REF!</f>
        <v>#REF!</v>
      </c>
      <c r="E1161" s="29" t="e">
        <f>①陸連データ貼付け!#REF!</f>
        <v>#REF!</v>
      </c>
      <c r="F1161" s="29" t="e">
        <f>ASC(①陸連データ貼付け!#REF!)</f>
        <v>#REF!</v>
      </c>
      <c r="G1161" s="29" t="e">
        <f>①陸連データ貼付け!#REF!</f>
        <v>#REF!</v>
      </c>
      <c r="H1161" s="29" t="e">
        <f>①陸連データ貼付け!#REF!</f>
        <v>#REF!</v>
      </c>
      <c r="I1161" s="29" t="e">
        <f>①陸連データ貼付け!#REF!</f>
        <v>#REF!</v>
      </c>
      <c r="J1161" s="29" t="e">
        <f>①陸連データ貼付け!#REF!</f>
        <v>#REF!</v>
      </c>
      <c r="K1161" s="29" t="e">
        <f t="shared" si="56"/>
        <v>#REF!</v>
      </c>
      <c r="L1161" s="29" t="e">
        <f>①陸連データ貼付け!#REF!</f>
        <v>#REF!</v>
      </c>
      <c r="M1161" s="63" t="e">
        <f>①陸連データ貼付け!#REF!</f>
        <v>#REF!</v>
      </c>
    </row>
    <row r="1162" spans="1:13">
      <c r="A1162" s="220" t="e">
        <f>IF(①陸連データ貼付け!#REF!="","",①陸連データ貼付け!#REF!)</f>
        <v>#REF!</v>
      </c>
      <c r="B1162" s="29" t="e">
        <f t="shared" si="54"/>
        <v>#REF!</v>
      </c>
      <c r="C1162" s="29" t="e">
        <f t="shared" si="55"/>
        <v>#REF!</v>
      </c>
      <c r="D1162" s="29" t="e">
        <f>①陸連データ貼付け!#REF!</f>
        <v>#REF!</v>
      </c>
      <c r="E1162" s="29" t="e">
        <f>①陸連データ貼付け!#REF!</f>
        <v>#REF!</v>
      </c>
      <c r="F1162" s="29" t="e">
        <f>ASC(①陸連データ貼付け!#REF!)</f>
        <v>#REF!</v>
      </c>
      <c r="G1162" s="29" t="e">
        <f>①陸連データ貼付け!#REF!</f>
        <v>#REF!</v>
      </c>
      <c r="H1162" s="29" t="e">
        <f>①陸連データ貼付け!#REF!</f>
        <v>#REF!</v>
      </c>
      <c r="I1162" s="29" t="e">
        <f>①陸連データ貼付け!#REF!</f>
        <v>#REF!</v>
      </c>
      <c r="J1162" s="29" t="e">
        <f>①陸連データ貼付け!#REF!</f>
        <v>#REF!</v>
      </c>
      <c r="K1162" s="29" t="e">
        <f t="shared" si="56"/>
        <v>#REF!</v>
      </c>
      <c r="L1162" s="29" t="e">
        <f>①陸連データ貼付け!#REF!</f>
        <v>#REF!</v>
      </c>
      <c r="M1162" s="63" t="e">
        <f>①陸連データ貼付け!#REF!</f>
        <v>#REF!</v>
      </c>
    </row>
    <row r="1163" spans="1:13">
      <c r="A1163" s="220" t="e">
        <f>IF(①陸連データ貼付け!#REF!="","",①陸連データ貼付け!#REF!)</f>
        <v>#REF!</v>
      </c>
      <c r="B1163" s="29" t="e">
        <f t="shared" si="54"/>
        <v>#REF!</v>
      </c>
      <c r="C1163" s="29" t="e">
        <f t="shared" si="55"/>
        <v>#REF!</v>
      </c>
      <c r="D1163" s="29" t="e">
        <f>①陸連データ貼付け!#REF!</f>
        <v>#REF!</v>
      </c>
      <c r="E1163" s="29" t="e">
        <f>①陸連データ貼付け!#REF!</f>
        <v>#REF!</v>
      </c>
      <c r="F1163" s="29" t="e">
        <f>ASC(①陸連データ貼付け!#REF!)</f>
        <v>#REF!</v>
      </c>
      <c r="G1163" s="29" t="e">
        <f>①陸連データ貼付け!#REF!</f>
        <v>#REF!</v>
      </c>
      <c r="H1163" s="29" t="e">
        <f>①陸連データ貼付け!#REF!</f>
        <v>#REF!</v>
      </c>
      <c r="I1163" s="29" t="e">
        <f>①陸連データ貼付け!#REF!</f>
        <v>#REF!</v>
      </c>
      <c r="J1163" s="29" t="e">
        <f>①陸連データ貼付け!#REF!</f>
        <v>#REF!</v>
      </c>
      <c r="K1163" s="29" t="e">
        <f t="shared" si="56"/>
        <v>#REF!</v>
      </c>
      <c r="L1163" s="29" t="e">
        <f>①陸連データ貼付け!#REF!</f>
        <v>#REF!</v>
      </c>
      <c r="M1163" s="63" t="e">
        <f>①陸連データ貼付け!#REF!</f>
        <v>#REF!</v>
      </c>
    </row>
    <row r="1164" spans="1:13">
      <c r="A1164" s="220" t="e">
        <f>IF(①陸連データ貼付け!#REF!="","",①陸連データ貼付け!#REF!)</f>
        <v>#REF!</v>
      </c>
      <c r="B1164" s="29" t="e">
        <f t="shared" si="54"/>
        <v>#REF!</v>
      </c>
      <c r="C1164" s="29" t="e">
        <f t="shared" si="55"/>
        <v>#REF!</v>
      </c>
      <c r="D1164" s="29" t="e">
        <f>①陸連データ貼付け!#REF!</f>
        <v>#REF!</v>
      </c>
      <c r="E1164" s="29" t="e">
        <f>①陸連データ貼付け!#REF!</f>
        <v>#REF!</v>
      </c>
      <c r="F1164" s="29" t="e">
        <f>ASC(①陸連データ貼付け!#REF!)</f>
        <v>#REF!</v>
      </c>
      <c r="G1164" s="29" t="e">
        <f>①陸連データ貼付け!#REF!</f>
        <v>#REF!</v>
      </c>
      <c r="H1164" s="29" t="e">
        <f>①陸連データ貼付け!#REF!</f>
        <v>#REF!</v>
      </c>
      <c r="I1164" s="29" t="e">
        <f>①陸連データ貼付け!#REF!</f>
        <v>#REF!</v>
      </c>
      <c r="J1164" s="29" t="e">
        <f>①陸連データ貼付け!#REF!</f>
        <v>#REF!</v>
      </c>
      <c r="K1164" s="29" t="e">
        <f t="shared" si="56"/>
        <v>#REF!</v>
      </c>
      <c r="L1164" s="29" t="e">
        <f>①陸連データ貼付け!#REF!</f>
        <v>#REF!</v>
      </c>
      <c r="M1164" s="63" t="e">
        <f>①陸連データ貼付け!#REF!</f>
        <v>#REF!</v>
      </c>
    </row>
    <row r="1165" spans="1:13">
      <c r="A1165" s="220" t="e">
        <f>IF(①陸連データ貼付け!#REF!="","",①陸連データ貼付け!#REF!)</f>
        <v>#REF!</v>
      </c>
      <c r="B1165" s="29" t="e">
        <f t="shared" si="54"/>
        <v>#REF!</v>
      </c>
      <c r="C1165" s="29" t="e">
        <f t="shared" si="55"/>
        <v>#REF!</v>
      </c>
      <c r="D1165" s="29" t="e">
        <f>①陸連データ貼付け!#REF!</f>
        <v>#REF!</v>
      </c>
      <c r="E1165" s="29" t="e">
        <f>①陸連データ貼付け!#REF!</f>
        <v>#REF!</v>
      </c>
      <c r="F1165" s="29" t="e">
        <f>ASC(①陸連データ貼付け!#REF!)</f>
        <v>#REF!</v>
      </c>
      <c r="G1165" s="29" t="e">
        <f>①陸連データ貼付け!#REF!</f>
        <v>#REF!</v>
      </c>
      <c r="H1165" s="29" t="e">
        <f>①陸連データ貼付け!#REF!</f>
        <v>#REF!</v>
      </c>
      <c r="I1165" s="29" t="e">
        <f>①陸連データ貼付け!#REF!</f>
        <v>#REF!</v>
      </c>
      <c r="J1165" s="29" t="e">
        <f>①陸連データ貼付け!#REF!</f>
        <v>#REF!</v>
      </c>
      <c r="K1165" s="29" t="e">
        <f t="shared" si="56"/>
        <v>#REF!</v>
      </c>
      <c r="L1165" s="29" t="e">
        <f>①陸連データ貼付け!#REF!</f>
        <v>#REF!</v>
      </c>
      <c r="M1165" s="63" t="e">
        <f>①陸連データ貼付け!#REF!</f>
        <v>#REF!</v>
      </c>
    </row>
    <row r="1166" spans="1:13">
      <c r="A1166" s="220" t="e">
        <f>IF(①陸連データ貼付け!#REF!="","",①陸連データ貼付け!#REF!)</f>
        <v>#REF!</v>
      </c>
      <c r="B1166" s="29" t="e">
        <f t="shared" si="54"/>
        <v>#REF!</v>
      </c>
      <c r="C1166" s="29" t="e">
        <f t="shared" si="55"/>
        <v>#REF!</v>
      </c>
      <c r="D1166" s="29" t="e">
        <f>①陸連データ貼付け!#REF!</f>
        <v>#REF!</v>
      </c>
      <c r="E1166" s="29" t="e">
        <f>①陸連データ貼付け!#REF!</f>
        <v>#REF!</v>
      </c>
      <c r="F1166" s="29" t="e">
        <f>ASC(①陸連データ貼付け!#REF!)</f>
        <v>#REF!</v>
      </c>
      <c r="G1166" s="29" t="e">
        <f>①陸連データ貼付け!#REF!</f>
        <v>#REF!</v>
      </c>
      <c r="H1166" s="29" t="e">
        <f>①陸連データ貼付け!#REF!</f>
        <v>#REF!</v>
      </c>
      <c r="I1166" s="29" t="e">
        <f>①陸連データ貼付け!#REF!</f>
        <v>#REF!</v>
      </c>
      <c r="J1166" s="29" t="e">
        <f>①陸連データ貼付け!#REF!</f>
        <v>#REF!</v>
      </c>
      <c r="K1166" s="29" t="e">
        <f t="shared" si="56"/>
        <v>#REF!</v>
      </c>
      <c r="L1166" s="29" t="e">
        <f>①陸連データ貼付け!#REF!</f>
        <v>#REF!</v>
      </c>
      <c r="M1166" s="63" t="e">
        <f>①陸連データ貼付け!#REF!</f>
        <v>#REF!</v>
      </c>
    </row>
    <row r="1167" spans="1:13">
      <c r="A1167" s="220" t="e">
        <f>IF(①陸連データ貼付け!#REF!="","",①陸連データ貼付け!#REF!)</f>
        <v>#REF!</v>
      </c>
      <c r="B1167" s="29" t="e">
        <f t="shared" si="54"/>
        <v>#REF!</v>
      </c>
      <c r="C1167" s="29" t="e">
        <f t="shared" si="55"/>
        <v>#REF!</v>
      </c>
      <c r="D1167" s="29" t="e">
        <f>①陸連データ貼付け!#REF!</f>
        <v>#REF!</v>
      </c>
      <c r="E1167" s="29" t="e">
        <f>①陸連データ貼付け!#REF!</f>
        <v>#REF!</v>
      </c>
      <c r="F1167" s="29" t="e">
        <f>ASC(①陸連データ貼付け!#REF!)</f>
        <v>#REF!</v>
      </c>
      <c r="G1167" s="29" t="e">
        <f>①陸連データ貼付け!#REF!</f>
        <v>#REF!</v>
      </c>
      <c r="H1167" s="29" t="e">
        <f>①陸連データ貼付け!#REF!</f>
        <v>#REF!</v>
      </c>
      <c r="I1167" s="29" t="e">
        <f>①陸連データ貼付け!#REF!</f>
        <v>#REF!</v>
      </c>
      <c r="J1167" s="29" t="e">
        <f>①陸連データ貼付け!#REF!</f>
        <v>#REF!</v>
      </c>
      <c r="K1167" s="29" t="e">
        <f t="shared" si="56"/>
        <v>#REF!</v>
      </c>
      <c r="L1167" s="29" t="e">
        <f>①陸連データ貼付け!#REF!</f>
        <v>#REF!</v>
      </c>
      <c r="M1167" s="63" t="e">
        <f>①陸連データ貼付け!#REF!</f>
        <v>#REF!</v>
      </c>
    </row>
    <row r="1168" spans="1:13">
      <c r="A1168" s="220" t="e">
        <f>IF(①陸連データ貼付け!#REF!="","",①陸連データ貼付け!#REF!)</f>
        <v>#REF!</v>
      </c>
      <c r="B1168" s="29" t="e">
        <f t="shared" si="54"/>
        <v>#REF!</v>
      </c>
      <c r="C1168" s="29" t="e">
        <f t="shared" si="55"/>
        <v>#REF!</v>
      </c>
      <c r="D1168" s="29" t="e">
        <f>①陸連データ貼付け!#REF!</f>
        <v>#REF!</v>
      </c>
      <c r="E1168" s="29" t="e">
        <f>①陸連データ貼付け!#REF!</f>
        <v>#REF!</v>
      </c>
      <c r="F1168" s="29" t="e">
        <f>ASC(①陸連データ貼付け!#REF!)</f>
        <v>#REF!</v>
      </c>
      <c r="G1168" s="29" t="e">
        <f>①陸連データ貼付け!#REF!</f>
        <v>#REF!</v>
      </c>
      <c r="H1168" s="29" t="e">
        <f>①陸連データ貼付け!#REF!</f>
        <v>#REF!</v>
      </c>
      <c r="I1168" s="29" t="e">
        <f>①陸連データ貼付け!#REF!</f>
        <v>#REF!</v>
      </c>
      <c r="J1168" s="29" t="e">
        <f>①陸連データ貼付け!#REF!</f>
        <v>#REF!</v>
      </c>
      <c r="K1168" s="29" t="e">
        <f t="shared" si="56"/>
        <v>#REF!</v>
      </c>
      <c r="L1168" s="29" t="e">
        <f>①陸連データ貼付け!#REF!</f>
        <v>#REF!</v>
      </c>
      <c r="M1168" s="63" t="e">
        <f>①陸連データ貼付け!#REF!</f>
        <v>#REF!</v>
      </c>
    </row>
    <row r="1169" spans="1:13">
      <c r="A1169" s="220" t="e">
        <f>IF(①陸連データ貼付け!#REF!="","",①陸連データ貼付け!#REF!)</f>
        <v>#REF!</v>
      </c>
      <c r="B1169" s="29" t="e">
        <f t="shared" si="54"/>
        <v>#REF!</v>
      </c>
      <c r="C1169" s="29" t="e">
        <f t="shared" si="55"/>
        <v>#REF!</v>
      </c>
      <c r="D1169" s="29" t="e">
        <f>①陸連データ貼付け!#REF!</f>
        <v>#REF!</v>
      </c>
      <c r="E1169" s="29" t="e">
        <f>①陸連データ貼付け!#REF!</f>
        <v>#REF!</v>
      </c>
      <c r="F1169" s="29" t="e">
        <f>ASC(①陸連データ貼付け!#REF!)</f>
        <v>#REF!</v>
      </c>
      <c r="G1169" s="29" t="e">
        <f>①陸連データ貼付け!#REF!</f>
        <v>#REF!</v>
      </c>
      <c r="H1169" s="29" t="e">
        <f>①陸連データ貼付け!#REF!</f>
        <v>#REF!</v>
      </c>
      <c r="I1169" s="29" t="e">
        <f>①陸連データ貼付け!#REF!</f>
        <v>#REF!</v>
      </c>
      <c r="J1169" s="29" t="e">
        <f>①陸連データ貼付け!#REF!</f>
        <v>#REF!</v>
      </c>
      <c r="K1169" s="29" t="e">
        <f t="shared" si="56"/>
        <v>#REF!</v>
      </c>
      <c r="L1169" s="29" t="e">
        <f>①陸連データ貼付け!#REF!</f>
        <v>#REF!</v>
      </c>
      <c r="M1169" s="63" t="e">
        <f>①陸連データ貼付け!#REF!</f>
        <v>#REF!</v>
      </c>
    </row>
    <row r="1170" spans="1:13">
      <c r="A1170" s="220" t="e">
        <f>IF(①陸連データ貼付け!#REF!="","",①陸連データ貼付け!#REF!)</f>
        <v>#REF!</v>
      </c>
      <c r="B1170" s="29" t="e">
        <f t="shared" si="54"/>
        <v>#REF!</v>
      </c>
      <c r="C1170" s="29" t="e">
        <f t="shared" si="55"/>
        <v>#REF!</v>
      </c>
      <c r="D1170" s="29" t="e">
        <f>①陸連データ貼付け!#REF!</f>
        <v>#REF!</v>
      </c>
      <c r="E1170" s="29" t="e">
        <f>①陸連データ貼付け!#REF!</f>
        <v>#REF!</v>
      </c>
      <c r="F1170" s="29" t="e">
        <f>ASC(①陸連データ貼付け!#REF!)</f>
        <v>#REF!</v>
      </c>
      <c r="G1170" s="29" t="e">
        <f>①陸連データ貼付け!#REF!</f>
        <v>#REF!</v>
      </c>
      <c r="H1170" s="29" t="e">
        <f>①陸連データ貼付け!#REF!</f>
        <v>#REF!</v>
      </c>
      <c r="I1170" s="29" t="e">
        <f>①陸連データ貼付け!#REF!</f>
        <v>#REF!</v>
      </c>
      <c r="J1170" s="29" t="e">
        <f>①陸連データ貼付け!#REF!</f>
        <v>#REF!</v>
      </c>
      <c r="K1170" s="29" t="e">
        <f t="shared" si="56"/>
        <v>#REF!</v>
      </c>
      <c r="L1170" s="29" t="e">
        <f>①陸連データ貼付け!#REF!</f>
        <v>#REF!</v>
      </c>
      <c r="M1170" s="63" t="e">
        <f>①陸連データ貼付け!#REF!</f>
        <v>#REF!</v>
      </c>
    </row>
    <row r="1171" spans="1:13">
      <c r="A1171" s="220" t="e">
        <f>IF(①陸連データ貼付け!#REF!="","",①陸連データ貼付け!#REF!)</f>
        <v>#REF!</v>
      </c>
      <c r="B1171" s="29" t="e">
        <f t="shared" si="54"/>
        <v>#REF!</v>
      </c>
      <c r="C1171" s="29" t="e">
        <f t="shared" si="55"/>
        <v>#REF!</v>
      </c>
      <c r="D1171" s="29" t="e">
        <f>①陸連データ貼付け!#REF!</f>
        <v>#REF!</v>
      </c>
      <c r="E1171" s="29" t="e">
        <f>①陸連データ貼付け!#REF!</f>
        <v>#REF!</v>
      </c>
      <c r="F1171" s="29" t="e">
        <f>ASC(①陸連データ貼付け!#REF!)</f>
        <v>#REF!</v>
      </c>
      <c r="G1171" s="29" t="e">
        <f>①陸連データ貼付け!#REF!</f>
        <v>#REF!</v>
      </c>
      <c r="H1171" s="29" t="e">
        <f>①陸連データ貼付け!#REF!</f>
        <v>#REF!</v>
      </c>
      <c r="I1171" s="29" t="e">
        <f>①陸連データ貼付け!#REF!</f>
        <v>#REF!</v>
      </c>
      <c r="J1171" s="29" t="e">
        <f>①陸連データ貼付け!#REF!</f>
        <v>#REF!</v>
      </c>
      <c r="K1171" s="29" t="e">
        <f t="shared" si="56"/>
        <v>#REF!</v>
      </c>
      <c r="L1171" s="29" t="e">
        <f>①陸連データ貼付け!#REF!</f>
        <v>#REF!</v>
      </c>
      <c r="M1171" s="63" t="e">
        <f>①陸連データ貼付け!#REF!</f>
        <v>#REF!</v>
      </c>
    </row>
    <row r="1172" spans="1:13">
      <c r="A1172" s="220" t="e">
        <f>IF(①陸連データ貼付け!#REF!="","",①陸連データ貼付け!#REF!)</f>
        <v>#REF!</v>
      </c>
      <c r="B1172" s="29" t="e">
        <f t="shared" si="54"/>
        <v>#REF!</v>
      </c>
      <c r="C1172" s="29" t="e">
        <f t="shared" si="55"/>
        <v>#REF!</v>
      </c>
      <c r="D1172" s="29" t="e">
        <f>①陸連データ貼付け!#REF!</f>
        <v>#REF!</v>
      </c>
      <c r="E1172" s="29" t="e">
        <f>①陸連データ貼付け!#REF!</f>
        <v>#REF!</v>
      </c>
      <c r="F1172" s="29" t="e">
        <f>ASC(①陸連データ貼付け!#REF!)</f>
        <v>#REF!</v>
      </c>
      <c r="G1172" s="29" t="e">
        <f>①陸連データ貼付け!#REF!</f>
        <v>#REF!</v>
      </c>
      <c r="H1172" s="29" t="e">
        <f>①陸連データ貼付け!#REF!</f>
        <v>#REF!</v>
      </c>
      <c r="I1172" s="29" t="e">
        <f>①陸連データ貼付け!#REF!</f>
        <v>#REF!</v>
      </c>
      <c r="J1172" s="29" t="e">
        <f>①陸連データ貼付け!#REF!</f>
        <v>#REF!</v>
      </c>
      <c r="K1172" s="29" t="e">
        <f t="shared" si="56"/>
        <v>#REF!</v>
      </c>
      <c r="L1172" s="29" t="e">
        <f>①陸連データ貼付け!#REF!</f>
        <v>#REF!</v>
      </c>
      <c r="M1172" s="63" t="e">
        <f>①陸連データ貼付け!#REF!</f>
        <v>#REF!</v>
      </c>
    </row>
    <row r="1173" spans="1:13">
      <c r="A1173" s="220" t="e">
        <f>IF(①陸連データ貼付け!#REF!="","",①陸連データ貼付け!#REF!)</f>
        <v>#REF!</v>
      </c>
      <c r="B1173" s="29" t="e">
        <f t="shared" si="54"/>
        <v>#REF!</v>
      </c>
      <c r="C1173" s="29" t="e">
        <f t="shared" si="55"/>
        <v>#REF!</v>
      </c>
      <c r="D1173" s="29" t="e">
        <f>①陸連データ貼付け!#REF!</f>
        <v>#REF!</v>
      </c>
      <c r="E1173" s="29" t="e">
        <f>①陸連データ貼付け!#REF!</f>
        <v>#REF!</v>
      </c>
      <c r="F1173" s="29" t="e">
        <f>ASC(①陸連データ貼付け!#REF!)</f>
        <v>#REF!</v>
      </c>
      <c r="G1173" s="29" t="e">
        <f>①陸連データ貼付け!#REF!</f>
        <v>#REF!</v>
      </c>
      <c r="H1173" s="29" t="e">
        <f>①陸連データ貼付け!#REF!</f>
        <v>#REF!</v>
      </c>
      <c r="I1173" s="29" t="e">
        <f>①陸連データ貼付け!#REF!</f>
        <v>#REF!</v>
      </c>
      <c r="J1173" s="29" t="e">
        <f>①陸連データ貼付け!#REF!</f>
        <v>#REF!</v>
      </c>
      <c r="K1173" s="29" t="e">
        <f t="shared" si="56"/>
        <v>#REF!</v>
      </c>
      <c r="L1173" s="29" t="e">
        <f>①陸連データ貼付け!#REF!</f>
        <v>#REF!</v>
      </c>
      <c r="M1173" s="63" t="e">
        <f>①陸連データ貼付け!#REF!</f>
        <v>#REF!</v>
      </c>
    </row>
    <row r="1174" spans="1:13">
      <c r="A1174" s="220" t="e">
        <f>IF(①陸連データ貼付け!#REF!="","",①陸連データ貼付け!#REF!)</f>
        <v>#REF!</v>
      </c>
      <c r="B1174" s="29" t="e">
        <f t="shared" si="54"/>
        <v>#REF!</v>
      </c>
      <c r="C1174" s="29" t="e">
        <f t="shared" si="55"/>
        <v>#REF!</v>
      </c>
      <c r="D1174" s="29" t="e">
        <f>①陸連データ貼付け!#REF!</f>
        <v>#REF!</v>
      </c>
      <c r="E1174" s="29" t="e">
        <f>①陸連データ貼付け!#REF!</f>
        <v>#REF!</v>
      </c>
      <c r="F1174" s="29" t="e">
        <f>ASC(①陸連データ貼付け!#REF!)</f>
        <v>#REF!</v>
      </c>
      <c r="G1174" s="29" t="e">
        <f>①陸連データ貼付け!#REF!</f>
        <v>#REF!</v>
      </c>
      <c r="H1174" s="29" t="e">
        <f>①陸連データ貼付け!#REF!</f>
        <v>#REF!</v>
      </c>
      <c r="I1174" s="29" t="e">
        <f>①陸連データ貼付け!#REF!</f>
        <v>#REF!</v>
      </c>
      <c r="J1174" s="29" t="e">
        <f>①陸連データ貼付け!#REF!</f>
        <v>#REF!</v>
      </c>
      <c r="K1174" s="29" t="e">
        <f t="shared" si="56"/>
        <v>#REF!</v>
      </c>
      <c r="L1174" s="29" t="e">
        <f>①陸連データ貼付け!#REF!</f>
        <v>#REF!</v>
      </c>
      <c r="M1174" s="63" t="e">
        <f>①陸連データ貼付け!#REF!</f>
        <v>#REF!</v>
      </c>
    </row>
    <row r="1175" spans="1:13">
      <c r="A1175" s="220" t="e">
        <f>IF(①陸連データ貼付け!#REF!="","",①陸連データ貼付け!#REF!)</f>
        <v>#REF!</v>
      </c>
      <c r="B1175" s="29" t="e">
        <f t="shared" si="54"/>
        <v>#REF!</v>
      </c>
      <c r="C1175" s="29" t="e">
        <f t="shared" si="55"/>
        <v>#REF!</v>
      </c>
      <c r="D1175" s="29" t="e">
        <f>①陸連データ貼付け!#REF!</f>
        <v>#REF!</v>
      </c>
      <c r="E1175" s="29" t="e">
        <f>①陸連データ貼付け!#REF!</f>
        <v>#REF!</v>
      </c>
      <c r="F1175" s="29" t="e">
        <f>ASC(①陸連データ貼付け!#REF!)</f>
        <v>#REF!</v>
      </c>
      <c r="G1175" s="29" t="e">
        <f>①陸連データ貼付け!#REF!</f>
        <v>#REF!</v>
      </c>
      <c r="H1175" s="29" t="e">
        <f>①陸連データ貼付け!#REF!</f>
        <v>#REF!</v>
      </c>
      <c r="I1175" s="29" t="e">
        <f>①陸連データ貼付け!#REF!</f>
        <v>#REF!</v>
      </c>
      <c r="J1175" s="29" t="e">
        <f>①陸連データ貼付け!#REF!</f>
        <v>#REF!</v>
      </c>
      <c r="K1175" s="29" t="e">
        <f t="shared" si="56"/>
        <v>#REF!</v>
      </c>
      <c r="L1175" s="29" t="e">
        <f>①陸連データ貼付け!#REF!</f>
        <v>#REF!</v>
      </c>
      <c r="M1175" s="63" t="e">
        <f>①陸連データ貼付け!#REF!</f>
        <v>#REF!</v>
      </c>
    </row>
    <row r="1176" spans="1:13">
      <c r="A1176" s="220" t="e">
        <f>IF(①陸連データ貼付け!#REF!="","",①陸連データ貼付け!#REF!)</f>
        <v>#REF!</v>
      </c>
      <c r="B1176" s="29" t="e">
        <f t="shared" si="54"/>
        <v>#REF!</v>
      </c>
      <c r="C1176" s="29" t="e">
        <f t="shared" si="55"/>
        <v>#REF!</v>
      </c>
      <c r="D1176" s="29" t="e">
        <f>①陸連データ貼付け!#REF!</f>
        <v>#REF!</v>
      </c>
      <c r="E1176" s="29" t="e">
        <f>①陸連データ貼付け!#REF!</f>
        <v>#REF!</v>
      </c>
      <c r="F1176" s="29" t="e">
        <f>ASC(①陸連データ貼付け!#REF!)</f>
        <v>#REF!</v>
      </c>
      <c r="G1176" s="29" t="e">
        <f>①陸連データ貼付け!#REF!</f>
        <v>#REF!</v>
      </c>
      <c r="H1176" s="29" t="e">
        <f>①陸連データ貼付け!#REF!</f>
        <v>#REF!</v>
      </c>
      <c r="I1176" s="29" t="e">
        <f>①陸連データ貼付け!#REF!</f>
        <v>#REF!</v>
      </c>
      <c r="J1176" s="29" t="e">
        <f>①陸連データ貼付け!#REF!</f>
        <v>#REF!</v>
      </c>
      <c r="K1176" s="29" t="e">
        <f t="shared" si="56"/>
        <v>#REF!</v>
      </c>
      <c r="L1176" s="29" t="e">
        <f>①陸連データ貼付け!#REF!</f>
        <v>#REF!</v>
      </c>
      <c r="M1176" s="63" t="e">
        <f>①陸連データ貼付け!#REF!</f>
        <v>#REF!</v>
      </c>
    </row>
    <row r="1177" spans="1:13">
      <c r="A1177" s="220" t="e">
        <f>IF(①陸連データ貼付け!#REF!="","",①陸連データ貼付け!#REF!)</f>
        <v>#REF!</v>
      </c>
      <c r="B1177" s="29" t="e">
        <f t="shared" si="54"/>
        <v>#REF!</v>
      </c>
      <c r="C1177" s="29" t="e">
        <f t="shared" si="55"/>
        <v>#REF!</v>
      </c>
      <c r="D1177" s="29" t="e">
        <f>①陸連データ貼付け!#REF!</f>
        <v>#REF!</v>
      </c>
      <c r="E1177" s="29" t="e">
        <f>①陸連データ貼付け!#REF!</f>
        <v>#REF!</v>
      </c>
      <c r="F1177" s="29" t="e">
        <f>ASC(①陸連データ貼付け!#REF!)</f>
        <v>#REF!</v>
      </c>
      <c r="G1177" s="29" t="e">
        <f>①陸連データ貼付け!#REF!</f>
        <v>#REF!</v>
      </c>
      <c r="H1177" s="29" t="e">
        <f>①陸連データ貼付け!#REF!</f>
        <v>#REF!</v>
      </c>
      <c r="I1177" s="29" t="e">
        <f>①陸連データ貼付け!#REF!</f>
        <v>#REF!</v>
      </c>
      <c r="J1177" s="29" t="e">
        <f>①陸連データ貼付け!#REF!</f>
        <v>#REF!</v>
      </c>
      <c r="K1177" s="29" t="e">
        <f t="shared" si="56"/>
        <v>#REF!</v>
      </c>
      <c r="L1177" s="29" t="e">
        <f>①陸連データ貼付け!#REF!</f>
        <v>#REF!</v>
      </c>
      <c r="M1177" s="63" t="e">
        <f>①陸連データ貼付け!#REF!</f>
        <v>#REF!</v>
      </c>
    </row>
    <row r="1178" spans="1:13">
      <c r="A1178" s="220" t="e">
        <f>IF(①陸連データ貼付け!#REF!="","",①陸連データ貼付け!#REF!)</f>
        <v>#REF!</v>
      </c>
      <c r="B1178" s="29" t="e">
        <f t="shared" si="54"/>
        <v>#REF!</v>
      </c>
      <c r="C1178" s="29" t="e">
        <f t="shared" si="55"/>
        <v>#REF!</v>
      </c>
      <c r="D1178" s="29" t="e">
        <f>①陸連データ貼付け!#REF!</f>
        <v>#REF!</v>
      </c>
      <c r="E1178" s="29" t="e">
        <f>①陸連データ貼付け!#REF!</f>
        <v>#REF!</v>
      </c>
      <c r="F1178" s="29" t="e">
        <f>ASC(①陸連データ貼付け!#REF!)</f>
        <v>#REF!</v>
      </c>
      <c r="G1178" s="29" t="e">
        <f>①陸連データ貼付け!#REF!</f>
        <v>#REF!</v>
      </c>
      <c r="H1178" s="29" t="e">
        <f>①陸連データ貼付け!#REF!</f>
        <v>#REF!</v>
      </c>
      <c r="I1178" s="29" t="e">
        <f>①陸連データ貼付け!#REF!</f>
        <v>#REF!</v>
      </c>
      <c r="J1178" s="29" t="e">
        <f>①陸連データ貼付け!#REF!</f>
        <v>#REF!</v>
      </c>
      <c r="K1178" s="29" t="e">
        <f t="shared" si="56"/>
        <v>#REF!</v>
      </c>
      <c r="L1178" s="29" t="e">
        <f>①陸連データ貼付け!#REF!</f>
        <v>#REF!</v>
      </c>
      <c r="M1178" s="63" t="e">
        <f>①陸連データ貼付け!#REF!</f>
        <v>#REF!</v>
      </c>
    </row>
    <row r="1179" spans="1:13">
      <c r="A1179" s="220" t="e">
        <f>IF(①陸連データ貼付け!#REF!="","",①陸連データ貼付け!#REF!)</f>
        <v>#REF!</v>
      </c>
      <c r="B1179" s="29" t="e">
        <f t="shared" si="54"/>
        <v>#REF!</v>
      </c>
      <c r="C1179" s="29" t="e">
        <f t="shared" si="55"/>
        <v>#REF!</v>
      </c>
      <c r="D1179" s="29" t="e">
        <f>①陸連データ貼付け!#REF!</f>
        <v>#REF!</v>
      </c>
      <c r="E1179" s="29" t="e">
        <f>①陸連データ貼付け!#REF!</f>
        <v>#REF!</v>
      </c>
      <c r="F1179" s="29" t="e">
        <f>ASC(①陸連データ貼付け!#REF!)</f>
        <v>#REF!</v>
      </c>
      <c r="G1179" s="29" t="e">
        <f>①陸連データ貼付け!#REF!</f>
        <v>#REF!</v>
      </c>
      <c r="H1179" s="29" t="e">
        <f>①陸連データ貼付け!#REF!</f>
        <v>#REF!</v>
      </c>
      <c r="I1179" s="29" t="e">
        <f>①陸連データ貼付け!#REF!</f>
        <v>#REF!</v>
      </c>
      <c r="J1179" s="29" t="e">
        <f>①陸連データ貼付け!#REF!</f>
        <v>#REF!</v>
      </c>
      <c r="K1179" s="29" t="e">
        <f t="shared" si="56"/>
        <v>#REF!</v>
      </c>
      <c r="L1179" s="29" t="e">
        <f>①陸連データ貼付け!#REF!</f>
        <v>#REF!</v>
      </c>
      <c r="M1179" s="63" t="e">
        <f>①陸連データ貼付け!#REF!</f>
        <v>#REF!</v>
      </c>
    </row>
    <row r="1180" spans="1:13">
      <c r="A1180" s="220" t="e">
        <f>IF(①陸連データ貼付け!#REF!="","",①陸連データ貼付け!#REF!)</f>
        <v>#REF!</v>
      </c>
      <c r="B1180" s="29" t="e">
        <f t="shared" si="54"/>
        <v>#REF!</v>
      </c>
      <c r="C1180" s="29" t="e">
        <f t="shared" si="55"/>
        <v>#REF!</v>
      </c>
      <c r="D1180" s="29" t="e">
        <f>①陸連データ貼付け!#REF!</f>
        <v>#REF!</v>
      </c>
      <c r="E1180" s="29" t="e">
        <f>①陸連データ貼付け!#REF!</f>
        <v>#REF!</v>
      </c>
      <c r="F1180" s="29" t="e">
        <f>ASC(①陸連データ貼付け!#REF!)</f>
        <v>#REF!</v>
      </c>
      <c r="G1180" s="29" t="e">
        <f>①陸連データ貼付け!#REF!</f>
        <v>#REF!</v>
      </c>
      <c r="H1180" s="29" t="e">
        <f>①陸連データ貼付け!#REF!</f>
        <v>#REF!</v>
      </c>
      <c r="I1180" s="29" t="e">
        <f>①陸連データ貼付け!#REF!</f>
        <v>#REF!</v>
      </c>
      <c r="J1180" s="29" t="e">
        <f>①陸連データ貼付け!#REF!</f>
        <v>#REF!</v>
      </c>
      <c r="K1180" s="29" t="e">
        <f t="shared" si="56"/>
        <v>#REF!</v>
      </c>
      <c r="L1180" s="29" t="e">
        <f>①陸連データ貼付け!#REF!</f>
        <v>#REF!</v>
      </c>
      <c r="M1180" s="63" t="e">
        <f>①陸連データ貼付け!#REF!</f>
        <v>#REF!</v>
      </c>
    </row>
    <row r="1181" spans="1:13">
      <c r="A1181" s="220" t="e">
        <f>IF(①陸連データ貼付け!#REF!="","",①陸連データ貼付け!#REF!)</f>
        <v>#REF!</v>
      </c>
      <c r="B1181" s="29" t="e">
        <f t="shared" si="54"/>
        <v>#REF!</v>
      </c>
      <c r="C1181" s="29" t="e">
        <f t="shared" si="55"/>
        <v>#REF!</v>
      </c>
      <c r="D1181" s="29" t="e">
        <f>①陸連データ貼付け!#REF!</f>
        <v>#REF!</v>
      </c>
      <c r="E1181" s="29" t="e">
        <f>①陸連データ貼付け!#REF!</f>
        <v>#REF!</v>
      </c>
      <c r="F1181" s="29" t="e">
        <f>ASC(①陸連データ貼付け!#REF!)</f>
        <v>#REF!</v>
      </c>
      <c r="G1181" s="29" t="e">
        <f>①陸連データ貼付け!#REF!</f>
        <v>#REF!</v>
      </c>
      <c r="H1181" s="29" t="e">
        <f>①陸連データ貼付け!#REF!</f>
        <v>#REF!</v>
      </c>
      <c r="I1181" s="29" t="e">
        <f>①陸連データ貼付け!#REF!</f>
        <v>#REF!</v>
      </c>
      <c r="J1181" s="29" t="e">
        <f>①陸連データ貼付け!#REF!</f>
        <v>#REF!</v>
      </c>
      <c r="K1181" s="29" t="e">
        <f t="shared" si="56"/>
        <v>#REF!</v>
      </c>
      <c r="L1181" s="29" t="e">
        <f>①陸連データ貼付け!#REF!</f>
        <v>#REF!</v>
      </c>
      <c r="M1181" s="63" t="e">
        <f>①陸連データ貼付け!#REF!</f>
        <v>#REF!</v>
      </c>
    </row>
    <row r="1182" spans="1:13">
      <c r="A1182" s="220" t="e">
        <f>IF(①陸連データ貼付け!#REF!="","",①陸連データ貼付け!#REF!)</f>
        <v>#REF!</v>
      </c>
      <c r="B1182" s="29" t="e">
        <f t="shared" si="54"/>
        <v>#REF!</v>
      </c>
      <c r="C1182" s="29" t="e">
        <f t="shared" si="55"/>
        <v>#REF!</v>
      </c>
      <c r="D1182" s="29" t="e">
        <f>①陸連データ貼付け!#REF!</f>
        <v>#REF!</v>
      </c>
      <c r="E1182" s="29" t="e">
        <f>①陸連データ貼付け!#REF!</f>
        <v>#REF!</v>
      </c>
      <c r="F1182" s="29" t="e">
        <f>ASC(①陸連データ貼付け!#REF!)</f>
        <v>#REF!</v>
      </c>
      <c r="G1182" s="29" t="e">
        <f>①陸連データ貼付け!#REF!</f>
        <v>#REF!</v>
      </c>
      <c r="H1182" s="29" t="e">
        <f>①陸連データ貼付け!#REF!</f>
        <v>#REF!</v>
      </c>
      <c r="I1182" s="29" t="e">
        <f>①陸連データ貼付け!#REF!</f>
        <v>#REF!</v>
      </c>
      <c r="J1182" s="29" t="e">
        <f>①陸連データ貼付け!#REF!</f>
        <v>#REF!</v>
      </c>
      <c r="K1182" s="29" t="e">
        <f t="shared" si="56"/>
        <v>#REF!</v>
      </c>
      <c r="L1182" s="29" t="e">
        <f>①陸連データ貼付け!#REF!</f>
        <v>#REF!</v>
      </c>
      <c r="M1182" s="63" t="e">
        <f>①陸連データ貼付け!#REF!</f>
        <v>#REF!</v>
      </c>
    </row>
    <row r="1183" spans="1:13">
      <c r="A1183" s="220" t="e">
        <f>IF(①陸連データ貼付け!#REF!="","",①陸連データ貼付け!#REF!)</f>
        <v>#REF!</v>
      </c>
      <c r="B1183" s="29" t="e">
        <f t="shared" si="54"/>
        <v>#REF!</v>
      </c>
      <c r="C1183" s="29" t="e">
        <f t="shared" si="55"/>
        <v>#REF!</v>
      </c>
      <c r="D1183" s="29" t="e">
        <f>①陸連データ貼付け!#REF!</f>
        <v>#REF!</v>
      </c>
      <c r="E1183" s="29" t="e">
        <f>①陸連データ貼付け!#REF!</f>
        <v>#REF!</v>
      </c>
      <c r="F1183" s="29" t="e">
        <f>ASC(①陸連データ貼付け!#REF!)</f>
        <v>#REF!</v>
      </c>
      <c r="G1183" s="29" t="e">
        <f>①陸連データ貼付け!#REF!</f>
        <v>#REF!</v>
      </c>
      <c r="H1183" s="29" t="e">
        <f>①陸連データ貼付け!#REF!</f>
        <v>#REF!</v>
      </c>
      <c r="I1183" s="29" t="e">
        <f>①陸連データ貼付け!#REF!</f>
        <v>#REF!</v>
      </c>
      <c r="J1183" s="29" t="e">
        <f>①陸連データ貼付け!#REF!</f>
        <v>#REF!</v>
      </c>
      <c r="K1183" s="29" t="e">
        <f t="shared" si="56"/>
        <v>#REF!</v>
      </c>
      <c r="L1183" s="29" t="e">
        <f>①陸連データ貼付け!#REF!</f>
        <v>#REF!</v>
      </c>
      <c r="M1183" s="63" t="e">
        <f>①陸連データ貼付け!#REF!</f>
        <v>#REF!</v>
      </c>
    </row>
    <row r="1184" spans="1:13">
      <c r="A1184" s="220" t="e">
        <f>IF(①陸連データ貼付け!#REF!="","",①陸連データ貼付け!#REF!)</f>
        <v>#REF!</v>
      </c>
      <c r="B1184" s="29" t="e">
        <f t="shared" si="54"/>
        <v>#REF!</v>
      </c>
      <c r="C1184" s="29" t="e">
        <f t="shared" si="55"/>
        <v>#REF!</v>
      </c>
      <c r="D1184" s="29" t="e">
        <f>①陸連データ貼付け!#REF!</f>
        <v>#REF!</v>
      </c>
      <c r="E1184" s="29" t="e">
        <f>①陸連データ貼付け!#REF!</f>
        <v>#REF!</v>
      </c>
      <c r="F1184" s="29" t="e">
        <f>ASC(①陸連データ貼付け!#REF!)</f>
        <v>#REF!</v>
      </c>
      <c r="G1184" s="29" t="e">
        <f>①陸連データ貼付け!#REF!</f>
        <v>#REF!</v>
      </c>
      <c r="H1184" s="29" t="e">
        <f>①陸連データ貼付け!#REF!</f>
        <v>#REF!</v>
      </c>
      <c r="I1184" s="29" t="e">
        <f>①陸連データ貼付け!#REF!</f>
        <v>#REF!</v>
      </c>
      <c r="J1184" s="29" t="e">
        <f>①陸連データ貼付け!#REF!</f>
        <v>#REF!</v>
      </c>
      <c r="K1184" s="29" t="e">
        <f t="shared" si="56"/>
        <v>#REF!</v>
      </c>
      <c r="L1184" s="29" t="e">
        <f>①陸連データ貼付け!#REF!</f>
        <v>#REF!</v>
      </c>
      <c r="M1184" s="63" t="e">
        <f>①陸連データ貼付け!#REF!</f>
        <v>#REF!</v>
      </c>
    </row>
    <row r="1185" spans="1:13">
      <c r="A1185" s="220" t="e">
        <f>IF(①陸連データ貼付け!#REF!="","",①陸連データ貼付け!#REF!)</f>
        <v>#REF!</v>
      </c>
      <c r="B1185" s="29" t="e">
        <f t="shared" si="54"/>
        <v>#REF!</v>
      </c>
      <c r="C1185" s="29" t="e">
        <f t="shared" si="55"/>
        <v>#REF!</v>
      </c>
      <c r="D1185" s="29" t="e">
        <f>①陸連データ貼付け!#REF!</f>
        <v>#REF!</v>
      </c>
      <c r="E1185" s="29" t="e">
        <f>①陸連データ貼付け!#REF!</f>
        <v>#REF!</v>
      </c>
      <c r="F1185" s="29" t="e">
        <f>ASC(①陸連データ貼付け!#REF!)</f>
        <v>#REF!</v>
      </c>
      <c r="G1185" s="29" t="e">
        <f>①陸連データ貼付け!#REF!</f>
        <v>#REF!</v>
      </c>
      <c r="H1185" s="29" t="e">
        <f>①陸連データ貼付け!#REF!</f>
        <v>#REF!</v>
      </c>
      <c r="I1185" s="29" t="e">
        <f>①陸連データ貼付け!#REF!</f>
        <v>#REF!</v>
      </c>
      <c r="J1185" s="29" t="e">
        <f>①陸連データ貼付け!#REF!</f>
        <v>#REF!</v>
      </c>
      <c r="K1185" s="29" t="e">
        <f t="shared" si="56"/>
        <v>#REF!</v>
      </c>
      <c r="L1185" s="29" t="e">
        <f>①陸連データ貼付け!#REF!</f>
        <v>#REF!</v>
      </c>
      <c r="M1185" s="63" t="e">
        <f>①陸連データ貼付け!#REF!</f>
        <v>#REF!</v>
      </c>
    </row>
    <row r="1186" spans="1:13">
      <c r="A1186" s="220" t="e">
        <f>IF(①陸連データ貼付け!#REF!="","",①陸連データ貼付け!#REF!)</f>
        <v>#REF!</v>
      </c>
      <c r="B1186" s="29" t="e">
        <f t="shared" si="54"/>
        <v>#REF!</v>
      </c>
      <c r="C1186" s="29" t="e">
        <f t="shared" si="55"/>
        <v>#REF!</v>
      </c>
      <c r="D1186" s="29" t="e">
        <f>①陸連データ貼付け!#REF!</f>
        <v>#REF!</v>
      </c>
      <c r="E1186" s="29" t="e">
        <f>①陸連データ貼付け!#REF!</f>
        <v>#REF!</v>
      </c>
      <c r="F1186" s="29" t="e">
        <f>ASC(①陸連データ貼付け!#REF!)</f>
        <v>#REF!</v>
      </c>
      <c r="G1186" s="29" t="e">
        <f>①陸連データ貼付け!#REF!</f>
        <v>#REF!</v>
      </c>
      <c r="H1186" s="29" t="e">
        <f>①陸連データ貼付け!#REF!</f>
        <v>#REF!</v>
      </c>
      <c r="I1186" s="29" t="e">
        <f>①陸連データ貼付け!#REF!</f>
        <v>#REF!</v>
      </c>
      <c r="J1186" s="29" t="e">
        <f>①陸連データ貼付け!#REF!</f>
        <v>#REF!</v>
      </c>
      <c r="K1186" s="29" t="e">
        <f t="shared" si="56"/>
        <v>#REF!</v>
      </c>
      <c r="L1186" s="29" t="e">
        <f>①陸連データ貼付け!#REF!</f>
        <v>#REF!</v>
      </c>
      <c r="M1186" s="63" t="e">
        <f>①陸連データ貼付け!#REF!</f>
        <v>#REF!</v>
      </c>
    </row>
    <row r="1187" spans="1:13">
      <c r="A1187" s="220" t="e">
        <f>IF(①陸連データ貼付け!#REF!="","",①陸連データ貼付け!#REF!)</f>
        <v>#REF!</v>
      </c>
      <c r="B1187" s="29" t="e">
        <f t="shared" si="54"/>
        <v>#REF!</v>
      </c>
      <c r="C1187" s="29" t="e">
        <f t="shared" si="55"/>
        <v>#REF!</v>
      </c>
      <c r="D1187" s="29" t="e">
        <f>①陸連データ貼付け!#REF!</f>
        <v>#REF!</v>
      </c>
      <c r="E1187" s="29" t="e">
        <f>①陸連データ貼付け!#REF!</f>
        <v>#REF!</v>
      </c>
      <c r="F1187" s="29" t="e">
        <f>ASC(①陸連データ貼付け!#REF!)</f>
        <v>#REF!</v>
      </c>
      <c r="G1187" s="29" t="e">
        <f>①陸連データ貼付け!#REF!</f>
        <v>#REF!</v>
      </c>
      <c r="H1187" s="29" t="e">
        <f>①陸連データ貼付け!#REF!</f>
        <v>#REF!</v>
      </c>
      <c r="I1187" s="29" t="e">
        <f>①陸連データ貼付け!#REF!</f>
        <v>#REF!</v>
      </c>
      <c r="J1187" s="29" t="e">
        <f>①陸連データ貼付け!#REF!</f>
        <v>#REF!</v>
      </c>
      <c r="K1187" s="29" t="e">
        <f t="shared" si="56"/>
        <v>#REF!</v>
      </c>
      <c r="L1187" s="29" t="e">
        <f>①陸連データ貼付け!#REF!</f>
        <v>#REF!</v>
      </c>
      <c r="M1187" s="63" t="e">
        <f>①陸連データ貼付け!#REF!</f>
        <v>#REF!</v>
      </c>
    </row>
    <row r="1188" spans="1:13">
      <c r="A1188" s="220" t="e">
        <f>IF(①陸連データ貼付け!#REF!="","",①陸連データ貼付け!#REF!)</f>
        <v>#REF!</v>
      </c>
      <c r="B1188" s="29" t="e">
        <f t="shared" si="54"/>
        <v>#REF!</v>
      </c>
      <c r="C1188" s="29" t="e">
        <f t="shared" si="55"/>
        <v>#REF!</v>
      </c>
      <c r="D1188" s="29" t="e">
        <f>①陸連データ貼付け!#REF!</f>
        <v>#REF!</v>
      </c>
      <c r="E1188" s="29" t="e">
        <f>①陸連データ貼付け!#REF!</f>
        <v>#REF!</v>
      </c>
      <c r="F1188" s="29" t="e">
        <f>ASC(①陸連データ貼付け!#REF!)</f>
        <v>#REF!</v>
      </c>
      <c r="G1188" s="29" t="e">
        <f>①陸連データ貼付け!#REF!</f>
        <v>#REF!</v>
      </c>
      <c r="H1188" s="29" t="e">
        <f>①陸連データ貼付け!#REF!</f>
        <v>#REF!</v>
      </c>
      <c r="I1188" s="29" t="e">
        <f>①陸連データ貼付け!#REF!</f>
        <v>#REF!</v>
      </c>
      <c r="J1188" s="29" t="e">
        <f>①陸連データ貼付け!#REF!</f>
        <v>#REF!</v>
      </c>
      <c r="K1188" s="29" t="e">
        <f t="shared" si="56"/>
        <v>#REF!</v>
      </c>
      <c r="L1188" s="29" t="e">
        <f>①陸連データ貼付け!#REF!</f>
        <v>#REF!</v>
      </c>
      <c r="M1188" s="63" t="e">
        <f>①陸連データ貼付け!#REF!</f>
        <v>#REF!</v>
      </c>
    </row>
    <row r="1189" spans="1:13">
      <c r="A1189" s="220" t="e">
        <f>IF(①陸連データ貼付け!#REF!="","",①陸連データ貼付け!#REF!)</f>
        <v>#REF!</v>
      </c>
      <c r="B1189" s="29" t="e">
        <f t="shared" si="54"/>
        <v>#REF!</v>
      </c>
      <c r="C1189" s="29" t="e">
        <f t="shared" si="55"/>
        <v>#REF!</v>
      </c>
      <c r="D1189" s="29" t="e">
        <f>①陸連データ貼付け!#REF!</f>
        <v>#REF!</v>
      </c>
      <c r="E1189" s="29" t="e">
        <f>①陸連データ貼付け!#REF!</f>
        <v>#REF!</v>
      </c>
      <c r="F1189" s="29" t="e">
        <f>ASC(①陸連データ貼付け!#REF!)</f>
        <v>#REF!</v>
      </c>
      <c r="G1189" s="29" t="e">
        <f>①陸連データ貼付け!#REF!</f>
        <v>#REF!</v>
      </c>
      <c r="H1189" s="29" t="e">
        <f>①陸連データ貼付け!#REF!</f>
        <v>#REF!</v>
      </c>
      <c r="I1189" s="29" t="e">
        <f>①陸連データ貼付け!#REF!</f>
        <v>#REF!</v>
      </c>
      <c r="J1189" s="29" t="e">
        <f>①陸連データ貼付け!#REF!</f>
        <v>#REF!</v>
      </c>
      <c r="K1189" s="29" t="e">
        <f t="shared" si="56"/>
        <v>#REF!</v>
      </c>
      <c r="L1189" s="29" t="e">
        <f>①陸連データ貼付け!#REF!</f>
        <v>#REF!</v>
      </c>
      <c r="M1189" s="63" t="e">
        <f>①陸連データ貼付け!#REF!</f>
        <v>#REF!</v>
      </c>
    </row>
    <row r="1190" spans="1:13">
      <c r="A1190" s="220" t="e">
        <f>IF(①陸連データ貼付け!#REF!="","",①陸連データ貼付け!#REF!)</f>
        <v>#REF!</v>
      </c>
      <c r="B1190" s="29" t="e">
        <f t="shared" si="54"/>
        <v>#REF!</v>
      </c>
      <c r="C1190" s="29" t="e">
        <f t="shared" si="55"/>
        <v>#REF!</v>
      </c>
      <c r="D1190" s="29" t="e">
        <f>①陸連データ貼付け!#REF!</f>
        <v>#REF!</v>
      </c>
      <c r="E1190" s="29" t="e">
        <f>①陸連データ貼付け!#REF!</f>
        <v>#REF!</v>
      </c>
      <c r="F1190" s="29" t="e">
        <f>ASC(①陸連データ貼付け!#REF!)</f>
        <v>#REF!</v>
      </c>
      <c r="G1190" s="29" t="e">
        <f>①陸連データ貼付け!#REF!</f>
        <v>#REF!</v>
      </c>
      <c r="H1190" s="29" t="e">
        <f>①陸連データ貼付け!#REF!</f>
        <v>#REF!</v>
      </c>
      <c r="I1190" s="29" t="e">
        <f>①陸連データ貼付け!#REF!</f>
        <v>#REF!</v>
      </c>
      <c r="J1190" s="29" t="e">
        <f>①陸連データ貼付け!#REF!</f>
        <v>#REF!</v>
      </c>
      <c r="K1190" s="29" t="e">
        <f t="shared" si="56"/>
        <v>#REF!</v>
      </c>
      <c r="L1190" s="29" t="e">
        <f>①陸連データ貼付け!#REF!</f>
        <v>#REF!</v>
      </c>
      <c r="M1190" s="63" t="e">
        <f>①陸連データ貼付け!#REF!</f>
        <v>#REF!</v>
      </c>
    </row>
    <row r="1191" spans="1:13">
      <c r="A1191" s="220" t="e">
        <f>IF(①陸連データ貼付け!#REF!="","",①陸連データ貼付け!#REF!)</f>
        <v>#REF!</v>
      </c>
      <c r="B1191" s="29" t="e">
        <f t="shared" si="54"/>
        <v>#REF!</v>
      </c>
      <c r="C1191" s="29" t="e">
        <f t="shared" si="55"/>
        <v>#REF!</v>
      </c>
      <c r="D1191" s="29" t="e">
        <f>①陸連データ貼付け!#REF!</f>
        <v>#REF!</v>
      </c>
      <c r="E1191" s="29" t="e">
        <f>①陸連データ貼付け!#REF!</f>
        <v>#REF!</v>
      </c>
      <c r="F1191" s="29" t="e">
        <f>ASC(①陸連データ貼付け!#REF!)</f>
        <v>#REF!</v>
      </c>
      <c r="G1191" s="29" t="e">
        <f>①陸連データ貼付け!#REF!</f>
        <v>#REF!</v>
      </c>
      <c r="H1191" s="29" t="e">
        <f>①陸連データ貼付け!#REF!</f>
        <v>#REF!</v>
      </c>
      <c r="I1191" s="29" t="e">
        <f>①陸連データ貼付け!#REF!</f>
        <v>#REF!</v>
      </c>
      <c r="J1191" s="29" t="e">
        <f>①陸連データ貼付け!#REF!</f>
        <v>#REF!</v>
      </c>
      <c r="K1191" s="29" t="e">
        <f t="shared" si="56"/>
        <v>#REF!</v>
      </c>
      <c r="L1191" s="29" t="e">
        <f>①陸連データ貼付け!#REF!</f>
        <v>#REF!</v>
      </c>
      <c r="M1191" s="63" t="e">
        <f>①陸連データ貼付け!#REF!</f>
        <v>#REF!</v>
      </c>
    </row>
    <row r="1192" spans="1:13">
      <c r="A1192" s="220" t="e">
        <f>IF(①陸連データ貼付け!#REF!="","",①陸連データ貼付け!#REF!)</f>
        <v>#REF!</v>
      </c>
      <c r="B1192" s="29" t="e">
        <f t="shared" si="54"/>
        <v>#REF!</v>
      </c>
      <c r="C1192" s="29" t="e">
        <f t="shared" si="55"/>
        <v>#REF!</v>
      </c>
      <c r="D1192" s="29" t="e">
        <f>①陸連データ貼付け!#REF!</f>
        <v>#REF!</v>
      </c>
      <c r="E1192" s="29" t="e">
        <f>①陸連データ貼付け!#REF!</f>
        <v>#REF!</v>
      </c>
      <c r="F1192" s="29" t="e">
        <f>ASC(①陸連データ貼付け!#REF!)</f>
        <v>#REF!</v>
      </c>
      <c r="G1192" s="29" t="e">
        <f>①陸連データ貼付け!#REF!</f>
        <v>#REF!</v>
      </c>
      <c r="H1192" s="29" t="e">
        <f>①陸連データ貼付け!#REF!</f>
        <v>#REF!</v>
      </c>
      <c r="I1192" s="29" t="e">
        <f>①陸連データ貼付け!#REF!</f>
        <v>#REF!</v>
      </c>
      <c r="J1192" s="29" t="e">
        <f>①陸連データ貼付け!#REF!</f>
        <v>#REF!</v>
      </c>
      <c r="K1192" s="29" t="e">
        <f t="shared" si="56"/>
        <v>#REF!</v>
      </c>
      <c r="L1192" s="29" t="e">
        <f>①陸連データ貼付け!#REF!</f>
        <v>#REF!</v>
      </c>
      <c r="M1192" s="63" t="e">
        <f>①陸連データ貼付け!#REF!</f>
        <v>#REF!</v>
      </c>
    </row>
    <row r="1193" spans="1:13">
      <c r="A1193" s="220" t="e">
        <f>IF(①陸連データ貼付け!#REF!="","",①陸連データ貼付け!#REF!)</f>
        <v>#REF!</v>
      </c>
      <c r="B1193" s="29" t="e">
        <f t="shared" si="54"/>
        <v>#REF!</v>
      </c>
      <c r="C1193" s="29" t="e">
        <f t="shared" si="55"/>
        <v>#REF!</v>
      </c>
      <c r="D1193" s="29" t="e">
        <f>①陸連データ貼付け!#REF!</f>
        <v>#REF!</v>
      </c>
      <c r="E1193" s="29" t="e">
        <f>①陸連データ貼付け!#REF!</f>
        <v>#REF!</v>
      </c>
      <c r="F1193" s="29" t="e">
        <f>ASC(①陸連データ貼付け!#REF!)</f>
        <v>#REF!</v>
      </c>
      <c r="G1193" s="29" t="e">
        <f>①陸連データ貼付け!#REF!</f>
        <v>#REF!</v>
      </c>
      <c r="H1193" s="29" t="e">
        <f>①陸連データ貼付け!#REF!</f>
        <v>#REF!</v>
      </c>
      <c r="I1193" s="29" t="e">
        <f>①陸連データ貼付け!#REF!</f>
        <v>#REF!</v>
      </c>
      <c r="J1193" s="29" t="e">
        <f>①陸連データ貼付け!#REF!</f>
        <v>#REF!</v>
      </c>
      <c r="K1193" s="29" t="e">
        <f t="shared" si="56"/>
        <v>#REF!</v>
      </c>
      <c r="L1193" s="29" t="e">
        <f>①陸連データ貼付け!#REF!</f>
        <v>#REF!</v>
      </c>
      <c r="M1193" s="63" t="e">
        <f>①陸連データ貼付け!#REF!</f>
        <v>#REF!</v>
      </c>
    </row>
    <row r="1194" spans="1:13">
      <c r="A1194" s="220" t="e">
        <f>IF(①陸連データ貼付け!#REF!="","",①陸連データ貼付け!#REF!)</f>
        <v>#REF!</v>
      </c>
      <c r="B1194" s="29" t="e">
        <f t="shared" si="54"/>
        <v>#REF!</v>
      </c>
      <c r="C1194" s="29" t="e">
        <f t="shared" si="55"/>
        <v>#REF!</v>
      </c>
      <c r="D1194" s="29" t="e">
        <f>①陸連データ貼付け!#REF!</f>
        <v>#REF!</v>
      </c>
      <c r="E1194" s="29" t="e">
        <f>①陸連データ貼付け!#REF!</f>
        <v>#REF!</v>
      </c>
      <c r="F1194" s="29" t="e">
        <f>ASC(①陸連データ貼付け!#REF!)</f>
        <v>#REF!</v>
      </c>
      <c r="G1194" s="29" t="e">
        <f>①陸連データ貼付け!#REF!</f>
        <v>#REF!</v>
      </c>
      <c r="H1194" s="29" t="e">
        <f>①陸連データ貼付け!#REF!</f>
        <v>#REF!</v>
      </c>
      <c r="I1194" s="29" t="e">
        <f>①陸連データ貼付け!#REF!</f>
        <v>#REF!</v>
      </c>
      <c r="J1194" s="29" t="e">
        <f>①陸連データ貼付け!#REF!</f>
        <v>#REF!</v>
      </c>
      <c r="K1194" s="29" t="e">
        <f t="shared" si="56"/>
        <v>#REF!</v>
      </c>
      <c r="L1194" s="29" t="e">
        <f>①陸連データ貼付け!#REF!</f>
        <v>#REF!</v>
      </c>
      <c r="M1194" s="63" t="e">
        <f>①陸連データ貼付け!#REF!</f>
        <v>#REF!</v>
      </c>
    </row>
    <row r="1195" spans="1:13">
      <c r="A1195" s="220" t="e">
        <f>IF(①陸連データ貼付け!#REF!="","",①陸連データ貼付け!#REF!)</f>
        <v>#REF!</v>
      </c>
      <c r="B1195" s="29" t="e">
        <f t="shared" si="54"/>
        <v>#REF!</v>
      </c>
      <c r="C1195" s="29" t="e">
        <f t="shared" si="55"/>
        <v>#REF!</v>
      </c>
      <c r="D1195" s="29" t="e">
        <f>①陸連データ貼付け!#REF!</f>
        <v>#REF!</v>
      </c>
      <c r="E1195" s="29" t="e">
        <f>①陸連データ貼付け!#REF!</f>
        <v>#REF!</v>
      </c>
      <c r="F1195" s="29" t="e">
        <f>ASC(①陸連データ貼付け!#REF!)</f>
        <v>#REF!</v>
      </c>
      <c r="G1195" s="29" t="e">
        <f>①陸連データ貼付け!#REF!</f>
        <v>#REF!</v>
      </c>
      <c r="H1195" s="29" t="e">
        <f>①陸連データ貼付け!#REF!</f>
        <v>#REF!</v>
      </c>
      <c r="I1195" s="29" t="e">
        <f>①陸連データ貼付け!#REF!</f>
        <v>#REF!</v>
      </c>
      <c r="J1195" s="29" t="e">
        <f>①陸連データ貼付け!#REF!</f>
        <v>#REF!</v>
      </c>
      <c r="K1195" s="29" t="e">
        <f t="shared" si="56"/>
        <v>#REF!</v>
      </c>
      <c r="L1195" s="29" t="e">
        <f>①陸連データ貼付け!#REF!</f>
        <v>#REF!</v>
      </c>
      <c r="M1195" s="63" t="e">
        <f>①陸連データ貼付け!#REF!</f>
        <v>#REF!</v>
      </c>
    </row>
    <row r="1196" spans="1:13">
      <c r="A1196" s="220" t="e">
        <f>IF(①陸連データ貼付け!#REF!="","",①陸連データ貼付け!#REF!)</f>
        <v>#REF!</v>
      </c>
      <c r="B1196" s="29" t="e">
        <f t="shared" si="54"/>
        <v>#REF!</v>
      </c>
      <c r="C1196" s="29" t="e">
        <f t="shared" si="55"/>
        <v>#REF!</v>
      </c>
      <c r="D1196" s="29" t="e">
        <f>①陸連データ貼付け!#REF!</f>
        <v>#REF!</v>
      </c>
      <c r="E1196" s="29" t="e">
        <f>①陸連データ貼付け!#REF!</f>
        <v>#REF!</v>
      </c>
      <c r="F1196" s="29" t="e">
        <f>ASC(①陸連データ貼付け!#REF!)</f>
        <v>#REF!</v>
      </c>
      <c r="G1196" s="29" t="e">
        <f>①陸連データ貼付け!#REF!</f>
        <v>#REF!</v>
      </c>
      <c r="H1196" s="29" t="e">
        <f>①陸連データ貼付け!#REF!</f>
        <v>#REF!</v>
      </c>
      <c r="I1196" s="29" t="e">
        <f>①陸連データ貼付け!#REF!</f>
        <v>#REF!</v>
      </c>
      <c r="J1196" s="29" t="e">
        <f>①陸連データ貼付け!#REF!</f>
        <v>#REF!</v>
      </c>
      <c r="K1196" s="29" t="e">
        <f t="shared" si="56"/>
        <v>#REF!</v>
      </c>
      <c r="L1196" s="29" t="e">
        <f>①陸連データ貼付け!#REF!</f>
        <v>#REF!</v>
      </c>
      <c r="M1196" s="63" t="e">
        <f>①陸連データ貼付け!#REF!</f>
        <v>#REF!</v>
      </c>
    </row>
    <row r="1197" spans="1:13">
      <c r="A1197" s="220" t="e">
        <f>IF(①陸連データ貼付け!#REF!="","",①陸連データ貼付け!#REF!)</f>
        <v>#REF!</v>
      </c>
      <c r="B1197" s="29" t="e">
        <f t="shared" si="54"/>
        <v>#REF!</v>
      </c>
      <c r="C1197" s="29" t="e">
        <f t="shared" si="55"/>
        <v>#REF!</v>
      </c>
      <c r="D1197" s="29" t="e">
        <f>①陸連データ貼付け!#REF!</f>
        <v>#REF!</v>
      </c>
      <c r="E1197" s="29" t="e">
        <f>①陸連データ貼付け!#REF!</f>
        <v>#REF!</v>
      </c>
      <c r="F1197" s="29" t="e">
        <f>ASC(①陸連データ貼付け!#REF!)</f>
        <v>#REF!</v>
      </c>
      <c r="G1197" s="29" t="e">
        <f>①陸連データ貼付け!#REF!</f>
        <v>#REF!</v>
      </c>
      <c r="H1197" s="29" t="e">
        <f>①陸連データ貼付け!#REF!</f>
        <v>#REF!</v>
      </c>
      <c r="I1197" s="29" t="e">
        <f>①陸連データ貼付け!#REF!</f>
        <v>#REF!</v>
      </c>
      <c r="J1197" s="29" t="e">
        <f>①陸連データ貼付け!#REF!</f>
        <v>#REF!</v>
      </c>
      <c r="K1197" s="29" t="e">
        <f t="shared" si="56"/>
        <v>#REF!</v>
      </c>
      <c r="L1197" s="29" t="e">
        <f>①陸連データ貼付け!#REF!</f>
        <v>#REF!</v>
      </c>
      <c r="M1197" s="63" t="e">
        <f>①陸連データ貼付け!#REF!</f>
        <v>#REF!</v>
      </c>
    </row>
    <row r="1198" spans="1:13">
      <c r="A1198" s="220" t="e">
        <f>IF(①陸連データ貼付け!#REF!="","",①陸連データ貼付け!#REF!)</f>
        <v>#REF!</v>
      </c>
      <c r="B1198" s="29" t="e">
        <f t="shared" si="54"/>
        <v>#REF!</v>
      </c>
      <c r="C1198" s="29" t="e">
        <f t="shared" si="55"/>
        <v>#REF!</v>
      </c>
      <c r="D1198" s="29" t="e">
        <f>①陸連データ貼付け!#REF!</f>
        <v>#REF!</v>
      </c>
      <c r="E1198" s="29" t="e">
        <f>①陸連データ貼付け!#REF!</f>
        <v>#REF!</v>
      </c>
      <c r="F1198" s="29" t="e">
        <f>ASC(①陸連データ貼付け!#REF!)</f>
        <v>#REF!</v>
      </c>
      <c r="G1198" s="29" t="e">
        <f>①陸連データ貼付け!#REF!</f>
        <v>#REF!</v>
      </c>
      <c r="H1198" s="29" t="e">
        <f>①陸連データ貼付け!#REF!</f>
        <v>#REF!</v>
      </c>
      <c r="I1198" s="29" t="e">
        <f>①陸連データ貼付け!#REF!</f>
        <v>#REF!</v>
      </c>
      <c r="J1198" s="29" t="e">
        <f>①陸連データ貼付け!#REF!</f>
        <v>#REF!</v>
      </c>
      <c r="K1198" s="29" t="e">
        <f t="shared" si="56"/>
        <v>#REF!</v>
      </c>
      <c r="L1198" s="29" t="e">
        <f>①陸連データ貼付け!#REF!</f>
        <v>#REF!</v>
      </c>
      <c r="M1198" s="63" t="e">
        <f>①陸連データ貼付け!#REF!</f>
        <v>#REF!</v>
      </c>
    </row>
    <row r="1199" spans="1:13">
      <c r="A1199" s="220" t="e">
        <f>IF(①陸連データ貼付け!#REF!="","",①陸連データ貼付け!#REF!)</f>
        <v>#REF!</v>
      </c>
      <c r="B1199" s="29" t="e">
        <f t="shared" si="54"/>
        <v>#REF!</v>
      </c>
      <c r="C1199" s="29" t="e">
        <f t="shared" si="55"/>
        <v>#REF!</v>
      </c>
      <c r="D1199" s="29" t="e">
        <f>①陸連データ貼付け!#REF!</f>
        <v>#REF!</v>
      </c>
      <c r="E1199" s="29" t="e">
        <f>①陸連データ貼付け!#REF!</f>
        <v>#REF!</v>
      </c>
      <c r="F1199" s="29" t="e">
        <f>ASC(①陸連データ貼付け!#REF!)</f>
        <v>#REF!</v>
      </c>
      <c r="G1199" s="29" t="e">
        <f>①陸連データ貼付け!#REF!</f>
        <v>#REF!</v>
      </c>
      <c r="H1199" s="29" t="e">
        <f>①陸連データ貼付け!#REF!</f>
        <v>#REF!</v>
      </c>
      <c r="I1199" s="29" t="e">
        <f>①陸連データ貼付け!#REF!</f>
        <v>#REF!</v>
      </c>
      <c r="J1199" s="29" t="e">
        <f>①陸連データ貼付け!#REF!</f>
        <v>#REF!</v>
      </c>
      <c r="K1199" s="29" t="e">
        <f t="shared" si="56"/>
        <v>#REF!</v>
      </c>
      <c r="L1199" s="29" t="e">
        <f>①陸連データ貼付け!#REF!</f>
        <v>#REF!</v>
      </c>
      <c r="M1199" s="63" t="e">
        <f>①陸連データ貼付け!#REF!</f>
        <v>#REF!</v>
      </c>
    </row>
    <row r="1200" spans="1:13">
      <c r="A1200" s="220" t="e">
        <f>IF(①陸連データ貼付け!#REF!="","",①陸連データ貼付け!#REF!)</f>
        <v>#REF!</v>
      </c>
      <c r="B1200" s="29" t="e">
        <f t="shared" si="54"/>
        <v>#REF!</v>
      </c>
      <c r="C1200" s="29" t="e">
        <f t="shared" si="55"/>
        <v>#REF!</v>
      </c>
      <c r="D1200" s="29" t="e">
        <f>①陸連データ貼付け!#REF!</f>
        <v>#REF!</v>
      </c>
      <c r="E1200" s="29" t="e">
        <f>①陸連データ貼付け!#REF!</f>
        <v>#REF!</v>
      </c>
      <c r="F1200" s="29" t="e">
        <f>ASC(①陸連データ貼付け!#REF!)</f>
        <v>#REF!</v>
      </c>
      <c r="G1200" s="29" t="e">
        <f>①陸連データ貼付け!#REF!</f>
        <v>#REF!</v>
      </c>
      <c r="H1200" s="29" t="e">
        <f>①陸連データ貼付け!#REF!</f>
        <v>#REF!</v>
      </c>
      <c r="I1200" s="29" t="e">
        <f>①陸連データ貼付け!#REF!</f>
        <v>#REF!</v>
      </c>
      <c r="J1200" s="29" t="e">
        <f>①陸連データ貼付け!#REF!</f>
        <v>#REF!</v>
      </c>
      <c r="K1200" s="29" t="e">
        <f t="shared" si="56"/>
        <v>#REF!</v>
      </c>
      <c r="L1200" s="29" t="e">
        <f>①陸連データ貼付け!#REF!</f>
        <v>#REF!</v>
      </c>
      <c r="M1200" s="63" t="e">
        <f>①陸連データ貼付け!#REF!</f>
        <v>#REF!</v>
      </c>
    </row>
    <row r="1201" spans="1:13">
      <c r="A1201" s="220" t="e">
        <f>IF(①陸連データ貼付け!#REF!="","",①陸連データ貼付け!#REF!)</f>
        <v>#REF!</v>
      </c>
      <c r="B1201" s="29" t="e">
        <f t="shared" si="54"/>
        <v>#REF!</v>
      </c>
      <c r="C1201" s="29" t="e">
        <f t="shared" si="55"/>
        <v>#REF!</v>
      </c>
      <c r="D1201" s="29" t="e">
        <f>①陸連データ貼付け!#REF!</f>
        <v>#REF!</v>
      </c>
      <c r="E1201" s="29" t="e">
        <f>①陸連データ貼付け!#REF!</f>
        <v>#REF!</v>
      </c>
      <c r="F1201" s="29" t="e">
        <f>ASC(①陸連データ貼付け!#REF!)</f>
        <v>#REF!</v>
      </c>
      <c r="G1201" s="29" t="e">
        <f>①陸連データ貼付け!#REF!</f>
        <v>#REF!</v>
      </c>
      <c r="H1201" s="29" t="e">
        <f>①陸連データ貼付け!#REF!</f>
        <v>#REF!</v>
      </c>
      <c r="I1201" s="29" t="e">
        <f>①陸連データ貼付け!#REF!</f>
        <v>#REF!</v>
      </c>
      <c r="J1201" s="29" t="e">
        <f>①陸連データ貼付け!#REF!</f>
        <v>#REF!</v>
      </c>
      <c r="K1201" s="29" t="e">
        <f t="shared" si="56"/>
        <v>#REF!</v>
      </c>
      <c r="L1201" s="29" t="e">
        <f>①陸連データ貼付け!#REF!</f>
        <v>#REF!</v>
      </c>
      <c r="M1201" s="63" t="e">
        <f>①陸連データ貼付け!#REF!</f>
        <v>#REF!</v>
      </c>
    </row>
    <row r="1202" spans="1:13">
      <c r="A1202" s="220" t="e">
        <f>IF(①陸連データ貼付け!#REF!="","",①陸連データ貼付け!#REF!)</f>
        <v>#REF!</v>
      </c>
      <c r="B1202" s="29" t="e">
        <f t="shared" si="54"/>
        <v>#REF!</v>
      </c>
      <c r="C1202" s="29" t="e">
        <f t="shared" si="55"/>
        <v>#REF!</v>
      </c>
      <c r="D1202" s="29" t="e">
        <f>①陸連データ貼付け!#REF!</f>
        <v>#REF!</v>
      </c>
      <c r="E1202" s="29" t="e">
        <f>①陸連データ貼付け!#REF!</f>
        <v>#REF!</v>
      </c>
      <c r="F1202" s="29" t="e">
        <f>ASC(①陸連データ貼付け!#REF!)</f>
        <v>#REF!</v>
      </c>
      <c r="G1202" s="29" t="e">
        <f>①陸連データ貼付け!#REF!</f>
        <v>#REF!</v>
      </c>
      <c r="H1202" s="29" t="e">
        <f>①陸連データ貼付け!#REF!</f>
        <v>#REF!</v>
      </c>
      <c r="I1202" s="29" t="e">
        <f>①陸連データ貼付け!#REF!</f>
        <v>#REF!</v>
      </c>
      <c r="J1202" s="29" t="e">
        <f>①陸連データ貼付け!#REF!</f>
        <v>#REF!</v>
      </c>
      <c r="K1202" s="29" t="e">
        <f t="shared" si="56"/>
        <v>#REF!</v>
      </c>
      <c r="L1202" s="29" t="e">
        <f>①陸連データ貼付け!#REF!</f>
        <v>#REF!</v>
      </c>
      <c r="M1202" s="63" t="e">
        <f>①陸連データ貼付け!#REF!</f>
        <v>#REF!</v>
      </c>
    </row>
    <row r="1203" spans="1:13">
      <c r="A1203" s="220" t="e">
        <f>IF(①陸連データ貼付け!#REF!="","",①陸連データ貼付け!#REF!)</f>
        <v>#REF!</v>
      </c>
      <c r="B1203" s="29" t="e">
        <f t="shared" si="54"/>
        <v>#REF!</v>
      </c>
      <c r="C1203" s="29" t="e">
        <f t="shared" si="55"/>
        <v>#REF!</v>
      </c>
      <c r="D1203" s="29" t="e">
        <f>①陸連データ貼付け!#REF!</f>
        <v>#REF!</v>
      </c>
      <c r="E1203" s="29" t="e">
        <f>①陸連データ貼付け!#REF!</f>
        <v>#REF!</v>
      </c>
      <c r="F1203" s="29" t="e">
        <f>ASC(①陸連データ貼付け!#REF!)</f>
        <v>#REF!</v>
      </c>
      <c r="G1203" s="29" t="e">
        <f>①陸連データ貼付け!#REF!</f>
        <v>#REF!</v>
      </c>
      <c r="H1203" s="29" t="e">
        <f>①陸連データ貼付け!#REF!</f>
        <v>#REF!</v>
      </c>
      <c r="I1203" s="29" t="e">
        <f>①陸連データ貼付け!#REF!</f>
        <v>#REF!</v>
      </c>
      <c r="J1203" s="29" t="e">
        <f>①陸連データ貼付け!#REF!</f>
        <v>#REF!</v>
      </c>
      <c r="K1203" s="29" t="e">
        <f t="shared" si="56"/>
        <v>#REF!</v>
      </c>
      <c r="L1203" s="29" t="e">
        <f>①陸連データ貼付け!#REF!</f>
        <v>#REF!</v>
      </c>
      <c r="M1203" s="63" t="e">
        <f>①陸連データ貼付け!#REF!</f>
        <v>#REF!</v>
      </c>
    </row>
    <row r="1204" spans="1:13">
      <c r="A1204" s="220" t="e">
        <f>IF(①陸連データ貼付け!#REF!="","",①陸連データ貼付け!#REF!)</f>
        <v>#REF!</v>
      </c>
      <c r="B1204" s="29" t="e">
        <f t="shared" si="54"/>
        <v>#REF!</v>
      </c>
      <c r="C1204" s="29" t="e">
        <f t="shared" si="55"/>
        <v>#REF!</v>
      </c>
      <c r="D1204" s="29" t="e">
        <f>①陸連データ貼付け!#REF!</f>
        <v>#REF!</v>
      </c>
      <c r="E1204" s="29" t="e">
        <f>①陸連データ貼付け!#REF!</f>
        <v>#REF!</v>
      </c>
      <c r="F1204" s="29" t="e">
        <f>ASC(①陸連データ貼付け!#REF!)</f>
        <v>#REF!</v>
      </c>
      <c r="G1204" s="29" t="e">
        <f>①陸連データ貼付け!#REF!</f>
        <v>#REF!</v>
      </c>
      <c r="H1204" s="29" t="e">
        <f>①陸連データ貼付け!#REF!</f>
        <v>#REF!</v>
      </c>
      <c r="I1204" s="29" t="e">
        <f>①陸連データ貼付け!#REF!</f>
        <v>#REF!</v>
      </c>
      <c r="J1204" s="29" t="e">
        <f>①陸連データ貼付け!#REF!</f>
        <v>#REF!</v>
      </c>
      <c r="K1204" s="29" t="e">
        <f t="shared" si="56"/>
        <v>#REF!</v>
      </c>
      <c r="L1204" s="29" t="e">
        <f>①陸連データ貼付け!#REF!</f>
        <v>#REF!</v>
      </c>
      <c r="M1204" s="63" t="e">
        <f>①陸連データ貼付け!#REF!</f>
        <v>#REF!</v>
      </c>
    </row>
    <row r="1205" spans="1:13">
      <c r="A1205" s="220" t="e">
        <f>IF(①陸連データ貼付け!#REF!="","",①陸連データ貼付け!#REF!)</f>
        <v>#REF!</v>
      </c>
      <c r="B1205" s="29" t="e">
        <f t="shared" si="54"/>
        <v>#REF!</v>
      </c>
      <c r="C1205" s="29" t="e">
        <f t="shared" si="55"/>
        <v>#REF!</v>
      </c>
      <c r="D1205" s="29" t="e">
        <f>①陸連データ貼付け!#REF!</f>
        <v>#REF!</v>
      </c>
      <c r="E1205" s="29" t="e">
        <f>①陸連データ貼付け!#REF!</f>
        <v>#REF!</v>
      </c>
      <c r="F1205" s="29" t="e">
        <f>ASC(①陸連データ貼付け!#REF!)</f>
        <v>#REF!</v>
      </c>
      <c r="G1205" s="29" t="e">
        <f>①陸連データ貼付け!#REF!</f>
        <v>#REF!</v>
      </c>
      <c r="H1205" s="29" t="e">
        <f>①陸連データ貼付け!#REF!</f>
        <v>#REF!</v>
      </c>
      <c r="I1205" s="29" t="e">
        <f>①陸連データ貼付け!#REF!</f>
        <v>#REF!</v>
      </c>
      <c r="J1205" s="29" t="e">
        <f>①陸連データ貼付け!#REF!</f>
        <v>#REF!</v>
      </c>
      <c r="K1205" s="29" t="e">
        <f t="shared" si="56"/>
        <v>#REF!</v>
      </c>
      <c r="L1205" s="29" t="e">
        <f>①陸連データ貼付け!#REF!</f>
        <v>#REF!</v>
      </c>
      <c r="M1205" s="63" t="e">
        <f>①陸連データ貼付け!#REF!</f>
        <v>#REF!</v>
      </c>
    </row>
    <row r="1206" spans="1:13">
      <c r="A1206" s="220" t="e">
        <f>IF(①陸連データ貼付け!#REF!="","",①陸連データ貼付け!#REF!)</f>
        <v>#REF!</v>
      </c>
      <c r="B1206" s="29" t="e">
        <f t="shared" si="54"/>
        <v>#REF!</v>
      </c>
      <c r="C1206" s="29" t="e">
        <f t="shared" si="55"/>
        <v>#REF!</v>
      </c>
      <c r="D1206" s="29" t="e">
        <f>①陸連データ貼付け!#REF!</f>
        <v>#REF!</v>
      </c>
      <c r="E1206" s="29" t="e">
        <f>①陸連データ貼付け!#REF!</f>
        <v>#REF!</v>
      </c>
      <c r="F1206" s="29" t="e">
        <f>ASC(①陸連データ貼付け!#REF!)</f>
        <v>#REF!</v>
      </c>
      <c r="G1206" s="29" t="e">
        <f>①陸連データ貼付け!#REF!</f>
        <v>#REF!</v>
      </c>
      <c r="H1206" s="29" t="e">
        <f>①陸連データ貼付け!#REF!</f>
        <v>#REF!</v>
      </c>
      <c r="I1206" s="29" t="e">
        <f>①陸連データ貼付け!#REF!</f>
        <v>#REF!</v>
      </c>
      <c r="J1206" s="29" t="e">
        <f>①陸連データ貼付け!#REF!</f>
        <v>#REF!</v>
      </c>
      <c r="K1206" s="29" t="e">
        <f t="shared" si="56"/>
        <v>#REF!</v>
      </c>
      <c r="L1206" s="29" t="e">
        <f>①陸連データ貼付け!#REF!</f>
        <v>#REF!</v>
      </c>
      <c r="M1206" s="63" t="e">
        <f>①陸連データ貼付け!#REF!</f>
        <v>#REF!</v>
      </c>
    </row>
    <row r="1207" spans="1:13">
      <c r="A1207" s="220" t="e">
        <f>IF(①陸連データ貼付け!#REF!="","",①陸連データ貼付け!#REF!)</f>
        <v>#REF!</v>
      </c>
      <c r="B1207" s="29" t="e">
        <f t="shared" si="54"/>
        <v>#REF!</v>
      </c>
      <c r="C1207" s="29" t="e">
        <f t="shared" si="55"/>
        <v>#REF!</v>
      </c>
      <c r="D1207" s="29" t="e">
        <f>①陸連データ貼付け!#REF!</f>
        <v>#REF!</v>
      </c>
      <c r="E1207" s="29" t="e">
        <f>①陸連データ貼付け!#REF!</f>
        <v>#REF!</v>
      </c>
      <c r="F1207" s="29" t="e">
        <f>ASC(①陸連データ貼付け!#REF!)</f>
        <v>#REF!</v>
      </c>
      <c r="G1207" s="29" t="e">
        <f>①陸連データ貼付け!#REF!</f>
        <v>#REF!</v>
      </c>
      <c r="H1207" s="29" t="e">
        <f>①陸連データ貼付け!#REF!</f>
        <v>#REF!</v>
      </c>
      <c r="I1207" s="29" t="e">
        <f>①陸連データ貼付け!#REF!</f>
        <v>#REF!</v>
      </c>
      <c r="J1207" s="29" t="e">
        <f>①陸連データ貼付け!#REF!</f>
        <v>#REF!</v>
      </c>
      <c r="K1207" s="29" t="e">
        <f t="shared" si="56"/>
        <v>#REF!</v>
      </c>
      <c r="L1207" s="29" t="e">
        <f>①陸連データ貼付け!#REF!</f>
        <v>#REF!</v>
      </c>
      <c r="M1207" s="63" t="e">
        <f>①陸連データ貼付け!#REF!</f>
        <v>#REF!</v>
      </c>
    </row>
    <row r="1208" spans="1:13">
      <c r="A1208" s="220" t="e">
        <f>IF(①陸連データ貼付け!#REF!="","",①陸連データ貼付け!#REF!)</f>
        <v>#REF!</v>
      </c>
      <c r="B1208" s="29" t="e">
        <f t="shared" si="54"/>
        <v>#REF!</v>
      </c>
      <c r="C1208" s="29" t="e">
        <f t="shared" si="55"/>
        <v>#REF!</v>
      </c>
      <c r="D1208" s="29" t="e">
        <f>①陸連データ貼付け!#REF!</f>
        <v>#REF!</v>
      </c>
      <c r="E1208" s="29" t="e">
        <f>①陸連データ貼付け!#REF!</f>
        <v>#REF!</v>
      </c>
      <c r="F1208" s="29" t="e">
        <f>ASC(①陸連データ貼付け!#REF!)</f>
        <v>#REF!</v>
      </c>
      <c r="G1208" s="29" t="e">
        <f>①陸連データ貼付け!#REF!</f>
        <v>#REF!</v>
      </c>
      <c r="H1208" s="29" t="e">
        <f>①陸連データ貼付け!#REF!</f>
        <v>#REF!</v>
      </c>
      <c r="I1208" s="29" t="e">
        <f>①陸連データ貼付け!#REF!</f>
        <v>#REF!</v>
      </c>
      <c r="J1208" s="29" t="e">
        <f>①陸連データ貼付け!#REF!</f>
        <v>#REF!</v>
      </c>
      <c r="K1208" s="29" t="e">
        <f t="shared" si="56"/>
        <v>#REF!</v>
      </c>
      <c r="L1208" s="29" t="e">
        <f>①陸連データ貼付け!#REF!</f>
        <v>#REF!</v>
      </c>
      <c r="M1208" s="63" t="e">
        <f>①陸連データ貼付け!#REF!</f>
        <v>#REF!</v>
      </c>
    </row>
    <row r="1209" spans="1:13">
      <c r="A1209" s="220" t="e">
        <f>IF(①陸連データ貼付け!#REF!="","",①陸連データ貼付け!#REF!)</f>
        <v>#REF!</v>
      </c>
      <c r="B1209" s="29" t="e">
        <f t="shared" si="54"/>
        <v>#REF!</v>
      </c>
      <c r="C1209" s="29" t="e">
        <f t="shared" si="55"/>
        <v>#REF!</v>
      </c>
      <c r="D1209" s="29" t="e">
        <f>①陸連データ貼付け!#REF!</f>
        <v>#REF!</v>
      </c>
      <c r="E1209" s="29" t="e">
        <f>①陸連データ貼付け!#REF!</f>
        <v>#REF!</v>
      </c>
      <c r="F1209" s="29" t="e">
        <f>ASC(①陸連データ貼付け!#REF!)</f>
        <v>#REF!</v>
      </c>
      <c r="G1209" s="29" t="e">
        <f>①陸連データ貼付け!#REF!</f>
        <v>#REF!</v>
      </c>
      <c r="H1209" s="29" t="e">
        <f>①陸連データ貼付け!#REF!</f>
        <v>#REF!</v>
      </c>
      <c r="I1209" s="29" t="e">
        <f>①陸連データ貼付け!#REF!</f>
        <v>#REF!</v>
      </c>
      <c r="J1209" s="29" t="e">
        <f>①陸連データ貼付け!#REF!</f>
        <v>#REF!</v>
      </c>
      <c r="K1209" s="29" t="e">
        <f t="shared" si="56"/>
        <v>#REF!</v>
      </c>
      <c r="L1209" s="29" t="e">
        <f>①陸連データ貼付け!#REF!</f>
        <v>#REF!</v>
      </c>
      <c r="M1209" s="63" t="e">
        <f>①陸連データ貼付け!#REF!</f>
        <v>#REF!</v>
      </c>
    </row>
    <row r="1210" spans="1:13">
      <c r="A1210" s="220" t="e">
        <f>IF(①陸連データ貼付け!#REF!="","",①陸連データ貼付け!#REF!)</f>
        <v>#REF!</v>
      </c>
      <c r="B1210" s="29" t="e">
        <f t="shared" si="54"/>
        <v>#REF!</v>
      </c>
      <c r="C1210" s="29" t="e">
        <f t="shared" si="55"/>
        <v>#REF!</v>
      </c>
      <c r="D1210" s="29" t="e">
        <f>①陸連データ貼付け!#REF!</f>
        <v>#REF!</v>
      </c>
      <c r="E1210" s="29" t="e">
        <f>①陸連データ貼付け!#REF!</f>
        <v>#REF!</v>
      </c>
      <c r="F1210" s="29" t="e">
        <f>ASC(①陸連データ貼付け!#REF!)</f>
        <v>#REF!</v>
      </c>
      <c r="G1210" s="29" t="e">
        <f>①陸連データ貼付け!#REF!</f>
        <v>#REF!</v>
      </c>
      <c r="H1210" s="29" t="e">
        <f>①陸連データ貼付け!#REF!</f>
        <v>#REF!</v>
      </c>
      <c r="I1210" s="29" t="e">
        <f>①陸連データ貼付け!#REF!</f>
        <v>#REF!</v>
      </c>
      <c r="J1210" s="29" t="e">
        <f>①陸連データ貼付け!#REF!</f>
        <v>#REF!</v>
      </c>
      <c r="K1210" s="29" t="e">
        <f t="shared" si="56"/>
        <v>#REF!</v>
      </c>
      <c r="L1210" s="29" t="e">
        <f>①陸連データ貼付け!#REF!</f>
        <v>#REF!</v>
      </c>
      <c r="M1210" s="63" t="e">
        <f>①陸連データ貼付け!#REF!</f>
        <v>#REF!</v>
      </c>
    </row>
    <row r="1211" spans="1:13">
      <c r="A1211" s="220" t="e">
        <f>IF(①陸連データ貼付け!#REF!="","",①陸連データ貼付け!#REF!)</f>
        <v>#REF!</v>
      </c>
      <c r="B1211" s="29" t="e">
        <f t="shared" si="54"/>
        <v>#REF!</v>
      </c>
      <c r="C1211" s="29" t="e">
        <f t="shared" si="55"/>
        <v>#REF!</v>
      </c>
      <c r="D1211" s="29" t="e">
        <f>①陸連データ貼付け!#REF!</f>
        <v>#REF!</v>
      </c>
      <c r="E1211" s="29" t="e">
        <f>①陸連データ貼付け!#REF!</f>
        <v>#REF!</v>
      </c>
      <c r="F1211" s="29" t="e">
        <f>ASC(①陸連データ貼付け!#REF!)</f>
        <v>#REF!</v>
      </c>
      <c r="G1211" s="29" t="e">
        <f>①陸連データ貼付け!#REF!</f>
        <v>#REF!</v>
      </c>
      <c r="H1211" s="29" t="e">
        <f>①陸連データ貼付け!#REF!</f>
        <v>#REF!</v>
      </c>
      <c r="I1211" s="29" t="e">
        <f>①陸連データ貼付け!#REF!</f>
        <v>#REF!</v>
      </c>
      <c r="J1211" s="29" t="e">
        <f>①陸連データ貼付け!#REF!</f>
        <v>#REF!</v>
      </c>
      <c r="K1211" s="29" t="e">
        <f t="shared" si="56"/>
        <v>#REF!</v>
      </c>
      <c r="L1211" s="29" t="e">
        <f>①陸連データ貼付け!#REF!</f>
        <v>#REF!</v>
      </c>
      <c r="M1211" s="63" t="e">
        <f>①陸連データ貼付け!#REF!</f>
        <v>#REF!</v>
      </c>
    </row>
    <row r="1212" spans="1:13">
      <c r="A1212" s="220" t="e">
        <f>IF(①陸連データ貼付け!#REF!="","",①陸連データ貼付け!#REF!)</f>
        <v>#REF!</v>
      </c>
      <c r="B1212" s="29" t="e">
        <f t="shared" si="54"/>
        <v>#REF!</v>
      </c>
      <c r="C1212" s="29" t="e">
        <f t="shared" si="55"/>
        <v>#REF!</v>
      </c>
      <c r="D1212" s="29" t="e">
        <f>①陸連データ貼付け!#REF!</f>
        <v>#REF!</v>
      </c>
      <c r="E1212" s="29" t="e">
        <f>①陸連データ貼付け!#REF!</f>
        <v>#REF!</v>
      </c>
      <c r="F1212" s="29" t="e">
        <f>ASC(①陸連データ貼付け!#REF!)</f>
        <v>#REF!</v>
      </c>
      <c r="G1212" s="29" t="e">
        <f>①陸連データ貼付け!#REF!</f>
        <v>#REF!</v>
      </c>
      <c r="H1212" s="29" t="e">
        <f>①陸連データ貼付け!#REF!</f>
        <v>#REF!</v>
      </c>
      <c r="I1212" s="29" t="e">
        <f>①陸連データ貼付け!#REF!</f>
        <v>#REF!</v>
      </c>
      <c r="J1212" s="29" t="e">
        <f>①陸連データ貼付け!#REF!</f>
        <v>#REF!</v>
      </c>
      <c r="K1212" s="29" t="e">
        <f t="shared" si="56"/>
        <v>#REF!</v>
      </c>
      <c r="L1212" s="29" t="e">
        <f>①陸連データ貼付け!#REF!</f>
        <v>#REF!</v>
      </c>
      <c r="M1212" s="63" t="e">
        <f>①陸連データ貼付け!#REF!</f>
        <v>#REF!</v>
      </c>
    </row>
    <row r="1213" spans="1:13">
      <c r="A1213" s="220" t="e">
        <f>IF(①陸連データ貼付け!#REF!="","",①陸連データ貼付け!#REF!)</f>
        <v>#REF!</v>
      </c>
      <c r="B1213" s="29" t="e">
        <f t="shared" si="54"/>
        <v>#REF!</v>
      </c>
      <c r="C1213" s="29" t="e">
        <f t="shared" si="55"/>
        <v>#REF!</v>
      </c>
      <c r="D1213" s="29" t="e">
        <f>①陸連データ貼付け!#REF!</f>
        <v>#REF!</v>
      </c>
      <c r="E1213" s="29" t="e">
        <f>①陸連データ貼付け!#REF!</f>
        <v>#REF!</v>
      </c>
      <c r="F1213" s="29" t="e">
        <f>ASC(①陸連データ貼付け!#REF!)</f>
        <v>#REF!</v>
      </c>
      <c r="G1213" s="29" t="e">
        <f>①陸連データ貼付け!#REF!</f>
        <v>#REF!</v>
      </c>
      <c r="H1213" s="29" t="e">
        <f>①陸連データ貼付け!#REF!</f>
        <v>#REF!</v>
      </c>
      <c r="I1213" s="29" t="e">
        <f>①陸連データ貼付け!#REF!</f>
        <v>#REF!</v>
      </c>
      <c r="J1213" s="29" t="e">
        <f>①陸連データ貼付け!#REF!</f>
        <v>#REF!</v>
      </c>
      <c r="K1213" s="29" t="e">
        <f t="shared" si="56"/>
        <v>#REF!</v>
      </c>
      <c r="L1213" s="29" t="e">
        <f>①陸連データ貼付け!#REF!</f>
        <v>#REF!</v>
      </c>
      <c r="M1213" s="63" t="e">
        <f>①陸連データ貼付け!#REF!</f>
        <v>#REF!</v>
      </c>
    </row>
    <row r="1214" spans="1:13">
      <c r="A1214" s="220" t="e">
        <f>IF(①陸連データ貼付け!#REF!="","",①陸連データ貼付け!#REF!)</f>
        <v>#REF!</v>
      </c>
      <c r="B1214" s="29" t="e">
        <f t="shared" si="54"/>
        <v>#REF!</v>
      </c>
      <c r="C1214" s="29" t="e">
        <f t="shared" si="55"/>
        <v>#REF!</v>
      </c>
      <c r="D1214" s="29" t="e">
        <f>①陸連データ貼付け!#REF!</f>
        <v>#REF!</v>
      </c>
      <c r="E1214" s="29" t="e">
        <f>①陸連データ貼付け!#REF!</f>
        <v>#REF!</v>
      </c>
      <c r="F1214" s="29" t="e">
        <f>ASC(①陸連データ貼付け!#REF!)</f>
        <v>#REF!</v>
      </c>
      <c r="G1214" s="29" t="e">
        <f>①陸連データ貼付け!#REF!</f>
        <v>#REF!</v>
      </c>
      <c r="H1214" s="29" t="e">
        <f>①陸連データ貼付け!#REF!</f>
        <v>#REF!</v>
      </c>
      <c r="I1214" s="29" t="e">
        <f>①陸連データ貼付け!#REF!</f>
        <v>#REF!</v>
      </c>
      <c r="J1214" s="29" t="e">
        <f>①陸連データ貼付け!#REF!</f>
        <v>#REF!</v>
      </c>
      <c r="K1214" s="29" t="e">
        <f t="shared" si="56"/>
        <v>#REF!</v>
      </c>
      <c r="L1214" s="29" t="e">
        <f>①陸連データ貼付け!#REF!</f>
        <v>#REF!</v>
      </c>
      <c r="M1214" s="63" t="e">
        <f>①陸連データ貼付け!#REF!</f>
        <v>#REF!</v>
      </c>
    </row>
    <row r="1215" spans="1:13">
      <c r="A1215" s="220" t="e">
        <f>IF(①陸連データ貼付け!#REF!="","",①陸連データ貼付け!#REF!)</f>
        <v>#REF!</v>
      </c>
      <c r="B1215" s="29" t="e">
        <f t="shared" si="54"/>
        <v>#REF!</v>
      </c>
      <c r="C1215" s="29" t="e">
        <f t="shared" si="55"/>
        <v>#REF!</v>
      </c>
      <c r="D1215" s="29" t="e">
        <f>①陸連データ貼付け!#REF!</f>
        <v>#REF!</v>
      </c>
      <c r="E1215" s="29" t="e">
        <f>①陸連データ貼付け!#REF!</f>
        <v>#REF!</v>
      </c>
      <c r="F1215" s="29" t="e">
        <f>ASC(①陸連データ貼付け!#REF!)</f>
        <v>#REF!</v>
      </c>
      <c r="G1215" s="29" t="e">
        <f>①陸連データ貼付け!#REF!</f>
        <v>#REF!</v>
      </c>
      <c r="H1215" s="29" t="e">
        <f>①陸連データ貼付け!#REF!</f>
        <v>#REF!</v>
      </c>
      <c r="I1215" s="29" t="e">
        <f>①陸連データ貼付け!#REF!</f>
        <v>#REF!</v>
      </c>
      <c r="J1215" s="29" t="e">
        <f>①陸連データ貼付け!#REF!</f>
        <v>#REF!</v>
      </c>
      <c r="K1215" s="29" t="e">
        <f t="shared" si="56"/>
        <v>#REF!</v>
      </c>
      <c r="L1215" s="29" t="e">
        <f>①陸連データ貼付け!#REF!</f>
        <v>#REF!</v>
      </c>
      <c r="M1215" s="63" t="e">
        <f>①陸連データ貼付け!#REF!</f>
        <v>#REF!</v>
      </c>
    </row>
    <row r="1216" spans="1:13">
      <c r="A1216" s="220" t="e">
        <f>IF(①陸連データ貼付け!#REF!="","",①陸連データ貼付け!#REF!)</f>
        <v>#REF!</v>
      </c>
      <c r="B1216" s="29" t="e">
        <f t="shared" si="54"/>
        <v>#REF!</v>
      </c>
      <c r="C1216" s="29" t="e">
        <f t="shared" si="55"/>
        <v>#REF!</v>
      </c>
      <c r="D1216" s="29" t="e">
        <f>①陸連データ貼付け!#REF!</f>
        <v>#REF!</v>
      </c>
      <c r="E1216" s="29" t="e">
        <f>①陸連データ貼付け!#REF!</f>
        <v>#REF!</v>
      </c>
      <c r="F1216" s="29" t="e">
        <f>ASC(①陸連データ貼付け!#REF!)</f>
        <v>#REF!</v>
      </c>
      <c r="G1216" s="29" t="e">
        <f>①陸連データ貼付け!#REF!</f>
        <v>#REF!</v>
      </c>
      <c r="H1216" s="29" t="e">
        <f>①陸連データ貼付け!#REF!</f>
        <v>#REF!</v>
      </c>
      <c r="I1216" s="29" t="e">
        <f>①陸連データ貼付け!#REF!</f>
        <v>#REF!</v>
      </c>
      <c r="J1216" s="29" t="e">
        <f>①陸連データ貼付け!#REF!</f>
        <v>#REF!</v>
      </c>
      <c r="K1216" s="29" t="e">
        <f t="shared" si="56"/>
        <v>#REF!</v>
      </c>
      <c r="L1216" s="29" t="e">
        <f>①陸連データ貼付け!#REF!</f>
        <v>#REF!</v>
      </c>
      <c r="M1216" s="63" t="e">
        <f>①陸連データ貼付け!#REF!</f>
        <v>#REF!</v>
      </c>
    </row>
    <row r="1217" spans="1:13">
      <c r="A1217" s="220" t="e">
        <f>IF(①陸連データ貼付け!#REF!="","",①陸連データ貼付け!#REF!)</f>
        <v>#REF!</v>
      </c>
      <c r="B1217" s="29" t="e">
        <f t="shared" si="54"/>
        <v>#REF!</v>
      </c>
      <c r="C1217" s="29" t="e">
        <f t="shared" si="55"/>
        <v>#REF!</v>
      </c>
      <c r="D1217" s="29" t="e">
        <f>①陸連データ貼付け!#REF!</f>
        <v>#REF!</v>
      </c>
      <c r="E1217" s="29" t="e">
        <f>①陸連データ貼付け!#REF!</f>
        <v>#REF!</v>
      </c>
      <c r="F1217" s="29" t="e">
        <f>ASC(①陸連データ貼付け!#REF!)</f>
        <v>#REF!</v>
      </c>
      <c r="G1217" s="29" t="e">
        <f>①陸連データ貼付け!#REF!</f>
        <v>#REF!</v>
      </c>
      <c r="H1217" s="29" t="e">
        <f>①陸連データ貼付け!#REF!</f>
        <v>#REF!</v>
      </c>
      <c r="I1217" s="29" t="e">
        <f>①陸連データ貼付け!#REF!</f>
        <v>#REF!</v>
      </c>
      <c r="J1217" s="29" t="e">
        <f>①陸連データ貼付け!#REF!</f>
        <v>#REF!</v>
      </c>
      <c r="K1217" s="29" t="e">
        <f t="shared" si="56"/>
        <v>#REF!</v>
      </c>
      <c r="L1217" s="29" t="e">
        <f>①陸連データ貼付け!#REF!</f>
        <v>#REF!</v>
      </c>
      <c r="M1217" s="63" t="e">
        <f>①陸連データ貼付け!#REF!</f>
        <v>#REF!</v>
      </c>
    </row>
    <row r="1218" spans="1:13">
      <c r="A1218" s="220" t="e">
        <f>IF(①陸連データ貼付け!#REF!="","",①陸連データ貼付け!#REF!)</f>
        <v>#REF!</v>
      </c>
      <c r="B1218" s="29" t="e">
        <f t="shared" si="54"/>
        <v>#REF!</v>
      </c>
      <c r="C1218" s="29" t="e">
        <f t="shared" si="55"/>
        <v>#REF!</v>
      </c>
      <c r="D1218" s="29" t="e">
        <f>①陸連データ貼付け!#REF!</f>
        <v>#REF!</v>
      </c>
      <c r="E1218" s="29" t="e">
        <f>①陸連データ貼付け!#REF!</f>
        <v>#REF!</v>
      </c>
      <c r="F1218" s="29" t="e">
        <f>ASC(①陸連データ貼付け!#REF!)</f>
        <v>#REF!</v>
      </c>
      <c r="G1218" s="29" t="e">
        <f>①陸連データ貼付け!#REF!</f>
        <v>#REF!</v>
      </c>
      <c r="H1218" s="29" t="e">
        <f>①陸連データ貼付け!#REF!</f>
        <v>#REF!</v>
      </c>
      <c r="I1218" s="29" t="e">
        <f>①陸連データ貼付け!#REF!</f>
        <v>#REF!</v>
      </c>
      <c r="J1218" s="29" t="e">
        <f>①陸連データ貼付け!#REF!</f>
        <v>#REF!</v>
      </c>
      <c r="K1218" s="29" t="e">
        <f t="shared" si="56"/>
        <v>#REF!</v>
      </c>
      <c r="L1218" s="29" t="e">
        <f>①陸連データ貼付け!#REF!</f>
        <v>#REF!</v>
      </c>
      <c r="M1218" s="63" t="e">
        <f>①陸連データ貼付け!#REF!</f>
        <v>#REF!</v>
      </c>
    </row>
    <row r="1219" spans="1:13">
      <c r="A1219" s="220" t="e">
        <f>IF(①陸連データ貼付け!#REF!="","",①陸連データ貼付け!#REF!)</f>
        <v>#REF!</v>
      </c>
      <c r="B1219" s="29" t="e">
        <f t="shared" ref="B1219:B1282" si="57">LEFT(A1219,1)</f>
        <v>#REF!</v>
      </c>
      <c r="C1219" s="29" t="e">
        <f t="shared" ref="C1219:C1282" si="58">REPLACE(A1219,1,1,"")</f>
        <v>#REF!</v>
      </c>
      <c r="D1219" s="29" t="e">
        <f>①陸連データ貼付け!#REF!</f>
        <v>#REF!</v>
      </c>
      <c r="E1219" s="29" t="e">
        <f>①陸連データ貼付け!#REF!</f>
        <v>#REF!</v>
      </c>
      <c r="F1219" s="29" t="e">
        <f>ASC(①陸連データ貼付け!#REF!)</f>
        <v>#REF!</v>
      </c>
      <c r="G1219" s="29" t="e">
        <f>①陸連データ貼付け!#REF!</f>
        <v>#REF!</v>
      </c>
      <c r="H1219" s="29" t="e">
        <f>①陸連データ貼付け!#REF!</f>
        <v>#REF!</v>
      </c>
      <c r="I1219" s="29" t="e">
        <f>①陸連データ貼付け!#REF!</f>
        <v>#REF!</v>
      </c>
      <c r="J1219" s="29" t="e">
        <f>①陸連データ貼付け!#REF!</f>
        <v>#REF!</v>
      </c>
      <c r="K1219" s="29" t="e">
        <f t="shared" ref="K1219:K1282" si="59">I1219</f>
        <v>#REF!</v>
      </c>
      <c r="L1219" s="29" t="e">
        <f>①陸連データ貼付け!#REF!</f>
        <v>#REF!</v>
      </c>
      <c r="M1219" s="63" t="e">
        <f>①陸連データ貼付け!#REF!</f>
        <v>#REF!</v>
      </c>
    </row>
    <row r="1220" spans="1:13">
      <c r="A1220" s="220" t="e">
        <f>IF(①陸連データ貼付け!#REF!="","",①陸連データ貼付け!#REF!)</f>
        <v>#REF!</v>
      </c>
      <c r="B1220" s="29" t="e">
        <f t="shared" si="57"/>
        <v>#REF!</v>
      </c>
      <c r="C1220" s="29" t="e">
        <f t="shared" si="58"/>
        <v>#REF!</v>
      </c>
      <c r="D1220" s="29" t="e">
        <f>①陸連データ貼付け!#REF!</f>
        <v>#REF!</v>
      </c>
      <c r="E1220" s="29" t="e">
        <f>①陸連データ貼付け!#REF!</f>
        <v>#REF!</v>
      </c>
      <c r="F1220" s="29" t="e">
        <f>ASC(①陸連データ貼付け!#REF!)</f>
        <v>#REF!</v>
      </c>
      <c r="G1220" s="29" t="e">
        <f>①陸連データ貼付け!#REF!</f>
        <v>#REF!</v>
      </c>
      <c r="H1220" s="29" t="e">
        <f>①陸連データ貼付け!#REF!</f>
        <v>#REF!</v>
      </c>
      <c r="I1220" s="29" t="e">
        <f>①陸連データ貼付け!#REF!</f>
        <v>#REF!</v>
      </c>
      <c r="J1220" s="29" t="e">
        <f>①陸連データ貼付け!#REF!</f>
        <v>#REF!</v>
      </c>
      <c r="K1220" s="29" t="e">
        <f t="shared" si="59"/>
        <v>#REF!</v>
      </c>
      <c r="L1220" s="29" t="e">
        <f>①陸連データ貼付け!#REF!</f>
        <v>#REF!</v>
      </c>
      <c r="M1220" s="63" t="e">
        <f>①陸連データ貼付け!#REF!</f>
        <v>#REF!</v>
      </c>
    </row>
    <row r="1221" spans="1:13">
      <c r="A1221" s="220" t="e">
        <f>IF(①陸連データ貼付け!#REF!="","",①陸連データ貼付け!#REF!)</f>
        <v>#REF!</v>
      </c>
      <c r="B1221" s="29" t="e">
        <f t="shared" si="57"/>
        <v>#REF!</v>
      </c>
      <c r="C1221" s="29" t="e">
        <f t="shared" si="58"/>
        <v>#REF!</v>
      </c>
      <c r="D1221" s="29" t="e">
        <f>①陸連データ貼付け!#REF!</f>
        <v>#REF!</v>
      </c>
      <c r="E1221" s="29" t="e">
        <f>①陸連データ貼付け!#REF!</f>
        <v>#REF!</v>
      </c>
      <c r="F1221" s="29" t="e">
        <f>ASC(①陸連データ貼付け!#REF!)</f>
        <v>#REF!</v>
      </c>
      <c r="G1221" s="29" t="e">
        <f>①陸連データ貼付け!#REF!</f>
        <v>#REF!</v>
      </c>
      <c r="H1221" s="29" t="e">
        <f>①陸連データ貼付け!#REF!</f>
        <v>#REF!</v>
      </c>
      <c r="I1221" s="29" t="e">
        <f>①陸連データ貼付け!#REF!</f>
        <v>#REF!</v>
      </c>
      <c r="J1221" s="29" t="e">
        <f>①陸連データ貼付け!#REF!</f>
        <v>#REF!</v>
      </c>
      <c r="K1221" s="29" t="e">
        <f t="shared" si="59"/>
        <v>#REF!</v>
      </c>
      <c r="L1221" s="29" t="e">
        <f>①陸連データ貼付け!#REF!</f>
        <v>#REF!</v>
      </c>
      <c r="M1221" s="63" t="e">
        <f>①陸連データ貼付け!#REF!</f>
        <v>#REF!</v>
      </c>
    </row>
    <row r="1222" spans="1:13">
      <c r="A1222" s="220" t="e">
        <f>IF(①陸連データ貼付け!#REF!="","",①陸連データ貼付け!#REF!)</f>
        <v>#REF!</v>
      </c>
      <c r="B1222" s="29" t="e">
        <f t="shared" si="57"/>
        <v>#REF!</v>
      </c>
      <c r="C1222" s="29" t="e">
        <f t="shared" si="58"/>
        <v>#REF!</v>
      </c>
      <c r="D1222" s="29" t="e">
        <f>①陸連データ貼付け!#REF!</f>
        <v>#REF!</v>
      </c>
      <c r="E1222" s="29" t="e">
        <f>①陸連データ貼付け!#REF!</f>
        <v>#REF!</v>
      </c>
      <c r="F1222" s="29" t="e">
        <f>ASC(①陸連データ貼付け!#REF!)</f>
        <v>#REF!</v>
      </c>
      <c r="G1222" s="29" t="e">
        <f>①陸連データ貼付け!#REF!</f>
        <v>#REF!</v>
      </c>
      <c r="H1222" s="29" t="e">
        <f>①陸連データ貼付け!#REF!</f>
        <v>#REF!</v>
      </c>
      <c r="I1222" s="29" t="e">
        <f>①陸連データ貼付け!#REF!</f>
        <v>#REF!</v>
      </c>
      <c r="J1222" s="29" t="e">
        <f>①陸連データ貼付け!#REF!</f>
        <v>#REF!</v>
      </c>
      <c r="K1222" s="29" t="e">
        <f t="shared" si="59"/>
        <v>#REF!</v>
      </c>
      <c r="L1222" s="29" t="e">
        <f>①陸連データ貼付け!#REF!</f>
        <v>#REF!</v>
      </c>
      <c r="M1222" s="63" t="e">
        <f>①陸連データ貼付け!#REF!</f>
        <v>#REF!</v>
      </c>
    </row>
    <row r="1223" spans="1:13">
      <c r="A1223" s="220" t="e">
        <f>IF(①陸連データ貼付け!#REF!="","",①陸連データ貼付け!#REF!)</f>
        <v>#REF!</v>
      </c>
      <c r="B1223" s="29" t="e">
        <f t="shared" si="57"/>
        <v>#REF!</v>
      </c>
      <c r="C1223" s="29" t="e">
        <f t="shared" si="58"/>
        <v>#REF!</v>
      </c>
      <c r="D1223" s="29" t="e">
        <f>①陸連データ貼付け!#REF!</f>
        <v>#REF!</v>
      </c>
      <c r="E1223" s="29" t="e">
        <f>①陸連データ貼付け!#REF!</f>
        <v>#REF!</v>
      </c>
      <c r="F1223" s="29" t="e">
        <f>ASC(①陸連データ貼付け!#REF!)</f>
        <v>#REF!</v>
      </c>
      <c r="G1223" s="29" t="e">
        <f>①陸連データ貼付け!#REF!</f>
        <v>#REF!</v>
      </c>
      <c r="H1223" s="29" t="e">
        <f>①陸連データ貼付け!#REF!</f>
        <v>#REF!</v>
      </c>
      <c r="I1223" s="29" t="e">
        <f>①陸連データ貼付け!#REF!</f>
        <v>#REF!</v>
      </c>
      <c r="J1223" s="29" t="e">
        <f>①陸連データ貼付け!#REF!</f>
        <v>#REF!</v>
      </c>
      <c r="K1223" s="29" t="e">
        <f t="shared" si="59"/>
        <v>#REF!</v>
      </c>
      <c r="L1223" s="29" t="e">
        <f>①陸連データ貼付け!#REF!</f>
        <v>#REF!</v>
      </c>
      <c r="M1223" s="63" t="e">
        <f>①陸連データ貼付け!#REF!</f>
        <v>#REF!</v>
      </c>
    </row>
    <row r="1224" spans="1:13">
      <c r="A1224" s="220" t="e">
        <f>IF(①陸連データ貼付け!#REF!="","",①陸連データ貼付け!#REF!)</f>
        <v>#REF!</v>
      </c>
      <c r="B1224" s="29" t="e">
        <f t="shared" si="57"/>
        <v>#REF!</v>
      </c>
      <c r="C1224" s="29" t="e">
        <f t="shared" si="58"/>
        <v>#REF!</v>
      </c>
      <c r="D1224" s="29" t="e">
        <f>①陸連データ貼付け!#REF!</f>
        <v>#REF!</v>
      </c>
      <c r="E1224" s="29" t="e">
        <f>①陸連データ貼付け!#REF!</f>
        <v>#REF!</v>
      </c>
      <c r="F1224" s="29" t="e">
        <f>ASC(①陸連データ貼付け!#REF!)</f>
        <v>#REF!</v>
      </c>
      <c r="G1224" s="29" t="e">
        <f>①陸連データ貼付け!#REF!</f>
        <v>#REF!</v>
      </c>
      <c r="H1224" s="29" t="e">
        <f>①陸連データ貼付け!#REF!</f>
        <v>#REF!</v>
      </c>
      <c r="I1224" s="29" t="e">
        <f>①陸連データ貼付け!#REF!</f>
        <v>#REF!</v>
      </c>
      <c r="J1224" s="29" t="e">
        <f>①陸連データ貼付け!#REF!</f>
        <v>#REF!</v>
      </c>
      <c r="K1224" s="29" t="e">
        <f t="shared" si="59"/>
        <v>#REF!</v>
      </c>
      <c r="L1224" s="29" t="e">
        <f>①陸連データ貼付け!#REF!</f>
        <v>#REF!</v>
      </c>
      <c r="M1224" s="63" t="e">
        <f>①陸連データ貼付け!#REF!</f>
        <v>#REF!</v>
      </c>
    </row>
    <row r="1225" spans="1:13">
      <c r="A1225" s="220" t="e">
        <f>IF(①陸連データ貼付け!#REF!="","",①陸連データ貼付け!#REF!)</f>
        <v>#REF!</v>
      </c>
      <c r="B1225" s="29" t="e">
        <f t="shared" si="57"/>
        <v>#REF!</v>
      </c>
      <c r="C1225" s="29" t="e">
        <f t="shared" si="58"/>
        <v>#REF!</v>
      </c>
      <c r="D1225" s="29" t="e">
        <f>①陸連データ貼付け!#REF!</f>
        <v>#REF!</v>
      </c>
      <c r="E1225" s="29" t="e">
        <f>①陸連データ貼付け!#REF!</f>
        <v>#REF!</v>
      </c>
      <c r="F1225" s="29" t="e">
        <f>ASC(①陸連データ貼付け!#REF!)</f>
        <v>#REF!</v>
      </c>
      <c r="G1225" s="29" t="e">
        <f>①陸連データ貼付け!#REF!</f>
        <v>#REF!</v>
      </c>
      <c r="H1225" s="29" t="e">
        <f>①陸連データ貼付け!#REF!</f>
        <v>#REF!</v>
      </c>
      <c r="I1225" s="29" t="e">
        <f>①陸連データ貼付け!#REF!</f>
        <v>#REF!</v>
      </c>
      <c r="J1225" s="29" t="e">
        <f>①陸連データ貼付け!#REF!</f>
        <v>#REF!</v>
      </c>
      <c r="K1225" s="29" t="e">
        <f t="shared" si="59"/>
        <v>#REF!</v>
      </c>
      <c r="L1225" s="29" t="e">
        <f>①陸連データ貼付け!#REF!</f>
        <v>#REF!</v>
      </c>
      <c r="M1225" s="63" t="e">
        <f>①陸連データ貼付け!#REF!</f>
        <v>#REF!</v>
      </c>
    </row>
    <row r="1226" spans="1:13">
      <c r="A1226" s="220" t="e">
        <f>IF(①陸連データ貼付け!#REF!="","",①陸連データ貼付け!#REF!)</f>
        <v>#REF!</v>
      </c>
      <c r="B1226" s="29" t="e">
        <f t="shared" si="57"/>
        <v>#REF!</v>
      </c>
      <c r="C1226" s="29" t="e">
        <f t="shared" si="58"/>
        <v>#REF!</v>
      </c>
      <c r="D1226" s="29" t="e">
        <f>①陸連データ貼付け!#REF!</f>
        <v>#REF!</v>
      </c>
      <c r="E1226" s="29" t="e">
        <f>①陸連データ貼付け!#REF!</f>
        <v>#REF!</v>
      </c>
      <c r="F1226" s="29" t="e">
        <f>ASC(①陸連データ貼付け!#REF!)</f>
        <v>#REF!</v>
      </c>
      <c r="G1226" s="29" t="e">
        <f>①陸連データ貼付け!#REF!</f>
        <v>#REF!</v>
      </c>
      <c r="H1226" s="29" t="e">
        <f>①陸連データ貼付け!#REF!</f>
        <v>#REF!</v>
      </c>
      <c r="I1226" s="29" t="e">
        <f>①陸連データ貼付け!#REF!</f>
        <v>#REF!</v>
      </c>
      <c r="J1226" s="29" t="e">
        <f>①陸連データ貼付け!#REF!</f>
        <v>#REF!</v>
      </c>
      <c r="K1226" s="29" t="e">
        <f t="shared" si="59"/>
        <v>#REF!</v>
      </c>
      <c r="L1226" s="29" t="e">
        <f>①陸連データ貼付け!#REF!</f>
        <v>#REF!</v>
      </c>
      <c r="M1226" s="63" t="e">
        <f>①陸連データ貼付け!#REF!</f>
        <v>#REF!</v>
      </c>
    </row>
    <row r="1227" spans="1:13">
      <c r="A1227" s="220" t="e">
        <f>IF(①陸連データ貼付け!#REF!="","",①陸連データ貼付け!#REF!)</f>
        <v>#REF!</v>
      </c>
      <c r="B1227" s="29" t="e">
        <f t="shared" si="57"/>
        <v>#REF!</v>
      </c>
      <c r="C1227" s="29" t="e">
        <f t="shared" si="58"/>
        <v>#REF!</v>
      </c>
      <c r="D1227" s="29" t="e">
        <f>①陸連データ貼付け!#REF!</f>
        <v>#REF!</v>
      </c>
      <c r="E1227" s="29" t="e">
        <f>①陸連データ貼付け!#REF!</f>
        <v>#REF!</v>
      </c>
      <c r="F1227" s="29" t="e">
        <f>ASC(①陸連データ貼付け!#REF!)</f>
        <v>#REF!</v>
      </c>
      <c r="G1227" s="29" t="e">
        <f>①陸連データ貼付け!#REF!</f>
        <v>#REF!</v>
      </c>
      <c r="H1227" s="29" t="e">
        <f>①陸連データ貼付け!#REF!</f>
        <v>#REF!</v>
      </c>
      <c r="I1227" s="29" t="e">
        <f>①陸連データ貼付け!#REF!</f>
        <v>#REF!</v>
      </c>
      <c r="J1227" s="29" t="e">
        <f>①陸連データ貼付け!#REF!</f>
        <v>#REF!</v>
      </c>
      <c r="K1227" s="29" t="e">
        <f t="shared" si="59"/>
        <v>#REF!</v>
      </c>
      <c r="L1227" s="29" t="e">
        <f>①陸連データ貼付け!#REF!</f>
        <v>#REF!</v>
      </c>
      <c r="M1227" s="63" t="e">
        <f>①陸連データ貼付け!#REF!</f>
        <v>#REF!</v>
      </c>
    </row>
    <row r="1228" spans="1:13">
      <c r="A1228" s="220" t="e">
        <f>IF(①陸連データ貼付け!#REF!="","",①陸連データ貼付け!#REF!)</f>
        <v>#REF!</v>
      </c>
      <c r="B1228" s="29" t="e">
        <f t="shared" si="57"/>
        <v>#REF!</v>
      </c>
      <c r="C1228" s="29" t="e">
        <f t="shared" si="58"/>
        <v>#REF!</v>
      </c>
      <c r="D1228" s="29" t="e">
        <f>①陸連データ貼付け!#REF!</f>
        <v>#REF!</v>
      </c>
      <c r="E1228" s="29" t="e">
        <f>①陸連データ貼付け!#REF!</f>
        <v>#REF!</v>
      </c>
      <c r="F1228" s="29" t="e">
        <f>ASC(①陸連データ貼付け!#REF!)</f>
        <v>#REF!</v>
      </c>
      <c r="G1228" s="29" t="e">
        <f>①陸連データ貼付け!#REF!</f>
        <v>#REF!</v>
      </c>
      <c r="H1228" s="29" t="e">
        <f>①陸連データ貼付け!#REF!</f>
        <v>#REF!</v>
      </c>
      <c r="I1228" s="29" t="e">
        <f>①陸連データ貼付け!#REF!</f>
        <v>#REF!</v>
      </c>
      <c r="J1228" s="29" t="e">
        <f>①陸連データ貼付け!#REF!</f>
        <v>#REF!</v>
      </c>
      <c r="K1228" s="29" t="e">
        <f t="shared" si="59"/>
        <v>#REF!</v>
      </c>
      <c r="L1228" s="29" t="e">
        <f>①陸連データ貼付け!#REF!</f>
        <v>#REF!</v>
      </c>
      <c r="M1228" s="63" t="e">
        <f>①陸連データ貼付け!#REF!</f>
        <v>#REF!</v>
      </c>
    </row>
    <row r="1229" spans="1:13">
      <c r="A1229" s="220" t="e">
        <f>IF(①陸連データ貼付け!#REF!="","",①陸連データ貼付け!#REF!)</f>
        <v>#REF!</v>
      </c>
      <c r="B1229" s="29" t="e">
        <f t="shared" si="57"/>
        <v>#REF!</v>
      </c>
      <c r="C1229" s="29" t="e">
        <f t="shared" si="58"/>
        <v>#REF!</v>
      </c>
      <c r="D1229" s="29" t="e">
        <f>①陸連データ貼付け!#REF!</f>
        <v>#REF!</v>
      </c>
      <c r="E1229" s="29" t="e">
        <f>①陸連データ貼付け!#REF!</f>
        <v>#REF!</v>
      </c>
      <c r="F1229" s="29" t="e">
        <f>ASC(①陸連データ貼付け!#REF!)</f>
        <v>#REF!</v>
      </c>
      <c r="G1229" s="29" t="e">
        <f>①陸連データ貼付け!#REF!</f>
        <v>#REF!</v>
      </c>
      <c r="H1229" s="29" t="e">
        <f>①陸連データ貼付け!#REF!</f>
        <v>#REF!</v>
      </c>
      <c r="I1229" s="29" t="e">
        <f>①陸連データ貼付け!#REF!</f>
        <v>#REF!</v>
      </c>
      <c r="J1229" s="29" t="e">
        <f>①陸連データ貼付け!#REF!</f>
        <v>#REF!</v>
      </c>
      <c r="K1229" s="29" t="e">
        <f t="shared" si="59"/>
        <v>#REF!</v>
      </c>
      <c r="L1229" s="29" t="e">
        <f>①陸連データ貼付け!#REF!</f>
        <v>#REF!</v>
      </c>
      <c r="M1229" s="63" t="e">
        <f>①陸連データ貼付け!#REF!</f>
        <v>#REF!</v>
      </c>
    </row>
    <row r="1230" spans="1:13">
      <c r="A1230" s="220" t="e">
        <f>IF(①陸連データ貼付け!#REF!="","",①陸連データ貼付け!#REF!)</f>
        <v>#REF!</v>
      </c>
      <c r="B1230" s="29" t="e">
        <f t="shared" si="57"/>
        <v>#REF!</v>
      </c>
      <c r="C1230" s="29" t="e">
        <f t="shared" si="58"/>
        <v>#REF!</v>
      </c>
      <c r="D1230" s="29" t="e">
        <f>①陸連データ貼付け!#REF!</f>
        <v>#REF!</v>
      </c>
      <c r="E1230" s="29" t="e">
        <f>①陸連データ貼付け!#REF!</f>
        <v>#REF!</v>
      </c>
      <c r="F1230" s="29" t="e">
        <f>ASC(①陸連データ貼付け!#REF!)</f>
        <v>#REF!</v>
      </c>
      <c r="G1230" s="29" t="e">
        <f>①陸連データ貼付け!#REF!</f>
        <v>#REF!</v>
      </c>
      <c r="H1230" s="29" t="e">
        <f>①陸連データ貼付け!#REF!</f>
        <v>#REF!</v>
      </c>
      <c r="I1230" s="29" t="e">
        <f>①陸連データ貼付け!#REF!</f>
        <v>#REF!</v>
      </c>
      <c r="J1230" s="29" t="e">
        <f>①陸連データ貼付け!#REF!</f>
        <v>#REF!</v>
      </c>
      <c r="K1230" s="29" t="e">
        <f t="shared" si="59"/>
        <v>#REF!</v>
      </c>
      <c r="L1230" s="29" t="e">
        <f>①陸連データ貼付け!#REF!</f>
        <v>#REF!</v>
      </c>
      <c r="M1230" s="63" t="e">
        <f>①陸連データ貼付け!#REF!</f>
        <v>#REF!</v>
      </c>
    </row>
    <row r="1231" spans="1:13">
      <c r="A1231" s="220" t="e">
        <f>IF(①陸連データ貼付け!#REF!="","",①陸連データ貼付け!#REF!)</f>
        <v>#REF!</v>
      </c>
      <c r="B1231" s="29" t="e">
        <f t="shared" si="57"/>
        <v>#REF!</v>
      </c>
      <c r="C1231" s="29" t="e">
        <f t="shared" si="58"/>
        <v>#REF!</v>
      </c>
      <c r="D1231" s="29" t="e">
        <f>①陸連データ貼付け!#REF!</f>
        <v>#REF!</v>
      </c>
      <c r="E1231" s="29" t="e">
        <f>①陸連データ貼付け!#REF!</f>
        <v>#REF!</v>
      </c>
      <c r="F1231" s="29" t="e">
        <f>ASC(①陸連データ貼付け!#REF!)</f>
        <v>#REF!</v>
      </c>
      <c r="G1231" s="29" t="e">
        <f>①陸連データ貼付け!#REF!</f>
        <v>#REF!</v>
      </c>
      <c r="H1231" s="29" t="e">
        <f>①陸連データ貼付け!#REF!</f>
        <v>#REF!</v>
      </c>
      <c r="I1231" s="29" t="e">
        <f>①陸連データ貼付け!#REF!</f>
        <v>#REF!</v>
      </c>
      <c r="J1231" s="29" t="e">
        <f>①陸連データ貼付け!#REF!</f>
        <v>#REF!</v>
      </c>
      <c r="K1231" s="29" t="e">
        <f t="shared" si="59"/>
        <v>#REF!</v>
      </c>
      <c r="L1231" s="29" t="e">
        <f>①陸連データ貼付け!#REF!</f>
        <v>#REF!</v>
      </c>
      <c r="M1231" s="63" t="e">
        <f>①陸連データ貼付け!#REF!</f>
        <v>#REF!</v>
      </c>
    </row>
    <row r="1232" spans="1:13">
      <c r="A1232" s="220" t="e">
        <f>IF(①陸連データ貼付け!#REF!="","",①陸連データ貼付け!#REF!)</f>
        <v>#REF!</v>
      </c>
      <c r="B1232" s="29" t="e">
        <f t="shared" si="57"/>
        <v>#REF!</v>
      </c>
      <c r="C1232" s="29" t="e">
        <f t="shared" si="58"/>
        <v>#REF!</v>
      </c>
      <c r="D1232" s="29" t="e">
        <f>①陸連データ貼付け!#REF!</f>
        <v>#REF!</v>
      </c>
      <c r="E1232" s="29" t="e">
        <f>①陸連データ貼付け!#REF!</f>
        <v>#REF!</v>
      </c>
      <c r="F1232" s="29" t="e">
        <f>ASC(①陸連データ貼付け!#REF!)</f>
        <v>#REF!</v>
      </c>
      <c r="G1232" s="29" t="e">
        <f>①陸連データ貼付け!#REF!</f>
        <v>#REF!</v>
      </c>
      <c r="H1232" s="29" t="e">
        <f>①陸連データ貼付け!#REF!</f>
        <v>#REF!</v>
      </c>
      <c r="I1232" s="29" t="e">
        <f>①陸連データ貼付け!#REF!</f>
        <v>#REF!</v>
      </c>
      <c r="J1232" s="29" t="e">
        <f>①陸連データ貼付け!#REF!</f>
        <v>#REF!</v>
      </c>
      <c r="K1232" s="29" t="e">
        <f t="shared" si="59"/>
        <v>#REF!</v>
      </c>
      <c r="L1232" s="29" t="e">
        <f>①陸連データ貼付け!#REF!</f>
        <v>#REF!</v>
      </c>
      <c r="M1232" s="63" t="e">
        <f>①陸連データ貼付け!#REF!</f>
        <v>#REF!</v>
      </c>
    </row>
    <row r="1233" spans="1:13">
      <c r="A1233" s="220" t="e">
        <f>IF(①陸連データ貼付け!#REF!="","",①陸連データ貼付け!#REF!)</f>
        <v>#REF!</v>
      </c>
      <c r="B1233" s="29" t="e">
        <f t="shared" si="57"/>
        <v>#REF!</v>
      </c>
      <c r="C1233" s="29" t="e">
        <f t="shared" si="58"/>
        <v>#REF!</v>
      </c>
      <c r="D1233" s="29" t="e">
        <f>①陸連データ貼付け!#REF!</f>
        <v>#REF!</v>
      </c>
      <c r="E1233" s="29" t="e">
        <f>①陸連データ貼付け!#REF!</f>
        <v>#REF!</v>
      </c>
      <c r="F1233" s="29" t="e">
        <f>ASC(①陸連データ貼付け!#REF!)</f>
        <v>#REF!</v>
      </c>
      <c r="G1233" s="29" t="e">
        <f>①陸連データ貼付け!#REF!</f>
        <v>#REF!</v>
      </c>
      <c r="H1233" s="29" t="e">
        <f>①陸連データ貼付け!#REF!</f>
        <v>#REF!</v>
      </c>
      <c r="I1233" s="29" t="e">
        <f>①陸連データ貼付け!#REF!</f>
        <v>#REF!</v>
      </c>
      <c r="J1233" s="29" t="e">
        <f>①陸連データ貼付け!#REF!</f>
        <v>#REF!</v>
      </c>
      <c r="K1233" s="29" t="e">
        <f t="shared" si="59"/>
        <v>#REF!</v>
      </c>
      <c r="L1233" s="29" t="e">
        <f>①陸連データ貼付け!#REF!</f>
        <v>#REF!</v>
      </c>
      <c r="M1233" s="63" t="e">
        <f>①陸連データ貼付け!#REF!</f>
        <v>#REF!</v>
      </c>
    </row>
    <row r="1234" spans="1:13">
      <c r="A1234" s="220" t="e">
        <f>IF(①陸連データ貼付け!#REF!="","",①陸連データ貼付け!#REF!)</f>
        <v>#REF!</v>
      </c>
      <c r="B1234" s="29" t="e">
        <f t="shared" si="57"/>
        <v>#REF!</v>
      </c>
      <c r="C1234" s="29" t="e">
        <f t="shared" si="58"/>
        <v>#REF!</v>
      </c>
      <c r="D1234" s="29" t="e">
        <f>①陸連データ貼付け!#REF!</f>
        <v>#REF!</v>
      </c>
      <c r="E1234" s="29" t="e">
        <f>①陸連データ貼付け!#REF!</f>
        <v>#REF!</v>
      </c>
      <c r="F1234" s="29" t="e">
        <f>ASC(①陸連データ貼付け!#REF!)</f>
        <v>#REF!</v>
      </c>
      <c r="G1234" s="29" t="e">
        <f>①陸連データ貼付け!#REF!</f>
        <v>#REF!</v>
      </c>
      <c r="H1234" s="29" t="e">
        <f>①陸連データ貼付け!#REF!</f>
        <v>#REF!</v>
      </c>
      <c r="I1234" s="29" t="e">
        <f>①陸連データ貼付け!#REF!</f>
        <v>#REF!</v>
      </c>
      <c r="J1234" s="29" t="e">
        <f>①陸連データ貼付け!#REF!</f>
        <v>#REF!</v>
      </c>
      <c r="K1234" s="29" t="e">
        <f t="shared" si="59"/>
        <v>#REF!</v>
      </c>
      <c r="L1234" s="29" t="e">
        <f>①陸連データ貼付け!#REF!</f>
        <v>#REF!</v>
      </c>
      <c r="M1234" s="63" t="e">
        <f>①陸連データ貼付け!#REF!</f>
        <v>#REF!</v>
      </c>
    </row>
    <row r="1235" spans="1:13">
      <c r="A1235" s="220" t="e">
        <f>IF(①陸連データ貼付け!#REF!="","",①陸連データ貼付け!#REF!)</f>
        <v>#REF!</v>
      </c>
      <c r="B1235" s="29" t="e">
        <f t="shared" si="57"/>
        <v>#REF!</v>
      </c>
      <c r="C1235" s="29" t="e">
        <f t="shared" si="58"/>
        <v>#REF!</v>
      </c>
      <c r="D1235" s="29" t="e">
        <f>①陸連データ貼付け!#REF!</f>
        <v>#REF!</v>
      </c>
      <c r="E1235" s="29" t="e">
        <f>①陸連データ貼付け!#REF!</f>
        <v>#REF!</v>
      </c>
      <c r="F1235" s="29" t="e">
        <f>ASC(①陸連データ貼付け!#REF!)</f>
        <v>#REF!</v>
      </c>
      <c r="G1235" s="29" t="e">
        <f>①陸連データ貼付け!#REF!</f>
        <v>#REF!</v>
      </c>
      <c r="H1235" s="29" t="e">
        <f>①陸連データ貼付け!#REF!</f>
        <v>#REF!</v>
      </c>
      <c r="I1235" s="29" t="e">
        <f>①陸連データ貼付け!#REF!</f>
        <v>#REF!</v>
      </c>
      <c r="J1235" s="29" t="e">
        <f>①陸連データ貼付け!#REF!</f>
        <v>#REF!</v>
      </c>
      <c r="K1235" s="29" t="e">
        <f t="shared" si="59"/>
        <v>#REF!</v>
      </c>
      <c r="L1235" s="29" t="e">
        <f>①陸連データ貼付け!#REF!</f>
        <v>#REF!</v>
      </c>
      <c r="M1235" s="63" t="e">
        <f>①陸連データ貼付け!#REF!</f>
        <v>#REF!</v>
      </c>
    </row>
    <row r="1236" spans="1:13">
      <c r="A1236" s="220" t="e">
        <f>IF(①陸連データ貼付け!#REF!="","",①陸連データ貼付け!#REF!)</f>
        <v>#REF!</v>
      </c>
      <c r="B1236" s="29" t="e">
        <f t="shared" si="57"/>
        <v>#REF!</v>
      </c>
      <c r="C1236" s="29" t="e">
        <f t="shared" si="58"/>
        <v>#REF!</v>
      </c>
      <c r="D1236" s="29" t="e">
        <f>①陸連データ貼付け!#REF!</f>
        <v>#REF!</v>
      </c>
      <c r="E1236" s="29" t="e">
        <f>①陸連データ貼付け!#REF!</f>
        <v>#REF!</v>
      </c>
      <c r="F1236" s="29" t="e">
        <f>ASC(①陸連データ貼付け!#REF!)</f>
        <v>#REF!</v>
      </c>
      <c r="G1236" s="29" t="e">
        <f>①陸連データ貼付け!#REF!</f>
        <v>#REF!</v>
      </c>
      <c r="H1236" s="29" t="e">
        <f>①陸連データ貼付け!#REF!</f>
        <v>#REF!</v>
      </c>
      <c r="I1236" s="29" t="e">
        <f>①陸連データ貼付け!#REF!</f>
        <v>#REF!</v>
      </c>
      <c r="J1236" s="29" t="e">
        <f>①陸連データ貼付け!#REF!</f>
        <v>#REF!</v>
      </c>
      <c r="K1236" s="29" t="e">
        <f t="shared" si="59"/>
        <v>#REF!</v>
      </c>
      <c r="L1236" s="29" t="e">
        <f>①陸連データ貼付け!#REF!</f>
        <v>#REF!</v>
      </c>
      <c r="M1236" s="63" t="e">
        <f>①陸連データ貼付け!#REF!</f>
        <v>#REF!</v>
      </c>
    </row>
    <row r="1237" spans="1:13">
      <c r="A1237" s="220" t="e">
        <f>IF(①陸連データ貼付け!#REF!="","",①陸連データ貼付け!#REF!)</f>
        <v>#REF!</v>
      </c>
      <c r="B1237" s="29" t="e">
        <f t="shared" si="57"/>
        <v>#REF!</v>
      </c>
      <c r="C1237" s="29" t="e">
        <f t="shared" si="58"/>
        <v>#REF!</v>
      </c>
      <c r="D1237" s="29" t="e">
        <f>①陸連データ貼付け!#REF!</f>
        <v>#REF!</v>
      </c>
      <c r="E1237" s="29" t="e">
        <f>①陸連データ貼付け!#REF!</f>
        <v>#REF!</v>
      </c>
      <c r="F1237" s="29" t="e">
        <f>ASC(①陸連データ貼付け!#REF!)</f>
        <v>#REF!</v>
      </c>
      <c r="G1237" s="29" t="e">
        <f>①陸連データ貼付け!#REF!</f>
        <v>#REF!</v>
      </c>
      <c r="H1237" s="29" t="e">
        <f>①陸連データ貼付け!#REF!</f>
        <v>#REF!</v>
      </c>
      <c r="I1237" s="29" t="e">
        <f>①陸連データ貼付け!#REF!</f>
        <v>#REF!</v>
      </c>
      <c r="J1237" s="29" t="e">
        <f>①陸連データ貼付け!#REF!</f>
        <v>#REF!</v>
      </c>
      <c r="K1237" s="29" t="e">
        <f t="shared" si="59"/>
        <v>#REF!</v>
      </c>
      <c r="L1237" s="29" t="e">
        <f>①陸連データ貼付け!#REF!</f>
        <v>#REF!</v>
      </c>
      <c r="M1237" s="63" t="e">
        <f>①陸連データ貼付け!#REF!</f>
        <v>#REF!</v>
      </c>
    </row>
    <row r="1238" spans="1:13">
      <c r="A1238" s="220" t="e">
        <f>IF(①陸連データ貼付け!#REF!="","",①陸連データ貼付け!#REF!)</f>
        <v>#REF!</v>
      </c>
      <c r="B1238" s="29" t="e">
        <f t="shared" si="57"/>
        <v>#REF!</v>
      </c>
      <c r="C1238" s="29" t="e">
        <f t="shared" si="58"/>
        <v>#REF!</v>
      </c>
      <c r="D1238" s="29" t="e">
        <f>①陸連データ貼付け!#REF!</f>
        <v>#REF!</v>
      </c>
      <c r="E1238" s="29" t="e">
        <f>①陸連データ貼付け!#REF!</f>
        <v>#REF!</v>
      </c>
      <c r="F1238" s="29" t="e">
        <f>ASC(①陸連データ貼付け!#REF!)</f>
        <v>#REF!</v>
      </c>
      <c r="G1238" s="29" t="e">
        <f>①陸連データ貼付け!#REF!</f>
        <v>#REF!</v>
      </c>
      <c r="H1238" s="29" t="e">
        <f>①陸連データ貼付け!#REF!</f>
        <v>#REF!</v>
      </c>
      <c r="I1238" s="29" t="e">
        <f>①陸連データ貼付け!#REF!</f>
        <v>#REF!</v>
      </c>
      <c r="J1238" s="29" t="e">
        <f>①陸連データ貼付け!#REF!</f>
        <v>#REF!</v>
      </c>
      <c r="K1238" s="29" t="e">
        <f t="shared" si="59"/>
        <v>#REF!</v>
      </c>
      <c r="L1238" s="29" t="e">
        <f>①陸連データ貼付け!#REF!</f>
        <v>#REF!</v>
      </c>
      <c r="M1238" s="63" t="e">
        <f>①陸連データ貼付け!#REF!</f>
        <v>#REF!</v>
      </c>
    </row>
    <row r="1239" spans="1:13">
      <c r="A1239" s="220" t="e">
        <f>IF(①陸連データ貼付け!#REF!="","",①陸連データ貼付け!#REF!)</f>
        <v>#REF!</v>
      </c>
      <c r="B1239" s="29" t="e">
        <f t="shared" si="57"/>
        <v>#REF!</v>
      </c>
      <c r="C1239" s="29" t="e">
        <f t="shared" si="58"/>
        <v>#REF!</v>
      </c>
      <c r="D1239" s="29" t="e">
        <f>①陸連データ貼付け!#REF!</f>
        <v>#REF!</v>
      </c>
      <c r="E1239" s="29" t="e">
        <f>①陸連データ貼付け!#REF!</f>
        <v>#REF!</v>
      </c>
      <c r="F1239" s="29" t="e">
        <f>ASC(①陸連データ貼付け!#REF!)</f>
        <v>#REF!</v>
      </c>
      <c r="G1239" s="29" t="e">
        <f>①陸連データ貼付け!#REF!</f>
        <v>#REF!</v>
      </c>
      <c r="H1239" s="29" t="e">
        <f>①陸連データ貼付け!#REF!</f>
        <v>#REF!</v>
      </c>
      <c r="I1239" s="29" t="e">
        <f>①陸連データ貼付け!#REF!</f>
        <v>#REF!</v>
      </c>
      <c r="J1239" s="29" t="e">
        <f>①陸連データ貼付け!#REF!</f>
        <v>#REF!</v>
      </c>
      <c r="K1239" s="29" t="e">
        <f t="shared" si="59"/>
        <v>#REF!</v>
      </c>
      <c r="L1239" s="29" t="e">
        <f>①陸連データ貼付け!#REF!</f>
        <v>#REF!</v>
      </c>
      <c r="M1239" s="63" t="e">
        <f>①陸連データ貼付け!#REF!</f>
        <v>#REF!</v>
      </c>
    </row>
    <row r="1240" spans="1:13">
      <c r="A1240" s="220" t="e">
        <f>IF(①陸連データ貼付け!#REF!="","",①陸連データ貼付け!#REF!)</f>
        <v>#REF!</v>
      </c>
      <c r="B1240" s="29" t="e">
        <f t="shared" si="57"/>
        <v>#REF!</v>
      </c>
      <c r="C1240" s="29" t="e">
        <f t="shared" si="58"/>
        <v>#REF!</v>
      </c>
      <c r="D1240" s="29" t="e">
        <f>①陸連データ貼付け!#REF!</f>
        <v>#REF!</v>
      </c>
      <c r="E1240" s="29" t="e">
        <f>①陸連データ貼付け!#REF!</f>
        <v>#REF!</v>
      </c>
      <c r="F1240" s="29" t="e">
        <f>ASC(①陸連データ貼付け!#REF!)</f>
        <v>#REF!</v>
      </c>
      <c r="G1240" s="29" t="e">
        <f>①陸連データ貼付け!#REF!</f>
        <v>#REF!</v>
      </c>
      <c r="H1240" s="29" t="e">
        <f>①陸連データ貼付け!#REF!</f>
        <v>#REF!</v>
      </c>
      <c r="I1240" s="29" t="e">
        <f>①陸連データ貼付け!#REF!</f>
        <v>#REF!</v>
      </c>
      <c r="J1240" s="29" t="e">
        <f>①陸連データ貼付け!#REF!</f>
        <v>#REF!</v>
      </c>
      <c r="K1240" s="29" t="e">
        <f t="shared" si="59"/>
        <v>#REF!</v>
      </c>
      <c r="L1240" s="29" t="e">
        <f>①陸連データ貼付け!#REF!</f>
        <v>#REF!</v>
      </c>
      <c r="M1240" s="63" t="e">
        <f>①陸連データ貼付け!#REF!</f>
        <v>#REF!</v>
      </c>
    </row>
    <row r="1241" spans="1:13">
      <c r="A1241" s="220" t="e">
        <f>IF(①陸連データ貼付け!#REF!="","",①陸連データ貼付け!#REF!)</f>
        <v>#REF!</v>
      </c>
      <c r="B1241" s="29" t="e">
        <f t="shared" si="57"/>
        <v>#REF!</v>
      </c>
      <c r="C1241" s="29" t="e">
        <f t="shared" si="58"/>
        <v>#REF!</v>
      </c>
      <c r="D1241" s="29" t="e">
        <f>①陸連データ貼付け!#REF!</f>
        <v>#REF!</v>
      </c>
      <c r="E1241" s="29" t="e">
        <f>①陸連データ貼付け!#REF!</f>
        <v>#REF!</v>
      </c>
      <c r="F1241" s="29" t="e">
        <f>ASC(①陸連データ貼付け!#REF!)</f>
        <v>#REF!</v>
      </c>
      <c r="G1241" s="29" t="e">
        <f>①陸連データ貼付け!#REF!</f>
        <v>#REF!</v>
      </c>
      <c r="H1241" s="29" t="e">
        <f>①陸連データ貼付け!#REF!</f>
        <v>#REF!</v>
      </c>
      <c r="I1241" s="29" t="e">
        <f>①陸連データ貼付け!#REF!</f>
        <v>#REF!</v>
      </c>
      <c r="J1241" s="29" t="e">
        <f>①陸連データ貼付け!#REF!</f>
        <v>#REF!</v>
      </c>
      <c r="K1241" s="29" t="e">
        <f t="shared" si="59"/>
        <v>#REF!</v>
      </c>
      <c r="L1241" s="29" t="e">
        <f>①陸連データ貼付け!#REF!</f>
        <v>#REF!</v>
      </c>
      <c r="M1241" s="63" t="e">
        <f>①陸連データ貼付け!#REF!</f>
        <v>#REF!</v>
      </c>
    </row>
    <row r="1242" spans="1:13">
      <c r="A1242" s="220" t="e">
        <f>IF(①陸連データ貼付け!#REF!="","",①陸連データ貼付け!#REF!)</f>
        <v>#REF!</v>
      </c>
      <c r="B1242" s="29" t="e">
        <f t="shared" si="57"/>
        <v>#REF!</v>
      </c>
      <c r="C1242" s="29" t="e">
        <f t="shared" si="58"/>
        <v>#REF!</v>
      </c>
      <c r="D1242" s="29" t="e">
        <f>①陸連データ貼付け!#REF!</f>
        <v>#REF!</v>
      </c>
      <c r="E1242" s="29" t="e">
        <f>①陸連データ貼付け!#REF!</f>
        <v>#REF!</v>
      </c>
      <c r="F1242" s="29" t="e">
        <f>ASC(①陸連データ貼付け!#REF!)</f>
        <v>#REF!</v>
      </c>
      <c r="G1242" s="29" t="e">
        <f>①陸連データ貼付け!#REF!</f>
        <v>#REF!</v>
      </c>
      <c r="H1242" s="29" t="e">
        <f>①陸連データ貼付け!#REF!</f>
        <v>#REF!</v>
      </c>
      <c r="I1242" s="29" t="e">
        <f>①陸連データ貼付け!#REF!</f>
        <v>#REF!</v>
      </c>
      <c r="J1242" s="29" t="e">
        <f>①陸連データ貼付け!#REF!</f>
        <v>#REF!</v>
      </c>
      <c r="K1242" s="29" t="e">
        <f t="shared" si="59"/>
        <v>#REF!</v>
      </c>
      <c r="L1242" s="29" t="e">
        <f>①陸連データ貼付け!#REF!</f>
        <v>#REF!</v>
      </c>
      <c r="M1242" s="63" t="e">
        <f>①陸連データ貼付け!#REF!</f>
        <v>#REF!</v>
      </c>
    </row>
    <row r="1243" spans="1:13">
      <c r="A1243" s="220" t="e">
        <f>IF(①陸連データ貼付け!#REF!="","",①陸連データ貼付け!#REF!)</f>
        <v>#REF!</v>
      </c>
      <c r="B1243" s="29" t="e">
        <f t="shared" si="57"/>
        <v>#REF!</v>
      </c>
      <c r="C1243" s="29" t="e">
        <f t="shared" si="58"/>
        <v>#REF!</v>
      </c>
      <c r="D1243" s="29" t="e">
        <f>①陸連データ貼付け!#REF!</f>
        <v>#REF!</v>
      </c>
      <c r="E1243" s="29" t="e">
        <f>①陸連データ貼付け!#REF!</f>
        <v>#REF!</v>
      </c>
      <c r="F1243" s="29" t="e">
        <f>ASC(①陸連データ貼付け!#REF!)</f>
        <v>#REF!</v>
      </c>
      <c r="G1243" s="29" t="e">
        <f>①陸連データ貼付け!#REF!</f>
        <v>#REF!</v>
      </c>
      <c r="H1243" s="29" t="e">
        <f>①陸連データ貼付け!#REF!</f>
        <v>#REF!</v>
      </c>
      <c r="I1243" s="29" t="e">
        <f>①陸連データ貼付け!#REF!</f>
        <v>#REF!</v>
      </c>
      <c r="J1243" s="29" t="e">
        <f>①陸連データ貼付け!#REF!</f>
        <v>#REF!</v>
      </c>
      <c r="K1243" s="29" t="e">
        <f t="shared" si="59"/>
        <v>#REF!</v>
      </c>
      <c r="L1243" s="29" t="e">
        <f>①陸連データ貼付け!#REF!</f>
        <v>#REF!</v>
      </c>
      <c r="M1243" s="63" t="e">
        <f>①陸連データ貼付け!#REF!</f>
        <v>#REF!</v>
      </c>
    </row>
    <row r="1244" spans="1:13">
      <c r="A1244" s="220" t="e">
        <f>IF(①陸連データ貼付け!#REF!="","",①陸連データ貼付け!#REF!)</f>
        <v>#REF!</v>
      </c>
      <c r="B1244" s="29" t="e">
        <f t="shared" si="57"/>
        <v>#REF!</v>
      </c>
      <c r="C1244" s="29" t="e">
        <f t="shared" si="58"/>
        <v>#REF!</v>
      </c>
      <c r="D1244" s="29" t="e">
        <f>①陸連データ貼付け!#REF!</f>
        <v>#REF!</v>
      </c>
      <c r="E1244" s="29" t="e">
        <f>①陸連データ貼付け!#REF!</f>
        <v>#REF!</v>
      </c>
      <c r="F1244" s="29" t="e">
        <f>ASC(①陸連データ貼付け!#REF!)</f>
        <v>#REF!</v>
      </c>
      <c r="G1244" s="29" t="e">
        <f>①陸連データ貼付け!#REF!</f>
        <v>#REF!</v>
      </c>
      <c r="H1244" s="29" t="e">
        <f>①陸連データ貼付け!#REF!</f>
        <v>#REF!</v>
      </c>
      <c r="I1244" s="29" t="e">
        <f>①陸連データ貼付け!#REF!</f>
        <v>#REF!</v>
      </c>
      <c r="J1244" s="29" t="e">
        <f>①陸連データ貼付け!#REF!</f>
        <v>#REF!</v>
      </c>
      <c r="K1244" s="29" t="e">
        <f t="shared" si="59"/>
        <v>#REF!</v>
      </c>
      <c r="L1244" s="29" t="e">
        <f>①陸連データ貼付け!#REF!</f>
        <v>#REF!</v>
      </c>
      <c r="M1244" s="63" t="e">
        <f>①陸連データ貼付け!#REF!</f>
        <v>#REF!</v>
      </c>
    </row>
    <row r="1245" spans="1:13">
      <c r="A1245" s="220" t="e">
        <f>IF(①陸連データ貼付け!#REF!="","",①陸連データ貼付け!#REF!)</f>
        <v>#REF!</v>
      </c>
      <c r="B1245" s="29" t="e">
        <f t="shared" si="57"/>
        <v>#REF!</v>
      </c>
      <c r="C1245" s="29" t="e">
        <f t="shared" si="58"/>
        <v>#REF!</v>
      </c>
      <c r="D1245" s="29" t="e">
        <f>①陸連データ貼付け!#REF!</f>
        <v>#REF!</v>
      </c>
      <c r="E1245" s="29" t="e">
        <f>①陸連データ貼付け!#REF!</f>
        <v>#REF!</v>
      </c>
      <c r="F1245" s="29" t="e">
        <f>ASC(①陸連データ貼付け!#REF!)</f>
        <v>#REF!</v>
      </c>
      <c r="G1245" s="29" t="e">
        <f>①陸連データ貼付け!#REF!</f>
        <v>#REF!</v>
      </c>
      <c r="H1245" s="29" t="e">
        <f>①陸連データ貼付け!#REF!</f>
        <v>#REF!</v>
      </c>
      <c r="I1245" s="29" t="e">
        <f>①陸連データ貼付け!#REF!</f>
        <v>#REF!</v>
      </c>
      <c r="J1245" s="29" t="e">
        <f>①陸連データ貼付け!#REF!</f>
        <v>#REF!</v>
      </c>
      <c r="K1245" s="29" t="e">
        <f t="shared" si="59"/>
        <v>#REF!</v>
      </c>
      <c r="L1245" s="29" t="e">
        <f>①陸連データ貼付け!#REF!</f>
        <v>#REF!</v>
      </c>
      <c r="M1245" s="63" t="e">
        <f>①陸連データ貼付け!#REF!</f>
        <v>#REF!</v>
      </c>
    </row>
    <row r="1246" spans="1:13">
      <c r="A1246" s="220" t="e">
        <f>IF(①陸連データ貼付け!#REF!="","",①陸連データ貼付け!#REF!)</f>
        <v>#REF!</v>
      </c>
      <c r="B1246" s="29" t="e">
        <f t="shared" si="57"/>
        <v>#REF!</v>
      </c>
      <c r="C1246" s="29" t="e">
        <f t="shared" si="58"/>
        <v>#REF!</v>
      </c>
      <c r="D1246" s="29" t="e">
        <f>①陸連データ貼付け!#REF!</f>
        <v>#REF!</v>
      </c>
      <c r="E1246" s="29" t="e">
        <f>①陸連データ貼付け!#REF!</f>
        <v>#REF!</v>
      </c>
      <c r="F1246" s="29" t="e">
        <f>ASC(①陸連データ貼付け!#REF!)</f>
        <v>#REF!</v>
      </c>
      <c r="G1246" s="29" t="e">
        <f>①陸連データ貼付け!#REF!</f>
        <v>#REF!</v>
      </c>
      <c r="H1246" s="29" t="e">
        <f>①陸連データ貼付け!#REF!</f>
        <v>#REF!</v>
      </c>
      <c r="I1246" s="29" t="e">
        <f>①陸連データ貼付け!#REF!</f>
        <v>#REF!</v>
      </c>
      <c r="J1246" s="29" t="e">
        <f>①陸連データ貼付け!#REF!</f>
        <v>#REF!</v>
      </c>
      <c r="K1246" s="29" t="e">
        <f t="shared" si="59"/>
        <v>#REF!</v>
      </c>
      <c r="L1246" s="29" t="e">
        <f>①陸連データ貼付け!#REF!</f>
        <v>#REF!</v>
      </c>
      <c r="M1246" s="63" t="e">
        <f>①陸連データ貼付け!#REF!</f>
        <v>#REF!</v>
      </c>
    </row>
    <row r="1247" spans="1:13">
      <c r="A1247" s="220" t="e">
        <f>IF(①陸連データ貼付け!#REF!="","",①陸連データ貼付け!#REF!)</f>
        <v>#REF!</v>
      </c>
      <c r="B1247" s="29" t="e">
        <f t="shared" si="57"/>
        <v>#REF!</v>
      </c>
      <c r="C1247" s="29" t="e">
        <f t="shared" si="58"/>
        <v>#REF!</v>
      </c>
      <c r="D1247" s="29" t="e">
        <f>①陸連データ貼付け!#REF!</f>
        <v>#REF!</v>
      </c>
      <c r="E1247" s="29" t="e">
        <f>①陸連データ貼付け!#REF!</f>
        <v>#REF!</v>
      </c>
      <c r="F1247" s="29" t="e">
        <f>ASC(①陸連データ貼付け!#REF!)</f>
        <v>#REF!</v>
      </c>
      <c r="G1247" s="29" t="e">
        <f>①陸連データ貼付け!#REF!</f>
        <v>#REF!</v>
      </c>
      <c r="H1247" s="29" t="e">
        <f>①陸連データ貼付け!#REF!</f>
        <v>#REF!</v>
      </c>
      <c r="I1247" s="29" t="e">
        <f>①陸連データ貼付け!#REF!</f>
        <v>#REF!</v>
      </c>
      <c r="J1247" s="29" t="e">
        <f>①陸連データ貼付け!#REF!</f>
        <v>#REF!</v>
      </c>
      <c r="K1247" s="29" t="e">
        <f t="shared" si="59"/>
        <v>#REF!</v>
      </c>
      <c r="L1247" s="29" t="e">
        <f>①陸連データ貼付け!#REF!</f>
        <v>#REF!</v>
      </c>
      <c r="M1247" s="63" t="e">
        <f>①陸連データ貼付け!#REF!</f>
        <v>#REF!</v>
      </c>
    </row>
    <row r="1248" spans="1:13">
      <c r="A1248" s="220" t="e">
        <f>IF(①陸連データ貼付け!#REF!="","",①陸連データ貼付け!#REF!)</f>
        <v>#REF!</v>
      </c>
      <c r="B1248" s="29" t="e">
        <f t="shared" si="57"/>
        <v>#REF!</v>
      </c>
      <c r="C1248" s="29" t="e">
        <f t="shared" si="58"/>
        <v>#REF!</v>
      </c>
      <c r="D1248" s="29" t="e">
        <f>①陸連データ貼付け!#REF!</f>
        <v>#REF!</v>
      </c>
      <c r="E1248" s="29" t="e">
        <f>①陸連データ貼付け!#REF!</f>
        <v>#REF!</v>
      </c>
      <c r="F1248" s="29" t="e">
        <f>ASC(①陸連データ貼付け!#REF!)</f>
        <v>#REF!</v>
      </c>
      <c r="G1248" s="29" t="e">
        <f>①陸連データ貼付け!#REF!</f>
        <v>#REF!</v>
      </c>
      <c r="H1248" s="29" t="e">
        <f>①陸連データ貼付け!#REF!</f>
        <v>#REF!</v>
      </c>
      <c r="I1248" s="29" t="e">
        <f>①陸連データ貼付け!#REF!</f>
        <v>#REF!</v>
      </c>
      <c r="J1248" s="29" t="e">
        <f>①陸連データ貼付け!#REF!</f>
        <v>#REF!</v>
      </c>
      <c r="K1248" s="29" t="e">
        <f t="shared" si="59"/>
        <v>#REF!</v>
      </c>
      <c r="L1248" s="29" t="e">
        <f>①陸連データ貼付け!#REF!</f>
        <v>#REF!</v>
      </c>
      <c r="M1248" s="63" t="e">
        <f>①陸連データ貼付け!#REF!</f>
        <v>#REF!</v>
      </c>
    </row>
    <row r="1249" spans="1:13">
      <c r="A1249" s="220" t="e">
        <f>IF(①陸連データ貼付け!#REF!="","",①陸連データ貼付け!#REF!)</f>
        <v>#REF!</v>
      </c>
      <c r="B1249" s="29" t="e">
        <f t="shared" si="57"/>
        <v>#REF!</v>
      </c>
      <c r="C1249" s="29" t="e">
        <f t="shared" si="58"/>
        <v>#REF!</v>
      </c>
      <c r="D1249" s="29" t="e">
        <f>①陸連データ貼付け!#REF!</f>
        <v>#REF!</v>
      </c>
      <c r="E1249" s="29" t="e">
        <f>①陸連データ貼付け!#REF!</f>
        <v>#REF!</v>
      </c>
      <c r="F1249" s="29" t="e">
        <f>ASC(①陸連データ貼付け!#REF!)</f>
        <v>#REF!</v>
      </c>
      <c r="G1249" s="29" t="e">
        <f>①陸連データ貼付け!#REF!</f>
        <v>#REF!</v>
      </c>
      <c r="H1249" s="29" t="e">
        <f>①陸連データ貼付け!#REF!</f>
        <v>#REF!</v>
      </c>
      <c r="I1249" s="29" t="e">
        <f>①陸連データ貼付け!#REF!</f>
        <v>#REF!</v>
      </c>
      <c r="J1249" s="29" t="e">
        <f>①陸連データ貼付け!#REF!</f>
        <v>#REF!</v>
      </c>
      <c r="K1249" s="29" t="e">
        <f t="shared" si="59"/>
        <v>#REF!</v>
      </c>
      <c r="L1249" s="29" t="e">
        <f>①陸連データ貼付け!#REF!</f>
        <v>#REF!</v>
      </c>
      <c r="M1249" s="63" t="e">
        <f>①陸連データ貼付け!#REF!</f>
        <v>#REF!</v>
      </c>
    </row>
    <row r="1250" spans="1:13">
      <c r="A1250" s="220" t="e">
        <f>IF(①陸連データ貼付け!#REF!="","",①陸連データ貼付け!#REF!)</f>
        <v>#REF!</v>
      </c>
      <c r="B1250" s="29" t="e">
        <f t="shared" si="57"/>
        <v>#REF!</v>
      </c>
      <c r="C1250" s="29" t="e">
        <f t="shared" si="58"/>
        <v>#REF!</v>
      </c>
      <c r="D1250" s="29" t="e">
        <f>①陸連データ貼付け!#REF!</f>
        <v>#REF!</v>
      </c>
      <c r="E1250" s="29" t="e">
        <f>①陸連データ貼付け!#REF!</f>
        <v>#REF!</v>
      </c>
      <c r="F1250" s="29" t="e">
        <f>ASC(①陸連データ貼付け!#REF!)</f>
        <v>#REF!</v>
      </c>
      <c r="G1250" s="29" t="e">
        <f>①陸連データ貼付け!#REF!</f>
        <v>#REF!</v>
      </c>
      <c r="H1250" s="29" t="e">
        <f>①陸連データ貼付け!#REF!</f>
        <v>#REF!</v>
      </c>
      <c r="I1250" s="29" t="e">
        <f>①陸連データ貼付け!#REF!</f>
        <v>#REF!</v>
      </c>
      <c r="J1250" s="29" t="e">
        <f>①陸連データ貼付け!#REF!</f>
        <v>#REF!</v>
      </c>
      <c r="K1250" s="29" t="e">
        <f t="shared" si="59"/>
        <v>#REF!</v>
      </c>
      <c r="L1250" s="29" t="e">
        <f>①陸連データ貼付け!#REF!</f>
        <v>#REF!</v>
      </c>
      <c r="M1250" s="63" t="e">
        <f>①陸連データ貼付け!#REF!</f>
        <v>#REF!</v>
      </c>
    </row>
    <row r="1251" spans="1:13">
      <c r="A1251" s="220" t="e">
        <f>IF(①陸連データ貼付け!#REF!="","",①陸連データ貼付け!#REF!)</f>
        <v>#REF!</v>
      </c>
      <c r="B1251" s="29" t="e">
        <f t="shared" si="57"/>
        <v>#REF!</v>
      </c>
      <c r="C1251" s="29" t="e">
        <f t="shared" si="58"/>
        <v>#REF!</v>
      </c>
      <c r="D1251" s="29" t="e">
        <f>①陸連データ貼付け!#REF!</f>
        <v>#REF!</v>
      </c>
      <c r="E1251" s="29" t="e">
        <f>①陸連データ貼付け!#REF!</f>
        <v>#REF!</v>
      </c>
      <c r="F1251" s="29" t="e">
        <f>ASC(①陸連データ貼付け!#REF!)</f>
        <v>#REF!</v>
      </c>
      <c r="G1251" s="29" t="e">
        <f>①陸連データ貼付け!#REF!</f>
        <v>#REF!</v>
      </c>
      <c r="H1251" s="29" t="e">
        <f>①陸連データ貼付け!#REF!</f>
        <v>#REF!</v>
      </c>
      <c r="I1251" s="29" t="e">
        <f>①陸連データ貼付け!#REF!</f>
        <v>#REF!</v>
      </c>
      <c r="J1251" s="29" t="e">
        <f>①陸連データ貼付け!#REF!</f>
        <v>#REF!</v>
      </c>
      <c r="K1251" s="29" t="e">
        <f t="shared" si="59"/>
        <v>#REF!</v>
      </c>
      <c r="L1251" s="29" t="e">
        <f>①陸連データ貼付け!#REF!</f>
        <v>#REF!</v>
      </c>
      <c r="M1251" s="63" t="e">
        <f>①陸連データ貼付け!#REF!</f>
        <v>#REF!</v>
      </c>
    </row>
    <row r="1252" spans="1:13">
      <c r="A1252" s="220" t="e">
        <f>IF(①陸連データ貼付け!#REF!="","",①陸連データ貼付け!#REF!)</f>
        <v>#REF!</v>
      </c>
      <c r="B1252" s="29" t="e">
        <f t="shared" si="57"/>
        <v>#REF!</v>
      </c>
      <c r="C1252" s="29" t="e">
        <f t="shared" si="58"/>
        <v>#REF!</v>
      </c>
      <c r="D1252" s="29" t="e">
        <f>①陸連データ貼付け!#REF!</f>
        <v>#REF!</v>
      </c>
      <c r="E1252" s="29" t="e">
        <f>①陸連データ貼付け!#REF!</f>
        <v>#REF!</v>
      </c>
      <c r="F1252" s="29" t="e">
        <f>ASC(①陸連データ貼付け!#REF!)</f>
        <v>#REF!</v>
      </c>
      <c r="G1252" s="29" t="e">
        <f>①陸連データ貼付け!#REF!</f>
        <v>#REF!</v>
      </c>
      <c r="H1252" s="29" t="e">
        <f>①陸連データ貼付け!#REF!</f>
        <v>#REF!</v>
      </c>
      <c r="I1252" s="29" t="e">
        <f>①陸連データ貼付け!#REF!</f>
        <v>#REF!</v>
      </c>
      <c r="J1252" s="29" t="e">
        <f>①陸連データ貼付け!#REF!</f>
        <v>#REF!</v>
      </c>
      <c r="K1252" s="29" t="e">
        <f t="shared" si="59"/>
        <v>#REF!</v>
      </c>
      <c r="L1252" s="29" t="e">
        <f>①陸連データ貼付け!#REF!</f>
        <v>#REF!</v>
      </c>
      <c r="M1252" s="63" t="e">
        <f>①陸連データ貼付け!#REF!</f>
        <v>#REF!</v>
      </c>
    </row>
    <row r="1253" spans="1:13">
      <c r="A1253" s="220" t="e">
        <f>IF(①陸連データ貼付け!#REF!="","",①陸連データ貼付け!#REF!)</f>
        <v>#REF!</v>
      </c>
      <c r="B1253" s="29" t="e">
        <f t="shared" si="57"/>
        <v>#REF!</v>
      </c>
      <c r="C1253" s="29" t="e">
        <f t="shared" si="58"/>
        <v>#REF!</v>
      </c>
      <c r="D1253" s="29" t="e">
        <f>①陸連データ貼付け!#REF!</f>
        <v>#REF!</v>
      </c>
      <c r="E1253" s="29" t="e">
        <f>①陸連データ貼付け!#REF!</f>
        <v>#REF!</v>
      </c>
      <c r="F1253" s="29" t="e">
        <f>ASC(①陸連データ貼付け!#REF!)</f>
        <v>#REF!</v>
      </c>
      <c r="G1253" s="29" t="e">
        <f>①陸連データ貼付け!#REF!</f>
        <v>#REF!</v>
      </c>
      <c r="H1253" s="29" t="e">
        <f>①陸連データ貼付け!#REF!</f>
        <v>#REF!</v>
      </c>
      <c r="I1253" s="29" t="e">
        <f>①陸連データ貼付け!#REF!</f>
        <v>#REF!</v>
      </c>
      <c r="J1253" s="29" t="e">
        <f>①陸連データ貼付け!#REF!</f>
        <v>#REF!</v>
      </c>
      <c r="K1253" s="29" t="e">
        <f t="shared" si="59"/>
        <v>#REF!</v>
      </c>
      <c r="L1253" s="29" t="e">
        <f>①陸連データ貼付け!#REF!</f>
        <v>#REF!</v>
      </c>
      <c r="M1253" s="63" t="e">
        <f>①陸連データ貼付け!#REF!</f>
        <v>#REF!</v>
      </c>
    </row>
    <row r="1254" spans="1:13">
      <c r="A1254" s="220" t="e">
        <f>IF(①陸連データ貼付け!#REF!="","",①陸連データ貼付け!#REF!)</f>
        <v>#REF!</v>
      </c>
      <c r="B1254" s="29" t="e">
        <f t="shared" si="57"/>
        <v>#REF!</v>
      </c>
      <c r="C1254" s="29" t="e">
        <f t="shared" si="58"/>
        <v>#REF!</v>
      </c>
      <c r="D1254" s="29" t="e">
        <f>①陸連データ貼付け!#REF!</f>
        <v>#REF!</v>
      </c>
      <c r="E1254" s="29" t="e">
        <f>①陸連データ貼付け!#REF!</f>
        <v>#REF!</v>
      </c>
      <c r="F1254" s="29" t="e">
        <f>ASC(①陸連データ貼付け!#REF!)</f>
        <v>#REF!</v>
      </c>
      <c r="G1254" s="29" t="e">
        <f>①陸連データ貼付け!#REF!</f>
        <v>#REF!</v>
      </c>
      <c r="H1254" s="29" t="e">
        <f>①陸連データ貼付け!#REF!</f>
        <v>#REF!</v>
      </c>
      <c r="I1254" s="29" t="e">
        <f>①陸連データ貼付け!#REF!</f>
        <v>#REF!</v>
      </c>
      <c r="J1254" s="29" t="e">
        <f>①陸連データ貼付け!#REF!</f>
        <v>#REF!</v>
      </c>
      <c r="K1254" s="29" t="e">
        <f t="shared" si="59"/>
        <v>#REF!</v>
      </c>
      <c r="L1254" s="29" t="e">
        <f>①陸連データ貼付け!#REF!</f>
        <v>#REF!</v>
      </c>
      <c r="M1254" s="63" t="e">
        <f>①陸連データ貼付け!#REF!</f>
        <v>#REF!</v>
      </c>
    </row>
    <row r="1255" spans="1:13">
      <c r="A1255" s="220" t="e">
        <f>IF(①陸連データ貼付け!#REF!="","",①陸連データ貼付け!#REF!)</f>
        <v>#REF!</v>
      </c>
      <c r="B1255" s="29" t="e">
        <f t="shared" si="57"/>
        <v>#REF!</v>
      </c>
      <c r="C1255" s="29" t="e">
        <f t="shared" si="58"/>
        <v>#REF!</v>
      </c>
      <c r="D1255" s="29" t="e">
        <f>①陸連データ貼付け!#REF!</f>
        <v>#REF!</v>
      </c>
      <c r="E1255" s="29" t="e">
        <f>①陸連データ貼付け!#REF!</f>
        <v>#REF!</v>
      </c>
      <c r="F1255" s="29" t="e">
        <f>ASC(①陸連データ貼付け!#REF!)</f>
        <v>#REF!</v>
      </c>
      <c r="G1255" s="29" t="e">
        <f>①陸連データ貼付け!#REF!</f>
        <v>#REF!</v>
      </c>
      <c r="H1255" s="29" t="e">
        <f>①陸連データ貼付け!#REF!</f>
        <v>#REF!</v>
      </c>
      <c r="I1255" s="29" t="e">
        <f>①陸連データ貼付け!#REF!</f>
        <v>#REF!</v>
      </c>
      <c r="J1255" s="29" t="e">
        <f>①陸連データ貼付け!#REF!</f>
        <v>#REF!</v>
      </c>
      <c r="K1255" s="29" t="e">
        <f t="shared" si="59"/>
        <v>#REF!</v>
      </c>
      <c r="L1255" s="29" t="e">
        <f>①陸連データ貼付け!#REF!</f>
        <v>#REF!</v>
      </c>
      <c r="M1255" s="63" t="e">
        <f>①陸連データ貼付け!#REF!</f>
        <v>#REF!</v>
      </c>
    </row>
    <row r="1256" spans="1:13">
      <c r="A1256" s="220" t="e">
        <f>IF(①陸連データ貼付け!#REF!="","",①陸連データ貼付け!#REF!)</f>
        <v>#REF!</v>
      </c>
      <c r="B1256" s="29" t="e">
        <f t="shared" si="57"/>
        <v>#REF!</v>
      </c>
      <c r="C1256" s="29" t="e">
        <f t="shared" si="58"/>
        <v>#REF!</v>
      </c>
      <c r="D1256" s="29" t="e">
        <f>①陸連データ貼付け!#REF!</f>
        <v>#REF!</v>
      </c>
      <c r="E1256" s="29" t="e">
        <f>①陸連データ貼付け!#REF!</f>
        <v>#REF!</v>
      </c>
      <c r="F1256" s="29" t="e">
        <f>ASC(①陸連データ貼付け!#REF!)</f>
        <v>#REF!</v>
      </c>
      <c r="G1256" s="29" t="e">
        <f>①陸連データ貼付け!#REF!</f>
        <v>#REF!</v>
      </c>
      <c r="H1256" s="29" t="e">
        <f>①陸連データ貼付け!#REF!</f>
        <v>#REF!</v>
      </c>
      <c r="I1256" s="29" t="e">
        <f>①陸連データ貼付け!#REF!</f>
        <v>#REF!</v>
      </c>
      <c r="J1256" s="29" t="e">
        <f>①陸連データ貼付け!#REF!</f>
        <v>#REF!</v>
      </c>
      <c r="K1256" s="29" t="e">
        <f t="shared" si="59"/>
        <v>#REF!</v>
      </c>
      <c r="L1256" s="29" t="e">
        <f>①陸連データ貼付け!#REF!</f>
        <v>#REF!</v>
      </c>
      <c r="M1256" s="63" t="e">
        <f>①陸連データ貼付け!#REF!</f>
        <v>#REF!</v>
      </c>
    </row>
    <row r="1257" spans="1:13">
      <c r="A1257" s="220" t="e">
        <f>IF(①陸連データ貼付け!#REF!="","",①陸連データ貼付け!#REF!)</f>
        <v>#REF!</v>
      </c>
      <c r="B1257" s="29" t="e">
        <f t="shared" si="57"/>
        <v>#REF!</v>
      </c>
      <c r="C1257" s="29" t="e">
        <f t="shared" si="58"/>
        <v>#REF!</v>
      </c>
      <c r="D1257" s="29" t="e">
        <f>①陸連データ貼付け!#REF!</f>
        <v>#REF!</v>
      </c>
      <c r="E1257" s="29" t="e">
        <f>①陸連データ貼付け!#REF!</f>
        <v>#REF!</v>
      </c>
      <c r="F1257" s="29" t="e">
        <f>ASC(①陸連データ貼付け!#REF!)</f>
        <v>#REF!</v>
      </c>
      <c r="G1257" s="29" t="e">
        <f>①陸連データ貼付け!#REF!</f>
        <v>#REF!</v>
      </c>
      <c r="H1257" s="29" t="e">
        <f>①陸連データ貼付け!#REF!</f>
        <v>#REF!</v>
      </c>
      <c r="I1257" s="29" t="e">
        <f>①陸連データ貼付け!#REF!</f>
        <v>#REF!</v>
      </c>
      <c r="J1257" s="29" t="e">
        <f>①陸連データ貼付け!#REF!</f>
        <v>#REF!</v>
      </c>
      <c r="K1257" s="29" t="e">
        <f t="shared" si="59"/>
        <v>#REF!</v>
      </c>
      <c r="L1257" s="29" t="e">
        <f>①陸連データ貼付け!#REF!</f>
        <v>#REF!</v>
      </c>
      <c r="M1257" s="63" t="e">
        <f>①陸連データ貼付け!#REF!</f>
        <v>#REF!</v>
      </c>
    </row>
    <row r="1258" spans="1:13">
      <c r="A1258" s="220" t="e">
        <f>IF(①陸連データ貼付け!#REF!="","",①陸連データ貼付け!#REF!)</f>
        <v>#REF!</v>
      </c>
      <c r="B1258" s="29" t="e">
        <f t="shared" si="57"/>
        <v>#REF!</v>
      </c>
      <c r="C1258" s="29" t="e">
        <f t="shared" si="58"/>
        <v>#REF!</v>
      </c>
      <c r="D1258" s="29" t="e">
        <f>①陸連データ貼付け!#REF!</f>
        <v>#REF!</v>
      </c>
      <c r="E1258" s="29" t="e">
        <f>①陸連データ貼付け!#REF!</f>
        <v>#REF!</v>
      </c>
      <c r="F1258" s="29" t="e">
        <f>ASC(①陸連データ貼付け!#REF!)</f>
        <v>#REF!</v>
      </c>
      <c r="G1258" s="29" t="e">
        <f>①陸連データ貼付け!#REF!</f>
        <v>#REF!</v>
      </c>
      <c r="H1258" s="29" t="e">
        <f>①陸連データ貼付け!#REF!</f>
        <v>#REF!</v>
      </c>
      <c r="I1258" s="29" t="e">
        <f>①陸連データ貼付け!#REF!</f>
        <v>#REF!</v>
      </c>
      <c r="J1258" s="29" t="e">
        <f>①陸連データ貼付け!#REF!</f>
        <v>#REF!</v>
      </c>
      <c r="K1258" s="29" t="e">
        <f t="shared" si="59"/>
        <v>#REF!</v>
      </c>
      <c r="L1258" s="29" t="e">
        <f>①陸連データ貼付け!#REF!</f>
        <v>#REF!</v>
      </c>
      <c r="M1258" s="63" t="e">
        <f>①陸連データ貼付け!#REF!</f>
        <v>#REF!</v>
      </c>
    </row>
    <row r="1259" spans="1:13">
      <c r="A1259" s="220" t="e">
        <f>IF(①陸連データ貼付け!#REF!="","",①陸連データ貼付け!#REF!)</f>
        <v>#REF!</v>
      </c>
      <c r="B1259" s="29" t="e">
        <f t="shared" si="57"/>
        <v>#REF!</v>
      </c>
      <c r="C1259" s="29" t="e">
        <f t="shared" si="58"/>
        <v>#REF!</v>
      </c>
      <c r="D1259" s="29" t="e">
        <f>①陸連データ貼付け!#REF!</f>
        <v>#REF!</v>
      </c>
      <c r="E1259" s="29" t="e">
        <f>①陸連データ貼付け!#REF!</f>
        <v>#REF!</v>
      </c>
      <c r="F1259" s="29" t="e">
        <f>ASC(①陸連データ貼付け!#REF!)</f>
        <v>#REF!</v>
      </c>
      <c r="G1259" s="29" t="e">
        <f>①陸連データ貼付け!#REF!</f>
        <v>#REF!</v>
      </c>
      <c r="H1259" s="29" t="e">
        <f>①陸連データ貼付け!#REF!</f>
        <v>#REF!</v>
      </c>
      <c r="I1259" s="29" t="e">
        <f>①陸連データ貼付け!#REF!</f>
        <v>#REF!</v>
      </c>
      <c r="J1259" s="29" t="e">
        <f>①陸連データ貼付け!#REF!</f>
        <v>#REF!</v>
      </c>
      <c r="K1259" s="29" t="e">
        <f t="shared" si="59"/>
        <v>#REF!</v>
      </c>
      <c r="L1259" s="29" t="e">
        <f>①陸連データ貼付け!#REF!</f>
        <v>#REF!</v>
      </c>
      <c r="M1259" s="63" t="e">
        <f>①陸連データ貼付け!#REF!</f>
        <v>#REF!</v>
      </c>
    </row>
    <row r="1260" spans="1:13">
      <c r="A1260" s="220" t="e">
        <f>IF(①陸連データ貼付け!#REF!="","",①陸連データ貼付け!#REF!)</f>
        <v>#REF!</v>
      </c>
      <c r="B1260" s="29" t="e">
        <f t="shared" si="57"/>
        <v>#REF!</v>
      </c>
      <c r="C1260" s="29" t="e">
        <f t="shared" si="58"/>
        <v>#REF!</v>
      </c>
      <c r="D1260" s="29" t="e">
        <f>①陸連データ貼付け!#REF!</f>
        <v>#REF!</v>
      </c>
      <c r="E1260" s="29" t="e">
        <f>①陸連データ貼付け!#REF!</f>
        <v>#REF!</v>
      </c>
      <c r="F1260" s="29" t="e">
        <f>ASC(①陸連データ貼付け!#REF!)</f>
        <v>#REF!</v>
      </c>
      <c r="G1260" s="29" t="e">
        <f>①陸連データ貼付け!#REF!</f>
        <v>#REF!</v>
      </c>
      <c r="H1260" s="29" t="e">
        <f>①陸連データ貼付け!#REF!</f>
        <v>#REF!</v>
      </c>
      <c r="I1260" s="29" t="e">
        <f>①陸連データ貼付け!#REF!</f>
        <v>#REF!</v>
      </c>
      <c r="J1260" s="29" t="e">
        <f>①陸連データ貼付け!#REF!</f>
        <v>#REF!</v>
      </c>
      <c r="K1260" s="29" t="e">
        <f t="shared" si="59"/>
        <v>#REF!</v>
      </c>
      <c r="L1260" s="29" t="e">
        <f>①陸連データ貼付け!#REF!</f>
        <v>#REF!</v>
      </c>
      <c r="M1260" s="63" t="e">
        <f>①陸連データ貼付け!#REF!</f>
        <v>#REF!</v>
      </c>
    </row>
    <row r="1261" spans="1:13">
      <c r="A1261" s="220" t="e">
        <f>IF(①陸連データ貼付け!#REF!="","",①陸連データ貼付け!#REF!)</f>
        <v>#REF!</v>
      </c>
      <c r="B1261" s="29" t="e">
        <f t="shared" si="57"/>
        <v>#REF!</v>
      </c>
      <c r="C1261" s="29" t="e">
        <f t="shared" si="58"/>
        <v>#REF!</v>
      </c>
      <c r="D1261" s="29" t="e">
        <f>①陸連データ貼付け!#REF!</f>
        <v>#REF!</v>
      </c>
      <c r="E1261" s="29" t="e">
        <f>①陸連データ貼付け!#REF!</f>
        <v>#REF!</v>
      </c>
      <c r="F1261" s="29" t="e">
        <f>ASC(①陸連データ貼付け!#REF!)</f>
        <v>#REF!</v>
      </c>
      <c r="G1261" s="29" t="e">
        <f>①陸連データ貼付け!#REF!</f>
        <v>#REF!</v>
      </c>
      <c r="H1261" s="29" t="e">
        <f>①陸連データ貼付け!#REF!</f>
        <v>#REF!</v>
      </c>
      <c r="I1261" s="29" t="e">
        <f>①陸連データ貼付け!#REF!</f>
        <v>#REF!</v>
      </c>
      <c r="J1261" s="29" t="e">
        <f>①陸連データ貼付け!#REF!</f>
        <v>#REF!</v>
      </c>
      <c r="K1261" s="29" t="e">
        <f t="shared" si="59"/>
        <v>#REF!</v>
      </c>
      <c r="L1261" s="29" t="e">
        <f>①陸連データ貼付け!#REF!</f>
        <v>#REF!</v>
      </c>
      <c r="M1261" s="63" t="e">
        <f>①陸連データ貼付け!#REF!</f>
        <v>#REF!</v>
      </c>
    </row>
    <row r="1262" spans="1:13">
      <c r="A1262" s="220" t="e">
        <f>IF(①陸連データ貼付け!#REF!="","",①陸連データ貼付け!#REF!)</f>
        <v>#REF!</v>
      </c>
      <c r="B1262" s="29" t="e">
        <f t="shared" si="57"/>
        <v>#REF!</v>
      </c>
      <c r="C1262" s="29" t="e">
        <f t="shared" si="58"/>
        <v>#REF!</v>
      </c>
      <c r="D1262" s="29" t="e">
        <f>①陸連データ貼付け!#REF!</f>
        <v>#REF!</v>
      </c>
      <c r="E1262" s="29" t="e">
        <f>①陸連データ貼付け!#REF!</f>
        <v>#REF!</v>
      </c>
      <c r="F1262" s="29" t="e">
        <f>ASC(①陸連データ貼付け!#REF!)</f>
        <v>#REF!</v>
      </c>
      <c r="G1262" s="29" t="e">
        <f>①陸連データ貼付け!#REF!</f>
        <v>#REF!</v>
      </c>
      <c r="H1262" s="29" t="e">
        <f>①陸連データ貼付け!#REF!</f>
        <v>#REF!</v>
      </c>
      <c r="I1262" s="29" t="e">
        <f>①陸連データ貼付け!#REF!</f>
        <v>#REF!</v>
      </c>
      <c r="J1262" s="29" t="e">
        <f>①陸連データ貼付け!#REF!</f>
        <v>#REF!</v>
      </c>
      <c r="K1262" s="29" t="e">
        <f t="shared" si="59"/>
        <v>#REF!</v>
      </c>
      <c r="L1262" s="29" t="e">
        <f>①陸連データ貼付け!#REF!</f>
        <v>#REF!</v>
      </c>
      <c r="M1262" s="63" t="e">
        <f>①陸連データ貼付け!#REF!</f>
        <v>#REF!</v>
      </c>
    </row>
    <row r="1263" spans="1:13">
      <c r="A1263" s="220" t="e">
        <f>IF(①陸連データ貼付け!#REF!="","",①陸連データ貼付け!#REF!)</f>
        <v>#REF!</v>
      </c>
      <c r="B1263" s="29" t="e">
        <f t="shared" si="57"/>
        <v>#REF!</v>
      </c>
      <c r="C1263" s="29" t="e">
        <f t="shared" si="58"/>
        <v>#REF!</v>
      </c>
      <c r="D1263" s="29" t="e">
        <f>①陸連データ貼付け!#REF!</f>
        <v>#REF!</v>
      </c>
      <c r="E1263" s="29" t="e">
        <f>①陸連データ貼付け!#REF!</f>
        <v>#REF!</v>
      </c>
      <c r="F1263" s="29" t="e">
        <f>ASC(①陸連データ貼付け!#REF!)</f>
        <v>#REF!</v>
      </c>
      <c r="G1263" s="29" t="e">
        <f>①陸連データ貼付け!#REF!</f>
        <v>#REF!</v>
      </c>
      <c r="H1263" s="29" t="e">
        <f>①陸連データ貼付け!#REF!</f>
        <v>#REF!</v>
      </c>
      <c r="I1263" s="29" t="e">
        <f>①陸連データ貼付け!#REF!</f>
        <v>#REF!</v>
      </c>
      <c r="J1263" s="29" t="e">
        <f>①陸連データ貼付け!#REF!</f>
        <v>#REF!</v>
      </c>
      <c r="K1263" s="29" t="e">
        <f t="shared" si="59"/>
        <v>#REF!</v>
      </c>
      <c r="L1263" s="29" t="e">
        <f>①陸連データ貼付け!#REF!</f>
        <v>#REF!</v>
      </c>
      <c r="M1263" s="63" t="e">
        <f>①陸連データ貼付け!#REF!</f>
        <v>#REF!</v>
      </c>
    </row>
    <row r="1264" spans="1:13">
      <c r="A1264" s="220" t="e">
        <f>IF(①陸連データ貼付け!#REF!="","",①陸連データ貼付け!#REF!)</f>
        <v>#REF!</v>
      </c>
      <c r="B1264" s="29" t="e">
        <f t="shared" si="57"/>
        <v>#REF!</v>
      </c>
      <c r="C1264" s="29" t="e">
        <f t="shared" si="58"/>
        <v>#REF!</v>
      </c>
      <c r="D1264" s="29" t="e">
        <f>①陸連データ貼付け!#REF!</f>
        <v>#REF!</v>
      </c>
      <c r="E1264" s="29" t="e">
        <f>①陸連データ貼付け!#REF!</f>
        <v>#REF!</v>
      </c>
      <c r="F1264" s="29" t="e">
        <f>ASC(①陸連データ貼付け!#REF!)</f>
        <v>#REF!</v>
      </c>
      <c r="G1264" s="29" t="e">
        <f>①陸連データ貼付け!#REF!</f>
        <v>#REF!</v>
      </c>
      <c r="H1264" s="29" t="e">
        <f>①陸連データ貼付け!#REF!</f>
        <v>#REF!</v>
      </c>
      <c r="I1264" s="29" t="e">
        <f>①陸連データ貼付け!#REF!</f>
        <v>#REF!</v>
      </c>
      <c r="J1264" s="29" t="e">
        <f>①陸連データ貼付け!#REF!</f>
        <v>#REF!</v>
      </c>
      <c r="K1264" s="29" t="e">
        <f t="shared" si="59"/>
        <v>#REF!</v>
      </c>
      <c r="L1264" s="29" t="e">
        <f>①陸連データ貼付け!#REF!</f>
        <v>#REF!</v>
      </c>
      <c r="M1264" s="63" t="e">
        <f>①陸連データ貼付け!#REF!</f>
        <v>#REF!</v>
      </c>
    </row>
    <row r="1265" spans="1:13">
      <c r="A1265" s="220" t="e">
        <f>IF(①陸連データ貼付け!#REF!="","",①陸連データ貼付け!#REF!)</f>
        <v>#REF!</v>
      </c>
      <c r="B1265" s="29" t="e">
        <f t="shared" si="57"/>
        <v>#REF!</v>
      </c>
      <c r="C1265" s="29" t="e">
        <f t="shared" si="58"/>
        <v>#REF!</v>
      </c>
      <c r="D1265" s="29" t="e">
        <f>①陸連データ貼付け!#REF!</f>
        <v>#REF!</v>
      </c>
      <c r="E1265" s="29" t="e">
        <f>①陸連データ貼付け!#REF!</f>
        <v>#REF!</v>
      </c>
      <c r="F1265" s="29" t="e">
        <f>ASC(①陸連データ貼付け!#REF!)</f>
        <v>#REF!</v>
      </c>
      <c r="G1265" s="29" t="e">
        <f>①陸連データ貼付け!#REF!</f>
        <v>#REF!</v>
      </c>
      <c r="H1265" s="29" t="e">
        <f>①陸連データ貼付け!#REF!</f>
        <v>#REF!</v>
      </c>
      <c r="I1265" s="29" t="e">
        <f>①陸連データ貼付け!#REF!</f>
        <v>#REF!</v>
      </c>
      <c r="J1265" s="29" t="e">
        <f>①陸連データ貼付け!#REF!</f>
        <v>#REF!</v>
      </c>
      <c r="K1265" s="29" t="e">
        <f t="shared" si="59"/>
        <v>#REF!</v>
      </c>
      <c r="L1265" s="29" t="e">
        <f>①陸連データ貼付け!#REF!</f>
        <v>#REF!</v>
      </c>
      <c r="M1265" s="63" t="e">
        <f>①陸連データ貼付け!#REF!</f>
        <v>#REF!</v>
      </c>
    </row>
    <row r="1266" spans="1:13">
      <c r="A1266" s="220" t="e">
        <f>IF(①陸連データ貼付け!#REF!="","",①陸連データ貼付け!#REF!)</f>
        <v>#REF!</v>
      </c>
      <c r="B1266" s="29" t="e">
        <f t="shared" si="57"/>
        <v>#REF!</v>
      </c>
      <c r="C1266" s="29" t="e">
        <f t="shared" si="58"/>
        <v>#REF!</v>
      </c>
      <c r="D1266" s="29" t="e">
        <f>①陸連データ貼付け!#REF!</f>
        <v>#REF!</v>
      </c>
      <c r="E1266" s="29" t="e">
        <f>①陸連データ貼付け!#REF!</f>
        <v>#REF!</v>
      </c>
      <c r="F1266" s="29" t="e">
        <f>ASC(①陸連データ貼付け!#REF!)</f>
        <v>#REF!</v>
      </c>
      <c r="G1266" s="29" t="e">
        <f>①陸連データ貼付け!#REF!</f>
        <v>#REF!</v>
      </c>
      <c r="H1266" s="29" t="e">
        <f>①陸連データ貼付け!#REF!</f>
        <v>#REF!</v>
      </c>
      <c r="I1266" s="29" t="e">
        <f>①陸連データ貼付け!#REF!</f>
        <v>#REF!</v>
      </c>
      <c r="J1266" s="29" t="e">
        <f>①陸連データ貼付け!#REF!</f>
        <v>#REF!</v>
      </c>
      <c r="K1266" s="29" t="e">
        <f t="shared" si="59"/>
        <v>#REF!</v>
      </c>
      <c r="L1266" s="29" t="e">
        <f>①陸連データ貼付け!#REF!</f>
        <v>#REF!</v>
      </c>
      <c r="M1266" s="63" t="e">
        <f>①陸連データ貼付け!#REF!</f>
        <v>#REF!</v>
      </c>
    </row>
    <row r="1267" spans="1:13">
      <c r="A1267" s="220" t="e">
        <f>IF(①陸連データ貼付け!#REF!="","",①陸連データ貼付け!#REF!)</f>
        <v>#REF!</v>
      </c>
      <c r="B1267" s="29" t="e">
        <f t="shared" si="57"/>
        <v>#REF!</v>
      </c>
      <c r="C1267" s="29" t="e">
        <f t="shared" si="58"/>
        <v>#REF!</v>
      </c>
      <c r="D1267" s="29" t="e">
        <f>①陸連データ貼付け!#REF!</f>
        <v>#REF!</v>
      </c>
      <c r="E1267" s="29" t="e">
        <f>①陸連データ貼付け!#REF!</f>
        <v>#REF!</v>
      </c>
      <c r="F1267" s="29" t="e">
        <f>ASC(①陸連データ貼付け!#REF!)</f>
        <v>#REF!</v>
      </c>
      <c r="G1267" s="29" t="e">
        <f>①陸連データ貼付け!#REF!</f>
        <v>#REF!</v>
      </c>
      <c r="H1267" s="29" t="e">
        <f>①陸連データ貼付け!#REF!</f>
        <v>#REF!</v>
      </c>
      <c r="I1267" s="29" t="e">
        <f>①陸連データ貼付け!#REF!</f>
        <v>#REF!</v>
      </c>
      <c r="J1267" s="29" t="e">
        <f>①陸連データ貼付け!#REF!</f>
        <v>#REF!</v>
      </c>
      <c r="K1267" s="29" t="e">
        <f t="shared" si="59"/>
        <v>#REF!</v>
      </c>
      <c r="L1267" s="29" t="e">
        <f>①陸連データ貼付け!#REF!</f>
        <v>#REF!</v>
      </c>
      <c r="M1267" s="63" t="e">
        <f>①陸連データ貼付け!#REF!</f>
        <v>#REF!</v>
      </c>
    </row>
    <row r="1268" spans="1:13">
      <c r="A1268" s="220" t="e">
        <f>IF(①陸連データ貼付け!#REF!="","",①陸連データ貼付け!#REF!)</f>
        <v>#REF!</v>
      </c>
      <c r="B1268" s="29" t="e">
        <f t="shared" si="57"/>
        <v>#REF!</v>
      </c>
      <c r="C1268" s="29" t="e">
        <f t="shared" si="58"/>
        <v>#REF!</v>
      </c>
      <c r="D1268" s="29" t="e">
        <f>①陸連データ貼付け!#REF!</f>
        <v>#REF!</v>
      </c>
      <c r="E1268" s="29" t="e">
        <f>①陸連データ貼付け!#REF!</f>
        <v>#REF!</v>
      </c>
      <c r="F1268" s="29" t="e">
        <f>ASC(①陸連データ貼付け!#REF!)</f>
        <v>#REF!</v>
      </c>
      <c r="G1268" s="29" t="e">
        <f>①陸連データ貼付け!#REF!</f>
        <v>#REF!</v>
      </c>
      <c r="H1268" s="29" t="e">
        <f>①陸連データ貼付け!#REF!</f>
        <v>#REF!</v>
      </c>
      <c r="I1268" s="29" t="e">
        <f>①陸連データ貼付け!#REF!</f>
        <v>#REF!</v>
      </c>
      <c r="J1268" s="29" t="e">
        <f>①陸連データ貼付け!#REF!</f>
        <v>#REF!</v>
      </c>
      <c r="K1268" s="29" t="e">
        <f t="shared" si="59"/>
        <v>#REF!</v>
      </c>
      <c r="L1268" s="29" t="e">
        <f>①陸連データ貼付け!#REF!</f>
        <v>#REF!</v>
      </c>
      <c r="M1268" s="63" t="e">
        <f>①陸連データ貼付け!#REF!</f>
        <v>#REF!</v>
      </c>
    </row>
    <row r="1269" spans="1:13">
      <c r="A1269" s="220" t="e">
        <f>IF(①陸連データ貼付け!#REF!="","",①陸連データ貼付け!#REF!)</f>
        <v>#REF!</v>
      </c>
      <c r="B1269" s="29" t="e">
        <f t="shared" si="57"/>
        <v>#REF!</v>
      </c>
      <c r="C1269" s="29" t="e">
        <f t="shared" si="58"/>
        <v>#REF!</v>
      </c>
      <c r="D1269" s="29" t="e">
        <f>①陸連データ貼付け!#REF!</f>
        <v>#REF!</v>
      </c>
      <c r="E1269" s="29" t="e">
        <f>①陸連データ貼付け!#REF!</f>
        <v>#REF!</v>
      </c>
      <c r="F1269" s="29" t="e">
        <f>ASC(①陸連データ貼付け!#REF!)</f>
        <v>#REF!</v>
      </c>
      <c r="G1269" s="29" t="e">
        <f>①陸連データ貼付け!#REF!</f>
        <v>#REF!</v>
      </c>
      <c r="H1269" s="29" t="e">
        <f>①陸連データ貼付け!#REF!</f>
        <v>#REF!</v>
      </c>
      <c r="I1269" s="29" t="e">
        <f>①陸連データ貼付け!#REF!</f>
        <v>#REF!</v>
      </c>
      <c r="J1269" s="29" t="e">
        <f>①陸連データ貼付け!#REF!</f>
        <v>#REF!</v>
      </c>
      <c r="K1269" s="29" t="e">
        <f t="shared" si="59"/>
        <v>#REF!</v>
      </c>
      <c r="L1269" s="29" t="e">
        <f>①陸連データ貼付け!#REF!</f>
        <v>#REF!</v>
      </c>
      <c r="M1269" s="63" t="e">
        <f>①陸連データ貼付け!#REF!</f>
        <v>#REF!</v>
      </c>
    </row>
    <row r="1270" spans="1:13">
      <c r="A1270" s="220" t="e">
        <f>IF(①陸連データ貼付け!#REF!="","",①陸連データ貼付け!#REF!)</f>
        <v>#REF!</v>
      </c>
      <c r="B1270" s="29" t="e">
        <f t="shared" si="57"/>
        <v>#REF!</v>
      </c>
      <c r="C1270" s="29" t="e">
        <f t="shared" si="58"/>
        <v>#REF!</v>
      </c>
      <c r="D1270" s="29" t="e">
        <f>①陸連データ貼付け!#REF!</f>
        <v>#REF!</v>
      </c>
      <c r="E1270" s="29" t="e">
        <f>①陸連データ貼付け!#REF!</f>
        <v>#REF!</v>
      </c>
      <c r="F1270" s="29" t="e">
        <f>ASC(①陸連データ貼付け!#REF!)</f>
        <v>#REF!</v>
      </c>
      <c r="G1270" s="29" t="e">
        <f>①陸連データ貼付け!#REF!</f>
        <v>#REF!</v>
      </c>
      <c r="H1270" s="29" t="e">
        <f>①陸連データ貼付け!#REF!</f>
        <v>#REF!</v>
      </c>
      <c r="I1270" s="29" t="e">
        <f>①陸連データ貼付け!#REF!</f>
        <v>#REF!</v>
      </c>
      <c r="J1270" s="29" t="e">
        <f>①陸連データ貼付け!#REF!</f>
        <v>#REF!</v>
      </c>
      <c r="K1270" s="29" t="e">
        <f t="shared" si="59"/>
        <v>#REF!</v>
      </c>
      <c r="L1270" s="29" t="e">
        <f>①陸連データ貼付け!#REF!</f>
        <v>#REF!</v>
      </c>
      <c r="M1270" s="63" t="e">
        <f>①陸連データ貼付け!#REF!</f>
        <v>#REF!</v>
      </c>
    </row>
    <row r="1271" spans="1:13">
      <c r="A1271" s="220" t="e">
        <f>IF(①陸連データ貼付け!#REF!="","",①陸連データ貼付け!#REF!)</f>
        <v>#REF!</v>
      </c>
      <c r="B1271" s="29" t="e">
        <f t="shared" si="57"/>
        <v>#REF!</v>
      </c>
      <c r="C1271" s="29" t="e">
        <f t="shared" si="58"/>
        <v>#REF!</v>
      </c>
      <c r="D1271" s="29" t="e">
        <f>①陸連データ貼付け!#REF!</f>
        <v>#REF!</v>
      </c>
      <c r="E1271" s="29" t="e">
        <f>①陸連データ貼付け!#REF!</f>
        <v>#REF!</v>
      </c>
      <c r="F1271" s="29" t="e">
        <f>ASC(①陸連データ貼付け!#REF!)</f>
        <v>#REF!</v>
      </c>
      <c r="G1271" s="29" t="e">
        <f>①陸連データ貼付け!#REF!</f>
        <v>#REF!</v>
      </c>
      <c r="H1271" s="29" t="e">
        <f>①陸連データ貼付け!#REF!</f>
        <v>#REF!</v>
      </c>
      <c r="I1271" s="29" t="e">
        <f>①陸連データ貼付け!#REF!</f>
        <v>#REF!</v>
      </c>
      <c r="J1271" s="29" t="e">
        <f>①陸連データ貼付け!#REF!</f>
        <v>#REF!</v>
      </c>
      <c r="K1271" s="29" t="e">
        <f t="shared" si="59"/>
        <v>#REF!</v>
      </c>
      <c r="L1271" s="29" t="e">
        <f>①陸連データ貼付け!#REF!</f>
        <v>#REF!</v>
      </c>
      <c r="M1271" s="63" t="e">
        <f>①陸連データ貼付け!#REF!</f>
        <v>#REF!</v>
      </c>
    </row>
    <row r="1272" spans="1:13">
      <c r="A1272" s="220" t="e">
        <f>IF(①陸連データ貼付け!#REF!="","",①陸連データ貼付け!#REF!)</f>
        <v>#REF!</v>
      </c>
      <c r="B1272" s="29" t="e">
        <f t="shared" si="57"/>
        <v>#REF!</v>
      </c>
      <c r="C1272" s="29" t="e">
        <f t="shared" si="58"/>
        <v>#REF!</v>
      </c>
      <c r="D1272" s="29" t="e">
        <f>①陸連データ貼付け!#REF!</f>
        <v>#REF!</v>
      </c>
      <c r="E1272" s="29" t="e">
        <f>①陸連データ貼付け!#REF!</f>
        <v>#REF!</v>
      </c>
      <c r="F1272" s="29" t="e">
        <f>ASC(①陸連データ貼付け!#REF!)</f>
        <v>#REF!</v>
      </c>
      <c r="G1272" s="29" t="e">
        <f>①陸連データ貼付け!#REF!</f>
        <v>#REF!</v>
      </c>
      <c r="H1272" s="29" t="e">
        <f>①陸連データ貼付け!#REF!</f>
        <v>#REF!</v>
      </c>
      <c r="I1272" s="29" t="e">
        <f>①陸連データ貼付け!#REF!</f>
        <v>#REF!</v>
      </c>
      <c r="J1272" s="29" t="e">
        <f>①陸連データ貼付け!#REF!</f>
        <v>#REF!</v>
      </c>
      <c r="K1272" s="29" t="e">
        <f t="shared" si="59"/>
        <v>#REF!</v>
      </c>
      <c r="L1272" s="29" t="e">
        <f>①陸連データ貼付け!#REF!</f>
        <v>#REF!</v>
      </c>
      <c r="M1272" s="63" t="e">
        <f>①陸連データ貼付け!#REF!</f>
        <v>#REF!</v>
      </c>
    </row>
    <row r="1273" spans="1:13">
      <c r="A1273" s="220" t="e">
        <f>IF(①陸連データ貼付け!#REF!="","",①陸連データ貼付け!#REF!)</f>
        <v>#REF!</v>
      </c>
      <c r="B1273" s="29" t="e">
        <f t="shared" si="57"/>
        <v>#REF!</v>
      </c>
      <c r="C1273" s="29" t="e">
        <f t="shared" si="58"/>
        <v>#REF!</v>
      </c>
      <c r="D1273" s="29" t="e">
        <f>①陸連データ貼付け!#REF!</f>
        <v>#REF!</v>
      </c>
      <c r="E1273" s="29" t="e">
        <f>①陸連データ貼付け!#REF!</f>
        <v>#REF!</v>
      </c>
      <c r="F1273" s="29" t="e">
        <f>ASC(①陸連データ貼付け!#REF!)</f>
        <v>#REF!</v>
      </c>
      <c r="G1273" s="29" t="e">
        <f>①陸連データ貼付け!#REF!</f>
        <v>#REF!</v>
      </c>
      <c r="H1273" s="29" t="e">
        <f>①陸連データ貼付け!#REF!</f>
        <v>#REF!</v>
      </c>
      <c r="I1273" s="29" t="e">
        <f>①陸連データ貼付け!#REF!</f>
        <v>#REF!</v>
      </c>
      <c r="J1273" s="29" t="e">
        <f>①陸連データ貼付け!#REF!</f>
        <v>#REF!</v>
      </c>
      <c r="K1273" s="29" t="e">
        <f t="shared" si="59"/>
        <v>#REF!</v>
      </c>
      <c r="L1273" s="29" t="e">
        <f>①陸連データ貼付け!#REF!</f>
        <v>#REF!</v>
      </c>
      <c r="M1273" s="63" t="e">
        <f>①陸連データ貼付け!#REF!</f>
        <v>#REF!</v>
      </c>
    </row>
    <row r="1274" spans="1:13">
      <c r="A1274" s="220" t="e">
        <f>IF(①陸連データ貼付け!#REF!="","",①陸連データ貼付け!#REF!)</f>
        <v>#REF!</v>
      </c>
      <c r="B1274" s="29" t="e">
        <f t="shared" si="57"/>
        <v>#REF!</v>
      </c>
      <c r="C1274" s="29" t="e">
        <f t="shared" si="58"/>
        <v>#REF!</v>
      </c>
      <c r="D1274" s="29" t="e">
        <f>①陸連データ貼付け!#REF!</f>
        <v>#REF!</v>
      </c>
      <c r="E1274" s="29" t="e">
        <f>①陸連データ貼付け!#REF!</f>
        <v>#REF!</v>
      </c>
      <c r="F1274" s="29" t="e">
        <f>ASC(①陸連データ貼付け!#REF!)</f>
        <v>#REF!</v>
      </c>
      <c r="G1274" s="29" t="e">
        <f>①陸連データ貼付け!#REF!</f>
        <v>#REF!</v>
      </c>
      <c r="H1274" s="29" t="e">
        <f>①陸連データ貼付け!#REF!</f>
        <v>#REF!</v>
      </c>
      <c r="I1274" s="29" t="e">
        <f>①陸連データ貼付け!#REF!</f>
        <v>#REF!</v>
      </c>
      <c r="J1274" s="29" t="e">
        <f>①陸連データ貼付け!#REF!</f>
        <v>#REF!</v>
      </c>
      <c r="K1274" s="29" t="e">
        <f t="shared" si="59"/>
        <v>#REF!</v>
      </c>
      <c r="L1274" s="29" t="e">
        <f>①陸連データ貼付け!#REF!</f>
        <v>#REF!</v>
      </c>
      <c r="M1274" s="63" t="e">
        <f>①陸連データ貼付け!#REF!</f>
        <v>#REF!</v>
      </c>
    </row>
    <row r="1275" spans="1:13">
      <c r="A1275" s="220" t="e">
        <f>IF(①陸連データ貼付け!#REF!="","",①陸連データ貼付け!#REF!)</f>
        <v>#REF!</v>
      </c>
      <c r="B1275" s="29" t="e">
        <f t="shared" si="57"/>
        <v>#REF!</v>
      </c>
      <c r="C1275" s="29" t="e">
        <f t="shared" si="58"/>
        <v>#REF!</v>
      </c>
      <c r="D1275" s="29" t="e">
        <f>①陸連データ貼付け!#REF!</f>
        <v>#REF!</v>
      </c>
      <c r="E1275" s="29" t="e">
        <f>①陸連データ貼付け!#REF!</f>
        <v>#REF!</v>
      </c>
      <c r="F1275" s="29" t="e">
        <f>ASC(①陸連データ貼付け!#REF!)</f>
        <v>#REF!</v>
      </c>
      <c r="G1275" s="29" t="e">
        <f>①陸連データ貼付け!#REF!</f>
        <v>#REF!</v>
      </c>
      <c r="H1275" s="29" t="e">
        <f>①陸連データ貼付け!#REF!</f>
        <v>#REF!</v>
      </c>
      <c r="I1275" s="29" t="e">
        <f>①陸連データ貼付け!#REF!</f>
        <v>#REF!</v>
      </c>
      <c r="J1275" s="29" t="e">
        <f>①陸連データ貼付け!#REF!</f>
        <v>#REF!</v>
      </c>
      <c r="K1275" s="29" t="e">
        <f t="shared" si="59"/>
        <v>#REF!</v>
      </c>
      <c r="L1275" s="29" t="e">
        <f>①陸連データ貼付け!#REF!</f>
        <v>#REF!</v>
      </c>
      <c r="M1275" s="63" t="e">
        <f>①陸連データ貼付け!#REF!</f>
        <v>#REF!</v>
      </c>
    </row>
    <row r="1276" spans="1:13">
      <c r="A1276" s="220" t="e">
        <f>IF(①陸連データ貼付け!#REF!="","",①陸連データ貼付け!#REF!)</f>
        <v>#REF!</v>
      </c>
      <c r="B1276" s="29" t="e">
        <f t="shared" si="57"/>
        <v>#REF!</v>
      </c>
      <c r="C1276" s="29" t="e">
        <f t="shared" si="58"/>
        <v>#REF!</v>
      </c>
      <c r="D1276" s="29" t="e">
        <f>①陸連データ貼付け!#REF!</f>
        <v>#REF!</v>
      </c>
      <c r="E1276" s="29" t="e">
        <f>①陸連データ貼付け!#REF!</f>
        <v>#REF!</v>
      </c>
      <c r="F1276" s="29" t="e">
        <f>ASC(①陸連データ貼付け!#REF!)</f>
        <v>#REF!</v>
      </c>
      <c r="G1276" s="29" t="e">
        <f>①陸連データ貼付け!#REF!</f>
        <v>#REF!</v>
      </c>
      <c r="H1276" s="29" t="e">
        <f>①陸連データ貼付け!#REF!</f>
        <v>#REF!</v>
      </c>
      <c r="I1276" s="29" t="e">
        <f>①陸連データ貼付け!#REF!</f>
        <v>#REF!</v>
      </c>
      <c r="J1276" s="29" t="e">
        <f>①陸連データ貼付け!#REF!</f>
        <v>#REF!</v>
      </c>
      <c r="K1276" s="29" t="e">
        <f t="shared" si="59"/>
        <v>#REF!</v>
      </c>
      <c r="L1276" s="29" t="e">
        <f>①陸連データ貼付け!#REF!</f>
        <v>#REF!</v>
      </c>
      <c r="M1276" s="63" t="e">
        <f>①陸連データ貼付け!#REF!</f>
        <v>#REF!</v>
      </c>
    </row>
    <row r="1277" spans="1:13">
      <c r="A1277" s="220" t="e">
        <f>IF(①陸連データ貼付け!#REF!="","",①陸連データ貼付け!#REF!)</f>
        <v>#REF!</v>
      </c>
      <c r="B1277" s="29" t="e">
        <f t="shared" si="57"/>
        <v>#REF!</v>
      </c>
      <c r="C1277" s="29" t="e">
        <f t="shared" si="58"/>
        <v>#REF!</v>
      </c>
      <c r="D1277" s="29" t="e">
        <f>①陸連データ貼付け!#REF!</f>
        <v>#REF!</v>
      </c>
      <c r="E1277" s="29" t="e">
        <f>①陸連データ貼付け!#REF!</f>
        <v>#REF!</v>
      </c>
      <c r="F1277" s="29" t="e">
        <f>ASC(①陸連データ貼付け!#REF!)</f>
        <v>#REF!</v>
      </c>
      <c r="G1277" s="29" t="e">
        <f>①陸連データ貼付け!#REF!</f>
        <v>#REF!</v>
      </c>
      <c r="H1277" s="29" t="e">
        <f>①陸連データ貼付け!#REF!</f>
        <v>#REF!</v>
      </c>
      <c r="I1277" s="29" t="e">
        <f>①陸連データ貼付け!#REF!</f>
        <v>#REF!</v>
      </c>
      <c r="J1277" s="29" t="e">
        <f>①陸連データ貼付け!#REF!</f>
        <v>#REF!</v>
      </c>
      <c r="K1277" s="29" t="e">
        <f t="shared" si="59"/>
        <v>#REF!</v>
      </c>
      <c r="L1277" s="29" t="e">
        <f>①陸連データ貼付け!#REF!</f>
        <v>#REF!</v>
      </c>
      <c r="M1277" s="63" t="e">
        <f>①陸連データ貼付け!#REF!</f>
        <v>#REF!</v>
      </c>
    </row>
    <row r="1278" spans="1:13">
      <c r="A1278" s="220" t="e">
        <f>IF(①陸連データ貼付け!#REF!="","",①陸連データ貼付け!#REF!)</f>
        <v>#REF!</v>
      </c>
      <c r="B1278" s="29" t="e">
        <f t="shared" si="57"/>
        <v>#REF!</v>
      </c>
      <c r="C1278" s="29" t="e">
        <f t="shared" si="58"/>
        <v>#REF!</v>
      </c>
      <c r="D1278" s="29" t="e">
        <f>①陸連データ貼付け!#REF!</f>
        <v>#REF!</v>
      </c>
      <c r="E1278" s="29" t="e">
        <f>①陸連データ貼付け!#REF!</f>
        <v>#REF!</v>
      </c>
      <c r="F1278" s="29" t="e">
        <f>ASC(①陸連データ貼付け!#REF!)</f>
        <v>#REF!</v>
      </c>
      <c r="G1278" s="29" t="e">
        <f>①陸連データ貼付け!#REF!</f>
        <v>#REF!</v>
      </c>
      <c r="H1278" s="29" t="e">
        <f>①陸連データ貼付け!#REF!</f>
        <v>#REF!</v>
      </c>
      <c r="I1278" s="29" t="e">
        <f>①陸連データ貼付け!#REF!</f>
        <v>#REF!</v>
      </c>
      <c r="J1278" s="29" t="e">
        <f>①陸連データ貼付け!#REF!</f>
        <v>#REF!</v>
      </c>
      <c r="K1278" s="29" t="e">
        <f t="shared" si="59"/>
        <v>#REF!</v>
      </c>
      <c r="L1278" s="29" t="e">
        <f>①陸連データ貼付け!#REF!</f>
        <v>#REF!</v>
      </c>
      <c r="M1278" s="63" t="e">
        <f>①陸連データ貼付け!#REF!</f>
        <v>#REF!</v>
      </c>
    </row>
    <row r="1279" spans="1:13">
      <c r="A1279" s="220" t="e">
        <f>IF(①陸連データ貼付け!#REF!="","",①陸連データ貼付け!#REF!)</f>
        <v>#REF!</v>
      </c>
      <c r="B1279" s="29" t="e">
        <f t="shared" si="57"/>
        <v>#REF!</v>
      </c>
      <c r="C1279" s="29" t="e">
        <f t="shared" si="58"/>
        <v>#REF!</v>
      </c>
      <c r="D1279" s="29" t="e">
        <f>①陸連データ貼付け!#REF!</f>
        <v>#REF!</v>
      </c>
      <c r="E1279" s="29" t="e">
        <f>①陸連データ貼付け!#REF!</f>
        <v>#REF!</v>
      </c>
      <c r="F1279" s="29" t="e">
        <f>ASC(①陸連データ貼付け!#REF!)</f>
        <v>#REF!</v>
      </c>
      <c r="G1279" s="29" t="e">
        <f>①陸連データ貼付け!#REF!</f>
        <v>#REF!</v>
      </c>
      <c r="H1279" s="29" t="e">
        <f>①陸連データ貼付け!#REF!</f>
        <v>#REF!</v>
      </c>
      <c r="I1279" s="29" t="e">
        <f>①陸連データ貼付け!#REF!</f>
        <v>#REF!</v>
      </c>
      <c r="J1279" s="29" t="e">
        <f>①陸連データ貼付け!#REF!</f>
        <v>#REF!</v>
      </c>
      <c r="K1279" s="29" t="e">
        <f t="shared" si="59"/>
        <v>#REF!</v>
      </c>
      <c r="L1279" s="29" t="e">
        <f>①陸連データ貼付け!#REF!</f>
        <v>#REF!</v>
      </c>
      <c r="M1279" s="63" t="e">
        <f>①陸連データ貼付け!#REF!</f>
        <v>#REF!</v>
      </c>
    </row>
    <row r="1280" spans="1:13">
      <c r="A1280" s="220" t="e">
        <f>IF(①陸連データ貼付け!#REF!="","",①陸連データ貼付け!#REF!)</f>
        <v>#REF!</v>
      </c>
      <c r="B1280" s="29" t="e">
        <f t="shared" si="57"/>
        <v>#REF!</v>
      </c>
      <c r="C1280" s="29" t="e">
        <f t="shared" si="58"/>
        <v>#REF!</v>
      </c>
      <c r="D1280" s="29" t="e">
        <f>①陸連データ貼付け!#REF!</f>
        <v>#REF!</v>
      </c>
      <c r="E1280" s="29" t="e">
        <f>①陸連データ貼付け!#REF!</f>
        <v>#REF!</v>
      </c>
      <c r="F1280" s="29" t="e">
        <f>ASC(①陸連データ貼付け!#REF!)</f>
        <v>#REF!</v>
      </c>
      <c r="G1280" s="29" t="e">
        <f>①陸連データ貼付け!#REF!</f>
        <v>#REF!</v>
      </c>
      <c r="H1280" s="29" t="e">
        <f>①陸連データ貼付け!#REF!</f>
        <v>#REF!</v>
      </c>
      <c r="I1280" s="29" t="e">
        <f>①陸連データ貼付け!#REF!</f>
        <v>#REF!</v>
      </c>
      <c r="J1280" s="29" t="e">
        <f>①陸連データ貼付け!#REF!</f>
        <v>#REF!</v>
      </c>
      <c r="K1280" s="29" t="e">
        <f t="shared" si="59"/>
        <v>#REF!</v>
      </c>
      <c r="L1280" s="29" t="e">
        <f>①陸連データ貼付け!#REF!</f>
        <v>#REF!</v>
      </c>
      <c r="M1280" s="63" t="e">
        <f>①陸連データ貼付け!#REF!</f>
        <v>#REF!</v>
      </c>
    </row>
    <row r="1281" spans="1:13">
      <c r="A1281" s="220" t="e">
        <f>IF(①陸連データ貼付け!#REF!="","",①陸連データ貼付け!#REF!)</f>
        <v>#REF!</v>
      </c>
      <c r="B1281" s="29" t="e">
        <f t="shared" si="57"/>
        <v>#REF!</v>
      </c>
      <c r="C1281" s="29" t="e">
        <f t="shared" si="58"/>
        <v>#REF!</v>
      </c>
      <c r="D1281" s="29" t="e">
        <f>①陸連データ貼付け!#REF!</f>
        <v>#REF!</v>
      </c>
      <c r="E1281" s="29" t="e">
        <f>①陸連データ貼付け!#REF!</f>
        <v>#REF!</v>
      </c>
      <c r="F1281" s="29" t="e">
        <f>ASC(①陸連データ貼付け!#REF!)</f>
        <v>#REF!</v>
      </c>
      <c r="G1281" s="29" t="e">
        <f>①陸連データ貼付け!#REF!</f>
        <v>#REF!</v>
      </c>
      <c r="H1281" s="29" t="e">
        <f>①陸連データ貼付け!#REF!</f>
        <v>#REF!</v>
      </c>
      <c r="I1281" s="29" t="e">
        <f>①陸連データ貼付け!#REF!</f>
        <v>#REF!</v>
      </c>
      <c r="J1281" s="29" t="e">
        <f>①陸連データ貼付け!#REF!</f>
        <v>#REF!</v>
      </c>
      <c r="K1281" s="29" t="e">
        <f t="shared" si="59"/>
        <v>#REF!</v>
      </c>
      <c r="L1281" s="29" t="e">
        <f>①陸連データ貼付け!#REF!</f>
        <v>#REF!</v>
      </c>
      <c r="M1281" s="63" t="e">
        <f>①陸連データ貼付け!#REF!</f>
        <v>#REF!</v>
      </c>
    </row>
    <row r="1282" spans="1:13">
      <c r="A1282" s="220" t="e">
        <f>IF(①陸連データ貼付け!#REF!="","",①陸連データ貼付け!#REF!)</f>
        <v>#REF!</v>
      </c>
      <c r="B1282" s="29" t="e">
        <f t="shared" si="57"/>
        <v>#REF!</v>
      </c>
      <c r="C1282" s="29" t="e">
        <f t="shared" si="58"/>
        <v>#REF!</v>
      </c>
      <c r="D1282" s="29" t="e">
        <f>①陸連データ貼付け!#REF!</f>
        <v>#REF!</v>
      </c>
      <c r="E1282" s="29" t="e">
        <f>①陸連データ貼付け!#REF!</f>
        <v>#REF!</v>
      </c>
      <c r="F1282" s="29" t="e">
        <f>ASC(①陸連データ貼付け!#REF!)</f>
        <v>#REF!</v>
      </c>
      <c r="G1282" s="29" t="e">
        <f>①陸連データ貼付け!#REF!</f>
        <v>#REF!</v>
      </c>
      <c r="H1282" s="29" t="e">
        <f>①陸連データ貼付け!#REF!</f>
        <v>#REF!</v>
      </c>
      <c r="I1282" s="29" t="e">
        <f>①陸連データ貼付け!#REF!</f>
        <v>#REF!</v>
      </c>
      <c r="J1282" s="29" t="e">
        <f>①陸連データ貼付け!#REF!</f>
        <v>#REF!</v>
      </c>
      <c r="K1282" s="29" t="e">
        <f t="shared" si="59"/>
        <v>#REF!</v>
      </c>
      <c r="L1282" s="29" t="e">
        <f>①陸連データ貼付け!#REF!</f>
        <v>#REF!</v>
      </c>
      <c r="M1282" s="63" t="e">
        <f>①陸連データ貼付け!#REF!</f>
        <v>#REF!</v>
      </c>
    </row>
    <row r="1283" spans="1:13">
      <c r="A1283" s="220" t="e">
        <f>IF(①陸連データ貼付け!#REF!="","",①陸連データ貼付け!#REF!)</f>
        <v>#REF!</v>
      </c>
      <c r="B1283" s="29" t="e">
        <f t="shared" ref="B1283:B1346" si="60">LEFT(A1283,1)</f>
        <v>#REF!</v>
      </c>
      <c r="C1283" s="29" t="e">
        <f t="shared" ref="C1283:C1346" si="61">REPLACE(A1283,1,1,"")</f>
        <v>#REF!</v>
      </c>
      <c r="D1283" s="29" t="e">
        <f>①陸連データ貼付け!#REF!</f>
        <v>#REF!</v>
      </c>
      <c r="E1283" s="29" t="e">
        <f>①陸連データ貼付け!#REF!</f>
        <v>#REF!</v>
      </c>
      <c r="F1283" s="29" t="e">
        <f>ASC(①陸連データ貼付け!#REF!)</f>
        <v>#REF!</v>
      </c>
      <c r="G1283" s="29" t="e">
        <f>①陸連データ貼付け!#REF!</f>
        <v>#REF!</v>
      </c>
      <c r="H1283" s="29" t="e">
        <f>①陸連データ貼付け!#REF!</f>
        <v>#REF!</v>
      </c>
      <c r="I1283" s="29" t="e">
        <f>①陸連データ貼付け!#REF!</f>
        <v>#REF!</v>
      </c>
      <c r="J1283" s="29" t="e">
        <f>①陸連データ貼付け!#REF!</f>
        <v>#REF!</v>
      </c>
      <c r="K1283" s="29" t="e">
        <f t="shared" ref="K1283:K1346" si="62">I1283</f>
        <v>#REF!</v>
      </c>
      <c r="L1283" s="29" t="e">
        <f>①陸連データ貼付け!#REF!</f>
        <v>#REF!</v>
      </c>
      <c r="M1283" s="63" t="e">
        <f>①陸連データ貼付け!#REF!</f>
        <v>#REF!</v>
      </c>
    </row>
    <row r="1284" spans="1:13">
      <c r="A1284" s="220" t="e">
        <f>IF(①陸連データ貼付け!#REF!="","",①陸連データ貼付け!#REF!)</f>
        <v>#REF!</v>
      </c>
      <c r="B1284" s="29" t="e">
        <f t="shared" si="60"/>
        <v>#REF!</v>
      </c>
      <c r="C1284" s="29" t="e">
        <f t="shared" si="61"/>
        <v>#REF!</v>
      </c>
      <c r="D1284" s="29" t="e">
        <f>①陸連データ貼付け!#REF!</f>
        <v>#REF!</v>
      </c>
      <c r="E1284" s="29" t="e">
        <f>①陸連データ貼付け!#REF!</f>
        <v>#REF!</v>
      </c>
      <c r="F1284" s="29" t="e">
        <f>ASC(①陸連データ貼付け!#REF!)</f>
        <v>#REF!</v>
      </c>
      <c r="G1284" s="29" t="e">
        <f>①陸連データ貼付け!#REF!</f>
        <v>#REF!</v>
      </c>
      <c r="H1284" s="29" t="e">
        <f>①陸連データ貼付け!#REF!</f>
        <v>#REF!</v>
      </c>
      <c r="I1284" s="29" t="e">
        <f>①陸連データ貼付け!#REF!</f>
        <v>#REF!</v>
      </c>
      <c r="J1284" s="29" t="e">
        <f>①陸連データ貼付け!#REF!</f>
        <v>#REF!</v>
      </c>
      <c r="K1284" s="29" t="e">
        <f t="shared" si="62"/>
        <v>#REF!</v>
      </c>
      <c r="L1284" s="29" t="e">
        <f>①陸連データ貼付け!#REF!</f>
        <v>#REF!</v>
      </c>
      <c r="M1284" s="63" t="e">
        <f>①陸連データ貼付け!#REF!</f>
        <v>#REF!</v>
      </c>
    </row>
    <row r="1285" spans="1:13">
      <c r="A1285" s="220" t="e">
        <f>IF(①陸連データ貼付け!#REF!="","",①陸連データ貼付け!#REF!)</f>
        <v>#REF!</v>
      </c>
      <c r="B1285" s="29" t="e">
        <f t="shared" si="60"/>
        <v>#REF!</v>
      </c>
      <c r="C1285" s="29" t="e">
        <f t="shared" si="61"/>
        <v>#REF!</v>
      </c>
      <c r="D1285" s="29" t="e">
        <f>①陸連データ貼付け!#REF!</f>
        <v>#REF!</v>
      </c>
      <c r="E1285" s="29" t="e">
        <f>①陸連データ貼付け!#REF!</f>
        <v>#REF!</v>
      </c>
      <c r="F1285" s="29" t="e">
        <f>ASC(①陸連データ貼付け!#REF!)</f>
        <v>#REF!</v>
      </c>
      <c r="G1285" s="29" t="e">
        <f>①陸連データ貼付け!#REF!</f>
        <v>#REF!</v>
      </c>
      <c r="H1285" s="29" t="e">
        <f>①陸連データ貼付け!#REF!</f>
        <v>#REF!</v>
      </c>
      <c r="I1285" s="29" t="e">
        <f>①陸連データ貼付け!#REF!</f>
        <v>#REF!</v>
      </c>
      <c r="J1285" s="29" t="e">
        <f>①陸連データ貼付け!#REF!</f>
        <v>#REF!</v>
      </c>
      <c r="K1285" s="29" t="e">
        <f t="shared" si="62"/>
        <v>#REF!</v>
      </c>
      <c r="L1285" s="29" t="e">
        <f>①陸連データ貼付け!#REF!</f>
        <v>#REF!</v>
      </c>
      <c r="M1285" s="63" t="e">
        <f>①陸連データ貼付け!#REF!</f>
        <v>#REF!</v>
      </c>
    </row>
    <row r="1286" spans="1:13">
      <c r="A1286" s="220" t="e">
        <f>IF(①陸連データ貼付け!#REF!="","",①陸連データ貼付け!#REF!)</f>
        <v>#REF!</v>
      </c>
      <c r="B1286" s="29" t="e">
        <f t="shared" si="60"/>
        <v>#REF!</v>
      </c>
      <c r="C1286" s="29" t="e">
        <f t="shared" si="61"/>
        <v>#REF!</v>
      </c>
      <c r="D1286" s="29" t="e">
        <f>①陸連データ貼付け!#REF!</f>
        <v>#REF!</v>
      </c>
      <c r="E1286" s="29" t="e">
        <f>①陸連データ貼付け!#REF!</f>
        <v>#REF!</v>
      </c>
      <c r="F1286" s="29" t="e">
        <f>ASC(①陸連データ貼付け!#REF!)</f>
        <v>#REF!</v>
      </c>
      <c r="G1286" s="29" t="e">
        <f>①陸連データ貼付け!#REF!</f>
        <v>#REF!</v>
      </c>
      <c r="H1286" s="29" t="e">
        <f>①陸連データ貼付け!#REF!</f>
        <v>#REF!</v>
      </c>
      <c r="I1286" s="29" t="e">
        <f>①陸連データ貼付け!#REF!</f>
        <v>#REF!</v>
      </c>
      <c r="J1286" s="29" t="e">
        <f>①陸連データ貼付け!#REF!</f>
        <v>#REF!</v>
      </c>
      <c r="K1286" s="29" t="e">
        <f t="shared" si="62"/>
        <v>#REF!</v>
      </c>
      <c r="L1286" s="29" t="e">
        <f>①陸連データ貼付け!#REF!</f>
        <v>#REF!</v>
      </c>
      <c r="M1286" s="63" t="e">
        <f>①陸連データ貼付け!#REF!</f>
        <v>#REF!</v>
      </c>
    </row>
    <row r="1287" spans="1:13">
      <c r="A1287" s="220" t="e">
        <f>IF(①陸連データ貼付け!#REF!="","",①陸連データ貼付け!#REF!)</f>
        <v>#REF!</v>
      </c>
      <c r="B1287" s="29" t="e">
        <f t="shared" si="60"/>
        <v>#REF!</v>
      </c>
      <c r="C1287" s="29" t="e">
        <f t="shared" si="61"/>
        <v>#REF!</v>
      </c>
      <c r="D1287" s="29" t="e">
        <f>①陸連データ貼付け!#REF!</f>
        <v>#REF!</v>
      </c>
      <c r="E1287" s="29" t="e">
        <f>①陸連データ貼付け!#REF!</f>
        <v>#REF!</v>
      </c>
      <c r="F1287" s="29" t="e">
        <f>ASC(①陸連データ貼付け!#REF!)</f>
        <v>#REF!</v>
      </c>
      <c r="G1287" s="29" t="e">
        <f>①陸連データ貼付け!#REF!</f>
        <v>#REF!</v>
      </c>
      <c r="H1287" s="29" t="e">
        <f>①陸連データ貼付け!#REF!</f>
        <v>#REF!</v>
      </c>
      <c r="I1287" s="29" t="e">
        <f>①陸連データ貼付け!#REF!</f>
        <v>#REF!</v>
      </c>
      <c r="J1287" s="29" t="e">
        <f>①陸連データ貼付け!#REF!</f>
        <v>#REF!</v>
      </c>
      <c r="K1287" s="29" t="e">
        <f t="shared" si="62"/>
        <v>#REF!</v>
      </c>
      <c r="L1287" s="29" t="e">
        <f>①陸連データ貼付け!#REF!</f>
        <v>#REF!</v>
      </c>
      <c r="M1287" s="63" t="e">
        <f>①陸連データ貼付け!#REF!</f>
        <v>#REF!</v>
      </c>
    </row>
    <row r="1288" spans="1:13">
      <c r="A1288" s="220" t="e">
        <f>IF(①陸連データ貼付け!#REF!="","",①陸連データ貼付け!#REF!)</f>
        <v>#REF!</v>
      </c>
      <c r="B1288" s="29" t="e">
        <f t="shared" si="60"/>
        <v>#REF!</v>
      </c>
      <c r="C1288" s="29" t="e">
        <f t="shared" si="61"/>
        <v>#REF!</v>
      </c>
      <c r="D1288" s="29" t="e">
        <f>①陸連データ貼付け!#REF!</f>
        <v>#REF!</v>
      </c>
      <c r="E1288" s="29" t="e">
        <f>①陸連データ貼付け!#REF!</f>
        <v>#REF!</v>
      </c>
      <c r="F1288" s="29" t="e">
        <f>ASC(①陸連データ貼付け!#REF!)</f>
        <v>#REF!</v>
      </c>
      <c r="G1288" s="29" t="e">
        <f>①陸連データ貼付け!#REF!</f>
        <v>#REF!</v>
      </c>
      <c r="H1288" s="29" t="e">
        <f>①陸連データ貼付け!#REF!</f>
        <v>#REF!</v>
      </c>
      <c r="I1288" s="29" t="e">
        <f>①陸連データ貼付け!#REF!</f>
        <v>#REF!</v>
      </c>
      <c r="J1288" s="29" t="e">
        <f>①陸連データ貼付け!#REF!</f>
        <v>#REF!</v>
      </c>
      <c r="K1288" s="29" t="e">
        <f t="shared" si="62"/>
        <v>#REF!</v>
      </c>
      <c r="L1288" s="29" t="e">
        <f>①陸連データ貼付け!#REF!</f>
        <v>#REF!</v>
      </c>
      <c r="M1288" s="63" t="e">
        <f>①陸連データ貼付け!#REF!</f>
        <v>#REF!</v>
      </c>
    </row>
    <row r="1289" spans="1:13">
      <c r="A1289" s="220" t="e">
        <f>IF(①陸連データ貼付け!#REF!="","",①陸連データ貼付け!#REF!)</f>
        <v>#REF!</v>
      </c>
      <c r="B1289" s="29" t="e">
        <f t="shared" si="60"/>
        <v>#REF!</v>
      </c>
      <c r="C1289" s="29" t="e">
        <f t="shared" si="61"/>
        <v>#REF!</v>
      </c>
      <c r="D1289" s="29" t="e">
        <f>①陸連データ貼付け!#REF!</f>
        <v>#REF!</v>
      </c>
      <c r="E1289" s="29" t="e">
        <f>①陸連データ貼付け!#REF!</f>
        <v>#REF!</v>
      </c>
      <c r="F1289" s="29" t="e">
        <f>ASC(①陸連データ貼付け!#REF!)</f>
        <v>#REF!</v>
      </c>
      <c r="G1289" s="29" t="e">
        <f>①陸連データ貼付け!#REF!</f>
        <v>#REF!</v>
      </c>
      <c r="H1289" s="29" t="e">
        <f>①陸連データ貼付け!#REF!</f>
        <v>#REF!</v>
      </c>
      <c r="I1289" s="29" t="e">
        <f>①陸連データ貼付け!#REF!</f>
        <v>#REF!</v>
      </c>
      <c r="J1289" s="29" t="e">
        <f>①陸連データ貼付け!#REF!</f>
        <v>#REF!</v>
      </c>
      <c r="K1289" s="29" t="e">
        <f t="shared" si="62"/>
        <v>#REF!</v>
      </c>
      <c r="L1289" s="29" t="e">
        <f>①陸連データ貼付け!#REF!</f>
        <v>#REF!</v>
      </c>
      <c r="M1289" s="63" t="e">
        <f>①陸連データ貼付け!#REF!</f>
        <v>#REF!</v>
      </c>
    </row>
    <row r="1290" spans="1:13">
      <c r="A1290" s="220" t="e">
        <f>IF(①陸連データ貼付け!#REF!="","",①陸連データ貼付け!#REF!)</f>
        <v>#REF!</v>
      </c>
      <c r="B1290" s="29" t="e">
        <f t="shared" si="60"/>
        <v>#REF!</v>
      </c>
      <c r="C1290" s="29" t="e">
        <f t="shared" si="61"/>
        <v>#REF!</v>
      </c>
      <c r="D1290" s="29" t="e">
        <f>①陸連データ貼付け!#REF!</f>
        <v>#REF!</v>
      </c>
      <c r="E1290" s="29" t="e">
        <f>①陸連データ貼付け!#REF!</f>
        <v>#REF!</v>
      </c>
      <c r="F1290" s="29" t="e">
        <f>ASC(①陸連データ貼付け!#REF!)</f>
        <v>#REF!</v>
      </c>
      <c r="G1290" s="29" t="e">
        <f>①陸連データ貼付け!#REF!</f>
        <v>#REF!</v>
      </c>
      <c r="H1290" s="29" t="e">
        <f>①陸連データ貼付け!#REF!</f>
        <v>#REF!</v>
      </c>
      <c r="I1290" s="29" t="e">
        <f>①陸連データ貼付け!#REF!</f>
        <v>#REF!</v>
      </c>
      <c r="J1290" s="29" t="e">
        <f>①陸連データ貼付け!#REF!</f>
        <v>#REF!</v>
      </c>
      <c r="K1290" s="29" t="e">
        <f t="shared" si="62"/>
        <v>#REF!</v>
      </c>
      <c r="L1290" s="29" t="e">
        <f>①陸連データ貼付け!#REF!</f>
        <v>#REF!</v>
      </c>
      <c r="M1290" s="63" t="e">
        <f>①陸連データ貼付け!#REF!</f>
        <v>#REF!</v>
      </c>
    </row>
    <row r="1291" spans="1:13">
      <c r="A1291" s="220" t="e">
        <f>IF(①陸連データ貼付け!#REF!="","",①陸連データ貼付け!#REF!)</f>
        <v>#REF!</v>
      </c>
      <c r="B1291" s="29" t="e">
        <f t="shared" si="60"/>
        <v>#REF!</v>
      </c>
      <c r="C1291" s="29" t="e">
        <f t="shared" si="61"/>
        <v>#REF!</v>
      </c>
      <c r="D1291" s="29" t="e">
        <f>①陸連データ貼付け!#REF!</f>
        <v>#REF!</v>
      </c>
      <c r="E1291" s="29" t="e">
        <f>①陸連データ貼付け!#REF!</f>
        <v>#REF!</v>
      </c>
      <c r="F1291" s="29" t="e">
        <f>ASC(①陸連データ貼付け!#REF!)</f>
        <v>#REF!</v>
      </c>
      <c r="G1291" s="29" t="e">
        <f>①陸連データ貼付け!#REF!</f>
        <v>#REF!</v>
      </c>
      <c r="H1291" s="29" t="e">
        <f>①陸連データ貼付け!#REF!</f>
        <v>#REF!</v>
      </c>
      <c r="I1291" s="29" t="e">
        <f>①陸連データ貼付け!#REF!</f>
        <v>#REF!</v>
      </c>
      <c r="J1291" s="29" t="e">
        <f>①陸連データ貼付け!#REF!</f>
        <v>#REF!</v>
      </c>
      <c r="K1291" s="29" t="e">
        <f t="shared" si="62"/>
        <v>#REF!</v>
      </c>
      <c r="L1291" s="29" t="e">
        <f>①陸連データ貼付け!#REF!</f>
        <v>#REF!</v>
      </c>
      <c r="M1291" s="63" t="e">
        <f>①陸連データ貼付け!#REF!</f>
        <v>#REF!</v>
      </c>
    </row>
    <row r="1292" spans="1:13">
      <c r="A1292" s="220" t="e">
        <f>IF(①陸連データ貼付け!#REF!="","",①陸連データ貼付け!#REF!)</f>
        <v>#REF!</v>
      </c>
      <c r="B1292" s="29" t="e">
        <f t="shared" si="60"/>
        <v>#REF!</v>
      </c>
      <c r="C1292" s="29" t="e">
        <f t="shared" si="61"/>
        <v>#REF!</v>
      </c>
      <c r="D1292" s="29" t="e">
        <f>①陸連データ貼付け!#REF!</f>
        <v>#REF!</v>
      </c>
      <c r="E1292" s="29" t="e">
        <f>①陸連データ貼付け!#REF!</f>
        <v>#REF!</v>
      </c>
      <c r="F1292" s="29" t="e">
        <f>ASC(①陸連データ貼付け!#REF!)</f>
        <v>#REF!</v>
      </c>
      <c r="G1292" s="29" t="e">
        <f>①陸連データ貼付け!#REF!</f>
        <v>#REF!</v>
      </c>
      <c r="H1292" s="29" t="e">
        <f>①陸連データ貼付け!#REF!</f>
        <v>#REF!</v>
      </c>
      <c r="I1292" s="29" t="e">
        <f>①陸連データ貼付け!#REF!</f>
        <v>#REF!</v>
      </c>
      <c r="J1292" s="29" t="e">
        <f>①陸連データ貼付け!#REF!</f>
        <v>#REF!</v>
      </c>
      <c r="K1292" s="29" t="e">
        <f t="shared" si="62"/>
        <v>#REF!</v>
      </c>
      <c r="L1292" s="29" t="e">
        <f>①陸連データ貼付け!#REF!</f>
        <v>#REF!</v>
      </c>
      <c r="M1292" s="63" t="e">
        <f>①陸連データ貼付け!#REF!</f>
        <v>#REF!</v>
      </c>
    </row>
    <row r="1293" spans="1:13">
      <c r="A1293" s="220" t="e">
        <f>IF(①陸連データ貼付け!#REF!="","",①陸連データ貼付け!#REF!)</f>
        <v>#REF!</v>
      </c>
      <c r="B1293" s="29" t="e">
        <f t="shared" si="60"/>
        <v>#REF!</v>
      </c>
      <c r="C1293" s="29" t="e">
        <f t="shared" si="61"/>
        <v>#REF!</v>
      </c>
      <c r="D1293" s="29" t="e">
        <f>①陸連データ貼付け!#REF!</f>
        <v>#REF!</v>
      </c>
      <c r="E1293" s="29" t="e">
        <f>①陸連データ貼付け!#REF!</f>
        <v>#REF!</v>
      </c>
      <c r="F1293" s="29" t="e">
        <f>ASC(①陸連データ貼付け!#REF!)</f>
        <v>#REF!</v>
      </c>
      <c r="G1293" s="29" t="e">
        <f>①陸連データ貼付け!#REF!</f>
        <v>#REF!</v>
      </c>
      <c r="H1293" s="29" t="e">
        <f>①陸連データ貼付け!#REF!</f>
        <v>#REF!</v>
      </c>
      <c r="I1293" s="29" t="e">
        <f>①陸連データ貼付け!#REF!</f>
        <v>#REF!</v>
      </c>
      <c r="J1293" s="29" t="e">
        <f>①陸連データ貼付け!#REF!</f>
        <v>#REF!</v>
      </c>
      <c r="K1293" s="29" t="e">
        <f t="shared" si="62"/>
        <v>#REF!</v>
      </c>
      <c r="L1293" s="29" t="e">
        <f>①陸連データ貼付け!#REF!</f>
        <v>#REF!</v>
      </c>
      <c r="M1293" s="63" t="e">
        <f>①陸連データ貼付け!#REF!</f>
        <v>#REF!</v>
      </c>
    </row>
    <row r="1294" spans="1:13">
      <c r="A1294" s="220" t="e">
        <f>IF(①陸連データ貼付け!#REF!="","",①陸連データ貼付け!#REF!)</f>
        <v>#REF!</v>
      </c>
      <c r="B1294" s="29" t="e">
        <f t="shared" si="60"/>
        <v>#REF!</v>
      </c>
      <c r="C1294" s="29" t="e">
        <f t="shared" si="61"/>
        <v>#REF!</v>
      </c>
      <c r="D1294" s="29" t="e">
        <f>①陸連データ貼付け!#REF!</f>
        <v>#REF!</v>
      </c>
      <c r="E1294" s="29" t="e">
        <f>①陸連データ貼付け!#REF!</f>
        <v>#REF!</v>
      </c>
      <c r="F1294" s="29" t="e">
        <f>ASC(①陸連データ貼付け!#REF!)</f>
        <v>#REF!</v>
      </c>
      <c r="G1294" s="29" t="e">
        <f>①陸連データ貼付け!#REF!</f>
        <v>#REF!</v>
      </c>
      <c r="H1294" s="29" t="e">
        <f>①陸連データ貼付け!#REF!</f>
        <v>#REF!</v>
      </c>
      <c r="I1294" s="29" t="e">
        <f>①陸連データ貼付け!#REF!</f>
        <v>#REF!</v>
      </c>
      <c r="J1294" s="29" t="e">
        <f>①陸連データ貼付け!#REF!</f>
        <v>#REF!</v>
      </c>
      <c r="K1294" s="29" t="e">
        <f t="shared" si="62"/>
        <v>#REF!</v>
      </c>
      <c r="L1294" s="29" t="e">
        <f>①陸連データ貼付け!#REF!</f>
        <v>#REF!</v>
      </c>
      <c r="M1294" s="63" t="e">
        <f>①陸連データ貼付け!#REF!</f>
        <v>#REF!</v>
      </c>
    </row>
    <row r="1295" spans="1:13">
      <c r="A1295" s="220" t="e">
        <f>IF(①陸連データ貼付け!#REF!="","",①陸連データ貼付け!#REF!)</f>
        <v>#REF!</v>
      </c>
      <c r="B1295" s="29" t="e">
        <f t="shared" si="60"/>
        <v>#REF!</v>
      </c>
      <c r="C1295" s="29" t="e">
        <f t="shared" si="61"/>
        <v>#REF!</v>
      </c>
      <c r="D1295" s="29" t="e">
        <f>①陸連データ貼付け!#REF!</f>
        <v>#REF!</v>
      </c>
      <c r="E1295" s="29" t="e">
        <f>①陸連データ貼付け!#REF!</f>
        <v>#REF!</v>
      </c>
      <c r="F1295" s="29" t="e">
        <f>ASC(①陸連データ貼付け!#REF!)</f>
        <v>#REF!</v>
      </c>
      <c r="G1295" s="29" t="e">
        <f>①陸連データ貼付け!#REF!</f>
        <v>#REF!</v>
      </c>
      <c r="H1295" s="29" t="e">
        <f>①陸連データ貼付け!#REF!</f>
        <v>#REF!</v>
      </c>
      <c r="I1295" s="29" t="e">
        <f>①陸連データ貼付け!#REF!</f>
        <v>#REF!</v>
      </c>
      <c r="J1295" s="29" t="e">
        <f>①陸連データ貼付け!#REF!</f>
        <v>#REF!</v>
      </c>
      <c r="K1295" s="29" t="e">
        <f t="shared" si="62"/>
        <v>#REF!</v>
      </c>
      <c r="L1295" s="29" t="e">
        <f>①陸連データ貼付け!#REF!</f>
        <v>#REF!</v>
      </c>
      <c r="M1295" s="63" t="e">
        <f>①陸連データ貼付け!#REF!</f>
        <v>#REF!</v>
      </c>
    </row>
    <row r="1296" spans="1:13">
      <c r="A1296" s="220" t="e">
        <f>IF(①陸連データ貼付け!#REF!="","",①陸連データ貼付け!#REF!)</f>
        <v>#REF!</v>
      </c>
      <c r="B1296" s="29" t="e">
        <f t="shared" si="60"/>
        <v>#REF!</v>
      </c>
      <c r="C1296" s="29" t="e">
        <f t="shared" si="61"/>
        <v>#REF!</v>
      </c>
      <c r="D1296" s="29" t="e">
        <f>①陸連データ貼付け!#REF!</f>
        <v>#REF!</v>
      </c>
      <c r="E1296" s="29" t="e">
        <f>①陸連データ貼付け!#REF!</f>
        <v>#REF!</v>
      </c>
      <c r="F1296" s="29" t="e">
        <f>ASC(①陸連データ貼付け!#REF!)</f>
        <v>#REF!</v>
      </c>
      <c r="G1296" s="29" t="e">
        <f>①陸連データ貼付け!#REF!</f>
        <v>#REF!</v>
      </c>
      <c r="H1296" s="29" t="e">
        <f>①陸連データ貼付け!#REF!</f>
        <v>#REF!</v>
      </c>
      <c r="I1296" s="29" t="e">
        <f>①陸連データ貼付け!#REF!</f>
        <v>#REF!</v>
      </c>
      <c r="J1296" s="29" t="e">
        <f>①陸連データ貼付け!#REF!</f>
        <v>#REF!</v>
      </c>
      <c r="K1296" s="29" t="e">
        <f t="shared" si="62"/>
        <v>#REF!</v>
      </c>
      <c r="L1296" s="29" t="e">
        <f>①陸連データ貼付け!#REF!</f>
        <v>#REF!</v>
      </c>
      <c r="M1296" s="63" t="e">
        <f>①陸連データ貼付け!#REF!</f>
        <v>#REF!</v>
      </c>
    </row>
    <row r="1297" spans="1:13">
      <c r="A1297" s="220" t="e">
        <f>IF(①陸連データ貼付け!#REF!="","",①陸連データ貼付け!#REF!)</f>
        <v>#REF!</v>
      </c>
      <c r="B1297" s="29" t="e">
        <f t="shared" si="60"/>
        <v>#REF!</v>
      </c>
      <c r="C1297" s="29" t="e">
        <f t="shared" si="61"/>
        <v>#REF!</v>
      </c>
      <c r="D1297" s="29" t="e">
        <f>①陸連データ貼付け!#REF!</f>
        <v>#REF!</v>
      </c>
      <c r="E1297" s="29" t="e">
        <f>①陸連データ貼付け!#REF!</f>
        <v>#REF!</v>
      </c>
      <c r="F1297" s="29" t="e">
        <f>ASC(①陸連データ貼付け!#REF!)</f>
        <v>#REF!</v>
      </c>
      <c r="G1297" s="29" t="e">
        <f>①陸連データ貼付け!#REF!</f>
        <v>#REF!</v>
      </c>
      <c r="H1297" s="29" t="e">
        <f>①陸連データ貼付け!#REF!</f>
        <v>#REF!</v>
      </c>
      <c r="I1297" s="29" t="e">
        <f>①陸連データ貼付け!#REF!</f>
        <v>#REF!</v>
      </c>
      <c r="J1297" s="29" t="e">
        <f>①陸連データ貼付け!#REF!</f>
        <v>#REF!</v>
      </c>
      <c r="K1297" s="29" t="e">
        <f t="shared" si="62"/>
        <v>#REF!</v>
      </c>
      <c r="L1297" s="29" t="e">
        <f>①陸連データ貼付け!#REF!</f>
        <v>#REF!</v>
      </c>
      <c r="M1297" s="63" t="e">
        <f>①陸連データ貼付け!#REF!</f>
        <v>#REF!</v>
      </c>
    </row>
    <row r="1298" spans="1:13">
      <c r="A1298" s="220" t="e">
        <f>IF(①陸連データ貼付け!#REF!="","",①陸連データ貼付け!#REF!)</f>
        <v>#REF!</v>
      </c>
      <c r="B1298" s="29" t="e">
        <f t="shared" si="60"/>
        <v>#REF!</v>
      </c>
      <c r="C1298" s="29" t="e">
        <f t="shared" si="61"/>
        <v>#REF!</v>
      </c>
      <c r="D1298" s="29" t="e">
        <f>①陸連データ貼付け!#REF!</f>
        <v>#REF!</v>
      </c>
      <c r="E1298" s="29" t="e">
        <f>①陸連データ貼付け!#REF!</f>
        <v>#REF!</v>
      </c>
      <c r="F1298" s="29" t="e">
        <f>ASC(①陸連データ貼付け!#REF!)</f>
        <v>#REF!</v>
      </c>
      <c r="G1298" s="29" t="e">
        <f>①陸連データ貼付け!#REF!</f>
        <v>#REF!</v>
      </c>
      <c r="H1298" s="29" t="e">
        <f>①陸連データ貼付け!#REF!</f>
        <v>#REF!</v>
      </c>
      <c r="I1298" s="29" t="e">
        <f>①陸連データ貼付け!#REF!</f>
        <v>#REF!</v>
      </c>
      <c r="J1298" s="29" t="e">
        <f>①陸連データ貼付け!#REF!</f>
        <v>#REF!</v>
      </c>
      <c r="K1298" s="29" t="e">
        <f t="shared" si="62"/>
        <v>#REF!</v>
      </c>
      <c r="L1298" s="29" t="e">
        <f>①陸連データ貼付け!#REF!</f>
        <v>#REF!</v>
      </c>
      <c r="M1298" s="63" t="e">
        <f>①陸連データ貼付け!#REF!</f>
        <v>#REF!</v>
      </c>
    </row>
    <row r="1299" spans="1:13">
      <c r="A1299" s="220" t="e">
        <f>IF(①陸連データ貼付け!#REF!="","",①陸連データ貼付け!#REF!)</f>
        <v>#REF!</v>
      </c>
      <c r="B1299" s="29" t="e">
        <f t="shared" si="60"/>
        <v>#REF!</v>
      </c>
      <c r="C1299" s="29" t="e">
        <f t="shared" si="61"/>
        <v>#REF!</v>
      </c>
      <c r="D1299" s="29" t="e">
        <f>①陸連データ貼付け!#REF!</f>
        <v>#REF!</v>
      </c>
      <c r="E1299" s="29" t="e">
        <f>①陸連データ貼付け!#REF!</f>
        <v>#REF!</v>
      </c>
      <c r="F1299" s="29" t="e">
        <f>ASC(①陸連データ貼付け!#REF!)</f>
        <v>#REF!</v>
      </c>
      <c r="G1299" s="29" t="e">
        <f>①陸連データ貼付け!#REF!</f>
        <v>#REF!</v>
      </c>
      <c r="H1299" s="29" t="e">
        <f>①陸連データ貼付け!#REF!</f>
        <v>#REF!</v>
      </c>
      <c r="I1299" s="29" t="e">
        <f>①陸連データ貼付け!#REF!</f>
        <v>#REF!</v>
      </c>
      <c r="J1299" s="29" t="e">
        <f>①陸連データ貼付け!#REF!</f>
        <v>#REF!</v>
      </c>
      <c r="K1299" s="29" t="e">
        <f t="shared" si="62"/>
        <v>#REF!</v>
      </c>
      <c r="L1299" s="29" t="e">
        <f>①陸連データ貼付け!#REF!</f>
        <v>#REF!</v>
      </c>
      <c r="M1299" s="63" t="e">
        <f>①陸連データ貼付け!#REF!</f>
        <v>#REF!</v>
      </c>
    </row>
    <row r="1300" spans="1:13">
      <c r="A1300" s="220" t="e">
        <f>IF(①陸連データ貼付け!#REF!="","",①陸連データ貼付け!#REF!)</f>
        <v>#REF!</v>
      </c>
      <c r="B1300" s="29" t="e">
        <f t="shared" si="60"/>
        <v>#REF!</v>
      </c>
      <c r="C1300" s="29" t="e">
        <f t="shared" si="61"/>
        <v>#REF!</v>
      </c>
      <c r="D1300" s="29" t="e">
        <f>①陸連データ貼付け!#REF!</f>
        <v>#REF!</v>
      </c>
      <c r="E1300" s="29" t="e">
        <f>①陸連データ貼付け!#REF!</f>
        <v>#REF!</v>
      </c>
      <c r="F1300" s="29" t="e">
        <f>ASC(①陸連データ貼付け!#REF!)</f>
        <v>#REF!</v>
      </c>
      <c r="G1300" s="29" t="e">
        <f>①陸連データ貼付け!#REF!</f>
        <v>#REF!</v>
      </c>
      <c r="H1300" s="29" t="e">
        <f>①陸連データ貼付け!#REF!</f>
        <v>#REF!</v>
      </c>
      <c r="I1300" s="29" t="e">
        <f>①陸連データ貼付け!#REF!</f>
        <v>#REF!</v>
      </c>
      <c r="J1300" s="29" t="e">
        <f>①陸連データ貼付け!#REF!</f>
        <v>#REF!</v>
      </c>
      <c r="K1300" s="29" t="e">
        <f t="shared" si="62"/>
        <v>#REF!</v>
      </c>
      <c r="L1300" s="29" t="e">
        <f>①陸連データ貼付け!#REF!</f>
        <v>#REF!</v>
      </c>
      <c r="M1300" s="63" t="e">
        <f>①陸連データ貼付け!#REF!</f>
        <v>#REF!</v>
      </c>
    </row>
    <row r="1301" spans="1:13">
      <c r="A1301" s="220" t="e">
        <f>IF(①陸連データ貼付け!#REF!="","",①陸連データ貼付け!#REF!)</f>
        <v>#REF!</v>
      </c>
      <c r="B1301" s="29" t="e">
        <f t="shared" si="60"/>
        <v>#REF!</v>
      </c>
      <c r="C1301" s="29" t="e">
        <f t="shared" si="61"/>
        <v>#REF!</v>
      </c>
      <c r="D1301" s="29" t="e">
        <f>①陸連データ貼付け!#REF!</f>
        <v>#REF!</v>
      </c>
      <c r="E1301" s="29" t="e">
        <f>①陸連データ貼付け!#REF!</f>
        <v>#REF!</v>
      </c>
      <c r="F1301" s="29" t="e">
        <f>ASC(①陸連データ貼付け!#REF!)</f>
        <v>#REF!</v>
      </c>
      <c r="G1301" s="29" t="e">
        <f>①陸連データ貼付け!#REF!</f>
        <v>#REF!</v>
      </c>
      <c r="H1301" s="29" t="e">
        <f>①陸連データ貼付け!#REF!</f>
        <v>#REF!</v>
      </c>
      <c r="I1301" s="29" t="e">
        <f>①陸連データ貼付け!#REF!</f>
        <v>#REF!</v>
      </c>
      <c r="J1301" s="29" t="e">
        <f>①陸連データ貼付け!#REF!</f>
        <v>#REF!</v>
      </c>
      <c r="K1301" s="29" t="e">
        <f t="shared" si="62"/>
        <v>#REF!</v>
      </c>
      <c r="L1301" s="29" t="e">
        <f>①陸連データ貼付け!#REF!</f>
        <v>#REF!</v>
      </c>
      <c r="M1301" s="63" t="e">
        <f>①陸連データ貼付け!#REF!</f>
        <v>#REF!</v>
      </c>
    </row>
    <row r="1302" spans="1:13">
      <c r="A1302" s="220" t="e">
        <f>IF(①陸連データ貼付け!#REF!="","",①陸連データ貼付け!#REF!)</f>
        <v>#REF!</v>
      </c>
      <c r="B1302" s="29" t="e">
        <f t="shared" si="60"/>
        <v>#REF!</v>
      </c>
      <c r="C1302" s="29" t="e">
        <f t="shared" si="61"/>
        <v>#REF!</v>
      </c>
      <c r="D1302" s="29" t="e">
        <f>①陸連データ貼付け!#REF!</f>
        <v>#REF!</v>
      </c>
      <c r="E1302" s="29" t="e">
        <f>①陸連データ貼付け!#REF!</f>
        <v>#REF!</v>
      </c>
      <c r="F1302" s="29" t="e">
        <f>ASC(①陸連データ貼付け!#REF!)</f>
        <v>#REF!</v>
      </c>
      <c r="G1302" s="29" t="e">
        <f>①陸連データ貼付け!#REF!</f>
        <v>#REF!</v>
      </c>
      <c r="H1302" s="29" t="e">
        <f>①陸連データ貼付け!#REF!</f>
        <v>#REF!</v>
      </c>
      <c r="I1302" s="29" t="e">
        <f>①陸連データ貼付け!#REF!</f>
        <v>#REF!</v>
      </c>
      <c r="J1302" s="29" t="e">
        <f>①陸連データ貼付け!#REF!</f>
        <v>#REF!</v>
      </c>
      <c r="K1302" s="29" t="e">
        <f t="shared" si="62"/>
        <v>#REF!</v>
      </c>
      <c r="L1302" s="29" t="e">
        <f>①陸連データ貼付け!#REF!</f>
        <v>#REF!</v>
      </c>
      <c r="M1302" s="63" t="e">
        <f>①陸連データ貼付け!#REF!</f>
        <v>#REF!</v>
      </c>
    </row>
    <row r="1303" spans="1:13">
      <c r="A1303" s="220" t="e">
        <f>IF(①陸連データ貼付け!#REF!="","",①陸連データ貼付け!#REF!)</f>
        <v>#REF!</v>
      </c>
      <c r="B1303" s="29" t="e">
        <f t="shared" si="60"/>
        <v>#REF!</v>
      </c>
      <c r="C1303" s="29" t="e">
        <f t="shared" si="61"/>
        <v>#REF!</v>
      </c>
      <c r="D1303" s="29" t="e">
        <f>①陸連データ貼付け!#REF!</f>
        <v>#REF!</v>
      </c>
      <c r="E1303" s="29" t="e">
        <f>①陸連データ貼付け!#REF!</f>
        <v>#REF!</v>
      </c>
      <c r="F1303" s="29" t="e">
        <f>ASC(①陸連データ貼付け!#REF!)</f>
        <v>#REF!</v>
      </c>
      <c r="G1303" s="29" t="e">
        <f>①陸連データ貼付け!#REF!</f>
        <v>#REF!</v>
      </c>
      <c r="H1303" s="29" t="e">
        <f>①陸連データ貼付け!#REF!</f>
        <v>#REF!</v>
      </c>
      <c r="I1303" s="29" t="e">
        <f>①陸連データ貼付け!#REF!</f>
        <v>#REF!</v>
      </c>
      <c r="J1303" s="29" t="e">
        <f>①陸連データ貼付け!#REF!</f>
        <v>#REF!</v>
      </c>
      <c r="K1303" s="29" t="e">
        <f t="shared" si="62"/>
        <v>#REF!</v>
      </c>
      <c r="L1303" s="29" t="e">
        <f>①陸連データ貼付け!#REF!</f>
        <v>#REF!</v>
      </c>
      <c r="M1303" s="63" t="e">
        <f>①陸連データ貼付け!#REF!</f>
        <v>#REF!</v>
      </c>
    </row>
    <row r="1304" spans="1:13">
      <c r="A1304" s="220" t="e">
        <f>IF(①陸連データ貼付け!#REF!="","",①陸連データ貼付け!#REF!)</f>
        <v>#REF!</v>
      </c>
      <c r="B1304" s="29" t="e">
        <f t="shared" si="60"/>
        <v>#REF!</v>
      </c>
      <c r="C1304" s="29" t="e">
        <f t="shared" si="61"/>
        <v>#REF!</v>
      </c>
      <c r="D1304" s="29" t="e">
        <f>①陸連データ貼付け!#REF!</f>
        <v>#REF!</v>
      </c>
      <c r="E1304" s="29" t="e">
        <f>①陸連データ貼付け!#REF!</f>
        <v>#REF!</v>
      </c>
      <c r="F1304" s="29" t="e">
        <f>ASC(①陸連データ貼付け!#REF!)</f>
        <v>#REF!</v>
      </c>
      <c r="G1304" s="29" t="e">
        <f>①陸連データ貼付け!#REF!</f>
        <v>#REF!</v>
      </c>
      <c r="H1304" s="29" t="e">
        <f>①陸連データ貼付け!#REF!</f>
        <v>#REF!</v>
      </c>
      <c r="I1304" s="29" t="e">
        <f>①陸連データ貼付け!#REF!</f>
        <v>#REF!</v>
      </c>
      <c r="J1304" s="29" t="e">
        <f>①陸連データ貼付け!#REF!</f>
        <v>#REF!</v>
      </c>
      <c r="K1304" s="29" t="e">
        <f t="shared" si="62"/>
        <v>#REF!</v>
      </c>
      <c r="L1304" s="29" t="e">
        <f>①陸連データ貼付け!#REF!</f>
        <v>#REF!</v>
      </c>
      <c r="M1304" s="63" t="e">
        <f>①陸連データ貼付け!#REF!</f>
        <v>#REF!</v>
      </c>
    </row>
    <row r="1305" spans="1:13">
      <c r="A1305" s="220" t="e">
        <f>IF(①陸連データ貼付け!#REF!="","",①陸連データ貼付け!#REF!)</f>
        <v>#REF!</v>
      </c>
      <c r="B1305" s="29" t="e">
        <f t="shared" si="60"/>
        <v>#REF!</v>
      </c>
      <c r="C1305" s="29" t="e">
        <f t="shared" si="61"/>
        <v>#REF!</v>
      </c>
      <c r="D1305" s="29" t="e">
        <f>①陸連データ貼付け!#REF!</f>
        <v>#REF!</v>
      </c>
      <c r="E1305" s="29" t="e">
        <f>①陸連データ貼付け!#REF!</f>
        <v>#REF!</v>
      </c>
      <c r="F1305" s="29" t="e">
        <f>ASC(①陸連データ貼付け!#REF!)</f>
        <v>#REF!</v>
      </c>
      <c r="G1305" s="29" t="e">
        <f>①陸連データ貼付け!#REF!</f>
        <v>#REF!</v>
      </c>
      <c r="H1305" s="29" t="e">
        <f>①陸連データ貼付け!#REF!</f>
        <v>#REF!</v>
      </c>
      <c r="I1305" s="29" t="e">
        <f>①陸連データ貼付け!#REF!</f>
        <v>#REF!</v>
      </c>
      <c r="J1305" s="29" t="e">
        <f>①陸連データ貼付け!#REF!</f>
        <v>#REF!</v>
      </c>
      <c r="K1305" s="29" t="e">
        <f t="shared" si="62"/>
        <v>#REF!</v>
      </c>
      <c r="L1305" s="29" t="e">
        <f>①陸連データ貼付け!#REF!</f>
        <v>#REF!</v>
      </c>
      <c r="M1305" s="63" t="e">
        <f>①陸連データ貼付け!#REF!</f>
        <v>#REF!</v>
      </c>
    </row>
    <row r="1306" spans="1:13">
      <c r="A1306" s="220" t="e">
        <f>IF(①陸連データ貼付け!#REF!="","",①陸連データ貼付け!#REF!)</f>
        <v>#REF!</v>
      </c>
      <c r="B1306" s="29" t="e">
        <f t="shared" si="60"/>
        <v>#REF!</v>
      </c>
      <c r="C1306" s="29" t="e">
        <f t="shared" si="61"/>
        <v>#REF!</v>
      </c>
      <c r="D1306" s="29" t="e">
        <f>①陸連データ貼付け!#REF!</f>
        <v>#REF!</v>
      </c>
      <c r="E1306" s="29" t="e">
        <f>①陸連データ貼付け!#REF!</f>
        <v>#REF!</v>
      </c>
      <c r="F1306" s="29" t="e">
        <f>ASC(①陸連データ貼付け!#REF!)</f>
        <v>#REF!</v>
      </c>
      <c r="G1306" s="29" t="e">
        <f>①陸連データ貼付け!#REF!</f>
        <v>#REF!</v>
      </c>
      <c r="H1306" s="29" t="e">
        <f>①陸連データ貼付け!#REF!</f>
        <v>#REF!</v>
      </c>
      <c r="I1306" s="29" t="e">
        <f>①陸連データ貼付け!#REF!</f>
        <v>#REF!</v>
      </c>
      <c r="J1306" s="29" t="e">
        <f>①陸連データ貼付け!#REF!</f>
        <v>#REF!</v>
      </c>
      <c r="K1306" s="29" t="e">
        <f t="shared" si="62"/>
        <v>#REF!</v>
      </c>
      <c r="L1306" s="29" t="e">
        <f>①陸連データ貼付け!#REF!</f>
        <v>#REF!</v>
      </c>
      <c r="M1306" s="63" t="e">
        <f>①陸連データ貼付け!#REF!</f>
        <v>#REF!</v>
      </c>
    </row>
    <row r="1307" spans="1:13">
      <c r="A1307" s="220" t="e">
        <f>IF(①陸連データ貼付け!#REF!="","",①陸連データ貼付け!#REF!)</f>
        <v>#REF!</v>
      </c>
      <c r="B1307" s="29" t="e">
        <f t="shared" si="60"/>
        <v>#REF!</v>
      </c>
      <c r="C1307" s="29" t="e">
        <f t="shared" si="61"/>
        <v>#REF!</v>
      </c>
      <c r="D1307" s="29" t="e">
        <f>①陸連データ貼付け!#REF!</f>
        <v>#REF!</v>
      </c>
      <c r="E1307" s="29" t="e">
        <f>①陸連データ貼付け!#REF!</f>
        <v>#REF!</v>
      </c>
      <c r="F1307" s="29" t="e">
        <f>ASC(①陸連データ貼付け!#REF!)</f>
        <v>#REF!</v>
      </c>
      <c r="G1307" s="29" t="e">
        <f>①陸連データ貼付け!#REF!</f>
        <v>#REF!</v>
      </c>
      <c r="H1307" s="29" t="e">
        <f>①陸連データ貼付け!#REF!</f>
        <v>#REF!</v>
      </c>
      <c r="I1307" s="29" t="e">
        <f>①陸連データ貼付け!#REF!</f>
        <v>#REF!</v>
      </c>
      <c r="J1307" s="29" t="e">
        <f>①陸連データ貼付け!#REF!</f>
        <v>#REF!</v>
      </c>
      <c r="K1307" s="29" t="e">
        <f t="shared" si="62"/>
        <v>#REF!</v>
      </c>
      <c r="L1307" s="29" t="e">
        <f>①陸連データ貼付け!#REF!</f>
        <v>#REF!</v>
      </c>
      <c r="M1307" s="63" t="e">
        <f>①陸連データ貼付け!#REF!</f>
        <v>#REF!</v>
      </c>
    </row>
    <row r="1308" spans="1:13">
      <c r="A1308" s="220" t="e">
        <f>IF(①陸連データ貼付け!#REF!="","",①陸連データ貼付け!#REF!)</f>
        <v>#REF!</v>
      </c>
      <c r="B1308" s="29" t="e">
        <f t="shared" si="60"/>
        <v>#REF!</v>
      </c>
      <c r="C1308" s="29" t="e">
        <f t="shared" si="61"/>
        <v>#REF!</v>
      </c>
      <c r="D1308" s="29" t="e">
        <f>①陸連データ貼付け!#REF!</f>
        <v>#REF!</v>
      </c>
      <c r="E1308" s="29" t="e">
        <f>①陸連データ貼付け!#REF!</f>
        <v>#REF!</v>
      </c>
      <c r="F1308" s="29" t="e">
        <f>ASC(①陸連データ貼付け!#REF!)</f>
        <v>#REF!</v>
      </c>
      <c r="G1308" s="29" t="e">
        <f>①陸連データ貼付け!#REF!</f>
        <v>#REF!</v>
      </c>
      <c r="H1308" s="29" t="e">
        <f>①陸連データ貼付け!#REF!</f>
        <v>#REF!</v>
      </c>
      <c r="I1308" s="29" t="e">
        <f>①陸連データ貼付け!#REF!</f>
        <v>#REF!</v>
      </c>
      <c r="J1308" s="29" t="e">
        <f>①陸連データ貼付け!#REF!</f>
        <v>#REF!</v>
      </c>
      <c r="K1308" s="29" t="e">
        <f t="shared" si="62"/>
        <v>#REF!</v>
      </c>
      <c r="L1308" s="29" t="e">
        <f>①陸連データ貼付け!#REF!</f>
        <v>#REF!</v>
      </c>
      <c r="M1308" s="63" t="e">
        <f>①陸連データ貼付け!#REF!</f>
        <v>#REF!</v>
      </c>
    </row>
    <row r="1309" spans="1:13">
      <c r="A1309" s="220" t="e">
        <f>IF(①陸連データ貼付け!#REF!="","",①陸連データ貼付け!#REF!)</f>
        <v>#REF!</v>
      </c>
      <c r="B1309" s="29" t="e">
        <f t="shared" si="60"/>
        <v>#REF!</v>
      </c>
      <c r="C1309" s="29" t="e">
        <f t="shared" si="61"/>
        <v>#REF!</v>
      </c>
      <c r="D1309" s="29" t="e">
        <f>①陸連データ貼付け!#REF!</f>
        <v>#REF!</v>
      </c>
      <c r="E1309" s="29" t="e">
        <f>①陸連データ貼付け!#REF!</f>
        <v>#REF!</v>
      </c>
      <c r="F1309" s="29" t="e">
        <f>ASC(①陸連データ貼付け!#REF!)</f>
        <v>#REF!</v>
      </c>
      <c r="G1309" s="29" t="e">
        <f>①陸連データ貼付け!#REF!</f>
        <v>#REF!</v>
      </c>
      <c r="H1309" s="29" t="e">
        <f>①陸連データ貼付け!#REF!</f>
        <v>#REF!</v>
      </c>
      <c r="I1309" s="29" t="e">
        <f>①陸連データ貼付け!#REF!</f>
        <v>#REF!</v>
      </c>
      <c r="J1309" s="29" t="e">
        <f>①陸連データ貼付け!#REF!</f>
        <v>#REF!</v>
      </c>
      <c r="K1309" s="29" t="e">
        <f t="shared" si="62"/>
        <v>#REF!</v>
      </c>
      <c r="L1309" s="29" t="e">
        <f>①陸連データ貼付け!#REF!</f>
        <v>#REF!</v>
      </c>
      <c r="M1309" s="63" t="e">
        <f>①陸連データ貼付け!#REF!</f>
        <v>#REF!</v>
      </c>
    </row>
    <row r="1310" spans="1:13">
      <c r="A1310" s="220" t="e">
        <f>IF(①陸連データ貼付け!#REF!="","",①陸連データ貼付け!#REF!)</f>
        <v>#REF!</v>
      </c>
      <c r="B1310" s="29" t="e">
        <f t="shared" si="60"/>
        <v>#REF!</v>
      </c>
      <c r="C1310" s="29" t="e">
        <f t="shared" si="61"/>
        <v>#REF!</v>
      </c>
      <c r="D1310" s="29" t="e">
        <f>①陸連データ貼付け!#REF!</f>
        <v>#REF!</v>
      </c>
      <c r="E1310" s="29" t="e">
        <f>①陸連データ貼付け!#REF!</f>
        <v>#REF!</v>
      </c>
      <c r="F1310" s="29" t="e">
        <f>ASC(①陸連データ貼付け!#REF!)</f>
        <v>#REF!</v>
      </c>
      <c r="G1310" s="29" t="e">
        <f>①陸連データ貼付け!#REF!</f>
        <v>#REF!</v>
      </c>
      <c r="H1310" s="29" t="e">
        <f>①陸連データ貼付け!#REF!</f>
        <v>#REF!</v>
      </c>
      <c r="I1310" s="29" t="e">
        <f>①陸連データ貼付け!#REF!</f>
        <v>#REF!</v>
      </c>
      <c r="J1310" s="29" t="e">
        <f>①陸連データ貼付け!#REF!</f>
        <v>#REF!</v>
      </c>
      <c r="K1310" s="29" t="e">
        <f t="shared" si="62"/>
        <v>#REF!</v>
      </c>
      <c r="L1310" s="29" t="e">
        <f>①陸連データ貼付け!#REF!</f>
        <v>#REF!</v>
      </c>
      <c r="M1310" s="63" t="e">
        <f>①陸連データ貼付け!#REF!</f>
        <v>#REF!</v>
      </c>
    </row>
    <row r="1311" spans="1:13">
      <c r="A1311" s="220" t="e">
        <f>IF(①陸連データ貼付け!#REF!="","",①陸連データ貼付け!#REF!)</f>
        <v>#REF!</v>
      </c>
      <c r="B1311" s="29" t="e">
        <f t="shared" si="60"/>
        <v>#REF!</v>
      </c>
      <c r="C1311" s="29" t="e">
        <f t="shared" si="61"/>
        <v>#REF!</v>
      </c>
      <c r="D1311" s="29" t="e">
        <f>①陸連データ貼付け!#REF!</f>
        <v>#REF!</v>
      </c>
      <c r="E1311" s="29" t="e">
        <f>①陸連データ貼付け!#REF!</f>
        <v>#REF!</v>
      </c>
      <c r="F1311" s="29" t="e">
        <f>ASC(①陸連データ貼付け!#REF!)</f>
        <v>#REF!</v>
      </c>
      <c r="G1311" s="29" t="e">
        <f>①陸連データ貼付け!#REF!</f>
        <v>#REF!</v>
      </c>
      <c r="H1311" s="29" t="e">
        <f>①陸連データ貼付け!#REF!</f>
        <v>#REF!</v>
      </c>
      <c r="I1311" s="29" t="e">
        <f>①陸連データ貼付け!#REF!</f>
        <v>#REF!</v>
      </c>
      <c r="J1311" s="29" t="e">
        <f>①陸連データ貼付け!#REF!</f>
        <v>#REF!</v>
      </c>
      <c r="K1311" s="29" t="e">
        <f t="shared" si="62"/>
        <v>#REF!</v>
      </c>
      <c r="L1311" s="29" t="e">
        <f>①陸連データ貼付け!#REF!</f>
        <v>#REF!</v>
      </c>
      <c r="M1311" s="63" t="e">
        <f>①陸連データ貼付け!#REF!</f>
        <v>#REF!</v>
      </c>
    </row>
    <row r="1312" spans="1:13">
      <c r="A1312" s="220" t="e">
        <f>IF(①陸連データ貼付け!#REF!="","",①陸連データ貼付け!#REF!)</f>
        <v>#REF!</v>
      </c>
      <c r="B1312" s="29" t="e">
        <f t="shared" si="60"/>
        <v>#REF!</v>
      </c>
      <c r="C1312" s="29" t="e">
        <f t="shared" si="61"/>
        <v>#REF!</v>
      </c>
      <c r="D1312" s="29" t="e">
        <f>①陸連データ貼付け!#REF!</f>
        <v>#REF!</v>
      </c>
      <c r="E1312" s="29" t="e">
        <f>①陸連データ貼付け!#REF!</f>
        <v>#REF!</v>
      </c>
      <c r="F1312" s="29" t="e">
        <f>ASC(①陸連データ貼付け!#REF!)</f>
        <v>#REF!</v>
      </c>
      <c r="G1312" s="29" t="e">
        <f>①陸連データ貼付け!#REF!</f>
        <v>#REF!</v>
      </c>
      <c r="H1312" s="29" t="e">
        <f>①陸連データ貼付け!#REF!</f>
        <v>#REF!</v>
      </c>
      <c r="I1312" s="29" t="e">
        <f>①陸連データ貼付け!#REF!</f>
        <v>#REF!</v>
      </c>
      <c r="J1312" s="29" t="e">
        <f>①陸連データ貼付け!#REF!</f>
        <v>#REF!</v>
      </c>
      <c r="K1312" s="29" t="e">
        <f t="shared" si="62"/>
        <v>#REF!</v>
      </c>
      <c r="L1312" s="29" t="e">
        <f>①陸連データ貼付け!#REF!</f>
        <v>#REF!</v>
      </c>
      <c r="M1312" s="63" t="e">
        <f>①陸連データ貼付け!#REF!</f>
        <v>#REF!</v>
      </c>
    </row>
    <row r="1313" spans="1:13">
      <c r="A1313" s="220" t="e">
        <f>IF(①陸連データ貼付け!#REF!="","",①陸連データ貼付け!#REF!)</f>
        <v>#REF!</v>
      </c>
      <c r="B1313" s="29" t="e">
        <f t="shared" si="60"/>
        <v>#REF!</v>
      </c>
      <c r="C1313" s="29" t="e">
        <f t="shared" si="61"/>
        <v>#REF!</v>
      </c>
      <c r="D1313" s="29" t="e">
        <f>①陸連データ貼付け!#REF!</f>
        <v>#REF!</v>
      </c>
      <c r="E1313" s="29" t="e">
        <f>①陸連データ貼付け!#REF!</f>
        <v>#REF!</v>
      </c>
      <c r="F1313" s="29" t="e">
        <f>ASC(①陸連データ貼付け!#REF!)</f>
        <v>#REF!</v>
      </c>
      <c r="G1313" s="29" t="e">
        <f>①陸連データ貼付け!#REF!</f>
        <v>#REF!</v>
      </c>
      <c r="H1313" s="29" t="e">
        <f>①陸連データ貼付け!#REF!</f>
        <v>#REF!</v>
      </c>
      <c r="I1313" s="29" t="e">
        <f>①陸連データ貼付け!#REF!</f>
        <v>#REF!</v>
      </c>
      <c r="J1313" s="29" t="e">
        <f>①陸連データ貼付け!#REF!</f>
        <v>#REF!</v>
      </c>
      <c r="K1313" s="29" t="e">
        <f t="shared" si="62"/>
        <v>#REF!</v>
      </c>
      <c r="L1313" s="29" t="e">
        <f>①陸連データ貼付け!#REF!</f>
        <v>#REF!</v>
      </c>
      <c r="M1313" s="63" t="e">
        <f>①陸連データ貼付け!#REF!</f>
        <v>#REF!</v>
      </c>
    </row>
    <row r="1314" spans="1:13">
      <c r="A1314" s="220" t="e">
        <f>IF(①陸連データ貼付け!#REF!="","",①陸連データ貼付け!#REF!)</f>
        <v>#REF!</v>
      </c>
      <c r="B1314" s="29" t="e">
        <f t="shared" si="60"/>
        <v>#REF!</v>
      </c>
      <c r="C1314" s="29" t="e">
        <f t="shared" si="61"/>
        <v>#REF!</v>
      </c>
      <c r="D1314" s="29" t="e">
        <f>①陸連データ貼付け!#REF!</f>
        <v>#REF!</v>
      </c>
      <c r="E1314" s="29" t="e">
        <f>①陸連データ貼付け!#REF!</f>
        <v>#REF!</v>
      </c>
      <c r="F1314" s="29" t="e">
        <f>ASC(①陸連データ貼付け!#REF!)</f>
        <v>#REF!</v>
      </c>
      <c r="G1314" s="29" t="e">
        <f>①陸連データ貼付け!#REF!</f>
        <v>#REF!</v>
      </c>
      <c r="H1314" s="29" t="e">
        <f>①陸連データ貼付け!#REF!</f>
        <v>#REF!</v>
      </c>
      <c r="I1314" s="29" t="e">
        <f>①陸連データ貼付け!#REF!</f>
        <v>#REF!</v>
      </c>
      <c r="J1314" s="29" t="e">
        <f>①陸連データ貼付け!#REF!</f>
        <v>#REF!</v>
      </c>
      <c r="K1314" s="29" t="e">
        <f t="shared" si="62"/>
        <v>#REF!</v>
      </c>
      <c r="L1314" s="29" t="e">
        <f>①陸連データ貼付け!#REF!</f>
        <v>#REF!</v>
      </c>
      <c r="M1314" s="63" t="e">
        <f>①陸連データ貼付け!#REF!</f>
        <v>#REF!</v>
      </c>
    </row>
    <row r="1315" spans="1:13">
      <c r="A1315" s="220" t="e">
        <f>IF(①陸連データ貼付け!#REF!="","",①陸連データ貼付け!#REF!)</f>
        <v>#REF!</v>
      </c>
      <c r="B1315" s="29" t="e">
        <f t="shared" si="60"/>
        <v>#REF!</v>
      </c>
      <c r="C1315" s="29" t="e">
        <f t="shared" si="61"/>
        <v>#REF!</v>
      </c>
      <c r="D1315" s="29" t="e">
        <f>①陸連データ貼付け!#REF!</f>
        <v>#REF!</v>
      </c>
      <c r="E1315" s="29" t="e">
        <f>①陸連データ貼付け!#REF!</f>
        <v>#REF!</v>
      </c>
      <c r="F1315" s="29" t="e">
        <f>ASC(①陸連データ貼付け!#REF!)</f>
        <v>#REF!</v>
      </c>
      <c r="G1315" s="29" t="e">
        <f>①陸連データ貼付け!#REF!</f>
        <v>#REF!</v>
      </c>
      <c r="H1315" s="29" t="e">
        <f>①陸連データ貼付け!#REF!</f>
        <v>#REF!</v>
      </c>
      <c r="I1315" s="29" t="e">
        <f>①陸連データ貼付け!#REF!</f>
        <v>#REF!</v>
      </c>
      <c r="J1315" s="29" t="e">
        <f>①陸連データ貼付け!#REF!</f>
        <v>#REF!</v>
      </c>
      <c r="K1315" s="29" t="e">
        <f t="shared" si="62"/>
        <v>#REF!</v>
      </c>
      <c r="L1315" s="29" t="e">
        <f>①陸連データ貼付け!#REF!</f>
        <v>#REF!</v>
      </c>
      <c r="M1315" s="63" t="e">
        <f>①陸連データ貼付け!#REF!</f>
        <v>#REF!</v>
      </c>
    </row>
    <row r="1316" spans="1:13">
      <c r="A1316" s="220" t="e">
        <f>IF(①陸連データ貼付け!#REF!="","",①陸連データ貼付け!#REF!)</f>
        <v>#REF!</v>
      </c>
      <c r="B1316" s="29" t="e">
        <f t="shared" si="60"/>
        <v>#REF!</v>
      </c>
      <c r="C1316" s="29" t="e">
        <f t="shared" si="61"/>
        <v>#REF!</v>
      </c>
      <c r="D1316" s="29" t="e">
        <f>①陸連データ貼付け!#REF!</f>
        <v>#REF!</v>
      </c>
      <c r="E1316" s="29" t="e">
        <f>①陸連データ貼付け!#REF!</f>
        <v>#REF!</v>
      </c>
      <c r="F1316" s="29" t="e">
        <f>ASC(①陸連データ貼付け!#REF!)</f>
        <v>#REF!</v>
      </c>
      <c r="G1316" s="29" t="e">
        <f>①陸連データ貼付け!#REF!</f>
        <v>#REF!</v>
      </c>
      <c r="H1316" s="29" t="e">
        <f>①陸連データ貼付け!#REF!</f>
        <v>#REF!</v>
      </c>
      <c r="I1316" s="29" t="e">
        <f>①陸連データ貼付け!#REF!</f>
        <v>#REF!</v>
      </c>
      <c r="J1316" s="29" t="e">
        <f>①陸連データ貼付け!#REF!</f>
        <v>#REF!</v>
      </c>
      <c r="K1316" s="29" t="e">
        <f t="shared" si="62"/>
        <v>#REF!</v>
      </c>
      <c r="L1316" s="29" t="e">
        <f>①陸連データ貼付け!#REF!</f>
        <v>#REF!</v>
      </c>
      <c r="M1316" s="63" t="e">
        <f>①陸連データ貼付け!#REF!</f>
        <v>#REF!</v>
      </c>
    </row>
    <row r="1317" spans="1:13">
      <c r="A1317" s="220" t="e">
        <f>IF(①陸連データ貼付け!#REF!="","",①陸連データ貼付け!#REF!)</f>
        <v>#REF!</v>
      </c>
      <c r="B1317" s="29" t="e">
        <f t="shared" si="60"/>
        <v>#REF!</v>
      </c>
      <c r="C1317" s="29" t="e">
        <f t="shared" si="61"/>
        <v>#REF!</v>
      </c>
      <c r="D1317" s="29" t="e">
        <f>①陸連データ貼付け!#REF!</f>
        <v>#REF!</v>
      </c>
      <c r="E1317" s="29" t="e">
        <f>①陸連データ貼付け!#REF!</f>
        <v>#REF!</v>
      </c>
      <c r="F1317" s="29" t="e">
        <f>ASC(①陸連データ貼付け!#REF!)</f>
        <v>#REF!</v>
      </c>
      <c r="G1317" s="29" t="e">
        <f>①陸連データ貼付け!#REF!</f>
        <v>#REF!</v>
      </c>
      <c r="H1317" s="29" t="e">
        <f>①陸連データ貼付け!#REF!</f>
        <v>#REF!</v>
      </c>
      <c r="I1317" s="29" t="e">
        <f>①陸連データ貼付け!#REF!</f>
        <v>#REF!</v>
      </c>
      <c r="J1317" s="29" t="e">
        <f>①陸連データ貼付け!#REF!</f>
        <v>#REF!</v>
      </c>
      <c r="K1317" s="29" t="e">
        <f t="shared" si="62"/>
        <v>#REF!</v>
      </c>
      <c r="L1317" s="29" t="e">
        <f>①陸連データ貼付け!#REF!</f>
        <v>#REF!</v>
      </c>
      <c r="M1317" s="63" t="e">
        <f>①陸連データ貼付け!#REF!</f>
        <v>#REF!</v>
      </c>
    </row>
    <row r="1318" spans="1:13">
      <c r="A1318" s="220" t="e">
        <f>IF(①陸連データ貼付け!#REF!="","",①陸連データ貼付け!#REF!)</f>
        <v>#REF!</v>
      </c>
      <c r="B1318" s="29" t="e">
        <f t="shared" si="60"/>
        <v>#REF!</v>
      </c>
      <c r="C1318" s="29" t="e">
        <f t="shared" si="61"/>
        <v>#REF!</v>
      </c>
      <c r="D1318" s="29" t="e">
        <f>①陸連データ貼付け!#REF!</f>
        <v>#REF!</v>
      </c>
      <c r="E1318" s="29" t="e">
        <f>①陸連データ貼付け!#REF!</f>
        <v>#REF!</v>
      </c>
      <c r="F1318" s="29" t="e">
        <f>ASC(①陸連データ貼付け!#REF!)</f>
        <v>#REF!</v>
      </c>
      <c r="G1318" s="29" t="e">
        <f>①陸連データ貼付け!#REF!</f>
        <v>#REF!</v>
      </c>
      <c r="H1318" s="29" t="e">
        <f>①陸連データ貼付け!#REF!</f>
        <v>#REF!</v>
      </c>
      <c r="I1318" s="29" t="e">
        <f>①陸連データ貼付け!#REF!</f>
        <v>#REF!</v>
      </c>
      <c r="J1318" s="29" t="e">
        <f>①陸連データ貼付け!#REF!</f>
        <v>#REF!</v>
      </c>
      <c r="K1318" s="29" t="e">
        <f t="shared" si="62"/>
        <v>#REF!</v>
      </c>
      <c r="L1318" s="29" t="e">
        <f>①陸連データ貼付け!#REF!</f>
        <v>#REF!</v>
      </c>
      <c r="M1318" s="63" t="e">
        <f>①陸連データ貼付け!#REF!</f>
        <v>#REF!</v>
      </c>
    </row>
    <row r="1319" spans="1:13">
      <c r="A1319" s="220" t="e">
        <f>IF(①陸連データ貼付け!#REF!="","",①陸連データ貼付け!#REF!)</f>
        <v>#REF!</v>
      </c>
      <c r="B1319" s="29" t="e">
        <f t="shared" si="60"/>
        <v>#REF!</v>
      </c>
      <c r="C1319" s="29" t="e">
        <f t="shared" si="61"/>
        <v>#REF!</v>
      </c>
      <c r="D1319" s="29" t="e">
        <f>①陸連データ貼付け!#REF!</f>
        <v>#REF!</v>
      </c>
      <c r="E1319" s="29" t="e">
        <f>①陸連データ貼付け!#REF!</f>
        <v>#REF!</v>
      </c>
      <c r="F1319" s="29" t="e">
        <f>ASC(①陸連データ貼付け!#REF!)</f>
        <v>#REF!</v>
      </c>
      <c r="G1319" s="29" t="e">
        <f>①陸連データ貼付け!#REF!</f>
        <v>#REF!</v>
      </c>
      <c r="H1319" s="29" t="e">
        <f>①陸連データ貼付け!#REF!</f>
        <v>#REF!</v>
      </c>
      <c r="I1319" s="29" t="e">
        <f>①陸連データ貼付け!#REF!</f>
        <v>#REF!</v>
      </c>
      <c r="J1319" s="29" t="e">
        <f>①陸連データ貼付け!#REF!</f>
        <v>#REF!</v>
      </c>
      <c r="K1319" s="29" t="e">
        <f t="shared" si="62"/>
        <v>#REF!</v>
      </c>
      <c r="L1319" s="29" t="e">
        <f>①陸連データ貼付け!#REF!</f>
        <v>#REF!</v>
      </c>
      <c r="M1319" s="63" t="e">
        <f>①陸連データ貼付け!#REF!</f>
        <v>#REF!</v>
      </c>
    </row>
    <row r="1320" spans="1:13">
      <c r="A1320" s="220" t="e">
        <f>IF(①陸連データ貼付け!#REF!="","",①陸連データ貼付け!#REF!)</f>
        <v>#REF!</v>
      </c>
      <c r="B1320" s="29" t="e">
        <f t="shared" si="60"/>
        <v>#REF!</v>
      </c>
      <c r="C1320" s="29" t="e">
        <f t="shared" si="61"/>
        <v>#REF!</v>
      </c>
      <c r="D1320" s="29" t="e">
        <f>①陸連データ貼付け!#REF!</f>
        <v>#REF!</v>
      </c>
      <c r="E1320" s="29" t="e">
        <f>①陸連データ貼付け!#REF!</f>
        <v>#REF!</v>
      </c>
      <c r="F1320" s="29" t="e">
        <f>ASC(①陸連データ貼付け!#REF!)</f>
        <v>#REF!</v>
      </c>
      <c r="G1320" s="29" t="e">
        <f>①陸連データ貼付け!#REF!</f>
        <v>#REF!</v>
      </c>
      <c r="H1320" s="29" t="e">
        <f>①陸連データ貼付け!#REF!</f>
        <v>#REF!</v>
      </c>
      <c r="I1320" s="29" t="e">
        <f>①陸連データ貼付け!#REF!</f>
        <v>#REF!</v>
      </c>
      <c r="J1320" s="29" t="e">
        <f>①陸連データ貼付け!#REF!</f>
        <v>#REF!</v>
      </c>
      <c r="K1320" s="29" t="e">
        <f t="shared" si="62"/>
        <v>#REF!</v>
      </c>
      <c r="L1320" s="29" t="e">
        <f>①陸連データ貼付け!#REF!</f>
        <v>#REF!</v>
      </c>
      <c r="M1320" s="63" t="e">
        <f>①陸連データ貼付け!#REF!</f>
        <v>#REF!</v>
      </c>
    </row>
    <row r="1321" spans="1:13">
      <c r="A1321" s="220" t="e">
        <f>IF(①陸連データ貼付け!#REF!="","",①陸連データ貼付け!#REF!)</f>
        <v>#REF!</v>
      </c>
      <c r="B1321" s="29" t="e">
        <f t="shared" si="60"/>
        <v>#REF!</v>
      </c>
      <c r="C1321" s="29" t="e">
        <f t="shared" si="61"/>
        <v>#REF!</v>
      </c>
      <c r="D1321" s="29" t="e">
        <f>①陸連データ貼付け!#REF!</f>
        <v>#REF!</v>
      </c>
      <c r="E1321" s="29" t="e">
        <f>①陸連データ貼付け!#REF!</f>
        <v>#REF!</v>
      </c>
      <c r="F1321" s="29" t="e">
        <f>ASC(①陸連データ貼付け!#REF!)</f>
        <v>#REF!</v>
      </c>
      <c r="G1321" s="29" t="e">
        <f>①陸連データ貼付け!#REF!</f>
        <v>#REF!</v>
      </c>
      <c r="H1321" s="29" t="e">
        <f>①陸連データ貼付け!#REF!</f>
        <v>#REF!</v>
      </c>
      <c r="I1321" s="29" t="e">
        <f>①陸連データ貼付け!#REF!</f>
        <v>#REF!</v>
      </c>
      <c r="J1321" s="29" t="e">
        <f>①陸連データ貼付け!#REF!</f>
        <v>#REF!</v>
      </c>
      <c r="K1321" s="29" t="e">
        <f t="shared" si="62"/>
        <v>#REF!</v>
      </c>
      <c r="L1321" s="29" t="e">
        <f>①陸連データ貼付け!#REF!</f>
        <v>#REF!</v>
      </c>
      <c r="M1321" s="63" t="e">
        <f>①陸連データ貼付け!#REF!</f>
        <v>#REF!</v>
      </c>
    </row>
    <row r="1322" spans="1:13">
      <c r="A1322" s="220" t="e">
        <f>IF(①陸連データ貼付け!#REF!="","",①陸連データ貼付け!#REF!)</f>
        <v>#REF!</v>
      </c>
      <c r="B1322" s="29" t="e">
        <f t="shared" si="60"/>
        <v>#REF!</v>
      </c>
      <c r="C1322" s="29" t="e">
        <f t="shared" si="61"/>
        <v>#REF!</v>
      </c>
      <c r="D1322" s="29" t="e">
        <f>①陸連データ貼付け!#REF!</f>
        <v>#REF!</v>
      </c>
      <c r="E1322" s="29" t="e">
        <f>①陸連データ貼付け!#REF!</f>
        <v>#REF!</v>
      </c>
      <c r="F1322" s="29" t="e">
        <f>ASC(①陸連データ貼付け!#REF!)</f>
        <v>#REF!</v>
      </c>
      <c r="G1322" s="29" t="e">
        <f>①陸連データ貼付け!#REF!</f>
        <v>#REF!</v>
      </c>
      <c r="H1322" s="29" t="e">
        <f>①陸連データ貼付け!#REF!</f>
        <v>#REF!</v>
      </c>
      <c r="I1322" s="29" t="e">
        <f>①陸連データ貼付け!#REF!</f>
        <v>#REF!</v>
      </c>
      <c r="J1322" s="29" t="e">
        <f>①陸連データ貼付け!#REF!</f>
        <v>#REF!</v>
      </c>
      <c r="K1322" s="29" t="e">
        <f t="shared" si="62"/>
        <v>#REF!</v>
      </c>
      <c r="L1322" s="29" t="e">
        <f>①陸連データ貼付け!#REF!</f>
        <v>#REF!</v>
      </c>
      <c r="M1322" s="63" t="e">
        <f>①陸連データ貼付け!#REF!</f>
        <v>#REF!</v>
      </c>
    </row>
    <row r="1323" spans="1:13">
      <c r="A1323" s="220" t="e">
        <f>IF(①陸連データ貼付け!#REF!="","",①陸連データ貼付け!#REF!)</f>
        <v>#REF!</v>
      </c>
      <c r="B1323" s="29" t="e">
        <f t="shared" si="60"/>
        <v>#REF!</v>
      </c>
      <c r="C1323" s="29" t="e">
        <f t="shared" si="61"/>
        <v>#REF!</v>
      </c>
      <c r="D1323" s="29" t="e">
        <f>①陸連データ貼付け!#REF!</f>
        <v>#REF!</v>
      </c>
      <c r="E1323" s="29" t="e">
        <f>①陸連データ貼付け!#REF!</f>
        <v>#REF!</v>
      </c>
      <c r="F1323" s="29" t="e">
        <f>ASC(①陸連データ貼付け!#REF!)</f>
        <v>#REF!</v>
      </c>
      <c r="G1323" s="29" t="e">
        <f>①陸連データ貼付け!#REF!</f>
        <v>#REF!</v>
      </c>
      <c r="H1323" s="29" t="e">
        <f>①陸連データ貼付け!#REF!</f>
        <v>#REF!</v>
      </c>
      <c r="I1323" s="29" t="e">
        <f>①陸連データ貼付け!#REF!</f>
        <v>#REF!</v>
      </c>
      <c r="J1323" s="29" t="e">
        <f>①陸連データ貼付け!#REF!</f>
        <v>#REF!</v>
      </c>
      <c r="K1323" s="29" t="e">
        <f t="shared" si="62"/>
        <v>#REF!</v>
      </c>
      <c r="L1323" s="29" t="e">
        <f>①陸連データ貼付け!#REF!</f>
        <v>#REF!</v>
      </c>
      <c r="M1323" s="63" t="e">
        <f>①陸連データ貼付け!#REF!</f>
        <v>#REF!</v>
      </c>
    </row>
    <row r="1324" spans="1:13">
      <c r="A1324" s="220" t="e">
        <f>IF(①陸連データ貼付け!#REF!="","",①陸連データ貼付け!#REF!)</f>
        <v>#REF!</v>
      </c>
      <c r="B1324" s="29" t="e">
        <f t="shared" si="60"/>
        <v>#REF!</v>
      </c>
      <c r="C1324" s="29" t="e">
        <f t="shared" si="61"/>
        <v>#REF!</v>
      </c>
      <c r="D1324" s="29" t="e">
        <f>①陸連データ貼付け!#REF!</f>
        <v>#REF!</v>
      </c>
      <c r="E1324" s="29" t="e">
        <f>①陸連データ貼付け!#REF!</f>
        <v>#REF!</v>
      </c>
      <c r="F1324" s="29" t="e">
        <f>ASC(①陸連データ貼付け!#REF!)</f>
        <v>#REF!</v>
      </c>
      <c r="G1324" s="29" t="e">
        <f>①陸連データ貼付け!#REF!</f>
        <v>#REF!</v>
      </c>
      <c r="H1324" s="29" t="e">
        <f>①陸連データ貼付け!#REF!</f>
        <v>#REF!</v>
      </c>
      <c r="I1324" s="29" t="e">
        <f>①陸連データ貼付け!#REF!</f>
        <v>#REF!</v>
      </c>
      <c r="J1324" s="29" t="e">
        <f>①陸連データ貼付け!#REF!</f>
        <v>#REF!</v>
      </c>
      <c r="K1324" s="29" t="e">
        <f t="shared" si="62"/>
        <v>#REF!</v>
      </c>
      <c r="L1324" s="29" t="e">
        <f>①陸連データ貼付け!#REF!</f>
        <v>#REF!</v>
      </c>
      <c r="M1324" s="63" t="e">
        <f>①陸連データ貼付け!#REF!</f>
        <v>#REF!</v>
      </c>
    </row>
    <row r="1325" spans="1:13">
      <c r="A1325" s="220" t="e">
        <f>IF(①陸連データ貼付け!#REF!="","",①陸連データ貼付け!#REF!)</f>
        <v>#REF!</v>
      </c>
      <c r="B1325" s="29" t="e">
        <f t="shared" si="60"/>
        <v>#REF!</v>
      </c>
      <c r="C1325" s="29" t="e">
        <f t="shared" si="61"/>
        <v>#REF!</v>
      </c>
      <c r="D1325" s="29" t="e">
        <f>①陸連データ貼付け!#REF!</f>
        <v>#REF!</v>
      </c>
      <c r="E1325" s="29" t="e">
        <f>①陸連データ貼付け!#REF!</f>
        <v>#REF!</v>
      </c>
      <c r="F1325" s="29" t="e">
        <f>ASC(①陸連データ貼付け!#REF!)</f>
        <v>#REF!</v>
      </c>
      <c r="G1325" s="29" t="e">
        <f>①陸連データ貼付け!#REF!</f>
        <v>#REF!</v>
      </c>
      <c r="H1325" s="29" t="e">
        <f>①陸連データ貼付け!#REF!</f>
        <v>#REF!</v>
      </c>
      <c r="I1325" s="29" t="e">
        <f>①陸連データ貼付け!#REF!</f>
        <v>#REF!</v>
      </c>
      <c r="J1325" s="29" t="e">
        <f>①陸連データ貼付け!#REF!</f>
        <v>#REF!</v>
      </c>
      <c r="K1325" s="29" t="e">
        <f t="shared" si="62"/>
        <v>#REF!</v>
      </c>
      <c r="L1325" s="29" t="e">
        <f>①陸連データ貼付け!#REF!</f>
        <v>#REF!</v>
      </c>
      <c r="M1325" s="63" t="e">
        <f>①陸連データ貼付け!#REF!</f>
        <v>#REF!</v>
      </c>
    </row>
    <row r="1326" spans="1:13">
      <c r="A1326" s="220" t="e">
        <f>IF(①陸連データ貼付け!#REF!="","",①陸連データ貼付け!#REF!)</f>
        <v>#REF!</v>
      </c>
      <c r="B1326" s="29" t="e">
        <f t="shared" si="60"/>
        <v>#REF!</v>
      </c>
      <c r="C1326" s="29" t="e">
        <f t="shared" si="61"/>
        <v>#REF!</v>
      </c>
      <c r="D1326" s="29" t="e">
        <f>①陸連データ貼付け!#REF!</f>
        <v>#REF!</v>
      </c>
      <c r="E1326" s="29" t="e">
        <f>①陸連データ貼付け!#REF!</f>
        <v>#REF!</v>
      </c>
      <c r="F1326" s="29" t="e">
        <f>ASC(①陸連データ貼付け!#REF!)</f>
        <v>#REF!</v>
      </c>
      <c r="G1326" s="29" t="e">
        <f>①陸連データ貼付け!#REF!</f>
        <v>#REF!</v>
      </c>
      <c r="H1326" s="29" t="e">
        <f>①陸連データ貼付け!#REF!</f>
        <v>#REF!</v>
      </c>
      <c r="I1326" s="29" t="e">
        <f>①陸連データ貼付け!#REF!</f>
        <v>#REF!</v>
      </c>
      <c r="J1326" s="29" t="e">
        <f>①陸連データ貼付け!#REF!</f>
        <v>#REF!</v>
      </c>
      <c r="K1326" s="29" t="e">
        <f t="shared" si="62"/>
        <v>#REF!</v>
      </c>
      <c r="L1326" s="29" t="e">
        <f>①陸連データ貼付け!#REF!</f>
        <v>#REF!</v>
      </c>
      <c r="M1326" s="63" t="e">
        <f>①陸連データ貼付け!#REF!</f>
        <v>#REF!</v>
      </c>
    </row>
    <row r="1327" spans="1:13">
      <c r="A1327" s="220" t="e">
        <f>IF(①陸連データ貼付け!#REF!="","",①陸連データ貼付け!#REF!)</f>
        <v>#REF!</v>
      </c>
      <c r="B1327" s="29" t="e">
        <f t="shared" si="60"/>
        <v>#REF!</v>
      </c>
      <c r="C1327" s="29" t="e">
        <f t="shared" si="61"/>
        <v>#REF!</v>
      </c>
      <c r="D1327" s="29" t="e">
        <f>①陸連データ貼付け!#REF!</f>
        <v>#REF!</v>
      </c>
      <c r="E1327" s="29" t="e">
        <f>①陸連データ貼付け!#REF!</f>
        <v>#REF!</v>
      </c>
      <c r="F1327" s="29" t="e">
        <f>ASC(①陸連データ貼付け!#REF!)</f>
        <v>#REF!</v>
      </c>
      <c r="G1327" s="29" t="e">
        <f>①陸連データ貼付け!#REF!</f>
        <v>#REF!</v>
      </c>
      <c r="H1327" s="29" t="e">
        <f>①陸連データ貼付け!#REF!</f>
        <v>#REF!</v>
      </c>
      <c r="I1327" s="29" t="e">
        <f>①陸連データ貼付け!#REF!</f>
        <v>#REF!</v>
      </c>
      <c r="J1327" s="29" t="e">
        <f>①陸連データ貼付け!#REF!</f>
        <v>#REF!</v>
      </c>
      <c r="K1327" s="29" t="e">
        <f t="shared" si="62"/>
        <v>#REF!</v>
      </c>
      <c r="L1327" s="29" t="e">
        <f>①陸連データ貼付け!#REF!</f>
        <v>#REF!</v>
      </c>
      <c r="M1327" s="63" t="e">
        <f>①陸連データ貼付け!#REF!</f>
        <v>#REF!</v>
      </c>
    </row>
    <row r="1328" spans="1:13">
      <c r="A1328" s="220" t="e">
        <f>IF(①陸連データ貼付け!#REF!="","",①陸連データ貼付け!#REF!)</f>
        <v>#REF!</v>
      </c>
      <c r="B1328" s="29" t="e">
        <f t="shared" si="60"/>
        <v>#REF!</v>
      </c>
      <c r="C1328" s="29" t="e">
        <f t="shared" si="61"/>
        <v>#REF!</v>
      </c>
      <c r="D1328" s="29" t="e">
        <f>①陸連データ貼付け!#REF!</f>
        <v>#REF!</v>
      </c>
      <c r="E1328" s="29" t="e">
        <f>①陸連データ貼付け!#REF!</f>
        <v>#REF!</v>
      </c>
      <c r="F1328" s="29" t="e">
        <f>ASC(①陸連データ貼付け!#REF!)</f>
        <v>#REF!</v>
      </c>
      <c r="G1328" s="29" t="e">
        <f>①陸連データ貼付け!#REF!</f>
        <v>#REF!</v>
      </c>
      <c r="H1328" s="29" t="e">
        <f>①陸連データ貼付け!#REF!</f>
        <v>#REF!</v>
      </c>
      <c r="I1328" s="29" t="e">
        <f>①陸連データ貼付け!#REF!</f>
        <v>#REF!</v>
      </c>
      <c r="J1328" s="29" t="e">
        <f>①陸連データ貼付け!#REF!</f>
        <v>#REF!</v>
      </c>
      <c r="K1328" s="29" t="e">
        <f t="shared" si="62"/>
        <v>#REF!</v>
      </c>
      <c r="L1328" s="29" t="e">
        <f>①陸連データ貼付け!#REF!</f>
        <v>#REF!</v>
      </c>
      <c r="M1328" s="63" t="e">
        <f>①陸連データ貼付け!#REF!</f>
        <v>#REF!</v>
      </c>
    </row>
    <row r="1329" spans="1:13">
      <c r="A1329" s="220" t="e">
        <f>IF(①陸連データ貼付け!#REF!="","",①陸連データ貼付け!#REF!)</f>
        <v>#REF!</v>
      </c>
      <c r="B1329" s="29" t="e">
        <f t="shared" si="60"/>
        <v>#REF!</v>
      </c>
      <c r="C1329" s="29" t="e">
        <f t="shared" si="61"/>
        <v>#REF!</v>
      </c>
      <c r="D1329" s="29" t="e">
        <f>①陸連データ貼付け!#REF!</f>
        <v>#REF!</v>
      </c>
      <c r="E1329" s="29" t="e">
        <f>①陸連データ貼付け!#REF!</f>
        <v>#REF!</v>
      </c>
      <c r="F1329" s="29" t="e">
        <f>ASC(①陸連データ貼付け!#REF!)</f>
        <v>#REF!</v>
      </c>
      <c r="G1329" s="29" t="e">
        <f>①陸連データ貼付け!#REF!</f>
        <v>#REF!</v>
      </c>
      <c r="H1329" s="29" t="e">
        <f>①陸連データ貼付け!#REF!</f>
        <v>#REF!</v>
      </c>
      <c r="I1329" s="29" t="e">
        <f>①陸連データ貼付け!#REF!</f>
        <v>#REF!</v>
      </c>
      <c r="J1329" s="29" t="e">
        <f>①陸連データ貼付け!#REF!</f>
        <v>#REF!</v>
      </c>
      <c r="K1329" s="29" t="e">
        <f t="shared" si="62"/>
        <v>#REF!</v>
      </c>
      <c r="L1329" s="29" t="e">
        <f>①陸連データ貼付け!#REF!</f>
        <v>#REF!</v>
      </c>
      <c r="M1329" s="63" t="e">
        <f>①陸連データ貼付け!#REF!</f>
        <v>#REF!</v>
      </c>
    </row>
    <row r="1330" spans="1:13">
      <c r="A1330" s="220" t="e">
        <f>IF(①陸連データ貼付け!#REF!="","",①陸連データ貼付け!#REF!)</f>
        <v>#REF!</v>
      </c>
      <c r="B1330" s="29" t="e">
        <f t="shared" si="60"/>
        <v>#REF!</v>
      </c>
      <c r="C1330" s="29" t="e">
        <f t="shared" si="61"/>
        <v>#REF!</v>
      </c>
      <c r="D1330" s="29" t="e">
        <f>①陸連データ貼付け!#REF!</f>
        <v>#REF!</v>
      </c>
      <c r="E1330" s="29" t="e">
        <f>①陸連データ貼付け!#REF!</f>
        <v>#REF!</v>
      </c>
      <c r="F1330" s="29" t="e">
        <f>ASC(①陸連データ貼付け!#REF!)</f>
        <v>#REF!</v>
      </c>
      <c r="G1330" s="29" t="e">
        <f>①陸連データ貼付け!#REF!</f>
        <v>#REF!</v>
      </c>
      <c r="H1330" s="29" t="e">
        <f>①陸連データ貼付け!#REF!</f>
        <v>#REF!</v>
      </c>
      <c r="I1330" s="29" t="e">
        <f>①陸連データ貼付け!#REF!</f>
        <v>#REF!</v>
      </c>
      <c r="J1330" s="29" t="e">
        <f>①陸連データ貼付け!#REF!</f>
        <v>#REF!</v>
      </c>
      <c r="K1330" s="29" t="e">
        <f t="shared" si="62"/>
        <v>#REF!</v>
      </c>
      <c r="L1330" s="29" t="e">
        <f>①陸連データ貼付け!#REF!</f>
        <v>#REF!</v>
      </c>
      <c r="M1330" s="63" t="e">
        <f>①陸連データ貼付け!#REF!</f>
        <v>#REF!</v>
      </c>
    </row>
    <row r="1331" spans="1:13">
      <c r="A1331" s="220" t="e">
        <f>IF(①陸連データ貼付け!#REF!="","",①陸連データ貼付け!#REF!)</f>
        <v>#REF!</v>
      </c>
      <c r="B1331" s="29" t="e">
        <f t="shared" si="60"/>
        <v>#REF!</v>
      </c>
      <c r="C1331" s="29" t="e">
        <f t="shared" si="61"/>
        <v>#REF!</v>
      </c>
      <c r="D1331" s="29" t="e">
        <f>①陸連データ貼付け!#REF!</f>
        <v>#REF!</v>
      </c>
      <c r="E1331" s="29" t="e">
        <f>①陸連データ貼付け!#REF!</f>
        <v>#REF!</v>
      </c>
      <c r="F1331" s="29" t="e">
        <f>ASC(①陸連データ貼付け!#REF!)</f>
        <v>#REF!</v>
      </c>
      <c r="G1331" s="29" t="e">
        <f>①陸連データ貼付け!#REF!</f>
        <v>#REF!</v>
      </c>
      <c r="H1331" s="29" t="e">
        <f>①陸連データ貼付け!#REF!</f>
        <v>#REF!</v>
      </c>
      <c r="I1331" s="29" t="e">
        <f>①陸連データ貼付け!#REF!</f>
        <v>#REF!</v>
      </c>
      <c r="J1331" s="29" t="e">
        <f>①陸連データ貼付け!#REF!</f>
        <v>#REF!</v>
      </c>
      <c r="K1331" s="29" t="e">
        <f t="shared" si="62"/>
        <v>#REF!</v>
      </c>
      <c r="L1331" s="29" t="e">
        <f>①陸連データ貼付け!#REF!</f>
        <v>#REF!</v>
      </c>
      <c r="M1331" s="63" t="e">
        <f>①陸連データ貼付け!#REF!</f>
        <v>#REF!</v>
      </c>
    </row>
    <row r="1332" spans="1:13">
      <c r="A1332" s="220" t="e">
        <f>IF(①陸連データ貼付け!#REF!="","",①陸連データ貼付け!#REF!)</f>
        <v>#REF!</v>
      </c>
      <c r="B1332" s="29" t="e">
        <f t="shared" si="60"/>
        <v>#REF!</v>
      </c>
      <c r="C1332" s="29" t="e">
        <f t="shared" si="61"/>
        <v>#REF!</v>
      </c>
      <c r="D1332" s="29" t="e">
        <f>①陸連データ貼付け!#REF!</f>
        <v>#REF!</v>
      </c>
      <c r="E1332" s="29" t="e">
        <f>①陸連データ貼付け!#REF!</f>
        <v>#REF!</v>
      </c>
      <c r="F1332" s="29" t="e">
        <f>ASC(①陸連データ貼付け!#REF!)</f>
        <v>#REF!</v>
      </c>
      <c r="G1332" s="29" t="e">
        <f>①陸連データ貼付け!#REF!</f>
        <v>#REF!</v>
      </c>
      <c r="H1332" s="29" t="e">
        <f>①陸連データ貼付け!#REF!</f>
        <v>#REF!</v>
      </c>
      <c r="I1332" s="29" t="e">
        <f>①陸連データ貼付け!#REF!</f>
        <v>#REF!</v>
      </c>
      <c r="J1332" s="29" t="e">
        <f>①陸連データ貼付け!#REF!</f>
        <v>#REF!</v>
      </c>
      <c r="K1332" s="29" t="e">
        <f t="shared" si="62"/>
        <v>#REF!</v>
      </c>
      <c r="L1332" s="29" t="e">
        <f>①陸連データ貼付け!#REF!</f>
        <v>#REF!</v>
      </c>
      <c r="M1332" s="63" t="e">
        <f>①陸連データ貼付け!#REF!</f>
        <v>#REF!</v>
      </c>
    </row>
    <row r="1333" spans="1:13">
      <c r="A1333" s="220" t="e">
        <f>IF(①陸連データ貼付け!#REF!="","",①陸連データ貼付け!#REF!)</f>
        <v>#REF!</v>
      </c>
      <c r="B1333" s="29" t="e">
        <f t="shared" si="60"/>
        <v>#REF!</v>
      </c>
      <c r="C1333" s="29" t="e">
        <f t="shared" si="61"/>
        <v>#REF!</v>
      </c>
      <c r="D1333" s="29" t="e">
        <f>①陸連データ貼付け!#REF!</f>
        <v>#REF!</v>
      </c>
      <c r="E1333" s="29" t="e">
        <f>①陸連データ貼付け!#REF!</f>
        <v>#REF!</v>
      </c>
      <c r="F1333" s="29" t="e">
        <f>ASC(①陸連データ貼付け!#REF!)</f>
        <v>#REF!</v>
      </c>
      <c r="G1333" s="29" t="e">
        <f>①陸連データ貼付け!#REF!</f>
        <v>#REF!</v>
      </c>
      <c r="H1333" s="29" t="e">
        <f>①陸連データ貼付け!#REF!</f>
        <v>#REF!</v>
      </c>
      <c r="I1333" s="29" t="e">
        <f>①陸連データ貼付け!#REF!</f>
        <v>#REF!</v>
      </c>
      <c r="J1333" s="29" t="e">
        <f>①陸連データ貼付け!#REF!</f>
        <v>#REF!</v>
      </c>
      <c r="K1333" s="29" t="e">
        <f t="shared" si="62"/>
        <v>#REF!</v>
      </c>
      <c r="L1333" s="29" t="e">
        <f>①陸連データ貼付け!#REF!</f>
        <v>#REF!</v>
      </c>
      <c r="M1333" s="63" t="e">
        <f>①陸連データ貼付け!#REF!</f>
        <v>#REF!</v>
      </c>
    </row>
    <row r="1334" spans="1:13">
      <c r="A1334" s="220" t="e">
        <f>IF(①陸連データ貼付け!#REF!="","",①陸連データ貼付け!#REF!)</f>
        <v>#REF!</v>
      </c>
      <c r="B1334" s="29" t="e">
        <f t="shared" si="60"/>
        <v>#REF!</v>
      </c>
      <c r="C1334" s="29" t="e">
        <f t="shared" si="61"/>
        <v>#REF!</v>
      </c>
      <c r="D1334" s="29" t="e">
        <f>①陸連データ貼付け!#REF!</f>
        <v>#REF!</v>
      </c>
      <c r="E1334" s="29" t="e">
        <f>①陸連データ貼付け!#REF!</f>
        <v>#REF!</v>
      </c>
      <c r="F1334" s="29" t="e">
        <f>ASC(①陸連データ貼付け!#REF!)</f>
        <v>#REF!</v>
      </c>
      <c r="G1334" s="29" t="e">
        <f>①陸連データ貼付け!#REF!</f>
        <v>#REF!</v>
      </c>
      <c r="H1334" s="29" t="e">
        <f>①陸連データ貼付け!#REF!</f>
        <v>#REF!</v>
      </c>
      <c r="I1334" s="29" t="e">
        <f>①陸連データ貼付け!#REF!</f>
        <v>#REF!</v>
      </c>
      <c r="J1334" s="29" t="e">
        <f>①陸連データ貼付け!#REF!</f>
        <v>#REF!</v>
      </c>
      <c r="K1334" s="29" t="e">
        <f t="shared" si="62"/>
        <v>#REF!</v>
      </c>
      <c r="L1334" s="29" t="e">
        <f>①陸連データ貼付け!#REF!</f>
        <v>#REF!</v>
      </c>
      <c r="M1334" s="63" t="e">
        <f>①陸連データ貼付け!#REF!</f>
        <v>#REF!</v>
      </c>
    </row>
    <row r="1335" spans="1:13">
      <c r="A1335" s="220" t="e">
        <f>IF(①陸連データ貼付け!#REF!="","",①陸連データ貼付け!#REF!)</f>
        <v>#REF!</v>
      </c>
      <c r="B1335" s="29" t="e">
        <f t="shared" si="60"/>
        <v>#REF!</v>
      </c>
      <c r="C1335" s="29" t="e">
        <f t="shared" si="61"/>
        <v>#REF!</v>
      </c>
      <c r="D1335" s="29" t="e">
        <f>①陸連データ貼付け!#REF!</f>
        <v>#REF!</v>
      </c>
      <c r="E1335" s="29" t="e">
        <f>①陸連データ貼付け!#REF!</f>
        <v>#REF!</v>
      </c>
      <c r="F1335" s="29" t="e">
        <f>ASC(①陸連データ貼付け!#REF!)</f>
        <v>#REF!</v>
      </c>
      <c r="G1335" s="29" t="e">
        <f>①陸連データ貼付け!#REF!</f>
        <v>#REF!</v>
      </c>
      <c r="H1335" s="29" t="e">
        <f>①陸連データ貼付け!#REF!</f>
        <v>#REF!</v>
      </c>
      <c r="I1335" s="29" t="e">
        <f>①陸連データ貼付け!#REF!</f>
        <v>#REF!</v>
      </c>
      <c r="J1335" s="29" t="e">
        <f>①陸連データ貼付け!#REF!</f>
        <v>#REF!</v>
      </c>
      <c r="K1335" s="29" t="e">
        <f t="shared" si="62"/>
        <v>#REF!</v>
      </c>
      <c r="L1335" s="29" t="e">
        <f>①陸連データ貼付け!#REF!</f>
        <v>#REF!</v>
      </c>
      <c r="M1335" s="63" t="e">
        <f>①陸連データ貼付け!#REF!</f>
        <v>#REF!</v>
      </c>
    </row>
    <row r="1336" spans="1:13">
      <c r="A1336" s="220" t="e">
        <f>IF(①陸連データ貼付け!#REF!="","",①陸連データ貼付け!#REF!)</f>
        <v>#REF!</v>
      </c>
      <c r="B1336" s="29" t="e">
        <f t="shared" si="60"/>
        <v>#REF!</v>
      </c>
      <c r="C1336" s="29" t="e">
        <f t="shared" si="61"/>
        <v>#REF!</v>
      </c>
      <c r="D1336" s="29" t="e">
        <f>①陸連データ貼付け!#REF!</f>
        <v>#REF!</v>
      </c>
      <c r="E1336" s="29" t="e">
        <f>①陸連データ貼付け!#REF!</f>
        <v>#REF!</v>
      </c>
      <c r="F1336" s="29" t="e">
        <f>ASC(①陸連データ貼付け!#REF!)</f>
        <v>#REF!</v>
      </c>
      <c r="G1336" s="29" t="e">
        <f>①陸連データ貼付け!#REF!</f>
        <v>#REF!</v>
      </c>
      <c r="H1336" s="29" t="e">
        <f>①陸連データ貼付け!#REF!</f>
        <v>#REF!</v>
      </c>
      <c r="I1336" s="29" t="e">
        <f>①陸連データ貼付け!#REF!</f>
        <v>#REF!</v>
      </c>
      <c r="J1336" s="29" t="e">
        <f>①陸連データ貼付け!#REF!</f>
        <v>#REF!</v>
      </c>
      <c r="K1336" s="29" t="e">
        <f t="shared" si="62"/>
        <v>#REF!</v>
      </c>
      <c r="L1336" s="29" t="e">
        <f>①陸連データ貼付け!#REF!</f>
        <v>#REF!</v>
      </c>
      <c r="M1336" s="63" t="e">
        <f>①陸連データ貼付け!#REF!</f>
        <v>#REF!</v>
      </c>
    </row>
    <row r="1337" spans="1:13">
      <c r="A1337" s="220" t="e">
        <f>IF(①陸連データ貼付け!#REF!="","",①陸連データ貼付け!#REF!)</f>
        <v>#REF!</v>
      </c>
      <c r="B1337" s="29" t="e">
        <f t="shared" si="60"/>
        <v>#REF!</v>
      </c>
      <c r="C1337" s="29" t="e">
        <f t="shared" si="61"/>
        <v>#REF!</v>
      </c>
      <c r="D1337" s="29" t="e">
        <f>①陸連データ貼付け!#REF!</f>
        <v>#REF!</v>
      </c>
      <c r="E1337" s="29" t="e">
        <f>①陸連データ貼付け!#REF!</f>
        <v>#REF!</v>
      </c>
      <c r="F1337" s="29" t="e">
        <f>ASC(①陸連データ貼付け!#REF!)</f>
        <v>#REF!</v>
      </c>
      <c r="G1337" s="29" t="e">
        <f>①陸連データ貼付け!#REF!</f>
        <v>#REF!</v>
      </c>
      <c r="H1337" s="29" t="e">
        <f>①陸連データ貼付け!#REF!</f>
        <v>#REF!</v>
      </c>
      <c r="I1337" s="29" t="e">
        <f>①陸連データ貼付け!#REF!</f>
        <v>#REF!</v>
      </c>
      <c r="J1337" s="29" t="e">
        <f>①陸連データ貼付け!#REF!</f>
        <v>#REF!</v>
      </c>
      <c r="K1337" s="29" t="e">
        <f t="shared" si="62"/>
        <v>#REF!</v>
      </c>
      <c r="L1337" s="29" t="e">
        <f>①陸連データ貼付け!#REF!</f>
        <v>#REF!</v>
      </c>
      <c r="M1337" s="63" t="e">
        <f>①陸連データ貼付け!#REF!</f>
        <v>#REF!</v>
      </c>
    </row>
    <row r="1338" spans="1:13">
      <c r="A1338" s="220" t="e">
        <f>IF(①陸連データ貼付け!#REF!="","",①陸連データ貼付け!#REF!)</f>
        <v>#REF!</v>
      </c>
      <c r="B1338" s="29" t="e">
        <f t="shared" si="60"/>
        <v>#REF!</v>
      </c>
      <c r="C1338" s="29" t="e">
        <f t="shared" si="61"/>
        <v>#REF!</v>
      </c>
      <c r="D1338" s="29" t="e">
        <f>①陸連データ貼付け!#REF!</f>
        <v>#REF!</v>
      </c>
      <c r="E1338" s="29" t="e">
        <f>①陸連データ貼付け!#REF!</f>
        <v>#REF!</v>
      </c>
      <c r="F1338" s="29" t="e">
        <f>ASC(①陸連データ貼付け!#REF!)</f>
        <v>#REF!</v>
      </c>
      <c r="G1338" s="29" t="e">
        <f>①陸連データ貼付け!#REF!</f>
        <v>#REF!</v>
      </c>
      <c r="H1338" s="29" t="e">
        <f>①陸連データ貼付け!#REF!</f>
        <v>#REF!</v>
      </c>
      <c r="I1338" s="29" t="e">
        <f>①陸連データ貼付け!#REF!</f>
        <v>#REF!</v>
      </c>
      <c r="J1338" s="29" t="e">
        <f>①陸連データ貼付け!#REF!</f>
        <v>#REF!</v>
      </c>
      <c r="K1338" s="29" t="e">
        <f t="shared" si="62"/>
        <v>#REF!</v>
      </c>
      <c r="L1338" s="29" t="e">
        <f>①陸連データ貼付け!#REF!</f>
        <v>#REF!</v>
      </c>
      <c r="M1338" s="63" t="e">
        <f>①陸連データ貼付け!#REF!</f>
        <v>#REF!</v>
      </c>
    </row>
    <row r="1339" spans="1:13">
      <c r="A1339" s="220" t="e">
        <f>IF(①陸連データ貼付け!#REF!="","",①陸連データ貼付け!#REF!)</f>
        <v>#REF!</v>
      </c>
      <c r="B1339" s="29" t="e">
        <f t="shared" si="60"/>
        <v>#REF!</v>
      </c>
      <c r="C1339" s="29" t="e">
        <f t="shared" si="61"/>
        <v>#REF!</v>
      </c>
      <c r="D1339" s="29" t="e">
        <f>①陸連データ貼付け!#REF!</f>
        <v>#REF!</v>
      </c>
      <c r="E1339" s="29" t="e">
        <f>①陸連データ貼付け!#REF!</f>
        <v>#REF!</v>
      </c>
      <c r="F1339" s="29" t="e">
        <f>ASC(①陸連データ貼付け!#REF!)</f>
        <v>#REF!</v>
      </c>
      <c r="G1339" s="29" t="e">
        <f>①陸連データ貼付け!#REF!</f>
        <v>#REF!</v>
      </c>
      <c r="H1339" s="29" t="e">
        <f>①陸連データ貼付け!#REF!</f>
        <v>#REF!</v>
      </c>
      <c r="I1339" s="29" t="e">
        <f>①陸連データ貼付け!#REF!</f>
        <v>#REF!</v>
      </c>
      <c r="J1339" s="29" t="e">
        <f>①陸連データ貼付け!#REF!</f>
        <v>#REF!</v>
      </c>
      <c r="K1339" s="29" t="e">
        <f t="shared" si="62"/>
        <v>#REF!</v>
      </c>
      <c r="L1339" s="29" t="e">
        <f>①陸連データ貼付け!#REF!</f>
        <v>#REF!</v>
      </c>
      <c r="M1339" s="63" t="e">
        <f>①陸連データ貼付け!#REF!</f>
        <v>#REF!</v>
      </c>
    </row>
    <row r="1340" spans="1:13">
      <c r="A1340" s="220" t="e">
        <f>IF(①陸連データ貼付け!#REF!="","",①陸連データ貼付け!#REF!)</f>
        <v>#REF!</v>
      </c>
      <c r="B1340" s="29" t="e">
        <f t="shared" si="60"/>
        <v>#REF!</v>
      </c>
      <c r="C1340" s="29" t="e">
        <f t="shared" si="61"/>
        <v>#REF!</v>
      </c>
      <c r="D1340" s="29" t="e">
        <f>①陸連データ貼付け!#REF!</f>
        <v>#REF!</v>
      </c>
      <c r="E1340" s="29" t="e">
        <f>①陸連データ貼付け!#REF!</f>
        <v>#REF!</v>
      </c>
      <c r="F1340" s="29" t="e">
        <f>ASC(①陸連データ貼付け!#REF!)</f>
        <v>#REF!</v>
      </c>
      <c r="G1340" s="29" t="e">
        <f>①陸連データ貼付け!#REF!</f>
        <v>#REF!</v>
      </c>
      <c r="H1340" s="29" t="e">
        <f>①陸連データ貼付け!#REF!</f>
        <v>#REF!</v>
      </c>
      <c r="I1340" s="29" t="e">
        <f>①陸連データ貼付け!#REF!</f>
        <v>#REF!</v>
      </c>
      <c r="J1340" s="29" t="e">
        <f>①陸連データ貼付け!#REF!</f>
        <v>#REF!</v>
      </c>
      <c r="K1340" s="29" t="e">
        <f t="shared" si="62"/>
        <v>#REF!</v>
      </c>
      <c r="L1340" s="29" t="e">
        <f>①陸連データ貼付け!#REF!</f>
        <v>#REF!</v>
      </c>
      <c r="M1340" s="63" t="e">
        <f>①陸連データ貼付け!#REF!</f>
        <v>#REF!</v>
      </c>
    </row>
    <row r="1341" spans="1:13">
      <c r="A1341" s="220" t="e">
        <f>IF(①陸連データ貼付け!#REF!="","",①陸連データ貼付け!#REF!)</f>
        <v>#REF!</v>
      </c>
      <c r="B1341" s="29" t="e">
        <f t="shared" si="60"/>
        <v>#REF!</v>
      </c>
      <c r="C1341" s="29" t="e">
        <f t="shared" si="61"/>
        <v>#REF!</v>
      </c>
      <c r="D1341" s="29" t="e">
        <f>①陸連データ貼付け!#REF!</f>
        <v>#REF!</v>
      </c>
      <c r="E1341" s="29" t="e">
        <f>①陸連データ貼付け!#REF!</f>
        <v>#REF!</v>
      </c>
      <c r="F1341" s="29" t="e">
        <f>ASC(①陸連データ貼付け!#REF!)</f>
        <v>#REF!</v>
      </c>
      <c r="G1341" s="29" t="e">
        <f>①陸連データ貼付け!#REF!</f>
        <v>#REF!</v>
      </c>
      <c r="H1341" s="29" t="e">
        <f>①陸連データ貼付け!#REF!</f>
        <v>#REF!</v>
      </c>
      <c r="I1341" s="29" t="e">
        <f>①陸連データ貼付け!#REF!</f>
        <v>#REF!</v>
      </c>
      <c r="J1341" s="29" t="e">
        <f>①陸連データ貼付け!#REF!</f>
        <v>#REF!</v>
      </c>
      <c r="K1341" s="29" t="e">
        <f t="shared" si="62"/>
        <v>#REF!</v>
      </c>
      <c r="L1341" s="29" t="e">
        <f>①陸連データ貼付け!#REF!</f>
        <v>#REF!</v>
      </c>
      <c r="M1341" s="63" t="e">
        <f>①陸連データ貼付け!#REF!</f>
        <v>#REF!</v>
      </c>
    </row>
    <row r="1342" spans="1:13">
      <c r="A1342" s="220" t="e">
        <f>IF(①陸連データ貼付け!#REF!="","",①陸連データ貼付け!#REF!)</f>
        <v>#REF!</v>
      </c>
      <c r="B1342" s="29" t="e">
        <f t="shared" si="60"/>
        <v>#REF!</v>
      </c>
      <c r="C1342" s="29" t="e">
        <f t="shared" si="61"/>
        <v>#REF!</v>
      </c>
      <c r="D1342" s="29" t="e">
        <f>①陸連データ貼付け!#REF!</f>
        <v>#REF!</v>
      </c>
      <c r="E1342" s="29" t="e">
        <f>①陸連データ貼付け!#REF!</f>
        <v>#REF!</v>
      </c>
      <c r="F1342" s="29" t="e">
        <f>ASC(①陸連データ貼付け!#REF!)</f>
        <v>#REF!</v>
      </c>
      <c r="G1342" s="29" t="e">
        <f>①陸連データ貼付け!#REF!</f>
        <v>#REF!</v>
      </c>
      <c r="H1342" s="29" t="e">
        <f>①陸連データ貼付け!#REF!</f>
        <v>#REF!</v>
      </c>
      <c r="I1342" s="29" t="e">
        <f>①陸連データ貼付け!#REF!</f>
        <v>#REF!</v>
      </c>
      <c r="J1342" s="29" t="e">
        <f>①陸連データ貼付け!#REF!</f>
        <v>#REF!</v>
      </c>
      <c r="K1342" s="29" t="e">
        <f t="shared" si="62"/>
        <v>#REF!</v>
      </c>
      <c r="L1342" s="29" t="e">
        <f>①陸連データ貼付け!#REF!</f>
        <v>#REF!</v>
      </c>
      <c r="M1342" s="63" t="e">
        <f>①陸連データ貼付け!#REF!</f>
        <v>#REF!</v>
      </c>
    </row>
    <row r="1343" spans="1:13">
      <c r="A1343" s="220" t="e">
        <f>IF(①陸連データ貼付け!#REF!="","",①陸連データ貼付け!#REF!)</f>
        <v>#REF!</v>
      </c>
      <c r="B1343" s="29" t="e">
        <f t="shared" si="60"/>
        <v>#REF!</v>
      </c>
      <c r="C1343" s="29" t="e">
        <f t="shared" si="61"/>
        <v>#REF!</v>
      </c>
      <c r="D1343" s="29" t="e">
        <f>①陸連データ貼付け!#REF!</f>
        <v>#REF!</v>
      </c>
      <c r="E1343" s="29" t="e">
        <f>①陸連データ貼付け!#REF!</f>
        <v>#REF!</v>
      </c>
      <c r="F1343" s="29" t="e">
        <f>ASC(①陸連データ貼付け!#REF!)</f>
        <v>#REF!</v>
      </c>
      <c r="G1343" s="29" t="e">
        <f>①陸連データ貼付け!#REF!</f>
        <v>#REF!</v>
      </c>
      <c r="H1343" s="29" t="e">
        <f>①陸連データ貼付け!#REF!</f>
        <v>#REF!</v>
      </c>
      <c r="I1343" s="29" t="e">
        <f>①陸連データ貼付け!#REF!</f>
        <v>#REF!</v>
      </c>
      <c r="J1343" s="29" t="e">
        <f>①陸連データ貼付け!#REF!</f>
        <v>#REF!</v>
      </c>
      <c r="K1343" s="29" t="e">
        <f t="shared" si="62"/>
        <v>#REF!</v>
      </c>
      <c r="L1343" s="29" t="e">
        <f>①陸連データ貼付け!#REF!</f>
        <v>#REF!</v>
      </c>
      <c r="M1343" s="63" t="e">
        <f>①陸連データ貼付け!#REF!</f>
        <v>#REF!</v>
      </c>
    </row>
    <row r="1344" spans="1:13">
      <c r="A1344" s="220" t="e">
        <f>IF(①陸連データ貼付け!#REF!="","",①陸連データ貼付け!#REF!)</f>
        <v>#REF!</v>
      </c>
      <c r="B1344" s="29" t="e">
        <f t="shared" si="60"/>
        <v>#REF!</v>
      </c>
      <c r="C1344" s="29" t="e">
        <f t="shared" si="61"/>
        <v>#REF!</v>
      </c>
      <c r="D1344" s="29" t="e">
        <f>①陸連データ貼付け!#REF!</f>
        <v>#REF!</v>
      </c>
      <c r="E1344" s="29" t="e">
        <f>①陸連データ貼付け!#REF!</f>
        <v>#REF!</v>
      </c>
      <c r="F1344" s="29" t="e">
        <f>ASC(①陸連データ貼付け!#REF!)</f>
        <v>#REF!</v>
      </c>
      <c r="G1344" s="29" t="e">
        <f>①陸連データ貼付け!#REF!</f>
        <v>#REF!</v>
      </c>
      <c r="H1344" s="29" t="e">
        <f>①陸連データ貼付け!#REF!</f>
        <v>#REF!</v>
      </c>
      <c r="I1344" s="29" t="e">
        <f>①陸連データ貼付け!#REF!</f>
        <v>#REF!</v>
      </c>
      <c r="J1344" s="29" t="e">
        <f>①陸連データ貼付け!#REF!</f>
        <v>#REF!</v>
      </c>
      <c r="K1344" s="29" t="e">
        <f t="shared" si="62"/>
        <v>#REF!</v>
      </c>
      <c r="L1344" s="29" t="e">
        <f>①陸連データ貼付け!#REF!</f>
        <v>#REF!</v>
      </c>
      <c r="M1344" s="63" t="e">
        <f>①陸連データ貼付け!#REF!</f>
        <v>#REF!</v>
      </c>
    </row>
    <row r="1345" spans="1:13">
      <c r="A1345" s="220" t="e">
        <f>IF(①陸連データ貼付け!#REF!="","",①陸連データ貼付け!#REF!)</f>
        <v>#REF!</v>
      </c>
      <c r="B1345" s="29" t="e">
        <f t="shared" si="60"/>
        <v>#REF!</v>
      </c>
      <c r="C1345" s="29" t="e">
        <f t="shared" si="61"/>
        <v>#REF!</v>
      </c>
      <c r="D1345" s="29" t="e">
        <f>①陸連データ貼付け!#REF!</f>
        <v>#REF!</v>
      </c>
      <c r="E1345" s="29" t="e">
        <f>①陸連データ貼付け!#REF!</f>
        <v>#REF!</v>
      </c>
      <c r="F1345" s="29" t="e">
        <f>ASC(①陸連データ貼付け!#REF!)</f>
        <v>#REF!</v>
      </c>
      <c r="G1345" s="29" t="e">
        <f>①陸連データ貼付け!#REF!</f>
        <v>#REF!</v>
      </c>
      <c r="H1345" s="29" t="e">
        <f>①陸連データ貼付け!#REF!</f>
        <v>#REF!</v>
      </c>
      <c r="I1345" s="29" t="e">
        <f>①陸連データ貼付け!#REF!</f>
        <v>#REF!</v>
      </c>
      <c r="J1345" s="29" t="e">
        <f>①陸連データ貼付け!#REF!</f>
        <v>#REF!</v>
      </c>
      <c r="K1345" s="29" t="e">
        <f t="shared" si="62"/>
        <v>#REF!</v>
      </c>
      <c r="L1345" s="29" t="e">
        <f>①陸連データ貼付け!#REF!</f>
        <v>#REF!</v>
      </c>
      <c r="M1345" s="63" t="e">
        <f>①陸連データ貼付け!#REF!</f>
        <v>#REF!</v>
      </c>
    </row>
    <row r="1346" spans="1:13">
      <c r="A1346" s="220" t="e">
        <f>IF(①陸連データ貼付け!#REF!="","",①陸連データ貼付け!#REF!)</f>
        <v>#REF!</v>
      </c>
      <c r="B1346" s="29" t="e">
        <f t="shared" si="60"/>
        <v>#REF!</v>
      </c>
      <c r="C1346" s="29" t="e">
        <f t="shared" si="61"/>
        <v>#REF!</v>
      </c>
      <c r="D1346" s="29" t="e">
        <f>①陸連データ貼付け!#REF!</f>
        <v>#REF!</v>
      </c>
      <c r="E1346" s="29" t="e">
        <f>①陸連データ貼付け!#REF!</f>
        <v>#REF!</v>
      </c>
      <c r="F1346" s="29" t="e">
        <f>ASC(①陸連データ貼付け!#REF!)</f>
        <v>#REF!</v>
      </c>
      <c r="G1346" s="29" t="e">
        <f>①陸連データ貼付け!#REF!</f>
        <v>#REF!</v>
      </c>
      <c r="H1346" s="29" t="e">
        <f>①陸連データ貼付け!#REF!</f>
        <v>#REF!</v>
      </c>
      <c r="I1346" s="29" t="e">
        <f>①陸連データ貼付け!#REF!</f>
        <v>#REF!</v>
      </c>
      <c r="J1346" s="29" t="e">
        <f>①陸連データ貼付け!#REF!</f>
        <v>#REF!</v>
      </c>
      <c r="K1346" s="29" t="e">
        <f t="shared" si="62"/>
        <v>#REF!</v>
      </c>
      <c r="L1346" s="29" t="e">
        <f>①陸連データ貼付け!#REF!</f>
        <v>#REF!</v>
      </c>
      <c r="M1346" s="63" t="e">
        <f>①陸連データ貼付け!#REF!</f>
        <v>#REF!</v>
      </c>
    </row>
    <row r="1347" spans="1:13">
      <c r="A1347" s="220" t="e">
        <f>IF(①陸連データ貼付け!#REF!="","",①陸連データ貼付け!#REF!)</f>
        <v>#REF!</v>
      </c>
      <c r="B1347" s="29" t="e">
        <f t="shared" ref="B1347:B1410" si="63">LEFT(A1347,1)</f>
        <v>#REF!</v>
      </c>
      <c r="C1347" s="29" t="e">
        <f t="shared" ref="C1347:C1410" si="64">REPLACE(A1347,1,1,"")</f>
        <v>#REF!</v>
      </c>
      <c r="D1347" s="29" t="e">
        <f>①陸連データ貼付け!#REF!</f>
        <v>#REF!</v>
      </c>
      <c r="E1347" s="29" t="e">
        <f>①陸連データ貼付け!#REF!</f>
        <v>#REF!</v>
      </c>
      <c r="F1347" s="29" t="e">
        <f>ASC(①陸連データ貼付け!#REF!)</f>
        <v>#REF!</v>
      </c>
      <c r="G1347" s="29" t="e">
        <f>①陸連データ貼付け!#REF!</f>
        <v>#REF!</v>
      </c>
      <c r="H1347" s="29" t="e">
        <f>①陸連データ貼付け!#REF!</f>
        <v>#REF!</v>
      </c>
      <c r="I1347" s="29" t="e">
        <f>①陸連データ貼付け!#REF!</f>
        <v>#REF!</v>
      </c>
      <c r="J1347" s="29" t="e">
        <f>①陸連データ貼付け!#REF!</f>
        <v>#REF!</v>
      </c>
      <c r="K1347" s="29" t="e">
        <f t="shared" ref="K1347:K1410" si="65">I1347</f>
        <v>#REF!</v>
      </c>
      <c r="L1347" s="29" t="e">
        <f>①陸連データ貼付け!#REF!</f>
        <v>#REF!</v>
      </c>
      <c r="M1347" s="63" t="e">
        <f>①陸連データ貼付け!#REF!</f>
        <v>#REF!</v>
      </c>
    </row>
    <row r="1348" spans="1:13">
      <c r="A1348" s="220" t="e">
        <f>IF(①陸連データ貼付け!#REF!="","",①陸連データ貼付け!#REF!)</f>
        <v>#REF!</v>
      </c>
      <c r="B1348" s="29" t="e">
        <f t="shared" si="63"/>
        <v>#REF!</v>
      </c>
      <c r="C1348" s="29" t="e">
        <f t="shared" si="64"/>
        <v>#REF!</v>
      </c>
      <c r="D1348" s="29" t="e">
        <f>①陸連データ貼付け!#REF!</f>
        <v>#REF!</v>
      </c>
      <c r="E1348" s="29" t="e">
        <f>①陸連データ貼付け!#REF!</f>
        <v>#REF!</v>
      </c>
      <c r="F1348" s="29" t="e">
        <f>ASC(①陸連データ貼付け!#REF!)</f>
        <v>#REF!</v>
      </c>
      <c r="G1348" s="29" t="e">
        <f>①陸連データ貼付け!#REF!</f>
        <v>#REF!</v>
      </c>
      <c r="H1348" s="29" t="e">
        <f>①陸連データ貼付け!#REF!</f>
        <v>#REF!</v>
      </c>
      <c r="I1348" s="29" t="e">
        <f>①陸連データ貼付け!#REF!</f>
        <v>#REF!</v>
      </c>
      <c r="J1348" s="29" t="e">
        <f>①陸連データ貼付け!#REF!</f>
        <v>#REF!</v>
      </c>
      <c r="K1348" s="29" t="e">
        <f t="shared" si="65"/>
        <v>#REF!</v>
      </c>
      <c r="L1348" s="29" t="e">
        <f>①陸連データ貼付け!#REF!</f>
        <v>#REF!</v>
      </c>
      <c r="M1348" s="63" t="e">
        <f>①陸連データ貼付け!#REF!</f>
        <v>#REF!</v>
      </c>
    </row>
    <row r="1349" spans="1:13">
      <c r="A1349" s="220" t="e">
        <f>IF(①陸連データ貼付け!#REF!="","",①陸連データ貼付け!#REF!)</f>
        <v>#REF!</v>
      </c>
      <c r="B1349" s="29" t="e">
        <f t="shared" si="63"/>
        <v>#REF!</v>
      </c>
      <c r="C1349" s="29" t="e">
        <f t="shared" si="64"/>
        <v>#REF!</v>
      </c>
      <c r="D1349" s="29" t="e">
        <f>①陸連データ貼付け!#REF!</f>
        <v>#REF!</v>
      </c>
      <c r="E1349" s="29" t="e">
        <f>①陸連データ貼付け!#REF!</f>
        <v>#REF!</v>
      </c>
      <c r="F1349" s="29" t="e">
        <f>ASC(①陸連データ貼付け!#REF!)</f>
        <v>#REF!</v>
      </c>
      <c r="G1349" s="29" t="e">
        <f>①陸連データ貼付け!#REF!</f>
        <v>#REF!</v>
      </c>
      <c r="H1349" s="29" t="e">
        <f>①陸連データ貼付け!#REF!</f>
        <v>#REF!</v>
      </c>
      <c r="I1349" s="29" t="e">
        <f>①陸連データ貼付け!#REF!</f>
        <v>#REF!</v>
      </c>
      <c r="J1349" s="29" t="e">
        <f>①陸連データ貼付け!#REF!</f>
        <v>#REF!</v>
      </c>
      <c r="K1349" s="29" t="e">
        <f t="shared" si="65"/>
        <v>#REF!</v>
      </c>
      <c r="L1349" s="29" t="e">
        <f>①陸連データ貼付け!#REF!</f>
        <v>#REF!</v>
      </c>
      <c r="M1349" s="63" t="e">
        <f>①陸連データ貼付け!#REF!</f>
        <v>#REF!</v>
      </c>
    </row>
    <row r="1350" spans="1:13">
      <c r="A1350" s="220" t="e">
        <f>IF(①陸連データ貼付け!#REF!="","",①陸連データ貼付け!#REF!)</f>
        <v>#REF!</v>
      </c>
      <c r="B1350" s="29" t="e">
        <f t="shared" si="63"/>
        <v>#REF!</v>
      </c>
      <c r="C1350" s="29" t="e">
        <f t="shared" si="64"/>
        <v>#REF!</v>
      </c>
      <c r="D1350" s="29" t="e">
        <f>①陸連データ貼付け!#REF!</f>
        <v>#REF!</v>
      </c>
      <c r="E1350" s="29" t="e">
        <f>①陸連データ貼付け!#REF!</f>
        <v>#REF!</v>
      </c>
      <c r="F1350" s="29" t="e">
        <f>ASC(①陸連データ貼付け!#REF!)</f>
        <v>#REF!</v>
      </c>
      <c r="G1350" s="29" t="e">
        <f>①陸連データ貼付け!#REF!</f>
        <v>#REF!</v>
      </c>
      <c r="H1350" s="29" t="e">
        <f>①陸連データ貼付け!#REF!</f>
        <v>#REF!</v>
      </c>
      <c r="I1350" s="29" t="e">
        <f>①陸連データ貼付け!#REF!</f>
        <v>#REF!</v>
      </c>
      <c r="J1350" s="29" t="e">
        <f>①陸連データ貼付け!#REF!</f>
        <v>#REF!</v>
      </c>
      <c r="K1350" s="29" t="e">
        <f t="shared" si="65"/>
        <v>#REF!</v>
      </c>
      <c r="L1350" s="29" t="e">
        <f>①陸連データ貼付け!#REF!</f>
        <v>#REF!</v>
      </c>
      <c r="M1350" s="63" t="e">
        <f>①陸連データ貼付け!#REF!</f>
        <v>#REF!</v>
      </c>
    </row>
    <row r="1351" spans="1:13">
      <c r="A1351" s="220" t="e">
        <f>IF(①陸連データ貼付け!#REF!="","",①陸連データ貼付け!#REF!)</f>
        <v>#REF!</v>
      </c>
      <c r="B1351" s="29" t="e">
        <f t="shared" si="63"/>
        <v>#REF!</v>
      </c>
      <c r="C1351" s="29" t="e">
        <f t="shared" si="64"/>
        <v>#REF!</v>
      </c>
      <c r="D1351" s="29" t="e">
        <f>①陸連データ貼付け!#REF!</f>
        <v>#REF!</v>
      </c>
      <c r="E1351" s="29" t="e">
        <f>①陸連データ貼付け!#REF!</f>
        <v>#REF!</v>
      </c>
      <c r="F1351" s="29" t="e">
        <f>ASC(①陸連データ貼付け!#REF!)</f>
        <v>#REF!</v>
      </c>
      <c r="G1351" s="29" t="e">
        <f>①陸連データ貼付け!#REF!</f>
        <v>#REF!</v>
      </c>
      <c r="H1351" s="29" t="e">
        <f>①陸連データ貼付け!#REF!</f>
        <v>#REF!</v>
      </c>
      <c r="I1351" s="29" t="e">
        <f>①陸連データ貼付け!#REF!</f>
        <v>#REF!</v>
      </c>
      <c r="J1351" s="29" t="e">
        <f>①陸連データ貼付け!#REF!</f>
        <v>#REF!</v>
      </c>
      <c r="K1351" s="29" t="e">
        <f t="shared" si="65"/>
        <v>#REF!</v>
      </c>
      <c r="L1351" s="29" t="e">
        <f>①陸連データ貼付け!#REF!</f>
        <v>#REF!</v>
      </c>
      <c r="M1351" s="63" t="e">
        <f>①陸連データ貼付け!#REF!</f>
        <v>#REF!</v>
      </c>
    </row>
    <row r="1352" spans="1:13">
      <c r="A1352" s="220" t="e">
        <f>IF(①陸連データ貼付け!#REF!="","",①陸連データ貼付け!#REF!)</f>
        <v>#REF!</v>
      </c>
      <c r="B1352" s="29" t="e">
        <f t="shared" si="63"/>
        <v>#REF!</v>
      </c>
      <c r="C1352" s="29" t="e">
        <f t="shared" si="64"/>
        <v>#REF!</v>
      </c>
      <c r="D1352" s="29" t="e">
        <f>①陸連データ貼付け!#REF!</f>
        <v>#REF!</v>
      </c>
      <c r="E1352" s="29" t="e">
        <f>①陸連データ貼付け!#REF!</f>
        <v>#REF!</v>
      </c>
      <c r="F1352" s="29" t="e">
        <f>ASC(①陸連データ貼付け!#REF!)</f>
        <v>#REF!</v>
      </c>
      <c r="G1352" s="29" t="e">
        <f>①陸連データ貼付け!#REF!</f>
        <v>#REF!</v>
      </c>
      <c r="H1352" s="29" t="e">
        <f>①陸連データ貼付け!#REF!</f>
        <v>#REF!</v>
      </c>
      <c r="I1352" s="29" t="e">
        <f>①陸連データ貼付け!#REF!</f>
        <v>#REF!</v>
      </c>
      <c r="J1352" s="29" t="e">
        <f>①陸連データ貼付け!#REF!</f>
        <v>#REF!</v>
      </c>
      <c r="K1352" s="29" t="e">
        <f t="shared" si="65"/>
        <v>#REF!</v>
      </c>
      <c r="L1352" s="29" t="e">
        <f>①陸連データ貼付け!#REF!</f>
        <v>#REF!</v>
      </c>
      <c r="M1352" s="63" t="e">
        <f>①陸連データ貼付け!#REF!</f>
        <v>#REF!</v>
      </c>
    </row>
    <row r="1353" spans="1:13">
      <c r="A1353" s="220" t="e">
        <f>IF(①陸連データ貼付け!#REF!="","",①陸連データ貼付け!#REF!)</f>
        <v>#REF!</v>
      </c>
      <c r="B1353" s="29" t="e">
        <f t="shared" si="63"/>
        <v>#REF!</v>
      </c>
      <c r="C1353" s="29" t="e">
        <f t="shared" si="64"/>
        <v>#REF!</v>
      </c>
      <c r="D1353" s="29" t="e">
        <f>①陸連データ貼付け!#REF!</f>
        <v>#REF!</v>
      </c>
      <c r="E1353" s="29" t="e">
        <f>①陸連データ貼付け!#REF!</f>
        <v>#REF!</v>
      </c>
      <c r="F1353" s="29" t="e">
        <f>ASC(①陸連データ貼付け!#REF!)</f>
        <v>#REF!</v>
      </c>
      <c r="G1353" s="29" t="e">
        <f>①陸連データ貼付け!#REF!</f>
        <v>#REF!</v>
      </c>
      <c r="H1353" s="29" t="e">
        <f>①陸連データ貼付け!#REF!</f>
        <v>#REF!</v>
      </c>
      <c r="I1353" s="29" t="e">
        <f>①陸連データ貼付け!#REF!</f>
        <v>#REF!</v>
      </c>
      <c r="J1353" s="29" t="e">
        <f>①陸連データ貼付け!#REF!</f>
        <v>#REF!</v>
      </c>
      <c r="K1353" s="29" t="e">
        <f t="shared" si="65"/>
        <v>#REF!</v>
      </c>
      <c r="L1353" s="29" t="e">
        <f>①陸連データ貼付け!#REF!</f>
        <v>#REF!</v>
      </c>
      <c r="M1353" s="63" t="e">
        <f>①陸連データ貼付け!#REF!</f>
        <v>#REF!</v>
      </c>
    </row>
    <row r="1354" spans="1:13">
      <c r="A1354" s="220" t="e">
        <f>IF(①陸連データ貼付け!#REF!="","",①陸連データ貼付け!#REF!)</f>
        <v>#REF!</v>
      </c>
      <c r="B1354" s="29" t="e">
        <f t="shared" si="63"/>
        <v>#REF!</v>
      </c>
      <c r="C1354" s="29" t="e">
        <f t="shared" si="64"/>
        <v>#REF!</v>
      </c>
      <c r="D1354" s="29" t="e">
        <f>①陸連データ貼付け!#REF!</f>
        <v>#REF!</v>
      </c>
      <c r="E1354" s="29" t="e">
        <f>①陸連データ貼付け!#REF!</f>
        <v>#REF!</v>
      </c>
      <c r="F1354" s="29" t="e">
        <f>ASC(①陸連データ貼付け!#REF!)</f>
        <v>#REF!</v>
      </c>
      <c r="G1354" s="29" t="e">
        <f>①陸連データ貼付け!#REF!</f>
        <v>#REF!</v>
      </c>
      <c r="H1354" s="29" t="e">
        <f>①陸連データ貼付け!#REF!</f>
        <v>#REF!</v>
      </c>
      <c r="I1354" s="29" t="e">
        <f>①陸連データ貼付け!#REF!</f>
        <v>#REF!</v>
      </c>
      <c r="J1354" s="29" t="e">
        <f>①陸連データ貼付け!#REF!</f>
        <v>#REF!</v>
      </c>
      <c r="K1354" s="29" t="e">
        <f t="shared" si="65"/>
        <v>#REF!</v>
      </c>
      <c r="L1354" s="29" t="e">
        <f>①陸連データ貼付け!#REF!</f>
        <v>#REF!</v>
      </c>
      <c r="M1354" s="63" t="e">
        <f>①陸連データ貼付け!#REF!</f>
        <v>#REF!</v>
      </c>
    </row>
    <row r="1355" spans="1:13">
      <c r="A1355" s="220" t="e">
        <f>IF(①陸連データ貼付け!#REF!="","",①陸連データ貼付け!#REF!)</f>
        <v>#REF!</v>
      </c>
      <c r="B1355" s="29" t="e">
        <f t="shared" si="63"/>
        <v>#REF!</v>
      </c>
      <c r="C1355" s="29" t="e">
        <f t="shared" si="64"/>
        <v>#REF!</v>
      </c>
      <c r="D1355" s="29" t="e">
        <f>①陸連データ貼付け!#REF!</f>
        <v>#REF!</v>
      </c>
      <c r="E1355" s="29" t="e">
        <f>①陸連データ貼付け!#REF!</f>
        <v>#REF!</v>
      </c>
      <c r="F1355" s="29" t="e">
        <f>ASC(①陸連データ貼付け!#REF!)</f>
        <v>#REF!</v>
      </c>
      <c r="G1355" s="29" t="e">
        <f>①陸連データ貼付け!#REF!</f>
        <v>#REF!</v>
      </c>
      <c r="H1355" s="29" t="e">
        <f>①陸連データ貼付け!#REF!</f>
        <v>#REF!</v>
      </c>
      <c r="I1355" s="29" t="e">
        <f>①陸連データ貼付け!#REF!</f>
        <v>#REF!</v>
      </c>
      <c r="J1355" s="29" t="e">
        <f>①陸連データ貼付け!#REF!</f>
        <v>#REF!</v>
      </c>
      <c r="K1355" s="29" t="e">
        <f t="shared" si="65"/>
        <v>#REF!</v>
      </c>
      <c r="L1355" s="29" t="e">
        <f>①陸連データ貼付け!#REF!</f>
        <v>#REF!</v>
      </c>
      <c r="M1355" s="63" t="e">
        <f>①陸連データ貼付け!#REF!</f>
        <v>#REF!</v>
      </c>
    </row>
    <row r="1356" spans="1:13">
      <c r="A1356" s="220" t="e">
        <f>IF(①陸連データ貼付け!#REF!="","",①陸連データ貼付け!#REF!)</f>
        <v>#REF!</v>
      </c>
      <c r="B1356" s="29" t="e">
        <f t="shared" si="63"/>
        <v>#REF!</v>
      </c>
      <c r="C1356" s="29" t="e">
        <f t="shared" si="64"/>
        <v>#REF!</v>
      </c>
      <c r="D1356" s="29" t="e">
        <f>①陸連データ貼付け!#REF!</f>
        <v>#REF!</v>
      </c>
      <c r="E1356" s="29" t="e">
        <f>①陸連データ貼付け!#REF!</f>
        <v>#REF!</v>
      </c>
      <c r="F1356" s="29" t="e">
        <f>ASC(①陸連データ貼付け!#REF!)</f>
        <v>#REF!</v>
      </c>
      <c r="G1356" s="29" t="e">
        <f>①陸連データ貼付け!#REF!</f>
        <v>#REF!</v>
      </c>
      <c r="H1356" s="29" t="e">
        <f>①陸連データ貼付け!#REF!</f>
        <v>#REF!</v>
      </c>
      <c r="I1356" s="29" t="e">
        <f>①陸連データ貼付け!#REF!</f>
        <v>#REF!</v>
      </c>
      <c r="J1356" s="29" t="e">
        <f>①陸連データ貼付け!#REF!</f>
        <v>#REF!</v>
      </c>
      <c r="K1356" s="29" t="e">
        <f t="shared" si="65"/>
        <v>#REF!</v>
      </c>
      <c r="L1356" s="29" t="e">
        <f>①陸連データ貼付け!#REF!</f>
        <v>#REF!</v>
      </c>
      <c r="M1356" s="63" t="e">
        <f>①陸連データ貼付け!#REF!</f>
        <v>#REF!</v>
      </c>
    </row>
    <row r="1357" spans="1:13">
      <c r="A1357" s="220" t="e">
        <f>IF(①陸連データ貼付け!#REF!="","",①陸連データ貼付け!#REF!)</f>
        <v>#REF!</v>
      </c>
      <c r="B1357" s="29" t="e">
        <f t="shared" si="63"/>
        <v>#REF!</v>
      </c>
      <c r="C1357" s="29" t="e">
        <f t="shared" si="64"/>
        <v>#REF!</v>
      </c>
      <c r="D1357" s="29" t="e">
        <f>①陸連データ貼付け!#REF!</f>
        <v>#REF!</v>
      </c>
      <c r="E1357" s="29" t="e">
        <f>①陸連データ貼付け!#REF!</f>
        <v>#REF!</v>
      </c>
      <c r="F1357" s="29" t="e">
        <f>ASC(①陸連データ貼付け!#REF!)</f>
        <v>#REF!</v>
      </c>
      <c r="G1357" s="29" t="e">
        <f>①陸連データ貼付け!#REF!</f>
        <v>#REF!</v>
      </c>
      <c r="H1357" s="29" t="e">
        <f>①陸連データ貼付け!#REF!</f>
        <v>#REF!</v>
      </c>
      <c r="I1357" s="29" t="e">
        <f>①陸連データ貼付け!#REF!</f>
        <v>#REF!</v>
      </c>
      <c r="J1357" s="29" t="e">
        <f>①陸連データ貼付け!#REF!</f>
        <v>#REF!</v>
      </c>
      <c r="K1357" s="29" t="e">
        <f t="shared" si="65"/>
        <v>#REF!</v>
      </c>
      <c r="L1357" s="29" t="e">
        <f>①陸連データ貼付け!#REF!</f>
        <v>#REF!</v>
      </c>
      <c r="M1357" s="63" t="e">
        <f>①陸連データ貼付け!#REF!</f>
        <v>#REF!</v>
      </c>
    </row>
    <row r="1358" spans="1:13">
      <c r="A1358" s="220" t="e">
        <f>IF(①陸連データ貼付け!#REF!="","",①陸連データ貼付け!#REF!)</f>
        <v>#REF!</v>
      </c>
      <c r="B1358" s="29" t="e">
        <f t="shared" si="63"/>
        <v>#REF!</v>
      </c>
      <c r="C1358" s="29" t="e">
        <f t="shared" si="64"/>
        <v>#REF!</v>
      </c>
      <c r="D1358" s="29" t="e">
        <f>①陸連データ貼付け!#REF!</f>
        <v>#REF!</v>
      </c>
      <c r="E1358" s="29" t="e">
        <f>①陸連データ貼付け!#REF!</f>
        <v>#REF!</v>
      </c>
      <c r="F1358" s="29" t="e">
        <f>ASC(①陸連データ貼付け!#REF!)</f>
        <v>#REF!</v>
      </c>
      <c r="G1358" s="29" t="e">
        <f>①陸連データ貼付け!#REF!</f>
        <v>#REF!</v>
      </c>
      <c r="H1358" s="29" t="e">
        <f>①陸連データ貼付け!#REF!</f>
        <v>#REF!</v>
      </c>
      <c r="I1358" s="29" t="e">
        <f>①陸連データ貼付け!#REF!</f>
        <v>#REF!</v>
      </c>
      <c r="J1358" s="29" t="e">
        <f>①陸連データ貼付け!#REF!</f>
        <v>#REF!</v>
      </c>
      <c r="K1358" s="29" t="e">
        <f t="shared" si="65"/>
        <v>#REF!</v>
      </c>
      <c r="L1358" s="29" t="e">
        <f>①陸連データ貼付け!#REF!</f>
        <v>#REF!</v>
      </c>
      <c r="M1358" s="63" t="e">
        <f>①陸連データ貼付け!#REF!</f>
        <v>#REF!</v>
      </c>
    </row>
    <row r="1359" spans="1:13">
      <c r="A1359" s="220" t="e">
        <f>IF(①陸連データ貼付け!#REF!="","",①陸連データ貼付け!#REF!)</f>
        <v>#REF!</v>
      </c>
      <c r="B1359" s="29" t="e">
        <f t="shared" si="63"/>
        <v>#REF!</v>
      </c>
      <c r="C1359" s="29" t="e">
        <f t="shared" si="64"/>
        <v>#REF!</v>
      </c>
      <c r="D1359" s="29" t="e">
        <f>①陸連データ貼付け!#REF!</f>
        <v>#REF!</v>
      </c>
      <c r="E1359" s="29" t="e">
        <f>①陸連データ貼付け!#REF!</f>
        <v>#REF!</v>
      </c>
      <c r="F1359" s="29" t="e">
        <f>ASC(①陸連データ貼付け!#REF!)</f>
        <v>#REF!</v>
      </c>
      <c r="G1359" s="29" t="e">
        <f>①陸連データ貼付け!#REF!</f>
        <v>#REF!</v>
      </c>
      <c r="H1359" s="29" t="e">
        <f>①陸連データ貼付け!#REF!</f>
        <v>#REF!</v>
      </c>
      <c r="I1359" s="29" t="e">
        <f>①陸連データ貼付け!#REF!</f>
        <v>#REF!</v>
      </c>
      <c r="J1359" s="29" t="e">
        <f>①陸連データ貼付け!#REF!</f>
        <v>#REF!</v>
      </c>
      <c r="K1359" s="29" t="e">
        <f t="shared" si="65"/>
        <v>#REF!</v>
      </c>
      <c r="L1359" s="29" t="e">
        <f>①陸連データ貼付け!#REF!</f>
        <v>#REF!</v>
      </c>
      <c r="M1359" s="63" t="e">
        <f>①陸連データ貼付け!#REF!</f>
        <v>#REF!</v>
      </c>
    </row>
    <row r="1360" spans="1:13">
      <c r="A1360" s="220" t="e">
        <f>IF(①陸連データ貼付け!#REF!="","",①陸連データ貼付け!#REF!)</f>
        <v>#REF!</v>
      </c>
      <c r="B1360" s="29" t="e">
        <f t="shared" si="63"/>
        <v>#REF!</v>
      </c>
      <c r="C1360" s="29" t="e">
        <f t="shared" si="64"/>
        <v>#REF!</v>
      </c>
      <c r="D1360" s="29" t="e">
        <f>①陸連データ貼付け!#REF!</f>
        <v>#REF!</v>
      </c>
      <c r="E1360" s="29" t="e">
        <f>①陸連データ貼付け!#REF!</f>
        <v>#REF!</v>
      </c>
      <c r="F1360" s="29" t="e">
        <f>ASC(①陸連データ貼付け!#REF!)</f>
        <v>#REF!</v>
      </c>
      <c r="G1360" s="29" t="e">
        <f>①陸連データ貼付け!#REF!</f>
        <v>#REF!</v>
      </c>
      <c r="H1360" s="29" t="e">
        <f>①陸連データ貼付け!#REF!</f>
        <v>#REF!</v>
      </c>
      <c r="I1360" s="29" t="e">
        <f>①陸連データ貼付け!#REF!</f>
        <v>#REF!</v>
      </c>
      <c r="J1360" s="29" t="e">
        <f>①陸連データ貼付け!#REF!</f>
        <v>#REF!</v>
      </c>
      <c r="K1360" s="29" t="e">
        <f t="shared" si="65"/>
        <v>#REF!</v>
      </c>
      <c r="L1360" s="29" t="e">
        <f>①陸連データ貼付け!#REF!</f>
        <v>#REF!</v>
      </c>
      <c r="M1360" s="63" t="e">
        <f>①陸連データ貼付け!#REF!</f>
        <v>#REF!</v>
      </c>
    </row>
    <row r="1361" spans="1:13">
      <c r="A1361" s="220" t="e">
        <f>IF(①陸連データ貼付け!#REF!="","",①陸連データ貼付け!#REF!)</f>
        <v>#REF!</v>
      </c>
      <c r="B1361" s="29" t="e">
        <f t="shared" si="63"/>
        <v>#REF!</v>
      </c>
      <c r="C1361" s="29" t="e">
        <f t="shared" si="64"/>
        <v>#REF!</v>
      </c>
      <c r="D1361" s="29" t="e">
        <f>①陸連データ貼付け!#REF!</f>
        <v>#REF!</v>
      </c>
      <c r="E1361" s="29" t="e">
        <f>①陸連データ貼付け!#REF!</f>
        <v>#REF!</v>
      </c>
      <c r="F1361" s="29" t="e">
        <f>ASC(①陸連データ貼付け!#REF!)</f>
        <v>#REF!</v>
      </c>
      <c r="G1361" s="29" t="e">
        <f>①陸連データ貼付け!#REF!</f>
        <v>#REF!</v>
      </c>
      <c r="H1361" s="29" t="e">
        <f>①陸連データ貼付け!#REF!</f>
        <v>#REF!</v>
      </c>
      <c r="I1361" s="29" t="e">
        <f>①陸連データ貼付け!#REF!</f>
        <v>#REF!</v>
      </c>
      <c r="J1361" s="29" t="e">
        <f>①陸連データ貼付け!#REF!</f>
        <v>#REF!</v>
      </c>
      <c r="K1361" s="29" t="e">
        <f t="shared" si="65"/>
        <v>#REF!</v>
      </c>
      <c r="L1361" s="29" t="e">
        <f>①陸連データ貼付け!#REF!</f>
        <v>#REF!</v>
      </c>
      <c r="M1361" s="63" t="e">
        <f>①陸連データ貼付け!#REF!</f>
        <v>#REF!</v>
      </c>
    </row>
    <row r="1362" spans="1:13">
      <c r="A1362" s="220" t="e">
        <f>IF(①陸連データ貼付け!#REF!="","",①陸連データ貼付け!#REF!)</f>
        <v>#REF!</v>
      </c>
      <c r="B1362" s="29" t="e">
        <f t="shared" si="63"/>
        <v>#REF!</v>
      </c>
      <c r="C1362" s="29" t="e">
        <f t="shared" si="64"/>
        <v>#REF!</v>
      </c>
      <c r="D1362" s="29" t="e">
        <f>①陸連データ貼付け!#REF!</f>
        <v>#REF!</v>
      </c>
      <c r="E1362" s="29" t="e">
        <f>①陸連データ貼付け!#REF!</f>
        <v>#REF!</v>
      </c>
      <c r="F1362" s="29" t="e">
        <f>ASC(①陸連データ貼付け!#REF!)</f>
        <v>#REF!</v>
      </c>
      <c r="G1362" s="29" t="e">
        <f>①陸連データ貼付け!#REF!</f>
        <v>#REF!</v>
      </c>
      <c r="H1362" s="29" t="e">
        <f>①陸連データ貼付け!#REF!</f>
        <v>#REF!</v>
      </c>
      <c r="I1362" s="29" t="e">
        <f>①陸連データ貼付け!#REF!</f>
        <v>#REF!</v>
      </c>
      <c r="J1362" s="29" t="e">
        <f>①陸連データ貼付け!#REF!</f>
        <v>#REF!</v>
      </c>
      <c r="K1362" s="29" t="e">
        <f t="shared" si="65"/>
        <v>#REF!</v>
      </c>
      <c r="L1362" s="29" t="e">
        <f>①陸連データ貼付け!#REF!</f>
        <v>#REF!</v>
      </c>
      <c r="M1362" s="63" t="e">
        <f>①陸連データ貼付け!#REF!</f>
        <v>#REF!</v>
      </c>
    </row>
    <row r="1363" spans="1:13">
      <c r="A1363" s="220" t="e">
        <f>IF(①陸連データ貼付け!#REF!="","",①陸連データ貼付け!#REF!)</f>
        <v>#REF!</v>
      </c>
      <c r="B1363" s="29" t="e">
        <f t="shared" si="63"/>
        <v>#REF!</v>
      </c>
      <c r="C1363" s="29" t="e">
        <f t="shared" si="64"/>
        <v>#REF!</v>
      </c>
      <c r="D1363" s="29" t="e">
        <f>①陸連データ貼付け!#REF!</f>
        <v>#REF!</v>
      </c>
      <c r="E1363" s="29" t="e">
        <f>①陸連データ貼付け!#REF!</f>
        <v>#REF!</v>
      </c>
      <c r="F1363" s="29" t="e">
        <f>ASC(①陸連データ貼付け!#REF!)</f>
        <v>#REF!</v>
      </c>
      <c r="G1363" s="29" t="e">
        <f>①陸連データ貼付け!#REF!</f>
        <v>#REF!</v>
      </c>
      <c r="H1363" s="29" t="e">
        <f>①陸連データ貼付け!#REF!</f>
        <v>#REF!</v>
      </c>
      <c r="I1363" s="29" t="e">
        <f>①陸連データ貼付け!#REF!</f>
        <v>#REF!</v>
      </c>
      <c r="J1363" s="29" t="e">
        <f>①陸連データ貼付け!#REF!</f>
        <v>#REF!</v>
      </c>
      <c r="K1363" s="29" t="e">
        <f t="shared" si="65"/>
        <v>#REF!</v>
      </c>
      <c r="L1363" s="29" t="e">
        <f>①陸連データ貼付け!#REF!</f>
        <v>#REF!</v>
      </c>
      <c r="M1363" s="63" t="e">
        <f>①陸連データ貼付け!#REF!</f>
        <v>#REF!</v>
      </c>
    </row>
    <row r="1364" spans="1:13">
      <c r="A1364" s="220" t="e">
        <f>IF(①陸連データ貼付け!#REF!="","",①陸連データ貼付け!#REF!)</f>
        <v>#REF!</v>
      </c>
      <c r="B1364" s="29" t="e">
        <f t="shared" si="63"/>
        <v>#REF!</v>
      </c>
      <c r="C1364" s="29" t="e">
        <f t="shared" si="64"/>
        <v>#REF!</v>
      </c>
      <c r="D1364" s="29" t="e">
        <f>①陸連データ貼付け!#REF!</f>
        <v>#REF!</v>
      </c>
      <c r="E1364" s="29" t="e">
        <f>①陸連データ貼付け!#REF!</f>
        <v>#REF!</v>
      </c>
      <c r="F1364" s="29" t="e">
        <f>ASC(①陸連データ貼付け!#REF!)</f>
        <v>#REF!</v>
      </c>
      <c r="G1364" s="29" t="e">
        <f>①陸連データ貼付け!#REF!</f>
        <v>#REF!</v>
      </c>
      <c r="H1364" s="29" t="e">
        <f>①陸連データ貼付け!#REF!</f>
        <v>#REF!</v>
      </c>
      <c r="I1364" s="29" t="e">
        <f>①陸連データ貼付け!#REF!</f>
        <v>#REF!</v>
      </c>
      <c r="J1364" s="29" t="e">
        <f>①陸連データ貼付け!#REF!</f>
        <v>#REF!</v>
      </c>
      <c r="K1364" s="29" t="e">
        <f t="shared" si="65"/>
        <v>#REF!</v>
      </c>
      <c r="L1364" s="29" t="e">
        <f>①陸連データ貼付け!#REF!</f>
        <v>#REF!</v>
      </c>
      <c r="M1364" s="63" t="e">
        <f>①陸連データ貼付け!#REF!</f>
        <v>#REF!</v>
      </c>
    </row>
    <row r="1365" spans="1:13">
      <c r="A1365" s="220" t="e">
        <f>IF(①陸連データ貼付け!#REF!="","",①陸連データ貼付け!#REF!)</f>
        <v>#REF!</v>
      </c>
      <c r="B1365" s="29" t="e">
        <f t="shared" si="63"/>
        <v>#REF!</v>
      </c>
      <c r="C1365" s="29" t="e">
        <f t="shared" si="64"/>
        <v>#REF!</v>
      </c>
      <c r="D1365" s="29" t="e">
        <f>①陸連データ貼付け!#REF!</f>
        <v>#REF!</v>
      </c>
      <c r="E1365" s="29" t="e">
        <f>①陸連データ貼付け!#REF!</f>
        <v>#REF!</v>
      </c>
      <c r="F1365" s="29" t="e">
        <f>ASC(①陸連データ貼付け!#REF!)</f>
        <v>#REF!</v>
      </c>
      <c r="G1365" s="29" t="e">
        <f>①陸連データ貼付け!#REF!</f>
        <v>#REF!</v>
      </c>
      <c r="H1365" s="29" t="e">
        <f>①陸連データ貼付け!#REF!</f>
        <v>#REF!</v>
      </c>
      <c r="I1365" s="29" t="e">
        <f>①陸連データ貼付け!#REF!</f>
        <v>#REF!</v>
      </c>
      <c r="J1365" s="29" t="e">
        <f>①陸連データ貼付け!#REF!</f>
        <v>#REF!</v>
      </c>
      <c r="K1365" s="29" t="e">
        <f t="shared" si="65"/>
        <v>#REF!</v>
      </c>
      <c r="L1365" s="29" t="e">
        <f>①陸連データ貼付け!#REF!</f>
        <v>#REF!</v>
      </c>
      <c r="M1365" s="63" t="e">
        <f>①陸連データ貼付け!#REF!</f>
        <v>#REF!</v>
      </c>
    </row>
    <row r="1366" spans="1:13">
      <c r="A1366" s="220" t="e">
        <f>IF(①陸連データ貼付け!#REF!="","",①陸連データ貼付け!#REF!)</f>
        <v>#REF!</v>
      </c>
      <c r="B1366" s="29" t="e">
        <f t="shared" si="63"/>
        <v>#REF!</v>
      </c>
      <c r="C1366" s="29" t="e">
        <f t="shared" si="64"/>
        <v>#REF!</v>
      </c>
      <c r="D1366" s="29" t="e">
        <f>①陸連データ貼付け!#REF!</f>
        <v>#REF!</v>
      </c>
      <c r="E1366" s="29" t="e">
        <f>①陸連データ貼付け!#REF!</f>
        <v>#REF!</v>
      </c>
      <c r="F1366" s="29" t="e">
        <f>ASC(①陸連データ貼付け!#REF!)</f>
        <v>#REF!</v>
      </c>
      <c r="G1366" s="29" t="e">
        <f>①陸連データ貼付け!#REF!</f>
        <v>#REF!</v>
      </c>
      <c r="H1366" s="29" t="e">
        <f>①陸連データ貼付け!#REF!</f>
        <v>#REF!</v>
      </c>
      <c r="I1366" s="29" t="e">
        <f>①陸連データ貼付け!#REF!</f>
        <v>#REF!</v>
      </c>
      <c r="J1366" s="29" t="e">
        <f>①陸連データ貼付け!#REF!</f>
        <v>#REF!</v>
      </c>
      <c r="K1366" s="29" t="e">
        <f t="shared" si="65"/>
        <v>#REF!</v>
      </c>
      <c r="L1366" s="29" t="e">
        <f>①陸連データ貼付け!#REF!</f>
        <v>#REF!</v>
      </c>
      <c r="M1366" s="63" t="e">
        <f>①陸連データ貼付け!#REF!</f>
        <v>#REF!</v>
      </c>
    </row>
    <row r="1367" spans="1:13">
      <c r="A1367" s="220" t="e">
        <f>IF(①陸連データ貼付け!#REF!="","",①陸連データ貼付け!#REF!)</f>
        <v>#REF!</v>
      </c>
      <c r="B1367" s="29" t="e">
        <f t="shared" si="63"/>
        <v>#REF!</v>
      </c>
      <c r="C1367" s="29" t="e">
        <f t="shared" si="64"/>
        <v>#REF!</v>
      </c>
      <c r="D1367" s="29" t="e">
        <f>①陸連データ貼付け!#REF!</f>
        <v>#REF!</v>
      </c>
      <c r="E1367" s="29" t="e">
        <f>①陸連データ貼付け!#REF!</f>
        <v>#REF!</v>
      </c>
      <c r="F1367" s="29" t="e">
        <f>ASC(①陸連データ貼付け!#REF!)</f>
        <v>#REF!</v>
      </c>
      <c r="G1367" s="29" t="e">
        <f>①陸連データ貼付け!#REF!</f>
        <v>#REF!</v>
      </c>
      <c r="H1367" s="29" t="e">
        <f>①陸連データ貼付け!#REF!</f>
        <v>#REF!</v>
      </c>
      <c r="I1367" s="29" t="e">
        <f>①陸連データ貼付け!#REF!</f>
        <v>#REF!</v>
      </c>
      <c r="J1367" s="29" t="e">
        <f>①陸連データ貼付け!#REF!</f>
        <v>#REF!</v>
      </c>
      <c r="K1367" s="29" t="e">
        <f t="shared" si="65"/>
        <v>#REF!</v>
      </c>
      <c r="L1367" s="29" t="e">
        <f>①陸連データ貼付け!#REF!</f>
        <v>#REF!</v>
      </c>
      <c r="M1367" s="63" t="e">
        <f>①陸連データ貼付け!#REF!</f>
        <v>#REF!</v>
      </c>
    </row>
    <row r="1368" spans="1:13">
      <c r="A1368" s="220" t="e">
        <f>IF(①陸連データ貼付け!#REF!="","",①陸連データ貼付け!#REF!)</f>
        <v>#REF!</v>
      </c>
      <c r="B1368" s="29" t="e">
        <f t="shared" si="63"/>
        <v>#REF!</v>
      </c>
      <c r="C1368" s="29" t="e">
        <f t="shared" si="64"/>
        <v>#REF!</v>
      </c>
      <c r="D1368" s="29" t="e">
        <f>①陸連データ貼付け!#REF!</f>
        <v>#REF!</v>
      </c>
      <c r="E1368" s="29" t="e">
        <f>①陸連データ貼付け!#REF!</f>
        <v>#REF!</v>
      </c>
      <c r="F1368" s="29" t="e">
        <f>ASC(①陸連データ貼付け!#REF!)</f>
        <v>#REF!</v>
      </c>
      <c r="G1368" s="29" t="e">
        <f>①陸連データ貼付け!#REF!</f>
        <v>#REF!</v>
      </c>
      <c r="H1368" s="29" t="e">
        <f>①陸連データ貼付け!#REF!</f>
        <v>#REF!</v>
      </c>
      <c r="I1368" s="29" t="e">
        <f>①陸連データ貼付け!#REF!</f>
        <v>#REF!</v>
      </c>
      <c r="J1368" s="29" t="e">
        <f>①陸連データ貼付け!#REF!</f>
        <v>#REF!</v>
      </c>
      <c r="K1368" s="29" t="e">
        <f t="shared" si="65"/>
        <v>#REF!</v>
      </c>
      <c r="L1368" s="29" t="e">
        <f>①陸連データ貼付け!#REF!</f>
        <v>#REF!</v>
      </c>
      <c r="M1368" s="63" t="e">
        <f>①陸連データ貼付け!#REF!</f>
        <v>#REF!</v>
      </c>
    </row>
    <row r="1369" spans="1:13">
      <c r="A1369" s="220" t="e">
        <f>IF(①陸連データ貼付け!#REF!="","",①陸連データ貼付け!#REF!)</f>
        <v>#REF!</v>
      </c>
      <c r="B1369" s="29" t="e">
        <f t="shared" si="63"/>
        <v>#REF!</v>
      </c>
      <c r="C1369" s="29" t="e">
        <f t="shared" si="64"/>
        <v>#REF!</v>
      </c>
      <c r="D1369" s="29" t="e">
        <f>①陸連データ貼付け!#REF!</f>
        <v>#REF!</v>
      </c>
      <c r="E1369" s="29" t="e">
        <f>①陸連データ貼付け!#REF!</f>
        <v>#REF!</v>
      </c>
      <c r="F1369" s="29" t="e">
        <f>ASC(①陸連データ貼付け!#REF!)</f>
        <v>#REF!</v>
      </c>
      <c r="G1369" s="29" t="e">
        <f>①陸連データ貼付け!#REF!</f>
        <v>#REF!</v>
      </c>
      <c r="H1369" s="29" t="e">
        <f>①陸連データ貼付け!#REF!</f>
        <v>#REF!</v>
      </c>
      <c r="I1369" s="29" t="e">
        <f>①陸連データ貼付け!#REF!</f>
        <v>#REF!</v>
      </c>
      <c r="J1369" s="29" t="e">
        <f>①陸連データ貼付け!#REF!</f>
        <v>#REF!</v>
      </c>
      <c r="K1369" s="29" t="e">
        <f t="shared" si="65"/>
        <v>#REF!</v>
      </c>
      <c r="L1369" s="29" t="e">
        <f>①陸連データ貼付け!#REF!</f>
        <v>#REF!</v>
      </c>
      <c r="M1369" s="63" t="e">
        <f>①陸連データ貼付け!#REF!</f>
        <v>#REF!</v>
      </c>
    </row>
    <row r="1370" spans="1:13">
      <c r="A1370" s="220" t="e">
        <f>IF(①陸連データ貼付け!#REF!="","",①陸連データ貼付け!#REF!)</f>
        <v>#REF!</v>
      </c>
      <c r="B1370" s="29" t="e">
        <f t="shared" si="63"/>
        <v>#REF!</v>
      </c>
      <c r="C1370" s="29" t="e">
        <f t="shared" si="64"/>
        <v>#REF!</v>
      </c>
      <c r="D1370" s="29" t="e">
        <f>①陸連データ貼付け!#REF!</f>
        <v>#REF!</v>
      </c>
      <c r="E1370" s="29" t="e">
        <f>①陸連データ貼付け!#REF!</f>
        <v>#REF!</v>
      </c>
      <c r="F1370" s="29" t="e">
        <f>ASC(①陸連データ貼付け!#REF!)</f>
        <v>#REF!</v>
      </c>
      <c r="G1370" s="29" t="e">
        <f>①陸連データ貼付け!#REF!</f>
        <v>#REF!</v>
      </c>
      <c r="H1370" s="29" t="e">
        <f>①陸連データ貼付け!#REF!</f>
        <v>#REF!</v>
      </c>
      <c r="I1370" s="29" t="e">
        <f>①陸連データ貼付け!#REF!</f>
        <v>#REF!</v>
      </c>
      <c r="J1370" s="29" t="e">
        <f>①陸連データ貼付け!#REF!</f>
        <v>#REF!</v>
      </c>
      <c r="K1370" s="29" t="e">
        <f t="shared" si="65"/>
        <v>#REF!</v>
      </c>
      <c r="L1370" s="29" t="e">
        <f>①陸連データ貼付け!#REF!</f>
        <v>#REF!</v>
      </c>
      <c r="M1370" s="63" t="e">
        <f>①陸連データ貼付け!#REF!</f>
        <v>#REF!</v>
      </c>
    </row>
    <row r="1371" spans="1:13">
      <c r="A1371" s="220" t="e">
        <f>IF(①陸連データ貼付け!#REF!="","",①陸連データ貼付け!#REF!)</f>
        <v>#REF!</v>
      </c>
      <c r="B1371" s="29" t="e">
        <f t="shared" si="63"/>
        <v>#REF!</v>
      </c>
      <c r="C1371" s="29" t="e">
        <f t="shared" si="64"/>
        <v>#REF!</v>
      </c>
      <c r="D1371" s="29" t="e">
        <f>①陸連データ貼付け!#REF!</f>
        <v>#REF!</v>
      </c>
      <c r="E1371" s="29" t="e">
        <f>①陸連データ貼付け!#REF!</f>
        <v>#REF!</v>
      </c>
      <c r="F1371" s="29" t="e">
        <f>ASC(①陸連データ貼付け!#REF!)</f>
        <v>#REF!</v>
      </c>
      <c r="G1371" s="29" t="e">
        <f>①陸連データ貼付け!#REF!</f>
        <v>#REF!</v>
      </c>
      <c r="H1371" s="29" t="e">
        <f>①陸連データ貼付け!#REF!</f>
        <v>#REF!</v>
      </c>
      <c r="I1371" s="29" t="e">
        <f>①陸連データ貼付け!#REF!</f>
        <v>#REF!</v>
      </c>
      <c r="J1371" s="29" t="e">
        <f>①陸連データ貼付け!#REF!</f>
        <v>#REF!</v>
      </c>
      <c r="K1371" s="29" t="e">
        <f t="shared" si="65"/>
        <v>#REF!</v>
      </c>
      <c r="L1371" s="29" t="e">
        <f>①陸連データ貼付け!#REF!</f>
        <v>#REF!</v>
      </c>
      <c r="M1371" s="63" t="e">
        <f>①陸連データ貼付け!#REF!</f>
        <v>#REF!</v>
      </c>
    </row>
    <row r="1372" spans="1:13">
      <c r="A1372" s="220" t="e">
        <f>IF(①陸連データ貼付け!#REF!="","",①陸連データ貼付け!#REF!)</f>
        <v>#REF!</v>
      </c>
      <c r="B1372" s="29" t="e">
        <f t="shared" si="63"/>
        <v>#REF!</v>
      </c>
      <c r="C1372" s="29" t="e">
        <f t="shared" si="64"/>
        <v>#REF!</v>
      </c>
      <c r="D1372" s="29" t="e">
        <f>①陸連データ貼付け!#REF!</f>
        <v>#REF!</v>
      </c>
      <c r="E1372" s="29" t="e">
        <f>①陸連データ貼付け!#REF!</f>
        <v>#REF!</v>
      </c>
      <c r="F1372" s="29" t="e">
        <f>ASC(①陸連データ貼付け!#REF!)</f>
        <v>#REF!</v>
      </c>
      <c r="G1372" s="29" t="e">
        <f>①陸連データ貼付け!#REF!</f>
        <v>#REF!</v>
      </c>
      <c r="H1372" s="29" t="e">
        <f>①陸連データ貼付け!#REF!</f>
        <v>#REF!</v>
      </c>
      <c r="I1372" s="29" t="e">
        <f>①陸連データ貼付け!#REF!</f>
        <v>#REF!</v>
      </c>
      <c r="J1372" s="29" t="e">
        <f>①陸連データ貼付け!#REF!</f>
        <v>#REF!</v>
      </c>
      <c r="K1372" s="29" t="e">
        <f t="shared" si="65"/>
        <v>#REF!</v>
      </c>
      <c r="L1372" s="29" t="e">
        <f>①陸連データ貼付け!#REF!</f>
        <v>#REF!</v>
      </c>
      <c r="M1372" s="63" t="e">
        <f>①陸連データ貼付け!#REF!</f>
        <v>#REF!</v>
      </c>
    </row>
    <row r="1373" spans="1:13">
      <c r="A1373" s="220" t="e">
        <f>IF(①陸連データ貼付け!#REF!="","",①陸連データ貼付け!#REF!)</f>
        <v>#REF!</v>
      </c>
      <c r="B1373" s="29" t="e">
        <f t="shared" si="63"/>
        <v>#REF!</v>
      </c>
      <c r="C1373" s="29" t="e">
        <f t="shared" si="64"/>
        <v>#REF!</v>
      </c>
      <c r="D1373" s="29" t="e">
        <f>①陸連データ貼付け!#REF!</f>
        <v>#REF!</v>
      </c>
      <c r="E1373" s="29" t="e">
        <f>①陸連データ貼付け!#REF!</f>
        <v>#REF!</v>
      </c>
      <c r="F1373" s="29" t="e">
        <f>ASC(①陸連データ貼付け!#REF!)</f>
        <v>#REF!</v>
      </c>
      <c r="G1373" s="29" t="e">
        <f>①陸連データ貼付け!#REF!</f>
        <v>#REF!</v>
      </c>
      <c r="H1373" s="29" t="e">
        <f>①陸連データ貼付け!#REF!</f>
        <v>#REF!</v>
      </c>
      <c r="I1373" s="29" t="e">
        <f>①陸連データ貼付け!#REF!</f>
        <v>#REF!</v>
      </c>
      <c r="J1373" s="29" t="e">
        <f>①陸連データ貼付け!#REF!</f>
        <v>#REF!</v>
      </c>
      <c r="K1373" s="29" t="e">
        <f t="shared" si="65"/>
        <v>#REF!</v>
      </c>
      <c r="L1373" s="29" t="e">
        <f>①陸連データ貼付け!#REF!</f>
        <v>#REF!</v>
      </c>
      <c r="M1373" s="63" t="e">
        <f>①陸連データ貼付け!#REF!</f>
        <v>#REF!</v>
      </c>
    </row>
    <row r="1374" spans="1:13">
      <c r="A1374" s="220" t="e">
        <f>IF(①陸連データ貼付け!#REF!="","",①陸連データ貼付け!#REF!)</f>
        <v>#REF!</v>
      </c>
      <c r="B1374" s="29" t="e">
        <f t="shared" si="63"/>
        <v>#REF!</v>
      </c>
      <c r="C1374" s="29" t="e">
        <f t="shared" si="64"/>
        <v>#REF!</v>
      </c>
      <c r="D1374" s="29" t="e">
        <f>①陸連データ貼付け!#REF!</f>
        <v>#REF!</v>
      </c>
      <c r="E1374" s="29" t="e">
        <f>①陸連データ貼付け!#REF!</f>
        <v>#REF!</v>
      </c>
      <c r="F1374" s="29" t="e">
        <f>ASC(①陸連データ貼付け!#REF!)</f>
        <v>#REF!</v>
      </c>
      <c r="G1374" s="29" t="e">
        <f>①陸連データ貼付け!#REF!</f>
        <v>#REF!</v>
      </c>
      <c r="H1374" s="29" t="e">
        <f>①陸連データ貼付け!#REF!</f>
        <v>#REF!</v>
      </c>
      <c r="I1374" s="29" t="e">
        <f>①陸連データ貼付け!#REF!</f>
        <v>#REF!</v>
      </c>
      <c r="J1374" s="29" t="e">
        <f>①陸連データ貼付け!#REF!</f>
        <v>#REF!</v>
      </c>
      <c r="K1374" s="29" t="e">
        <f t="shared" si="65"/>
        <v>#REF!</v>
      </c>
      <c r="L1374" s="29" t="e">
        <f>①陸連データ貼付け!#REF!</f>
        <v>#REF!</v>
      </c>
      <c r="M1374" s="63" t="e">
        <f>①陸連データ貼付け!#REF!</f>
        <v>#REF!</v>
      </c>
    </row>
    <row r="1375" spans="1:13">
      <c r="A1375" s="220" t="e">
        <f>IF(①陸連データ貼付け!#REF!="","",①陸連データ貼付け!#REF!)</f>
        <v>#REF!</v>
      </c>
      <c r="B1375" s="29" t="e">
        <f t="shared" si="63"/>
        <v>#REF!</v>
      </c>
      <c r="C1375" s="29" t="e">
        <f t="shared" si="64"/>
        <v>#REF!</v>
      </c>
      <c r="D1375" s="29" t="e">
        <f>①陸連データ貼付け!#REF!</f>
        <v>#REF!</v>
      </c>
      <c r="E1375" s="29" t="e">
        <f>①陸連データ貼付け!#REF!</f>
        <v>#REF!</v>
      </c>
      <c r="F1375" s="29" t="e">
        <f>ASC(①陸連データ貼付け!#REF!)</f>
        <v>#REF!</v>
      </c>
      <c r="G1375" s="29" t="e">
        <f>①陸連データ貼付け!#REF!</f>
        <v>#REF!</v>
      </c>
      <c r="H1375" s="29" t="e">
        <f>①陸連データ貼付け!#REF!</f>
        <v>#REF!</v>
      </c>
      <c r="I1375" s="29" t="e">
        <f>①陸連データ貼付け!#REF!</f>
        <v>#REF!</v>
      </c>
      <c r="J1375" s="29" t="e">
        <f>①陸連データ貼付け!#REF!</f>
        <v>#REF!</v>
      </c>
      <c r="K1375" s="29" t="e">
        <f t="shared" si="65"/>
        <v>#REF!</v>
      </c>
      <c r="L1375" s="29" t="e">
        <f>①陸連データ貼付け!#REF!</f>
        <v>#REF!</v>
      </c>
      <c r="M1375" s="63" t="e">
        <f>①陸連データ貼付け!#REF!</f>
        <v>#REF!</v>
      </c>
    </row>
    <row r="1376" spans="1:13">
      <c r="A1376" s="220" t="e">
        <f>IF(①陸連データ貼付け!#REF!="","",①陸連データ貼付け!#REF!)</f>
        <v>#REF!</v>
      </c>
      <c r="B1376" s="29" t="e">
        <f t="shared" si="63"/>
        <v>#REF!</v>
      </c>
      <c r="C1376" s="29" t="e">
        <f t="shared" si="64"/>
        <v>#REF!</v>
      </c>
      <c r="D1376" s="29" t="e">
        <f>①陸連データ貼付け!#REF!</f>
        <v>#REF!</v>
      </c>
      <c r="E1376" s="29" t="e">
        <f>①陸連データ貼付け!#REF!</f>
        <v>#REF!</v>
      </c>
      <c r="F1376" s="29" t="e">
        <f>ASC(①陸連データ貼付け!#REF!)</f>
        <v>#REF!</v>
      </c>
      <c r="G1376" s="29" t="e">
        <f>①陸連データ貼付け!#REF!</f>
        <v>#REF!</v>
      </c>
      <c r="H1376" s="29" t="e">
        <f>①陸連データ貼付け!#REF!</f>
        <v>#REF!</v>
      </c>
      <c r="I1376" s="29" t="e">
        <f>①陸連データ貼付け!#REF!</f>
        <v>#REF!</v>
      </c>
      <c r="J1376" s="29" t="e">
        <f>①陸連データ貼付け!#REF!</f>
        <v>#REF!</v>
      </c>
      <c r="K1376" s="29" t="e">
        <f t="shared" si="65"/>
        <v>#REF!</v>
      </c>
      <c r="L1376" s="29" t="e">
        <f>①陸連データ貼付け!#REF!</f>
        <v>#REF!</v>
      </c>
      <c r="M1376" s="63" t="e">
        <f>①陸連データ貼付け!#REF!</f>
        <v>#REF!</v>
      </c>
    </row>
    <row r="1377" spans="1:13">
      <c r="A1377" s="220" t="e">
        <f>IF(①陸連データ貼付け!#REF!="","",①陸連データ貼付け!#REF!)</f>
        <v>#REF!</v>
      </c>
      <c r="B1377" s="29" t="e">
        <f t="shared" si="63"/>
        <v>#REF!</v>
      </c>
      <c r="C1377" s="29" t="e">
        <f t="shared" si="64"/>
        <v>#REF!</v>
      </c>
      <c r="D1377" s="29" t="e">
        <f>①陸連データ貼付け!#REF!</f>
        <v>#REF!</v>
      </c>
      <c r="E1377" s="29" t="e">
        <f>①陸連データ貼付け!#REF!</f>
        <v>#REF!</v>
      </c>
      <c r="F1377" s="29" t="e">
        <f>ASC(①陸連データ貼付け!#REF!)</f>
        <v>#REF!</v>
      </c>
      <c r="G1377" s="29" t="e">
        <f>①陸連データ貼付け!#REF!</f>
        <v>#REF!</v>
      </c>
      <c r="H1377" s="29" t="e">
        <f>①陸連データ貼付け!#REF!</f>
        <v>#REF!</v>
      </c>
      <c r="I1377" s="29" t="e">
        <f>①陸連データ貼付け!#REF!</f>
        <v>#REF!</v>
      </c>
      <c r="J1377" s="29" t="e">
        <f>①陸連データ貼付け!#REF!</f>
        <v>#REF!</v>
      </c>
      <c r="K1377" s="29" t="e">
        <f t="shared" si="65"/>
        <v>#REF!</v>
      </c>
      <c r="L1377" s="29" t="e">
        <f>①陸連データ貼付け!#REF!</f>
        <v>#REF!</v>
      </c>
      <c r="M1377" s="63" t="e">
        <f>①陸連データ貼付け!#REF!</f>
        <v>#REF!</v>
      </c>
    </row>
    <row r="1378" spans="1:13">
      <c r="A1378" s="220" t="e">
        <f>IF(①陸連データ貼付け!#REF!="","",①陸連データ貼付け!#REF!)</f>
        <v>#REF!</v>
      </c>
      <c r="B1378" s="29" t="e">
        <f t="shared" si="63"/>
        <v>#REF!</v>
      </c>
      <c r="C1378" s="29" t="e">
        <f t="shared" si="64"/>
        <v>#REF!</v>
      </c>
      <c r="D1378" s="29" t="e">
        <f>①陸連データ貼付け!#REF!</f>
        <v>#REF!</v>
      </c>
      <c r="E1378" s="29" t="e">
        <f>①陸連データ貼付け!#REF!</f>
        <v>#REF!</v>
      </c>
      <c r="F1378" s="29" t="e">
        <f>ASC(①陸連データ貼付け!#REF!)</f>
        <v>#REF!</v>
      </c>
      <c r="G1378" s="29" t="e">
        <f>①陸連データ貼付け!#REF!</f>
        <v>#REF!</v>
      </c>
      <c r="H1378" s="29" t="e">
        <f>①陸連データ貼付け!#REF!</f>
        <v>#REF!</v>
      </c>
      <c r="I1378" s="29" t="e">
        <f>①陸連データ貼付け!#REF!</f>
        <v>#REF!</v>
      </c>
      <c r="J1378" s="29" t="e">
        <f>①陸連データ貼付け!#REF!</f>
        <v>#REF!</v>
      </c>
      <c r="K1378" s="29" t="e">
        <f t="shared" si="65"/>
        <v>#REF!</v>
      </c>
      <c r="L1378" s="29" t="e">
        <f>①陸連データ貼付け!#REF!</f>
        <v>#REF!</v>
      </c>
      <c r="M1378" s="63" t="e">
        <f>①陸連データ貼付け!#REF!</f>
        <v>#REF!</v>
      </c>
    </row>
    <row r="1379" spans="1:13">
      <c r="A1379" s="220" t="e">
        <f>IF(①陸連データ貼付け!#REF!="","",①陸連データ貼付け!#REF!)</f>
        <v>#REF!</v>
      </c>
      <c r="B1379" s="29" t="e">
        <f t="shared" si="63"/>
        <v>#REF!</v>
      </c>
      <c r="C1379" s="29" t="e">
        <f t="shared" si="64"/>
        <v>#REF!</v>
      </c>
      <c r="D1379" s="29" t="e">
        <f>①陸連データ貼付け!#REF!</f>
        <v>#REF!</v>
      </c>
      <c r="E1379" s="29" t="e">
        <f>①陸連データ貼付け!#REF!</f>
        <v>#REF!</v>
      </c>
      <c r="F1379" s="29" t="e">
        <f>ASC(①陸連データ貼付け!#REF!)</f>
        <v>#REF!</v>
      </c>
      <c r="G1379" s="29" t="e">
        <f>①陸連データ貼付け!#REF!</f>
        <v>#REF!</v>
      </c>
      <c r="H1379" s="29" t="e">
        <f>①陸連データ貼付け!#REF!</f>
        <v>#REF!</v>
      </c>
      <c r="I1379" s="29" t="e">
        <f>①陸連データ貼付け!#REF!</f>
        <v>#REF!</v>
      </c>
      <c r="J1379" s="29" t="e">
        <f>①陸連データ貼付け!#REF!</f>
        <v>#REF!</v>
      </c>
      <c r="K1379" s="29" t="e">
        <f t="shared" si="65"/>
        <v>#REF!</v>
      </c>
      <c r="L1379" s="29" t="e">
        <f>①陸連データ貼付け!#REF!</f>
        <v>#REF!</v>
      </c>
      <c r="M1379" s="63" t="e">
        <f>①陸連データ貼付け!#REF!</f>
        <v>#REF!</v>
      </c>
    </row>
    <row r="1380" spans="1:13">
      <c r="A1380" s="220" t="e">
        <f>IF(①陸連データ貼付け!#REF!="","",①陸連データ貼付け!#REF!)</f>
        <v>#REF!</v>
      </c>
      <c r="B1380" s="29" t="e">
        <f t="shared" si="63"/>
        <v>#REF!</v>
      </c>
      <c r="C1380" s="29" t="e">
        <f t="shared" si="64"/>
        <v>#REF!</v>
      </c>
      <c r="D1380" s="29" t="e">
        <f>①陸連データ貼付け!#REF!</f>
        <v>#REF!</v>
      </c>
      <c r="E1380" s="29" t="e">
        <f>①陸連データ貼付け!#REF!</f>
        <v>#REF!</v>
      </c>
      <c r="F1380" s="29" t="e">
        <f>ASC(①陸連データ貼付け!#REF!)</f>
        <v>#REF!</v>
      </c>
      <c r="G1380" s="29" t="e">
        <f>①陸連データ貼付け!#REF!</f>
        <v>#REF!</v>
      </c>
      <c r="H1380" s="29" t="e">
        <f>①陸連データ貼付け!#REF!</f>
        <v>#REF!</v>
      </c>
      <c r="I1380" s="29" t="e">
        <f>①陸連データ貼付け!#REF!</f>
        <v>#REF!</v>
      </c>
      <c r="J1380" s="29" t="e">
        <f>①陸連データ貼付け!#REF!</f>
        <v>#REF!</v>
      </c>
      <c r="K1380" s="29" t="e">
        <f t="shared" si="65"/>
        <v>#REF!</v>
      </c>
      <c r="L1380" s="29" t="e">
        <f>①陸連データ貼付け!#REF!</f>
        <v>#REF!</v>
      </c>
      <c r="M1380" s="63" t="e">
        <f>①陸連データ貼付け!#REF!</f>
        <v>#REF!</v>
      </c>
    </row>
    <row r="1381" spans="1:13">
      <c r="A1381" s="220" t="e">
        <f>IF(①陸連データ貼付け!#REF!="","",①陸連データ貼付け!#REF!)</f>
        <v>#REF!</v>
      </c>
      <c r="B1381" s="29" t="e">
        <f t="shared" si="63"/>
        <v>#REF!</v>
      </c>
      <c r="C1381" s="29" t="e">
        <f t="shared" si="64"/>
        <v>#REF!</v>
      </c>
      <c r="D1381" s="29" t="e">
        <f>①陸連データ貼付け!#REF!</f>
        <v>#REF!</v>
      </c>
      <c r="E1381" s="29" t="e">
        <f>①陸連データ貼付け!#REF!</f>
        <v>#REF!</v>
      </c>
      <c r="F1381" s="29" t="e">
        <f>ASC(①陸連データ貼付け!#REF!)</f>
        <v>#REF!</v>
      </c>
      <c r="G1381" s="29" t="e">
        <f>①陸連データ貼付け!#REF!</f>
        <v>#REF!</v>
      </c>
      <c r="H1381" s="29" t="e">
        <f>①陸連データ貼付け!#REF!</f>
        <v>#REF!</v>
      </c>
      <c r="I1381" s="29" t="e">
        <f>①陸連データ貼付け!#REF!</f>
        <v>#REF!</v>
      </c>
      <c r="J1381" s="29" t="e">
        <f>①陸連データ貼付け!#REF!</f>
        <v>#REF!</v>
      </c>
      <c r="K1381" s="29" t="e">
        <f t="shared" si="65"/>
        <v>#REF!</v>
      </c>
      <c r="L1381" s="29" t="e">
        <f>①陸連データ貼付け!#REF!</f>
        <v>#REF!</v>
      </c>
      <c r="M1381" s="63" t="e">
        <f>①陸連データ貼付け!#REF!</f>
        <v>#REF!</v>
      </c>
    </row>
    <row r="1382" spans="1:13">
      <c r="A1382" s="220" t="e">
        <f>IF(①陸連データ貼付け!#REF!="","",①陸連データ貼付け!#REF!)</f>
        <v>#REF!</v>
      </c>
      <c r="B1382" s="29" t="e">
        <f t="shared" si="63"/>
        <v>#REF!</v>
      </c>
      <c r="C1382" s="29" t="e">
        <f t="shared" si="64"/>
        <v>#REF!</v>
      </c>
      <c r="D1382" s="29" t="e">
        <f>①陸連データ貼付け!#REF!</f>
        <v>#REF!</v>
      </c>
      <c r="E1382" s="29" t="e">
        <f>①陸連データ貼付け!#REF!</f>
        <v>#REF!</v>
      </c>
      <c r="F1382" s="29" t="e">
        <f>ASC(①陸連データ貼付け!#REF!)</f>
        <v>#REF!</v>
      </c>
      <c r="G1382" s="29" t="e">
        <f>①陸連データ貼付け!#REF!</f>
        <v>#REF!</v>
      </c>
      <c r="H1382" s="29" t="e">
        <f>①陸連データ貼付け!#REF!</f>
        <v>#REF!</v>
      </c>
      <c r="I1382" s="29" t="e">
        <f>①陸連データ貼付け!#REF!</f>
        <v>#REF!</v>
      </c>
      <c r="J1382" s="29" t="e">
        <f>①陸連データ貼付け!#REF!</f>
        <v>#REF!</v>
      </c>
      <c r="K1382" s="29" t="e">
        <f t="shared" si="65"/>
        <v>#REF!</v>
      </c>
      <c r="L1382" s="29" t="e">
        <f>①陸連データ貼付け!#REF!</f>
        <v>#REF!</v>
      </c>
      <c r="M1382" s="63" t="e">
        <f>①陸連データ貼付け!#REF!</f>
        <v>#REF!</v>
      </c>
    </row>
    <row r="1383" spans="1:13">
      <c r="A1383" s="220" t="e">
        <f>IF(①陸連データ貼付け!#REF!="","",①陸連データ貼付け!#REF!)</f>
        <v>#REF!</v>
      </c>
      <c r="B1383" s="29" t="e">
        <f t="shared" si="63"/>
        <v>#REF!</v>
      </c>
      <c r="C1383" s="29" t="e">
        <f t="shared" si="64"/>
        <v>#REF!</v>
      </c>
      <c r="D1383" s="29" t="e">
        <f>①陸連データ貼付け!#REF!</f>
        <v>#REF!</v>
      </c>
      <c r="E1383" s="29" t="e">
        <f>①陸連データ貼付け!#REF!</f>
        <v>#REF!</v>
      </c>
      <c r="F1383" s="29" t="e">
        <f>ASC(①陸連データ貼付け!#REF!)</f>
        <v>#REF!</v>
      </c>
      <c r="G1383" s="29" t="e">
        <f>①陸連データ貼付け!#REF!</f>
        <v>#REF!</v>
      </c>
      <c r="H1383" s="29" t="e">
        <f>①陸連データ貼付け!#REF!</f>
        <v>#REF!</v>
      </c>
      <c r="I1383" s="29" t="e">
        <f>①陸連データ貼付け!#REF!</f>
        <v>#REF!</v>
      </c>
      <c r="J1383" s="29" t="e">
        <f>①陸連データ貼付け!#REF!</f>
        <v>#REF!</v>
      </c>
      <c r="K1383" s="29" t="e">
        <f t="shared" si="65"/>
        <v>#REF!</v>
      </c>
      <c r="L1383" s="29" t="e">
        <f>①陸連データ貼付け!#REF!</f>
        <v>#REF!</v>
      </c>
      <c r="M1383" s="63" t="e">
        <f>①陸連データ貼付け!#REF!</f>
        <v>#REF!</v>
      </c>
    </row>
    <row r="1384" spans="1:13">
      <c r="A1384" s="220" t="e">
        <f>IF(①陸連データ貼付け!#REF!="","",①陸連データ貼付け!#REF!)</f>
        <v>#REF!</v>
      </c>
      <c r="B1384" s="29" t="e">
        <f t="shared" si="63"/>
        <v>#REF!</v>
      </c>
      <c r="C1384" s="29" t="e">
        <f t="shared" si="64"/>
        <v>#REF!</v>
      </c>
      <c r="D1384" s="29" t="e">
        <f>①陸連データ貼付け!#REF!</f>
        <v>#REF!</v>
      </c>
      <c r="E1384" s="29" t="e">
        <f>①陸連データ貼付け!#REF!</f>
        <v>#REF!</v>
      </c>
      <c r="F1384" s="29" t="e">
        <f>ASC(①陸連データ貼付け!#REF!)</f>
        <v>#REF!</v>
      </c>
      <c r="G1384" s="29" t="e">
        <f>①陸連データ貼付け!#REF!</f>
        <v>#REF!</v>
      </c>
      <c r="H1384" s="29" t="e">
        <f>①陸連データ貼付け!#REF!</f>
        <v>#REF!</v>
      </c>
      <c r="I1384" s="29" t="e">
        <f>①陸連データ貼付け!#REF!</f>
        <v>#REF!</v>
      </c>
      <c r="J1384" s="29" t="e">
        <f>①陸連データ貼付け!#REF!</f>
        <v>#REF!</v>
      </c>
      <c r="K1384" s="29" t="e">
        <f t="shared" si="65"/>
        <v>#REF!</v>
      </c>
      <c r="L1384" s="29" t="e">
        <f>①陸連データ貼付け!#REF!</f>
        <v>#REF!</v>
      </c>
      <c r="M1384" s="63" t="e">
        <f>①陸連データ貼付け!#REF!</f>
        <v>#REF!</v>
      </c>
    </row>
    <row r="1385" spans="1:13">
      <c r="A1385" s="220" t="e">
        <f>IF(①陸連データ貼付け!#REF!="","",①陸連データ貼付け!#REF!)</f>
        <v>#REF!</v>
      </c>
      <c r="B1385" s="29" t="e">
        <f t="shared" si="63"/>
        <v>#REF!</v>
      </c>
      <c r="C1385" s="29" t="e">
        <f t="shared" si="64"/>
        <v>#REF!</v>
      </c>
      <c r="D1385" s="29" t="e">
        <f>①陸連データ貼付け!#REF!</f>
        <v>#REF!</v>
      </c>
      <c r="E1385" s="29" t="e">
        <f>①陸連データ貼付け!#REF!</f>
        <v>#REF!</v>
      </c>
      <c r="F1385" s="29" t="e">
        <f>ASC(①陸連データ貼付け!#REF!)</f>
        <v>#REF!</v>
      </c>
      <c r="G1385" s="29" t="e">
        <f>①陸連データ貼付け!#REF!</f>
        <v>#REF!</v>
      </c>
      <c r="H1385" s="29" t="e">
        <f>①陸連データ貼付け!#REF!</f>
        <v>#REF!</v>
      </c>
      <c r="I1385" s="29" t="e">
        <f>①陸連データ貼付け!#REF!</f>
        <v>#REF!</v>
      </c>
      <c r="J1385" s="29" t="e">
        <f>①陸連データ貼付け!#REF!</f>
        <v>#REF!</v>
      </c>
      <c r="K1385" s="29" t="e">
        <f t="shared" si="65"/>
        <v>#REF!</v>
      </c>
      <c r="L1385" s="29" t="e">
        <f>①陸連データ貼付け!#REF!</f>
        <v>#REF!</v>
      </c>
      <c r="M1385" s="63" t="e">
        <f>①陸連データ貼付け!#REF!</f>
        <v>#REF!</v>
      </c>
    </row>
    <row r="1386" spans="1:13">
      <c r="A1386" s="220" t="e">
        <f>IF(①陸連データ貼付け!#REF!="","",①陸連データ貼付け!#REF!)</f>
        <v>#REF!</v>
      </c>
      <c r="B1386" s="29" t="e">
        <f t="shared" si="63"/>
        <v>#REF!</v>
      </c>
      <c r="C1386" s="29" t="e">
        <f t="shared" si="64"/>
        <v>#REF!</v>
      </c>
      <c r="D1386" s="29" t="e">
        <f>①陸連データ貼付け!#REF!</f>
        <v>#REF!</v>
      </c>
      <c r="E1386" s="29" t="e">
        <f>①陸連データ貼付け!#REF!</f>
        <v>#REF!</v>
      </c>
      <c r="F1386" s="29" t="e">
        <f>ASC(①陸連データ貼付け!#REF!)</f>
        <v>#REF!</v>
      </c>
      <c r="G1386" s="29" t="e">
        <f>①陸連データ貼付け!#REF!</f>
        <v>#REF!</v>
      </c>
      <c r="H1386" s="29" t="e">
        <f>①陸連データ貼付け!#REF!</f>
        <v>#REF!</v>
      </c>
      <c r="I1386" s="29" t="e">
        <f>①陸連データ貼付け!#REF!</f>
        <v>#REF!</v>
      </c>
      <c r="J1386" s="29" t="e">
        <f>①陸連データ貼付け!#REF!</f>
        <v>#REF!</v>
      </c>
      <c r="K1386" s="29" t="e">
        <f t="shared" si="65"/>
        <v>#REF!</v>
      </c>
      <c r="L1386" s="29" t="e">
        <f>①陸連データ貼付け!#REF!</f>
        <v>#REF!</v>
      </c>
      <c r="M1386" s="63" t="e">
        <f>①陸連データ貼付け!#REF!</f>
        <v>#REF!</v>
      </c>
    </row>
    <row r="1387" spans="1:13">
      <c r="A1387" s="220" t="e">
        <f>IF(①陸連データ貼付け!#REF!="","",①陸連データ貼付け!#REF!)</f>
        <v>#REF!</v>
      </c>
      <c r="B1387" s="29" t="e">
        <f t="shared" si="63"/>
        <v>#REF!</v>
      </c>
      <c r="C1387" s="29" t="e">
        <f t="shared" si="64"/>
        <v>#REF!</v>
      </c>
      <c r="D1387" s="29" t="e">
        <f>①陸連データ貼付け!#REF!</f>
        <v>#REF!</v>
      </c>
      <c r="E1387" s="29" t="e">
        <f>①陸連データ貼付け!#REF!</f>
        <v>#REF!</v>
      </c>
      <c r="F1387" s="29" t="e">
        <f>ASC(①陸連データ貼付け!#REF!)</f>
        <v>#REF!</v>
      </c>
      <c r="G1387" s="29" t="e">
        <f>①陸連データ貼付け!#REF!</f>
        <v>#REF!</v>
      </c>
      <c r="H1387" s="29" t="e">
        <f>①陸連データ貼付け!#REF!</f>
        <v>#REF!</v>
      </c>
      <c r="I1387" s="29" t="e">
        <f>①陸連データ貼付け!#REF!</f>
        <v>#REF!</v>
      </c>
      <c r="J1387" s="29" t="e">
        <f>①陸連データ貼付け!#REF!</f>
        <v>#REF!</v>
      </c>
      <c r="K1387" s="29" t="e">
        <f t="shared" si="65"/>
        <v>#REF!</v>
      </c>
      <c r="L1387" s="29" t="e">
        <f>①陸連データ貼付け!#REF!</f>
        <v>#REF!</v>
      </c>
      <c r="M1387" s="63" t="e">
        <f>①陸連データ貼付け!#REF!</f>
        <v>#REF!</v>
      </c>
    </row>
    <row r="1388" spans="1:13">
      <c r="A1388" s="220" t="e">
        <f>IF(①陸連データ貼付け!#REF!="","",①陸連データ貼付け!#REF!)</f>
        <v>#REF!</v>
      </c>
      <c r="B1388" s="29" t="e">
        <f t="shared" si="63"/>
        <v>#REF!</v>
      </c>
      <c r="C1388" s="29" t="e">
        <f t="shared" si="64"/>
        <v>#REF!</v>
      </c>
      <c r="D1388" s="29" t="e">
        <f>①陸連データ貼付け!#REF!</f>
        <v>#REF!</v>
      </c>
      <c r="E1388" s="29" t="e">
        <f>①陸連データ貼付け!#REF!</f>
        <v>#REF!</v>
      </c>
      <c r="F1388" s="29" t="e">
        <f>ASC(①陸連データ貼付け!#REF!)</f>
        <v>#REF!</v>
      </c>
      <c r="G1388" s="29" t="e">
        <f>①陸連データ貼付け!#REF!</f>
        <v>#REF!</v>
      </c>
      <c r="H1388" s="29" t="e">
        <f>①陸連データ貼付け!#REF!</f>
        <v>#REF!</v>
      </c>
      <c r="I1388" s="29" t="e">
        <f>①陸連データ貼付け!#REF!</f>
        <v>#REF!</v>
      </c>
      <c r="J1388" s="29" t="e">
        <f>①陸連データ貼付け!#REF!</f>
        <v>#REF!</v>
      </c>
      <c r="K1388" s="29" t="e">
        <f t="shared" si="65"/>
        <v>#REF!</v>
      </c>
      <c r="L1388" s="29" t="e">
        <f>①陸連データ貼付け!#REF!</f>
        <v>#REF!</v>
      </c>
      <c r="M1388" s="63" t="e">
        <f>①陸連データ貼付け!#REF!</f>
        <v>#REF!</v>
      </c>
    </row>
    <row r="1389" spans="1:13">
      <c r="A1389" s="220" t="e">
        <f>IF(①陸連データ貼付け!#REF!="","",①陸連データ貼付け!#REF!)</f>
        <v>#REF!</v>
      </c>
      <c r="B1389" s="29" t="e">
        <f t="shared" si="63"/>
        <v>#REF!</v>
      </c>
      <c r="C1389" s="29" t="e">
        <f t="shared" si="64"/>
        <v>#REF!</v>
      </c>
      <c r="D1389" s="29" t="e">
        <f>①陸連データ貼付け!#REF!</f>
        <v>#REF!</v>
      </c>
      <c r="E1389" s="29" t="e">
        <f>①陸連データ貼付け!#REF!</f>
        <v>#REF!</v>
      </c>
      <c r="F1389" s="29" t="e">
        <f>ASC(①陸連データ貼付け!#REF!)</f>
        <v>#REF!</v>
      </c>
      <c r="G1389" s="29" t="e">
        <f>①陸連データ貼付け!#REF!</f>
        <v>#REF!</v>
      </c>
      <c r="H1389" s="29" t="e">
        <f>①陸連データ貼付け!#REF!</f>
        <v>#REF!</v>
      </c>
      <c r="I1389" s="29" t="e">
        <f>①陸連データ貼付け!#REF!</f>
        <v>#REF!</v>
      </c>
      <c r="J1389" s="29" t="e">
        <f>①陸連データ貼付け!#REF!</f>
        <v>#REF!</v>
      </c>
      <c r="K1389" s="29" t="e">
        <f t="shared" si="65"/>
        <v>#REF!</v>
      </c>
      <c r="L1389" s="29" t="e">
        <f>①陸連データ貼付け!#REF!</f>
        <v>#REF!</v>
      </c>
      <c r="M1389" s="63" t="e">
        <f>①陸連データ貼付け!#REF!</f>
        <v>#REF!</v>
      </c>
    </row>
    <row r="1390" spans="1:13">
      <c r="A1390" s="220" t="e">
        <f>IF(①陸連データ貼付け!#REF!="","",①陸連データ貼付け!#REF!)</f>
        <v>#REF!</v>
      </c>
      <c r="B1390" s="29" t="e">
        <f t="shared" si="63"/>
        <v>#REF!</v>
      </c>
      <c r="C1390" s="29" t="e">
        <f t="shared" si="64"/>
        <v>#REF!</v>
      </c>
      <c r="D1390" s="29" t="e">
        <f>①陸連データ貼付け!#REF!</f>
        <v>#REF!</v>
      </c>
      <c r="E1390" s="29" t="e">
        <f>①陸連データ貼付け!#REF!</f>
        <v>#REF!</v>
      </c>
      <c r="F1390" s="29" t="e">
        <f>ASC(①陸連データ貼付け!#REF!)</f>
        <v>#REF!</v>
      </c>
      <c r="G1390" s="29" t="e">
        <f>①陸連データ貼付け!#REF!</f>
        <v>#REF!</v>
      </c>
      <c r="H1390" s="29" t="e">
        <f>①陸連データ貼付け!#REF!</f>
        <v>#REF!</v>
      </c>
      <c r="I1390" s="29" t="e">
        <f>①陸連データ貼付け!#REF!</f>
        <v>#REF!</v>
      </c>
      <c r="J1390" s="29" t="e">
        <f>①陸連データ貼付け!#REF!</f>
        <v>#REF!</v>
      </c>
      <c r="K1390" s="29" t="e">
        <f t="shared" si="65"/>
        <v>#REF!</v>
      </c>
      <c r="L1390" s="29" t="e">
        <f>①陸連データ貼付け!#REF!</f>
        <v>#REF!</v>
      </c>
      <c r="M1390" s="63" t="e">
        <f>①陸連データ貼付け!#REF!</f>
        <v>#REF!</v>
      </c>
    </row>
    <row r="1391" spans="1:13">
      <c r="A1391" s="220" t="e">
        <f>IF(①陸連データ貼付け!#REF!="","",①陸連データ貼付け!#REF!)</f>
        <v>#REF!</v>
      </c>
      <c r="B1391" s="29" t="e">
        <f t="shared" si="63"/>
        <v>#REF!</v>
      </c>
      <c r="C1391" s="29" t="e">
        <f t="shared" si="64"/>
        <v>#REF!</v>
      </c>
      <c r="D1391" s="29" t="e">
        <f>①陸連データ貼付け!#REF!</f>
        <v>#REF!</v>
      </c>
      <c r="E1391" s="29" t="e">
        <f>①陸連データ貼付け!#REF!</f>
        <v>#REF!</v>
      </c>
      <c r="F1391" s="29" t="e">
        <f>ASC(①陸連データ貼付け!#REF!)</f>
        <v>#REF!</v>
      </c>
      <c r="G1391" s="29" t="e">
        <f>①陸連データ貼付け!#REF!</f>
        <v>#REF!</v>
      </c>
      <c r="H1391" s="29" t="e">
        <f>①陸連データ貼付け!#REF!</f>
        <v>#REF!</v>
      </c>
      <c r="I1391" s="29" t="e">
        <f>①陸連データ貼付け!#REF!</f>
        <v>#REF!</v>
      </c>
      <c r="J1391" s="29" t="e">
        <f>①陸連データ貼付け!#REF!</f>
        <v>#REF!</v>
      </c>
      <c r="K1391" s="29" t="e">
        <f t="shared" si="65"/>
        <v>#REF!</v>
      </c>
      <c r="L1391" s="29" t="e">
        <f>①陸連データ貼付け!#REF!</f>
        <v>#REF!</v>
      </c>
      <c r="M1391" s="63" t="e">
        <f>①陸連データ貼付け!#REF!</f>
        <v>#REF!</v>
      </c>
    </row>
    <row r="1392" spans="1:13">
      <c r="A1392" s="220" t="e">
        <f>IF(①陸連データ貼付け!#REF!="","",①陸連データ貼付け!#REF!)</f>
        <v>#REF!</v>
      </c>
      <c r="B1392" s="29" t="e">
        <f t="shared" si="63"/>
        <v>#REF!</v>
      </c>
      <c r="C1392" s="29" t="e">
        <f t="shared" si="64"/>
        <v>#REF!</v>
      </c>
      <c r="D1392" s="29" t="e">
        <f>①陸連データ貼付け!#REF!</f>
        <v>#REF!</v>
      </c>
      <c r="E1392" s="29" t="e">
        <f>①陸連データ貼付け!#REF!</f>
        <v>#REF!</v>
      </c>
      <c r="F1392" s="29" t="e">
        <f>ASC(①陸連データ貼付け!#REF!)</f>
        <v>#REF!</v>
      </c>
      <c r="G1392" s="29" t="e">
        <f>①陸連データ貼付け!#REF!</f>
        <v>#REF!</v>
      </c>
      <c r="H1392" s="29" t="e">
        <f>①陸連データ貼付け!#REF!</f>
        <v>#REF!</v>
      </c>
      <c r="I1392" s="29" t="e">
        <f>①陸連データ貼付け!#REF!</f>
        <v>#REF!</v>
      </c>
      <c r="J1392" s="29" t="e">
        <f>①陸連データ貼付け!#REF!</f>
        <v>#REF!</v>
      </c>
      <c r="K1392" s="29" t="e">
        <f t="shared" si="65"/>
        <v>#REF!</v>
      </c>
      <c r="L1392" s="29" t="e">
        <f>①陸連データ貼付け!#REF!</f>
        <v>#REF!</v>
      </c>
      <c r="M1392" s="63" t="e">
        <f>①陸連データ貼付け!#REF!</f>
        <v>#REF!</v>
      </c>
    </row>
    <row r="1393" spans="1:13">
      <c r="A1393" s="220" t="e">
        <f>IF(①陸連データ貼付け!#REF!="","",①陸連データ貼付け!#REF!)</f>
        <v>#REF!</v>
      </c>
      <c r="B1393" s="29" t="e">
        <f t="shared" si="63"/>
        <v>#REF!</v>
      </c>
      <c r="C1393" s="29" t="e">
        <f t="shared" si="64"/>
        <v>#REF!</v>
      </c>
      <c r="D1393" s="29" t="e">
        <f>①陸連データ貼付け!#REF!</f>
        <v>#REF!</v>
      </c>
      <c r="E1393" s="29" t="e">
        <f>①陸連データ貼付け!#REF!</f>
        <v>#REF!</v>
      </c>
      <c r="F1393" s="29" t="e">
        <f>ASC(①陸連データ貼付け!#REF!)</f>
        <v>#REF!</v>
      </c>
      <c r="G1393" s="29" t="e">
        <f>①陸連データ貼付け!#REF!</f>
        <v>#REF!</v>
      </c>
      <c r="H1393" s="29" t="e">
        <f>①陸連データ貼付け!#REF!</f>
        <v>#REF!</v>
      </c>
      <c r="I1393" s="29" t="e">
        <f>①陸連データ貼付け!#REF!</f>
        <v>#REF!</v>
      </c>
      <c r="J1393" s="29" t="e">
        <f>①陸連データ貼付け!#REF!</f>
        <v>#REF!</v>
      </c>
      <c r="K1393" s="29" t="e">
        <f t="shared" si="65"/>
        <v>#REF!</v>
      </c>
      <c r="L1393" s="29" t="e">
        <f>①陸連データ貼付け!#REF!</f>
        <v>#REF!</v>
      </c>
      <c r="M1393" s="63" t="e">
        <f>①陸連データ貼付け!#REF!</f>
        <v>#REF!</v>
      </c>
    </row>
    <row r="1394" spans="1:13">
      <c r="A1394" s="220" t="e">
        <f>IF(①陸連データ貼付け!#REF!="","",①陸連データ貼付け!#REF!)</f>
        <v>#REF!</v>
      </c>
      <c r="B1394" s="29" t="e">
        <f t="shared" si="63"/>
        <v>#REF!</v>
      </c>
      <c r="C1394" s="29" t="e">
        <f t="shared" si="64"/>
        <v>#REF!</v>
      </c>
      <c r="D1394" s="29" t="e">
        <f>①陸連データ貼付け!#REF!</f>
        <v>#REF!</v>
      </c>
      <c r="E1394" s="29" t="e">
        <f>①陸連データ貼付け!#REF!</f>
        <v>#REF!</v>
      </c>
      <c r="F1394" s="29" t="e">
        <f>ASC(①陸連データ貼付け!#REF!)</f>
        <v>#REF!</v>
      </c>
      <c r="G1394" s="29" t="e">
        <f>①陸連データ貼付け!#REF!</f>
        <v>#REF!</v>
      </c>
      <c r="H1394" s="29" t="e">
        <f>①陸連データ貼付け!#REF!</f>
        <v>#REF!</v>
      </c>
      <c r="I1394" s="29" t="e">
        <f>①陸連データ貼付け!#REF!</f>
        <v>#REF!</v>
      </c>
      <c r="J1394" s="29" t="e">
        <f>①陸連データ貼付け!#REF!</f>
        <v>#REF!</v>
      </c>
      <c r="K1394" s="29" t="e">
        <f t="shared" si="65"/>
        <v>#REF!</v>
      </c>
      <c r="L1394" s="29" t="e">
        <f>①陸連データ貼付け!#REF!</f>
        <v>#REF!</v>
      </c>
      <c r="M1394" s="63" t="e">
        <f>①陸連データ貼付け!#REF!</f>
        <v>#REF!</v>
      </c>
    </row>
    <row r="1395" spans="1:13">
      <c r="A1395" s="220" t="e">
        <f>IF(①陸連データ貼付け!#REF!="","",①陸連データ貼付け!#REF!)</f>
        <v>#REF!</v>
      </c>
      <c r="B1395" s="29" t="e">
        <f t="shared" si="63"/>
        <v>#REF!</v>
      </c>
      <c r="C1395" s="29" t="e">
        <f t="shared" si="64"/>
        <v>#REF!</v>
      </c>
      <c r="D1395" s="29" t="e">
        <f>①陸連データ貼付け!#REF!</f>
        <v>#REF!</v>
      </c>
      <c r="E1395" s="29" t="e">
        <f>①陸連データ貼付け!#REF!</f>
        <v>#REF!</v>
      </c>
      <c r="F1395" s="29" t="e">
        <f>ASC(①陸連データ貼付け!#REF!)</f>
        <v>#REF!</v>
      </c>
      <c r="G1395" s="29" t="e">
        <f>①陸連データ貼付け!#REF!</f>
        <v>#REF!</v>
      </c>
      <c r="H1395" s="29" t="e">
        <f>①陸連データ貼付け!#REF!</f>
        <v>#REF!</v>
      </c>
      <c r="I1395" s="29" t="e">
        <f>①陸連データ貼付け!#REF!</f>
        <v>#REF!</v>
      </c>
      <c r="J1395" s="29" t="e">
        <f>①陸連データ貼付け!#REF!</f>
        <v>#REF!</v>
      </c>
      <c r="K1395" s="29" t="e">
        <f t="shared" si="65"/>
        <v>#REF!</v>
      </c>
      <c r="L1395" s="29" t="e">
        <f>①陸連データ貼付け!#REF!</f>
        <v>#REF!</v>
      </c>
      <c r="M1395" s="63" t="e">
        <f>①陸連データ貼付け!#REF!</f>
        <v>#REF!</v>
      </c>
    </row>
    <row r="1396" spans="1:13">
      <c r="A1396" s="220" t="e">
        <f>IF(①陸連データ貼付け!#REF!="","",①陸連データ貼付け!#REF!)</f>
        <v>#REF!</v>
      </c>
      <c r="B1396" s="29" t="e">
        <f t="shared" si="63"/>
        <v>#REF!</v>
      </c>
      <c r="C1396" s="29" t="e">
        <f t="shared" si="64"/>
        <v>#REF!</v>
      </c>
      <c r="D1396" s="29" t="e">
        <f>①陸連データ貼付け!#REF!</f>
        <v>#REF!</v>
      </c>
      <c r="E1396" s="29" t="e">
        <f>①陸連データ貼付け!#REF!</f>
        <v>#REF!</v>
      </c>
      <c r="F1396" s="29" t="e">
        <f>ASC(①陸連データ貼付け!#REF!)</f>
        <v>#REF!</v>
      </c>
      <c r="G1396" s="29" t="e">
        <f>①陸連データ貼付け!#REF!</f>
        <v>#REF!</v>
      </c>
      <c r="H1396" s="29" t="e">
        <f>①陸連データ貼付け!#REF!</f>
        <v>#REF!</v>
      </c>
      <c r="I1396" s="29" t="e">
        <f>①陸連データ貼付け!#REF!</f>
        <v>#REF!</v>
      </c>
      <c r="J1396" s="29" t="e">
        <f>①陸連データ貼付け!#REF!</f>
        <v>#REF!</v>
      </c>
      <c r="K1396" s="29" t="e">
        <f t="shared" si="65"/>
        <v>#REF!</v>
      </c>
      <c r="L1396" s="29" t="e">
        <f>①陸連データ貼付け!#REF!</f>
        <v>#REF!</v>
      </c>
      <c r="M1396" s="63" t="e">
        <f>①陸連データ貼付け!#REF!</f>
        <v>#REF!</v>
      </c>
    </row>
    <row r="1397" spans="1:13">
      <c r="A1397" s="220" t="e">
        <f>IF(①陸連データ貼付け!#REF!="","",①陸連データ貼付け!#REF!)</f>
        <v>#REF!</v>
      </c>
      <c r="B1397" s="29" t="e">
        <f t="shared" si="63"/>
        <v>#REF!</v>
      </c>
      <c r="C1397" s="29" t="e">
        <f t="shared" si="64"/>
        <v>#REF!</v>
      </c>
      <c r="D1397" s="29" t="e">
        <f>①陸連データ貼付け!#REF!</f>
        <v>#REF!</v>
      </c>
      <c r="E1397" s="29" t="e">
        <f>①陸連データ貼付け!#REF!</f>
        <v>#REF!</v>
      </c>
      <c r="F1397" s="29" t="e">
        <f>ASC(①陸連データ貼付け!#REF!)</f>
        <v>#REF!</v>
      </c>
      <c r="G1397" s="29" t="e">
        <f>①陸連データ貼付け!#REF!</f>
        <v>#REF!</v>
      </c>
      <c r="H1397" s="29" t="e">
        <f>①陸連データ貼付け!#REF!</f>
        <v>#REF!</v>
      </c>
      <c r="I1397" s="29" t="e">
        <f>①陸連データ貼付け!#REF!</f>
        <v>#REF!</v>
      </c>
      <c r="J1397" s="29" t="e">
        <f>①陸連データ貼付け!#REF!</f>
        <v>#REF!</v>
      </c>
      <c r="K1397" s="29" t="e">
        <f t="shared" si="65"/>
        <v>#REF!</v>
      </c>
      <c r="L1397" s="29" t="e">
        <f>①陸連データ貼付け!#REF!</f>
        <v>#REF!</v>
      </c>
      <c r="M1397" s="63" t="e">
        <f>①陸連データ貼付け!#REF!</f>
        <v>#REF!</v>
      </c>
    </row>
    <row r="1398" spans="1:13">
      <c r="A1398" s="220" t="e">
        <f>IF(①陸連データ貼付け!#REF!="","",①陸連データ貼付け!#REF!)</f>
        <v>#REF!</v>
      </c>
      <c r="B1398" s="29" t="e">
        <f t="shared" si="63"/>
        <v>#REF!</v>
      </c>
      <c r="C1398" s="29" t="e">
        <f t="shared" si="64"/>
        <v>#REF!</v>
      </c>
      <c r="D1398" s="29" t="e">
        <f>①陸連データ貼付け!#REF!</f>
        <v>#REF!</v>
      </c>
      <c r="E1398" s="29" t="e">
        <f>①陸連データ貼付け!#REF!</f>
        <v>#REF!</v>
      </c>
      <c r="F1398" s="29" t="e">
        <f>ASC(①陸連データ貼付け!#REF!)</f>
        <v>#REF!</v>
      </c>
      <c r="G1398" s="29" t="e">
        <f>①陸連データ貼付け!#REF!</f>
        <v>#REF!</v>
      </c>
      <c r="H1398" s="29" t="e">
        <f>①陸連データ貼付け!#REF!</f>
        <v>#REF!</v>
      </c>
      <c r="I1398" s="29" t="e">
        <f>①陸連データ貼付け!#REF!</f>
        <v>#REF!</v>
      </c>
      <c r="J1398" s="29" t="e">
        <f>①陸連データ貼付け!#REF!</f>
        <v>#REF!</v>
      </c>
      <c r="K1398" s="29" t="e">
        <f t="shared" si="65"/>
        <v>#REF!</v>
      </c>
      <c r="L1398" s="29" t="e">
        <f>①陸連データ貼付け!#REF!</f>
        <v>#REF!</v>
      </c>
      <c r="M1398" s="63" t="e">
        <f>①陸連データ貼付け!#REF!</f>
        <v>#REF!</v>
      </c>
    </row>
    <row r="1399" spans="1:13">
      <c r="A1399" s="220" t="e">
        <f>IF(①陸連データ貼付け!#REF!="","",①陸連データ貼付け!#REF!)</f>
        <v>#REF!</v>
      </c>
      <c r="B1399" s="29" t="e">
        <f t="shared" si="63"/>
        <v>#REF!</v>
      </c>
      <c r="C1399" s="29" t="e">
        <f t="shared" si="64"/>
        <v>#REF!</v>
      </c>
      <c r="D1399" s="29" t="e">
        <f>①陸連データ貼付け!#REF!</f>
        <v>#REF!</v>
      </c>
      <c r="E1399" s="29" t="e">
        <f>①陸連データ貼付け!#REF!</f>
        <v>#REF!</v>
      </c>
      <c r="F1399" s="29" t="e">
        <f>ASC(①陸連データ貼付け!#REF!)</f>
        <v>#REF!</v>
      </c>
      <c r="G1399" s="29" t="e">
        <f>①陸連データ貼付け!#REF!</f>
        <v>#REF!</v>
      </c>
      <c r="H1399" s="29" t="e">
        <f>①陸連データ貼付け!#REF!</f>
        <v>#REF!</v>
      </c>
      <c r="I1399" s="29" t="e">
        <f>①陸連データ貼付け!#REF!</f>
        <v>#REF!</v>
      </c>
      <c r="J1399" s="29" t="e">
        <f>①陸連データ貼付け!#REF!</f>
        <v>#REF!</v>
      </c>
      <c r="K1399" s="29" t="e">
        <f t="shared" si="65"/>
        <v>#REF!</v>
      </c>
      <c r="L1399" s="29" t="e">
        <f>①陸連データ貼付け!#REF!</f>
        <v>#REF!</v>
      </c>
      <c r="M1399" s="63" t="e">
        <f>①陸連データ貼付け!#REF!</f>
        <v>#REF!</v>
      </c>
    </row>
    <row r="1400" spans="1:13">
      <c r="A1400" s="220" t="e">
        <f>IF(①陸連データ貼付け!#REF!="","",①陸連データ貼付け!#REF!)</f>
        <v>#REF!</v>
      </c>
      <c r="B1400" s="29" t="e">
        <f t="shared" si="63"/>
        <v>#REF!</v>
      </c>
      <c r="C1400" s="29" t="e">
        <f t="shared" si="64"/>
        <v>#REF!</v>
      </c>
      <c r="D1400" s="29" t="e">
        <f>①陸連データ貼付け!#REF!</f>
        <v>#REF!</v>
      </c>
      <c r="E1400" s="29" t="e">
        <f>①陸連データ貼付け!#REF!</f>
        <v>#REF!</v>
      </c>
      <c r="F1400" s="29" t="e">
        <f>ASC(①陸連データ貼付け!#REF!)</f>
        <v>#REF!</v>
      </c>
      <c r="G1400" s="29" t="e">
        <f>①陸連データ貼付け!#REF!</f>
        <v>#REF!</v>
      </c>
      <c r="H1400" s="29" t="e">
        <f>①陸連データ貼付け!#REF!</f>
        <v>#REF!</v>
      </c>
      <c r="I1400" s="29" t="e">
        <f>①陸連データ貼付け!#REF!</f>
        <v>#REF!</v>
      </c>
      <c r="J1400" s="29" t="e">
        <f>①陸連データ貼付け!#REF!</f>
        <v>#REF!</v>
      </c>
      <c r="K1400" s="29" t="e">
        <f t="shared" si="65"/>
        <v>#REF!</v>
      </c>
      <c r="L1400" s="29" t="e">
        <f>①陸連データ貼付け!#REF!</f>
        <v>#REF!</v>
      </c>
      <c r="M1400" s="63" t="e">
        <f>①陸連データ貼付け!#REF!</f>
        <v>#REF!</v>
      </c>
    </row>
    <row r="1401" spans="1:13">
      <c r="A1401" s="220" t="e">
        <f>IF(①陸連データ貼付け!#REF!="","",①陸連データ貼付け!#REF!)</f>
        <v>#REF!</v>
      </c>
      <c r="B1401" s="29" t="e">
        <f t="shared" si="63"/>
        <v>#REF!</v>
      </c>
      <c r="C1401" s="29" t="e">
        <f t="shared" si="64"/>
        <v>#REF!</v>
      </c>
      <c r="D1401" s="29" t="e">
        <f>①陸連データ貼付け!#REF!</f>
        <v>#REF!</v>
      </c>
      <c r="E1401" s="29" t="e">
        <f>①陸連データ貼付け!#REF!</f>
        <v>#REF!</v>
      </c>
      <c r="F1401" s="29" t="e">
        <f>ASC(①陸連データ貼付け!#REF!)</f>
        <v>#REF!</v>
      </c>
      <c r="G1401" s="29" t="e">
        <f>①陸連データ貼付け!#REF!</f>
        <v>#REF!</v>
      </c>
      <c r="H1401" s="29" t="e">
        <f>①陸連データ貼付け!#REF!</f>
        <v>#REF!</v>
      </c>
      <c r="I1401" s="29" t="e">
        <f>①陸連データ貼付け!#REF!</f>
        <v>#REF!</v>
      </c>
      <c r="J1401" s="29" t="e">
        <f>①陸連データ貼付け!#REF!</f>
        <v>#REF!</v>
      </c>
      <c r="K1401" s="29" t="e">
        <f t="shared" si="65"/>
        <v>#REF!</v>
      </c>
      <c r="L1401" s="29" t="e">
        <f>①陸連データ貼付け!#REF!</f>
        <v>#REF!</v>
      </c>
      <c r="M1401" s="63" t="e">
        <f>①陸連データ貼付け!#REF!</f>
        <v>#REF!</v>
      </c>
    </row>
    <row r="1402" spans="1:13">
      <c r="A1402" s="220" t="e">
        <f>IF(①陸連データ貼付け!#REF!="","",①陸連データ貼付け!#REF!)</f>
        <v>#REF!</v>
      </c>
      <c r="B1402" s="29" t="e">
        <f t="shared" si="63"/>
        <v>#REF!</v>
      </c>
      <c r="C1402" s="29" t="e">
        <f t="shared" si="64"/>
        <v>#REF!</v>
      </c>
      <c r="D1402" s="29" t="e">
        <f>①陸連データ貼付け!#REF!</f>
        <v>#REF!</v>
      </c>
      <c r="E1402" s="29" t="e">
        <f>①陸連データ貼付け!#REF!</f>
        <v>#REF!</v>
      </c>
      <c r="F1402" s="29" t="e">
        <f>ASC(①陸連データ貼付け!#REF!)</f>
        <v>#REF!</v>
      </c>
      <c r="G1402" s="29" t="e">
        <f>①陸連データ貼付け!#REF!</f>
        <v>#REF!</v>
      </c>
      <c r="H1402" s="29" t="e">
        <f>①陸連データ貼付け!#REF!</f>
        <v>#REF!</v>
      </c>
      <c r="I1402" s="29" t="e">
        <f>①陸連データ貼付け!#REF!</f>
        <v>#REF!</v>
      </c>
      <c r="J1402" s="29" t="e">
        <f>①陸連データ貼付け!#REF!</f>
        <v>#REF!</v>
      </c>
      <c r="K1402" s="29" t="e">
        <f t="shared" si="65"/>
        <v>#REF!</v>
      </c>
      <c r="L1402" s="29" t="e">
        <f>①陸連データ貼付け!#REF!</f>
        <v>#REF!</v>
      </c>
      <c r="M1402" s="63" t="e">
        <f>①陸連データ貼付け!#REF!</f>
        <v>#REF!</v>
      </c>
    </row>
    <row r="1403" spans="1:13">
      <c r="A1403" s="220" t="e">
        <f>IF(①陸連データ貼付け!#REF!="","",①陸連データ貼付け!#REF!)</f>
        <v>#REF!</v>
      </c>
      <c r="B1403" s="29" t="e">
        <f t="shared" si="63"/>
        <v>#REF!</v>
      </c>
      <c r="C1403" s="29" t="e">
        <f t="shared" si="64"/>
        <v>#REF!</v>
      </c>
      <c r="D1403" s="29" t="e">
        <f>①陸連データ貼付け!#REF!</f>
        <v>#REF!</v>
      </c>
      <c r="E1403" s="29" t="e">
        <f>①陸連データ貼付け!#REF!</f>
        <v>#REF!</v>
      </c>
      <c r="F1403" s="29" t="e">
        <f>ASC(①陸連データ貼付け!#REF!)</f>
        <v>#REF!</v>
      </c>
      <c r="G1403" s="29" t="e">
        <f>①陸連データ貼付け!#REF!</f>
        <v>#REF!</v>
      </c>
      <c r="H1403" s="29" t="e">
        <f>①陸連データ貼付け!#REF!</f>
        <v>#REF!</v>
      </c>
      <c r="I1403" s="29" t="e">
        <f>①陸連データ貼付け!#REF!</f>
        <v>#REF!</v>
      </c>
      <c r="J1403" s="29" t="e">
        <f>①陸連データ貼付け!#REF!</f>
        <v>#REF!</v>
      </c>
      <c r="K1403" s="29" t="e">
        <f t="shared" si="65"/>
        <v>#REF!</v>
      </c>
      <c r="L1403" s="29" t="e">
        <f>①陸連データ貼付け!#REF!</f>
        <v>#REF!</v>
      </c>
      <c r="M1403" s="63" t="e">
        <f>①陸連データ貼付け!#REF!</f>
        <v>#REF!</v>
      </c>
    </row>
    <row r="1404" spans="1:13">
      <c r="A1404" s="220" t="e">
        <f>IF(①陸連データ貼付け!#REF!="","",①陸連データ貼付け!#REF!)</f>
        <v>#REF!</v>
      </c>
      <c r="B1404" s="29" t="e">
        <f t="shared" si="63"/>
        <v>#REF!</v>
      </c>
      <c r="C1404" s="29" t="e">
        <f t="shared" si="64"/>
        <v>#REF!</v>
      </c>
      <c r="D1404" s="29" t="e">
        <f>①陸連データ貼付け!#REF!</f>
        <v>#REF!</v>
      </c>
      <c r="E1404" s="29" t="e">
        <f>①陸連データ貼付け!#REF!</f>
        <v>#REF!</v>
      </c>
      <c r="F1404" s="29" t="e">
        <f>ASC(①陸連データ貼付け!#REF!)</f>
        <v>#REF!</v>
      </c>
      <c r="G1404" s="29" t="e">
        <f>①陸連データ貼付け!#REF!</f>
        <v>#REF!</v>
      </c>
      <c r="H1404" s="29" t="e">
        <f>①陸連データ貼付け!#REF!</f>
        <v>#REF!</v>
      </c>
      <c r="I1404" s="29" t="e">
        <f>①陸連データ貼付け!#REF!</f>
        <v>#REF!</v>
      </c>
      <c r="J1404" s="29" t="e">
        <f>①陸連データ貼付け!#REF!</f>
        <v>#REF!</v>
      </c>
      <c r="K1404" s="29" t="e">
        <f t="shared" si="65"/>
        <v>#REF!</v>
      </c>
      <c r="L1404" s="29" t="e">
        <f>①陸連データ貼付け!#REF!</f>
        <v>#REF!</v>
      </c>
      <c r="M1404" s="63" t="e">
        <f>①陸連データ貼付け!#REF!</f>
        <v>#REF!</v>
      </c>
    </row>
    <row r="1405" spans="1:13">
      <c r="A1405" s="220" t="e">
        <f>IF(①陸連データ貼付け!#REF!="","",①陸連データ貼付け!#REF!)</f>
        <v>#REF!</v>
      </c>
      <c r="B1405" s="29" t="e">
        <f t="shared" si="63"/>
        <v>#REF!</v>
      </c>
      <c r="C1405" s="29" t="e">
        <f t="shared" si="64"/>
        <v>#REF!</v>
      </c>
      <c r="D1405" s="29" t="e">
        <f>①陸連データ貼付け!#REF!</f>
        <v>#REF!</v>
      </c>
      <c r="E1405" s="29" t="e">
        <f>①陸連データ貼付け!#REF!</f>
        <v>#REF!</v>
      </c>
      <c r="F1405" s="29" t="e">
        <f>ASC(①陸連データ貼付け!#REF!)</f>
        <v>#REF!</v>
      </c>
      <c r="G1405" s="29" t="e">
        <f>①陸連データ貼付け!#REF!</f>
        <v>#REF!</v>
      </c>
      <c r="H1405" s="29" t="e">
        <f>①陸連データ貼付け!#REF!</f>
        <v>#REF!</v>
      </c>
      <c r="I1405" s="29" t="e">
        <f>①陸連データ貼付け!#REF!</f>
        <v>#REF!</v>
      </c>
      <c r="J1405" s="29" t="e">
        <f>①陸連データ貼付け!#REF!</f>
        <v>#REF!</v>
      </c>
      <c r="K1405" s="29" t="e">
        <f t="shared" si="65"/>
        <v>#REF!</v>
      </c>
      <c r="L1405" s="29" t="e">
        <f>①陸連データ貼付け!#REF!</f>
        <v>#REF!</v>
      </c>
      <c r="M1405" s="63" t="e">
        <f>①陸連データ貼付け!#REF!</f>
        <v>#REF!</v>
      </c>
    </row>
    <row r="1406" spans="1:13">
      <c r="A1406" s="220" t="e">
        <f>IF(①陸連データ貼付け!#REF!="","",①陸連データ貼付け!#REF!)</f>
        <v>#REF!</v>
      </c>
      <c r="B1406" s="29" t="e">
        <f t="shared" si="63"/>
        <v>#REF!</v>
      </c>
      <c r="C1406" s="29" t="e">
        <f t="shared" si="64"/>
        <v>#REF!</v>
      </c>
      <c r="D1406" s="29" t="e">
        <f>①陸連データ貼付け!#REF!</f>
        <v>#REF!</v>
      </c>
      <c r="E1406" s="29" t="e">
        <f>①陸連データ貼付け!#REF!</f>
        <v>#REF!</v>
      </c>
      <c r="F1406" s="29" t="e">
        <f>ASC(①陸連データ貼付け!#REF!)</f>
        <v>#REF!</v>
      </c>
      <c r="G1406" s="29" t="e">
        <f>①陸連データ貼付け!#REF!</f>
        <v>#REF!</v>
      </c>
      <c r="H1406" s="29" t="e">
        <f>①陸連データ貼付け!#REF!</f>
        <v>#REF!</v>
      </c>
      <c r="I1406" s="29" t="e">
        <f>①陸連データ貼付け!#REF!</f>
        <v>#REF!</v>
      </c>
      <c r="J1406" s="29" t="e">
        <f>①陸連データ貼付け!#REF!</f>
        <v>#REF!</v>
      </c>
      <c r="K1406" s="29" t="e">
        <f t="shared" si="65"/>
        <v>#REF!</v>
      </c>
      <c r="L1406" s="29" t="e">
        <f>①陸連データ貼付け!#REF!</f>
        <v>#REF!</v>
      </c>
      <c r="M1406" s="63" t="e">
        <f>①陸連データ貼付け!#REF!</f>
        <v>#REF!</v>
      </c>
    </row>
    <row r="1407" spans="1:13">
      <c r="A1407" s="220" t="e">
        <f>IF(①陸連データ貼付け!#REF!="","",①陸連データ貼付け!#REF!)</f>
        <v>#REF!</v>
      </c>
      <c r="B1407" s="29" t="e">
        <f t="shared" si="63"/>
        <v>#REF!</v>
      </c>
      <c r="C1407" s="29" t="e">
        <f t="shared" si="64"/>
        <v>#REF!</v>
      </c>
      <c r="D1407" s="29" t="e">
        <f>①陸連データ貼付け!#REF!</f>
        <v>#REF!</v>
      </c>
      <c r="E1407" s="29" t="e">
        <f>①陸連データ貼付け!#REF!</f>
        <v>#REF!</v>
      </c>
      <c r="F1407" s="29" t="e">
        <f>ASC(①陸連データ貼付け!#REF!)</f>
        <v>#REF!</v>
      </c>
      <c r="G1407" s="29" t="e">
        <f>①陸連データ貼付け!#REF!</f>
        <v>#REF!</v>
      </c>
      <c r="H1407" s="29" t="e">
        <f>①陸連データ貼付け!#REF!</f>
        <v>#REF!</v>
      </c>
      <c r="I1407" s="29" t="e">
        <f>①陸連データ貼付け!#REF!</f>
        <v>#REF!</v>
      </c>
      <c r="J1407" s="29" t="e">
        <f>①陸連データ貼付け!#REF!</f>
        <v>#REF!</v>
      </c>
      <c r="K1407" s="29" t="e">
        <f t="shared" si="65"/>
        <v>#REF!</v>
      </c>
      <c r="L1407" s="29" t="e">
        <f>①陸連データ貼付け!#REF!</f>
        <v>#REF!</v>
      </c>
      <c r="M1407" s="63" t="e">
        <f>①陸連データ貼付け!#REF!</f>
        <v>#REF!</v>
      </c>
    </row>
    <row r="1408" spans="1:13">
      <c r="A1408" s="220" t="e">
        <f>IF(①陸連データ貼付け!#REF!="","",①陸連データ貼付け!#REF!)</f>
        <v>#REF!</v>
      </c>
      <c r="B1408" s="29" t="e">
        <f t="shared" si="63"/>
        <v>#REF!</v>
      </c>
      <c r="C1408" s="29" t="e">
        <f t="shared" si="64"/>
        <v>#REF!</v>
      </c>
      <c r="D1408" s="29" t="e">
        <f>①陸連データ貼付け!#REF!</f>
        <v>#REF!</v>
      </c>
      <c r="E1408" s="29" t="e">
        <f>①陸連データ貼付け!#REF!</f>
        <v>#REF!</v>
      </c>
      <c r="F1408" s="29" t="e">
        <f>ASC(①陸連データ貼付け!#REF!)</f>
        <v>#REF!</v>
      </c>
      <c r="G1408" s="29" t="e">
        <f>①陸連データ貼付け!#REF!</f>
        <v>#REF!</v>
      </c>
      <c r="H1408" s="29" t="e">
        <f>①陸連データ貼付け!#REF!</f>
        <v>#REF!</v>
      </c>
      <c r="I1408" s="29" t="e">
        <f>①陸連データ貼付け!#REF!</f>
        <v>#REF!</v>
      </c>
      <c r="J1408" s="29" t="e">
        <f>①陸連データ貼付け!#REF!</f>
        <v>#REF!</v>
      </c>
      <c r="K1408" s="29" t="e">
        <f t="shared" si="65"/>
        <v>#REF!</v>
      </c>
      <c r="L1408" s="29" t="e">
        <f>①陸連データ貼付け!#REF!</f>
        <v>#REF!</v>
      </c>
      <c r="M1408" s="63" t="e">
        <f>①陸連データ貼付け!#REF!</f>
        <v>#REF!</v>
      </c>
    </row>
    <row r="1409" spans="1:13">
      <c r="A1409" s="220" t="e">
        <f>IF(①陸連データ貼付け!#REF!="","",①陸連データ貼付け!#REF!)</f>
        <v>#REF!</v>
      </c>
      <c r="B1409" s="29" t="e">
        <f t="shared" si="63"/>
        <v>#REF!</v>
      </c>
      <c r="C1409" s="29" t="e">
        <f t="shared" si="64"/>
        <v>#REF!</v>
      </c>
      <c r="D1409" s="29" t="e">
        <f>①陸連データ貼付け!#REF!</f>
        <v>#REF!</v>
      </c>
      <c r="E1409" s="29" t="e">
        <f>①陸連データ貼付け!#REF!</f>
        <v>#REF!</v>
      </c>
      <c r="F1409" s="29" t="e">
        <f>ASC(①陸連データ貼付け!#REF!)</f>
        <v>#REF!</v>
      </c>
      <c r="G1409" s="29" t="e">
        <f>①陸連データ貼付け!#REF!</f>
        <v>#REF!</v>
      </c>
      <c r="H1409" s="29" t="e">
        <f>①陸連データ貼付け!#REF!</f>
        <v>#REF!</v>
      </c>
      <c r="I1409" s="29" t="e">
        <f>①陸連データ貼付け!#REF!</f>
        <v>#REF!</v>
      </c>
      <c r="J1409" s="29" t="e">
        <f>①陸連データ貼付け!#REF!</f>
        <v>#REF!</v>
      </c>
      <c r="K1409" s="29" t="e">
        <f t="shared" si="65"/>
        <v>#REF!</v>
      </c>
      <c r="L1409" s="29" t="e">
        <f>①陸連データ貼付け!#REF!</f>
        <v>#REF!</v>
      </c>
      <c r="M1409" s="63" t="e">
        <f>①陸連データ貼付け!#REF!</f>
        <v>#REF!</v>
      </c>
    </row>
    <row r="1410" spans="1:13">
      <c r="A1410" s="220" t="e">
        <f>IF(①陸連データ貼付け!#REF!="","",①陸連データ貼付け!#REF!)</f>
        <v>#REF!</v>
      </c>
      <c r="B1410" s="29" t="e">
        <f t="shared" si="63"/>
        <v>#REF!</v>
      </c>
      <c r="C1410" s="29" t="e">
        <f t="shared" si="64"/>
        <v>#REF!</v>
      </c>
      <c r="D1410" s="29" t="e">
        <f>①陸連データ貼付け!#REF!</f>
        <v>#REF!</v>
      </c>
      <c r="E1410" s="29" t="e">
        <f>①陸連データ貼付け!#REF!</f>
        <v>#REF!</v>
      </c>
      <c r="F1410" s="29" t="e">
        <f>ASC(①陸連データ貼付け!#REF!)</f>
        <v>#REF!</v>
      </c>
      <c r="G1410" s="29" t="e">
        <f>①陸連データ貼付け!#REF!</f>
        <v>#REF!</v>
      </c>
      <c r="H1410" s="29" t="e">
        <f>①陸連データ貼付け!#REF!</f>
        <v>#REF!</v>
      </c>
      <c r="I1410" s="29" t="e">
        <f>①陸連データ貼付け!#REF!</f>
        <v>#REF!</v>
      </c>
      <c r="J1410" s="29" t="e">
        <f>①陸連データ貼付け!#REF!</f>
        <v>#REF!</v>
      </c>
      <c r="K1410" s="29" t="e">
        <f t="shared" si="65"/>
        <v>#REF!</v>
      </c>
      <c r="L1410" s="29" t="e">
        <f>①陸連データ貼付け!#REF!</f>
        <v>#REF!</v>
      </c>
      <c r="M1410" s="63" t="e">
        <f>①陸連データ貼付け!#REF!</f>
        <v>#REF!</v>
      </c>
    </row>
    <row r="1411" spans="1:13">
      <c r="A1411" s="220" t="e">
        <f>IF(①陸連データ貼付け!#REF!="","",①陸連データ貼付け!#REF!)</f>
        <v>#REF!</v>
      </c>
      <c r="B1411" s="29" t="e">
        <f t="shared" ref="B1411:B1474" si="66">LEFT(A1411,1)</f>
        <v>#REF!</v>
      </c>
      <c r="C1411" s="29" t="e">
        <f t="shared" ref="C1411:C1474" si="67">REPLACE(A1411,1,1,"")</f>
        <v>#REF!</v>
      </c>
      <c r="D1411" s="29" t="e">
        <f>①陸連データ貼付け!#REF!</f>
        <v>#REF!</v>
      </c>
      <c r="E1411" s="29" t="e">
        <f>①陸連データ貼付け!#REF!</f>
        <v>#REF!</v>
      </c>
      <c r="F1411" s="29" t="e">
        <f>ASC(①陸連データ貼付け!#REF!)</f>
        <v>#REF!</v>
      </c>
      <c r="G1411" s="29" t="e">
        <f>①陸連データ貼付け!#REF!</f>
        <v>#REF!</v>
      </c>
      <c r="H1411" s="29" t="e">
        <f>①陸連データ貼付け!#REF!</f>
        <v>#REF!</v>
      </c>
      <c r="I1411" s="29" t="e">
        <f>①陸連データ貼付け!#REF!</f>
        <v>#REF!</v>
      </c>
      <c r="J1411" s="29" t="e">
        <f>①陸連データ貼付け!#REF!</f>
        <v>#REF!</v>
      </c>
      <c r="K1411" s="29" t="e">
        <f t="shared" ref="K1411:K1474" si="68">I1411</f>
        <v>#REF!</v>
      </c>
      <c r="L1411" s="29" t="e">
        <f>①陸連データ貼付け!#REF!</f>
        <v>#REF!</v>
      </c>
      <c r="M1411" s="63" t="e">
        <f>①陸連データ貼付け!#REF!</f>
        <v>#REF!</v>
      </c>
    </row>
    <row r="1412" spans="1:13">
      <c r="A1412" s="220" t="e">
        <f>IF(①陸連データ貼付け!#REF!="","",①陸連データ貼付け!#REF!)</f>
        <v>#REF!</v>
      </c>
      <c r="B1412" s="29" t="e">
        <f t="shared" si="66"/>
        <v>#REF!</v>
      </c>
      <c r="C1412" s="29" t="e">
        <f t="shared" si="67"/>
        <v>#REF!</v>
      </c>
      <c r="D1412" s="29" t="e">
        <f>①陸連データ貼付け!#REF!</f>
        <v>#REF!</v>
      </c>
      <c r="E1412" s="29" t="e">
        <f>①陸連データ貼付け!#REF!</f>
        <v>#REF!</v>
      </c>
      <c r="F1412" s="29" t="e">
        <f>ASC(①陸連データ貼付け!#REF!)</f>
        <v>#REF!</v>
      </c>
      <c r="G1412" s="29" t="e">
        <f>①陸連データ貼付け!#REF!</f>
        <v>#REF!</v>
      </c>
      <c r="H1412" s="29" t="e">
        <f>①陸連データ貼付け!#REF!</f>
        <v>#REF!</v>
      </c>
      <c r="I1412" s="29" t="e">
        <f>①陸連データ貼付け!#REF!</f>
        <v>#REF!</v>
      </c>
      <c r="J1412" s="29" t="e">
        <f>①陸連データ貼付け!#REF!</f>
        <v>#REF!</v>
      </c>
      <c r="K1412" s="29" t="e">
        <f t="shared" si="68"/>
        <v>#REF!</v>
      </c>
      <c r="L1412" s="29" t="e">
        <f>①陸連データ貼付け!#REF!</f>
        <v>#REF!</v>
      </c>
      <c r="M1412" s="63" t="e">
        <f>①陸連データ貼付け!#REF!</f>
        <v>#REF!</v>
      </c>
    </row>
    <row r="1413" spans="1:13">
      <c r="A1413" s="220" t="e">
        <f>IF(①陸連データ貼付け!#REF!="","",①陸連データ貼付け!#REF!)</f>
        <v>#REF!</v>
      </c>
      <c r="B1413" s="29" t="e">
        <f t="shared" si="66"/>
        <v>#REF!</v>
      </c>
      <c r="C1413" s="29" t="e">
        <f t="shared" si="67"/>
        <v>#REF!</v>
      </c>
      <c r="D1413" s="29" t="e">
        <f>①陸連データ貼付け!#REF!</f>
        <v>#REF!</v>
      </c>
      <c r="E1413" s="29" t="e">
        <f>①陸連データ貼付け!#REF!</f>
        <v>#REF!</v>
      </c>
      <c r="F1413" s="29" t="e">
        <f>ASC(①陸連データ貼付け!#REF!)</f>
        <v>#REF!</v>
      </c>
      <c r="G1413" s="29" t="e">
        <f>①陸連データ貼付け!#REF!</f>
        <v>#REF!</v>
      </c>
      <c r="H1413" s="29" t="e">
        <f>①陸連データ貼付け!#REF!</f>
        <v>#REF!</v>
      </c>
      <c r="I1413" s="29" t="e">
        <f>①陸連データ貼付け!#REF!</f>
        <v>#REF!</v>
      </c>
      <c r="J1413" s="29" t="e">
        <f>①陸連データ貼付け!#REF!</f>
        <v>#REF!</v>
      </c>
      <c r="K1413" s="29" t="e">
        <f t="shared" si="68"/>
        <v>#REF!</v>
      </c>
      <c r="L1413" s="29" t="e">
        <f>①陸連データ貼付け!#REF!</f>
        <v>#REF!</v>
      </c>
      <c r="M1413" s="63" t="e">
        <f>①陸連データ貼付け!#REF!</f>
        <v>#REF!</v>
      </c>
    </row>
    <row r="1414" spans="1:13">
      <c r="A1414" s="220" t="e">
        <f>IF(①陸連データ貼付け!#REF!="","",①陸連データ貼付け!#REF!)</f>
        <v>#REF!</v>
      </c>
      <c r="B1414" s="29" t="e">
        <f t="shared" si="66"/>
        <v>#REF!</v>
      </c>
      <c r="C1414" s="29" t="e">
        <f t="shared" si="67"/>
        <v>#REF!</v>
      </c>
      <c r="D1414" s="29" t="e">
        <f>①陸連データ貼付け!#REF!</f>
        <v>#REF!</v>
      </c>
      <c r="E1414" s="29" t="e">
        <f>①陸連データ貼付け!#REF!</f>
        <v>#REF!</v>
      </c>
      <c r="F1414" s="29" t="e">
        <f>ASC(①陸連データ貼付け!#REF!)</f>
        <v>#REF!</v>
      </c>
      <c r="G1414" s="29" t="e">
        <f>①陸連データ貼付け!#REF!</f>
        <v>#REF!</v>
      </c>
      <c r="H1414" s="29" t="e">
        <f>①陸連データ貼付け!#REF!</f>
        <v>#REF!</v>
      </c>
      <c r="I1414" s="29" t="e">
        <f>①陸連データ貼付け!#REF!</f>
        <v>#REF!</v>
      </c>
      <c r="J1414" s="29" t="e">
        <f>①陸連データ貼付け!#REF!</f>
        <v>#REF!</v>
      </c>
      <c r="K1414" s="29" t="e">
        <f t="shared" si="68"/>
        <v>#REF!</v>
      </c>
      <c r="L1414" s="29" t="e">
        <f>①陸連データ貼付け!#REF!</f>
        <v>#REF!</v>
      </c>
      <c r="M1414" s="63" t="e">
        <f>①陸連データ貼付け!#REF!</f>
        <v>#REF!</v>
      </c>
    </row>
    <row r="1415" spans="1:13">
      <c r="A1415" s="220" t="e">
        <f>IF(①陸連データ貼付け!#REF!="","",①陸連データ貼付け!#REF!)</f>
        <v>#REF!</v>
      </c>
      <c r="B1415" s="29" t="e">
        <f t="shared" si="66"/>
        <v>#REF!</v>
      </c>
      <c r="C1415" s="29" t="e">
        <f t="shared" si="67"/>
        <v>#REF!</v>
      </c>
      <c r="D1415" s="29" t="e">
        <f>①陸連データ貼付け!#REF!</f>
        <v>#REF!</v>
      </c>
      <c r="E1415" s="29" t="e">
        <f>①陸連データ貼付け!#REF!</f>
        <v>#REF!</v>
      </c>
      <c r="F1415" s="29" t="e">
        <f>ASC(①陸連データ貼付け!#REF!)</f>
        <v>#REF!</v>
      </c>
      <c r="G1415" s="29" t="e">
        <f>①陸連データ貼付け!#REF!</f>
        <v>#REF!</v>
      </c>
      <c r="H1415" s="29" t="e">
        <f>①陸連データ貼付け!#REF!</f>
        <v>#REF!</v>
      </c>
      <c r="I1415" s="29" t="e">
        <f>①陸連データ貼付け!#REF!</f>
        <v>#REF!</v>
      </c>
      <c r="J1415" s="29" t="e">
        <f>①陸連データ貼付け!#REF!</f>
        <v>#REF!</v>
      </c>
      <c r="K1415" s="29" t="e">
        <f t="shared" si="68"/>
        <v>#REF!</v>
      </c>
      <c r="L1415" s="29" t="e">
        <f>①陸連データ貼付け!#REF!</f>
        <v>#REF!</v>
      </c>
      <c r="M1415" s="63" t="e">
        <f>①陸連データ貼付け!#REF!</f>
        <v>#REF!</v>
      </c>
    </row>
    <row r="1416" spans="1:13">
      <c r="A1416" s="220" t="e">
        <f>IF(①陸連データ貼付け!#REF!="","",①陸連データ貼付け!#REF!)</f>
        <v>#REF!</v>
      </c>
      <c r="B1416" s="29" t="e">
        <f t="shared" si="66"/>
        <v>#REF!</v>
      </c>
      <c r="C1416" s="29" t="e">
        <f t="shared" si="67"/>
        <v>#REF!</v>
      </c>
      <c r="D1416" s="29" t="e">
        <f>①陸連データ貼付け!#REF!</f>
        <v>#REF!</v>
      </c>
      <c r="E1416" s="29" t="e">
        <f>①陸連データ貼付け!#REF!</f>
        <v>#REF!</v>
      </c>
      <c r="F1416" s="29" t="e">
        <f>ASC(①陸連データ貼付け!#REF!)</f>
        <v>#REF!</v>
      </c>
      <c r="G1416" s="29" t="e">
        <f>①陸連データ貼付け!#REF!</f>
        <v>#REF!</v>
      </c>
      <c r="H1416" s="29" t="e">
        <f>①陸連データ貼付け!#REF!</f>
        <v>#REF!</v>
      </c>
      <c r="I1416" s="29" t="e">
        <f>①陸連データ貼付け!#REF!</f>
        <v>#REF!</v>
      </c>
      <c r="J1416" s="29" t="e">
        <f>①陸連データ貼付け!#REF!</f>
        <v>#REF!</v>
      </c>
      <c r="K1416" s="29" t="e">
        <f t="shared" si="68"/>
        <v>#REF!</v>
      </c>
      <c r="L1416" s="29" t="e">
        <f>①陸連データ貼付け!#REF!</f>
        <v>#REF!</v>
      </c>
      <c r="M1416" s="63" t="e">
        <f>①陸連データ貼付け!#REF!</f>
        <v>#REF!</v>
      </c>
    </row>
    <row r="1417" spans="1:13">
      <c r="A1417" s="220" t="e">
        <f>IF(①陸連データ貼付け!#REF!="","",①陸連データ貼付け!#REF!)</f>
        <v>#REF!</v>
      </c>
      <c r="B1417" s="29" t="e">
        <f t="shared" si="66"/>
        <v>#REF!</v>
      </c>
      <c r="C1417" s="29" t="e">
        <f t="shared" si="67"/>
        <v>#REF!</v>
      </c>
      <c r="D1417" s="29" t="e">
        <f>①陸連データ貼付け!#REF!</f>
        <v>#REF!</v>
      </c>
      <c r="E1417" s="29" t="e">
        <f>①陸連データ貼付け!#REF!</f>
        <v>#REF!</v>
      </c>
      <c r="F1417" s="29" t="e">
        <f>ASC(①陸連データ貼付け!#REF!)</f>
        <v>#REF!</v>
      </c>
      <c r="G1417" s="29" t="e">
        <f>①陸連データ貼付け!#REF!</f>
        <v>#REF!</v>
      </c>
      <c r="H1417" s="29" t="e">
        <f>①陸連データ貼付け!#REF!</f>
        <v>#REF!</v>
      </c>
      <c r="I1417" s="29" t="e">
        <f>①陸連データ貼付け!#REF!</f>
        <v>#REF!</v>
      </c>
      <c r="J1417" s="29" t="e">
        <f>①陸連データ貼付け!#REF!</f>
        <v>#REF!</v>
      </c>
      <c r="K1417" s="29" t="e">
        <f t="shared" si="68"/>
        <v>#REF!</v>
      </c>
      <c r="L1417" s="29" t="e">
        <f>①陸連データ貼付け!#REF!</f>
        <v>#REF!</v>
      </c>
      <c r="M1417" s="63" t="e">
        <f>①陸連データ貼付け!#REF!</f>
        <v>#REF!</v>
      </c>
    </row>
    <row r="1418" spans="1:13">
      <c r="A1418" s="220" t="e">
        <f>IF(①陸連データ貼付け!#REF!="","",①陸連データ貼付け!#REF!)</f>
        <v>#REF!</v>
      </c>
      <c r="B1418" s="29" t="e">
        <f t="shared" si="66"/>
        <v>#REF!</v>
      </c>
      <c r="C1418" s="29" t="e">
        <f t="shared" si="67"/>
        <v>#REF!</v>
      </c>
      <c r="D1418" s="29" t="e">
        <f>①陸連データ貼付け!#REF!</f>
        <v>#REF!</v>
      </c>
      <c r="E1418" s="29" t="e">
        <f>①陸連データ貼付け!#REF!</f>
        <v>#REF!</v>
      </c>
      <c r="F1418" s="29" t="e">
        <f>ASC(①陸連データ貼付け!#REF!)</f>
        <v>#REF!</v>
      </c>
      <c r="G1418" s="29" t="e">
        <f>①陸連データ貼付け!#REF!</f>
        <v>#REF!</v>
      </c>
      <c r="H1418" s="29" t="e">
        <f>①陸連データ貼付け!#REF!</f>
        <v>#REF!</v>
      </c>
      <c r="I1418" s="29" t="e">
        <f>①陸連データ貼付け!#REF!</f>
        <v>#REF!</v>
      </c>
      <c r="J1418" s="29" t="e">
        <f>①陸連データ貼付け!#REF!</f>
        <v>#REF!</v>
      </c>
      <c r="K1418" s="29" t="e">
        <f t="shared" si="68"/>
        <v>#REF!</v>
      </c>
      <c r="L1418" s="29" t="e">
        <f>①陸連データ貼付け!#REF!</f>
        <v>#REF!</v>
      </c>
      <c r="M1418" s="63" t="e">
        <f>①陸連データ貼付け!#REF!</f>
        <v>#REF!</v>
      </c>
    </row>
    <row r="1419" spans="1:13">
      <c r="A1419" s="220" t="e">
        <f>IF(①陸連データ貼付け!#REF!="","",①陸連データ貼付け!#REF!)</f>
        <v>#REF!</v>
      </c>
      <c r="B1419" s="29" t="e">
        <f t="shared" si="66"/>
        <v>#REF!</v>
      </c>
      <c r="C1419" s="29" t="e">
        <f t="shared" si="67"/>
        <v>#REF!</v>
      </c>
      <c r="D1419" s="29" t="e">
        <f>①陸連データ貼付け!#REF!</f>
        <v>#REF!</v>
      </c>
      <c r="E1419" s="29" t="e">
        <f>①陸連データ貼付け!#REF!</f>
        <v>#REF!</v>
      </c>
      <c r="F1419" s="29" t="e">
        <f>ASC(①陸連データ貼付け!#REF!)</f>
        <v>#REF!</v>
      </c>
      <c r="G1419" s="29" t="e">
        <f>①陸連データ貼付け!#REF!</f>
        <v>#REF!</v>
      </c>
      <c r="H1419" s="29" t="e">
        <f>①陸連データ貼付け!#REF!</f>
        <v>#REF!</v>
      </c>
      <c r="I1419" s="29" t="e">
        <f>①陸連データ貼付け!#REF!</f>
        <v>#REF!</v>
      </c>
      <c r="J1419" s="29" t="e">
        <f>①陸連データ貼付け!#REF!</f>
        <v>#REF!</v>
      </c>
      <c r="K1419" s="29" t="e">
        <f t="shared" si="68"/>
        <v>#REF!</v>
      </c>
      <c r="L1419" s="29" t="e">
        <f>①陸連データ貼付け!#REF!</f>
        <v>#REF!</v>
      </c>
      <c r="M1419" s="63" t="e">
        <f>①陸連データ貼付け!#REF!</f>
        <v>#REF!</v>
      </c>
    </row>
    <row r="1420" spans="1:13">
      <c r="A1420" s="220" t="e">
        <f>IF(①陸連データ貼付け!#REF!="","",①陸連データ貼付け!#REF!)</f>
        <v>#REF!</v>
      </c>
      <c r="B1420" s="29" t="e">
        <f t="shared" si="66"/>
        <v>#REF!</v>
      </c>
      <c r="C1420" s="29" t="e">
        <f t="shared" si="67"/>
        <v>#REF!</v>
      </c>
      <c r="D1420" s="29" t="e">
        <f>①陸連データ貼付け!#REF!</f>
        <v>#REF!</v>
      </c>
      <c r="E1420" s="29" t="e">
        <f>①陸連データ貼付け!#REF!</f>
        <v>#REF!</v>
      </c>
      <c r="F1420" s="29" t="e">
        <f>ASC(①陸連データ貼付け!#REF!)</f>
        <v>#REF!</v>
      </c>
      <c r="G1420" s="29" t="e">
        <f>①陸連データ貼付け!#REF!</f>
        <v>#REF!</v>
      </c>
      <c r="H1420" s="29" t="e">
        <f>①陸連データ貼付け!#REF!</f>
        <v>#REF!</v>
      </c>
      <c r="I1420" s="29" t="e">
        <f>①陸連データ貼付け!#REF!</f>
        <v>#REF!</v>
      </c>
      <c r="J1420" s="29" t="e">
        <f>①陸連データ貼付け!#REF!</f>
        <v>#REF!</v>
      </c>
      <c r="K1420" s="29" t="e">
        <f t="shared" si="68"/>
        <v>#REF!</v>
      </c>
      <c r="L1420" s="29" t="e">
        <f>①陸連データ貼付け!#REF!</f>
        <v>#REF!</v>
      </c>
      <c r="M1420" s="63" t="e">
        <f>①陸連データ貼付け!#REF!</f>
        <v>#REF!</v>
      </c>
    </row>
    <row r="1421" spans="1:13">
      <c r="A1421" s="220" t="e">
        <f>IF(①陸連データ貼付け!#REF!="","",①陸連データ貼付け!#REF!)</f>
        <v>#REF!</v>
      </c>
      <c r="B1421" s="29" t="e">
        <f t="shared" si="66"/>
        <v>#REF!</v>
      </c>
      <c r="C1421" s="29" t="e">
        <f t="shared" si="67"/>
        <v>#REF!</v>
      </c>
      <c r="D1421" s="29" t="e">
        <f>①陸連データ貼付け!#REF!</f>
        <v>#REF!</v>
      </c>
      <c r="E1421" s="29" t="e">
        <f>①陸連データ貼付け!#REF!</f>
        <v>#REF!</v>
      </c>
      <c r="F1421" s="29" t="e">
        <f>ASC(①陸連データ貼付け!#REF!)</f>
        <v>#REF!</v>
      </c>
      <c r="G1421" s="29" t="e">
        <f>①陸連データ貼付け!#REF!</f>
        <v>#REF!</v>
      </c>
      <c r="H1421" s="29" t="e">
        <f>①陸連データ貼付け!#REF!</f>
        <v>#REF!</v>
      </c>
      <c r="I1421" s="29" t="e">
        <f>①陸連データ貼付け!#REF!</f>
        <v>#REF!</v>
      </c>
      <c r="J1421" s="29" t="e">
        <f>①陸連データ貼付け!#REF!</f>
        <v>#REF!</v>
      </c>
      <c r="K1421" s="29" t="e">
        <f t="shared" si="68"/>
        <v>#REF!</v>
      </c>
      <c r="L1421" s="29" t="e">
        <f>①陸連データ貼付け!#REF!</f>
        <v>#REF!</v>
      </c>
      <c r="M1421" s="63" t="e">
        <f>①陸連データ貼付け!#REF!</f>
        <v>#REF!</v>
      </c>
    </row>
    <row r="1422" spans="1:13">
      <c r="A1422" s="220" t="e">
        <f>IF(①陸連データ貼付け!#REF!="","",①陸連データ貼付け!#REF!)</f>
        <v>#REF!</v>
      </c>
      <c r="B1422" s="29" t="e">
        <f t="shared" si="66"/>
        <v>#REF!</v>
      </c>
      <c r="C1422" s="29" t="e">
        <f t="shared" si="67"/>
        <v>#REF!</v>
      </c>
      <c r="D1422" s="29" t="e">
        <f>①陸連データ貼付け!#REF!</f>
        <v>#REF!</v>
      </c>
      <c r="E1422" s="29" t="e">
        <f>①陸連データ貼付け!#REF!</f>
        <v>#REF!</v>
      </c>
      <c r="F1422" s="29" t="e">
        <f>ASC(①陸連データ貼付け!#REF!)</f>
        <v>#REF!</v>
      </c>
      <c r="G1422" s="29" t="e">
        <f>①陸連データ貼付け!#REF!</f>
        <v>#REF!</v>
      </c>
      <c r="H1422" s="29" t="e">
        <f>①陸連データ貼付け!#REF!</f>
        <v>#REF!</v>
      </c>
      <c r="I1422" s="29" t="e">
        <f>①陸連データ貼付け!#REF!</f>
        <v>#REF!</v>
      </c>
      <c r="J1422" s="29" t="e">
        <f>①陸連データ貼付け!#REF!</f>
        <v>#REF!</v>
      </c>
      <c r="K1422" s="29" t="e">
        <f t="shared" si="68"/>
        <v>#REF!</v>
      </c>
      <c r="L1422" s="29" t="e">
        <f>①陸連データ貼付け!#REF!</f>
        <v>#REF!</v>
      </c>
      <c r="M1422" s="63" t="e">
        <f>①陸連データ貼付け!#REF!</f>
        <v>#REF!</v>
      </c>
    </row>
    <row r="1423" spans="1:13">
      <c r="A1423" s="220" t="e">
        <f>IF(①陸連データ貼付け!#REF!="","",①陸連データ貼付け!#REF!)</f>
        <v>#REF!</v>
      </c>
      <c r="B1423" s="29" t="e">
        <f t="shared" si="66"/>
        <v>#REF!</v>
      </c>
      <c r="C1423" s="29" t="e">
        <f t="shared" si="67"/>
        <v>#REF!</v>
      </c>
      <c r="D1423" s="29" t="e">
        <f>①陸連データ貼付け!#REF!</f>
        <v>#REF!</v>
      </c>
      <c r="E1423" s="29" t="e">
        <f>①陸連データ貼付け!#REF!</f>
        <v>#REF!</v>
      </c>
      <c r="F1423" s="29" t="e">
        <f>ASC(①陸連データ貼付け!#REF!)</f>
        <v>#REF!</v>
      </c>
      <c r="G1423" s="29" t="e">
        <f>①陸連データ貼付け!#REF!</f>
        <v>#REF!</v>
      </c>
      <c r="H1423" s="29" t="e">
        <f>①陸連データ貼付け!#REF!</f>
        <v>#REF!</v>
      </c>
      <c r="I1423" s="29" t="e">
        <f>①陸連データ貼付け!#REF!</f>
        <v>#REF!</v>
      </c>
      <c r="J1423" s="29" t="e">
        <f>①陸連データ貼付け!#REF!</f>
        <v>#REF!</v>
      </c>
      <c r="K1423" s="29" t="e">
        <f t="shared" si="68"/>
        <v>#REF!</v>
      </c>
      <c r="L1423" s="29" t="e">
        <f>①陸連データ貼付け!#REF!</f>
        <v>#REF!</v>
      </c>
      <c r="M1423" s="63" t="e">
        <f>①陸連データ貼付け!#REF!</f>
        <v>#REF!</v>
      </c>
    </row>
    <row r="1424" spans="1:13">
      <c r="A1424" s="220" t="e">
        <f>IF(①陸連データ貼付け!#REF!="","",①陸連データ貼付け!#REF!)</f>
        <v>#REF!</v>
      </c>
      <c r="B1424" s="29" t="e">
        <f t="shared" si="66"/>
        <v>#REF!</v>
      </c>
      <c r="C1424" s="29" t="e">
        <f t="shared" si="67"/>
        <v>#REF!</v>
      </c>
      <c r="D1424" s="29" t="e">
        <f>①陸連データ貼付け!#REF!</f>
        <v>#REF!</v>
      </c>
      <c r="E1424" s="29" t="e">
        <f>①陸連データ貼付け!#REF!</f>
        <v>#REF!</v>
      </c>
      <c r="F1424" s="29" t="e">
        <f>ASC(①陸連データ貼付け!#REF!)</f>
        <v>#REF!</v>
      </c>
      <c r="G1424" s="29" t="e">
        <f>①陸連データ貼付け!#REF!</f>
        <v>#REF!</v>
      </c>
      <c r="H1424" s="29" t="e">
        <f>①陸連データ貼付け!#REF!</f>
        <v>#REF!</v>
      </c>
      <c r="I1424" s="29" t="e">
        <f>①陸連データ貼付け!#REF!</f>
        <v>#REF!</v>
      </c>
      <c r="J1424" s="29" t="e">
        <f>①陸連データ貼付け!#REF!</f>
        <v>#REF!</v>
      </c>
      <c r="K1424" s="29" t="e">
        <f t="shared" si="68"/>
        <v>#REF!</v>
      </c>
      <c r="L1424" s="29" t="e">
        <f>①陸連データ貼付け!#REF!</f>
        <v>#REF!</v>
      </c>
      <c r="M1424" s="63" t="e">
        <f>①陸連データ貼付け!#REF!</f>
        <v>#REF!</v>
      </c>
    </row>
    <row r="1425" spans="1:13">
      <c r="A1425" s="220" t="e">
        <f>IF(①陸連データ貼付け!#REF!="","",①陸連データ貼付け!#REF!)</f>
        <v>#REF!</v>
      </c>
      <c r="B1425" s="29" t="e">
        <f t="shared" si="66"/>
        <v>#REF!</v>
      </c>
      <c r="C1425" s="29" t="e">
        <f t="shared" si="67"/>
        <v>#REF!</v>
      </c>
      <c r="D1425" s="29" t="e">
        <f>①陸連データ貼付け!#REF!</f>
        <v>#REF!</v>
      </c>
      <c r="E1425" s="29" t="e">
        <f>①陸連データ貼付け!#REF!</f>
        <v>#REF!</v>
      </c>
      <c r="F1425" s="29" t="e">
        <f>ASC(①陸連データ貼付け!#REF!)</f>
        <v>#REF!</v>
      </c>
      <c r="G1425" s="29" t="e">
        <f>①陸連データ貼付け!#REF!</f>
        <v>#REF!</v>
      </c>
      <c r="H1425" s="29" t="e">
        <f>①陸連データ貼付け!#REF!</f>
        <v>#REF!</v>
      </c>
      <c r="I1425" s="29" t="e">
        <f>①陸連データ貼付け!#REF!</f>
        <v>#REF!</v>
      </c>
      <c r="J1425" s="29" t="e">
        <f>①陸連データ貼付け!#REF!</f>
        <v>#REF!</v>
      </c>
      <c r="K1425" s="29" t="e">
        <f t="shared" si="68"/>
        <v>#REF!</v>
      </c>
      <c r="L1425" s="29" t="e">
        <f>①陸連データ貼付け!#REF!</f>
        <v>#REF!</v>
      </c>
      <c r="M1425" s="63" t="e">
        <f>①陸連データ貼付け!#REF!</f>
        <v>#REF!</v>
      </c>
    </row>
    <row r="1426" spans="1:13">
      <c r="A1426" s="220" t="e">
        <f>IF(①陸連データ貼付け!#REF!="","",①陸連データ貼付け!#REF!)</f>
        <v>#REF!</v>
      </c>
      <c r="B1426" s="29" t="e">
        <f t="shared" si="66"/>
        <v>#REF!</v>
      </c>
      <c r="C1426" s="29" t="e">
        <f t="shared" si="67"/>
        <v>#REF!</v>
      </c>
      <c r="D1426" s="29" t="e">
        <f>①陸連データ貼付け!#REF!</f>
        <v>#REF!</v>
      </c>
      <c r="E1426" s="29" t="e">
        <f>①陸連データ貼付け!#REF!</f>
        <v>#REF!</v>
      </c>
      <c r="F1426" s="29" t="e">
        <f>ASC(①陸連データ貼付け!#REF!)</f>
        <v>#REF!</v>
      </c>
      <c r="G1426" s="29" t="e">
        <f>①陸連データ貼付け!#REF!</f>
        <v>#REF!</v>
      </c>
      <c r="H1426" s="29" t="e">
        <f>①陸連データ貼付け!#REF!</f>
        <v>#REF!</v>
      </c>
      <c r="I1426" s="29" t="e">
        <f>①陸連データ貼付け!#REF!</f>
        <v>#REF!</v>
      </c>
      <c r="J1426" s="29" t="e">
        <f>①陸連データ貼付け!#REF!</f>
        <v>#REF!</v>
      </c>
      <c r="K1426" s="29" t="e">
        <f t="shared" si="68"/>
        <v>#REF!</v>
      </c>
      <c r="L1426" s="29" t="e">
        <f>①陸連データ貼付け!#REF!</f>
        <v>#REF!</v>
      </c>
      <c r="M1426" s="63" t="e">
        <f>①陸連データ貼付け!#REF!</f>
        <v>#REF!</v>
      </c>
    </row>
    <row r="1427" spans="1:13">
      <c r="A1427" s="220" t="e">
        <f>IF(①陸連データ貼付け!#REF!="","",①陸連データ貼付け!#REF!)</f>
        <v>#REF!</v>
      </c>
      <c r="B1427" s="29" t="e">
        <f t="shared" si="66"/>
        <v>#REF!</v>
      </c>
      <c r="C1427" s="29" t="e">
        <f t="shared" si="67"/>
        <v>#REF!</v>
      </c>
      <c r="D1427" s="29" t="e">
        <f>①陸連データ貼付け!#REF!</f>
        <v>#REF!</v>
      </c>
      <c r="E1427" s="29" t="e">
        <f>①陸連データ貼付け!#REF!</f>
        <v>#REF!</v>
      </c>
      <c r="F1427" s="29" t="e">
        <f>ASC(①陸連データ貼付け!#REF!)</f>
        <v>#REF!</v>
      </c>
      <c r="G1427" s="29" t="e">
        <f>①陸連データ貼付け!#REF!</f>
        <v>#REF!</v>
      </c>
      <c r="H1427" s="29" t="e">
        <f>①陸連データ貼付け!#REF!</f>
        <v>#REF!</v>
      </c>
      <c r="I1427" s="29" t="e">
        <f>①陸連データ貼付け!#REF!</f>
        <v>#REF!</v>
      </c>
      <c r="J1427" s="29" t="e">
        <f>①陸連データ貼付け!#REF!</f>
        <v>#REF!</v>
      </c>
      <c r="K1427" s="29" t="e">
        <f t="shared" si="68"/>
        <v>#REF!</v>
      </c>
      <c r="L1427" s="29" t="e">
        <f>①陸連データ貼付け!#REF!</f>
        <v>#REF!</v>
      </c>
      <c r="M1427" s="63" t="e">
        <f>①陸連データ貼付け!#REF!</f>
        <v>#REF!</v>
      </c>
    </row>
    <row r="1428" spans="1:13">
      <c r="A1428" s="220" t="e">
        <f>IF(①陸連データ貼付け!#REF!="","",①陸連データ貼付け!#REF!)</f>
        <v>#REF!</v>
      </c>
      <c r="B1428" s="29" t="e">
        <f t="shared" si="66"/>
        <v>#REF!</v>
      </c>
      <c r="C1428" s="29" t="e">
        <f t="shared" si="67"/>
        <v>#REF!</v>
      </c>
      <c r="D1428" s="29" t="e">
        <f>①陸連データ貼付け!#REF!</f>
        <v>#REF!</v>
      </c>
      <c r="E1428" s="29" t="e">
        <f>①陸連データ貼付け!#REF!</f>
        <v>#REF!</v>
      </c>
      <c r="F1428" s="29" t="e">
        <f>ASC(①陸連データ貼付け!#REF!)</f>
        <v>#REF!</v>
      </c>
      <c r="G1428" s="29" t="e">
        <f>①陸連データ貼付け!#REF!</f>
        <v>#REF!</v>
      </c>
      <c r="H1428" s="29" t="e">
        <f>①陸連データ貼付け!#REF!</f>
        <v>#REF!</v>
      </c>
      <c r="I1428" s="29" t="e">
        <f>①陸連データ貼付け!#REF!</f>
        <v>#REF!</v>
      </c>
      <c r="J1428" s="29" t="e">
        <f>①陸連データ貼付け!#REF!</f>
        <v>#REF!</v>
      </c>
      <c r="K1428" s="29" t="e">
        <f t="shared" si="68"/>
        <v>#REF!</v>
      </c>
      <c r="L1428" s="29" t="e">
        <f>①陸連データ貼付け!#REF!</f>
        <v>#REF!</v>
      </c>
      <c r="M1428" s="63" t="e">
        <f>①陸連データ貼付け!#REF!</f>
        <v>#REF!</v>
      </c>
    </row>
    <row r="1429" spans="1:13">
      <c r="A1429" s="220" t="e">
        <f>IF(①陸連データ貼付け!#REF!="","",①陸連データ貼付け!#REF!)</f>
        <v>#REF!</v>
      </c>
      <c r="B1429" s="29" t="e">
        <f t="shared" si="66"/>
        <v>#REF!</v>
      </c>
      <c r="C1429" s="29" t="e">
        <f t="shared" si="67"/>
        <v>#REF!</v>
      </c>
      <c r="D1429" s="29" t="e">
        <f>①陸連データ貼付け!#REF!</f>
        <v>#REF!</v>
      </c>
      <c r="E1429" s="29" t="e">
        <f>①陸連データ貼付け!#REF!</f>
        <v>#REF!</v>
      </c>
      <c r="F1429" s="29" t="e">
        <f>ASC(①陸連データ貼付け!#REF!)</f>
        <v>#REF!</v>
      </c>
      <c r="G1429" s="29" t="e">
        <f>①陸連データ貼付け!#REF!</f>
        <v>#REF!</v>
      </c>
      <c r="H1429" s="29" t="e">
        <f>①陸連データ貼付け!#REF!</f>
        <v>#REF!</v>
      </c>
      <c r="I1429" s="29" t="e">
        <f>①陸連データ貼付け!#REF!</f>
        <v>#REF!</v>
      </c>
      <c r="J1429" s="29" t="e">
        <f>①陸連データ貼付け!#REF!</f>
        <v>#REF!</v>
      </c>
      <c r="K1429" s="29" t="e">
        <f t="shared" si="68"/>
        <v>#REF!</v>
      </c>
      <c r="L1429" s="29" t="e">
        <f>①陸連データ貼付け!#REF!</f>
        <v>#REF!</v>
      </c>
      <c r="M1429" s="63" t="e">
        <f>①陸連データ貼付け!#REF!</f>
        <v>#REF!</v>
      </c>
    </row>
    <row r="1430" spans="1:13">
      <c r="A1430" s="220" t="e">
        <f>IF(①陸連データ貼付け!#REF!="","",①陸連データ貼付け!#REF!)</f>
        <v>#REF!</v>
      </c>
      <c r="B1430" s="29" t="e">
        <f t="shared" si="66"/>
        <v>#REF!</v>
      </c>
      <c r="C1430" s="29" t="e">
        <f t="shared" si="67"/>
        <v>#REF!</v>
      </c>
      <c r="D1430" s="29" t="e">
        <f>①陸連データ貼付け!#REF!</f>
        <v>#REF!</v>
      </c>
      <c r="E1430" s="29" t="e">
        <f>①陸連データ貼付け!#REF!</f>
        <v>#REF!</v>
      </c>
      <c r="F1430" s="29" t="e">
        <f>ASC(①陸連データ貼付け!#REF!)</f>
        <v>#REF!</v>
      </c>
      <c r="G1430" s="29" t="e">
        <f>①陸連データ貼付け!#REF!</f>
        <v>#REF!</v>
      </c>
      <c r="H1430" s="29" t="e">
        <f>①陸連データ貼付け!#REF!</f>
        <v>#REF!</v>
      </c>
      <c r="I1430" s="29" t="e">
        <f>①陸連データ貼付け!#REF!</f>
        <v>#REF!</v>
      </c>
      <c r="J1430" s="29" t="e">
        <f>①陸連データ貼付け!#REF!</f>
        <v>#REF!</v>
      </c>
      <c r="K1430" s="29" t="e">
        <f t="shared" si="68"/>
        <v>#REF!</v>
      </c>
      <c r="L1430" s="29" t="e">
        <f>①陸連データ貼付け!#REF!</f>
        <v>#REF!</v>
      </c>
      <c r="M1430" s="63" t="e">
        <f>①陸連データ貼付け!#REF!</f>
        <v>#REF!</v>
      </c>
    </row>
    <row r="1431" spans="1:13">
      <c r="A1431" s="220" t="e">
        <f>IF(①陸連データ貼付け!#REF!="","",①陸連データ貼付け!#REF!)</f>
        <v>#REF!</v>
      </c>
      <c r="B1431" s="29" t="e">
        <f t="shared" si="66"/>
        <v>#REF!</v>
      </c>
      <c r="C1431" s="29" t="e">
        <f t="shared" si="67"/>
        <v>#REF!</v>
      </c>
      <c r="D1431" s="29" t="e">
        <f>①陸連データ貼付け!#REF!</f>
        <v>#REF!</v>
      </c>
      <c r="E1431" s="29" t="e">
        <f>①陸連データ貼付け!#REF!</f>
        <v>#REF!</v>
      </c>
      <c r="F1431" s="29" t="e">
        <f>ASC(①陸連データ貼付け!#REF!)</f>
        <v>#REF!</v>
      </c>
      <c r="G1431" s="29" t="e">
        <f>①陸連データ貼付け!#REF!</f>
        <v>#REF!</v>
      </c>
      <c r="H1431" s="29" t="e">
        <f>①陸連データ貼付け!#REF!</f>
        <v>#REF!</v>
      </c>
      <c r="I1431" s="29" t="e">
        <f>①陸連データ貼付け!#REF!</f>
        <v>#REF!</v>
      </c>
      <c r="J1431" s="29" t="e">
        <f>①陸連データ貼付け!#REF!</f>
        <v>#REF!</v>
      </c>
      <c r="K1431" s="29" t="e">
        <f t="shared" si="68"/>
        <v>#REF!</v>
      </c>
      <c r="L1431" s="29" t="e">
        <f>①陸連データ貼付け!#REF!</f>
        <v>#REF!</v>
      </c>
      <c r="M1431" s="63" t="e">
        <f>①陸連データ貼付け!#REF!</f>
        <v>#REF!</v>
      </c>
    </row>
    <row r="1432" spans="1:13">
      <c r="A1432" s="220" t="e">
        <f>IF(①陸連データ貼付け!#REF!="","",①陸連データ貼付け!#REF!)</f>
        <v>#REF!</v>
      </c>
      <c r="B1432" s="29" t="e">
        <f t="shared" si="66"/>
        <v>#REF!</v>
      </c>
      <c r="C1432" s="29" t="e">
        <f t="shared" si="67"/>
        <v>#REF!</v>
      </c>
      <c r="D1432" s="29" t="e">
        <f>①陸連データ貼付け!#REF!</f>
        <v>#REF!</v>
      </c>
      <c r="E1432" s="29" t="e">
        <f>①陸連データ貼付け!#REF!</f>
        <v>#REF!</v>
      </c>
      <c r="F1432" s="29" t="e">
        <f>ASC(①陸連データ貼付け!#REF!)</f>
        <v>#REF!</v>
      </c>
      <c r="G1432" s="29" t="e">
        <f>①陸連データ貼付け!#REF!</f>
        <v>#REF!</v>
      </c>
      <c r="H1432" s="29" t="e">
        <f>①陸連データ貼付け!#REF!</f>
        <v>#REF!</v>
      </c>
      <c r="I1432" s="29" t="e">
        <f>①陸連データ貼付け!#REF!</f>
        <v>#REF!</v>
      </c>
      <c r="J1432" s="29" t="e">
        <f>①陸連データ貼付け!#REF!</f>
        <v>#REF!</v>
      </c>
      <c r="K1432" s="29" t="e">
        <f t="shared" si="68"/>
        <v>#REF!</v>
      </c>
      <c r="L1432" s="29" t="e">
        <f>①陸連データ貼付け!#REF!</f>
        <v>#REF!</v>
      </c>
      <c r="M1432" s="63" t="e">
        <f>①陸連データ貼付け!#REF!</f>
        <v>#REF!</v>
      </c>
    </row>
    <row r="1433" spans="1:13">
      <c r="A1433" s="220" t="e">
        <f>IF(①陸連データ貼付け!#REF!="","",①陸連データ貼付け!#REF!)</f>
        <v>#REF!</v>
      </c>
      <c r="B1433" s="29" t="e">
        <f t="shared" si="66"/>
        <v>#REF!</v>
      </c>
      <c r="C1433" s="29" t="e">
        <f t="shared" si="67"/>
        <v>#REF!</v>
      </c>
      <c r="D1433" s="29" t="e">
        <f>①陸連データ貼付け!#REF!</f>
        <v>#REF!</v>
      </c>
      <c r="E1433" s="29" t="e">
        <f>①陸連データ貼付け!#REF!</f>
        <v>#REF!</v>
      </c>
      <c r="F1433" s="29" t="e">
        <f>ASC(①陸連データ貼付け!#REF!)</f>
        <v>#REF!</v>
      </c>
      <c r="G1433" s="29" t="e">
        <f>①陸連データ貼付け!#REF!</f>
        <v>#REF!</v>
      </c>
      <c r="H1433" s="29" t="e">
        <f>①陸連データ貼付け!#REF!</f>
        <v>#REF!</v>
      </c>
      <c r="I1433" s="29" t="e">
        <f>①陸連データ貼付け!#REF!</f>
        <v>#REF!</v>
      </c>
      <c r="J1433" s="29" t="e">
        <f>①陸連データ貼付け!#REF!</f>
        <v>#REF!</v>
      </c>
      <c r="K1433" s="29" t="e">
        <f t="shared" si="68"/>
        <v>#REF!</v>
      </c>
      <c r="L1433" s="29" t="e">
        <f>①陸連データ貼付け!#REF!</f>
        <v>#REF!</v>
      </c>
      <c r="M1433" s="63" t="e">
        <f>①陸連データ貼付け!#REF!</f>
        <v>#REF!</v>
      </c>
    </row>
    <row r="1434" spans="1:13">
      <c r="A1434" s="220" t="e">
        <f>IF(①陸連データ貼付け!#REF!="","",①陸連データ貼付け!#REF!)</f>
        <v>#REF!</v>
      </c>
      <c r="B1434" s="29" t="e">
        <f t="shared" si="66"/>
        <v>#REF!</v>
      </c>
      <c r="C1434" s="29" t="e">
        <f t="shared" si="67"/>
        <v>#REF!</v>
      </c>
      <c r="D1434" s="29" t="e">
        <f>①陸連データ貼付け!#REF!</f>
        <v>#REF!</v>
      </c>
      <c r="E1434" s="29" t="e">
        <f>①陸連データ貼付け!#REF!</f>
        <v>#REF!</v>
      </c>
      <c r="F1434" s="29" t="e">
        <f>ASC(①陸連データ貼付け!#REF!)</f>
        <v>#REF!</v>
      </c>
      <c r="G1434" s="29" t="e">
        <f>①陸連データ貼付け!#REF!</f>
        <v>#REF!</v>
      </c>
      <c r="H1434" s="29" t="e">
        <f>①陸連データ貼付け!#REF!</f>
        <v>#REF!</v>
      </c>
      <c r="I1434" s="29" t="e">
        <f>①陸連データ貼付け!#REF!</f>
        <v>#REF!</v>
      </c>
      <c r="J1434" s="29" t="e">
        <f>①陸連データ貼付け!#REF!</f>
        <v>#REF!</v>
      </c>
      <c r="K1434" s="29" t="e">
        <f t="shared" si="68"/>
        <v>#REF!</v>
      </c>
      <c r="L1434" s="29" t="e">
        <f>①陸連データ貼付け!#REF!</f>
        <v>#REF!</v>
      </c>
      <c r="M1434" s="63" t="e">
        <f>①陸連データ貼付け!#REF!</f>
        <v>#REF!</v>
      </c>
    </row>
    <row r="1435" spans="1:13">
      <c r="A1435" s="220" t="e">
        <f>IF(①陸連データ貼付け!#REF!="","",①陸連データ貼付け!#REF!)</f>
        <v>#REF!</v>
      </c>
      <c r="B1435" s="29" t="e">
        <f t="shared" si="66"/>
        <v>#REF!</v>
      </c>
      <c r="C1435" s="29" t="e">
        <f t="shared" si="67"/>
        <v>#REF!</v>
      </c>
      <c r="D1435" s="29" t="e">
        <f>①陸連データ貼付け!#REF!</f>
        <v>#REF!</v>
      </c>
      <c r="E1435" s="29" t="e">
        <f>①陸連データ貼付け!#REF!</f>
        <v>#REF!</v>
      </c>
      <c r="F1435" s="29" t="e">
        <f>ASC(①陸連データ貼付け!#REF!)</f>
        <v>#REF!</v>
      </c>
      <c r="G1435" s="29" t="e">
        <f>①陸連データ貼付け!#REF!</f>
        <v>#REF!</v>
      </c>
      <c r="H1435" s="29" t="e">
        <f>①陸連データ貼付け!#REF!</f>
        <v>#REF!</v>
      </c>
      <c r="I1435" s="29" t="e">
        <f>①陸連データ貼付け!#REF!</f>
        <v>#REF!</v>
      </c>
      <c r="J1435" s="29" t="e">
        <f>①陸連データ貼付け!#REF!</f>
        <v>#REF!</v>
      </c>
      <c r="K1435" s="29" t="e">
        <f t="shared" si="68"/>
        <v>#REF!</v>
      </c>
      <c r="L1435" s="29" t="e">
        <f>①陸連データ貼付け!#REF!</f>
        <v>#REF!</v>
      </c>
      <c r="M1435" s="63" t="e">
        <f>①陸連データ貼付け!#REF!</f>
        <v>#REF!</v>
      </c>
    </row>
    <row r="1436" spans="1:13">
      <c r="A1436" s="220" t="e">
        <f>IF(①陸連データ貼付け!#REF!="","",①陸連データ貼付け!#REF!)</f>
        <v>#REF!</v>
      </c>
      <c r="B1436" s="29" t="e">
        <f t="shared" si="66"/>
        <v>#REF!</v>
      </c>
      <c r="C1436" s="29" t="e">
        <f t="shared" si="67"/>
        <v>#REF!</v>
      </c>
      <c r="D1436" s="29" t="e">
        <f>①陸連データ貼付け!#REF!</f>
        <v>#REF!</v>
      </c>
      <c r="E1436" s="29" t="e">
        <f>①陸連データ貼付け!#REF!</f>
        <v>#REF!</v>
      </c>
      <c r="F1436" s="29" t="e">
        <f>ASC(①陸連データ貼付け!#REF!)</f>
        <v>#REF!</v>
      </c>
      <c r="G1436" s="29" t="e">
        <f>①陸連データ貼付け!#REF!</f>
        <v>#REF!</v>
      </c>
      <c r="H1436" s="29" t="e">
        <f>①陸連データ貼付け!#REF!</f>
        <v>#REF!</v>
      </c>
      <c r="I1436" s="29" t="e">
        <f>①陸連データ貼付け!#REF!</f>
        <v>#REF!</v>
      </c>
      <c r="J1436" s="29" t="e">
        <f>①陸連データ貼付け!#REF!</f>
        <v>#REF!</v>
      </c>
      <c r="K1436" s="29" t="e">
        <f t="shared" si="68"/>
        <v>#REF!</v>
      </c>
      <c r="L1436" s="29" t="e">
        <f>①陸連データ貼付け!#REF!</f>
        <v>#REF!</v>
      </c>
      <c r="M1436" s="63" t="e">
        <f>①陸連データ貼付け!#REF!</f>
        <v>#REF!</v>
      </c>
    </row>
    <row r="1437" spans="1:13">
      <c r="A1437" s="220" t="e">
        <f>IF(①陸連データ貼付け!#REF!="","",①陸連データ貼付け!#REF!)</f>
        <v>#REF!</v>
      </c>
      <c r="B1437" s="29" t="e">
        <f t="shared" si="66"/>
        <v>#REF!</v>
      </c>
      <c r="C1437" s="29" t="e">
        <f t="shared" si="67"/>
        <v>#REF!</v>
      </c>
      <c r="D1437" s="29" t="e">
        <f>①陸連データ貼付け!#REF!</f>
        <v>#REF!</v>
      </c>
      <c r="E1437" s="29" t="e">
        <f>①陸連データ貼付け!#REF!</f>
        <v>#REF!</v>
      </c>
      <c r="F1437" s="29" t="e">
        <f>ASC(①陸連データ貼付け!#REF!)</f>
        <v>#REF!</v>
      </c>
      <c r="G1437" s="29" t="e">
        <f>①陸連データ貼付け!#REF!</f>
        <v>#REF!</v>
      </c>
      <c r="H1437" s="29" t="e">
        <f>①陸連データ貼付け!#REF!</f>
        <v>#REF!</v>
      </c>
      <c r="I1437" s="29" t="e">
        <f>①陸連データ貼付け!#REF!</f>
        <v>#REF!</v>
      </c>
      <c r="J1437" s="29" t="e">
        <f>①陸連データ貼付け!#REF!</f>
        <v>#REF!</v>
      </c>
      <c r="K1437" s="29" t="e">
        <f t="shared" si="68"/>
        <v>#REF!</v>
      </c>
      <c r="L1437" s="29" t="e">
        <f>①陸連データ貼付け!#REF!</f>
        <v>#REF!</v>
      </c>
      <c r="M1437" s="63" t="e">
        <f>①陸連データ貼付け!#REF!</f>
        <v>#REF!</v>
      </c>
    </row>
    <row r="1438" spans="1:13">
      <c r="A1438" s="220" t="e">
        <f>IF(①陸連データ貼付け!#REF!="","",①陸連データ貼付け!#REF!)</f>
        <v>#REF!</v>
      </c>
      <c r="B1438" s="29" t="e">
        <f t="shared" si="66"/>
        <v>#REF!</v>
      </c>
      <c r="C1438" s="29" t="e">
        <f t="shared" si="67"/>
        <v>#REF!</v>
      </c>
      <c r="D1438" s="29" t="e">
        <f>①陸連データ貼付け!#REF!</f>
        <v>#REF!</v>
      </c>
      <c r="E1438" s="29" t="e">
        <f>①陸連データ貼付け!#REF!</f>
        <v>#REF!</v>
      </c>
      <c r="F1438" s="29" t="e">
        <f>ASC(①陸連データ貼付け!#REF!)</f>
        <v>#REF!</v>
      </c>
      <c r="G1438" s="29" t="e">
        <f>①陸連データ貼付け!#REF!</f>
        <v>#REF!</v>
      </c>
      <c r="H1438" s="29" t="e">
        <f>①陸連データ貼付け!#REF!</f>
        <v>#REF!</v>
      </c>
      <c r="I1438" s="29" t="e">
        <f>①陸連データ貼付け!#REF!</f>
        <v>#REF!</v>
      </c>
      <c r="J1438" s="29" t="e">
        <f>①陸連データ貼付け!#REF!</f>
        <v>#REF!</v>
      </c>
      <c r="K1438" s="29" t="e">
        <f t="shared" si="68"/>
        <v>#REF!</v>
      </c>
      <c r="L1438" s="29" t="e">
        <f>①陸連データ貼付け!#REF!</f>
        <v>#REF!</v>
      </c>
      <c r="M1438" s="63" t="e">
        <f>①陸連データ貼付け!#REF!</f>
        <v>#REF!</v>
      </c>
    </row>
    <row r="1439" spans="1:13">
      <c r="A1439" s="220" t="e">
        <f>IF(①陸連データ貼付け!#REF!="","",①陸連データ貼付け!#REF!)</f>
        <v>#REF!</v>
      </c>
      <c r="B1439" s="29" t="e">
        <f t="shared" si="66"/>
        <v>#REF!</v>
      </c>
      <c r="C1439" s="29" t="e">
        <f t="shared" si="67"/>
        <v>#REF!</v>
      </c>
      <c r="D1439" s="29" t="e">
        <f>①陸連データ貼付け!#REF!</f>
        <v>#REF!</v>
      </c>
      <c r="E1439" s="29" t="e">
        <f>①陸連データ貼付け!#REF!</f>
        <v>#REF!</v>
      </c>
      <c r="F1439" s="29" t="e">
        <f>ASC(①陸連データ貼付け!#REF!)</f>
        <v>#REF!</v>
      </c>
      <c r="G1439" s="29" t="e">
        <f>①陸連データ貼付け!#REF!</f>
        <v>#REF!</v>
      </c>
      <c r="H1439" s="29" t="e">
        <f>①陸連データ貼付け!#REF!</f>
        <v>#REF!</v>
      </c>
      <c r="I1439" s="29" t="e">
        <f>①陸連データ貼付け!#REF!</f>
        <v>#REF!</v>
      </c>
      <c r="J1439" s="29" t="e">
        <f>①陸連データ貼付け!#REF!</f>
        <v>#REF!</v>
      </c>
      <c r="K1439" s="29" t="e">
        <f t="shared" si="68"/>
        <v>#REF!</v>
      </c>
      <c r="L1439" s="29" t="e">
        <f>①陸連データ貼付け!#REF!</f>
        <v>#REF!</v>
      </c>
      <c r="M1439" s="63" t="e">
        <f>①陸連データ貼付け!#REF!</f>
        <v>#REF!</v>
      </c>
    </row>
    <row r="1440" spans="1:13">
      <c r="A1440" s="220" t="e">
        <f>IF(①陸連データ貼付け!#REF!="","",①陸連データ貼付け!#REF!)</f>
        <v>#REF!</v>
      </c>
      <c r="B1440" s="29" t="e">
        <f t="shared" si="66"/>
        <v>#REF!</v>
      </c>
      <c r="C1440" s="29" t="e">
        <f t="shared" si="67"/>
        <v>#REF!</v>
      </c>
      <c r="D1440" s="29" t="e">
        <f>①陸連データ貼付け!#REF!</f>
        <v>#REF!</v>
      </c>
      <c r="E1440" s="29" t="e">
        <f>①陸連データ貼付け!#REF!</f>
        <v>#REF!</v>
      </c>
      <c r="F1440" s="29" t="e">
        <f>ASC(①陸連データ貼付け!#REF!)</f>
        <v>#REF!</v>
      </c>
      <c r="G1440" s="29" t="e">
        <f>①陸連データ貼付け!#REF!</f>
        <v>#REF!</v>
      </c>
      <c r="H1440" s="29" t="e">
        <f>①陸連データ貼付け!#REF!</f>
        <v>#REF!</v>
      </c>
      <c r="I1440" s="29" t="e">
        <f>①陸連データ貼付け!#REF!</f>
        <v>#REF!</v>
      </c>
      <c r="J1440" s="29" t="e">
        <f>①陸連データ貼付け!#REF!</f>
        <v>#REF!</v>
      </c>
      <c r="K1440" s="29" t="e">
        <f t="shared" si="68"/>
        <v>#REF!</v>
      </c>
      <c r="L1440" s="29" t="e">
        <f>①陸連データ貼付け!#REF!</f>
        <v>#REF!</v>
      </c>
      <c r="M1440" s="63" t="e">
        <f>①陸連データ貼付け!#REF!</f>
        <v>#REF!</v>
      </c>
    </row>
    <row r="1441" spans="1:13">
      <c r="A1441" s="220" t="e">
        <f>IF(①陸連データ貼付け!#REF!="","",①陸連データ貼付け!#REF!)</f>
        <v>#REF!</v>
      </c>
      <c r="B1441" s="29" t="e">
        <f t="shared" si="66"/>
        <v>#REF!</v>
      </c>
      <c r="C1441" s="29" t="e">
        <f t="shared" si="67"/>
        <v>#REF!</v>
      </c>
      <c r="D1441" s="29" t="e">
        <f>①陸連データ貼付け!#REF!</f>
        <v>#REF!</v>
      </c>
      <c r="E1441" s="29" t="e">
        <f>①陸連データ貼付け!#REF!</f>
        <v>#REF!</v>
      </c>
      <c r="F1441" s="29" t="e">
        <f>ASC(①陸連データ貼付け!#REF!)</f>
        <v>#REF!</v>
      </c>
      <c r="G1441" s="29" t="e">
        <f>①陸連データ貼付け!#REF!</f>
        <v>#REF!</v>
      </c>
      <c r="H1441" s="29" t="e">
        <f>①陸連データ貼付け!#REF!</f>
        <v>#REF!</v>
      </c>
      <c r="I1441" s="29" t="e">
        <f>①陸連データ貼付け!#REF!</f>
        <v>#REF!</v>
      </c>
      <c r="J1441" s="29" t="e">
        <f>①陸連データ貼付け!#REF!</f>
        <v>#REF!</v>
      </c>
      <c r="K1441" s="29" t="e">
        <f t="shared" si="68"/>
        <v>#REF!</v>
      </c>
      <c r="L1441" s="29" t="e">
        <f>①陸連データ貼付け!#REF!</f>
        <v>#REF!</v>
      </c>
      <c r="M1441" s="63" t="e">
        <f>①陸連データ貼付け!#REF!</f>
        <v>#REF!</v>
      </c>
    </row>
    <row r="1442" spans="1:13">
      <c r="A1442" s="220" t="e">
        <f>IF(①陸連データ貼付け!#REF!="","",①陸連データ貼付け!#REF!)</f>
        <v>#REF!</v>
      </c>
      <c r="B1442" s="29" t="e">
        <f t="shared" si="66"/>
        <v>#REF!</v>
      </c>
      <c r="C1442" s="29" t="e">
        <f t="shared" si="67"/>
        <v>#REF!</v>
      </c>
      <c r="D1442" s="29" t="e">
        <f>①陸連データ貼付け!#REF!</f>
        <v>#REF!</v>
      </c>
      <c r="E1442" s="29" t="e">
        <f>①陸連データ貼付け!#REF!</f>
        <v>#REF!</v>
      </c>
      <c r="F1442" s="29" t="e">
        <f>ASC(①陸連データ貼付け!#REF!)</f>
        <v>#REF!</v>
      </c>
      <c r="G1442" s="29" t="e">
        <f>①陸連データ貼付け!#REF!</f>
        <v>#REF!</v>
      </c>
      <c r="H1442" s="29" t="e">
        <f>①陸連データ貼付け!#REF!</f>
        <v>#REF!</v>
      </c>
      <c r="I1442" s="29" t="e">
        <f>①陸連データ貼付け!#REF!</f>
        <v>#REF!</v>
      </c>
      <c r="J1442" s="29" t="e">
        <f>①陸連データ貼付け!#REF!</f>
        <v>#REF!</v>
      </c>
      <c r="K1442" s="29" t="e">
        <f t="shared" si="68"/>
        <v>#REF!</v>
      </c>
      <c r="L1442" s="29" t="e">
        <f>①陸連データ貼付け!#REF!</f>
        <v>#REF!</v>
      </c>
      <c r="M1442" s="63" t="e">
        <f>①陸連データ貼付け!#REF!</f>
        <v>#REF!</v>
      </c>
    </row>
    <row r="1443" spans="1:13">
      <c r="A1443" s="220" t="e">
        <f>IF(①陸連データ貼付け!#REF!="","",①陸連データ貼付け!#REF!)</f>
        <v>#REF!</v>
      </c>
      <c r="B1443" s="29" t="e">
        <f t="shared" si="66"/>
        <v>#REF!</v>
      </c>
      <c r="C1443" s="29" t="e">
        <f t="shared" si="67"/>
        <v>#REF!</v>
      </c>
      <c r="D1443" s="29" t="e">
        <f>①陸連データ貼付け!#REF!</f>
        <v>#REF!</v>
      </c>
      <c r="E1443" s="29" t="e">
        <f>①陸連データ貼付け!#REF!</f>
        <v>#REF!</v>
      </c>
      <c r="F1443" s="29" t="e">
        <f>ASC(①陸連データ貼付け!#REF!)</f>
        <v>#REF!</v>
      </c>
      <c r="G1443" s="29" t="e">
        <f>①陸連データ貼付け!#REF!</f>
        <v>#REF!</v>
      </c>
      <c r="H1443" s="29" t="e">
        <f>①陸連データ貼付け!#REF!</f>
        <v>#REF!</v>
      </c>
      <c r="I1443" s="29" t="e">
        <f>①陸連データ貼付け!#REF!</f>
        <v>#REF!</v>
      </c>
      <c r="J1443" s="29" t="e">
        <f>①陸連データ貼付け!#REF!</f>
        <v>#REF!</v>
      </c>
      <c r="K1443" s="29" t="e">
        <f t="shared" si="68"/>
        <v>#REF!</v>
      </c>
      <c r="L1443" s="29" t="e">
        <f>①陸連データ貼付け!#REF!</f>
        <v>#REF!</v>
      </c>
      <c r="M1443" s="63" t="e">
        <f>①陸連データ貼付け!#REF!</f>
        <v>#REF!</v>
      </c>
    </row>
    <row r="1444" spans="1:13">
      <c r="A1444" s="220" t="e">
        <f>IF(①陸連データ貼付け!#REF!="","",①陸連データ貼付け!#REF!)</f>
        <v>#REF!</v>
      </c>
      <c r="B1444" s="29" t="e">
        <f t="shared" si="66"/>
        <v>#REF!</v>
      </c>
      <c r="C1444" s="29" t="e">
        <f t="shared" si="67"/>
        <v>#REF!</v>
      </c>
      <c r="D1444" s="29" t="e">
        <f>①陸連データ貼付け!#REF!</f>
        <v>#REF!</v>
      </c>
      <c r="E1444" s="29" t="e">
        <f>①陸連データ貼付け!#REF!</f>
        <v>#REF!</v>
      </c>
      <c r="F1444" s="29" t="e">
        <f>ASC(①陸連データ貼付け!#REF!)</f>
        <v>#REF!</v>
      </c>
      <c r="G1444" s="29" t="e">
        <f>①陸連データ貼付け!#REF!</f>
        <v>#REF!</v>
      </c>
      <c r="H1444" s="29" t="e">
        <f>①陸連データ貼付け!#REF!</f>
        <v>#REF!</v>
      </c>
      <c r="I1444" s="29" t="e">
        <f>①陸連データ貼付け!#REF!</f>
        <v>#REF!</v>
      </c>
      <c r="J1444" s="29" t="e">
        <f>①陸連データ貼付け!#REF!</f>
        <v>#REF!</v>
      </c>
      <c r="K1444" s="29" t="e">
        <f t="shared" si="68"/>
        <v>#REF!</v>
      </c>
      <c r="L1444" s="29" t="e">
        <f>①陸連データ貼付け!#REF!</f>
        <v>#REF!</v>
      </c>
      <c r="M1444" s="63" t="e">
        <f>①陸連データ貼付け!#REF!</f>
        <v>#REF!</v>
      </c>
    </row>
    <row r="1445" spans="1:13">
      <c r="A1445" s="220" t="e">
        <f>IF(①陸連データ貼付け!#REF!="","",①陸連データ貼付け!#REF!)</f>
        <v>#REF!</v>
      </c>
      <c r="B1445" s="29" t="e">
        <f t="shared" si="66"/>
        <v>#REF!</v>
      </c>
      <c r="C1445" s="29" t="e">
        <f t="shared" si="67"/>
        <v>#REF!</v>
      </c>
      <c r="D1445" s="29" t="e">
        <f>①陸連データ貼付け!#REF!</f>
        <v>#REF!</v>
      </c>
      <c r="E1445" s="29" t="e">
        <f>①陸連データ貼付け!#REF!</f>
        <v>#REF!</v>
      </c>
      <c r="F1445" s="29" t="e">
        <f>ASC(①陸連データ貼付け!#REF!)</f>
        <v>#REF!</v>
      </c>
      <c r="G1445" s="29" t="e">
        <f>①陸連データ貼付け!#REF!</f>
        <v>#REF!</v>
      </c>
      <c r="H1445" s="29" t="e">
        <f>①陸連データ貼付け!#REF!</f>
        <v>#REF!</v>
      </c>
      <c r="I1445" s="29" t="e">
        <f>①陸連データ貼付け!#REF!</f>
        <v>#REF!</v>
      </c>
      <c r="J1445" s="29" t="e">
        <f>①陸連データ貼付け!#REF!</f>
        <v>#REF!</v>
      </c>
      <c r="K1445" s="29" t="e">
        <f t="shared" si="68"/>
        <v>#REF!</v>
      </c>
      <c r="L1445" s="29" t="e">
        <f>①陸連データ貼付け!#REF!</f>
        <v>#REF!</v>
      </c>
      <c r="M1445" s="63" t="e">
        <f>①陸連データ貼付け!#REF!</f>
        <v>#REF!</v>
      </c>
    </row>
    <row r="1446" spans="1:13">
      <c r="A1446" s="220" t="e">
        <f>IF(①陸連データ貼付け!#REF!="","",①陸連データ貼付け!#REF!)</f>
        <v>#REF!</v>
      </c>
      <c r="B1446" s="29" t="e">
        <f t="shared" si="66"/>
        <v>#REF!</v>
      </c>
      <c r="C1446" s="29" t="e">
        <f t="shared" si="67"/>
        <v>#REF!</v>
      </c>
      <c r="D1446" s="29" t="e">
        <f>①陸連データ貼付け!#REF!</f>
        <v>#REF!</v>
      </c>
      <c r="E1446" s="29" t="e">
        <f>①陸連データ貼付け!#REF!</f>
        <v>#REF!</v>
      </c>
      <c r="F1446" s="29" t="e">
        <f>ASC(①陸連データ貼付け!#REF!)</f>
        <v>#REF!</v>
      </c>
      <c r="G1446" s="29" t="e">
        <f>①陸連データ貼付け!#REF!</f>
        <v>#REF!</v>
      </c>
      <c r="H1446" s="29" t="e">
        <f>①陸連データ貼付け!#REF!</f>
        <v>#REF!</v>
      </c>
      <c r="I1446" s="29" t="e">
        <f>①陸連データ貼付け!#REF!</f>
        <v>#REF!</v>
      </c>
      <c r="J1446" s="29" t="e">
        <f>①陸連データ貼付け!#REF!</f>
        <v>#REF!</v>
      </c>
      <c r="K1446" s="29" t="e">
        <f t="shared" si="68"/>
        <v>#REF!</v>
      </c>
      <c r="L1446" s="29" t="e">
        <f>①陸連データ貼付け!#REF!</f>
        <v>#REF!</v>
      </c>
      <c r="M1446" s="63" t="e">
        <f>①陸連データ貼付け!#REF!</f>
        <v>#REF!</v>
      </c>
    </row>
    <row r="1447" spans="1:13">
      <c r="A1447" s="220" t="e">
        <f>IF(①陸連データ貼付け!#REF!="","",①陸連データ貼付け!#REF!)</f>
        <v>#REF!</v>
      </c>
      <c r="B1447" s="29" t="e">
        <f t="shared" si="66"/>
        <v>#REF!</v>
      </c>
      <c r="C1447" s="29" t="e">
        <f t="shared" si="67"/>
        <v>#REF!</v>
      </c>
      <c r="D1447" s="29" t="e">
        <f>①陸連データ貼付け!#REF!</f>
        <v>#REF!</v>
      </c>
      <c r="E1447" s="29" t="e">
        <f>①陸連データ貼付け!#REF!</f>
        <v>#REF!</v>
      </c>
      <c r="F1447" s="29" t="e">
        <f>ASC(①陸連データ貼付け!#REF!)</f>
        <v>#REF!</v>
      </c>
      <c r="G1447" s="29" t="e">
        <f>①陸連データ貼付け!#REF!</f>
        <v>#REF!</v>
      </c>
      <c r="H1447" s="29" t="e">
        <f>①陸連データ貼付け!#REF!</f>
        <v>#REF!</v>
      </c>
      <c r="I1447" s="29" t="e">
        <f>①陸連データ貼付け!#REF!</f>
        <v>#REF!</v>
      </c>
      <c r="J1447" s="29" t="e">
        <f>①陸連データ貼付け!#REF!</f>
        <v>#REF!</v>
      </c>
      <c r="K1447" s="29" t="e">
        <f t="shared" si="68"/>
        <v>#REF!</v>
      </c>
      <c r="L1447" s="29" t="e">
        <f>①陸連データ貼付け!#REF!</f>
        <v>#REF!</v>
      </c>
      <c r="M1447" s="63" t="e">
        <f>①陸連データ貼付け!#REF!</f>
        <v>#REF!</v>
      </c>
    </row>
    <row r="1448" spans="1:13">
      <c r="A1448" s="220" t="e">
        <f>IF(①陸連データ貼付け!#REF!="","",①陸連データ貼付け!#REF!)</f>
        <v>#REF!</v>
      </c>
      <c r="B1448" s="29" t="e">
        <f t="shared" si="66"/>
        <v>#REF!</v>
      </c>
      <c r="C1448" s="29" t="e">
        <f t="shared" si="67"/>
        <v>#REF!</v>
      </c>
      <c r="D1448" s="29" t="e">
        <f>①陸連データ貼付け!#REF!</f>
        <v>#REF!</v>
      </c>
      <c r="E1448" s="29" t="e">
        <f>①陸連データ貼付け!#REF!</f>
        <v>#REF!</v>
      </c>
      <c r="F1448" s="29" t="e">
        <f>ASC(①陸連データ貼付け!#REF!)</f>
        <v>#REF!</v>
      </c>
      <c r="G1448" s="29" t="e">
        <f>①陸連データ貼付け!#REF!</f>
        <v>#REF!</v>
      </c>
      <c r="H1448" s="29" t="e">
        <f>①陸連データ貼付け!#REF!</f>
        <v>#REF!</v>
      </c>
      <c r="I1448" s="29" t="e">
        <f>①陸連データ貼付け!#REF!</f>
        <v>#REF!</v>
      </c>
      <c r="J1448" s="29" t="e">
        <f>①陸連データ貼付け!#REF!</f>
        <v>#REF!</v>
      </c>
      <c r="K1448" s="29" t="e">
        <f t="shared" si="68"/>
        <v>#REF!</v>
      </c>
      <c r="L1448" s="29" t="e">
        <f>①陸連データ貼付け!#REF!</f>
        <v>#REF!</v>
      </c>
      <c r="M1448" s="63" t="e">
        <f>①陸連データ貼付け!#REF!</f>
        <v>#REF!</v>
      </c>
    </row>
    <row r="1449" spans="1:13">
      <c r="A1449" s="220" t="e">
        <f>IF(①陸連データ貼付け!#REF!="","",①陸連データ貼付け!#REF!)</f>
        <v>#REF!</v>
      </c>
      <c r="B1449" s="29" t="e">
        <f t="shared" si="66"/>
        <v>#REF!</v>
      </c>
      <c r="C1449" s="29" t="e">
        <f t="shared" si="67"/>
        <v>#REF!</v>
      </c>
      <c r="D1449" s="29" t="e">
        <f>①陸連データ貼付け!#REF!</f>
        <v>#REF!</v>
      </c>
      <c r="E1449" s="29" t="e">
        <f>①陸連データ貼付け!#REF!</f>
        <v>#REF!</v>
      </c>
      <c r="F1449" s="29" t="e">
        <f>ASC(①陸連データ貼付け!#REF!)</f>
        <v>#REF!</v>
      </c>
      <c r="G1449" s="29" t="e">
        <f>①陸連データ貼付け!#REF!</f>
        <v>#REF!</v>
      </c>
      <c r="H1449" s="29" t="e">
        <f>①陸連データ貼付け!#REF!</f>
        <v>#REF!</v>
      </c>
      <c r="I1449" s="29" t="e">
        <f>①陸連データ貼付け!#REF!</f>
        <v>#REF!</v>
      </c>
      <c r="J1449" s="29" t="e">
        <f>①陸連データ貼付け!#REF!</f>
        <v>#REF!</v>
      </c>
      <c r="K1449" s="29" t="e">
        <f t="shared" si="68"/>
        <v>#REF!</v>
      </c>
      <c r="L1449" s="29" t="e">
        <f>①陸連データ貼付け!#REF!</f>
        <v>#REF!</v>
      </c>
      <c r="M1449" s="63" t="e">
        <f>①陸連データ貼付け!#REF!</f>
        <v>#REF!</v>
      </c>
    </row>
    <row r="1450" spans="1:13">
      <c r="A1450" s="220" t="e">
        <f>IF(①陸連データ貼付け!#REF!="","",①陸連データ貼付け!#REF!)</f>
        <v>#REF!</v>
      </c>
      <c r="B1450" s="29" t="e">
        <f t="shared" si="66"/>
        <v>#REF!</v>
      </c>
      <c r="C1450" s="29" t="e">
        <f t="shared" si="67"/>
        <v>#REF!</v>
      </c>
      <c r="D1450" s="29" t="e">
        <f>①陸連データ貼付け!#REF!</f>
        <v>#REF!</v>
      </c>
      <c r="E1450" s="29" t="e">
        <f>①陸連データ貼付け!#REF!</f>
        <v>#REF!</v>
      </c>
      <c r="F1450" s="29" t="e">
        <f>ASC(①陸連データ貼付け!#REF!)</f>
        <v>#REF!</v>
      </c>
      <c r="G1450" s="29" t="e">
        <f>①陸連データ貼付け!#REF!</f>
        <v>#REF!</v>
      </c>
      <c r="H1450" s="29" t="e">
        <f>①陸連データ貼付け!#REF!</f>
        <v>#REF!</v>
      </c>
      <c r="I1450" s="29" t="e">
        <f>①陸連データ貼付け!#REF!</f>
        <v>#REF!</v>
      </c>
      <c r="J1450" s="29" t="e">
        <f>①陸連データ貼付け!#REF!</f>
        <v>#REF!</v>
      </c>
      <c r="K1450" s="29" t="e">
        <f t="shared" si="68"/>
        <v>#REF!</v>
      </c>
      <c r="L1450" s="29" t="e">
        <f>①陸連データ貼付け!#REF!</f>
        <v>#REF!</v>
      </c>
      <c r="M1450" s="63" t="e">
        <f>①陸連データ貼付け!#REF!</f>
        <v>#REF!</v>
      </c>
    </row>
    <row r="1451" spans="1:13">
      <c r="A1451" s="220" t="e">
        <f>IF(①陸連データ貼付け!#REF!="","",①陸連データ貼付け!#REF!)</f>
        <v>#REF!</v>
      </c>
      <c r="B1451" s="29" t="e">
        <f t="shared" si="66"/>
        <v>#REF!</v>
      </c>
      <c r="C1451" s="29" t="e">
        <f t="shared" si="67"/>
        <v>#REF!</v>
      </c>
      <c r="D1451" s="29" t="e">
        <f>①陸連データ貼付け!#REF!</f>
        <v>#REF!</v>
      </c>
      <c r="E1451" s="29" t="e">
        <f>①陸連データ貼付け!#REF!</f>
        <v>#REF!</v>
      </c>
      <c r="F1451" s="29" t="e">
        <f>ASC(①陸連データ貼付け!#REF!)</f>
        <v>#REF!</v>
      </c>
      <c r="G1451" s="29" t="e">
        <f>①陸連データ貼付け!#REF!</f>
        <v>#REF!</v>
      </c>
      <c r="H1451" s="29" t="e">
        <f>①陸連データ貼付け!#REF!</f>
        <v>#REF!</v>
      </c>
      <c r="I1451" s="29" t="e">
        <f>①陸連データ貼付け!#REF!</f>
        <v>#REF!</v>
      </c>
      <c r="J1451" s="29" t="e">
        <f>①陸連データ貼付け!#REF!</f>
        <v>#REF!</v>
      </c>
      <c r="K1451" s="29" t="e">
        <f t="shared" si="68"/>
        <v>#REF!</v>
      </c>
      <c r="L1451" s="29" t="e">
        <f>①陸連データ貼付け!#REF!</f>
        <v>#REF!</v>
      </c>
      <c r="M1451" s="63" t="e">
        <f>①陸連データ貼付け!#REF!</f>
        <v>#REF!</v>
      </c>
    </row>
    <row r="1452" spans="1:13">
      <c r="A1452" s="220" t="e">
        <f>IF(①陸連データ貼付け!#REF!="","",①陸連データ貼付け!#REF!)</f>
        <v>#REF!</v>
      </c>
      <c r="B1452" s="29" t="e">
        <f t="shared" si="66"/>
        <v>#REF!</v>
      </c>
      <c r="C1452" s="29" t="e">
        <f t="shared" si="67"/>
        <v>#REF!</v>
      </c>
      <c r="D1452" s="29" t="e">
        <f>①陸連データ貼付け!#REF!</f>
        <v>#REF!</v>
      </c>
      <c r="E1452" s="29" t="e">
        <f>①陸連データ貼付け!#REF!</f>
        <v>#REF!</v>
      </c>
      <c r="F1452" s="29" t="e">
        <f>ASC(①陸連データ貼付け!#REF!)</f>
        <v>#REF!</v>
      </c>
      <c r="G1452" s="29" t="e">
        <f>①陸連データ貼付け!#REF!</f>
        <v>#REF!</v>
      </c>
      <c r="H1452" s="29" t="e">
        <f>①陸連データ貼付け!#REF!</f>
        <v>#REF!</v>
      </c>
      <c r="I1452" s="29" t="e">
        <f>①陸連データ貼付け!#REF!</f>
        <v>#REF!</v>
      </c>
      <c r="J1452" s="29" t="e">
        <f>①陸連データ貼付け!#REF!</f>
        <v>#REF!</v>
      </c>
      <c r="K1452" s="29" t="e">
        <f t="shared" si="68"/>
        <v>#REF!</v>
      </c>
      <c r="L1452" s="29" t="e">
        <f>①陸連データ貼付け!#REF!</f>
        <v>#REF!</v>
      </c>
      <c r="M1452" s="63" t="e">
        <f>①陸連データ貼付け!#REF!</f>
        <v>#REF!</v>
      </c>
    </row>
    <row r="1453" spans="1:13">
      <c r="A1453" s="220" t="e">
        <f>IF(①陸連データ貼付け!#REF!="","",①陸連データ貼付け!#REF!)</f>
        <v>#REF!</v>
      </c>
      <c r="B1453" s="29" t="e">
        <f t="shared" si="66"/>
        <v>#REF!</v>
      </c>
      <c r="C1453" s="29" t="e">
        <f t="shared" si="67"/>
        <v>#REF!</v>
      </c>
      <c r="D1453" s="29" t="e">
        <f>①陸連データ貼付け!#REF!</f>
        <v>#REF!</v>
      </c>
      <c r="E1453" s="29" t="e">
        <f>①陸連データ貼付け!#REF!</f>
        <v>#REF!</v>
      </c>
      <c r="F1453" s="29" t="e">
        <f>ASC(①陸連データ貼付け!#REF!)</f>
        <v>#REF!</v>
      </c>
      <c r="G1453" s="29" t="e">
        <f>①陸連データ貼付け!#REF!</f>
        <v>#REF!</v>
      </c>
      <c r="H1453" s="29" t="e">
        <f>①陸連データ貼付け!#REF!</f>
        <v>#REF!</v>
      </c>
      <c r="I1453" s="29" t="e">
        <f>①陸連データ貼付け!#REF!</f>
        <v>#REF!</v>
      </c>
      <c r="J1453" s="29" t="e">
        <f>①陸連データ貼付け!#REF!</f>
        <v>#REF!</v>
      </c>
      <c r="K1453" s="29" t="e">
        <f t="shared" si="68"/>
        <v>#REF!</v>
      </c>
      <c r="L1453" s="29" t="e">
        <f>①陸連データ貼付け!#REF!</f>
        <v>#REF!</v>
      </c>
      <c r="M1453" s="63" t="e">
        <f>①陸連データ貼付け!#REF!</f>
        <v>#REF!</v>
      </c>
    </row>
    <row r="1454" spans="1:13">
      <c r="A1454" s="220" t="e">
        <f>IF(①陸連データ貼付け!#REF!="","",①陸連データ貼付け!#REF!)</f>
        <v>#REF!</v>
      </c>
      <c r="B1454" s="29" t="e">
        <f t="shared" si="66"/>
        <v>#REF!</v>
      </c>
      <c r="C1454" s="29" t="e">
        <f t="shared" si="67"/>
        <v>#REF!</v>
      </c>
      <c r="D1454" s="29" t="e">
        <f>①陸連データ貼付け!#REF!</f>
        <v>#REF!</v>
      </c>
      <c r="E1454" s="29" t="e">
        <f>①陸連データ貼付け!#REF!</f>
        <v>#REF!</v>
      </c>
      <c r="F1454" s="29" t="e">
        <f>ASC(①陸連データ貼付け!#REF!)</f>
        <v>#REF!</v>
      </c>
      <c r="G1454" s="29" t="e">
        <f>①陸連データ貼付け!#REF!</f>
        <v>#REF!</v>
      </c>
      <c r="H1454" s="29" t="e">
        <f>①陸連データ貼付け!#REF!</f>
        <v>#REF!</v>
      </c>
      <c r="I1454" s="29" t="e">
        <f>①陸連データ貼付け!#REF!</f>
        <v>#REF!</v>
      </c>
      <c r="J1454" s="29" t="e">
        <f>①陸連データ貼付け!#REF!</f>
        <v>#REF!</v>
      </c>
      <c r="K1454" s="29" t="e">
        <f t="shared" si="68"/>
        <v>#REF!</v>
      </c>
      <c r="L1454" s="29" t="e">
        <f>①陸連データ貼付け!#REF!</f>
        <v>#REF!</v>
      </c>
      <c r="M1454" s="63" t="e">
        <f>①陸連データ貼付け!#REF!</f>
        <v>#REF!</v>
      </c>
    </row>
    <row r="1455" spans="1:13">
      <c r="A1455" s="220" t="e">
        <f>IF(①陸連データ貼付け!#REF!="","",①陸連データ貼付け!#REF!)</f>
        <v>#REF!</v>
      </c>
      <c r="B1455" s="29" t="e">
        <f t="shared" si="66"/>
        <v>#REF!</v>
      </c>
      <c r="C1455" s="29" t="e">
        <f t="shared" si="67"/>
        <v>#REF!</v>
      </c>
      <c r="D1455" s="29" t="e">
        <f>①陸連データ貼付け!#REF!</f>
        <v>#REF!</v>
      </c>
      <c r="E1455" s="29" t="e">
        <f>①陸連データ貼付け!#REF!</f>
        <v>#REF!</v>
      </c>
      <c r="F1455" s="29" t="e">
        <f>ASC(①陸連データ貼付け!#REF!)</f>
        <v>#REF!</v>
      </c>
      <c r="G1455" s="29" t="e">
        <f>①陸連データ貼付け!#REF!</f>
        <v>#REF!</v>
      </c>
      <c r="H1455" s="29" t="e">
        <f>①陸連データ貼付け!#REF!</f>
        <v>#REF!</v>
      </c>
      <c r="I1455" s="29" t="e">
        <f>①陸連データ貼付け!#REF!</f>
        <v>#REF!</v>
      </c>
      <c r="J1455" s="29" t="e">
        <f>①陸連データ貼付け!#REF!</f>
        <v>#REF!</v>
      </c>
      <c r="K1455" s="29" t="e">
        <f t="shared" si="68"/>
        <v>#REF!</v>
      </c>
      <c r="L1455" s="29" t="e">
        <f>①陸連データ貼付け!#REF!</f>
        <v>#REF!</v>
      </c>
      <c r="M1455" s="63" t="e">
        <f>①陸連データ貼付け!#REF!</f>
        <v>#REF!</v>
      </c>
    </row>
    <row r="1456" spans="1:13">
      <c r="A1456" s="220" t="e">
        <f>IF(①陸連データ貼付け!#REF!="","",①陸連データ貼付け!#REF!)</f>
        <v>#REF!</v>
      </c>
      <c r="B1456" s="29" t="e">
        <f t="shared" si="66"/>
        <v>#REF!</v>
      </c>
      <c r="C1456" s="29" t="e">
        <f t="shared" si="67"/>
        <v>#REF!</v>
      </c>
      <c r="D1456" s="29" t="e">
        <f>①陸連データ貼付け!#REF!</f>
        <v>#REF!</v>
      </c>
      <c r="E1456" s="29" t="e">
        <f>①陸連データ貼付け!#REF!</f>
        <v>#REF!</v>
      </c>
      <c r="F1456" s="29" t="e">
        <f>ASC(①陸連データ貼付け!#REF!)</f>
        <v>#REF!</v>
      </c>
      <c r="G1456" s="29" t="e">
        <f>①陸連データ貼付け!#REF!</f>
        <v>#REF!</v>
      </c>
      <c r="H1456" s="29" t="e">
        <f>①陸連データ貼付け!#REF!</f>
        <v>#REF!</v>
      </c>
      <c r="I1456" s="29" t="e">
        <f>①陸連データ貼付け!#REF!</f>
        <v>#REF!</v>
      </c>
      <c r="J1456" s="29" t="e">
        <f>①陸連データ貼付け!#REF!</f>
        <v>#REF!</v>
      </c>
      <c r="K1456" s="29" t="e">
        <f t="shared" si="68"/>
        <v>#REF!</v>
      </c>
      <c r="L1456" s="29" t="e">
        <f>①陸連データ貼付け!#REF!</f>
        <v>#REF!</v>
      </c>
      <c r="M1456" s="63" t="e">
        <f>①陸連データ貼付け!#REF!</f>
        <v>#REF!</v>
      </c>
    </row>
    <row r="1457" spans="1:13">
      <c r="A1457" s="220" t="e">
        <f>IF(①陸連データ貼付け!#REF!="","",①陸連データ貼付け!#REF!)</f>
        <v>#REF!</v>
      </c>
      <c r="B1457" s="29" t="e">
        <f t="shared" si="66"/>
        <v>#REF!</v>
      </c>
      <c r="C1457" s="29" t="e">
        <f t="shared" si="67"/>
        <v>#REF!</v>
      </c>
      <c r="D1457" s="29" t="e">
        <f>①陸連データ貼付け!#REF!</f>
        <v>#REF!</v>
      </c>
      <c r="E1457" s="29" t="e">
        <f>①陸連データ貼付け!#REF!</f>
        <v>#REF!</v>
      </c>
      <c r="F1457" s="29" t="e">
        <f>ASC(①陸連データ貼付け!#REF!)</f>
        <v>#REF!</v>
      </c>
      <c r="G1457" s="29" t="e">
        <f>①陸連データ貼付け!#REF!</f>
        <v>#REF!</v>
      </c>
      <c r="H1457" s="29" t="e">
        <f>①陸連データ貼付け!#REF!</f>
        <v>#REF!</v>
      </c>
      <c r="I1457" s="29" t="e">
        <f>①陸連データ貼付け!#REF!</f>
        <v>#REF!</v>
      </c>
      <c r="J1457" s="29" t="e">
        <f>①陸連データ貼付け!#REF!</f>
        <v>#REF!</v>
      </c>
      <c r="K1457" s="29" t="e">
        <f t="shared" si="68"/>
        <v>#REF!</v>
      </c>
      <c r="L1457" s="29" t="e">
        <f>①陸連データ貼付け!#REF!</f>
        <v>#REF!</v>
      </c>
      <c r="M1457" s="63" t="e">
        <f>①陸連データ貼付け!#REF!</f>
        <v>#REF!</v>
      </c>
    </row>
    <row r="1458" spans="1:13">
      <c r="A1458" s="220" t="e">
        <f>IF(①陸連データ貼付け!#REF!="","",①陸連データ貼付け!#REF!)</f>
        <v>#REF!</v>
      </c>
      <c r="B1458" s="29" t="e">
        <f t="shared" si="66"/>
        <v>#REF!</v>
      </c>
      <c r="C1458" s="29" t="e">
        <f t="shared" si="67"/>
        <v>#REF!</v>
      </c>
      <c r="D1458" s="29" t="e">
        <f>①陸連データ貼付け!#REF!</f>
        <v>#REF!</v>
      </c>
      <c r="E1458" s="29" t="e">
        <f>①陸連データ貼付け!#REF!</f>
        <v>#REF!</v>
      </c>
      <c r="F1458" s="29" t="e">
        <f>ASC(①陸連データ貼付け!#REF!)</f>
        <v>#REF!</v>
      </c>
      <c r="G1458" s="29" t="e">
        <f>①陸連データ貼付け!#REF!</f>
        <v>#REF!</v>
      </c>
      <c r="H1458" s="29" t="e">
        <f>①陸連データ貼付け!#REF!</f>
        <v>#REF!</v>
      </c>
      <c r="I1458" s="29" t="e">
        <f>①陸連データ貼付け!#REF!</f>
        <v>#REF!</v>
      </c>
      <c r="J1458" s="29" t="e">
        <f>①陸連データ貼付け!#REF!</f>
        <v>#REF!</v>
      </c>
      <c r="K1458" s="29" t="e">
        <f t="shared" si="68"/>
        <v>#REF!</v>
      </c>
      <c r="L1458" s="29" t="e">
        <f>①陸連データ貼付け!#REF!</f>
        <v>#REF!</v>
      </c>
      <c r="M1458" s="63" t="e">
        <f>①陸連データ貼付け!#REF!</f>
        <v>#REF!</v>
      </c>
    </row>
    <row r="1459" spans="1:13">
      <c r="A1459" s="220" t="e">
        <f>IF(①陸連データ貼付け!#REF!="","",①陸連データ貼付け!#REF!)</f>
        <v>#REF!</v>
      </c>
      <c r="B1459" s="29" t="e">
        <f t="shared" si="66"/>
        <v>#REF!</v>
      </c>
      <c r="C1459" s="29" t="e">
        <f t="shared" si="67"/>
        <v>#REF!</v>
      </c>
      <c r="D1459" s="29" t="e">
        <f>①陸連データ貼付け!#REF!</f>
        <v>#REF!</v>
      </c>
      <c r="E1459" s="29" t="e">
        <f>①陸連データ貼付け!#REF!</f>
        <v>#REF!</v>
      </c>
      <c r="F1459" s="29" t="e">
        <f>ASC(①陸連データ貼付け!#REF!)</f>
        <v>#REF!</v>
      </c>
      <c r="G1459" s="29" t="e">
        <f>①陸連データ貼付け!#REF!</f>
        <v>#REF!</v>
      </c>
      <c r="H1459" s="29" t="e">
        <f>①陸連データ貼付け!#REF!</f>
        <v>#REF!</v>
      </c>
      <c r="I1459" s="29" t="e">
        <f>①陸連データ貼付け!#REF!</f>
        <v>#REF!</v>
      </c>
      <c r="J1459" s="29" t="e">
        <f>①陸連データ貼付け!#REF!</f>
        <v>#REF!</v>
      </c>
      <c r="K1459" s="29" t="e">
        <f t="shared" si="68"/>
        <v>#REF!</v>
      </c>
      <c r="L1459" s="29" t="e">
        <f>①陸連データ貼付け!#REF!</f>
        <v>#REF!</v>
      </c>
      <c r="M1459" s="63" t="e">
        <f>①陸連データ貼付け!#REF!</f>
        <v>#REF!</v>
      </c>
    </row>
    <row r="1460" spans="1:13">
      <c r="A1460" s="220" t="e">
        <f>IF(①陸連データ貼付け!#REF!="","",①陸連データ貼付け!#REF!)</f>
        <v>#REF!</v>
      </c>
      <c r="B1460" s="29" t="e">
        <f t="shared" si="66"/>
        <v>#REF!</v>
      </c>
      <c r="C1460" s="29" t="e">
        <f t="shared" si="67"/>
        <v>#REF!</v>
      </c>
      <c r="D1460" s="29" t="e">
        <f>①陸連データ貼付け!#REF!</f>
        <v>#REF!</v>
      </c>
      <c r="E1460" s="29" t="e">
        <f>①陸連データ貼付け!#REF!</f>
        <v>#REF!</v>
      </c>
      <c r="F1460" s="29" t="e">
        <f>ASC(①陸連データ貼付け!#REF!)</f>
        <v>#REF!</v>
      </c>
      <c r="G1460" s="29" t="e">
        <f>①陸連データ貼付け!#REF!</f>
        <v>#REF!</v>
      </c>
      <c r="H1460" s="29" t="e">
        <f>①陸連データ貼付け!#REF!</f>
        <v>#REF!</v>
      </c>
      <c r="I1460" s="29" t="e">
        <f>①陸連データ貼付け!#REF!</f>
        <v>#REF!</v>
      </c>
      <c r="J1460" s="29" t="e">
        <f>①陸連データ貼付け!#REF!</f>
        <v>#REF!</v>
      </c>
      <c r="K1460" s="29" t="e">
        <f t="shared" si="68"/>
        <v>#REF!</v>
      </c>
      <c r="L1460" s="29" t="e">
        <f>①陸連データ貼付け!#REF!</f>
        <v>#REF!</v>
      </c>
      <c r="M1460" s="63" t="e">
        <f>①陸連データ貼付け!#REF!</f>
        <v>#REF!</v>
      </c>
    </row>
    <row r="1461" spans="1:13">
      <c r="A1461" s="220" t="e">
        <f>IF(①陸連データ貼付け!#REF!="","",①陸連データ貼付け!#REF!)</f>
        <v>#REF!</v>
      </c>
      <c r="B1461" s="29" t="e">
        <f t="shared" si="66"/>
        <v>#REF!</v>
      </c>
      <c r="C1461" s="29" t="e">
        <f t="shared" si="67"/>
        <v>#REF!</v>
      </c>
      <c r="D1461" s="29" t="e">
        <f>①陸連データ貼付け!#REF!</f>
        <v>#REF!</v>
      </c>
      <c r="E1461" s="29" t="e">
        <f>①陸連データ貼付け!#REF!</f>
        <v>#REF!</v>
      </c>
      <c r="F1461" s="29" t="e">
        <f>ASC(①陸連データ貼付け!#REF!)</f>
        <v>#REF!</v>
      </c>
      <c r="G1461" s="29" t="e">
        <f>①陸連データ貼付け!#REF!</f>
        <v>#REF!</v>
      </c>
      <c r="H1461" s="29" t="e">
        <f>①陸連データ貼付け!#REF!</f>
        <v>#REF!</v>
      </c>
      <c r="I1461" s="29" t="e">
        <f>①陸連データ貼付け!#REF!</f>
        <v>#REF!</v>
      </c>
      <c r="J1461" s="29" t="e">
        <f>①陸連データ貼付け!#REF!</f>
        <v>#REF!</v>
      </c>
      <c r="K1461" s="29" t="e">
        <f t="shared" si="68"/>
        <v>#REF!</v>
      </c>
      <c r="L1461" s="29" t="e">
        <f>①陸連データ貼付け!#REF!</f>
        <v>#REF!</v>
      </c>
      <c r="M1461" s="63" t="e">
        <f>①陸連データ貼付け!#REF!</f>
        <v>#REF!</v>
      </c>
    </row>
    <row r="1462" spans="1:13">
      <c r="A1462" s="220" t="e">
        <f>IF(①陸連データ貼付け!#REF!="","",①陸連データ貼付け!#REF!)</f>
        <v>#REF!</v>
      </c>
      <c r="B1462" s="29" t="e">
        <f t="shared" si="66"/>
        <v>#REF!</v>
      </c>
      <c r="C1462" s="29" t="e">
        <f t="shared" si="67"/>
        <v>#REF!</v>
      </c>
      <c r="D1462" s="29" t="e">
        <f>①陸連データ貼付け!#REF!</f>
        <v>#REF!</v>
      </c>
      <c r="E1462" s="29" t="e">
        <f>①陸連データ貼付け!#REF!</f>
        <v>#REF!</v>
      </c>
      <c r="F1462" s="29" t="e">
        <f>ASC(①陸連データ貼付け!#REF!)</f>
        <v>#REF!</v>
      </c>
      <c r="G1462" s="29" t="e">
        <f>①陸連データ貼付け!#REF!</f>
        <v>#REF!</v>
      </c>
      <c r="H1462" s="29" t="e">
        <f>①陸連データ貼付け!#REF!</f>
        <v>#REF!</v>
      </c>
      <c r="I1462" s="29" t="e">
        <f>①陸連データ貼付け!#REF!</f>
        <v>#REF!</v>
      </c>
      <c r="J1462" s="29" t="e">
        <f>①陸連データ貼付け!#REF!</f>
        <v>#REF!</v>
      </c>
      <c r="K1462" s="29" t="e">
        <f t="shared" si="68"/>
        <v>#REF!</v>
      </c>
      <c r="L1462" s="29" t="e">
        <f>①陸連データ貼付け!#REF!</f>
        <v>#REF!</v>
      </c>
      <c r="M1462" s="63" t="e">
        <f>①陸連データ貼付け!#REF!</f>
        <v>#REF!</v>
      </c>
    </row>
    <row r="1463" spans="1:13">
      <c r="A1463" s="220" t="e">
        <f>IF(①陸連データ貼付け!#REF!="","",①陸連データ貼付け!#REF!)</f>
        <v>#REF!</v>
      </c>
      <c r="B1463" s="29" t="e">
        <f t="shared" si="66"/>
        <v>#REF!</v>
      </c>
      <c r="C1463" s="29" t="e">
        <f t="shared" si="67"/>
        <v>#REF!</v>
      </c>
      <c r="D1463" s="29" t="e">
        <f>①陸連データ貼付け!#REF!</f>
        <v>#REF!</v>
      </c>
      <c r="E1463" s="29" t="e">
        <f>①陸連データ貼付け!#REF!</f>
        <v>#REF!</v>
      </c>
      <c r="F1463" s="29" t="e">
        <f>ASC(①陸連データ貼付け!#REF!)</f>
        <v>#REF!</v>
      </c>
      <c r="G1463" s="29" t="e">
        <f>①陸連データ貼付け!#REF!</f>
        <v>#REF!</v>
      </c>
      <c r="H1463" s="29" t="e">
        <f>①陸連データ貼付け!#REF!</f>
        <v>#REF!</v>
      </c>
      <c r="I1463" s="29" t="e">
        <f>①陸連データ貼付け!#REF!</f>
        <v>#REF!</v>
      </c>
      <c r="J1463" s="29" t="e">
        <f>①陸連データ貼付け!#REF!</f>
        <v>#REF!</v>
      </c>
      <c r="K1463" s="29" t="e">
        <f t="shared" si="68"/>
        <v>#REF!</v>
      </c>
      <c r="L1463" s="29" t="e">
        <f>①陸連データ貼付け!#REF!</f>
        <v>#REF!</v>
      </c>
      <c r="M1463" s="63" t="e">
        <f>①陸連データ貼付け!#REF!</f>
        <v>#REF!</v>
      </c>
    </row>
    <row r="1464" spans="1:13">
      <c r="A1464" s="220" t="e">
        <f>IF(①陸連データ貼付け!#REF!="","",①陸連データ貼付け!#REF!)</f>
        <v>#REF!</v>
      </c>
      <c r="B1464" s="29" t="e">
        <f t="shared" si="66"/>
        <v>#REF!</v>
      </c>
      <c r="C1464" s="29" t="e">
        <f t="shared" si="67"/>
        <v>#REF!</v>
      </c>
      <c r="D1464" s="29" t="e">
        <f>①陸連データ貼付け!#REF!</f>
        <v>#REF!</v>
      </c>
      <c r="E1464" s="29" t="e">
        <f>①陸連データ貼付け!#REF!</f>
        <v>#REF!</v>
      </c>
      <c r="F1464" s="29" t="e">
        <f>ASC(①陸連データ貼付け!#REF!)</f>
        <v>#REF!</v>
      </c>
      <c r="G1464" s="29" t="e">
        <f>①陸連データ貼付け!#REF!</f>
        <v>#REF!</v>
      </c>
      <c r="H1464" s="29" t="e">
        <f>①陸連データ貼付け!#REF!</f>
        <v>#REF!</v>
      </c>
      <c r="I1464" s="29" t="e">
        <f>①陸連データ貼付け!#REF!</f>
        <v>#REF!</v>
      </c>
      <c r="J1464" s="29" t="e">
        <f>①陸連データ貼付け!#REF!</f>
        <v>#REF!</v>
      </c>
      <c r="K1464" s="29" t="e">
        <f t="shared" si="68"/>
        <v>#REF!</v>
      </c>
      <c r="L1464" s="29" t="e">
        <f>①陸連データ貼付け!#REF!</f>
        <v>#REF!</v>
      </c>
      <c r="M1464" s="63" t="e">
        <f>①陸連データ貼付け!#REF!</f>
        <v>#REF!</v>
      </c>
    </row>
    <row r="1465" spans="1:13">
      <c r="A1465" s="220" t="e">
        <f>IF(①陸連データ貼付け!#REF!="","",①陸連データ貼付け!#REF!)</f>
        <v>#REF!</v>
      </c>
      <c r="B1465" s="29" t="e">
        <f t="shared" si="66"/>
        <v>#REF!</v>
      </c>
      <c r="C1465" s="29" t="e">
        <f t="shared" si="67"/>
        <v>#REF!</v>
      </c>
      <c r="D1465" s="29" t="e">
        <f>①陸連データ貼付け!#REF!</f>
        <v>#REF!</v>
      </c>
      <c r="E1465" s="29" t="e">
        <f>①陸連データ貼付け!#REF!</f>
        <v>#REF!</v>
      </c>
      <c r="F1465" s="29" t="e">
        <f>ASC(①陸連データ貼付け!#REF!)</f>
        <v>#REF!</v>
      </c>
      <c r="G1465" s="29" t="e">
        <f>①陸連データ貼付け!#REF!</f>
        <v>#REF!</v>
      </c>
      <c r="H1465" s="29" t="e">
        <f>①陸連データ貼付け!#REF!</f>
        <v>#REF!</v>
      </c>
      <c r="I1465" s="29" t="e">
        <f>①陸連データ貼付け!#REF!</f>
        <v>#REF!</v>
      </c>
      <c r="J1465" s="29" t="e">
        <f>①陸連データ貼付け!#REF!</f>
        <v>#REF!</v>
      </c>
      <c r="K1465" s="29" t="e">
        <f t="shared" si="68"/>
        <v>#REF!</v>
      </c>
      <c r="L1465" s="29" t="e">
        <f>①陸連データ貼付け!#REF!</f>
        <v>#REF!</v>
      </c>
      <c r="M1465" s="63" t="e">
        <f>①陸連データ貼付け!#REF!</f>
        <v>#REF!</v>
      </c>
    </row>
    <row r="1466" spans="1:13">
      <c r="A1466" s="220" t="e">
        <f>IF(①陸連データ貼付け!#REF!="","",①陸連データ貼付け!#REF!)</f>
        <v>#REF!</v>
      </c>
      <c r="B1466" s="29" t="e">
        <f t="shared" si="66"/>
        <v>#REF!</v>
      </c>
      <c r="C1466" s="29" t="e">
        <f t="shared" si="67"/>
        <v>#REF!</v>
      </c>
      <c r="D1466" s="29" t="e">
        <f>①陸連データ貼付け!#REF!</f>
        <v>#REF!</v>
      </c>
      <c r="E1466" s="29" t="e">
        <f>①陸連データ貼付け!#REF!</f>
        <v>#REF!</v>
      </c>
      <c r="F1466" s="29" t="e">
        <f>ASC(①陸連データ貼付け!#REF!)</f>
        <v>#REF!</v>
      </c>
      <c r="G1466" s="29" t="e">
        <f>①陸連データ貼付け!#REF!</f>
        <v>#REF!</v>
      </c>
      <c r="H1466" s="29" t="e">
        <f>①陸連データ貼付け!#REF!</f>
        <v>#REF!</v>
      </c>
      <c r="I1466" s="29" t="e">
        <f>①陸連データ貼付け!#REF!</f>
        <v>#REF!</v>
      </c>
      <c r="J1466" s="29" t="e">
        <f>①陸連データ貼付け!#REF!</f>
        <v>#REF!</v>
      </c>
      <c r="K1466" s="29" t="e">
        <f t="shared" si="68"/>
        <v>#REF!</v>
      </c>
      <c r="L1466" s="29" t="e">
        <f>①陸連データ貼付け!#REF!</f>
        <v>#REF!</v>
      </c>
      <c r="M1466" s="63" t="e">
        <f>①陸連データ貼付け!#REF!</f>
        <v>#REF!</v>
      </c>
    </row>
    <row r="1467" spans="1:13">
      <c r="A1467" s="220" t="e">
        <f>IF(①陸連データ貼付け!#REF!="","",①陸連データ貼付け!#REF!)</f>
        <v>#REF!</v>
      </c>
      <c r="B1467" s="29" t="e">
        <f t="shared" si="66"/>
        <v>#REF!</v>
      </c>
      <c r="C1467" s="29" t="e">
        <f t="shared" si="67"/>
        <v>#REF!</v>
      </c>
      <c r="D1467" s="29" t="e">
        <f>①陸連データ貼付け!#REF!</f>
        <v>#REF!</v>
      </c>
      <c r="E1467" s="29" t="e">
        <f>①陸連データ貼付け!#REF!</f>
        <v>#REF!</v>
      </c>
      <c r="F1467" s="29" t="e">
        <f>ASC(①陸連データ貼付け!#REF!)</f>
        <v>#REF!</v>
      </c>
      <c r="G1467" s="29" t="e">
        <f>①陸連データ貼付け!#REF!</f>
        <v>#REF!</v>
      </c>
      <c r="H1467" s="29" t="e">
        <f>①陸連データ貼付け!#REF!</f>
        <v>#REF!</v>
      </c>
      <c r="I1467" s="29" t="e">
        <f>①陸連データ貼付け!#REF!</f>
        <v>#REF!</v>
      </c>
      <c r="J1467" s="29" t="e">
        <f>①陸連データ貼付け!#REF!</f>
        <v>#REF!</v>
      </c>
      <c r="K1467" s="29" t="e">
        <f t="shared" si="68"/>
        <v>#REF!</v>
      </c>
      <c r="L1467" s="29" t="e">
        <f>①陸連データ貼付け!#REF!</f>
        <v>#REF!</v>
      </c>
      <c r="M1467" s="63" t="e">
        <f>①陸連データ貼付け!#REF!</f>
        <v>#REF!</v>
      </c>
    </row>
    <row r="1468" spans="1:13">
      <c r="A1468" s="220" t="e">
        <f>IF(①陸連データ貼付け!#REF!="","",①陸連データ貼付け!#REF!)</f>
        <v>#REF!</v>
      </c>
      <c r="B1468" s="29" t="e">
        <f t="shared" si="66"/>
        <v>#REF!</v>
      </c>
      <c r="C1468" s="29" t="e">
        <f t="shared" si="67"/>
        <v>#REF!</v>
      </c>
      <c r="D1468" s="29" t="e">
        <f>①陸連データ貼付け!#REF!</f>
        <v>#REF!</v>
      </c>
      <c r="E1468" s="29" t="e">
        <f>①陸連データ貼付け!#REF!</f>
        <v>#REF!</v>
      </c>
      <c r="F1468" s="29" t="e">
        <f>ASC(①陸連データ貼付け!#REF!)</f>
        <v>#REF!</v>
      </c>
      <c r="G1468" s="29" t="e">
        <f>①陸連データ貼付け!#REF!</f>
        <v>#REF!</v>
      </c>
      <c r="H1468" s="29" t="e">
        <f>①陸連データ貼付け!#REF!</f>
        <v>#REF!</v>
      </c>
      <c r="I1468" s="29" t="e">
        <f>①陸連データ貼付け!#REF!</f>
        <v>#REF!</v>
      </c>
      <c r="J1468" s="29" t="e">
        <f>①陸連データ貼付け!#REF!</f>
        <v>#REF!</v>
      </c>
      <c r="K1468" s="29" t="e">
        <f t="shared" si="68"/>
        <v>#REF!</v>
      </c>
      <c r="L1468" s="29" t="e">
        <f>①陸連データ貼付け!#REF!</f>
        <v>#REF!</v>
      </c>
      <c r="M1468" s="63" t="e">
        <f>①陸連データ貼付け!#REF!</f>
        <v>#REF!</v>
      </c>
    </row>
    <row r="1469" spans="1:13">
      <c r="A1469" s="220" t="e">
        <f>IF(①陸連データ貼付け!#REF!="","",①陸連データ貼付け!#REF!)</f>
        <v>#REF!</v>
      </c>
      <c r="B1469" s="29" t="e">
        <f t="shared" si="66"/>
        <v>#REF!</v>
      </c>
      <c r="C1469" s="29" t="e">
        <f t="shared" si="67"/>
        <v>#REF!</v>
      </c>
      <c r="D1469" s="29" t="e">
        <f>①陸連データ貼付け!#REF!</f>
        <v>#REF!</v>
      </c>
      <c r="E1469" s="29" t="e">
        <f>①陸連データ貼付け!#REF!</f>
        <v>#REF!</v>
      </c>
      <c r="F1469" s="29" t="e">
        <f>ASC(①陸連データ貼付け!#REF!)</f>
        <v>#REF!</v>
      </c>
      <c r="G1469" s="29" t="e">
        <f>①陸連データ貼付け!#REF!</f>
        <v>#REF!</v>
      </c>
      <c r="H1469" s="29" t="e">
        <f>①陸連データ貼付け!#REF!</f>
        <v>#REF!</v>
      </c>
      <c r="I1469" s="29" t="e">
        <f>①陸連データ貼付け!#REF!</f>
        <v>#REF!</v>
      </c>
      <c r="J1469" s="29" t="e">
        <f>①陸連データ貼付け!#REF!</f>
        <v>#REF!</v>
      </c>
      <c r="K1469" s="29" t="e">
        <f t="shared" si="68"/>
        <v>#REF!</v>
      </c>
      <c r="L1469" s="29" t="e">
        <f>①陸連データ貼付け!#REF!</f>
        <v>#REF!</v>
      </c>
      <c r="M1469" s="63" t="e">
        <f>①陸連データ貼付け!#REF!</f>
        <v>#REF!</v>
      </c>
    </row>
    <row r="1470" spans="1:13">
      <c r="A1470" s="220" t="e">
        <f>IF(①陸連データ貼付け!#REF!="","",①陸連データ貼付け!#REF!)</f>
        <v>#REF!</v>
      </c>
      <c r="B1470" s="29" t="e">
        <f t="shared" si="66"/>
        <v>#REF!</v>
      </c>
      <c r="C1470" s="29" t="e">
        <f t="shared" si="67"/>
        <v>#REF!</v>
      </c>
      <c r="D1470" s="29" t="e">
        <f>①陸連データ貼付け!#REF!</f>
        <v>#REF!</v>
      </c>
      <c r="E1470" s="29" t="e">
        <f>①陸連データ貼付け!#REF!</f>
        <v>#REF!</v>
      </c>
      <c r="F1470" s="29" t="e">
        <f>ASC(①陸連データ貼付け!#REF!)</f>
        <v>#REF!</v>
      </c>
      <c r="G1470" s="29" t="e">
        <f>①陸連データ貼付け!#REF!</f>
        <v>#REF!</v>
      </c>
      <c r="H1470" s="29" t="e">
        <f>①陸連データ貼付け!#REF!</f>
        <v>#REF!</v>
      </c>
      <c r="I1470" s="29" t="e">
        <f>①陸連データ貼付け!#REF!</f>
        <v>#REF!</v>
      </c>
      <c r="J1470" s="29" t="e">
        <f>①陸連データ貼付け!#REF!</f>
        <v>#REF!</v>
      </c>
      <c r="K1470" s="29" t="e">
        <f t="shared" si="68"/>
        <v>#REF!</v>
      </c>
      <c r="L1470" s="29" t="e">
        <f>①陸連データ貼付け!#REF!</f>
        <v>#REF!</v>
      </c>
      <c r="M1470" s="63" t="e">
        <f>①陸連データ貼付け!#REF!</f>
        <v>#REF!</v>
      </c>
    </row>
    <row r="1471" spans="1:13">
      <c r="A1471" s="220" t="e">
        <f>IF(①陸連データ貼付け!#REF!="","",①陸連データ貼付け!#REF!)</f>
        <v>#REF!</v>
      </c>
      <c r="B1471" s="29" t="e">
        <f t="shared" si="66"/>
        <v>#REF!</v>
      </c>
      <c r="C1471" s="29" t="e">
        <f t="shared" si="67"/>
        <v>#REF!</v>
      </c>
      <c r="D1471" s="29" t="e">
        <f>①陸連データ貼付け!#REF!</f>
        <v>#REF!</v>
      </c>
      <c r="E1471" s="29" t="e">
        <f>①陸連データ貼付け!#REF!</f>
        <v>#REF!</v>
      </c>
      <c r="F1471" s="29" t="e">
        <f>ASC(①陸連データ貼付け!#REF!)</f>
        <v>#REF!</v>
      </c>
      <c r="G1471" s="29" t="e">
        <f>①陸連データ貼付け!#REF!</f>
        <v>#REF!</v>
      </c>
      <c r="H1471" s="29" t="e">
        <f>①陸連データ貼付け!#REF!</f>
        <v>#REF!</v>
      </c>
      <c r="I1471" s="29" t="e">
        <f>①陸連データ貼付け!#REF!</f>
        <v>#REF!</v>
      </c>
      <c r="J1471" s="29" t="e">
        <f>①陸連データ貼付け!#REF!</f>
        <v>#REF!</v>
      </c>
      <c r="K1471" s="29" t="e">
        <f t="shared" si="68"/>
        <v>#REF!</v>
      </c>
      <c r="L1471" s="29" t="e">
        <f>①陸連データ貼付け!#REF!</f>
        <v>#REF!</v>
      </c>
      <c r="M1471" s="63" t="e">
        <f>①陸連データ貼付け!#REF!</f>
        <v>#REF!</v>
      </c>
    </row>
    <row r="1472" spans="1:13">
      <c r="A1472" s="220" t="e">
        <f>IF(①陸連データ貼付け!#REF!="","",①陸連データ貼付け!#REF!)</f>
        <v>#REF!</v>
      </c>
      <c r="B1472" s="29" t="e">
        <f t="shared" si="66"/>
        <v>#REF!</v>
      </c>
      <c r="C1472" s="29" t="e">
        <f t="shared" si="67"/>
        <v>#REF!</v>
      </c>
      <c r="D1472" s="29" t="e">
        <f>①陸連データ貼付け!#REF!</f>
        <v>#REF!</v>
      </c>
      <c r="E1472" s="29" t="e">
        <f>①陸連データ貼付け!#REF!</f>
        <v>#REF!</v>
      </c>
      <c r="F1472" s="29" t="e">
        <f>ASC(①陸連データ貼付け!#REF!)</f>
        <v>#REF!</v>
      </c>
      <c r="G1472" s="29" t="e">
        <f>①陸連データ貼付け!#REF!</f>
        <v>#REF!</v>
      </c>
      <c r="H1472" s="29" t="e">
        <f>①陸連データ貼付け!#REF!</f>
        <v>#REF!</v>
      </c>
      <c r="I1472" s="29" t="e">
        <f>①陸連データ貼付け!#REF!</f>
        <v>#REF!</v>
      </c>
      <c r="J1472" s="29" t="e">
        <f>①陸連データ貼付け!#REF!</f>
        <v>#REF!</v>
      </c>
      <c r="K1472" s="29" t="e">
        <f t="shared" si="68"/>
        <v>#REF!</v>
      </c>
      <c r="L1472" s="29" t="e">
        <f>①陸連データ貼付け!#REF!</f>
        <v>#REF!</v>
      </c>
      <c r="M1472" s="63" t="e">
        <f>①陸連データ貼付け!#REF!</f>
        <v>#REF!</v>
      </c>
    </row>
    <row r="1473" spans="1:13">
      <c r="A1473" s="220" t="e">
        <f>IF(①陸連データ貼付け!#REF!="","",①陸連データ貼付け!#REF!)</f>
        <v>#REF!</v>
      </c>
      <c r="B1473" s="29" t="e">
        <f t="shared" si="66"/>
        <v>#REF!</v>
      </c>
      <c r="C1473" s="29" t="e">
        <f t="shared" si="67"/>
        <v>#REF!</v>
      </c>
      <c r="D1473" s="29" t="e">
        <f>①陸連データ貼付け!#REF!</f>
        <v>#REF!</v>
      </c>
      <c r="E1473" s="29" t="e">
        <f>①陸連データ貼付け!#REF!</f>
        <v>#REF!</v>
      </c>
      <c r="F1473" s="29" t="e">
        <f>ASC(①陸連データ貼付け!#REF!)</f>
        <v>#REF!</v>
      </c>
      <c r="G1473" s="29" t="e">
        <f>①陸連データ貼付け!#REF!</f>
        <v>#REF!</v>
      </c>
      <c r="H1473" s="29" t="e">
        <f>①陸連データ貼付け!#REF!</f>
        <v>#REF!</v>
      </c>
      <c r="I1473" s="29" t="e">
        <f>①陸連データ貼付け!#REF!</f>
        <v>#REF!</v>
      </c>
      <c r="J1473" s="29" t="e">
        <f>①陸連データ貼付け!#REF!</f>
        <v>#REF!</v>
      </c>
      <c r="K1473" s="29" t="e">
        <f t="shared" si="68"/>
        <v>#REF!</v>
      </c>
      <c r="L1473" s="29" t="e">
        <f>①陸連データ貼付け!#REF!</f>
        <v>#REF!</v>
      </c>
      <c r="M1473" s="63" t="e">
        <f>①陸連データ貼付け!#REF!</f>
        <v>#REF!</v>
      </c>
    </row>
    <row r="1474" spans="1:13">
      <c r="A1474" s="220" t="e">
        <f>IF(①陸連データ貼付け!#REF!="","",①陸連データ貼付け!#REF!)</f>
        <v>#REF!</v>
      </c>
      <c r="B1474" s="29" t="e">
        <f t="shared" si="66"/>
        <v>#REF!</v>
      </c>
      <c r="C1474" s="29" t="e">
        <f t="shared" si="67"/>
        <v>#REF!</v>
      </c>
      <c r="D1474" s="29" t="e">
        <f>①陸連データ貼付け!#REF!</f>
        <v>#REF!</v>
      </c>
      <c r="E1474" s="29" t="e">
        <f>①陸連データ貼付け!#REF!</f>
        <v>#REF!</v>
      </c>
      <c r="F1474" s="29" t="e">
        <f>ASC(①陸連データ貼付け!#REF!)</f>
        <v>#REF!</v>
      </c>
      <c r="G1474" s="29" t="e">
        <f>①陸連データ貼付け!#REF!</f>
        <v>#REF!</v>
      </c>
      <c r="H1474" s="29" t="e">
        <f>①陸連データ貼付け!#REF!</f>
        <v>#REF!</v>
      </c>
      <c r="I1474" s="29" t="e">
        <f>①陸連データ貼付け!#REF!</f>
        <v>#REF!</v>
      </c>
      <c r="J1474" s="29" t="e">
        <f>①陸連データ貼付け!#REF!</f>
        <v>#REF!</v>
      </c>
      <c r="K1474" s="29" t="e">
        <f t="shared" si="68"/>
        <v>#REF!</v>
      </c>
      <c r="L1474" s="29" t="e">
        <f>①陸連データ貼付け!#REF!</f>
        <v>#REF!</v>
      </c>
      <c r="M1474" s="63" t="e">
        <f>①陸連データ貼付け!#REF!</f>
        <v>#REF!</v>
      </c>
    </row>
    <row r="1475" spans="1:13">
      <c r="A1475" s="220" t="e">
        <f>IF(①陸連データ貼付け!#REF!="","",①陸連データ貼付け!#REF!)</f>
        <v>#REF!</v>
      </c>
      <c r="B1475" s="29" t="e">
        <f t="shared" ref="B1475:B1538" si="69">LEFT(A1475,1)</f>
        <v>#REF!</v>
      </c>
      <c r="C1475" s="29" t="e">
        <f t="shared" ref="C1475:C1538" si="70">REPLACE(A1475,1,1,"")</f>
        <v>#REF!</v>
      </c>
      <c r="D1475" s="29" t="e">
        <f>①陸連データ貼付け!#REF!</f>
        <v>#REF!</v>
      </c>
      <c r="E1475" s="29" t="e">
        <f>①陸連データ貼付け!#REF!</f>
        <v>#REF!</v>
      </c>
      <c r="F1475" s="29" t="e">
        <f>ASC(①陸連データ貼付け!#REF!)</f>
        <v>#REF!</v>
      </c>
      <c r="G1475" s="29" t="e">
        <f>①陸連データ貼付け!#REF!</f>
        <v>#REF!</v>
      </c>
      <c r="H1475" s="29" t="e">
        <f>①陸連データ貼付け!#REF!</f>
        <v>#REF!</v>
      </c>
      <c r="I1475" s="29" t="e">
        <f>①陸連データ貼付け!#REF!</f>
        <v>#REF!</v>
      </c>
      <c r="J1475" s="29" t="e">
        <f>①陸連データ貼付け!#REF!</f>
        <v>#REF!</v>
      </c>
      <c r="K1475" s="29" t="e">
        <f t="shared" ref="K1475:K1538" si="71">I1475</f>
        <v>#REF!</v>
      </c>
      <c r="L1475" s="29" t="e">
        <f>①陸連データ貼付け!#REF!</f>
        <v>#REF!</v>
      </c>
      <c r="M1475" s="63" t="e">
        <f>①陸連データ貼付け!#REF!</f>
        <v>#REF!</v>
      </c>
    </row>
    <row r="1476" spans="1:13">
      <c r="A1476" s="220" t="e">
        <f>IF(①陸連データ貼付け!#REF!="","",①陸連データ貼付け!#REF!)</f>
        <v>#REF!</v>
      </c>
      <c r="B1476" s="29" t="e">
        <f t="shared" si="69"/>
        <v>#REF!</v>
      </c>
      <c r="C1476" s="29" t="e">
        <f t="shared" si="70"/>
        <v>#REF!</v>
      </c>
      <c r="D1476" s="29" t="e">
        <f>①陸連データ貼付け!#REF!</f>
        <v>#REF!</v>
      </c>
      <c r="E1476" s="29" t="e">
        <f>①陸連データ貼付け!#REF!</f>
        <v>#REF!</v>
      </c>
      <c r="F1476" s="29" t="e">
        <f>ASC(①陸連データ貼付け!#REF!)</f>
        <v>#REF!</v>
      </c>
      <c r="G1476" s="29" t="e">
        <f>①陸連データ貼付け!#REF!</f>
        <v>#REF!</v>
      </c>
      <c r="H1476" s="29" t="e">
        <f>①陸連データ貼付け!#REF!</f>
        <v>#REF!</v>
      </c>
      <c r="I1476" s="29" t="e">
        <f>①陸連データ貼付け!#REF!</f>
        <v>#REF!</v>
      </c>
      <c r="J1476" s="29" t="e">
        <f>①陸連データ貼付け!#REF!</f>
        <v>#REF!</v>
      </c>
      <c r="K1476" s="29" t="e">
        <f t="shared" si="71"/>
        <v>#REF!</v>
      </c>
      <c r="L1476" s="29" t="e">
        <f>①陸連データ貼付け!#REF!</f>
        <v>#REF!</v>
      </c>
      <c r="M1476" s="63" t="e">
        <f>①陸連データ貼付け!#REF!</f>
        <v>#REF!</v>
      </c>
    </row>
    <row r="1477" spans="1:13">
      <c r="A1477" s="220" t="e">
        <f>IF(①陸連データ貼付け!#REF!="","",①陸連データ貼付け!#REF!)</f>
        <v>#REF!</v>
      </c>
      <c r="B1477" s="29" t="e">
        <f t="shared" si="69"/>
        <v>#REF!</v>
      </c>
      <c r="C1477" s="29" t="e">
        <f t="shared" si="70"/>
        <v>#REF!</v>
      </c>
      <c r="D1477" s="29" t="e">
        <f>①陸連データ貼付け!#REF!</f>
        <v>#REF!</v>
      </c>
      <c r="E1477" s="29" t="e">
        <f>①陸連データ貼付け!#REF!</f>
        <v>#REF!</v>
      </c>
      <c r="F1477" s="29" t="e">
        <f>ASC(①陸連データ貼付け!#REF!)</f>
        <v>#REF!</v>
      </c>
      <c r="G1477" s="29" t="e">
        <f>①陸連データ貼付け!#REF!</f>
        <v>#REF!</v>
      </c>
      <c r="H1477" s="29" t="e">
        <f>①陸連データ貼付け!#REF!</f>
        <v>#REF!</v>
      </c>
      <c r="I1477" s="29" t="e">
        <f>①陸連データ貼付け!#REF!</f>
        <v>#REF!</v>
      </c>
      <c r="J1477" s="29" t="e">
        <f>①陸連データ貼付け!#REF!</f>
        <v>#REF!</v>
      </c>
      <c r="K1477" s="29" t="e">
        <f t="shared" si="71"/>
        <v>#REF!</v>
      </c>
      <c r="L1477" s="29" t="e">
        <f>①陸連データ貼付け!#REF!</f>
        <v>#REF!</v>
      </c>
      <c r="M1477" s="63" t="e">
        <f>①陸連データ貼付け!#REF!</f>
        <v>#REF!</v>
      </c>
    </row>
    <row r="1478" spans="1:13">
      <c r="A1478" s="220" t="e">
        <f>IF(①陸連データ貼付け!#REF!="","",①陸連データ貼付け!#REF!)</f>
        <v>#REF!</v>
      </c>
      <c r="B1478" s="29" t="e">
        <f t="shared" si="69"/>
        <v>#REF!</v>
      </c>
      <c r="C1478" s="29" t="e">
        <f t="shared" si="70"/>
        <v>#REF!</v>
      </c>
      <c r="D1478" s="29" t="e">
        <f>①陸連データ貼付け!#REF!</f>
        <v>#REF!</v>
      </c>
      <c r="E1478" s="29" t="e">
        <f>①陸連データ貼付け!#REF!</f>
        <v>#REF!</v>
      </c>
      <c r="F1478" s="29" t="e">
        <f>ASC(①陸連データ貼付け!#REF!)</f>
        <v>#REF!</v>
      </c>
      <c r="G1478" s="29" t="e">
        <f>①陸連データ貼付け!#REF!</f>
        <v>#REF!</v>
      </c>
      <c r="H1478" s="29" t="e">
        <f>①陸連データ貼付け!#REF!</f>
        <v>#REF!</v>
      </c>
      <c r="I1478" s="29" t="e">
        <f>①陸連データ貼付け!#REF!</f>
        <v>#REF!</v>
      </c>
      <c r="J1478" s="29" t="e">
        <f>①陸連データ貼付け!#REF!</f>
        <v>#REF!</v>
      </c>
      <c r="K1478" s="29" t="e">
        <f t="shared" si="71"/>
        <v>#REF!</v>
      </c>
      <c r="L1478" s="29" t="e">
        <f>①陸連データ貼付け!#REF!</f>
        <v>#REF!</v>
      </c>
      <c r="M1478" s="63" t="e">
        <f>①陸連データ貼付け!#REF!</f>
        <v>#REF!</v>
      </c>
    </row>
    <row r="1479" spans="1:13">
      <c r="A1479" s="220" t="e">
        <f>IF(①陸連データ貼付け!#REF!="","",①陸連データ貼付け!#REF!)</f>
        <v>#REF!</v>
      </c>
      <c r="B1479" s="29" t="e">
        <f t="shared" si="69"/>
        <v>#REF!</v>
      </c>
      <c r="C1479" s="29" t="e">
        <f t="shared" si="70"/>
        <v>#REF!</v>
      </c>
      <c r="D1479" s="29" t="e">
        <f>①陸連データ貼付け!#REF!</f>
        <v>#REF!</v>
      </c>
      <c r="E1479" s="29" t="e">
        <f>①陸連データ貼付け!#REF!</f>
        <v>#REF!</v>
      </c>
      <c r="F1479" s="29" t="e">
        <f>ASC(①陸連データ貼付け!#REF!)</f>
        <v>#REF!</v>
      </c>
      <c r="G1479" s="29" t="e">
        <f>①陸連データ貼付け!#REF!</f>
        <v>#REF!</v>
      </c>
      <c r="H1479" s="29" t="e">
        <f>①陸連データ貼付け!#REF!</f>
        <v>#REF!</v>
      </c>
      <c r="I1479" s="29" t="e">
        <f>①陸連データ貼付け!#REF!</f>
        <v>#REF!</v>
      </c>
      <c r="J1479" s="29" t="e">
        <f>①陸連データ貼付け!#REF!</f>
        <v>#REF!</v>
      </c>
      <c r="K1479" s="29" t="e">
        <f t="shared" si="71"/>
        <v>#REF!</v>
      </c>
      <c r="L1479" s="29" t="e">
        <f>①陸連データ貼付け!#REF!</f>
        <v>#REF!</v>
      </c>
      <c r="M1479" s="63" t="e">
        <f>①陸連データ貼付け!#REF!</f>
        <v>#REF!</v>
      </c>
    </row>
    <row r="1480" spans="1:13">
      <c r="A1480" s="220" t="e">
        <f>IF(①陸連データ貼付け!#REF!="","",①陸連データ貼付け!#REF!)</f>
        <v>#REF!</v>
      </c>
      <c r="B1480" s="29" t="e">
        <f t="shared" si="69"/>
        <v>#REF!</v>
      </c>
      <c r="C1480" s="29" t="e">
        <f t="shared" si="70"/>
        <v>#REF!</v>
      </c>
      <c r="D1480" s="29" t="e">
        <f>①陸連データ貼付け!#REF!</f>
        <v>#REF!</v>
      </c>
      <c r="E1480" s="29" t="e">
        <f>①陸連データ貼付け!#REF!</f>
        <v>#REF!</v>
      </c>
      <c r="F1480" s="29" t="e">
        <f>ASC(①陸連データ貼付け!#REF!)</f>
        <v>#REF!</v>
      </c>
      <c r="G1480" s="29" t="e">
        <f>①陸連データ貼付け!#REF!</f>
        <v>#REF!</v>
      </c>
      <c r="H1480" s="29" t="e">
        <f>①陸連データ貼付け!#REF!</f>
        <v>#REF!</v>
      </c>
      <c r="I1480" s="29" t="e">
        <f>①陸連データ貼付け!#REF!</f>
        <v>#REF!</v>
      </c>
      <c r="J1480" s="29" t="e">
        <f>①陸連データ貼付け!#REF!</f>
        <v>#REF!</v>
      </c>
      <c r="K1480" s="29" t="e">
        <f t="shared" si="71"/>
        <v>#REF!</v>
      </c>
      <c r="L1480" s="29" t="e">
        <f>①陸連データ貼付け!#REF!</f>
        <v>#REF!</v>
      </c>
      <c r="M1480" s="63" t="e">
        <f>①陸連データ貼付け!#REF!</f>
        <v>#REF!</v>
      </c>
    </row>
    <row r="1481" spans="1:13">
      <c r="A1481" s="220" t="e">
        <f>IF(①陸連データ貼付け!#REF!="","",①陸連データ貼付け!#REF!)</f>
        <v>#REF!</v>
      </c>
      <c r="B1481" s="29" t="e">
        <f t="shared" si="69"/>
        <v>#REF!</v>
      </c>
      <c r="C1481" s="29" t="e">
        <f t="shared" si="70"/>
        <v>#REF!</v>
      </c>
      <c r="D1481" s="29" t="e">
        <f>①陸連データ貼付け!#REF!</f>
        <v>#REF!</v>
      </c>
      <c r="E1481" s="29" t="e">
        <f>①陸連データ貼付け!#REF!</f>
        <v>#REF!</v>
      </c>
      <c r="F1481" s="29" t="e">
        <f>ASC(①陸連データ貼付け!#REF!)</f>
        <v>#REF!</v>
      </c>
      <c r="G1481" s="29" t="e">
        <f>①陸連データ貼付け!#REF!</f>
        <v>#REF!</v>
      </c>
      <c r="H1481" s="29" t="e">
        <f>①陸連データ貼付け!#REF!</f>
        <v>#REF!</v>
      </c>
      <c r="I1481" s="29" t="e">
        <f>①陸連データ貼付け!#REF!</f>
        <v>#REF!</v>
      </c>
      <c r="J1481" s="29" t="e">
        <f>①陸連データ貼付け!#REF!</f>
        <v>#REF!</v>
      </c>
      <c r="K1481" s="29" t="e">
        <f t="shared" si="71"/>
        <v>#REF!</v>
      </c>
      <c r="L1481" s="29" t="e">
        <f>①陸連データ貼付け!#REF!</f>
        <v>#REF!</v>
      </c>
      <c r="M1481" s="63" t="e">
        <f>①陸連データ貼付け!#REF!</f>
        <v>#REF!</v>
      </c>
    </row>
    <row r="1482" spans="1:13">
      <c r="A1482" s="220" t="e">
        <f>IF(①陸連データ貼付け!#REF!="","",①陸連データ貼付け!#REF!)</f>
        <v>#REF!</v>
      </c>
      <c r="B1482" s="29" t="e">
        <f t="shared" si="69"/>
        <v>#REF!</v>
      </c>
      <c r="C1482" s="29" t="e">
        <f t="shared" si="70"/>
        <v>#REF!</v>
      </c>
      <c r="D1482" s="29" t="e">
        <f>①陸連データ貼付け!#REF!</f>
        <v>#REF!</v>
      </c>
      <c r="E1482" s="29" t="e">
        <f>①陸連データ貼付け!#REF!</f>
        <v>#REF!</v>
      </c>
      <c r="F1482" s="29" t="e">
        <f>ASC(①陸連データ貼付け!#REF!)</f>
        <v>#REF!</v>
      </c>
      <c r="G1482" s="29" t="e">
        <f>①陸連データ貼付け!#REF!</f>
        <v>#REF!</v>
      </c>
      <c r="H1482" s="29" t="e">
        <f>①陸連データ貼付け!#REF!</f>
        <v>#REF!</v>
      </c>
      <c r="I1482" s="29" t="e">
        <f>①陸連データ貼付け!#REF!</f>
        <v>#REF!</v>
      </c>
      <c r="J1482" s="29" t="e">
        <f>①陸連データ貼付け!#REF!</f>
        <v>#REF!</v>
      </c>
      <c r="K1482" s="29" t="e">
        <f t="shared" si="71"/>
        <v>#REF!</v>
      </c>
      <c r="L1482" s="29" t="e">
        <f>①陸連データ貼付け!#REF!</f>
        <v>#REF!</v>
      </c>
      <c r="M1482" s="63" t="e">
        <f>①陸連データ貼付け!#REF!</f>
        <v>#REF!</v>
      </c>
    </row>
    <row r="1483" spans="1:13">
      <c r="A1483" s="220" t="e">
        <f>IF(①陸連データ貼付け!#REF!="","",①陸連データ貼付け!#REF!)</f>
        <v>#REF!</v>
      </c>
      <c r="B1483" s="29" t="e">
        <f t="shared" si="69"/>
        <v>#REF!</v>
      </c>
      <c r="C1483" s="29" t="e">
        <f t="shared" si="70"/>
        <v>#REF!</v>
      </c>
      <c r="D1483" s="29" t="e">
        <f>①陸連データ貼付け!#REF!</f>
        <v>#REF!</v>
      </c>
      <c r="E1483" s="29" t="e">
        <f>①陸連データ貼付け!#REF!</f>
        <v>#REF!</v>
      </c>
      <c r="F1483" s="29" t="e">
        <f>ASC(①陸連データ貼付け!#REF!)</f>
        <v>#REF!</v>
      </c>
      <c r="G1483" s="29" t="e">
        <f>①陸連データ貼付け!#REF!</f>
        <v>#REF!</v>
      </c>
      <c r="H1483" s="29" t="e">
        <f>①陸連データ貼付け!#REF!</f>
        <v>#REF!</v>
      </c>
      <c r="I1483" s="29" t="e">
        <f>①陸連データ貼付け!#REF!</f>
        <v>#REF!</v>
      </c>
      <c r="J1483" s="29" t="e">
        <f>①陸連データ貼付け!#REF!</f>
        <v>#REF!</v>
      </c>
      <c r="K1483" s="29" t="e">
        <f t="shared" si="71"/>
        <v>#REF!</v>
      </c>
      <c r="L1483" s="29" t="e">
        <f>①陸連データ貼付け!#REF!</f>
        <v>#REF!</v>
      </c>
      <c r="M1483" s="63" t="e">
        <f>①陸連データ貼付け!#REF!</f>
        <v>#REF!</v>
      </c>
    </row>
    <row r="1484" spans="1:13">
      <c r="A1484" s="220" t="e">
        <f>IF(①陸連データ貼付け!#REF!="","",①陸連データ貼付け!#REF!)</f>
        <v>#REF!</v>
      </c>
      <c r="B1484" s="29" t="e">
        <f t="shared" si="69"/>
        <v>#REF!</v>
      </c>
      <c r="C1484" s="29" t="e">
        <f t="shared" si="70"/>
        <v>#REF!</v>
      </c>
      <c r="D1484" s="29" t="e">
        <f>①陸連データ貼付け!#REF!</f>
        <v>#REF!</v>
      </c>
      <c r="E1484" s="29" t="e">
        <f>①陸連データ貼付け!#REF!</f>
        <v>#REF!</v>
      </c>
      <c r="F1484" s="29" t="e">
        <f>ASC(①陸連データ貼付け!#REF!)</f>
        <v>#REF!</v>
      </c>
      <c r="G1484" s="29" t="e">
        <f>①陸連データ貼付け!#REF!</f>
        <v>#REF!</v>
      </c>
      <c r="H1484" s="29" t="e">
        <f>①陸連データ貼付け!#REF!</f>
        <v>#REF!</v>
      </c>
      <c r="I1484" s="29" t="e">
        <f>①陸連データ貼付け!#REF!</f>
        <v>#REF!</v>
      </c>
      <c r="J1484" s="29" t="e">
        <f>①陸連データ貼付け!#REF!</f>
        <v>#REF!</v>
      </c>
      <c r="K1484" s="29" t="e">
        <f t="shared" si="71"/>
        <v>#REF!</v>
      </c>
      <c r="L1484" s="29" t="e">
        <f>①陸連データ貼付け!#REF!</f>
        <v>#REF!</v>
      </c>
      <c r="M1484" s="63" t="e">
        <f>①陸連データ貼付け!#REF!</f>
        <v>#REF!</v>
      </c>
    </row>
    <row r="1485" spans="1:13">
      <c r="A1485" s="220" t="e">
        <f>IF(①陸連データ貼付け!#REF!="","",①陸連データ貼付け!#REF!)</f>
        <v>#REF!</v>
      </c>
      <c r="B1485" s="29" t="e">
        <f t="shared" si="69"/>
        <v>#REF!</v>
      </c>
      <c r="C1485" s="29" t="e">
        <f t="shared" si="70"/>
        <v>#REF!</v>
      </c>
      <c r="D1485" s="29" t="e">
        <f>①陸連データ貼付け!#REF!</f>
        <v>#REF!</v>
      </c>
      <c r="E1485" s="29" t="e">
        <f>①陸連データ貼付け!#REF!</f>
        <v>#REF!</v>
      </c>
      <c r="F1485" s="29" t="e">
        <f>ASC(①陸連データ貼付け!#REF!)</f>
        <v>#REF!</v>
      </c>
      <c r="G1485" s="29" t="e">
        <f>①陸連データ貼付け!#REF!</f>
        <v>#REF!</v>
      </c>
      <c r="H1485" s="29" t="e">
        <f>①陸連データ貼付け!#REF!</f>
        <v>#REF!</v>
      </c>
      <c r="I1485" s="29" t="e">
        <f>①陸連データ貼付け!#REF!</f>
        <v>#REF!</v>
      </c>
      <c r="J1485" s="29" t="e">
        <f>①陸連データ貼付け!#REF!</f>
        <v>#REF!</v>
      </c>
      <c r="K1485" s="29" t="e">
        <f t="shared" si="71"/>
        <v>#REF!</v>
      </c>
      <c r="L1485" s="29" t="e">
        <f>①陸連データ貼付け!#REF!</f>
        <v>#REF!</v>
      </c>
      <c r="M1485" s="63" t="e">
        <f>①陸連データ貼付け!#REF!</f>
        <v>#REF!</v>
      </c>
    </row>
    <row r="1486" spans="1:13">
      <c r="A1486" s="220" t="e">
        <f>IF(①陸連データ貼付け!#REF!="","",①陸連データ貼付け!#REF!)</f>
        <v>#REF!</v>
      </c>
      <c r="B1486" s="29" t="e">
        <f t="shared" si="69"/>
        <v>#REF!</v>
      </c>
      <c r="C1486" s="29" t="e">
        <f t="shared" si="70"/>
        <v>#REF!</v>
      </c>
      <c r="D1486" s="29" t="e">
        <f>①陸連データ貼付け!#REF!</f>
        <v>#REF!</v>
      </c>
      <c r="E1486" s="29" t="e">
        <f>①陸連データ貼付け!#REF!</f>
        <v>#REF!</v>
      </c>
      <c r="F1486" s="29" t="e">
        <f>ASC(①陸連データ貼付け!#REF!)</f>
        <v>#REF!</v>
      </c>
      <c r="G1486" s="29" t="e">
        <f>①陸連データ貼付け!#REF!</f>
        <v>#REF!</v>
      </c>
      <c r="H1486" s="29" t="e">
        <f>①陸連データ貼付け!#REF!</f>
        <v>#REF!</v>
      </c>
      <c r="I1486" s="29" t="e">
        <f>①陸連データ貼付け!#REF!</f>
        <v>#REF!</v>
      </c>
      <c r="J1486" s="29" t="e">
        <f>①陸連データ貼付け!#REF!</f>
        <v>#REF!</v>
      </c>
      <c r="K1486" s="29" t="e">
        <f t="shared" si="71"/>
        <v>#REF!</v>
      </c>
      <c r="L1486" s="29" t="e">
        <f>①陸連データ貼付け!#REF!</f>
        <v>#REF!</v>
      </c>
      <c r="M1486" s="63" t="e">
        <f>①陸連データ貼付け!#REF!</f>
        <v>#REF!</v>
      </c>
    </row>
    <row r="1487" spans="1:13">
      <c r="A1487" s="220" t="e">
        <f>IF(①陸連データ貼付け!#REF!="","",①陸連データ貼付け!#REF!)</f>
        <v>#REF!</v>
      </c>
      <c r="B1487" s="29" t="e">
        <f t="shared" si="69"/>
        <v>#REF!</v>
      </c>
      <c r="C1487" s="29" t="e">
        <f t="shared" si="70"/>
        <v>#REF!</v>
      </c>
      <c r="D1487" s="29" t="e">
        <f>①陸連データ貼付け!#REF!</f>
        <v>#REF!</v>
      </c>
      <c r="E1487" s="29" t="e">
        <f>①陸連データ貼付け!#REF!</f>
        <v>#REF!</v>
      </c>
      <c r="F1487" s="29" t="e">
        <f>ASC(①陸連データ貼付け!#REF!)</f>
        <v>#REF!</v>
      </c>
      <c r="G1487" s="29" t="e">
        <f>①陸連データ貼付け!#REF!</f>
        <v>#REF!</v>
      </c>
      <c r="H1487" s="29" t="e">
        <f>①陸連データ貼付け!#REF!</f>
        <v>#REF!</v>
      </c>
      <c r="I1487" s="29" t="e">
        <f>①陸連データ貼付け!#REF!</f>
        <v>#REF!</v>
      </c>
      <c r="J1487" s="29" t="e">
        <f>①陸連データ貼付け!#REF!</f>
        <v>#REF!</v>
      </c>
      <c r="K1487" s="29" t="e">
        <f t="shared" si="71"/>
        <v>#REF!</v>
      </c>
      <c r="L1487" s="29" t="e">
        <f>①陸連データ貼付け!#REF!</f>
        <v>#REF!</v>
      </c>
      <c r="M1487" s="63" t="e">
        <f>①陸連データ貼付け!#REF!</f>
        <v>#REF!</v>
      </c>
    </row>
    <row r="1488" spans="1:13">
      <c r="A1488" s="220" t="e">
        <f>IF(①陸連データ貼付け!#REF!="","",①陸連データ貼付け!#REF!)</f>
        <v>#REF!</v>
      </c>
      <c r="B1488" s="29" t="e">
        <f t="shared" si="69"/>
        <v>#REF!</v>
      </c>
      <c r="C1488" s="29" t="e">
        <f t="shared" si="70"/>
        <v>#REF!</v>
      </c>
      <c r="D1488" s="29" t="e">
        <f>①陸連データ貼付け!#REF!</f>
        <v>#REF!</v>
      </c>
      <c r="E1488" s="29" t="e">
        <f>①陸連データ貼付け!#REF!</f>
        <v>#REF!</v>
      </c>
      <c r="F1488" s="29" t="e">
        <f>ASC(①陸連データ貼付け!#REF!)</f>
        <v>#REF!</v>
      </c>
      <c r="G1488" s="29" t="e">
        <f>①陸連データ貼付け!#REF!</f>
        <v>#REF!</v>
      </c>
      <c r="H1488" s="29" t="e">
        <f>①陸連データ貼付け!#REF!</f>
        <v>#REF!</v>
      </c>
      <c r="I1488" s="29" t="e">
        <f>①陸連データ貼付け!#REF!</f>
        <v>#REF!</v>
      </c>
      <c r="J1488" s="29" t="e">
        <f>①陸連データ貼付け!#REF!</f>
        <v>#REF!</v>
      </c>
      <c r="K1488" s="29" t="e">
        <f t="shared" si="71"/>
        <v>#REF!</v>
      </c>
      <c r="L1488" s="29" t="e">
        <f>①陸連データ貼付け!#REF!</f>
        <v>#REF!</v>
      </c>
      <c r="M1488" s="63" t="e">
        <f>①陸連データ貼付け!#REF!</f>
        <v>#REF!</v>
      </c>
    </row>
    <row r="1489" spans="1:13">
      <c r="A1489" s="220" t="e">
        <f>IF(①陸連データ貼付け!#REF!="","",①陸連データ貼付け!#REF!)</f>
        <v>#REF!</v>
      </c>
      <c r="B1489" s="29" t="e">
        <f t="shared" si="69"/>
        <v>#REF!</v>
      </c>
      <c r="C1489" s="29" t="e">
        <f t="shared" si="70"/>
        <v>#REF!</v>
      </c>
      <c r="D1489" s="29" t="e">
        <f>①陸連データ貼付け!#REF!</f>
        <v>#REF!</v>
      </c>
      <c r="E1489" s="29" t="e">
        <f>①陸連データ貼付け!#REF!</f>
        <v>#REF!</v>
      </c>
      <c r="F1489" s="29" t="e">
        <f>ASC(①陸連データ貼付け!#REF!)</f>
        <v>#REF!</v>
      </c>
      <c r="G1489" s="29" t="e">
        <f>①陸連データ貼付け!#REF!</f>
        <v>#REF!</v>
      </c>
      <c r="H1489" s="29" t="e">
        <f>①陸連データ貼付け!#REF!</f>
        <v>#REF!</v>
      </c>
      <c r="I1489" s="29" t="e">
        <f>①陸連データ貼付け!#REF!</f>
        <v>#REF!</v>
      </c>
      <c r="J1489" s="29" t="e">
        <f>①陸連データ貼付け!#REF!</f>
        <v>#REF!</v>
      </c>
      <c r="K1489" s="29" t="e">
        <f t="shared" si="71"/>
        <v>#REF!</v>
      </c>
      <c r="L1489" s="29" t="e">
        <f>①陸連データ貼付け!#REF!</f>
        <v>#REF!</v>
      </c>
      <c r="M1489" s="63" t="e">
        <f>①陸連データ貼付け!#REF!</f>
        <v>#REF!</v>
      </c>
    </row>
    <row r="1490" spans="1:13">
      <c r="A1490" s="220" t="e">
        <f>IF(①陸連データ貼付け!#REF!="","",①陸連データ貼付け!#REF!)</f>
        <v>#REF!</v>
      </c>
      <c r="B1490" s="29" t="e">
        <f t="shared" si="69"/>
        <v>#REF!</v>
      </c>
      <c r="C1490" s="29" t="e">
        <f t="shared" si="70"/>
        <v>#REF!</v>
      </c>
      <c r="D1490" s="29" t="e">
        <f>①陸連データ貼付け!#REF!</f>
        <v>#REF!</v>
      </c>
      <c r="E1490" s="29" t="e">
        <f>①陸連データ貼付け!#REF!</f>
        <v>#REF!</v>
      </c>
      <c r="F1490" s="29" t="e">
        <f>ASC(①陸連データ貼付け!#REF!)</f>
        <v>#REF!</v>
      </c>
      <c r="G1490" s="29" t="e">
        <f>①陸連データ貼付け!#REF!</f>
        <v>#REF!</v>
      </c>
      <c r="H1490" s="29" t="e">
        <f>①陸連データ貼付け!#REF!</f>
        <v>#REF!</v>
      </c>
      <c r="I1490" s="29" t="e">
        <f>①陸連データ貼付け!#REF!</f>
        <v>#REF!</v>
      </c>
      <c r="J1490" s="29" t="e">
        <f>①陸連データ貼付け!#REF!</f>
        <v>#REF!</v>
      </c>
      <c r="K1490" s="29" t="e">
        <f t="shared" si="71"/>
        <v>#REF!</v>
      </c>
      <c r="L1490" s="29" t="e">
        <f>①陸連データ貼付け!#REF!</f>
        <v>#REF!</v>
      </c>
      <c r="M1490" s="63" t="e">
        <f>①陸連データ貼付け!#REF!</f>
        <v>#REF!</v>
      </c>
    </row>
    <row r="1491" spans="1:13">
      <c r="A1491" s="220" t="e">
        <f>IF(①陸連データ貼付け!#REF!="","",①陸連データ貼付け!#REF!)</f>
        <v>#REF!</v>
      </c>
      <c r="B1491" s="29" t="e">
        <f t="shared" si="69"/>
        <v>#REF!</v>
      </c>
      <c r="C1491" s="29" t="e">
        <f t="shared" si="70"/>
        <v>#REF!</v>
      </c>
      <c r="D1491" s="29" t="e">
        <f>①陸連データ貼付け!#REF!</f>
        <v>#REF!</v>
      </c>
      <c r="E1491" s="29" t="e">
        <f>①陸連データ貼付け!#REF!</f>
        <v>#REF!</v>
      </c>
      <c r="F1491" s="29" t="e">
        <f>ASC(①陸連データ貼付け!#REF!)</f>
        <v>#REF!</v>
      </c>
      <c r="G1491" s="29" t="e">
        <f>①陸連データ貼付け!#REF!</f>
        <v>#REF!</v>
      </c>
      <c r="H1491" s="29" t="e">
        <f>①陸連データ貼付け!#REF!</f>
        <v>#REF!</v>
      </c>
      <c r="I1491" s="29" t="e">
        <f>①陸連データ貼付け!#REF!</f>
        <v>#REF!</v>
      </c>
      <c r="J1491" s="29" t="e">
        <f>①陸連データ貼付け!#REF!</f>
        <v>#REF!</v>
      </c>
      <c r="K1491" s="29" t="e">
        <f t="shared" si="71"/>
        <v>#REF!</v>
      </c>
      <c r="L1491" s="29" t="e">
        <f>①陸連データ貼付け!#REF!</f>
        <v>#REF!</v>
      </c>
      <c r="M1491" s="63" t="e">
        <f>①陸連データ貼付け!#REF!</f>
        <v>#REF!</v>
      </c>
    </row>
    <row r="1492" spans="1:13">
      <c r="A1492" s="220" t="e">
        <f>IF(①陸連データ貼付け!#REF!="","",①陸連データ貼付け!#REF!)</f>
        <v>#REF!</v>
      </c>
      <c r="B1492" s="29" t="e">
        <f t="shared" si="69"/>
        <v>#REF!</v>
      </c>
      <c r="C1492" s="29" t="e">
        <f t="shared" si="70"/>
        <v>#REF!</v>
      </c>
      <c r="D1492" s="29" t="e">
        <f>①陸連データ貼付け!#REF!</f>
        <v>#REF!</v>
      </c>
      <c r="E1492" s="29" t="e">
        <f>①陸連データ貼付け!#REF!</f>
        <v>#REF!</v>
      </c>
      <c r="F1492" s="29" t="e">
        <f>ASC(①陸連データ貼付け!#REF!)</f>
        <v>#REF!</v>
      </c>
      <c r="G1492" s="29" t="e">
        <f>①陸連データ貼付け!#REF!</f>
        <v>#REF!</v>
      </c>
      <c r="H1492" s="29" t="e">
        <f>①陸連データ貼付け!#REF!</f>
        <v>#REF!</v>
      </c>
      <c r="I1492" s="29" t="e">
        <f>①陸連データ貼付け!#REF!</f>
        <v>#REF!</v>
      </c>
      <c r="J1492" s="29" t="e">
        <f>①陸連データ貼付け!#REF!</f>
        <v>#REF!</v>
      </c>
      <c r="K1492" s="29" t="e">
        <f t="shared" si="71"/>
        <v>#REF!</v>
      </c>
      <c r="L1492" s="29" t="e">
        <f>①陸連データ貼付け!#REF!</f>
        <v>#REF!</v>
      </c>
      <c r="M1492" s="63" t="e">
        <f>①陸連データ貼付け!#REF!</f>
        <v>#REF!</v>
      </c>
    </row>
    <row r="1493" spans="1:13">
      <c r="A1493" s="220" t="e">
        <f>IF(①陸連データ貼付け!#REF!="","",①陸連データ貼付け!#REF!)</f>
        <v>#REF!</v>
      </c>
      <c r="B1493" s="29" t="e">
        <f t="shared" si="69"/>
        <v>#REF!</v>
      </c>
      <c r="C1493" s="29" t="e">
        <f t="shared" si="70"/>
        <v>#REF!</v>
      </c>
      <c r="D1493" s="29" t="e">
        <f>①陸連データ貼付け!#REF!</f>
        <v>#REF!</v>
      </c>
      <c r="E1493" s="29" t="e">
        <f>①陸連データ貼付け!#REF!</f>
        <v>#REF!</v>
      </c>
      <c r="F1493" s="29" t="e">
        <f>ASC(①陸連データ貼付け!#REF!)</f>
        <v>#REF!</v>
      </c>
      <c r="G1493" s="29" t="e">
        <f>①陸連データ貼付け!#REF!</f>
        <v>#REF!</v>
      </c>
      <c r="H1493" s="29" t="e">
        <f>①陸連データ貼付け!#REF!</f>
        <v>#REF!</v>
      </c>
      <c r="I1493" s="29" t="e">
        <f>①陸連データ貼付け!#REF!</f>
        <v>#REF!</v>
      </c>
      <c r="J1493" s="29" t="e">
        <f>①陸連データ貼付け!#REF!</f>
        <v>#REF!</v>
      </c>
      <c r="K1493" s="29" t="e">
        <f t="shared" si="71"/>
        <v>#REF!</v>
      </c>
      <c r="L1493" s="29" t="e">
        <f>①陸連データ貼付け!#REF!</f>
        <v>#REF!</v>
      </c>
      <c r="M1493" s="63" t="e">
        <f>①陸連データ貼付け!#REF!</f>
        <v>#REF!</v>
      </c>
    </row>
    <row r="1494" spans="1:13">
      <c r="A1494" s="220" t="e">
        <f>IF(①陸連データ貼付け!#REF!="","",①陸連データ貼付け!#REF!)</f>
        <v>#REF!</v>
      </c>
      <c r="B1494" s="29" t="e">
        <f t="shared" si="69"/>
        <v>#REF!</v>
      </c>
      <c r="C1494" s="29" t="e">
        <f t="shared" si="70"/>
        <v>#REF!</v>
      </c>
      <c r="D1494" s="29" t="e">
        <f>①陸連データ貼付け!#REF!</f>
        <v>#REF!</v>
      </c>
      <c r="E1494" s="29" t="e">
        <f>①陸連データ貼付け!#REF!</f>
        <v>#REF!</v>
      </c>
      <c r="F1494" s="29" t="e">
        <f>ASC(①陸連データ貼付け!#REF!)</f>
        <v>#REF!</v>
      </c>
      <c r="G1494" s="29" t="e">
        <f>①陸連データ貼付け!#REF!</f>
        <v>#REF!</v>
      </c>
      <c r="H1494" s="29" t="e">
        <f>①陸連データ貼付け!#REF!</f>
        <v>#REF!</v>
      </c>
      <c r="I1494" s="29" t="e">
        <f>①陸連データ貼付け!#REF!</f>
        <v>#REF!</v>
      </c>
      <c r="J1494" s="29" t="e">
        <f>①陸連データ貼付け!#REF!</f>
        <v>#REF!</v>
      </c>
      <c r="K1494" s="29" t="e">
        <f t="shared" si="71"/>
        <v>#REF!</v>
      </c>
      <c r="L1494" s="29" t="e">
        <f>①陸連データ貼付け!#REF!</f>
        <v>#REF!</v>
      </c>
      <c r="M1494" s="63" t="e">
        <f>①陸連データ貼付け!#REF!</f>
        <v>#REF!</v>
      </c>
    </row>
    <row r="1495" spans="1:13">
      <c r="A1495" s="220" t="e">
        <f>IF(①陸連データ貼付け!#REF!="","",①陸連データ貼付け!#REF!)</f>
        <v>#REF!</v>
      </c>
      <c r="B1495" s="29" t="e">
        <f t="shared" si="69"/>
        <v>#REF!</v>
      </c>
      <c r="C1495" s="29" t="e">
        <f t="shared" si="70"/>
        <v>#REF!</v>
      </c>
      <c r="D1495" s="29" t="e">
        <f>①陸連データ貼付け!#REF!</f>
        <v>#REF!</v>
      </c>
      <c r="E1495" s="29" t="e">
        <f>①陸連データ貼付け!#REF!</f>
        <v>#REF!</v>
      </c>
      <c r="F1495" s="29" t="e">
        <f>ASC(①陸連データ貼付け!#REF!)</f>
        <v>#REF!</v>
      </c>
      <c r="G1495" s="29" t="e">
        <f>①陸連データ貼付け!#REF!</f>
        <v>#REF!</v>
      </c>
      <c r="H1495" s="29" t="e">
        <f>①陸連データ貼付け!#REF!</f>
        <v>#REF!</v>
      </c>
      <c r="I1495" s="29" t="e">
        <f>①陸連データ貼付け!#REF!</f>
        <v>#REF!</v>
      </c>
      <c r="J1495" s="29" t="e">
        <f>①陸連データ貼付け!#REF!</f>
        <v>#REF!</v>
      </c>
      <c r="K1495" s="29" t="e">
        <f t="shared" si="71"/>
        <v>#REF!</v>
      </c>
      <c r="L1495" s="29" t="e">
        <f>①陸連データ貼付け!#REF!</f>
        <v>#REF!</v>
      </c>
      <c r="M1495" s="63" t="e">
        <f>①陸連データ貼付け!#REF!</f>
        <v>#REF!</v>
      </c>
    </row>
    <row r="1496" spans="1:13">
      <c r="A1496" s="220" t="e">
        <f>IF(①陸連データ貼付け!#REF!="","",①陸連データ貼付け!#REF!)</f>
        <v>#REF!</v>
      </c>
      <c r="B1496" s="29" t="e">
        <f t="shared" si="69"/>
        <v>#REF!</v>
      </c>
      <c r="C1496" s="29" t="e">
        <f t="shared" si="70"/>
        <v>#REF!</v>
      </c>
      <c r="D1496" s="29" t="e">
        <f>①陸連データ貼付け!#REF!</f>
        <v>#REF!</v>
      </c>
      <c r="E1496" s="29" t="e">
        <f>①陸連データ貼付け!#REF!</f>
        <v>#REF!</v>
      </c>
      <c r="F1496" s="29" t="e">
        <f>ASC(①陸連データ貼付け!#REF!)</f>
        <v>#REF!</v>
      </c>
      <c r="G1496" s="29" t="e">
        <f>①陸連データ貼付け!#REF!</f>
        <v>#REF!</v>
      </c>
      <c r="H1496" s="29" t="e">
        <f>①陸連データ貼付け!#REF!</f>
        <v>#REF!</v>
      </c>
      <c r="I1496" s="29" t="e">
        <f>①陸連データ貼付け!#REF!</f>
        <v>#REF!</v>
      </c>
      <c r="J1496" s="29" t="e">
        <f>①陸連データ貼付け!#REF!</f>
        <v>#REF!</v>
      </c>
      <c r="K1496" s="29" t="e">
        <f t="shared" si="71"/>
        <v>#REF!</v>
      </c>
      <c r="L1496" s="29" t="e">
        <f>①陸連データ貼付け!#REF!</f>
        <v>#REF!</v>
      </c>
      <c r="M1496" s="63" t="e">
        <f>①陸連データ貼付け!#REF!</f>
        <v>#REF!</v>
      </c>
    </row>
    <row r="1497" spans="1:13">
      <c r="A1497" s="220" t="e">
        <f>IF(①陸連データ貼付け!#REF!="","",①陸連データ貼付け!#REF!)</f>
        <v>#REF!</v>
      </c>
      <c r="B1497" s="29" t="e">
        <f t="shared" si="69"/>
        <v>#REF!</v>
      </c>
      <c r="C1497" s="29" t="e">
        <f t="shared" si="70"/>
        <v>#REF!</v>
      </c>
      <c r="D1497" s="29" t="e">
        <f>①陸連データ貼付け!#REF!</f>
        <v>#REF!</v>
      </c>
      <c r="E1497" s="29" t="e">
        <f>①陸連データ貼付け!#REF!</f>
        <v>#REF!</v>
      </c>
      <c r="F1497" s="29" t="e">
        <f>ASC(①陸連データ貼付け!#REF!)</f>
        <v>#REF!</v>
      </c>
      <c r="G1497" s="29" t="e">
        <f>①陸連データ貼付け!#REF!</f>
        <v>#REF!</v>
      </c>
      <c r="H1497" s="29" t="e">
        <f>①陸連データ貼付け!#REF!</f>
        <v>#REF!</v>
      </c>
      <c r="I1497" s="29" t="e">
        <f>①陸連データ貼付け!#REF!</f>
        <v>#REF!</v>
      </c>
      <c r="J1497" s="29" t="e">
        <f>①陸連データ貼付け!#REF!</f>
        <v>#REF!</v>
      </c>
      <c r="K1497" s="29" t="e">
        <f t="shared" si="71"/>
        <v>#REF!</v>
      </c>
      <c r="L1497" s="29" t="e">
        <f>①陸連データ貼付け!#REF!</f>
        <v>#REF!</v>
      </c>
      <c r="M1497" s="63" t="e">
        <f>①陸連データ貼付け!#REF!</f>
        <v>#REF!</v>
      </c>
    </row>
    <row r="1498" spans="1:13">
      <c r="A1498" s="220" t="e">
        <f>IF(①陸連データ貼付け!#REF!="","",①陸連データ貼付け!#REF!)</f>
        <v>#REF!</v>
      </c>
      <c r="B1498" s="29" t="e">
        <f t="shared" si="69"/>
        <v>#REF!</v>
      </c>
      <c r="C1498" s="29" t="e">
        <f t="shared" si="70"/>
        <v>#REF!</v>
      </c>
      <c r="D1498" s="29" t="e">
        <f>①陸連データ貼付け!#REF!</f>
        <v>#REF!</v>
      </c>
      <c r="E1498" s="29" t="e">
        <f>①陸連データ貼付け!#REF!</f>
        <v>#REF!</v>
      </c>
      <c r="F1498" s="29" t="e">
        <f>ASC(①陸連データ貼付け!#REF!)</f>
        <v>#REF!</v>
      </c>
      <c r="G1498" s="29" t="e">
        <f>①陸連データ貼付け!#REF!</f>
        <v>#REF!</v>
      </c>
      <c r="H1498" s="29" t="e">
        <f>①陸連データ貼付け!#REF!</f>
        <v>#REF!</v>
      </c>
      <c r="I1498" s="29" t="e">
        <f>①陸連データ貼付け!#REF!</f>
        <v>#REF!</v>
      </c>
      <c r="J1498" s="29" t="e">
        <f>①陸連データ貼付け!#REF!</f>
        <v>#REF!</v>
      </c>
      <c r="K1498" s="29" t="e">
        <f t="shared" si="71"/>
        <v>#REF!</v>
      </c>
      <c r="L1498" s="29" t="e">
        <f>①陸連データ貼付け!#REF!</f>
        <v>#REF!</v>
      </c>
      <c r="M1498" s="63" t="e">
        <f>①陸連データ貼付け!#REF!</f>
        <v>#REF!</v>
      </c>
    </row>
    <row r="1499" spans="1:13">
      <c r="A1499" s="220" t="e">
        <f>IF(①陸連データ貼付け!#REF!="","",①陸連データ貼付け!#REF!)</f>
        <v>#REF!</v>
      </c>
      <c r="B1499" s="29" t="e">
        <f t="shared" si="69"/>
        <v>#REF!</v>
      </c>
      <c r="C1499" s="29" t="e">
        <f t="shared" si="70"/>
        <v>#REF!</v>
      </c>
      <c r="D1499" s="29" t="e">
        <f>①陸連データ貼付け!#REF!</f>
        <v>#REF!</v>
      </c>
      <c r="E1499" s="29" t="e">
        <f>①陸連データ貼付け!#REF!</f>
        <v>#REF!</v>
      </c>
      <c r="F1499" s="29" t="e">
        <f>ASC(①陸連データ貼付け!#REF!)</f>
        <v>#REF!</v>
      </c>
      <c r="G1499" s="29" t="e">
        <f>①陸連データ貼付け!#REF!</f>
        <v>#REF!</v>
      </c>
      <c r="H1499" s="29" t="e">
        <f>①陸連データ貼付け!#REF!</f>
        <v>#REF!</v>
      </c>
      <c r="I1499" s="29" t="e">
        <f>①陸連データ貼付け!#REF!</f>
        <v>#REF!</v>
      </c>
      <c r="J1499" s="29" t="e">
        <f>①陸連データ貼付け!#REF!</f>
        <v>#REF!</v>
      </c>
      <c r="K1499" s="29" t="e">
        <f t="shared" si="71"/>
        <v>#REF!</v>
      </c>
      <c r="L1499" s="29" t="e">
        <f>①陸連データ貼付け!#REF!</f>
        <v>#REF!</v>
      </c>
      <c r="M1499" s="63" t="e">
        <f>①陸連データ貼付け!#REF!</f>
        <v>#REF!</v>
      </c>
    </row>
    <row r="1500" spans="1:13">
      <c r="A1500" s="220" t="e">
        <f>IF(①陸連データ貼付け!#REF!="","",①陸連データ貼付け!#REF!)</f>
        <v>#REF!</v>
      </c>
      <c r="B1500" s="29" t="e">
        <f t="shared" si="69"/>
        <v>#REF!</v>
      </c>
      <c r="C1500" s="29" t="e">
        <f t="shared" si="70"/>
        <v>#REF!</v>
      </c>
      <c r="D1500" s="29" t="e">
        <f>①陸連データ貼付け!#REF!</f>
        <v>#REF!</v>
      </c>
      <c r="E1500" s="29" t="e">
        <f>①陸連データ貼付け!#REF!</f>
        <v>#REF!</v>
      </c>
      <c r="F1500" s="29" t="e">
        <f>ASC(①陸連データ貼付け!#REF!)</f>
        <v>#REF!</v>
      </c>
      <c r="G1500" s="29" t="e">
        <f>①陸連データ貼付け!#REF!</f>
        <v>#REF!</v>
      </c>
      <c r="H1500" s="29" t="e">
        <f>①陸連データ貼付け!#REF!</f>
        <v>#REF!</v>
      </c>
      <c r="I1500" s="29" t="e">
        <f>①陸連データ貼付け!#REF!</f>
        <v>#REF!</v>
      </c>
      <c r="J1500" s="29" t="e">
        <f>①陸連データ貼付け!#REF!</f>
        <v>#REF!</v>
      </c>
      <c r="K1500" s="29" t="e">
        <f t="shared" si="71"/>
        <v>#REF!</v>
      </c>
      <c r="L1500" s="29" t="e">
        <f>①陸連データ貼付け!#REF!</f>
        <v>#REF!</v>
      </c>
      <c r="M1500" s="63" t="e">
        <f>①陸連データ貼付け!#REF!</f>
        <v>#REF!</v>
      </c>
    </row>
    <row r="1501" spans="1:13">
      <c r="A1501" s="220" t="e">
        <f>IF(①陸連データ貼付け!#REF!="","",①陸連データ貼付け!#REF!)</f>
        <v>#REF!</v>
      </c>
      <c r="B1501" s="29" t="e">
        <f t="shared" si="69"/>
        <v>#REF!</v>
      </c>
      <c r="C1501" s="29" t="e">
        <f t="shared" si="70"/>
        <v>#REF!</v>
      </c>
      <c r="D1501" s="29" t="e">
        <f>①陸連データ貼付け!#REF!</f>
        <v>#REF!</v>
      </c>
      <c r="E1501" s="29" t="e">
        <f>①陸連データ貼付け!#REF!</f>
        <v>#REF!</v>
      </c>
      <c r="F1501" s="29" t="e">
        <f>ASC(①陸連データ貼付け!#REF!)</f>
        <v>#REF!</v>
      </c>
      <c r="G1501" s="29" t="e">
        <f>①陸連データ貼付け!#REF!</f>
        <v>#REF!</v>
      </c>
      <c r="H1501" s="29" t="e">
        <f>①陸連データ貼付け!#REF!</f>
        <v>#REF!</v>
      </c>
      <c r="I1501" s="29" t="e">
        <f>①陸連データ貼付け!#REF!</f>
        <v>#REF!</v>
      </c>
      <c r="J1501" s="29" t="e">
        <f>①陸連データ貼付け!#REF!</f>
        <v>#REF!</v>
      </c>
      <c r="K1501" s="29" t="e">
        <f t="shared" si="71"/>
        <v>#REF!</v>
      </c>
      <c r="L1501" s="29" t="e">
        <f>①陸連データ貼付け!#REF!</f>
        <v>#REF!</v>
      </c>
      <c r="M1501" s="63" t="e">
        <f>①陸連データ貼付け!#REF!</f>
        <v>#REF!</v>
      </c>
    </row>
    <row r="1502" spans="1:13">
      <c r="A1502" s="220" t="e">
        <f>IF(①陸連データ貼付け!#REF!="","",①陸連データ貼付け!#REF!)</f>
        <v>#REF!</v>
      </c>
      <c r="B1502" s="29" t="e">
        <f t="shared" si="69"/>
        <v>#REF!</v>
      </c>
      <c r="C1502" s="29" t="e">
        <f t="shared" si="70"/>
        <v>#REF!</v>
      </c>
      <c r="D1502" s="29" t="e">
        <f>①陸連データ貼付け!#REF!</f>
        <v>#REF!</v>
      </c>
      <c r="E1502" s="29" t="e">
        <f>①陸連データ貼付け!#REF!</f>
        <v>#REF!</v>
      </c>
      <c r="F1502" s="29" t="e">
        <f>ASC(①陸連データ貼付け!#REF!)</f>
        <v>#REF!</v>
      </c>
      <c r="G1502" s="29" t="e">
        <f>①陸連データ貼付け!#REF!</f>
        <v>#REF!</v>
      </c>
      <c r="H1502" s="29" t="e">
        <f>①陸連データ貼付け!#REF!</f>
        <v>#REF!</v>
      </c>
      <c r="I1502" s="29" t="e">
        <f>①陸連データ貼付け!#REF!</f>
        <v>#REF!</v>
      </c>
      <c r="J1502" s="29" t="e">
        <f>①陸連データ貼付け!#REF!</f>
        <v>#REF!</v>
      </c>
      <c r="K1502" s="29" t="e">
        <f t="shared" si="71"/>
        <v>#REF!</v>
      </c>
      <c r="L1502" s="29" t="e">
        <f>①陸連データ貼付け!#REF!</f>
        <v>#REF!</v>
      </c>
      <c r="M1502" s="63" t="e">
        <f>①陸連データ貼付け!#REF!</f>
        <v>#REF!</v>
      </c>
    </row>
    <row r="1503" spans="1:13">
      <c r="A1503" s="220" t="e">
        <f>IF(①陸連データ貼付け!#REF!="","",①陸連データ貼付け!#REF!)</f>
        <v>#REF!</v>
      </c>
      <c r="B1503" s="29" t="e">
        <f t="shared" si="69"/>
        <v>#REF!</v>
      </c>
      <c r="C1503" s="29" t="e">
        <f t="shared" si="70"/>
        <v>#REF!</v>
      </c>
      <c r="D1503" s="29" t="e">
        <f>①陸連データ貼付け!#REF!</f>
        <v>#REF!</v>
      </c>
      <c r="E1503" s="29" t="e">
        <f>①陸連データ貼付け!#REF!</f>
        <v>#REF!</v>
      </c>
      <c r="F1503" s="29" t="e">
        <f>ASC(①陸連データ貼付け!#REF!)</f>
        <v>#REF!</v>
      </c>
      <c r="G1503" s="29" t="e">
        <f>①陸連データ貼付け!#REF!</f>
        <v>#REF!</v>
      </c>
      <c r="H1503" s="29" t="e">
        <f>①陸連データ貼付け!#REF!</f>
        <v>#REF!</v>
      </c>
      <c r="I1503" s="29" t="e">
        <f>①陸連データ貼付け!#REF!</f>
        <v>#REF!</v>
      </c>
      <c r="J1503" s="29" t="e">
        <f>①陸連データ貼付け!#REF!</f>
        <v>#REF!</v>
      </c>
      <c r="K1503" s="29" t="e">
        <f t="shared" si="71"/>
        <v>#REF!</v>
      </c>
      <c r="L1503" s="29" t="e">
        <f>①陸連データ貼付け!#REF!</f>
        <v>#REF!</v>
      </c>
      <c r="M1503" s="63" t="e">
        <f>①陸連データ貼付け!#REF!</f>
        <v>#REF!</v>
      </c>
    </row>
    <row r="1504" spans="1:13">
      <c r="A1504" s="220" t="e">
        <f>IF(①陸連データ貼付け!#REF!="","",①陸連データ貼付け!#REF!)</f>
        <v>#REF!</v>
      </c>
      <c r="B1504" s="29" t="e">
        <f t="shared" si="69"/>
        <v>#REF!</v>
      </c>
      <c r="C1504" s="29" t="e">
        <f t="shared" si="70"/>
        <v>#REF!</v>
      </c>
      <c r="D1504" s="29" t="e">
        <f>①陸連データ貼付け!#REF!</f>
        <v>#REF!</v>
      </c>
      <c r="E1504" s="29" t="e">
        <f>①陸連データ貼付け!#REF!</f>
        <v>#REF!</v>
      </c>
      <c r="F1504" s="29" t="e">
        <f>ASC(①陸連データ貼付け!#REF!)</f>
        <v>#REF!</v>
      </c>
      <c r="G1504" s="29" t="e">
        <f>①陸連データ貼付け!#REF!</f>
        <v>#REF!</v>
      </c>
      <c r="H1504" s="29" t="e">
        <f>①陸連データ貼付け!#REF!</f>
        <v>#REF!</v>
      </c>
      <c r="I1504" s="29" t="e">
        <f>①陸連データ貼付け!#REF!</f>
        <v>#REF!</v>
      </c>
      <c r="J1504" s="29" t="e">
        <f>①陸連データ貼付け!#REF!</f>
        <v>#REF!</v>
      </c>
      <c r="K1504" s="29" t="e">
        <f t="shared" si="71"/>
        <v>#REF!</v>
      </c>
      <c r="L1504" s="29" t="e">
        <f>①陸連データ貼付け!#REF!</f>
        <v>#REF!</v>
      </c>
      <c r="M1504" s="63" t="e">
        <f>①陸連データ貼付け!#REF!</f>
        <v>#REF!</v>
      </c>
    </row>
    <row r="1505" spans="1:13">
      <c r="A1505" s="220" t="e">
        <f>IF(①陸連データ貼付け!#REF!="","",①陸連データ貼付け!#REF!)</f>
        <v>#REF!</v>
      </c>
      <c r="B1505" s="29" t="e">
        <f t="shared" si="69"/>
        <v>#REF!</v>
      </c>
      <c r="C1505" s="29" t="e">
        <f t="shared" si="70"/>
        <v>#REF!</v>
      </c>
      <c r="D1505" s="29" t="e">
        <f>①陸連データ貼付け!#REF!</f>
        <v>#REF!</v>
      </c>
      <c r="E1505" s="29" t="e">
        <f>①陸連データ貼付け!#REF!</f>
        <v>#REF!</v>
      </c>
      <c r="F1505" s="29" t="e">
        <f>ASC(①陸連データ貼付け!#REF!)</f>
        <v>#REF!</v>
      </c>
      <c r="G1505" s="29" t="e">
        <f>①陸連データ貼付け!#REF!</f>
        <v>#REF!</v>
      </c>
      <c r="H1505" s="29" t="e">
        <f>①陸連データ貼付け!#REF!</f>
        <v>#REF!</v>
      </c>
      <c r="I1505" s="29" t="e">
        <f>①陸連データ貼付け!#REF!</f>
        <v>#REF!</v>
      </c>
      <c r="J1505" s="29" t="e">
        <f>①陸連データ貼付け!#REF!</f>
        <v>#REF!</v>
      </c>
      <c r="K1505" s="29" t="e">
        <f t="shared" si="71"/>
        <v>#REF!</v>
      </c>
      <c r="L1505" s="29" t="e">
        <f>①陸連データ貼付け!#REF!</f>
        <v>#REF!</v>
      </c>
      <c r="M1505" s="63" t="e">
        <f>①陸連データ貼付け!#REF!</f>
        <v>#REF!</v>
      </c>
    </row>
    <row r="1506" spans="1:13">
      <c r="A1506" s="220" t="e">
        <f>IF(①陸連データ貼付け!#REF!="","",①陸連データ貼付け!#REF!)</f>
        <v>#REF!</v>
      </c>
      <c r="B1506" s="29" t="e">
        <f t="shared" si="69"/>
        <v>#REF!</v>
      </c>
      <c r="C1506" s="29" t="e">
        <f t="shared" si="70"/>
        <v>#REF!</v>
      </c>
      <c r="D1506" s="29" t="e">
        <f>①陸連データ貼付け!#REF!</f>
        <v>#REF!</v>
      </c>
      <c r="E1506" s="29" t="e">
        <f>①陸連データ貼付け!#REF!</f>
        <v>#REF!</v>
      </c>
      <c r="F1506" s="29" t="e">
        <f>ASC(①陸連データ貼付け!#REF!)</f>
        <v>#REF!</v>
      </c>
      <c r="G1506" s="29" t="e">
        <f>①陸連データ貼付け!#REF!</f>
        <v>#REF!</v>
      </c>
      <c r="H1506" s="29" t="e">
        <f>①陸連データ貼付け!#REF!</f>
        <v>#REF!</v>
      </c>
      <c r="I1506" s="29" t="e">
        <f>①陸連データ貼付け!#REF!</f>
        <v>#REF!</v>
      </c>
      <c r="J1506" s="29" t="e">
        <f>①陸連データ貼付け!#REF!</f>
        <v>#REF!</v>
      </c>
      <c r="K1506" s="29" t="e">
        <f t="shared" si="71"/>
        <v>#REF!</v>
      </c>
      <c r="L1506" s="29" t="e">
        <f>①陸連データ貼付け!#REF!</f>
        <v>#REF!</v>
      </c>
      <c r="M1506" s="63" t="e">
        <f>①陸連データ貼付け!#REF!</f>
        <v>#REF!</v>
      </c>
    </row>
    <row r="1507" spans="1:13">
      <c r="A1507" s="220" t="e">
        <f>IF(①陸連データ貼付け!#REF!="","",①陸連データ貼付け!#REF!)</f>
        <v>#REF!</v>
      </c>
      <c r="B1507" s="29" t="e">
        <f t="shared" si="69"/>
        <v>#REF!</v>
      </c>
      <c r="C1507" s="29" t="e">
        <f t="shared" si="70"/>
        <v>#REF!</v>
      </c>
      <c r="D1507" s="29" t="e">
        <f>①陸連データ貼付け!#REF!</f>
        <v>#REF!</v>
      </c>
      <c r="E1507" s="29" t="e">
        <f>①陸連データ貼付け!#REF!</f>
        <v>#REF!</v>
      </c>
      <c r="F1507" s="29" t="e">
        <f>ASC(①陸連データ貼付け!#REF!)</f>
        <v>#REF!</v>
      </c>
      <c r="G1507" s="29" t="e">
        <f>①陸連データ貼付け!#REF!</f>
        <v>#REF!</v>
      </c>
      <c r="H1507" s="29" t="e">
        <f>①陸連データ貼付け!#REF!</f>
        <v>#REF!</v>
      </c>
      <c r="I1507" s="29" t="e">
        <f>①陸連データ貼付け!#REF!</f>
        <v>#REF!</v>
      </c>
      <c r="J1507" s="29" t="e">
        <f>①陸連データ貼付け!#REF!</f>
        <v>#REF!</v>
      </c>
      <c r="K1507" s="29" t="e">
        <f t="shared" si="71"/>
        <v>#REF!</v>
      </c>
      <c r="L1507" s="29" t="e">
        <f>①陸連データ貼付け!#REF!</f>
        <v>#REF!</v>
      </c>
      <c r="M1507" s="63" t="e">
        <f>①陸連データ貼付け!#REF!</f>
        <v>#REF!</v>
      </c>
    </row>
    <row r="1508" spans="1:13">
      <c r="A1508" s="220" t="e">
        <f>IF(①陸連データ貼付け!#REF!="","",①陸連データ貼付け!#REF!)</f>
        <v>#REF!</v>
      </c>
      <c r="B1508" s="29" t="e">
        <f t="shared" si="69"/>
        <v>#REF!</v>
      </c>
      <c r="C1508" s="29" t="e">
        <f t="shared" si="70"/>
        <v>#REF!</v>
      </c>
      <c r="D1508" s="29" t="e">
        <f>①陸連データ貼付け!#REF!</f>
        <v>#REF!</v>
      </c>
      <c r="E1508" s="29" t="e">
        <f>①陸連データ貼付け!#REF!</f>
        <v>#REF!</v>
      </c>
      <c r="F1508" s="29" t="e">
        <f>ASC(①陸連データ貼付け!#REF!)</f>
        <v>#REF!</v>
      </c>
      <c r="G1508" s="29" t="e">
        <f>①陸連データ貼付け!#REF!</f>
        <v>#REF!</v>
      </c>
      <c r="H1508" s="29" t="e">
        <f>①陸連データ貼付け!#REF!</f>
        <v>#REF!</v>
      </c>
      <c r="I1508" s="29" t="e">
        <f>①陸連データ貼付け!#REF!</f>
        <v>#REF!</v>
      </c>
      <c r="J1508" s="29" t="e">
        <f>①陸連データ貼付け!#REF!</f>
        <v>#REF!</v>
      </c>
      <c r="K1508" s="29" t="e">
        <f t="shared" si="71"/>
        <v>#REF!</v>
      </c>
      <c r="L1508" s="29" t="e">
        <f>①陸連データ貼付け!#REF!</f>
        <v>#REF!</v>
      </c>
      <c r="M1508" s="63" t="e">
        <f>①陸連データ貼付け!#REF!</f>
        <v>#REF!</v>
      </c>
    </row>
    <row r="1509" spans="1:13">
      <c r="A1509" s="220" t="e">
        <f>IF(①陸連データ貼付け!#REF!="","",①陸連データ貼付け!#REF!)</f>
        <v>#REF!</v>
      </c>
      <c r="B1509" s="29" t="e">
        <f t="shared" si="69"/>
        <v>#REF!</v>
      </c>
      <c r="C1509" s="29" t="e">
        <f t="shared" si="70"/>
        <v>#REF!</v>
      </c>
      <c r="D1509" s="29" t="e">
        <f>①陸連データ貼付け!#REF!</f>
        <v>#REF!</v>
      </c>
      <c r="E1509" s="29" t="e">
        <f>①陸連データ貼付け!#REF!</f>
        <v>#REF!</v>
      </c>
      <c r="F1509" s="29" t="e">
        <f>ASC(①陸連データ貼付け!#REF!)</f>
        <v>#REF!</v>
      </c>
      <c r="G1509" s="29" t="e">
        <f>①陸連データ貼付け!#REF!</f>
        <v>#REF!</v>
      </c>
      <c r="H1509" s="29" t="e">
        <f>①陸連データ貼付け!#REF!</f>
        <v>#REF!</v>
      </c>
      <c r="I1509" s="29" t="e">
        <f>①陸連データ貼付け!#REF!</f>
        <v>#REF!</v>
      </c>
      <c r="J1509" s="29" t="e">
        <f>①陸連データ貼付け!#REF!</f>
        <v>#REF!</v>
      </c>
      <c r="K1509" s="29" t="e">
        <f t="shared" si="71"/>
        <v>#REF!</v>
      </c>
      <c r="L1509" s="29" t="e">
        <f>①陸連データ貼付け!#REF!</f>
        <v>#REF!</v>
      </c>
      <c r="M1509" s="63" t="e">
        <f>①陸連データ貼付け!#REF!</f>
        <v>#REF!</v>
      </c>
    </row>
    <row r="1510" spans="1:13">
      <c r="A1510" s="220" t="e">
        <f>IF(①陸連データ貼付け!#REF!="","",①陸連データ貼付け!#REF!)</f>
        <v>#REF!</v>
      </c>
      <c r="B1510" s="29" t="e">
        <f t="shared" si="69"/>
        <v>#REF!</v>
      </c>
      <c r="C1510" s="29" t="e">
        <f t="shared" si="70"/>
        <v>#REF!</v>
      </c>
      <c r="D1510" s="29" t="e">
        <f>①陸連データ貼付け!#REF!</f>
        <v>#REF!</v>
      </c>
      <c r="E1510" s="29" t="e">
        <f>①陸連データ貼付け!#REF!</f>
        <v>#REF!</v>
      </c>
      <c r="F1510" s="29" t="e">
        <f>ASC(①陸連データ貼付け!#REF!)</f>
        <v>#REF!</v>
      </c>
      <c r="G1510" s="29" t="e">
        <f>①陸連データ貼付け!#REF!</f>
        <v>#REF!</v>
      </c>
      <c r="H1510" s="29" t="e">
        <f>①陸連データ貼付け!#REF!</f>
        <v>#REF!</v>
      </c>
      <c r="I1510" s="29" t="e">
        <f>①陸連データ貼付け!#REF!</f>
        <v>#REF!</v>
      </c>
      <c r="J1510" s="29" t="e">
        <f>①陸連データ貼付け!#REF!</f>
        <v>#REF!</v>
      </c>
      <c r="K1510" s="29" t="e">
        <f t="shared" si="71"/>
        <v>#REF!</v>
      </c>
      <c r="L1510" s="29" t="e">
        <f>①陸連データ貼付け!#REF!</f>
        <v>#REF!</v>
      </c>
      <c r="M1510" s="63" t="e">
        <f>①陸連データ貼付け!#REF!</f>
        <v>#REF!</v>
      </c>
    </row>
    <row r="1511" spans="1:13">
      <c r="A1511" s="220" t="e">
        <f>IF(①陸連データ貼付け!#REF!="","",①陸連データ貼付け!#REF!)</f>
        <v>#REF!</v>
      </c>
      <c r="B1511" s="29" t="e">
        <f t="shared" si="69"/>
        <v>#REF!</v>
      </c>
      <c r="C1511" s="29" t="e">
        <f t="shared" si="70"/>
        <v>#REF!</v>
      </c>
      <c r="D1511" s="29" t="e">
        <f>①陸連データ貼付け!#REF!</f>
        <v>#REF!</v>
      </c>
      <c r="E1511" s="29" t="e">
        <f>①陸連データ貼付け!#REF!</f>
        <v>#REF!</v>
      </c>
      <c r="F1511" s="29" t="e">
        <f>ASC(①陸連データ貼付け!#REF!)</f>
        <v>#REF!</v>
      </c>
      <c r="G1511" s="29" t="e">
        <f>①陸連データ貼付け!#REF!</f>
        <v>#REF!</v>
      </c>
      <c r="H1511" s="29" t="e">
        <f>①陸連データ貼付け!#REF!</f>
        <v>#REF!</v>
      </c>
      <c r="I1511" s="29" t="e">
        <f>①陸連データ貼付け!#REF!</f>
        <v>#REF!</v>
      </c>
      <c r="J1511" s="29" t="e">
        <f>①陸連データ貼付け!#REF!</f>
        <v>#REF!</v>
      </c>
      <c r="K1511" s="29" t="e">
        <f t="shared" si="71"/>
        <v>#REF!</v>
      </c>
      <c r="L1511" s="29" t="e">
        <f>①陸連データ貼付け!#REF!</f>
        <v>#REF!</v>
      </c>
      <c r="M1511" s="63" t="e">
        <f>①陸連データ貼付け!#REF!</f>
        <v>#REF!</v>
      </c>
    </row>
    <row r="1512" spans="1:13">
      <c r="A1512" s="220" t="e">
        <f>IF(①陸連データ貼付け!#REF!="","",①陸連データ貼付け!#REF!)</f>
        <v>#REF!</v>
      </c>
      <c r="B1512" s="29" t="e">
        <f t="shared" si="69"/>
        <v>#REF!</v>
      </c>
      <c r="C1512" s="29" t="e">
        <f t="shared" si="70"/>
        <v>#REF!</v>
      </c>
      <c r="D1512" s="29" t="e">
        <f>①陸連データ貼付け!#REF!</f>
        <v>#REF!</v>
      </c>
      <c r="E1512" s="29" t="e">
        <f>①陸連データ貼付け!#REF!</f>
        <v>#REF!</v>
      </c>
      <c r="F1512" s="29" t="e">
        <f>ASC(①陸連データ貼付け!#REF!)</f>
        <v>#REF!</v>
      </c>
      <c r="G1512" s="29" t="e">
        <f>①陸連データ貼付け!#REF!</f>
        <v>#REF!</v>
      </c>
      <c r="H1512" s="29" t="e">
        <f>①陸連データ貼付け!#REF!</f>
        <v>#REF!</v>
      </c>
      <c r="I1512" s="29" t="e">
        <f>①陸連データ貼付け!#REF!</f>
        <v>#REF!</v>
      </c>
      <c r="J1512" s="29" t="e">
        <f>①陸連データ貼付け!#REF!</f>
        <v>#REF!</v>
      </c>
      <c r="K1512" s="29" t="e">
        <f t="shared" si="71"/>
        <v>#REF!</v>
      </c>
      <c r="L1512" s="29" t="e">
        <f>①陸連データ貼付け!#REF!</f>
        <v>#REF!</v>
      </c>
      <c r="M1512" s="63" t="e">
        <f>①陸連データ貼付け!#REF!</f>
        <v>#REF!</v>
      </c>
    </row>
    <row r="1513" spans="1:13">
      <c r="A1513" s="220" t="e">
        <f>IF(①陸連データ貼付け!#REF!="","",①陸連データ貼付け!#REF!)</f>
        <v>#REF!</v>
      </c>
      <c r="B1513" s="29" t="e">
        <f t="shared" si="69"/>
        <v>#REF!</v>
      </c>
      <c r="C1513" s="29" t="e">
        <f t="shared" si="70"/>
        <v>#REF!</v>
      </c>
      <c r="D1513" s="29" t="e">
        <f>①陸連データ貼付け!#REF!</f>
        <v>#REF!</v>
      </c>
      <c r="E1513" s="29" t="e">
        <f>①陸連データ貼付け!#REF!</f>
        <v>#REF!</v>
      </c>
      <c r="F1513" s="29" t="e">
        <f>ASC(①陸連データ貼付け!#REF!)</f>
        <v>#REF!</v>
      </c>
      <c r="G1513" s="29" t="e">
        <f>①陸連データ貼付け!#REF!</f>
        <v>#REF!</v>
      </c>
      <c r="H1513" s="29" t="e">
        <f>①陸連データ貼付け!#REF!</f>
        <v>#REF!</v>
      </c>
      <c r="I1513" s="29" t="e">
        <f>①陸連データ貼付け!#REF!</f>
        <v>#REF!</v>
      </c>
      <c r="J1513" s="29" t="e">
        <f>①陸連データ貼付け!#REF!</f>
        <v>#REF!</v>
      </c>
      <c r="K1513" s="29" t="e">
        <f t="shared" si="71"/>
        <v>#REF!</v>
      </c>
      <c r="L1513" s="29" t="e">
        <f>①陸連データ貼付け!#REF!</f>
        <v>#REF!</v>
      </c>
      <c r="M1513" s="63" t="e">
        <f>①陸連データ貼付け!#REF!</f>
        <v>#REF!</v>
      </c>
    </row>
    <row r="1514" spans="1:13">
      <c r="A1514" s="220" t="e">
        <f>IF(①陸連データ貼付け!#REF!="","",①陸連データ貼付け!#REF!)</f>
        <v>#REF!</v>
      </c>
      <c r="B1514" s="29" t="e">
        <f t="shared" si="69"/>
        <v>#REF!</v>
      </c>
      <c r="C1514" s="29" t="e">
        <f t="shared" si="70"/>
        <v>#REF!</v>
      </c>
      <c r="D1514" s="29" t="e">
        <f>①陸連データ貼付け!#REF!</f>
        <v>#REF!</v>
      </c>
      <c r="E1514" s="29" t="e">
        <f>①陸連データ貼付け!#REF!</f>
        <v>#REF!</v>
      </c>
      <c r="F1514" s="29" t="e">
        <f>ASC(①陸連データ貼付け!#REF!)</f>
        <v>#REF!</v>
      </c>
      <c r="G1514" s="29" t="e">
        <f>①陸連データ貼付け!#REF!</f>
        <v>#REF!</v>
      </c>
      <c r="H1514" s="29" t="e">
        <f>①陸連データ貼付け!#REF!</f>
        <v>#REF!</v>
      </c>
      <c r="I1514" s="29" t="e">
        <f>①陸連データ貼付け!#REF!</f>
        <v>#REF!</v>
      </c>
      <c r="J1514" s="29" t="e">
        <f>①陸連データ貼付け!#REF!</f>
        <v>#REF!</v>
      </c>
      <c r="K1514" s="29" t="e">
        <f t="shared" si="71"/>
        <v>#REF!</v>
      </c>
      <c r="L1514" s="29" t="e">
        <f>①陸連データ貼付け!#REF!</f>
        <v>#REF!</v>
      </c>
      <c r="M1514" s="63" t="e">
        <f>①陸連データ貼付け!#REF!</f>
        <v>#REF!</v>
      </c>
    </row>
    <row r="1515" spans="1:13">
      <c r="A1515" s="220" t="e">
        <f>IF(①陸連データ貼付け!#REF!="","",①陸連データ貼付け!#REF!)</f>
        <v>#REF!</v>
      </c>
      <c r="B1515" s="29" t="e">
        <f t="shared" si="69"/>
        <v>#REF!</v>
      </c>
      <c r="C1515" s="29" t="e">
        <f t="shared" si="70"/>
        <v>#REF!</v>
      </c>
      <c r="D1515" s="29" t="e">
        <f>①陸連データ貼付け!#REF!</f>
        <v>#REF!</v>
      </c>
      <c r="E1515" s="29" t="e">
        <f>①陸連データ貼付け!#REF!</f>
        <v>#REF!</v>
      </c>
      <c r="F1515" s="29" t="e">
        <f>ASC(①陸連データ貼付け!#REF!)</f>
        <v>#REF!</v>
      </c>
      <c r="G1515" s="29" t="e">
        <f>①陸連データ貼付け!#REF!</f>
        <v>#REF!</v>
      </c>
      <c r="H1515" s="29" t="e">
        <f>①陸連データ貼付け!#REF!</f>
        <v>#REF!</v>
      </c>
      <c r="I1515" s="29" t="e">
        <f>①陸連データ貼付け!#REF!</f>
        <v>#REF!</v>
      </c>
      <c r="J1515" s="29" t="e">
        <f>①陸連データ貼付け!#REF!</f>
        <v>#REF!</v>
      </c>
      <c r="K1515" s="29" t="e">
        <f t="shared" si="71"/>
        <v>#REF!</v>
      </c>
      <c r="L1515" s="29" t="e">
        <f>①陸連データ貼付け!#REF!</f>
        <v>#REF!</v>
      </c>
      <c r="M1515" s="63" t="e">
        <f>①陸連データ貼付け!#REF!</f>
        <v>#REF!</v>
      </c>
    </row>
    <row r="1516" spans="1:13">
      <c r="A1516" s="220" t="e">
        <f>IF(①陸連データ貼付け!#REF!="","",①陸連データ貼付け!#REF!)</f>
        <v>#REF!</v>
      </c>
      <c r="B1516" s="29" t="e">
        <f t="shared" si="69"/>
        <v>#REF!</v>
      </c>
      <c r="C1516" s="29" t="e">
        <f t="shared" si="70"/>
        <v>#REF!</v>
      </c>
      <c r="D1516" s="29" t="e">
        <f>①陸連データ貼付け!#REF!</f>
        <v>#REF!</v>
      </c>
      <c r="E1516" s="29" t="e">
        <f>①陸連データ貼付け!#REF!</f>
        <v>#REF!</v>
      </c>
      <c r="F1516" s="29" t="e">
        <f>ASC(①陸連データ貼付け!#REF!)</f>
        <v>#REF!</v>
      </c>
      <c r="G1516" s="29" t="e">
        <f>①陸連データ貼付け!#REF!</f>
        <v>#REF!</v>
      </c>
      <c r="H1516" s="29" t="e">
        <f>①陸連データ貼付け!#REF!</f>
        <v>#REF!</v>
      </c>
      <c r="I1516" s="29" t="e">
        <f>①陸連データ貼付け!#REF!</f>
        <v>#REF!</v>
      </c>
      <c r="J1516" s="29" t="e">
        <f>①陸連データ貼付け!#REF!</f>
        <v>#REF!</v>
      </c>
      <c r="K1516" s="29" t="e">
        <f t="shared" si="71"/>
        <v>#REF!</v>
      </c>
      <c r="L1516" s="29" t="e">
        <f>①陸連データ貼付け!#REF!</f>
        <v>#REF!</v>
      </c>
      <c r="M1516" s="63" t="e">
        <f>①陸連データ貼付け!#REF!</f>
        <v>#REF!</v>
      </c>
    </row>
    <row r="1517" spans="1:13">
      <c r="A1517" s="220" t="e">
        <f>IF(①陸連データ貼付け!#REF!="","",①陸連データ貼付け!#REF!)</f>
        <v>#REF!</v>
      </c>
      <c r="B1517" s="29" t="e">
        <f t="shared" si="69"/>
        <v>#REF!</v>
      </c>
      <c r="C1517" s="29" t="e">
        <f t="shared" si="70"/>
        <v>#REF!</v>
      </c>
      <c r="D1517" s="29" t="e">
        <f>①陸連データ貼付け!#REF!</f>
        <v>#REF!</v>
      </c>
      <c r="E1517" s="29" t="e">
        <f>①陸連データ貼付け!#REF!</f>
        <v>#REF!</v>
      </c>
      <c r="F1517" s="29" t="e">
        <f>ASC(①陸連データ貼付け!#REF!)</f>
        <v>#REF!</v>
      </c>
      <c r="G1517" s="29" t="e">
        <f>①陸連データ貼付け!#REF!</f>
        <v>#REF!</v>
      </c>
      <c r="H1517" s="29" t="e">
        <f>①陸連データ貼付け!#REF!</f>
        <v>#REF!</v>
      </c>
      <c r="I1517" s="29" t="e">
        <f>①陸連データ貼付け!#REF!</f>
        <v>#REF!</v>
      </c>
      <c r="J1517" s="29" t="e">
        <f>①陸連データ貼付け!#REF!</f>
        <v>#REF!</v>
      </c>
      <c r="K1517" s="29" t="e">
        <f t="shared" si="71"/>
        <v>#REF!</v>
      </c>
      <c r="L1517" s="29" t="e">
        <f>①陸連データ貼付け!#REF!</f>
        <v>#REF!</v>
      </c>
      <c r="M1517" s="63" t="e">
        <f>①陸連データ貼付け!#REF!</f>
        <v>#REF!</v>
      </c>
    </row>
    <row r="1518" spans="1:13">
      <c r="A1518" s="220" t="e">
        <f>IF(①陸連データ貼付け!#REF!="","",①陸連データ貼付け!#REF!)</f>
        <v>#REF!</v>
      </c>
      <c r="B1518" s="29" t="e">
        <f t="shared" si="69"/>
        <v>#REF!</v>
      </c>
      <c r="C1518" s="29" t="e">
        <f t="shared" si="70"/>
        <v>#REF!</v>
      </c>
      <c r="D1518" s="29" t="e">
        <f>①陸連データ貼付け!#REF!</f>
        <v>#REF!</v>
      </c>
      <c r="E1518" s="29" t="e">
        <f>①陸連データ貼付け!#REF!</f>
        <v>#REF!</v>
      </c>
      <c r="F1518" s="29" t="e">
        <f>ASC(①陸連データ貼付け!#REF!)</f>
        <v>#REF!</v>
      </c>
      <c r="G1518" s="29" t="e">
        <f>①陸連データ貼付け!#REF!</f>
        <v>#REF!</v>
      </c>
      <c r="H1518" s="29" t="e">
        <f>①陸連データ貼付け!#REF!</f>
        <v>#REF!</v>
      </c>
      <c r="I1518" s="29" t="e">
        <f>①陸連データ貼付け!#REF!</f>
        <v>#REF!</v>
      </c>
      <c r="J1518" s="29" t="e">
        <f>①陸連データ貼付け!#REF!</f>
        <v>#REF!</v>
      </c>
      <c r="K1518" s="29" t="e">
        <f t="shared" si="71"/>
        <v>#REF!</v>
      </c>
      <c r="L1518" s="29" t="e">
        <f>①陸連データ貼付け!#REF!</f>
        <v>#REF!</v>
      </c>
      <c r="M1518" s="63" t="e">
        <f>①陸連データ貼付け!#REF!</f>
        <v>#REF!</v>
      </c>
    </row>
    <row r="1519" spans="1:13">
      <c r="A1519" s="220" t="e">
        <f>IF(①陸連データ貼付け!#REF!="","",①陸連データ貼付け!#REF!)</f>
        <v>#REF!</v>
      </c>
      <c r="B1519" s="29" t="e">
        <f t="shared" si="69"/>
        <v>#REF!</v>
      </c>
      <c r="C1519" s="29" t="e">
        <f t="shared" si="70"/>
        <v>#REF!</v>
      </c>
      <c r="D1519" s="29" t="e">
        <f>①陸連データ貼付け!#REF!</f>
        <v>#REF!</v>
      </c>
      <c r="E1519" s="29" t="e">
        <f>①陸連データ貼付け!#REF!</f>
        <v>#REF!</v>
      </c>
      <c r="F1519" s="29" t="e">
        <f>ASC(①陸連データ貼付け!#REF!)</f>
        <v>#REF!</v>
      </c>
      <c r="G1519" s="29" t="e">
        <f>①陸連データ貼付け!#REF!</f>
        <v>#REF!</v>
      </c>
      <c r="H1519" s="29" t="e">
        <f>①陸連データ貼付け!#REF!</f>
        <v>#REF!</v>
      </c>
      <c r="I1519" s="29" t="e">
        <f>①陸連データ貼付け!#REF!</f>
        <v>#REF!</v>
      </c>
      <c r="J1519" s="29" t="e">
        <f>①陸連データ貼付け!#REF!</f>
        <v>#REF!</v>
      </c>
      <c r="K1519" s="29" t="e">
        <f t="shared" si="71"/>
        <v>#REF!</v>
      </c>
      <c r="L1519" s="29" t="e">
        <f>①陸連データ貼付け!#REF!</f>
        <v>#REF!</v>
      </c>
      <c r="M1519" s="63" t="e">
        <f>①陸連データ貼付け!#REF!</f>
        <v>#REF!</v>
      </c>
    </row>
    <row r="1520" spans="1:13">
      <c r="A1520" s="220" t="e">
        <f>IF(①陸連データ貼付け!#REF!="","",①陸連データ貼付け!#REF!)</f>
        <v>#REF!</v>
      </c>
      <c r="B1520" s="29" t="e">
        <f t="shared" si="69"/>
        <v>#REF!</v>
      </c>
      <c r="C1520" s="29" t="e">
        <f t="shared" si="70"/>
        <v>#REF!</v>
      </c>
      <c r="D1520" s="29" t="e">
        <f>①陸連データ貼付け!#REF!</f>
        <v>#REF!</v>
      </c>
      <c r="E1520" s="29" t="e">
        <f>①陸連データ貼付け!#REF!</f>
        <v>#REF!</v>
      </c>
      <c r="F1520" s="29" t="e">
        <f>ASC(①陸連データ貼付け!#REF!)</f>
        <v>#REF!</v>
      </c>
      <c r="G1520" s="29" t="e">
        <f>①陸連データ貼付け!#REF!</f>
        <v>#REF!</v>
      </c>
      <c r="H1520" s="29" t="e">
        <f>①陸連データ貼付け!#REF!</f>
        <v>#REF!</v>
      </c>
      <c r="I1520" s="29" t="e">
        <f>①陸連データ貼付け!#REF!</f>
        <v>#REF!</v>
      </c>
      <c r="J1520" s="29" t="e">
        <f>①陸連データ貼付け!#REF!</f>
        <v>#REF!</v>
      </c>
      <c r="K1520" s="29" t="e">
        <f t="shared" si="71"/>
        <v>#REF!</v>
      </c>
      <c r="L1520" s="29" t="e">
        <f>①陸連データ貼付け!#REF!</f>
        <v>#REF!</v>
      </c>
      <c r="M1520" s="63" t="e">
        <f>①陸連データ貼付け!#REF!</f>
        <v>#REF!</v>
      </c>
    </row>
    <row r="1521" spans="1:13">
      <c r="A1521" s="220" t="e">
        <f>IF(①陸連データ貼付け!#REF!="","",①陸連データ貼付け!#REF!)</f>
        <v>#REF!</v>
      </c>
      <c r="B1521" s="29" t="e">
        <f t="shared" si="69"/>
        <v>#REF!</v>
      </c>
      <c r="C1521" s="29" t="e">
        <f t="shared" si="70"/>
        <v>#REF!</v>
      </c>
      <c r="D1521" s="29" t="e">
        <f>①陸連データ貼付け!#REF!</f>
        <v>#REF!</v>
      </c>
      <c r="E1521" s="29" t="e">
        <f>①陸連データ貼付け!#REF!</f>
        <v>#REF!</v>
      </c>
      <c r="F1521" s="29" t="e">
        <f>ASC(①陸連データ貼付け!#REF!)</f>
        <v>#REF!</v>
      </c>
      <c r="G1521" s="29" t="e">
        <f>①陸連データ貼付け!#REF!</f>
        <v>#REF!</v>
      </c>
      <c r="H1521" s="29" t="e">
        <f>①陸連データ貼付け!#REF!</f>
        <v>#REF!</v>
      </c>
      <c r="I1521" s="29" t="e">
        <f>①陸連データ貼付け!#REF!</f>
        <v>#REF!</v>
      </c>
      <c r="J1521" s="29" t="e">
        <f>①陸連データ貼付け!#REF!</f>
        <v>#REF!</v>
      </c>
      <c r="K1521" s="29" t="e">
        <f t="shared" si="71"/>
        <v>#REF!</v>
      </c>
      <c r="L1521" s="29" t="e">
        <f>①陸連データ貼付け!#REF!</f>
        <v>#REF!</v>
      </c>
      <c r="M1521" s="63" t="e">
        <f>①陸連データ貼付け!#REF!</f>
        <v>#REF!</v>
      </c>
    </row>
    <row r="1522" spans="1:13">
      <c r="A1522" s="220" t="e">
        <f>IF(①陸連データ貼付け!#REF!="","",①陸連データ貼付け!#REF!)</f>
        <v>#REF!</v>
      </c>
      <c r="B1522" s="29" t="e">
        <f t="shared" si="69"/>
        <v>#REF!</v>
      </c>
      <c r="C1522" s="29" t="e">
        <f t="shared" si="70"/>
        <v>#REF!</v>
      </c>
      <c r="D1522" s="29" t="e">
        <f>①陸連データ貼付け!#REF!</f>
        <v>#REF!</v>
      </c>
      <c r="E1522" s="29" t="e">
        <f>①陸連データ貼付け!#REF!</f>
        <v>#REF!</v>
      </c>
      <c r="F1522" s="29" t="e">
        <f>ASC(①陸連データ貼付け!#REF!)</f>
        <v>#REF!</v>
      </c>
      <c r="G1522" s="29" t="e">
        <f>①陸連データ貼付け!#REF!</f>
        <v>#REF!</v>
      </c>
      <c r="H1522" s="29" t="e">
        <f>①陸連データ貼付け!#REF!</f>
        <v>#REF!</v>
      </c>
      <c r="I1522" s="29" t="e">
        <f>①陸連データ貼付け!#REF!</f>
        <v>#REF!</v>
      </c>
      <c r="J1522" s="29" t="e">
        <f>①陸連データ貼付け!#REF!</f>
        <v>#REF!</v>
      </c>
      <c r="K1522" s="29" t="e">
        <f t="shared" si="71"/>
        <v>#REF!</v>
      </c>
      <c r="L1522" s="29" t="e">
        <f>①陸連データ貼付け!#REF!</f>
        <v>#REF!</v>
      </c>
      <c r="M1522" s="63" t="e">
        <f>①陸連データ貼付け!#REF!</f>
        <v>#REF!</v>
      </c>
    </row>
    <row r="1523" spans="1:13">
      <c r="A1523" s="220" t="e">
        <f>IF(①陸連データ貼付け!#REF!="","",①陸連データ貼付け!#REF!)</f>
        <v>#REF!</v>
      </c>
      <c r="B1523" s="29" t="e">
        <f t="shared" si="69"/>
        <v>#REF!</v>
      </c>
      <c r="C1523" s="29" t="e">
        <f t="shared" si="70"/>
        <v>#REF!</v>
      </c>
      <c r="D1523" s="29" t="e">
        <f>①陸連データ貼付け!#REF!</f>
        <v>#REF!</v>
      </c>
      <c r="E1523" s="29" t="e">
        <f>①陸連データ貼付け!#REF!</f>
        <v>#REF!</v>
      </c>
      <c r="F1523" s="29" t="e">
        <f>ASC(①陸連データ貼付け!#REF!)</f>
        <v>#REF!</v>
      </c>
      <c r="G1523" s="29" t="e">
        <f>①陸連データ貼付け!#REF!</f>
        <v>#REF!</v>
      </c>
      <c r="H1523" s="29" t="e">
        <f>①陸連データ貼付け!#REF!</f>
        <v>#REF!</v>
      </c>
      <c r="I1523" s="29" t="e">
        <f>①陸連データ貼付け!#REF!</f>
        <v>#REF!</v>
      </c>
      <c r="J1523" s="29" t="e">
        <f>①陸連データ貼付け!#REF!</f>
        <v>#REF!</v>
      </c>
      <c r="K1523" s="29" t="e">
        <f t="shared" si="71"/>
        <v>#REF!</v>
      </c>
      <c r="L1523" s="29" t="e">
        <f>①陸連データ貼付け!#REF!</f>
        <v>#REF!</v>
      </c>
      <c r="M1523" s="63" t="e">
        <f>①陸連データ貼付け!#REF!</f>
        <v>#REF!</v>
      </c>
    </row>
    <row r="1524" spans="1:13">
      <c r="A1524" s="220" t="e">
        <f>IF(①陸連データ貼付け!#REF!="","",①陸連データ貼付け!#REF!)</f>
        <v>#REF!</v>
      </c>
      <c r="B1524" s="29" t="e">
        <f t="shared" si="69"/>
        <v>#REF!</v>
      </c>
      <c r="C1524" s="29" t="e">
        <f t="shared" si="70"/>
        <v>#REF!</v>
      </c>
      <c r="D1524" s="29" t="e">
        <f>①陸連データ貼付け!#REF!</f>
        <v>#REF!</v>
      </c>
      <c r="E1524" s="29" t="e">
        <f>①陸連データ貼付け!#REF!</f>
        <v>#REF!</v>
      </c>
      <c r="F1524" s="29" t="e">
        <f>ASC(①陸連データ貼付け!#REF!)</f>
        <v>#REF!</v>
      </c>
      <c r="G1524" s="29" t="e">
        <f>①陸連データ貼付け!#REF!</f>
        <v>#REF!</v>
      </c>
      <c r="H1524" s="29" t="e">
        <f>①陸連データ貼付け!#REF!</f>
        <v>#REF!</v>
      </c>
      <c r="I1524" s="29" t="e">
        <f>①陸連データ貼付け!#REF!</f>
        <v>#REF!</v>
      </c>
      <c r="J1524" s="29" t="e">
        <f>①陸連データ貼付け!#REF!</f>
        <v>#REF!</v>
      </c>
      <c r="K1524" s="29" t="e">
        <f t="shared" si="71"/>
        <v>#REF!</v>
      </c>
      <c r="L1524" s="29" t="e">
        <f>①陸連データ貼付け!#REF!</f>
        <v>#REF!</v>
      </c>
      <c r="M1524" s="63" t="e">
        <f>①陸連データ貼付け!#REF!</f>
        <v>#REF!</v>
      </c>
    </row>
    <row r="1525" spans="1:13">
      <c r="A1525" s="220" t="e">
        <f>IF(①陸連データ貼付け!#REF!="","",①陸連データ貼付け!#REF!)</f>
        <v>#REF!</v>
      </c>
      <c r="B1525" s="29" t="e">
        <f t="shared" si="69"/>
        <v>#REF!</v>
      </c>
      <c r="C1525" s="29" t="e">
        <f t="shared" si="70"/>
        <v>#REF!</v>
      </c>
      <c r="D1525" s="29" t="e">
        <f>①陸連データ貼付け!#REF!</f>
        <v>#REF!</v>
      </c>
      <c r="E1525" s="29" t="e">
        <f>①陸連データ貼付け!#REF!</f>
        <v>#REF!</v>
      </c>
      <c r="F1525" s="29" t="e">
        <f>ASC(①陸連データ貼付け!#REF!)</f>
        <v>#REF!</v>
      </c>
      <c r="G1525" s="29" t="e">
        <f>①陸連データ貼付け!#REF!</f>
        <v>#REF!</v>
      </c>
      <c r="H1525" s="29" t="e">
        <f>①陸連データ貼付け!#REF!</f>
        <v>#REF!</v>
      </c>
      <c r="I1525" s="29" t="e">
        <f>①陸連データ貼付け!#REF!</f>
        <v>#REF!</v>
      </c>
      <c r="J1525" s="29" t="e">
        <f>①陸連データ貼付け!#REF!</f>
        <v>#REF!</v>
      </c>
      <c r="K1525" s="29" t="e">
        <f t="shared" si="71"/>
        <v>#REF!</v>
      </c>
      <c r="L1525" s="29" t="e">
        <f>①陸連データ貼付け!#REF!</f>
        <v>#REF!</v>
      </c>
      <c r="M1525" s="63" t="e">
        <f>①陸連データ貼付け!#REF!</f>
        <v>#REF!</v>
      </c>
    </row>
    <row r="1526" spans="1:13">
      <c r="A1526" s="220" t="e">
        <f>IF(①陸連データ貼付け!#REF!="","",①陸連データ貼付け!#REF!)</f>
        <v>#REF!</v>
      </c>
      <c r="B1526" s="29" t="e">
        <f t="shared" si="69"/>
        <v>#REF!</v>
      </c>
      <c r="C1526" s="29" t="e">
        <f t="shared" si="70"/>
        <v>#REF!</v>
      </c>
      <c r="D1526" s="29" t="e">
        <f>①陸連データ貼付け!#REF!</f>
        <v>#REF!</v>
      </c>
      <c r="E1526" s="29" t="e">
        <f>①陸連データ貼付け!#REF!</f>
        <v>#REF!</v>
      </c>
      <c r="F1526" s="29" t="e">
        <f>ASC(①陸連データ貼付け!#REF!)</f>
        <v>#REF!</v>
      </c>
      <c r="G1526" s="29" t="e">
        <f>①陸連データ貼付け!#REF!</f>
        <v>#REF!</v>
      </c>
      <c r="H1526" s="29" t="e">
        <f>①陸連データ貼付け!#REF!</f>
        <v>#REF!</v>
      </c>
      <c r="I1526" s="29" t="e">
        <f>①陸連データ貼付け!#REF!</f>
        <v>#REF!</v>
      </c>
      <c r="J1526" s="29" t="e">
        <f>①陸連データ貼付け!#REF!</f>
        <v>#REF!</v>
      </c>
      <c r="K1526" s="29" t="e">
        <f t="shared" si="71"/>
        <v>#REF!</v>
      </c>
      <c r="L1526" s="29" t="e">
        <f>①陸連データ貼付け!#REF!</f>
        <v>#REF!</v>
      </c>
      <c r="M1526" s="63" t="e">
        <f>①陸連データ貼付け!#REF!</f>
        <v>#REF!</v>
      </c>
    </row>
    <row r="1527" spans="1:13">
      <c r="A1527" s="220" t="e">
        <f>IF(①陸連データ貼付け!#REF!="","",①陸連データ貼付け!#REF!)</f>
        <v>#REF!</v>
      </c>
      <c r="B1527" s="29" t="e">
        <f t="shared" si="69"/>
        <v>#REF!</v>
      </c>
      <c r="C1527" s="29" t="e">
        <f t="shared" si="70"/>
        <v>#REF!</v>
      </c>
      <c r="D1527" s="29" t="e">
        <f>①陸連データ貼付け!#REF!</f>
        <v>#REF!</v>
      </c>
      <c r="E1527" s="29" t="e">
        <f>①陸連データ貼付け!#REF!</f>
        <v>#REF!</v>
      </c>
      <c r="F1527" s="29" t="e">
        <f>ASC(①陸連データ貼付け!#REF!)</f>
        <v>#REF!</v>
      </c>
      <c r="G1527" s="29" t="e">
        <f>①陸連データ貼付け!#REF!</f>
        <v>#REF!</v>
      </c>
      <c r="H1527" s="29" t="e">
        <f>①陸連データ貼付け!#REF!</f>
        <v>#REF!</v>
      </c>
      <c r="I1527" s="29" t="e">
        <f>①陸連データ貼付け!#REF!</f>
        <v>#REF!</v>
      </c>
      <c r="J1527" s="29" t="e">
        <f>①陸連データ貼付け!#REF!</f>
        <v>#REF!</v>
      </c>
      <c r="K1527" s="29" t="e">
        <f t="shared" si="71"/>
        <v>#REF!</v>
      </c>
      <c r="L1527" s="29" t="e">
        <f>①陸連データ貼付け!#REF!</f>
        <v>#REF!</v>
      </c>
      <c r="M1527" s="63" t="e">
        <f>①陸連データ貼付け!#REF!</f>
        <v>#REF!</v>
      </c>
    </row>
    <row r="1528" spans="1:13">
      <c r="A1528" s="220" t="e">
        <f>IF(①陸連データ貼付け!#REF!="","",①陸連データ貼付け!#REF!)</f>
        <v>#REF!</v>
      </c>
      <c r="B1528" s="29" t="e">
        <f t="shared" si="69"/>
        <v>#REF!</v>
      </c>
      <c r="C1528" s="29" t="e">
        <f t="shared" si="70"/>
        <v>#REF!</v>
      </c>
      <c r="D1528" s="29" t="e">
        <f>①陸連データ貼付け!#REF!</f>
        <v>#REF!</v>
      </c>
      <c r="E1528" s="29" t="e">
        <f>①陸連データ貼付け!#REF!</f>
        <v>#REF!</v>
      </c>
      <c r="F1528" s="29" t="e">
        <f>ASC(①陸連データ貼付け!#REF!)</f>
        <v>#REF!</v>
      </c>
      <c r="G1528" s="29" t="e">
        <f>①陸連データ貼付け!#REF!</f>
        <v>#REF!</v>
      </c>
      <c r="H1528" s="29" t="e">
        <f>①陸連データ貼付け!#REF!</f>
        <v>#REF!</v>
      </c>
      <c r="I1528" s="29" t="e">
        <f>①陸連データ貼付け!#REF!</f>
        <v>#REF!</v>
      </c>
      <c r="J1528" s="29" t="e">
        <f>①陸連データ貼付け!#REF!</f>
        <v>#REF!</v>
      </c>
      <c r="K1528" s="29" t="e">
        <f t="shared" si="71"/>
        <v>#REF!</v>
      </c>
      <c r="L1528" s="29" t="e">
        <f>①陸連データ貼付け!#REF!</f>
        <v>#REF!</v>
      </c>
      <c r="M1528" s="63" t="e">
        <f>①陸連データ貼付け!#REF!</f>
        <v>#REF!</v>
      </c>
    </row>
    <row r="1529" spans="1:13">
      <c r="A1529" s="220" t="e">
        <f>IF(①陸連データ貼付け!#REF!="","",①陸連データ貼付け!#REF!)</f>
        <v>#REF!</v>
      </c>
      <c r="B1529" s="29" t="e">
        <f t="shared" si="69"/>
        <v>#REF!</v>
      </c>
      <c r="C1529" s="29" t="e">
        <f t="shared" si="70"/>
        <v>#REF!</v>
      </c>
      <c r="D1529" s="29" t="e">
        <f>①陸連データ貼付け!#REF!</f>
        <v>#REF!</v>
      </c>
      <c r="E1529" s="29" t="e">
        <f>①陸連データ貼付け!#REF!</f>
        <v>#REF!</v>
      </c>
      <c r="F1529" s="29" t="e">
        <f>ASC(①陸連データ貼付け!#REF!)</f>
        <v>#REF!</v>
      </c>
      <c r="G1529" s="29" t="e">
        <f>①陸連データ貼付け!#REF!</f>
        <v>#REF!</v>
      </c>
      <c r="H1529" s="29" t="e">
        <f>①陸連データ貼付け!#REF!</f>
        <v>#REF!</v>
      </c>
      <c r="I1529" s="29" t="e">
        <f>①陸連データ貼付け!#REF!</f>
        <v>#REF!</v>
      </c>
      <c r="J1529" s="29" t="e">
        <f>①陸連データ貼付け!#REF!</f>
        <v>#REF!</v>
      </c>
      <c r="K1529" s="29" t="e">
        <f t="shared" si="71"/>
        <v>#REF!</v>
      </c>
      <c r="L1529" s="29" t="e">
        <f>①陸連データ貼付け!#REF!</f>
        <v>#REF!</v>
      </c>
      <c r="M1529" s="63" t="e">
        <f>①陸連データ貼付け!#REF!</f>
        <v>#REF!</v>
      </c>
    </row>
    <row r="1530" spans="1:13">
      <c r="A1530" s="220" t="e">
        <f>IF(①陸連データ貼付け!#REF!="","",①陸連データ貼付け!#REF!)</f>
        <v>#REF!</v>
      </c>
      <c r="B1530" s="29" t="e">
        <f t="shared" si="69"/>
        <v>#REF!</v>
      </c>
      <c r="C1530" s="29" t="e">
        <f t="shared" si="70"/>
        <v>#REF!</v>
      </c>
      <c r="D1530" s="29" t="e">
        <f>①陸連データ貼付け!#REF!</f>
        <v>#REF!</v>
      </c>
      <c r="E1530" s="29" t="e">
        <f>①陸連データ貼付け!#REF!</f>
        <v>#REF!</v>
      </c>
      <c r="F1530" s="29" t="e">
        <f>ASC(①陸連データ貼付け!#REF!)</f>
        <v>#REF!</v>
      </c>
      <c r="G1530" s="29" t="e">
        <f>①陸連データ貼付け!#REF!</f>
        <v>#REF!</v>
      </c>
      <c r="H1530" s="29" t="e">
        <f>①陸連データ貼付け!#REF!</f>
        <v>#REF!</v>
      </c>
      <c r="I1530" s="29" t="e">
        <f>①陸連データ貼付け!#REF!</f>
        <v>#REF!</v>
      </c>
      <c r="J1530" s="29" t="e">
        <f>①陸連データ貼付け!#REF!</f>
        <v>#REF!</v>
      </c>
      <c r="K1530" s="29" t="e">
        <f t="shared" si="71"/>
        <v>#REF!</v>
      </c>
      <c r="L1530" s="29" t="e">
        <f>①陸連データ貼付け!#REF!</f>
        <v>#REF!</v>
      </c>
      <c r="M1530" s="63" t="e">
        <f>①陸連データ貼付け!#REF!</f>
        <v>#REF!</v>
      </c>
    </row>
    <row r="1531" spans="1:13">
      <c r="A1531" s="220" t="e">
        <f>IF(①陸連データ貼付け!#REF!="","",①陸連データ貼付け!#REF!)</f>
        <v>#REF!</v>
      </c>
      <c r="B1531" s="29" t="e">
        <f t="shared" si="69"/>
        <v>#REF!</v>
      </c>
      <c r="C1531" s="29" t="e">
        <f t="shared" si="70"/>
        <v>#REF!</v>
      </c>
      <c r="D1531" s="29" t="e">
        <f>①陸連データ貼付け!#REF!</f>
        <v>#REF!</v>
      </c>
      <c r="E1531" s="29" t="e">
        <f>①陸連データ貼付け!#REF!</f>
        <v>#REF!</v>
      </c>
      <c r="F1531" s="29" t="e">
        <f>ASC(①陸連データ貼付け!#REF!)</f>
        <v>#REF!</v>
      </c>
      <c r="G1531" s="29" t="e">
        <f>①陸連データ貼付け!#REF!</f>
        <v>#REF!</v>
      </c>
      <c r="H1531" s="29" t="e">
        <f>①陸連データ貼付け!#REF!</f>
        <v>#REF!</v>
      </c>
      <c r="I1531" s="29" t="e">
        <f>①陸連データ貼付け!#REF!</f>
        <v>#REF!</v>
      </c>
      <c r="J1531" s="29" t="e">
        <f>①陸連データ貼付け!#REF!</f>
        <v>#REF!</v>
      </c>
      <c r="K1531" s="29" t="e">
        <f t="shared" si="71"/>
        <v>#REF!</v>
      </c>
      <c r="L1531" s="29" t="e">
        <f>①陸連データ貼付け!#REF!</f>
        <v>#REF!</v>
      </c>
      <c r="M1531" s="63" t="e">
        <f>①陸連データ貼付け!#REF!</f>
        <v>#REF!</v>
      </c>
    </row>
    <row r="1532" spans="1:13">
      <c r="A1532" s="220" t="e">
        <f>IF(①陸連データ貼付け!#REF!="","",①陸連データ貼付け!#REF!)</f>
        <v>#REF!</v>
      </c>
      <c r="B1532" s="29" t="e">
        <f t="shared" si="69"/>
        <v>#REF!</v>
      </c>
      <c r="C1532" s="29" t="e">
        <f t="shared" si="70"/>
        <v>#REF!</v>
      </c>
      <c r="D1532" s="29" t="e">
        <f>①陸連データ貼付け!#REF!</f>
        <v>#REF!</v>
      </c>
      <c r="E1532" s="29" t="e">
        <f>①陸連データ貼付け!#REF!</f>
        <v>#REF!</v>
      </c>
      <c r="F1532" s="29" t="e">
        <f>ASC(①陸連データ貼付け!#REF!)</f>
        <v>#REF!</v>
      </c>
      <c r="G1532" s="29" t="e">
        <f>①陸連データ貼付け!#REF!</f>
        <v>#REF!</v>
      </c>
      <c r="H1532" s="29" t="e">
        <f>①陸連データ貼付け!#REF!</f>
        <v>#REF!</v>
      </c>
      <c r="I1532" s="29" t="e">
        <f>①陸連データ貼付け!#REF!</f>
        <v>#REF!</v>
      </c>
      <c r="J1532" s="29" t="e">
        <f>①陸連データ貼付け!#REF!</f>
        <v>#REF!</v>
      </c>
      <c r="K1532" s="29" t="e">
        <f t="shared" si="71"/>
        <v>#REF!</v>
      </c>
      <c r="L1532" s="29" t="e">
        <f>①陸連データ貼付け!#REF!</f>
        <v>#REF!</v>
      </c>
      <c r="M1532" s="63" t="e">
        <f>①陸連データ貼付け!#REF!</f>
        <v>#REF!</v>
      </c>
    </row>
    <row r="1533" spans="1:13">
      <c r="A1533" s="220" t="e">
        <f>IF(①陸連データ貼付け!#REF!="","",①陸連データ貼付け!#REF!)</f>
        <v>#REF!</v>
      </c>
      <c r="B1533" s="29" t="e">
        <f t="shared" si="69"/>
        <v>#REF!</v>
      </c>
      <c r="C1533" s="29" t="e">
        <f t="shared" si="70"/>
        <v>#REF!</v>
      </c>
      <c r="D1533" s="29" t="e">
        <f>①陸連データ貼付け!#REF!</f>
        <v>#REF!</v>
      </c>
      <c r="E1533" s="29" t="e">
        <f>①陸連データ貼付け!#REF!</f>
        <v>#REF!</v>
      </c>
      <c r="F1533" s="29" t="e">
        <f>ASC(①陸連データ貼付け!#REF!)</f>
        <v>#REF!</v>
      </c>
      <c r="G1533" s="29" t="e">
        <f>①陸連データ貼付け!#REF!</f>
        <v>#REF!</v>
      </c>
      <c r="H1533" s="29" t="e">
        <f>①陸連データ貼付け!#REF!</f>
        <v>#REF!</v>
      </c>
      <c r="I1533" s="29" t="e">
        <f>①陸連データ貼付け!#REF!</f>
        <v>#REF!</v>
      </c>
      <c r="J1533" s="29" t="e">
        <f>①陸連データ貼付け!#REF!</f>
        <v>#REF!</v>
      </c>
      <c r="K1533" s="29" t="e">
        <f t="shared" si="71"/>
        <v>#REF!</v>
      </c>
      <c r="L1533" s="29" t="e">
        <f>①陸連データ貼付け!#REF!</f>
        <v>#REF!</v>
      </c>
      <c r="M1533" s="63" t="e">
        <f>①陸連データ貼付け!#REF!</f>
        <v>#REF!</v>
      </c>
    </row>
    <row r="1534" spans="1:13">
      <c r="A1534" s="220" t="e">
        <f>IF(①陸連データ貼付け!#REF!="","",①陸連データ貼付け!#REF!)</f>
        <v>#REF!</v>
      </c>
      <c r="B1534" s="29" t="e">
        <f t="shared" si="69"/>
        <v>#REF!</v>
      </c>
      <c r="C1534" s="29" t="e">
        <f t="shared" si="70"/>
        <v>#REF!</v>
      </c>
      <c r="D1534" s="29" t="e">
        <f>①陸連データ貼付け!#REF!</f>
        <v>#REF!</v>
      </c>
      <c r="E1534" s="29" t="e">
        <f>①陸連データ貼付け!#REF!</f>
        <v>#REF!</v>
      </c>
      <c r="F1534" s="29" t="e">
        <f>ASC(①陸連データ貼付け!#REF!)</f>
        <v>#REF!</v>
      </c>
      <c r="G1534" s="29" t="e">
        <f>①陸連データ貼付け!#REF!</f>
        <v>#REF!</v>
      </c>
      <c r="H1534" s="29" t="e">
        <f>①陸連データ貼付け!#REF!</f>
        <v>#REF!</v>
      </c>
      <c r="I1534" s="29" t="e">
        <f>①陸連データ貼付け!#REF!</f>
        <v>#REF!</v>
      </c>
      <c r="J1534" s="29" t="e">
        <f>①陸連データ貼付け!#REF!</f>
        <v>#REF!</v>
      </c>
      <c r="K1534" s="29" t="e">
        <f t="shared" si="71"/>
        <v>#REF!</v>
      </c>
      <c r="L1534" s="29" t="e">
        <f>①陸連データ貼付け!#REF!</f>
        <v>#REF!</v>
      </c>
      <c r="M1534" s="63" t="e">
        <f>①陸連データ貼付け!#REF!</f>
        <v>#REF!</v>
      </c>
    </row>
    <row r="1535" spans="1:13">
      <c r="A1535" s="220" t="e">
        <f>IF(①陸連データ貼付け!#REF!="","",①陸連データ貼付け!#REF!)</f>
        <v>#REF!</v>
      </c>
      <c r="B1535" s="29" t="e">
        <f t="shared" si="69"/>
        <v>#REF!</v>
      </c>
      <c r="C1535" s="29" t="e">
        <f t="shared" si="70"/>
        <v>#REF!</v>
      </c>
      <c r="D1535" s="29" t="e">
        <f>①陸連データ貼付け!#REF!</f>
        <v>#REF!</v>
      </c>
      <c r="E1535" s="29" t="e">
        <f>①陸連データ貼付け!#REF!</f>
        <v>#REF!</v>
      </c>
      <c r="F1535" s="29" t="e">
        <f>ASC(①陸連データ貼付け!#REF!)</f>
        <v>#REF!</v>
      </c>
      <c r="G1535" s="29" t="e">
        <f>①陸連データ貼付け!#REF!</f>
        <v>#REF!</v>
      </c>
      <c r="H1535" s="29" t="e">
        <f>①陸連データ貼付け!#REF!</f>
        <v>#REF!</v>
      </c>
      <c r="I1535" s="29" t="e">
        <f>①陸連データ貼付け!#REF!</f>
        <v>#REF!</v>
      </c>
      <c r="J1535" s="29" t="e">
        <f>①陸連データ貼付け!#REF!</f>
        <v>#REF!</v>
      </c>
      <c r="K1535" s="29" t="e">
        <f t="shared" si="71"/>
        <v>#REF!</v>
      </c>
      <c r="L1535" s="29" t="e">
        <f>①陸連データ貼付け!#REF!</f>
        <v>#REF!</v>
      </c>
      <c r="M1535" s="63" t="e">
        <f>①陸連データ貼付け!#REF!</f>
        <v>#REF!</v>
      </c>
    </row>
    <row r="1536" spans="1:13">
      <c r="A1536" s="220" t="e">
        <f>IF(①陸連データ貼付け!#REF!="","",①陸連データ貼付け!#REF!)</f>
        <v>#REF!</v>
      </c>
      <c r="B1536" s="29" t="e">
        <f t="shared" si="69"/>
        <v>#REF!</v>
      </c>
      <c r="C1536" s="29" t="e">
        <f t="shared" si="70"/>
        <v>#REF!</v>
      </c>
      <c r="D1536" s="29" t="e">
        <f>①陸連データ貼付け!#REF!</f>
        <v>#REF!</v>
      </c>
      <c r="E1536" s="29" t="e">
        <f>①陸連データ貼付け!#REF!</f>
        <v>#REF!</v>
      </c>
      <c r="F1536" s="29" t="e">
        <f>ASC(①陸連データ貼付け!#REF!)</f>
        <v>#REF!</v>
      </c>
      <c r="G1536" s="29" t="e">
        <f>①陸連データ貼付け!#REF!</f>
        <v>#REF!</v>
      </c>
      <c r="H1536" s="29" t="e">
        <f>①陸連データ貼付け!#REF!</f>
        <v>#REF!</v>
      </c>
      <c r="I1536" s="29" t="e">
        <f>①陸連データ貼付け!#REF!</f>
        <v>#REF!</v>
      </c>
      <c r="J1536" s="29" t="e">
        <f>①陸連データ貼付け!#REF!</f>
        <v>#REF!</v>
      </c>
      <c r="K1536" s="29" t="e">
        <f t="shared" si="71"/>
        <v>#REF!</v>
      </c>
      <c r="L1536" s="29" t="e">
        <f>①陸連データ貼付け!#REF!</f>
        <v>#REF!</v>
      </c>
      <c r="M1536" s="63" t="e">
        <f>①陸連データ貼付け!#REF!</f>
        <v>#REF!</v>
      </c>
    </row>
    <row r="1537" spans="1:13">
      <c r="A1537" s="220" t="e">
        <f>IF(①陸連データ貼付け!#REF!="","",①陸連データ貼付け!#REF!)</f>
        <v>#REF!</v>
      </c>
      <c r="B1537" s="29" t="e">
        <f t="shared" si="69"/>
        <v>#REF!</v>
      </c>
      <c r="C1537" s="29" t="e">
        <f t="shared" si="70"/>
        <v>#REF!</v>
      </c>
      <c r="D1537" s="29" t="e">
        <f>①陸連データ貼付け!#REF!</f>
        <v>#REF!</v>
      </c>
      <c r="E1537" s="29" t="e">
        <f>①陸連データ貼付け!#REF!</f>
        <v>#REF!</v>
      </c>
      <c r="F1537" s="29" t="e">
        <f>ASC(①陸連データ貼付け!#REF!)</f>
        <v>#REF!</v>
      </c>
      <c r="G1537" s="29" t="e">
        <f>①陸連データ貼付け!#REF!</f>
        <v>#REF!</v>
      </c>
      <c r="H1537" s="29" t="e">
        <f>①陸連データ貼付け!#REF!</f>
        <v>#REF!</v>
      </c>
      <c r="I1537" s="29" t="e">
        <f>①陸連データ貼付け!#REF!</f>
        <v>#REF!</v>
      </c>
      <c r="J1537" s="29" t="e">
        <f>①陸連データ貼付け!#REF!</f>
        <v>#REF!</v>
      </c>
      <c r="K1537" s="29" t="e">
        <f t="shared" si="71"/>
        <v>#REF!</v>
      </c>
      <c r="L1537" s="29" t="e">
        <f>①陸連データ貼付け!#REF!</f>
        <v>#REF!</v>
      </c>
      <c r="M1537" s="63" t="e">
        <f>①陸連データ貼付け!#REF!</f>
        <v>#REF!</v>
      </c>
    </row>
    <row r="1538" spans="1:13">
      <c r="A1538" s="220" t="e">
        <f>IF(①陸連データ貼付け!#REF!="","",①陸連データ貼付け!#REF!)</f>
        <v>#REF!</v>
      </c>
      <c r="B1538" s="29" t="e">
        <f t="shared" si="69"/>
        <v>#REF!</v>
      </c>
      <c r="C1538" s="29" t="e">
        <f t="shared" si="70"/>
        <v>#REF!</v>
      </c>
      <c r="D1538" s="29" t="e">
        <f>①陸連データ貼付け!#REF!</f>
        <v>#REF!</v>
      </c>
      <c r="E1538" s="29" t="e">
        <f>①陸連データ貼付け!#REF!</f>
        <v>#REF!</v>
      </c>
      <c r="F1538" s="29" t="e">
        <f>ASC(①陸連データ貼付け!#REF!)</f>
        <v>#REF!</v>
      </c>
      <c r="G1538" s="29" t="e">
        <f>①陸連データ貼付け!#REF!</f>
        <v>#REF!</v>
      </c>
      <c r="H1538" s="29" t="e">
        <f>①陸連データ貼付け!#REF!</f>
        <v>#REF!</v>
      </c>
      <c r="I1538" s="29" t="e">
        <f>①陸連データ貼付け!#REF!</f>
        <v>#REF!</v>
      </c>
      <c r="J1538" s="29" t="e">
        <f>①陸連データ貼付け!#REF!</f>
        <v>#REF!</v>
      </c>
      <c r="K1538" s="29" t="e">
        <f t="shared" si="71"/>
        <v>#REF!</v>
      </c>
      <c r="L1538" s="29" t="e">
        <f>①陸連データ貼付け!#REF!</f>
        <v>#REF!</v>
      </c>
      <c r="M1538" s="63" t="e">
        <f>①陸連データ貼付け!#REF!</f>
        <v>#REF!</v>
      </c>
    </row>
    <row r="1539" spans="1:13">
      <c r="A1539" s="220" t="e">
        <f>IF(①陸連データ貼付け!#REF!="","",①陸連データ貼付け!#REF!)</f>
        <v>#REF!</v>
      </c>
      <c r="B1539" s="29" t="e">
        <f t="shared" ref="B1539:B1602" si="72">LEFT(A1539,1)</f>
        <v>#REF!</v>
      </c>
      <c r="C1539" s="29" t="e">
        <f t="shared" ref="C1539:C1602" si="73">REPLACE(A1539,1,1,"")</f>
        <v>#REF!</v>
      </c>
      <c r="D1539" s="29" t="e">
        <f>①陸連データ貼付け!#REF!</f>
        <v>#REF!</v>
      </c>
      <c r="E1539" s="29" t="e">
        <f>①陸連データ貼付け!#REF!</f>
        <v>#REF!</v>
      </c>
      <c r="F1539" s="29" t="e">
        <f>ASC(①陸連データ貼付け!#REF!)</f>
        <v>#REF!</v>
      </c>
      <c r="G1539" s="29" t="e">
        <f>①陸連データ貼付け!#REF!</f>
        <v>#REF!</v>
      </c>
      <c r="H1539" s="29" t="e">
        <f>①陸連データ貼付け!#REF!</f>
        <v>#REF!</v>
      </c>
      <c r="I1539" s="29" t="e">
        <f>①陸連データ貼付け!#REF!</f>
        <v>#REF!</v>
      </c>
      <c r="J1539" s="29" t="e">
        <f>①陸連データ貼付け!#REF!</f>
        <v>#REF!</v>
      </c>
      <c r="K1539" s="29" t="e">
        <f t="shared" ref="K1539:K1602" si="74">I1539</f>
        <v>#REF!</v>
      </c>
      <c r="L1539" s="29" t="e">
        <f>①陸連データ貼付け!#REF!</f>
        <v>#REF!</v>
      </c>
      <c r="M1539" s="63" t="e">
        <f>①陸連データ貼付け!#REF!</f>
        <v>#REF!</v>
      </c>
    </row>
    <row r="1540" spans="1:13">
      <c r="A1540" s="220" t="e">
        <f>IF(①陸連データ貼付け!#REF!="","",①陸連データ貼付け!#REF!)</f>
        <v>#REF!</v>
      </c>
      <c r="B1540" s="29" t="e">
        <f t="shared" si="72"/>
        <v>#REF!</v>
      </c>
      <c r="C1540" s="29" t="e">
        <f t="shared" si="73"/>
        <v>#REF!</v>
      </c>
      <c r="D1540" s="29" t="e">
        <f>①陸連データ貼付け!#REF!</f>
        <v>#REF!</v>
      </c>
      <c r="E1540" s="29" t="e">
        <f>①陸連データ貼付け!#REF!</f>
        <v>#REF!</v>
      </c>
      <c r="F1540" s="29" t="e">
        <f>ASC(①陸連データ貼付け!#REF!)</f>
        <v>#REF!</v>
      </c>
      <c r="G1540" s="29" t="e">
        <f>①陸連データ貼付け!#REF!</f>
        <v>#REF!</v>
      </c>
      <c r="H1540" s="29" t="e">
        <f>①陸連データ貼付け!#REF!</f>
        <v>#REF!</v>
      </c>
      <c r="I1540" s="29" t="e">
        <f>①陸連データ貼付け!#REF!</f>
        <v>#REF!</v>
      </c>
      <c r="J1540" s="29" t="e">
        <f>①陸連データ貼付け!#REF!</f>
        <v>#REF!</v>
      </c>
      <c r="K1540" s="29" t="e">
        <f t="shared" si="74"/>
        <v>#REF!</v>
      </c>
      <c r="L1540" s="29" t="e">
        <f>①陸連データ貼付け!#REF!</f>
        <v>#REF!</v>
      </c>
      <c r="M1540" s="63" t="e">
        <f>①陸連データ貼付け!#REF!</f>
        <v>#REF!</v>
      </c>
    </row>
    <row r="1541" spans="1:13">
      <c r="A1541" s="220" t="e">
        <f>IF(①陸連データ貼付け!#REF!="","",①陸連データ貼付け!#REF!)</f>
        <v>#REF!</v>
      </c>
      <c r="B1541" s="29" t="e">
        <f t="shared" si="72"/>
        <v>#REF!</v>
      </c>
      <c r="C1541" s="29" t="e">
        <f t="shared" si="73"/>
        <v>#REF!</v>
      </c>
      <c r="D1541" s="29" t="e">
        <f>①陸連データ貼付け!#REF!</f>
        <v>#REF!</v>
      </c>
      <c r="E1541" s="29" t="e">
        <f>①陸連データ貼付け!#REF!</f>
        <v>#REF!</v>
      </c>
      <c r="F1541" s="29" t="e">
        <f>ASC(①陸連データ貼付け!#REF!)</f>
        <v>#REF!</v>
      </c>
      <c r="G1541" s="29" t="e">
        <f>①陸連データ貼付け!#REF!</f>
        <v>#REF!</v>
      </c>
      <c r="H1541" s="29" t="e">
        <f>①陸連データ貼付け!#REF!</f>
        <v>#REF!</v>
      </c>
      <c r="I1541" s="29" t="e">
        <f>①陸連データ貼付け!#REF!</f>
        <v>#REF!</v>
      </c>
      <c r="J1541" s="29" t="e">
        <f>①陸連データ貼付け!#REF!</f>
        <v>#REF!</v>
      </c>
      <c r="K1541" s="29" t="e">
        <f t="shared" si="74"/>
        <v>#REF!</v>
      </c>
      <c r="L1541" s="29" t="e">
        <f>①陸連データ貼付け!#REF!</f>
        <v>#REF!</v>
      </c>
      <c r="M1541" s="63" t="e">
        <f>①陸連データ貼付け!#REF!</f>
        <v>#REF!</v>
      </c>
    </row>
    <row r="1542" spans="1:13">
      <c r="A1542" s="220" t="e">
        <f>IF(①陸連データ貼付け!#REF!="","",①陸連データ貼付け!#REF!)</f>
        <v>#REF!</v>
      </c>
      <c r="B1542" s="29" t="e">
        <f t="shared" si="72"/>
        <v>#REF!</v>
      </c>
      <c r="C1542" s="29" t="e">
        <f t="shared" si="73"/>
        <v>#REF!</v>
      </c>
      <c r="D1542" s="29" t="e">
        <f>①陸連データ貼付け!#REF!</f>
        <v>#REF!</v>
      </c>
      <c r="E1542" s="29" t="e">
        <f>①陸連データ貼付け!#REF!</f>
        <v>#REF!</v>
      </c>
      <c r="F1542" s="29" t="e">
        <f>ASC(①陸連データ貼付け!#REF!)</f>
        <v>#REF!</v>
      </c>
      <c r="G1542" s="29" t="e">
        <f>①陸連データ貼付け!#REF!</f>
        <v>#REF!</v>
      </c>
      <c r="H1542" s="29" t="e">
        <f>①陸連データ貼付け!#REF!</f>
        <v>#REF!</v>
      </c>
      <c r="I1542" s="29" t="e">
        <f>①陸連データ貼付け!#REF!</f>
        <v>#REF!</v>
      </c>
      <c r="J1542" s="29" t="e">
        <f>①陸連データ貼付け!#REF!</f>
        <v>#REF!</v>
      </c>
      <c r="K1542" s="29" t="e">
        <f t="shared" si="74"/>
        <v>#REF!</v>
      </c>
      <c r="L1542" s="29" t="e">
        <f>①陸連データ貼付け!#REF!</f>
        <v>#REF!</v>
      </c>
      <c r="M1542" s="63" t="e">
        <f>①陸連データ貼付け!#REF!</f>
        <v>#REF!</v>
      </c>
    </row>
    <row r="1543" spans="1:13">
      <c r="A1543" s="220" t="e">
        <f>IF(①陸連データ貼付け!#REF!="","",①陸連データ貼付け!#REF!)</f>
        <v>#REF!</v>
      </c>
      <c r="B1543" s="29" t="e">
        <f t="shared" si="72"/>
        <v>#REF!</v>
      </c>
      <c r="C1543" s="29" t="e">
        <f t="shared" si="73"/>
        <v>#REF!</v>
      </c>
      <c r="D1543" s="29" t="e">
        <f>①陸連データ貼付け!#REF!</f>
        <v>#REF!</v>
      </c>
      <c r="E1543" s="29" t="e">
        <f>①陸連データ貼付け!#REF!</f>
        <v>#REF!</v>
      </c>
      <c r="F1543" s="29" t="e">
        <f>ASC(①陸連データ貼付け!#REF!)</f>
        <v>#REF!</v>
      </c>
      <c r="G1543" s="29" t="e">
        <f>①陸連データ貼付け!#REF!</f>
        <v>#REF!</v>
      </c>
      <c r="H1543" s="29" t="e">
        <f>①陸連データ貼付け!#REF!</f>
        <v>#REF!</v>
      </c>
      <c r="I1543" s="29" t="e">
        <f>①陸連データ貼付け!#REF!</f>
        <v>#REF!</v>
      </c>
      <c r="J1543" s="29" t="e">
        <f>①陸連データ貼付け!#REF!</f>
        <v>#REF!</v>
      </c>
      <c r="K1543" s="29" t="e">
        <f t="shared" si="74"/>
        <v>#REF!</v>
      </c>
      <c r="L1543" s="29" t="e">
        <f>①陸連データ貼付け!#REF!</f>
        <v>#REF!</v>
      </c>
      <c r="M1543" s="63" t="e">
        <f>①陸連データ貼付け!#REF!</f>
        <v>#REF!</v>
      </c>
    </row>
    <row r="1544" spans="1:13">
      <c r="A1544" s="220" t="e">
        <f>IF(①陸連データ貼付け!#REF!="","",①陸連データ貼付け!#REF!)</f>
        <v>#REF!</v>
      </c>
      <c r="B1544" s="29" t="e">
        <f t="shared" si="72"/>
        <v>#REF!</v>
      </c>
      <c r="C1544" s="29" t="e">
        <f t="shared" si="73"/>
        <v>#REF!</v>
      </c>
      <c r="D1544" s="29" t="e">
        <f>①陸連データ貼付け!#REF!</f>
        <v>#REF!</v>
      </c>
      <c r="E1544" s="29" t="e">
        <f>①陸連データ貼付け!#REF!</f>
        <v>#REF!</v>
      </c>
      <c r="F1544" s="29" t="e">
        <f>ASC(①陸連データ貼付け!#REF!)</f>
        <v>#REF!</v>
      </c>
      <c r="G1544" s="29" t="e">
        <f>①陸連データ貼付け!#REF!</f>
        <v>#REF!</v>
      </c>
      <c r="H1544" s="29" t="e">
        <f>①陸連データ貼付け!#REF!</f>
        <v>#REF!</v>
      </c>
      <c r="I1544" s="29" t="e">
        <f>①陸連データ貼付け!#REF!</f>
        <v>#REF!</v>
      </c>
      <c r="J1544" s="29" t="e">
        <f>①陸連データ貼付け!#REF!</f>
        <v>#REF!</v>
      </c>
      <c r="K1544" s="29" t="e">
        <f t="shared" si="74"/>
        <v>#REF!</v>
      </c>
      <c r="L1544" s="29" t="e">
        <f>①陸連データ貼付け!#REF!</f>
        <v>#REF!</v>
      </c>
      <c r="M1544" s="63" t="e">
        <f>①陸連データ貼付け!#REF!</f>
        <v>#REF!</v>
      </c>
    </row>
    <row r="1545" spans="1:13">
      <c r="A1545" s="220" t="e">
        <f>IF(①陸連データ貼付け!#REF!="","",①陸連データ貼付け!#REF!)</f>
        <v>#REF!</v>
      </c>
      <c r="B1545" s="29" t="e">
        <f t="shared" si="72"/>
        <v>#REF!</v>
      </c>
      <c r="C1545" s="29" t="e">
        <f t="shared" si="73"/>
        <v>#REF!</v>
      </c>
      <c r="D1545" s="29" t="e">
        <f>①陸連データ貼付け!#REF!</f>
        <v>#REF!</v>
      </c>
      <c r="E1545" s="29" t="e">
        <f>①陸連データ貼付け!#REF!</f>
        <v>#REF!</v>
      </c>
      <c r="F1545" s="29" t="e">
        <f>ASC(①陸連データ貼付け!#REF!)</f>
        <v>#REF!</v>
      </c>
      <c r="G1545" s="29" t="e">
        <f>①陸連データ貼付け!#REF!</f>
        <v>#REF!</v>
      </c>
      <c r="H1545" s="29" t="e">
        <f>①陸連データ貼付け!#REF!</f>
        <v>#REF!</v>
      </c>
      <c r="I1545" s="29" t="e">
        <f>①陸連データ貼付け!#REF!</f>
        <v>#REF!</v>
      </c>
      <c r="J1545" s="29" t="e">
        <f>①陸連データ貼付け!#REF!</f>
        <v>#REF!</v>
      </c>
      <c r="K1545" s="29" t="e">
        <f t="shared" si="74"/>
        <v>#REF!</v>
      </c>
      <c r="L1545" s="29" t="e">
        <f>①陸連データ貼付け!#REF!</f>
        <v>#REF!</v>
      </c>
      <c r="M1545" s="63" t="e">
        <f>①陸連データ貼付け!#REF!</f>
        <v>#REF!</v>
      </c>
    </row>
    <row r="1546" spans="1:13">
      <c r="A1546" s="220" t="e">
        <f>IF(①陸連データ貼付け!#REF!="","",①陸連データ貼付け!#REF!)</f>
        <v>#REF!</v>
      </c>
      <c r="B1546" s="29" t="e">
        <f t="shared" si="72"/>
        <v>#REF!</v>
      </c>
      <c r="C1546" s="29" t="e">
        <f t="shared" si="73"/>
        <v>#REF!</v>
      </c>
      <c r="D1546" s="29" t="e">
        <f>①陸連データ貼付け!#REF!</f>
        <v>#REF!</v>
      </c>
      <c r="E1546" s="29" t="e">
        <f>①陸連データ貼付け!#REF!</f>
        <v>#REF!</v>
      </c>
      <c r="F1546" s="29" t="e">
        <f>ASC(①陸連データ貼付け!#REF!)</f>
        <v>#REF!</v>
      </c>
      <c r="G1546" s="29" t="e">
        <f>①陸連データ貼付け!#REF!</f>
        <v>#REF!</v>
      </c>
      <c r="H1546" s="29" t="e">
        <f>①陸連データ貼付け!#REF!</f>
        <v>#REF!</v>
      </c>
      <c r="I1546" s="29" t="e">
        <f>①陸連データ貼付け!#REF!</f>
        <v>#REF!</v>
      </c>
      <c r="J1546" s="29" t="e">
        <f>①陸連データ貼付け!#REF!</f>
        <v>#REF!</v>
      </c>
      <c r="K1546" s="29" t="e">
        <f t="shared" si="74"/>
        <v>#REF!</v>
      </c>
      <c r="L1546" s="29" t="e">
        <f>①陸連データ貼付け!#REF!</f>
        <v>#REF!</v>
      </c>
      <c r="M1546" s="63" t="e">
        <f>①陸連データ貼付け!#REF!</f>
        <v>#REF!</v>
      </c>
    </row>
    <row r="1547" spans="1:13">
      <c r="A1547" s="220" t="e">
        <f>IF(①陸連データ貼付け!#REF!="","",①陸連データ貼付け!#REF!)</f>
        <v>#REF!</v>
      </c>
      <c r="B1547" s="29" t="e">
        <f t="shared" si="72"/>
        <v>#REF!</v>
      </c>
      <c r="C1547" s="29" t="e">
        <f t="shared" si="73"/>
        <v>#REF!</v>
      </c>
      <c r="D1547" s="29" t="e">
        <f>①陸連データ貼付け!#REF!</f>
        <v>#REF!</v>
      </c>
      <c r="E1547" s="29" t="e">
        <f>①陸連データ貼付け!#REF!</f>
        <v>#REF!</v>
      </c>
      <c r="F1547" s="29" t="e">
        <f>ASC(①陸連データ貼付け!#REF!)</f>
        <v>#REF!</v>
      </c>
      <c r="G1547" s="29" t="e">
        <f>①陸連データ貼付け!#REF!</f>
        <v>#REF!</v>
      </c>
      <c r="H1547" s="29" t="e">
        <f>①陸連データ貼付け!#REF!</f>
        <v>#REF!</v>
      </c>
      <c r="I1547" s="29" t="e">
        <f>①陸連データ貼付け!#REF!</f>
        <v>#REF!</v>
      </c>
      <c r="J1547" s="29" t="e">
        <f>①陸連データ貼付け!#REF!</f>
        <v>#REF!</v>
      </c>
      <c r="K1547" s="29" t="e">
        <f t="shared" si="74"/>
        <v>#REF!</v>
      </c>
      <c r="L1547" s="29" t="e">
        <f>①陸連データ貼付け!#REF!</f>
        <v>#REF!</v>
      </c>
      <c r="M1547" s="63" t="e">
        <f>①陸連データ貼付け!#REF!</f>
        <v>#REF!</v>
      </c>
    </row>
    <row r="1548" spans="1:13">
      <c r="A1548" s="220" t="e">
        <f>IF(①陸連データ貼付け!#REF!="","",①陸連データ貼付け!#REF!)</f>
        <v>#REF!</v>
      </c>
      <c r="B1548" s="29" t="e">
        <f t="shared" si="72"/>
        <v>#REF!</v>
      </c>
      <c r="C1548" s="29" t="e">
        <f t="shared" si="73"/>
        <v>#REF!</v>
      </c>
      <c r="D1548" s="29" t="e">
        <f>①陸連データ貼付け!#REF!</f>
        <v>#REF!</v>
      </c>
      <c r="E1548" s="29" t="e">
        <f>①陸連データ貼付け!#REF!</f>
        <v>#REF!</v>
      </c>
      <c r="F1548" s="29" t="e">
        <f>ASC(①陸連データ貼付け!#REF!)</f>
        <v>#REF!</v>
      </c>
      <c r="G1548" s="29" t="e">
        <f>①陸連データ貼付け!#REF!</f>
        <v>#REF!</v>
      </c>
      <c r="H1548" s="29" t="e">
        <f>①陸連データ貼付け!#REF!</f>
        <v>#REF!</v>
      </c>
      <c r="I1548" s="29" t="e">
        <f>①陸連データ貼付け!#REF!</f>
        <v>#REF!</v>
      </c>
      <c r="J1548" s="29" t="e">
        <f>①陸連データ貼付け!#REF!</f>
        <v>#REF!</v>
      </c>
      <c r="K1548" s="29" t="e">
        <f t="shared" si="74"/>
        <v>#REF!</v>
      </c>
      <c r="L1548" s="29" t="e">
        <f>①陸連データ貼付け!#REF!</f>
        <v>#REF!</v>
      </c>
      <c r="M1548" s="63" t="e">
        <f>①陸連データ貼付け!#REF!</f>
        <v>#REF!</v>
      </c>
    </row>
    <row r="1549" spans="1:13">
      <c r="A1549" s="220" t="e">
        <f>IF(①陸連データ貼付け!#REF!="","",①陸連データ貼付け!#REF!)</f>
        <v>#REF!</v>
      </c>
      <c r="B1549" s="29" t="e">
        <f t="shared" si="72"/>
        <v>#REF!</v>
      </c>
      <c r="C1549" s="29" t="e">
        <f t="shared" si="73"/>
        <v>#REF!</v>
      </c>
      <c r="D1549" s="29" t="e">
        <f>①陸連データ貼付け!#REF!</f>
        <v>#REF!</v>
      </c>
      <c r="E1549" s="29" t="e">
        <f>①陸連データ貼付け!#REF!</f>
        <v>#REF!</v>
      </c>
      <c r="F1549" s="29" t="e">
        <f>ASC(①陸連データ貼付け!#REF!)</f>
        <v>#REF!</v>
      </c>
      <c r="G1549" s="29" t="e">
        <f>①陸連データ貼付け!#REF!</f>
        <v>#REF!</v>
      </c>
      <c r="H1549" s="29" t="e">
        <f>①陸連データ貼付け!#REF!</f>
        <v>#REF!</v>
      </c>
      <c r="I1549" s="29" t="e">
        <f>①陸連データ貼付け!#REF!</f>
        <v>#REF!</v>
      </c>
      <c r="J1549" s="29" t="e">
        <f>①陸連データ貼付け!#REF!</f>
        <v>#REF!</v>
      </c>
      <c r="K1549" s="29" t="e">
        <f t="shared" si="74"/>
        <v>#REF!</v>
      </c>
      <c r="L1549" s="29" t="e">
        <f>①陸連データ貼付け!#REF!</f>
        <v>#REF!</v>
      </c>
      <c r="M1549" s="63" t="e">
        <f>①陸連データ貼付け!#REF!</f>
        <v>#REF!</v>
      </c>
    </row>
    <row r="1550" spans="1:13">
      <c r="A1550" s="220" t="e">
        <f>IF(①陸連データ貼付け!#REF!="","",①陸連データ貼付け!#REF!)</f>
        <v>#REF!</v>
      </c>
      <c r="B1550" s="29" t="e">
        <f t="shared" si="72"/>
        <v>#REF!</v>
      </c>
      <c r="C1550" s="29" t="e">
        <f t="shared" si="73"/>
        <v>#REF!</v>
      </c>
      <c r="D1550" s="29" t="e">
        <f>①陸連データ貼付け!#REF!</f>
        <v>#REF!</v>
      </c>
      <c r="E1550" s="29" t="e">
        <f>①陸連データ貼付け!#REF!</f>
        <v>#REF!</v>
      </c>
      <c r="F1550" s="29" t="e">
        <f>ASC(①陸連データ貼付け!#REF!)</f>
        <v>#REF!</v>
      </c>
      <c r="G1550" s="29" t="e">
        <f>①陸連データ貼付け!#REF!</f>
        <v>#REF!</v>
      </c>
      <c r="H1550" s="29" t="e">
        <f>①陸連データ貼付け!#REF!</f>
        <v>#REF!</v>
      </c>
      <c r="I1550" s="29" t="e">
        <f>①陸連データ貼付け!#REF!</f>
        <v>#REF!</v>
      </c>
      <c r="J1550" s="29" t="e">
        <f>①陸連データ貼付け!#REF!</f>
        <v>#REF!</v>
      </c>
      <c r="K1550" s="29" t="e">
        <f t="shared" si="74"/>
        <v>#REF!</v>
      </c>
      <c r="L1550" s="29" t="e">
        <f>①陸連データ貼付け!#REF!</f>
        <v>#REF!</v>
      </c>
      <c r="M1550" s="63" t="e">
        <f>①陸連データ貼付け!#REF!</f>
        <v>#REF!</v>
      </c>
    </row>
    <row r="1551" spans="1:13">
      <c r="A1551" s="220" t="e">
        <f>IF(①陸連データ貼付け!#REF!="","",①陸連データ貼付け!#REF!)</f>
        <v>#REF!</v>
      </c>
      <c r="B1551" s="29" t="e">
        <f t="shared" si="72"/>
        <v>#REF!</v>
      </c>
      <c r="C1551" s="29" t="e">
        <f t="shared" si="73"/>
        <v>#REF!</v>
      </c>
      <c r="D1551" s="29" t="e">
        <f>①陸連データ貼付け!#REF!</f>
        <v>#REF!</v>
      </c>
      <c r="E1551" s="29" t="e">
        <f>①陸連データ貼付け!#REF!</f>
        <v>#REF!</v>
      </c>
      <c r="F1551" s="29" t="e">
        <f>ASC(①陸連データ貼付け!#REF!)</f>
        <v>#REF!</v>
      </c>
      <c r="G1551" s="29" t="e">
        <f>①陸連データ貼付け!#REF!</f>
        <v>#REF!</v>
      </c>
      <c r="H1551" s="29" t="e">
        <f>①陸連データ貼付け!#REF!</f>
        <v>#REF!</v>
      </c>
      <c r="I1551" s="29" t="e">
        <f>①陸連データ貼付け!#REF!</f>
        <v>#REF!</v>
      </c>
      <c r="J1551" s="29" t="e">
        <f>①陸連データ貼付け!#REF!</f>
        <v>#REF!</v>
      </c>
      <c r="K1551" s="29" t="e">
        <f t="shared" si="74"/>
        <v>#REF!</v>
      </c>
      <c r="L1551" s="29" t="e">
        <f>①陸連データ貼付け!#REF!</f>
        <v>#REF!</v>
      </c>
      <c r="M1551" s="63" t="e">
        <f>①陸連データ貼付け!#REF!</f>
        <v>#REF!</v>
      </c>
    </row>
    <row r="1552" spans="1:13">
      <c r="A1552" s="220" t="e">
        <f>IF(①陸連データ貼付け!#REF!="","",①陸連データ貼付け!#REF!)</f>
        <v>#REF!</v>
      </c>
      <c r="B1552" s="29" t="e">
        <f t="shared" si="72"/>
        <v>#REF!</v>
      </c>
      <c r="C1552" s="29" t="e">
        <f t="shared" si="73"/>
        <v>#REF!</v>
      </c>
      <c r="D1552" s="29" t="e">
        <f>①陸連データ貼付け!#REF!</f>
        <v>#REF!</v>
      </c>
      <c r="E1552" s="29" t="e">
        <f>①陸連データ貼付け!#REF!</f>
        <v>#REF!</v>
      </c>
      <c r="F1552" s="29" t="e">
        <f>ASC(①陸連データ貼付け!#REF!)</f>
        <v>#REF!</v>
      </c>
      <c r="G1552" s="29" t="e">
        <f>①陸連データ貼付け!#REF!</f>
        <v>#REF!</v>
      </c>
      <c r="H1552" s="29" t="e">
        <f>①陸連データ貼付け!#REF!</f>
        <v>#REF!</v>
      </c>
      <c r="I1552" s="29" t="e">
        <f>①陸連データ貼付け!#REF!</f>
        <v>#REF!</v>
      </c>
      <c r="J1552" s="29" t="e">
        <f>①陸連データ貼付け!#REF!</f>
        <v>#REF!</v>
      </c>
      <c r="K1552" s="29" t="e">
        <f t="shared" si="74"/>
        <v>#REF!</v>
      </c>
      <c r="L1552" s="29" t="e">
        <f>①陸連データ貼付け!#REF!</f>
        <v>#REF!</v>
      </c>
      <c r="M1552" s="63" t="e">
        <f>①陸連データ貼付け!#REF!</f>
        <v>#REF!</v>
      </c>
    </row>
    <row r="1553" spans="1:13">
      <c r="A1553" s="220" t="e">
        <f>IF(①陸連データ貼付け!#REF!="","",①陸連データ貼付け!#REF!)</f>
        <v>#REF!</v>
      </c>
      <c r="B1553" s="29" t="e">
        <f t="shared" si="72"/>
        <v>#REF!</v>
      </c>
      <c r="C1553" s="29" t="e">
        <f t="shared" si="73"/>
        <v>#REF!</v>
      </c>
      <c r="D1553" s="29" t="e">
        <f>①陸連データ貼付け!#REF!</f>
        <v>#REF!</v>
      </c>
      <c r="E1553" s="29" t="e">
        <f>①陸連データ貼付け!#REF!</f>
        <v>#REF!</v>
      </c>
      <c r="F1553" s="29" t="e">
        <f>ASC(①陸連データ貼付け!#REF!)</f>
        <v>#REF!</v>
      </c>
      <c r="G1553" s="29" t="e">
        <f>①陸連データ貼付け!#REF!</f>
        <v>#REF!</v>
      </c>
      <c r="H1553" s="29" t="e">
        <f>①陸連データ貼付け!#REF!</f>
        <v>#REF!</v>
      </c>
      <c r="I1553" s="29" t="e">
        <f>①陸連データ貼付け!#REF!</f>
        <v>#REF!</v>
      </c>
      <c r="J1553" s="29" t="e">
        <f>①陸連データ貼付け!#REF!</f>
        <v>#REF!</v>
      </c>
      <c r="K1553" s="29" t="e">
        <f t="shared" si="74"/>
        <v>#REF!</v>
      </c>
      <c r="L1553" s="29" t="e">
        <f>①陸連データ貼付け!#REF!</f>
        <v>#REF!</v>
      </c>
      <c r="M1553" s="63" t="e">
        <f>①陸連データ貼付け!#REF!</f>
        <v>#REF!</v>
      </c>
    </row>
    <row r="1554" spans="1:13">
      <c r="A1554" s="220" t="e">
        <f>IF(①陸連データ貼付け!#REF!="","",①陸連データ貼付け!#REF!)</f>
        <v>#REF!</v>
      </c>
      <c r="B1554" s="29" t="e">
        <f t="shared" si="72"/>
        <v>#REF!</v>
      </c>
      <c r="C1554" s="29" t="e">
        <f t="shared" si="73"/>
        <v>#REF!</v>
      </c>
      <c r="D1554" s="29" t="e">
        <f>①陸連データ貼付け!#REF!</f>
        <v>#REF!</v>
      </c>
      <c r="E1554" s="29" t="e">
        <f>①陸連データ貼付け!#REF!</f>
        <v>#REF!</v>
      </c>
      <c r="F1554" s="29" t="e">
        <f>ASC(①陸連データ貼付け!#REF!)</f>
        <v>#REF!</v>
      </c>
      <c r="G1554" s="29" t="e">
        <f>①陸連データ貼付け!#REF!</f>
        <v>#REF!</v>
      </c>
      <c r="H1554" s="29" t="e">
        <f>①陸連データ貼付け!#REF!</f>
        <v>#REF!</v>
      </c>
      <c r="I1554" s="29" t="e">
        <f>①陸連データ貼付け!#REF!</f>
        <v>#REF!</v>
      </c>
      <c r="J1554" s="29" t="e">
        <f>①陸連データ貼付け!#REF!</f>
        <v>#REF!</v>
      </c>
      <c r="K1554" s="29" t="e">
        <f t="shared" si="74"/>
        <v>#REF!</v>
      </c>
      <c r="L1554" s="29" t="e">
        <f>①陸連データ貼付け!#REF!</f>
        <v>#REF!</v>
      </c>
      <c r="M1554" s="63" t="e">
        <f>①陸連データ貼付け!#REF!</f>
        <v>#REF!</v>
      </c>
    </row>
    <row r="1555" spans="1:13">
      <c r="A1555" s="220" t="e">
        <f>IF(①陸連データ貼付け!#REF!="","",①陸連データ貼付け!#REF!)</f>
        <v>#REF!</v>
      </c>
      <c r="B1555" s="29" t="e">
        <f t="shared" si="72"/>
        <v>#REF!</v>
      </c>
      <c r="C1555" s="29" t="e">
        <f t="shared" si="73"/>
        <v>#REF!</v>
      </c>
      <c r="D1555" s="29" t="e">
        <f>①陸連データ貼付け!#REF!</f>
        <v>#REF!</v>
      </c>
      <c r="E1555" s="29" t="e">
        <f>①陸連データ貼付け!#REF!</f>
        <v>#REF!</v>
      </c>
      <c r="F1555" s="29" t="e">
        <f>ASC(①陸連データ貼付け!#REF!)</f>
        <v>#REF!</v>
      </c>
      <c r="G1555" s="29" t="e">
        <f>①陸連データ貼付け!#REF!</f>
        <v>#REF!</v>
      </c>
      <c r="H1555" s="29" t="e">
        <f>①陸連データ貼付け!#REF!</f>
        <v>#REF!</v>
      </c>
      <c r="I1555" s="29" t="e">
        <f>①陸連データ貼付け!#REF!</f>
        <v>#REF!</v>
      </c>
      <c r="J1555" s="29" t="e">
        <f>①陸連データ貼付け!#REF!</f>
        <v>#REF!</v>
      </c>
      <c r="K1555" s="29" t="e">
        <f t="shared" si="74"/>
        <v>#REF!</v>
      </c>
      <c r="L1555" s="29" t="e">
        <f>①陸連データ貼付け!#REF!</f>
        <v>#REF!</v>
      </c>
      <c r="M1555" s="63" t="e">
        <f>①陸連データ貼付け!#REF!</f>
        <v>#REF!</v>
      </c>
    </row>
    <row r="1556" spans="1:13">
      <c r="A1556" s="220" t="e">
        <f>IF(①陸連データ貼付け!#REF!="","",①陸連データ貼付け!#REF!)</f>
        <v>#REF!</v>
      </c>
      <c r="B1556" s="29" t="e">
        <f t="shared" si="72"/>
        <v>#REF!</v>
      </c>
      <c r="C1556" s="29" t="e">
        <f t="shared" si="73"/>
        <v>#REF!</v>
      </c>
      <c r="D1556" s="29" t="e">
        <f>①陸連データ貼付け!#REF!</f>
        <v>#REF!</v>
      </c>
      <c r="E1556" s="29" t="e">
        <f>①陸連データ貼付け!#REF!</f>
        <v>#REF!</v>
      </c>
      <c r="F1556" s="29" t="e">
        <f>ASC(①陸連データ貼付け!#REF!)</f>
        <v>#REF!</v>
      </c>
      <c r="G1556" s="29" t="e">
        <f>①陸連データ貼付け!#REF!</f>
        <v>#REF!</v>
      </c>
      <c r="H1556" s="29" t="e">
        <f>①陸連データ貼付け!#REF!</f>
        <v>#REF!</v>
      </c>
      <c r="I1556" s="29" t="e">
        <f>①陸連データ貼付け!#REF!</f>
        <v>#REF!</v>
      </c>
      <c r="J1556" s="29" t="e">
        <f>①陸連データ貼付け!#REF!</f>
        <v>#REF!</v>
      </c>
      <c r="K1556" s="29" t="e">
        <f t="shared" si="74"/>
        <v>#REF!</v>
      </c>
      <c r="L1556" s="29" t="e">
        <f>①陸連データ貼付け!#REF!</f>
        <v>#REF!</v>
      </c>
      <c r="M1556" s="63" t="e">
        <f>①陸連データ貼付け!#REF!</f>
        <v>#REF!</v>
      </c>
    </row>
    <row r="1557" spans="1:13">
      <c r="A1557" s="220" t="e">
        <f>IF(①陸連データ貼付け!#REF!="","",①陸連データ貼付け!#REF!)</f>
        <v>#REF!</v>
      </c>
      <c r="B1557" s="29" t="e">
        <f t="shared" si="72"/>
        <v>#REF!</v>
      </c>
      <c r="C1557" s="29" t="e">
        <f t="shared" si="73"/>
        <v>#REF!</v>
      </c>
      <c r="D1557" s="29" t="e">
        <f>①陸連データ貼付け!#REF!</f>
        <v>#REF!</v>
      </c>
      <c r="E1557" s="29" t="e">
        <f>①陸連データ貼付け!#REF!</f>
        <v>#REF!</v>
      </c>
      <c r="F1557" s="29" t="e">
        <f>ASC(①陸連データ貼付け!#REF!)</f>
        <v>#REF!</v>
      </c>
      <c r="G1557" s="29" t="e">
        <f>①陸連データ貼付け!#REF!</f>
        <v>#REF!</v>
      </c>
      <c r="H1557" s="29" t="e">
        <f>①陸連データ貼付け!#REF!</f>
        <v>#REF!</v>
      </c>
      <c r="I1557" s="29" t="e">
        <f>①陸連データ貼付け!#REF!</f>
        <v>#REF!</v>
      </c>
      <c r="J1557" s="29" t="e">
        <f>①陸連データ貼付け!#REF!</f>
        <v>#REF!</v>
      </c>
      <c r="K1557" s="29" t="e">
        <f t="shared" si="74"/>
        <v>#REF!</v>
      </c>
      <c r="L1557" s="29" t="e">
        <f>①陸連データ貼付け!#REF!</f>
        <v>#REF!</v>
      </c>
      <c r="M1557" s="63" t="e">
        <f>①陸連データ貼付け!#REF!</f>
        <v>#REF!</v>
      </c>
    </row>
    <row r="1558" spans="1:13">
      <c r="A1558" s="220" t="e">
        <f>IF(①陸連データ貼付け!#REF!="","",①陸連データ貼付け!#REF!)</f>
        <v>#REF!</v>
      </c>
      <c r="B1558" s="29" t="e">
        <f t="shared" si="72"/>
        <v>#REF!</v>
      </c>
      <c r="C1558" s="29" t="e">
        <f t="shared" si="73"/>
        <v>#REF!</v>
      </c>
      <c r="D1558" s="29" t="e">
        <f>①陸連データ貼付け!#REF!</f>
        <v>#REF!</v>
      </c>
      <c r="E1558" s="29" t="e">
        <f>①陸連データ貼付け!#REF!</f>
        <v>#REF!</v>
      </c>
      <c r="F1558" s="29" t="e">
        <f>ASC(①陸連データ貼付け!#REF!)</f>
        <v>#REF!</v>
      </c>
      <c r="G1558" s="29" t="e">
        <f>①陸連データ貼付け!#REF!</f>
        <v>#REF!</v>
      </c>
      <c r="H1558" s="29" t="e">
        <f>①陸連データ貼付け!#REF!</f>
        <v>#REF!</v>
      </c>
      <c r="I1558" s="29" t="e">
        <f>①陸連データ貼付け!#REF!</f>
        <v>#REF!</v>
      </c>
      <c r="J1558" s="29" t="e">
        <f>①陸連データ貼付け!#REF!</f>
        <v>#REF!</v>
      </c>
      <c r="K1558" s="29" t="e">
        <f t="shared" si="74"/>
        <v>#REF!</v>
      </c>
      <c r="L1558" s="29" t="e">
        <f>①陸連データ貼付け!#REF!</f>
        <v>#REF!</v>
      </c>
      <c r="M1558" s="63" t="e">
        <f>①陸連データ貼付け!#REF!</f>
        <v>#REF!</v>
      </c>
    </row>
    <row r="1559" spans="1:13">
      <c r="A1559" s="220" t="e">
        <f>IF(①陸連データ貼付け!#REF!="","",①陸連データ貼付け!#REF!)</f>
        <v>#REF!</v>
      </c>
      <c r="B1559" s="29" t="e">
        <f t="shared" si="72"/>
        <v>#REF!</v>
      </c>
      <c r="C1559" s="29" t="e">
        <f t="shared" si="73"/>
        <v>#REF!</v>
      </c>
      <c r="D1559" s="29" t="e">
        <f>①陸連データ貼付け!#REF!</f>
        <v>#REF!</v>
      </c>
      <c r="E1559" s="29" t="e">
        <f>①陸連データ貼付け!#REF!</f>
        <v>#REF!</v>
      </c>
      <c r="F1559" s="29" t="e">
        <f>ASC(①陸連データ貼付け!#REF!)</f>
        <v>#REF!</v>
      </c>
      <c r="G1559" s="29" t="e">
        <f>①陸連データ貼付け!#REF!</f>
        <v>#REF!</v>
      </c>
      <c r="H1559" s="29" t="e">
        <f>①陸連データ貼付け!#REF!</f>
        <v>#REF!</v>
      </c>
      <c r="I1559" s="29" t="e">
        <f>①陸連データ貼付け!#REF!</f>
        <v>#REF!</v>
      </c>
      <c r="J1559" s="29" t="e">
        <f>①陸連データ貼付け!#REF!</f>
        <v>#REF!</v>
      </c>
      <c r="K1559" s="29" t="e">
        <f t="shared" si="74"/>
        <v>#REF!</v>
      </c>
      <c r="L1559" s="29" t="e">
        <f>①陸連データ貼付け!#REF!</f>
        <v>#REF!</v>
      </c>
      <c r="M1559" s="63" t="e">
        <f>①陸連データ貼付け!#REF!</f>
        <v>#REF!</v>
      </c>
    </row>
    <row r="1560" spans="1:13">
      <c r="A1560" s="220" t="e">
        <f>IF(①陸連データ貼付け!#REF!="","",①陸連データ貼付け!#REF!)</f>
        <v>#REF!</v>
      </c>
      <c r="B1560" s="29" t="e">
        <f t="shared" si="72"/>
        <v>#REF!</v>
      </c>
      <c r="C1560" s="29" t="e">
        <f t="shared" si="73"/>
        <v>#REF!</v>
      </c>
      <c r="D1560" s="29" t="e">
        <f>①陸連データ貼付け!#REF!</f>
        <v>#REF!</v>
      </c>
      <c r="E1560" s="29" t="e">
        <f>①陸連データ貼付け!#REF!</f>
        <v>#REF!</v>
      </c>
      <c r="F1560" s="29" t="e">
        <f>ASC(①陸連データ貼付け!#REF!)</f>
        <v>#REF!</v>
      </c>
      <c r="G1560" s="29" t="e">
        <f>①陸連データ貼付け!#REF!</f>
        <v>#REF!</v>
      </c>
      <c r="H1560" s="29" t="e">
        <f>①陸連データ貼付け!#REF!</f>
        <v>#REF!</v>
      </c>
      <c r="I1560" s="29" t="e">
        <f>①陸連データ貼付け!#REF!</f>
        <v>#REF!</v>
      </c>
      <c r="J1560" s="29" t="e">
        <f>①陸連データ貼付け!#REF!</f>
        <v>#REF!</v>
      </c>
      <c r="K1560" s="29" t="e">
        <f t="shared" si="74"/>
        <v>#REF!</v>
      </c>
      <c r="L1560" s="29" t="e">
        <f>①陸連データ貼付け!#REF!</f>
        <v>#REF!</v>
      </c>
      <c r="M1560" s="63" t="e">
        <f>①陸連データ貼付け!#REF!</f>
        <v>#REF!</v>
      </c>
    </row>
    <row r="1561" spans="1:13">
      <c r="A1561" s="220" t="e">
        <f>IF(①陸連データ貼付け!#REF!="","",①陸連データ貼付け!#REF!)</f>
        <v>#REF!</v>
      </c>
      <c r="B1561" s="29" t="e">
        <f t="shared" si="72"/>
        <v>#REF!</v>
      </c>
      <c r="C1561" s="29" t="e">
        <f t="shared" si="73"/>
        <v>#REF!</v>
      </c>
      <c r="D1561" s="29" t="e">
        <f>①陸連データ貼付け!#REF!</f>
        <v>#REF!</v>
      </c>
      <c r="E1561" s="29" t="e">
        <f>①陸連データ貼付け!#REF!</f>
        <v>#REF!</v>
      </c>
      <c r="F1561" s="29" t="e">
        <f>ASC(①陸連データ貼付け!#REF!)</f>
        <v>#REF!</v>
      </c>
      <c r="G1561" s="29" t="e">
        <f>①陸連データ貼付け!#REF!</f>
        <v>#REF!</v>
      </c>
      <c r="H1561" s="29" t="e">
        <f>①陸連データ貼付け!#REF!</f>
        <v>#REF!</v>
      </c>
      <c r="I1561" s="29" t="e">
        <f>①陸連データ貼付け!#REF!</f>
        <v>#REF!</v>
      </c>
      <c r="J1561" s="29" t="e">
        <f>①陸連データ貼付け!#REF!</f>
        <v>#REF!</v>
      </c>
      <c r="K1561" s="29" t="e">
        <f t="shared" si="74"/>
        <v>#REF!</v>
      </c>
      <c r="L1561" s="29" t="e">
        <f>①陸連データ貼付け!#REF!</f>
        <v>#REF!</v>
      </c>
      <c r="M1561" s="63" t="e">
        <f>①陸連データ貼付け!#REF!</f>
        <v>#REF!</v>
      </c>
    </row>
    <row r="1562" spans="1:13">
      <c r="A1562" s="220" t="e">
        <f>IF(①陸連データ貼付け!#REF!="","",①陸連データ貼付け!#REF!)</f>
        <v>#REF!</v>
      </c>
      <c r="B1562" s="29" t="e">
        <f t="shared" si="72"/>
        <v>#REF!</v>
      </c>
      <c r="C1562" s="29" t="e">
        <f t="shared" si="73"/>
        <v>#REF!</v>
      </c>
      <c r="D1562" s="29" t="e">
        <f>①陸連データ貼付け!#REF!</f>
        <v>#REF!</v>
      </c>
      <c r="E1562" s="29" t="e">
        <f>①陸連データ貼付け!#REF!</f>
        <v>#REF!</v>
      </c>
      <c r="F1562" s="29" t="e">
        <f>ASC(①陸連データ貼付け!#REF!)</f>
        <v>#REF!</v>
      </c>
      <c r="G1562" s="29" t="e">
        <f>①陸連データ貼付け!#REF!</f>
        <v>#REF!</v>
      </c>
      <c r="H1562" s="29" t="e">
        <f>①陸連データ貼付け!#REF!</f>
        <v>#REF!</v>
      </c>
      <c r="I1562" s="29" t="e">
        <f>①陸連データ貼付け!#REF!</f>
        <v>#REF!</v>
      </c>
      <c r="J1562" s="29" t="e">
        <f>①陸連データ貼付け!#REF!</f>
        <v>#REF!</v>
      </c>
      <c r="K1562" s="29" t="e">
        <f t="shared" si="74"/>
        <v>#REF!</v>
      </c>
      <c r="L1562" s="29" t="e">
        <f>①陸連データ貼付け!#REF!</f>
        <v>#REF!</v>
      </c>
      <c r="M1562" s="63" t="e">
        <f>①陸連データ貼付け!#REF!</f>
        <v>#REF!</v>
      </c>
    </row>
    <row r="1563" spans="1:13">
      <c r="A1563" s="220" t="e">
        <f>IF(①陸連データ貼付け!#REF!="","",①陸連データ貼付け!#REF!)</f>
        <v>#REF!</v>
      </c>
      <c r="B1563" s="29" t="e">
        <f t="shared" si="72"/>
        <v>#REF!</v>
      </c>
      <c r="C1563" s="29" t="e">
        <f t="shared" si="73"/>
        <v>#REF!</v>
      </c>
      <c r="D1563" s="29" t="e">
        <f>①陸連データ貼付け!#REF!</f>
        <v>#REF!</v>
      </c>
      <c r="E1563" s="29" t="e">
        <f>①陸連データ貼付け!#REF!</f>
        <v>#REF!</v>
      </c>
      <c r="F1563" s="29" t="e">
        <f>ASC(①陸連データ貼付け!#REF!)</f>
        <v>#REF!</v>
      </c>
      <c r="G1563" s="29" t="e">
        <f>①陸連データ貼付け!#REF!</f>
        <v>#REF!</v>
      </c>
      <c r="H1563" s="29" t="e">
        <f>①陸連データ貼付け!#REF!</f>
        <v>#REF!</v>
      </c>
      <c r="I1563" s="29" t="e">
        <f>①陸連データ貼付け!#REF!</f>
        <v>#REF!</v>
      </c>
      <c r="J1563" s="29" t="e">
        <f>①陸連データ貼付け!#REF!</f>
        <v>#REF!</v>
      </c>
      <c r="K1563" s="29" t="e">
        <f t="shared" si="74"/>
        <v>#REF!</v>
      </c>
      <c r="L1563" s="29" t="e">
        <f>①陸連データ貼付け!#REF!</f>
        <v>#REF!</v>
      </c>
      <c r="M1563" s="63" t="e">
        <f>①陸連データ貼付け!#REF!</f>
        <v>#REF!</v>
      </c>
    </row>
    <row r="1564" spans="1:13">
      <c r="A1564" s="220" t="e">
        <f>IF(①陸連データ貼付け!#REF!="","",①陸連データ貼付け!#REF!)</f>
        <v>#REF!</v>
      </c>
      <c r="B1564" s="29" t="e">
        <f t="shared" si="72"/>
        <v>#REF!</v>
      </c>
      <c r="C1564" s="29" t="e">
        <f t="shared" si="73"/>
        <v>#REF!</v>
      </c>
      <c r="D1564" s="29" t="e">
        <f>①陸連データ貼付け!#REF!</f>
        <v>#REF!</v>
      </c>
      <c r="E1564" s="29" t="e">
        <f>①陸連データ貼付け!#REF!</f>
        <v>#REF!</v>
      </c>
      <c r="F1564" s="29" t="e">
        <f>ASC(①陸連データ貼付け!#REF!)</f>
        <v>#REF!</v>
      </c>
      <c r="G1564" s="29" t="e">
        <f>①陸連データ貼付け!#REF!</f>
        <v>#REF!</v>
      </c>
      <c r="H1564" s="29" t="e">
        <f>①陸連データ貼付け!#REF!</f>
        <v>#REF!</v>
      </c>
      <c r="I1564" s="29" t="e">
        <f>①陸連データ貼付け!#REF!</f>
        <v>#REF!</v>
      </c>
      <c r="J1564" s="29" t="e">
        <f>①陸連データ貼付け!#REF!</f>
        <v>#REF!</v>
      </c>
      <c r="K1564" s="29" t="e">
        <f t="shared" si="74"/>
        <v>#REF!</v>
      </c>
      <c r="L1564" s="29" t="e">
        <f>①陸連データ貼付け!#REF!</f>
        <v>#REF!</v>
      </c>
      <c r="M1564" s="63" t="e">
        <f>①陸連データ貼付け!#REF!</f>
        <v>#REF!</v>
      </c>
    </row>
    <row r="1565" spans="1:13">
      <c r="A1565" s="220" t="e">
        <f>IF(①陸連データ貼付け!#REF!="","",①陸連データ貼付け!#REF!)</f>
        <v>#REF!</v>
      </c>
      <c r="B1565" s="29" t="e">
        <f t="shared" si="72"/>
        <v>#REF!</v>
      </c>
      <c r="C1565" s="29" t="e">
        <f t="shared" si="73"/>
        <v>#REF!</v>
      </c>
      <c r="D1565" s="29" t="e">
        <f>①陸連データ貼付け!#REF!</f>
        <v>#REF!</v>
      </c>
      <c r="E1565" s="29" t="e">
        <f>①陸連データ貼付け!#REF!</f>
        <v>#REF!</v>
      </c>
      <c r="F1565" s="29" t="e">
        <f>ASC(①陸連データ貼付け!#REF!)</f>
        <v>#REF!</v>
      </c>
      <c r="G1565" s="29" t="e">
        <f>①陸連データ貼付け!#REF!</f>
        <v>#REF!</v>
      </c>
      <c r="H1565" s="29" t="e">
        <f>①陸連データ貼付け!#REF!</f>
        <v>#REF!</v>
      </c>
      <c r="I1565" s="29" t="e">
        <f>①陸連データ貼付け!#REF!</f>
        <v>#REF!</v>
      </c>
      <c r="J1565" s="29" t="e">
        <f>①陸連データ貼付け!#REF!</f>
        <v>#REF!</v>
      </c>
      <c r="K1565" s="29" t="e">
        <f t="shared" si="74"/>
        <v>#REF!</v>
      </c>
      <c r="L1565" s="29" t="e">
        <f>①陸連データ貼付け!#REF!</f>
        <v>#REF!</v>
      </c>
      <c r="M1565" s="63" t="e">
        <f>①陸連データ貼付け!#REF!</f>
        <v>#REF!</v>
      </c>
    </row>
    <row r="1566" spans="1:13">
      <c r="A1566" s="220" t="e">
        <f>IF(①陸連データ貼付け!#REF!="","",①陸連データ貼付け!#REF!)</f>
        <v>#REF!</v>
      </c>
      <c r="B1566" s="29" t="e">
        <f t="shared" si="72"/>
        <v>#REF!</v>
      </c>
      <c r="C1566" s="29" t="e">
        <f t="shared" si="73"/>
        <v>#REF!</v>
      </c>
      <c r="D1566" s="29" t="e">
        <f>①陸連データ貼付け!#REF!</f>
        <v>#REF!</v>
      </c>
      <c r="E1566" s="29" t="e">
        <f>①陸連データ貼付け!#REF!</f>
        <v>#REF!</v>
      </c>
      <c r="F1566" s="29" t="e">
        <f>ASC(①陸連データ貼付け!#REF!)</f>
        <v>#REF!</v>
      </c>
      <c r="G1566" s="29" t="e">
        <f>①陸連データ貼付け!#REF!</f>
        <v>#REF!</v>
      </c>
      <c r="H1566" s="29" t="e">
        <f>①陸連データ貼付け!#REF!</f>
        <v>#REF!</v>
      </c>
      <c r="I1566" s="29" t="e">
        <f>①陸連データ貼付け!#REF!</f>
        <v>#REF!</v>
      </c>
      <c r="J1566" s="29" t="e">
        <f>①陸連データ貼付け!#REF!</f>
        <v>#REF!</v>
      </c>
      <c r="K1566" s="29" t="e">
        <f t="shared" si="74"/>
        <v>#REF!</v>
      </c>
      <c r="L1566" s="29" t="e">
        <f>①陸連データ貼付け!#REF!</f>
        <v>#REF!</v>
      </c>
      <c r="M1566" s="63" t="e">
        <f>①陸連データ貼付け!#REF!</f>
        <v>#REF!</v>
      </c>
    </row>
    <row r="1567" spans="1:13">
      <c r="A1567" s="220" t="e">
        <f>IF(①陸連データ貼付け!#REF!="","",①陸連データ貼付け!#REF!)</f>
        <v>#REF!</v>
      </c>
      <c r="B1567" s="29" t="e">
        <f t="shared" si="72"/>
        <v>#REF!</v>
      </c>
      <c r="C1567" s="29" t="e">
        <f t="shared" si="73"/>
        <v>#REF!</v>
      </c>
      <c r="D1567" s="29" t="e">
        <f>①陸連データ貼付け!#REF!</f>
        <v>#REF!</v>
      </c>
      <c r="E1567" s="29" t="e">
        <f>①陸連データ貼付け!#REF!</f>
        <v>#REF!</v>
      </c>
      <c r="F1567" s="29" t="e">
        <f>ASC(①陸連データ貼付け!#REF!)</f>
        <v>#REF!</v>
      </c>
      <c r="G1567" s="29" t="e">
        <f>①陸連データ貼付け!#REF!</f>
        <v>#REF!</v>
      </c>
      <c r="H1567" s="29" t="e">
        <f>①陸連データ貼付け!#REF!</f>
        <v>#REF!</v>
      </c>
      <c r="I1567" s="29" t="e">
        <f>①陸連データ貼付け!#REF!</f>
        <v>#REF!</v>
      </c>
      <c r="J1567" s="29" t="e">
        <f>①陸連データ貼付け!#REF!</f>
        <v>#REF!</v>
      </c>
      <c r="K1567" s="29" t="e">
        <f t="shared" si="74"/>
        <v>#REF!</v>
      </c>
      <c r="L1567" s="29" t="e">
        <f>①陸連データ貼付け!#REF!</f>
        <v>#REF!</v>
      </c>
      <c r="M1567" s="63" t="e">
        <f>①陸連データ貼付け!#REF!</f>
        <v>#REF!</v>
      </c>
    </row>
    <row r="1568" spans="1:13">
      <c r="A1568" s="220" t="e">
        <f>IF(①陸連データ貼付け!#REF!="","",①陸連データ貼付け!#REF!)</f>
        <v>#REF!</v>
      </c>
      <c r="B1568" s="29" t="e">
        <f t="shared" si="72"/>
        <v>#REF!</v>
      </c>
      <c r="C1568" s="29" t="e">
        <f t="shared" si="73"/>
        <v>#REF!</v>
      </c>
      <c r="D1568" s="29" t="e">
        <f>①陸連データ貼付け!#REF!</f>
        <v>#REF!</v>
      </c>
      <c r="E1568" s="29" t="e">
        <f>①陸連データ貼付け!#REF!</f>
        <v>#REF!</v>
      </c>
      <c r="F1568" s="29" t="e">
        <f>ASC(①陸連データ貼付け!#REF!)</f>
        <v>#REF!</v>
      </c>
      <c r="G1568" s="29" t="e">
        <f>①陸連データ貼付け!#REF!</f>
        <v>#REF!</v>
      </c>
      <c r="H1568" s="29" t="e">
        <f>①陸連データ貼付け!#REF!</f>
        <v>#REF!</v>
      </c>
      <c r="I1568" s="29" t="e">
        <f>①陸連データ貼付け!#REF!</f>
        <v>#REF!</v>
      </c>
      <c r="J1568" s="29" t="e">
        <f>①陸連データ貼付け!#REF!</f>
        <v>#REF!</v>
      </c>
      <c r="K1568" s="29" t="e">
        <f t="shared" si="74"/>
        <v>#REF!</v>
      </c>
      <c r="L1568" s="29" t="e">
        <f>①陸連データ貼付け!#REF!</f>
        <v>#REF!</v>
      </c>
      <c r="M1568" s="63" t="e">
        <f>①陸連データ貼付け!#REF!</f>
        <v>#REF!</v>
      </c>
    </row>
    <row r="1569" spans="1:13">
      <c r="A1569" s="220" t="e">
        <f>IF(①陸連データ貼付け!#REF!="","",①陸連データ貼付け!#REF!)</f>
        <v>#REF!</v>
      </c>
      <c r="B1569" s="29" t="e">
        <f t="shared" si="72"/>
        <v>#REF!</v>
      </c>
      <c r="C1569" s="29" t="e">
        <f t="shared" si="73"/>
        <v>#REF!</v>
      </c>
      <c r="D1569" s="29" t="e">
        <f>①陸連データ貼付け!#REF!</f>
        <v>#REF!</v>
      </c>
      <c r="E1569" s="29" t="e">
        <f>①陸連データ貼付け!#REF!</f>
        <v>#REF!</v>
      </c>
      <c r="F1569" s="29" t="e">
        <f>ASC(①陸連データ貼付け!#REF!)</f>
        <v>#REF!</v>
      </c>
      <c r="G1569" s="29" t="e">
        <f>①陸連データ貼付け!#REF!</f>
        <v>#REF!</v>
      </c>
      <c r="H1569" s="29" t="e">
        <f>①陸連データ貼付け!#REF!</f>
        <v>#REF!</v>
      </c>
      <c r="I1569" s="29" t="e">
        <f>①陸連データ貼付け!#REF!</f>
        <v>#REF!</v>
      </c>
      <c r="J1569" s="29" t="e">
        <f>①陸連データ貼付け!#REF!</f>
        <v>#REF!</v>
      </c>
      <c r="K1569" s="29" t="e">
        <f t="shared" si="74"/>
        <v>#REF!</v>
      </c>
      <c r="L1569" s="29" t="e">
        <f>①陸連データ貼付け!#REF!</f>
        <v>#REF!</v>
      </c>
      <c r="M1569" s="63" t="e">
        <f>①陸連データ貼付け!#REF!</f>
        <v>#REF!</v>
      </c>
    </row>
    <row r="1570" spans="1:13">
      <c r="A1570" s="220" t="e">
        <f>IF(①陸連データ貼付け!#REF!="","",①陸連データ貼付け!#REF!)</f>
        <v>#REF!</v>
      </c>
      <c r="B1570" s="29" t="e">
        <f t="shared" si="72"/>
        <v>#REF!</v>
      </c>
      <c r="C1570" s="29" t="e">
        <f t="shared" si="73"/>
        <v>#REF!</v>
      </c>
      <c r="D1570" s="29" t="e">
        <f>①陸連データ貼付け!#REF!</f>
        <v>#REF!</v>
      </c>
      <c r="E1570" s="29" t="e">
        <f>①陸連データ貼付け!#REF!</f>
        <v>#REF!</v>
      </c>
      <c r="F1570" s="29" t="e">
        <f>ASC(①陸連データ貼付け!#REF!)</f>
        <v>#REF!</v>
      </c>
      <c r="G1570" s="29" t="e">
        <f>①陸連データ貼付け!#REF!</f>
        <v>#REF!</v>
      </c>
      <c r="H1570" s="29" t="e">
        <f>①陸連データ貼付け!#REF!</f>
        <v>#REF!</v>
      </c>
      <c r="I1570" s="29" t="e">
        <f>①陸連データ貼付け!#REF!</f>
        <v>#REF!</v>
      </c>
      <c r="J1570" s="29" t="e">
        <f>①陸連データ貼付け!#REF!</f>
        <v>#REF!</v>
      </c>
      <c r="K1570" s="29" t="e">
        <f t="shared" si="74"/>
        <v>#REF!</v>
      </c>
      <c r="L1570" s="29" t="e">
        <f>①陸連データ貼付け!#REF!</f>
        <v>#REF!</v>
      </c>
      <c r="M1570" s="63" t="e">
        <f>①陸連データ貼付け!#REF!</f>
        <v>#REF!</v>
      </c>
    </row>
    <row r="1571" spans="1:13">
      <c r="A1571" s="220" t="e">
        <f>IF(①陸連データ貼付け!#REF!="","",①陸連データ貼付け!#REF!)</f>
        <v>#REF!</v>
      </c>
      <c r="B1571" s="29" t="e">
        <f t="shared" si="72"/>
        <v>#REF!</v>
      </c>
      <c r="C1571" s="29" t="e">
        <f t="shared" si="73"/>
        <v>#REF!</v>
      </c>
      <c r="D1571" s="29" t="e">
        <f>①陸連データ貼付け!#REF!</f>
        <v>#REF!</v>
      </c>
      <c r="E1571" s="29" t="e">
        <f>①陸連データ貼付け!#REF!</f>
        <v>#REF!</v>
      </c>
      <c r="F1571" s="29" t="e">
        <f>ASC(①陸連データ貼付け!#REF!)</f>
        <v>#REF!</v>
      </c>
      <c r="G1571" s="29" t="e">
        <f>①陸連データ貼付け!#REF!</f>
        <v>#REF!</v>
      </c>
      <c r="H1571" s="29" t="e">
        <f>①陸連データ貼付け!#REF!</f>
        <v>#REF!</v>
      </c>
      <c r="I1571" s="29" t="e">
        <f>①陸連データ貼付け!#REF!</f>
        <v>#REF!</v>
      </c>
      <c r="J1571" s="29" t="e">
        <f>①陸連データ貼付け!#REF!</f>
        <v>#REF!</v>
      </c>
      <c r="K1571" s="29" t="e">
        <f t="shared" si="74"/>
        <v>#REF!</v>
      </c>
      <c r="L1571" s="29" t="e">
        <f>①陸連データ貼付け!#REF!</f>
        <v>#REF!</v>
      </c>
      <c r="M1571" s="63" t="e">
        <f>①陸連データ貼付け!#REF!</f>
        <v>#REF!</v>
      </c>
    </row>
    <row r="1572" spans="1:13">
      <c r="A1572" s="220" t="e">
        <f>IF(①陸連データ貼付け!#REF!="","",①陸連データ貼付け!#REF!)</f>
        <v>#REF!</v>
      </c>
      <c r="B1572" s="29" t="e">
        <f t="shared" si="72"/>
        <v>#REF!</v>
      </c>
      <c r="C1572" s="29" t="e">
        <f t="shared" si="73"/>
        <v>#REF!</v>
      </c>
      <c r="D1572" s="29" t="e">
        <f>①陸連データ貼付け!#REF!</f>
        <v>#REF!</v>
      </c>
      <c r="E1572" s="29" t="e">
        <f>①陸連データ貼付け!#REF!</f>
        <v>#REF!</v>
      </c>
      <c r="F1572" s="29" t="e">
        <f>ASC(①陸連データ貼付け!#REF!)</f>
        <v>#REF!</v>
      </c>
      <c r="G1572" s="29" t="e">
        <f>①陸連データ貼付け!#REF!</f>
        <v>#REF!</v>
      </c>
      <c r="H1572" s="29" t="e">
        <f>①陸連データ貼付け!#REF!</f>
        <v>#REF!</v>
      </c>
      <c r="I1572" s="29" t="e">
        <f>①陸連データ貼付け!#REF!</f>
        <v>#REF!</v>
      </c>
      <c r="J1572" s="29" t="e">
        <f>①陸連データ貼付け!#REF!</f>
        <v>#REF!</v>
      </c>
      <c r="K1572" s="29" t="e">
        <f t="shared" si="74"/>
        <v>#REF!</v>
      </c>
      <c r="L1572" s="29" t="e">
        <f>①陸連データ貼付け!#REF!</f>
        <v>#REF!</v>
      </c>
      <c r="M1572" s="63" t="e">
        <f>①陸連データ貼付け!#REF!</f>
        <v>#REF!</v>
      </c>
    </row>
    <row r="1573" spans="1:13">
      <c r="A1573" s="220" t="e">
        <f>IF(①陸連データ貼付け!#REF!="","",①陸連データ貼付け!#REF!)</f>
        <v>#REF!</v>
      </c>
      <c r="B1573" s="29" t="e">
        <f t="shared" si="72"/>
        <v>#REF!</v>
      </c>
      <c r="C1573" s="29" t="e">
        <f t="shared" si="73"/>
        <v>#REF!</v>
      </c>
      <c r="D1573" s="29" t="e">
        <f>①陸連データ貼付け!#REF!</f>
        <v>#REF!</v>
      </c>
      <c r="E1573" s="29" t="e">
        <f>①陸連データ貼付け!#REF!</f>
        <v>#REF!</v>
      </c>
      <c r="F1573" s="29" t="e">
        <f>ASC(①陸連データ貼付け!#REF!)</f>
        <v>#REF!</v>
      </c>
      <c r="G1573" s="29" t="e">
        <f>①陸連データ貼付け!#REF!</f>
        <v>#REF!</v>
      </c>
      <c r="H1573" s="29" t="e">
        <f>①陸連データ貼付け!#REF!</f>
        <v>#REF!</v>
      </c>
      <c r="I1573" s="29" t="e">
        <f>①陸連データ貼付け!#REF!</f>
        <v>#REF!</v>
      </c>
      <c r="J1573" s="29" t="e">
        <f>①陸連データ貼付け!#REF!</f>
        <v>#REF!</v>
      </c>
      <c r="K1573" s="29" t="e">
        <f t="shared" si="74"/>
        <v>#REF!</v>
      </c>
      <c r="L1573" s="29" t="e">
        <f>①陸連データ貼付け!#REF!</f>
        <v>#REF!</v>
      </c>
      <c r="M1573" s="63" t="e">
        <f>①陸連データ貼付け!#REF!</f>
        <v>#REF!</v>
      </c>
    </row>
    <row r="1574" spans="1:13">
      <c r="A1574" s="220" t="e">
        <f>IF(①陸連データ貼付け!#REF!="","",①陸連データ貼付け!#REF!)</f>
        <v>#REF!</v>
      </c>
      <c r="B1574" s="29" t="e">
        <f t="shared" si="72"/>
        <v>#REF!</v>
      </c>
      <c r="C1574" s="29" t="e">
        <f t="shared" si="73"/>
        <v>#REF!</v>
      </c>
      <c r="D1574" s="29" t="e">
        <f>①陸連データ貼付け!#REF!</f>
        <v>#REF!</v>
      </c>
      <c r="E1574" s="29" t="e">
        <f>①陸連データ貼付け!#REF!</f>
        <v>#REF!</v>
      </c>
      <c r="F1574" s="29" t="e">
        <f>ASC(①陸連データ貼付け!#REF!)</f>
        <v>#REF!</v>
      </c>
      <c r="G1574" s="29" t="e">
        <f>①陸連データ貼付け!#REF!</f>
        <v>#REF!</v>
      </c>
      <c r="H1574" s="29" t="e">
        <f>①陸連データ貼付け!#REF!</f>
        <v>#REF!</v>
      </c>
      <c r="I1574" s="29" t="e">
        <f>①陸連データ貼付け!#REF!</f>
        <v>#REF!</v>
      </c>
      <c r="J1574" s="29" t="e">
        <f>①陸連データ貼付け!#REF!</f>
        <v>#REF!</v>
      </c>
      <c r="K1574" s="29" t="e">
        <f t="shared" si="74"/>
        <v>#REF!</v>
      </c>
      <c r="L1574" s="29" t="e">
        <f>①陸連データ貼付け!#REF!</f>
        <v>#REF!</v>
      </c>
      <c r="M1574" s="63" t="e">
        <f>①陸連データ貼付け!#REF!</f>
        <v>#REF!</v>
      </c>
    </row>
    <row r="1575" spans="1:13">
      <c r="A1575" s="220" t="e">
        <f>IF(①陸連データ貼付け!#REF!="","",①陸連データ貼付け!#REF!)</f>
        <v>#REF!</v>
      </c>
      <c r="B1575" s="29" t="e">
        <f t="shared" si="72"/>
        <v>#REF!</v>
      </c>
      <c r="C1575" s="29" t="e">
        <f t="shared" si="73"/>
        <v>#REF!</v>
      </c>
      <c r="D1575" s="29" t="e">
        <f>①陸連データ貼付け!#REF!</f>
        <v>#REF!</v>
      </c>
      <c r="E1575" s="29" t="e">
        <f>①陸連データ貼付け!#REF!</f>
        <v>#REF!</v>
      </c>
      <c r="F1575" s="29" t="e">
        <f>ASC(①陸連データ貼付け!#REF!)</f>
        <v>#REF!</v>
      </c>
      <c r="G1575" s="29" t="e">
        <f>①陸連データ貼付け!#REF!</f>
        <v>#REF!</v>
      </c>
      <c r="H1575" s="29" t="e">
        <f>①陸連データ貼付け!#REF!</f>
        <v>#REF!</v>
      </c>
      <c r="I1575" s="29" t="e">
        <f>①陸連データ貼付け!#REF!</f>
        <v>#REF!</v>
      </c>
      <c r="J1575" s="29" t="e">
        <f>①陸連データ貼付け!#REF!</f>
        <v>#REF!</v>
      </c>
      <c r="K1575" s="29" t="e">
        <f t="shared" si="74"/>
        <v>#REF!</v>
      </c>
      <c r="L1575" s="29" t="e">
        <f>①陸連データ貼付け!#REF!</f>
        <v>#REF!</v>
      </c>
      <c r="M1575" s="63" t="e">
        <f>①陸連データ貼付け!#REF!</f>
        <v>#REF!</v>
      </c>
    </row>
    <row r="1576" spans="1:13">
      <c r="A1576" s="220" t="e">
        <f>IF(①陸連データ貼付け!#REF!="","",①陸連データ貼付け!#REF!)</f>
        <v>#REF!</v>
      </c>
      <c r="B1576" s="29" t="e">
        <f t="shared" si="72"/>
        <v>#REF!</v>
      </c>
      <c r="C1576" s="29" t="e">
        <f t="shared" si="73"/>
        <v>#REF!</v>
      </c>
      <c r="D1576" s="29" t="e">
        <f>①陸連データ貼付け!#REF!</f>
        <v>#REF!</v>
      </c>
      <c r="E1576" s="29" t="e">
        <f>①陸連データ貼付け!#REF!</f>
        <v>#REF!</v>
      </c>
      <c r="F1576" s="29" t="e">
        <f>ASC(①陸連データ貼付け!#REF!)</f>
        <v>#REF!</v>
      </c>
      <c r="G1576" s="29" t="e">
        <f>①陸連データ貼付け!#REF!</f>
        <v>#REF!</v>
      </c>
      <c r="H1576" s="29" t="e">
        <f>①陸連データ貼付け!#REF!</f>
        <v>#REF!</v>
      </c>
      <c r="I1576" s="29" t="e">
        <f>①陸連データ貼付け!#REF!</f>
        <v>#REF!</v>
      </c>
      <c r="J1576" s="29" t="e">
        <f>①陸連データ貼付け!#REF!</f>
        <v>#REF!</v>
      </c>
      <c r="K1576" s="29" t="e">
        <f t="shared" si="74"/>
        <v>#REF!</v>
      </c>
      <c r="L1576" s="29" t="e">
        <f>①陸連データ貼付け!#REF!</f>
        <v>#REF!</v>
      </c>
      <c r="M1576" s="63" t="e">
        <f>①陸連データ貼付け!#REF!</f>
        <v>#REF!</v>
      </c>
    </row>
    <row r="1577" spans="1:13">
      <c r="A1577" s="220" t="e">
        <f>IF(①陸連データ貼付け!#REF!="","",①陸連データ貼付け!#REF!)</f>
        <v>#REF!</v>
      </c>
      <c r="B1577" s="29" t="e">
        <f t="shared" si="72"/>
        <v>#REF!</v>
      </c>
      <c r="C1577" s="29" t="e">
        <f t="shared" si="73"/>
        <v>#REF!</v>
      </c>
      <c r="D1577" s="29" t="e">
        <f>①陸連データ貼付け!#REF!</f>
        <v>#REF!</v>
      </c>
      <c r="E1577" s="29" t="e">
        <f>①陸連データ貼付け!#REF!</f>
        <v>#REF!</v>
      </c>
      <c r="F1577" s="29" t="e">
        <f>ASC(①陸連データ貼付け!#REF!)</f>
        <v>#REF!</v>
      </c>
      <c r="G1577" s="29" t="e">
        <f>①陸連データ貼付け!#REF!</f>
        <v>#REF!</v>
      </c>
      <c r="H1577" s="29" t="e">
        <f>①陸連データ貼付け!#REF!</f>
        <v>#REF!</v>
      </c>
      <c r="I1577" s="29" t="e">
        <f>①陸連データ貼付け!#REF!</f>
        <v>#REF!</v>
      </c>
      <c r="J1577" s="29" t="e">
        <f>①陸連データ貼付け!#REF!</f>
        <v>#REF!</v>
      </c>
      <c r="K1577" s="29" t="e">
        <f t="shared" si="74"/>
        <v>#REF!</v>
      </c>
      <c r="L1577" s="29" t="e">
        <f>①陸連データ貼付け!#REF!</f>
        <v>#REF!</v>
      </c>
      <c r="M1577" s="63" t="e">
        <f>①陸連データ貼付け!#REF!</f>
        <v>#REF!</v>
      </c>
    </row>
    <row r="1578" spans="1:13">
      <c r="A1578" s="220" t="e">
        <f>IF(①陸連データ貼付け!#REF!="","",①陸連データ貼付け!#REF!)</f>
        <v>#REF!</v>
      </c>
      <c r="B1578" s="29" t="e">
        <f t="shared" si="72"/>
        <v>#REF!</v>
      </c>
      <c r="C1578" s="29" t="e">
        <f t="shared" si="73"/>
        <v>#REF!</v>
      </c>
      <c r="D1578" s="29" t="e">
        <f>①陸連データ貼付け!#REF!</f>
        <v>#REF!</v>
      </c>
      <c r="E1578" s="29" t="e">
        <f>①陸連データ貼付け!#REF!</f>
        <v>#REF!</v>
      </c>
      <c r="F1578" s="29" t="e">
        <f>ASC(①陸連データ貼付け!#REF!)</f>
        <v>#REF!</v>
      </c>
      <c r="G1578" s="29" t="e">
        <f>①陸連データ貼付け!#REF!</f>
        <v>#REF!</v>
      </c>
      <c r="H1578" s="29" t="e">
        <f>①陸連データ貼付け!#REF!</f>
        <v>#REF!</v>
      </c>
      <c r="I1578" s="29" t="e">
        <f>①陸連データ貼付け!#REF!</f>
        <v>#REF!</v>
      </c>
      <c r="J1578" s="29" t="e">
        <f>①陸連データ貼付け!#REF!</f>
        <v>#REF!</v>
      </c>
      <c r="K1578" s="29" t="e">
        <f t="shared" si="74"/>
        <v>#REF!</v>
      </c>
      <c r="L1578" s="29" t="e">
        <f>①陸連データ貼付け!#REF!</f>
        <v>#REF!</v>
      </c>
      <c r="M1578" s="63" t="e">
        <f>①陸連データ貼付け!#REF!</f>
        <v>#REF!</v>
      </c>
    </row>
    <row r="1579" spans="1:13">
      <c r="A1579" s="220" t="e">
        <f>IF(①陸連データ貼付け!#REF!="","",①陸連データ貼付け!#REF!)</f>
        <v>#REF!</v>
      </c>
      <c r="B1579" s="29" t="e">
        <f t="shared" si="72"/>
        <v>#REF!</v>
      </c>
      <c r="C1579" s="29" t="e">
        <f t="shared" si="73"/>
        <v>#REF!</v>
      </c>
      <c r="D1579" s="29" t="e">
        <f>①陸連データ貼付け!#REF!</f>
        <v>#REF!</v>
      </c>
      <c r="E1579" s="29" t="e">
        <f>①陸連データ貼付け!#REF!</f>
        <v>#REF!</v>
      </c>
      <c r="F1579" s="29" t="e">
        <f>ASC(①陸連データ貼付け!#REF!)</f>
        <v>#REF!</v>
      </c>
      <c r="G1579" s="29" t="e">
        <f>①陸連データ貼付け!#REF!</f>
        <v>#REF!</v>
      </c>
      <c r="H1579" s="29" t="e">
        <f>①陸連データ貼付け!#REF!</f>
        <v>#REF!</v>
      </c>
      <c r="I1579" s="29" t="e">
        <f>①陸連データ貼付け!#REF!</f>
        <v>#REF!</v>
      </c>
      <c r="J1579" s="29" t="e">
        <f>①陸連データ貼付け!#REF!</f>
        <v>#REF!</v>
      </c>
      <c r="K1579" s="29" t="e">
        <f t="shared" si="74"/>
        <v>#REF!</v>
      </c>
      <c r="L1579" s="29" t="e">
        <f>①陸連データ貼付け!#REF!</f>
        <v>#REF!</v>
      </c>
      <c r="M1579" s="63" t="e">
        <f>①陸連データ貼付け!#REF!</f>
        <v>#REF!</v>
      </c>
    </row>
    <row r="1580" spans="1:13">
      <c r="A1580" s="220" t="e">
        <f>IF(①陸連データ貼付け!#REF!="","",①陸連データ貼付け!#REF!)</f>
        <v>#REF!</v>
      </c>
      <c r="B1580" s="29" t="e">
        <f t="shared" si="72"/>
        <v>#REF!</v>
      </c>
      <c r="C1580" s="29" t="e">
        <f t="shared" si="73"/>
        <v>#REF!</v>
      </c>
      <c r="D1580" s="29" t="e">
        <f>①陸連データ貼付け!#REF!</f>
        <v>#REF!</v>
      </c>
      <c r="E1580" s="29" t="e">
        <f>①陸連データ貼付け!#REF!</f>
        <v>#REF!</v>
      </c>
      <c r="F1580" s="29" t="e">
        <f>ASC(①陸連データ貼付け!#REF!)</f>
        <v>#REF!</v>
      </c>
      <c r="G1580" s="29" t="e">
        <f>①陸連データ貼付け!#REF!</f>
        <v>#REF!</v>
      </c>
      <c r="H1580" s="29" t="e">
        <f>①陸連データ貼付け!#REF!</f>
        <v>#REF!</v>
      </c>
      <c r="I1580" s="29" t="e">
        <f>①陸連データ貼付け!#REF!</f>
        <v>#REF!</v>
      </c>
      <c r="J1580" s="29" t="e">
        <f>①陸連データ貼付け!#REF!</f>
        <v>#REF!</v>
      </c>
      <c r="K1580" s="29" t="e">
        <f t="shared" si="74"/>
        <v>#REF!</v>
      </c>
      <c r="L1580" s="29" t="e">
        <f>①陸連データ貼付け!#REF!</f>
        <v>#REF!</v>
      </c>
      <c r="M1580" s="63" t="e">
        <f>①陸連データ貼付け!#REF!</f>
        <v>#REF!</v>
      </c>
    </row>
    <row r="1581" spans="1:13">
      <c r="A1581" s="220" t="e">
        <f>IF(①陸連データ貼付け!#REF!="","",①陸連データ貼付け!#REF!)</f>
        <v>#REF!</v>
      </c>
      <c r="B1581" s="29" t="e">
        <f t="shared" si="72"/>
        <v>#REF!</v>
      </c>
      <c r="C1581" s="29" t="e">
        <f t="shared" si="73"/>
        <v>#REF!</v>
      </c>
      <c r="D1581" s="29" t="e">
        <f>①陸連データ貼付け!#REF!</f>
        <v>#REF!</v>
      </c>
      <c r="E1581" s="29" t="e">
        <f>①陸連データ貼付け!#REF!</f>
        <v>#REF!</v>
      </c>
      <c r="F1581" s="29" t="e">
        <f>ASC(①陸連データ貼付け!#REF!)</f>
        <v>#REF!</v>
      </c>
      <c r="G1581" s="29" t="e">
        <f>①陸連データ貼付け!#REF!</f>
        <v>#REF!</v>
      </c>
      <c r="H1581" s="29" t="e">
        <f>①陸連データ貼付け!#REF!</f>
        <v>#REF!</v>
      </c>
      <c r="I1581" s="29" t="e">
        <f>①陸連データ貼付け!#REF!</f>
        <v>#REF!</v>
      </c>
      <c r="J1581" s="29" t="e">
        <f>①陸連データ貼付け!#REF!</f>
        <v>#REF!</v>
      </c>
      <c r="K1581" s="29" t="e">
        <f t="shared" si="74"/>
        <v>#REF!</v>
      </c>
      <c r="L1581" s="29" t="e">
        <f>①陸連データ貼付け!#REF!</f>
        <v>#REF!</v>
      </c>
      <c r="M1581" s="63" t="e">
        <f>①陸連データ貼付け!#REF!</f>
        <v>#REF!</v>
      </c>
    </row>
    <row r="1582" spans="1:13">
      <c r="A1582" s="220" t="e">
        <f>IF(①陸連データ貼付け!#REF!="","",①陸連データ貼付け!#REF!)</f>
        <v>#REF!</v>
      </c>
      <c r="B1582" s="29" t="e">
        <f t="shared" si="72"/>
        <v>#REF!</v>
      </c>
      <c r="C1582" s="29" t="e">
        <f t="shared" si="73"/>
        <v>#REF!</v>
      </c>
      <c r="D1582" s="29" t="e">
        <f>①陸連データ貼付け!#REF!</f>
        <v>#REF!</v>
      </c>
      <c r="E1582" s="29" t="e">
        <f>①陸連データ貼付け!#REF!</f>
        <v>#REF!</v>
      </c>
      <c r="F1582" s="29" t="e">
        <f>ASC(①陸連データ貼付け!#REF!)</f>
        <v>#REF!</v>
      </c>
      <c r="G1582" s="29" t="e">
        <f>①陸連データ貼付け!#REF!</f>
        <v>#REF!</v>
      </c>
      <c r="H1582" s="29" t="e">
        <f>①陸連データ貼付け!#REF!</f>
        <v>#REF!</v>
      </c>
      <c r="I1582" s="29" t="e">
        <f>①陸連データ貼付け!#REF!</f>
        <v>#REF!</v>
      </c>
      <c r="J1582" s="29" t="e">
        <f>①陸連データ貼付け!#REF!</f>
        <v>#REF!</v>
      </c>
      <c r="K1582" s="29" t="e">
        <f t="shared" si="74"/>
        <v>#REF!</v>
      </c>
      <c r="L1582" s="29" t="e">
        <f>①陸連データ貼付け!#REF!</f>
        <v>#REF!</v>
      </c>
      <c r="M1582" s="63" t="e">
        <f>①陸連データ貼付け!#REF!</f>
        <v>#REF!</v>
      </c>
    </row>
    <row r="1583" spans="1:13">
      <c r="A1583" s="220" t="e">
        <f>IF(①陸連データ貼付け!#REF!="","",①陸連データ貼付け!#REF!)</f>
        <v>#REF!</v>
      </c>
      <c r="B1583" s="29" t="e">
        <f t="shared" si="72"/>
        <v>#REF!</v>
      </c>
      <c r="C1583" s="29" t="e">
        <f t="shared" si="73"/>
        <v>#REF!</v>
      </c>
      <c r="D1583" s="29" t="e">
        <f>①陸連データ貼付け!#REF!</f>
        <v>#REF!</v>
      </c>
      <c r="E1583" s="29" t="e">
        <f>①陸連データ貼付け!#REF!</f>
        <v>#REF!</v>
      </c>
      <c r="F1583" s="29" t="e">
        <f>ASC(①陸連データ貼付け!#REF!)</f>
        <v>#REF!</v>
      </c>
      <c r="G1583" s="29" t="e">
        <f>①陸連データ貼付け!#REF!</f>
        <v>#REF!</v>
      </c>
      <c r="H1583" s="29" t="e">
        <f>①陸連データ貼付け!#REF!</f>
        <v>#REF!</v>
      </c>
      <c r="I1583" s="29" t="e">
        <f>①陸連データ貼付け!#REF!</f>
        <v>#REF!</v>
      </c>
      <c r="J1583" s="29" t="e">
        <f>①陸連データ貼付け!#REF!</f>
        <v>#REF!</v>
      </c>
      <c r="K1583" s="29" t="e">
        <f t="shared" si="74"/>
        <v>#REF!</v>
      </c>
      <c r="L1583" s="29" t="e">
        <f>①陸連データ貼付け!#REF!</f>
        <v>#REF!</v>
      </c>
      <c r="M1583" s="63" t="e">
        <f>①陸連データ貼付け!#REF!</f>
        <v>#REF!</v>
      </c>
    </row>
    <row r="1584" spans="1:13">
      <c r="A1584" s="220" t="e">
        <f>IF(①陸連データ貼付け!#REF!="","",①陸連データ貼付け!#REF!)</f>
        <v>#REF!</v>
      </c>
      <c r="B1584" s="29" t="e">
        <f t="shared" si="72"/>
        <v>#REF!</v>
      </c>
      <c r="C1584" s="29" t="e">
        <f t="shared" si="73"/>
        <v>#REF!</v>
      </c>
      <c r="D1584" s="29" t="e">
        <f>①陸連データ貼付け!#REF!</f>
        <v>#REF!</v>
      </c>
      <c r="E1584" s="29" t="e">
        <f>①陸連データ貼付け!#REF!</f>
        <v>#REF!</v>
      </c>
      <c r="F1584" s="29" t="e">
        <f>ASC(①陸連データ貼付け!#REF!)</f>
        <v>#REF!</v>
      </c>
      <c r="G1584" s="29" t="e">
        <f>①陸連データ貼付け!#REF!</f>
        <v>#REF!</v>
      </c>
      <c r="H1584" s="29" t="e">
        <f>①陸連データ貼付け!#REF!</f>
        <v>#REF!</v>
      </c>
      <c r="I1584" s="29" t="e">
        <f>①陸連データ貼付け!#REF!</f>
        <v>#REF!</v>
      </c>
      <c r="J1584" s="29" t="e">
        <f>①陸連データ貼付け!#REF!</f>
        <v>#REF!</v>
      </c>
      <c r="K1584" s="29" t="e">
        <f t="shared" si="74"/>
        <v>#REF!</v>
      </c>
      <c r="L1584" s="29" t="e">
        <f>①陸連データ貼付け!#REF!</f>
        <v>#REF!</v>
      </c>
      <c r="M1584" s="63" t="e">
        <f>①陸連データ貼付け!#REF!</f>
        <v>#REF!</v>
      </c>
    </row>
    <row r="1585" spans="1:13">
      <c r="A1585" s="220" t="e">
        <f>IF(①陸連データ貼付け!#REF!="","",①陸連データ貼付け!#REF!)</f>
        <v>#REF!</v>
      </c>
      <c r="B1585" s="29" t="e">
        <f t="shared" si="72"/>
        <v>#REF!</v>
      </c>
      <c r="C1585" s="29" t="e">
        <f t="shared" si="73"/>
        <v>#REF!</v>
      </c>
      <c r="D1585" s="29" t="e">
        <f>①陸連データ貼付け!#REF!</f>
        <v>#REF!</v>
      </c>
      <c r="E1585" s="29" t="e">
        <f>①陸連データ貼付け!#REF!</f>
        <v>#REF!</v>
      </c>
      <c r="F1585" s="29" t="e">
        <f>ASC(①陸連データ貼付け!#REF!)</f>
        <v>#REF!</v>
      </c>
      <c r="G1585" s="29" t="e">
        <f>①陸連データ貼付け!#REF!</f>
        <v>#REF!</v>
      </c>
      <c r="H1585" s="29" t="e">
        <f>①陸連データ貼付け!#REF!</f>
        <v>#REF!</v>
      </c>
      <c r="I1585" s="29" t="e">
        <f>①陸連データ貼付け!#REF!</f>
        <v>#REF!</v>
      </c>
      <c r="J1585" s="29" t="e">
        <f>①陸連データ貼付け!#REF!</f>
        <v>#REF!</v>
      </c>
      <c r="K1585" s="29" t="e">
        <f t="shared" si="74"/>
        <v>#REF!</v>
      </c>
      <c r="L1585" s="29" t="e">
        <f>①陸連データ貼付け!#REF!</f>
        <v>#REF!</v>
      </c>
      <c r="M1585" s="63" t="e">
        <f>①陸連データ貼付け!#REF!</f>
        <v>#REF!</v>
      </c>
    </row>
    <row r="1586" spans="1:13">
      <c r="A1586" s="220" t="e">
        <f>IF(①陸連データ貼付け!#REF!="","",①陸連データ貼付け!#REF!)</f>
        <v>#REF!</v>
      </c>
      <c r="B1586" s="29" t="e">
        <f t="shared" si="72"/>
        <v>#REF!</v>
      </c>
      <c r="C1586" s="29" t="e">
        <f t="shared" si="73"/>
        <v>#REF!</v>
      </c>
      <c r="D1586" s="29" t="e">
        <f>①陸連データ貼付け!#REF!</f>
        <v>#REF!</v>
      </c>
      <c r="E1586" s="29" t="e">
        <f>①陸連データ貼付け!#REF!</f>
        <v>#REF!</v>
      </c>
      <c r="F1586" s="29" t="e">
        <f>ASC(①陸連データ貼付け!#REF!)</f>
        <v>#REF!</v>
      </c>
      <c r="G1586" s="29" t="e">
        <f>①陸連データ貼付け!#REF!</f>
        <v>#REF!</v>
      </c>
      <c r="H1586" s="29" t="e">
        <f>①陸連データ貼付け!#REF!</f>
        <v>#REF!</v>
      </c>
      <c r="I1586" s="29" t="e">
        <f>①陸連データ貼付け!#REF!</f>
        <v>#REF!</v>
      </c>
      <c r="J1586" s="29" t="e">
        <f>①陸連データ貼付け!#REF!</f>
        <v>#REF!</v>
      </c>
      <c r="K1586" s="29" t="e">
        <f t="shared" si="74"/>
        <v>#REF!</v>
      </c>
      <c r="L1586" s="29" t="e">
        <f>①陸連データ貼付け!#REF!</f>
        <v>#REF!</v>
      </c>
      <c r="M1586" s="63" t="e">
        <f>①陸連データ貼付け!#REF!</f>
        <v>#REF!</v>
      </c>
    </row>
    <row r="1587" spans="1:13">
      <c r="A1587" s="220" t="e">
        <f>IF(①陸連データ貼付け!#REF!="","",①陸連データ貼付け!#REF!)</f>
        <v>#REF!</v>
      </c>
      <c r="B1587" s="29" t="e">
        <f t="shared" si="72"/>
        <v>#REF!</v>
      </c>
      <c r="C1587" s="29" t="e">
        <f t="shared" si="73"/>
        <v>#REF!</v>
      </c>
      <c r="D1587" s="29" t="e">
        <f>①陸連データ貼付け!#REF!</f>
        <v>#REF!</v>
      </c>
      <c r="E1587" s="29" t="e">
        <f>①陸連データ貼付け!#REF!</f>
        <v>#REF!</v>
      </c>
      <c r="F1587" s="29" t="e">
        <f>ASC(①陸連データ貼付け!#REF!)</f>
        <v>#REF!</v>
      </c>
      <c r="G1587" s="29" t="e">
        <f>①陸連データ貼付け!#REF!</f>
        <v>#REF!</v>
      </c>
      <c r="H1587" s="29" t="e">
        <f>①陸連データ貼付け!#REF!</f>
        <v>#REF!</v>
      </c>
      <c r="I1587" s="29" t="e">
        <f>①陸連データ貼付け!#REF!</f>
        <v>#REF!</v>
      </c>
      <c r="J1587" s="29" t="e">
        <f>①陸連データ貼付け!#REF!</f>
        <v>#REF!</v>
      </c>
      <c r="K1587" s="29" t="e">
        <f t="shared" si="74"/>
        <v>#REF!</v>
      </c>
      <c r="L1587" s="29" t="e">
        <f>①陸連データ貼付け!#REF!</f>
        <v>#REF!</v>
      </c>
      <c r="M1587" s="63" t="e">
        <f>①陸連データ貼付け!#REF!</f>
        <v>#REF!</v>
      </c>
    </row>
    <row r="1588" spans="1:13">
      <c r="A1588" s="220" t="e">
        <f>IF(①陸連データ貼付け!#REF!="","",①陸連データ貼付け!#REF!)</f>
        <v>#REF!</v>
      </c>
      <c r="B1588" s="29" t="e">
        <f t="shared" si="72"/>
        <v>#REF!</v>
      </c>
      <c r="C1588" s="29" t="e">
        <f t="shared" si="73"/>
        <v>#REF!</v>
      </c>
      <c r="D1588" s="29" t="e">
        <f>①陸連データ貼付け!#REF!</f>
        <v>#REF!</v>
      </c>
      <c r="E1588" s="29" t="e">
        <f>①陸連データ貼付け!#REF!</f>
        <v>#REF!</v>
      </c>
      <c r="F1588" s="29" t="e">
        <f>ASC(①陸連データ貼付け!#REF!)</f>
        <v>#REF!</v>
      </c>
      <c r="G1588" s="29" t="e">
        <f>①陸連データ貼付け!#REF!</f>
        <v>#REF!</v>
      </c>
      <c r="H1588" s="29" t="e">
        <f>①陸連データ貼付け!#REF!</f>
        <v>#REF!</v>
      </c>
      <c r="I1588" s="29" t="e">
        <f>①陸連データ貼付け!#REF!</f>
        <v>#REF!</v>
      </c>
      <c r="J1588" s="29" t="e">
        <f>①陸連データ貼付け!#REF!</f>
        <v>#REF!</v>
      </c>
      <c r="K1588" s="29" t="e">
        <f t="shared" si="74"/>
        <v>#REF!</v>
      </c>
      <c r="L1588" s="29" t="e">
        <f>①陸連データ貼付け!#REF!</f>
        <v>#REF!</v>
      </c>
      <c r="M1588" s="63" t="e">
        <f>①陸連データ貼付け!#REF!</f>
        <v>#REF!</v>
      </c>
    </row>
    <row r="1589" spans="1:13">
      <c r="A1589" s="220" t="e">
        <f>IF(①陸連データ貼付け!#REF!="","",①陸連データ貼付け!#REF!)</f>
        <v>#REF!</v>
      </c>
      <c r="B1589" s="29" t="e">
        <f t="shared" si="72"/>
        <v>#REF!</v>
      </c>
      <c r="C1589" s="29" t="e">
        <f t="shared" si="73"/>
        <v>#REF!</v>
      </c>
      <c r="D1589" s="29" t="e">
        <f>①陸連データ貼付け!#REF!</f>
        <v>#REF!</v>
      </c>
      <c r="E1589" s="29" t="e">
        <f>①陸連データ貼付け!#REF!</f>
        <v>#REF!</v>
      </c>
      <c r="F1589" s="29" t="e">
        <f>ASC(①陸連データ貼付け!#REF!)</f>
        <v>#REF!</v>
      </c>
      <c r="G1589" s="29" t="e">
        <f>①陸連データ貼付け!#REF!</f>
        <v>#REF!</v>
      </c>
      <c r="H1589" s="29" t="e">
        <f>①陸連データ貼付け!#REF!</f>
        <v>#REF!</v>
      </c>
      <c r="I1589" s="29" t="e">
        <f>①陸連データ貼付け!#REF!</f>
        <v>#REF!</v>
      </c>
      <c r="J1589" s="29" t="e">
        <f>①陸連データ貼付け!#REF!</f>
        <v>#REF!</v>
      </c>
      <c r="K1589" s="29" t="e">
        <f t="shared" si="74"/>
        <v>#REF!</v>
      </c>
      <c r="L1589" s="29" t="e">
        <f>①陸連データ貼付け!#REF!</f>
        <v>#REF!</v>
      </c>
      <c r="M1589" s="63" t="e">
        <f>①陸連データ貼付け!#REF!</f>
        <v>#REF!</v>
      </c>
    </row>
    <row r="1590" spans="1:13">
      <c r="A1590" s="220" t="e">
        <f>IF(①陸連データ貼付け!#REF!="","",①陸連データ貼付け!#REF!)</f>
        <v>#REF!</v>
      </c>
      <c r="B1590" s="29" t="e">
        <f t="shared" si="72"/>
        <v>#REF!</v>
      </c>
      <c r="C1590" s="29" t="e">
        <f t="shared" si="73"/>
        <v>#REF!</v>
      </c>
      <c r="D1590" s="29" t="e">
        <f>①陸連データ貼付け!#REF!</f>
        <v>#REF!</v>
      </c>
      <c r="E1590" s="29" t="e">
        <f>①陸連データ貼付け!#REF!</f>
        <v>#REF!</v>
      </c>
      <c r="F1590" s="29" t="e">
        <f>ASC(①陸連データ貼付け!#REF!)</f>
        <v>#REF!</v>
      </c>
      <c r="G1590" s="29" t="e">
        <f>①陸連データ貼付け!#REF!</f>
        <v>#REF!</v>
      </c>
      <c r="H1590" s="29" t="e">
        <f>①陸連データ貼付け!#REF!</f>
        <v>#REF!</v>
      </c>
      <c r="I1590" s="29" t="e">
        <f>①陸連データ貼付け!#REF!</f>
        <v>#REF!</v>
      </c>
      <c r="J1590" s="29" t="e">
        <f>①陸連データ貼付け!#REF!</f>
        <v>#REF!</v>
      </c>
      <c r="K1590" s="29" t="e">
        <f t="shared" si="74"/>
        <v>#REF!</v>
      </c>
      <c r="L1590" s="29" t="e">
        <f>①陸連データ貼付け!#REF!</f>
        <v>#REF!</v>
      </c>
      <c r="M1590" s="63" t="e">
        <f>①陸連データ貼付け!#REF!</f>
        <v>#REF!</v>
      </c>
    </row>
    <row r="1591" spans="1:13">
      <c r="A1591" s="220" t="e">
        <f>IF(①陸連データ貼付け!#REF!="","",①陸連データ貼付け!#REF!)</f>
        <v>#REF!</v>
      </c>
      <c r="B1591" s="29" t="e">
        <f t="shared" si="72"/>
        <v>#REF!</v>
      </c>
      <c r="C1591" s="29" t="e">
        <f t="shared" si="73"/>
        <v>#REF!</v>
      </c>
      <c r="D1591" s="29" t="e">
        <f>①陸連データ貼付け!#REF!</f>
        <v>#REF!</v>
      </c>
      <c r="E1591" s="29" t="e">
        <f>①陸連データ貼付け!#REF!</f>
        <v>#REF!</v>
      </c>
      <c r="F1591" s="29" t="e">
        <f>ASC(①陸連データ貼付け!#REF!)</f>
        <v>#REF!</v>
      </c>
      <c r="G1591" s="29" t="e">
        <f>①陸連データ貼付け!#REF!</f>
        <v>#REF!</v>
      </c>
      <c r="H1591" s="29" t="e">
        <f>①陸連データ貼付け!#REF!</f>
        <v>#REF!</v>
      </c>
      <c r="I1591" s="29" t="e">
        <f>①陸連データ貼付け!#REF!</f>
        <v>#REF!</v>
      </c>
      <c r="J1591" s="29" t="e">
        <f>①陸連データ貼付け!#REF!</f>
        <v>#REF!</v>
      </c>
      <c r="K1591" s="29" t="e">
        <f t="shared" si="74"/>
        <v>#REF!</v>
      </c>
      <c r="L1591" s="29" t="e">
        <f>①陸連データ貼付け!#REF!</f>
        <v>#REF!</v>
      </c>
      <c r="M1591" s="63" t="e">
        <f>①陸連データ貼付け!#REF!</f>
        <v>#REF!</v>
      </c>
    </row>
    <row r="1592" spans="1:13">
      <c r="A1592" s="220" t="e">
        <f>IF(①陸連データ貼付け!#REF!="","",①陸連データ貼付け!#REF!)</f>
        <v>#REF!</v>
      </c>
      <c r="B1592" s="29" t="e">
        <f t="shared" si="72"/>
        <v>#REF!</v>
      </c>
      <c r="C1592" s="29" t="e">
        <f t="shared" si="73"/>
        <v>#REF!</v>
      </c>
      <c r="D1592" s="29" t="e">
        <f>①陸連データ貼付け!#REF!</f>
        <v>#REF!</v>
      </c>
      <c r="E1592" s="29" t="e">
        <f>①陸連データ貼付け!#REF!</f>
        <v>#REF!</v>
      </c>
      <c r="F1592" s="29" t="e">
        <f>ASC(①陸連データ貼付け!#REF!)</f>
        <v>#REF!</v>
      </c>
      <c r="G1592" s="29" t="e">
        <f>①陸連データ貼付け!#REF!</f>
        <v>#REF!</v>
      </c>
      <c r="H1592" s="29" t="e">
        <f>①陸連データ貼付け!#REF!</f>
        <v>#REF!</v>
      </c>
      <c r="I1592" s="29" t="e">
        <f>①陸連データ貼付け!#REF!</f>
        <v>#REF!</v>
      </c>
      <c r="J1592" s="29" t="e">
        <f>①陸連データ貼付け!#REF!</f>
        <v>#REF!</v>
      </c>
      <c r="K1592" s="29" t="e">
        <f t="shared" si="74"/>
        <v>#REF!</v>
      </c>
      <c r="L1592" s="29" t="e">
        <f>①陸連データ貼付け!#REF!</f>
        <v>#REF!</v>
      </c>
      <c r="M1592" s="63" t="e">
        <f>①陸連データ貼付け!#REF!</f>
        <v>#REF!</v>
      </c>
    </row>
    <row r="1593" spans="1:13">
      <c r="A1593" s="220" t="e">
        <f>IF(①陸連データ貼付け!#REF!="","",①陸連データ貼付け!#REF!)</f>
        <v>#REF!</v>
      </c>
      <c r="B1593" s="29" t="e">
        <f t="shared" si="72"/>
        <v>#REF!</v>
      </c>
      <c r="C1593" s="29" t="e">
        <f t="shared" si="73"/>
        <v>#REF!</v>
      </c>
      <c r="D1593" s="29" t="e">
        <f>①陸連データ貼付け!#REF!</f>
        <v>#REF!</v>
      </c>
      <c r="E1593" s="29" t="e">
        <f>①陸連データ貼付け!#REF!</f>
        <v>#REF!</v>
      </c>
      <c r="F1593" s="29" t="e">
        <f>ASC(①陸連データ貼付け!#REF!)</f>
        <v>#REF!</v>
      </c>
      <c r="G1593" s="29" t="e">
        <f>①陸連データ貼付け!#REF!</f>
        <v>#REF!</v>
      </c>
      <c r="H1593" s="29" t="e">
        <f>①陸連データ貼付け!#REF!</f>
        <v>#REF!</v>
      </c>
      <c r="I1593" s="29" t="e">
        <f>①陸連データ貼付け!#REF!</f>
        <v>#REF!</v>
      </c>
      <c r="J1593" s="29" t="e">
        <f>①陸連データ貼付け!#REF!</f>
        <v>#REF!</v>
      </c>
      <c r="K1593" s="29" t="e">
        <f t="shared" si="74"/>
        <v>#REF!</v>
      </c>
      <c r="L1593" s="29" t="e">
        <f>①陸連データ貼付け!#REF!</f>
        <v>#REF!</v>
      </c>
      <c r="M1593" s="63" t="e">
        <f>①陸連データ貼付け!#REF!</f>
        <v>#REF!</v>
      </c>
    </row>
    <row r="1594" spans="1:13">
      <c r="A1594" s="220" t="e">
        <f>IF(①陸連データ貼付け!#REF!="","",①陸連データ貼付け!#REF!)</f>
        <v>#REF!</v>
      </c>
      <c r="B1594" s="29" t="e">
        <f t="shared" si="72"/>
        <v>#REF!</v>
      </c>
      <c r="C1594" s="29" t="e">
        <f t="shared" si="73"/>
        <v>#REF!</v>
      </c>
      <c r="D1594" s="29" t="e">
        <f>①陸連データ貼付け!#REF!</f>
        <v>#REF!</v>
      </c>
      <c r="E1594" s="29" t="e">
        <f>①陸連データ貼付け!#REF!</f>
        <v>#REF!</v>
      </c>
      <c r="F1594" s="29" t="e">
        <f>ASC(①陸連データ貼付け!#REF!)</f>
        <v>#REF!</v>
      </c>
      <c r="G1594" s="29" t="e">
        <f>①陸連データ貼付け!#REF!</f>
        <v>#REF!</v>
      </c>
      <c r="H1594" s="29" t="e">
        <f>①陸連データ貼付け!#REF!</f>
        <v>#REF!</v>
      </c>
      <c r="I1594" s="29" t="e">
        <f>①陸連データ貼付け!#REF!</f>
        <v>#REF!</v>
      </c>
      <c r="J1594" s="29" t="e">
        <f>①陸連データ貼付け!#REF!</f>
        <v>#REF!</v>
      </c>
      <c r="K1594" s="29" t="e">
        <f t="shared" si="74"/>
        <v>#REF!</v>
      </c>
      <c r="L1594" s="29" t="e">
        <f>①陸連データ貼付け!#REF!</f>
        <v>#REF!</v>
      </c>
      <c r="M1594" s="63" t="e">
        <f>①陸連データ貼付け!#REF!</f>
        <v>#REF!</v>
      </c>
    </row>
    <row r="1595" spans="1:13">
      <c r="A1595" s="220" t="e">
        <f>IF(①陸連データ貼付け!#REF!="","",①陸連データ貼付け!#REF!)</f>
        <v>#REF!</v>
      </c>
      <c r="B1595" s="29" t="e">
        <f t="shared" si="72"/>
        <v>#REF!</v>
      </c>
      <c r="C1595" s="29" t="e">
        <f t="shared" si="73"/>
        <v>#REF!</v>
      </c>
      <c r="D1595" s="29" t="e">
        <f>①陸連データ貼付け!#REF!</f>
        <v>#REF!</v>
      </c>
      <c r="E1595" s="29" t="e">
        <f>①陸連データ貼付け!#REF!</f>
        <v>#REF!</v>
      </c>
      <c r="F1595" s="29" t="e">
        <f>ASC(①陸連データ貼付け!#REF!)</f>
        <v>#REF!</v>
      </c>
      <c r="G1595" s="29" t="e">
        <f>①陸連データ貼付け!#REF!</f>
        <v>#REF!</v>
      </c>
      <c r="H1595" s="29" t="e">
        <f>①陸連データ貼付け!#REF!</f>
        <v>#REF!</v>
      </c>
      <c r="I1595" s="29" t="e">
        <f>①陸連データ貼付け!#REF!</f>
        <v>#REF!</v>
      </c>
      <c r="J1595" s="29" t="e">
        <f>①陸連データ貼付け!#REF!</f>
        <v>#REF!</v>
      </c>
      <c r="K1595" s="29" t="e">
        <f t="shared" si="74"/>
        <v>#REF!</v>
      </c>
      <c r="L1595" s="29" t="e">
        <f>①陸連データ貼付け!#REF!</f>
        <v>#REF!</v>
      </c>
      <c r="M1595" s="63" t="e">
        <f>①陸連データ貼付け!#REF!</f>
        <v>#REF!</v>
      </c>
    </row>
    <row r="1596" spans="1:13">
      <c r="A1596" s="220" t="e">
        <f>IF(①陸連データ貼付け!#REF!="","",①陸連データ貼付け!#REF!)</f>
        <v>#REF!</v>
      </c>
      <c r="B1596" s="29" t="e">
        <f t="shared" si="72"/>
        <v>#REF!</v>
      </c>
      <c r="C1596" s="29" t="e">
        <f t="shared" si="73"/>
        <v>#REF!</v>
      </c>
      <c r="D1596" s="29" t="e">
        <f>①陸連データ貼付け!#REF!</f>
        <v>#REF!</v>
      </c>
      <c r="E1596" s="29" t="e">
        <f>①陸連データ貼付け!#REF!</f>
        <v>#REF!</v>
      </c>
      <c r="F1596" s="29" t="e">
        <f>ASC(①陸連データ貼付け!#REF!)</f>
        <v>#REF!</v>
      </c>
      <c r="G1596" s="29" t="e">
        <f>①陸連データ貼付け!#REF!</f>
        <v>#REF!</v>
      </c>
      <c r="H1596" s="29" t="e">
        <f>①陸連データ貼付け!#REF!</f>
        <v>#REF!</v>
      </c>
      <c r="I1596" s="29" t="e">
        <f>①陸連データ貼付け!#REF!</f>
        <v>#REF!</v>
      </c>
      <c r="J1596" s="29" t="e">
        <f>①陸連データ貼付け!#REF!</f>
        <v>#REF!</v>
      </c>
      <c r="K1596" s="29" t="e">
        <f t="shared" si="74"/>
        <v>#REF!</v>
      </c>
      <c r="L1596" s="29" t="e">
        <f>①陸連データ貼付け!#REF!</f>
        <v>#REF!</v>
      </c>
      <c r="M1596" s="63" t="e">
        <f>①陸連データ貼付け!#REF!</f>
        <v>#REF!</v>
      </c>
    </row>
    <row r="1597" spans="1:13">
      <c r="A1597" s="220" t="e">
        <f>IF(①陸連データ貼付け!#REF!="","",①陸連データ貼付け!#REF!)</f>
        <v>#REF!</v>
      </c>
      <c r="B1597" s="29" t="e">
        <f t="shared" si="72"/>
        <v>#REF!</v>
      </c>
      <c r="C1597" s="29" t="e">
        <f t="shared" si="73"/>
        <v>#REF!</v>
      </c>
      <c r="D1597" s="29" t="e">
        <f>①陸連データ貼付け!#REF!</f>
        <v>#REF!</v>
      </c>
      <c r="E1597" s="29" t="e">
        <f>①陸連データ貼付け!#REF!</f>
        <v>#REF!</v>
      </c>
      <c r="F1597" s="29" t="e">
        <f>ASC(①陸連データ貼付け!#REF!)</f>
        <v>#REF!</v>
      </c>
      <c r="G1597" s="29" t="e">
        <f>①陸連データ貼付け!#REF!</f>
        <v>#REF!</v>
      </c>
      <c r="H1597" s="29" t="e">
        <f>①陸連データ貼付け!#REF!</f>
        <v>#REF!</v>
      </c>
      <c r="I1597" s="29" t="e">
        <f>①陸連データ貼付け!#REF!</f>
        <v>#REF!</v>
      </c>
      <c r="J1597" s="29" t="e">
        <f>①陸連データ貼付け!#REF!</f>
        <v>#REF!</v>
      </c>
      <c r="K1597" s="29" t="e">
        <f t="shared" si="74"/>
        <v>#REF!</v>
      </c>
      <c r="L1597" s="29" t="e">
        <f>①陸連データ貼付け!#REF!</f>
        <v>#REF!</v>
      </c>
      <c r="M1597" s="63" t="e">
        <f>①陸連データ貼付け!#REF!</f>
        <v>#REF!</v>
      </c>
    </row>
    <row r="1598" spans="1:13">
      <c r="A1598" s="220" t="e">
        <f>IF(①陸連データ貼付け!#REF!="","",①陸連データ貼付け!#REF!)</f>
        <v>#REF!</v>
      </c>
      <c r="B1598" s="29" t="e">
        <f t="shared" si="72"/>
        <v>#REF!</v>
      </c>
      <c r="C1598" s="29" t="e">
        <f t="shared" si="73"/>
        <v>#REF!</v>
      </c>
      <c r="D1598" s="29" t="e">
        <f>①陸連データ貼付け!#REF!</f>
        <v>#REF!</v>
      </c>
      <c r="E1598" s="29" t="e">
        <f>①陸連データ貼付け!#REF!</f>
        <v>#REF!</v>
      </c>
      <c r="F1598" s="29" t="e">
        <f>ASC(①陸連データ貼付け!#REF!)</f>
        <v>#REF!</v>
      </c>
      <c r="G1598" s="29" t="e">
        <f>①陸連データ貼付け!#REF!</f>
        <v>#REF!</v>
      </c>
      <c r="H1598" s="29" t="e">
        <f>①陸連データ貼付け!#REF!</f>
        <v>#REF!</v>
      </c>
      <c r="I1598" s="29" t="e">
        <f>①陸連データ貼付け!#REF!</f>
        <v>#REF!</v>
      </c>
      <c r="J1598" s="29" t="e">
        <f>①陸連データ貼付け!#REF!</f>
        <v>#REF!</v>
      </c>
      <c r="K1598" s="29" t="e">
        <f t="shared" si="74"/>
        <v>#REF!</v>
      </c>
      <c r="L1598" s="29" t="e">
        <f>①陸連データ貼付け!#REF!</f>
        <v>#REF!</v>
      </c>
      <c r="M1598" s="63" t="e">
        <f>①陸連データ貼付け!#REF!</f>
        <v>#REF!</v>
      </c>
    </row>
    <row r="1599" spans="1:13">
      <c r="A1599" s="220" t="e">
        <f>IF(①陸連データ貼付け!#REF!="","",①陸連データ貼付け!#REF!)</f>
        <v>#REF!</v>
      </c>
      <c r="B1599" s="29" t="e">
        <f t="shared" si="72"/>
        <v>#REF!</v>
      </c>
      <c r="C1599" s="29" t="e">
        <f t="shared" si="73"/>
        <v>#REF!</v>
      </c>
      <c r="D1599" s="29" t="e">
        <f>①陸連データ貼付け!#REF!</f>
        <v>#REF!</v>
      </c>
      <c r="E1599" s="29" t="e">
        <f>①陸連データ貼付け!#REF!</f>
        <v>#REF!</v>
      </c>
      <c r="F1599" s="29" t="e">
        <f>ASC(①陸連データ貼付け!#REF!)</f>
        <v>#REF!</v>
      </c>
      <c r="G1599" s="29" t="e">
        <f>①陸連データ貼付け!#REF!</f>
        <v>#REF!</v>
      </c>
      <c r="H1599" s="29" t="e">
        <f>①陸連データ貼付け!#REF!</f>
        <v>#REF!</v>
      </c>
      <c r="I1599" s="29" t="e">
        <f>①陸連データ貼付け!#REF!</f>
        <v>#REF!</v>
      </c>
      <c r="J1599" s="29" t="e">
        <f>①陸連データ貼付け!#REF!</f>
        <v>#REF!</v>
      </c>
      <c r="K1599" s="29" t="e">
        <f t="shared" si="74"/>
        <v>#REF!</v>
      </c>
      <c r="L1599" s="29" t="e">
        <f>①陸連データ貼付け!#REF!</f>
        <v>#REF!</v>
      </c>
      <c r="M1599" s="63" t="e">
        <f>①陸連データ貼付け!#REF!</f>
        <v>#REF!</v>
      </c>
    </row>
    <row r="1600" spans="1:13">
      <c r="A1600" s="220" t="e">
        <f>IF(①陸連データ貼付け!#REF!="","",①陸連データ貼付け!#REF!)</f>
        <v>#REF!</v>
      </c>
      <c r="B1600" s="29" t="e">
        <f t="shared" si="72"/>
        <v>#REF!</v>
      </c>
      <c r="C1600" s="29" t="e">
        <f t="shared" si="73"/>
        <v>#REF!</v>
      </c>
      <c r="D1600" s="29" t="e">
        <f>①陸連データ貼付け!#REF!</f>
        <v>#REF!</v>
      </c>
      <c r="E1600" s="29" t="e">
        <f>①陸連データ貼付け!#REF!</f>
        <v>#REF!</v>
      </c>
      <c r="F1600" s="29" t="e">
        <f>ASC(①陸連データ貼付け!#REF!)</f>
        <v>#REF!</v>
      </c>
      <c r="G1600" s="29" t="e">
        <f>①陸連データ貼付け!#REF!</f>
        <v>#REF!</v>
      </c>
      <c r="H1600" s="29" t="e">
        <f>①陸連データ貼付け!#REF!</f>
        <v>#REF!</v>
      </c>
      <c r="I1600" s="29" t="e">
        <f>①陸連データ貼付け!#REF!</f>
        <v>#REF!</v>
      </c>
      <c r="J1600" s="29" t="e">
        <f>①陸連データ貼付け!#REF!</f>
        <v>#REF!</v>
      </c>
      <c r="K1600" s="29" t="e">
        <f t="shared" si="74"/>
        <v>#REF!</v>
      </c>
      <c r="L1600" s="29" t="e">
        <f>①陸連データ貼付け!#REF!</f>
        <v>#REF!</v>
      </c>
      <c r="M1600" s="63" t="e">
        <f>①陸連データ貼付け!#REF!</f>
        <v>#REF!</v>
      </c>
    </row>
    <row r="1601" spans="1:13">
      <c r="A1601" s="220" t="e">
        <f>IF(①陸連データ貼付け!#REF!="","",①陸連データ貼付け!#REF!)</f>
        <v>#REF!</v>
      </c>
      <c r="B1601" s="29" t="e">
        <f t="shared" si="72"/>
        <v>#REF!</v>
      </c>
      <c r="C1601" s="29" t="e">
        <f t="shared" si="73"/>
        <v>#REF!</v>
      </c>
      <c r="D1601" s="29" t="e">
        <f>①陸連データ貼付け!#REF!</f>
        <v>#REF!</v>
      </c>
      <c r="E1601" s="29" t="e">
        <f>①陸連データ貼付け!#REF!</f>
        <v>#REF!</v>
      </c>
      <c r="F1601" s="29" t="e">
        <f>ASC(①陸連データ貼付け!#REF!)</f>
        <v>#REF!</v>
      </c>
      <c r="G1601" s="29" t="e">
        <f>①陸連データ貼付け!#REF!</f>
        <v>#REF!</v>
      </c>
      <c r="H1601" s="29" t="e">
        <f>①陸連データ貼付け!#REF!</f>
        <v>#REF!</v>
      </c>
      <c r="I1601" s="29" t="e">
        <f>①陸連データ貼付け!#REF!</f>
        <v>#REF!</v>
      </c>
      <c r="J1601" s="29" t="e">
        <f>①陸連データ貼付け!#REF!</f>
        <v>#REF!</v>
      </c>
      <c r="K1601" s="29" t="e">
        <f t="shared" si="74"/>
        <v>#REF!</v>
      </c>
      <c r="L1601" s="29" t="e">
        <f>①陸連データ貼付け!#REF!</f>
        <v>#REF!</v>
      </c>
      <c r="M1601" s="63" t="e">
        <f>①陸連データ貼付け!#REF!</f>
        <v>#REF!</v>
      </c>
    </row>
    <row r="1602" spans="1:13">
      <c r="A1602" s="220" t="e">
        <f>IF(①陸連データ貼付け!#REF!="","",①陸連データ貼付け!#REF!)</f>
        <v>#REF!</v>
      </c>
      <c r="B1602" s="29" t="e">
        <f t="shared" si="72"/>
        <v>#REF!</v>
      </c>
      <c r="C1602" s="29" t="e">
        <f t="shared" si="73"/>
        <v>#REF!</v>
      </c>
      <c r="D1602" s="29" t="e">
        <f>①陸連データ貼付け!#REF!</f>
        <v>#REF!</v>
      </c>
      <c r="E1602" s="29" t="e">
        <f>①陸連データ貼付け!#REF!</f>
        <v>#REF!</v>
      </c>
      <c r="F1602" s="29" t="e">
        <f>ASC(①陸連データ貼付け!#REF!)</f>
        <v>#REF!</v>
      </c>
      <c r="G1602" s="29" t="e">
        <f>①陸連データ貼付け!#REF!</f>
        <v>#REF!</v>
      </c>
      <c r="H1602" s="29" t="e">
        <f>①陸連データ貼付け!#REF!</f>
        <v>#REF!</v>
      </c>
      <c r="I1602" s="29" t="e">
        <f>①陸連データ貼付け!#REF!</f>
        <v>#REF!</v>
      </c>
      <c r="J1602" s="29" t="e">
        <f>①陸連データ貼付け!#REF!</f>
        <v>#REF!</v>
      </c>
      <c r="K1602" s="29" t="e">
        <f t="shared" si="74"/>
        <v>#REF!</v>
      </c>
      <c r="L1602" s="29" t="e">
        <f>①陸連データ貼付け!#REF!</f>
        <v>#REF!</v>
      </c>
      <c r="M1602" s="63" t="e">
        <f>①陸連データ貼付け!#REF!</f>
        <v>#REF!</v>
      </c>
    </row>
    <row r="1603" spans="1:13">
      <c r="A1603" s="220" t="e">
        <f>IF(①陸連データ貼付け!#REF!="","",①陸連データ貼付け!#REF!)</f>
        <v>#REF!</v>
      </c>
      <c r="B1603" s="29" t="e">
        <f t="shared" ref="B1603:B1666" si="75">LEFT(A1603,1)</f>
        <v>#REF!</v>
      </c>
      <c r="C1603" s="29" t="e">
        <f t="shared" ref="C1603:C1666" si="76">REPLACE(A1603,1,1,"")</f>
        <v>#REF!</v>
      </c>
      <c r="D1603" s="29" t="e">
        <f>①陸連データ貼付け!#REF!</f>
        <v>#REF!</v>
      </c>
      <c r="E1603" s="29" t="e">
        <f>①陸連データ貼付け!#REF!</f>
        <v>#REF!</v>
      </c>
      <c r="F1603" s="29" t="e">
        <f>ASC(①陸連データ貼付け!#REF!)</f>
        <v>#REF!</v>
      </c>
      <c r="G1603" s="29" t="e">
        <f>①陸連データ貼付け!#REF!</f>
        <v>#REF!</v>
      </c>
      <c r="H1603" s="29" t="e">
        <f>①陸連データ貼付け!#REF!</f>
        <v>#REF!</v>
      </c>
      <c r="I1603" s="29" t="e">
        <f>①陸連データ貼付け!#REF!</f>
        <v>#REF!</v>
      </c>
      <c r="J1603" s="29" t="e">
        <f>①陸連データ貼付け!#REF!</f>
        <v>#REF!</v>
      </c>
      <c r="K1603" s="29" t="e">
        <f t="shared" ref="K1603:K1666" si="77">I1603</f>
        <v>#REF!</v>
      </c>
      <c r="L1603" s="29" t="e">
        <f>①陸連データ貼付け!#REF!</f>
        <v>#REF!</v>
      </c>
      <c r="M1603" s="63" t="e">
        <f>①陸連データ貼付け!#REF!</f>
        <v>#REF!</v>
      </c>
    </row>
    <row r="1604" spans="1:13">
      <c r="A1604" s="220" t="e">
        <f>IF(①陸連データ貼付け!#REF!="","",①陸連データ貼付け!#REF!)</f>
        <v>#REF!</v>
      </c>
      <c r="B1604" s="29" t="e">
        <f t="shared" si="75"/>
        <v>#REF!</v>
      </c>
      <c r="C1604" s="29" t="e">
        <f t="shared" si="76"/>
        <v>#REF!</v>
      </c>
      <c r="D1604" s="29" t="e">
        <f>①陸連データ貼付け!#REF!</f>
        <v>#REF!</v>
      </c>
      <c r="E1604" s="29" t="e">
        <f>①陸連データ貼付け!#REF!</f>
        <v>#REF!</v>
      </c>
      <c r="F1604" s="29" t="e">
        <f>ASC(①陸連データ貼付け!#REF!)</f>
        <v>#REF!</v>
      </c>
      <c r="G1604" s="29" t="e">
        <f>①陸連データ貼付け!#REF!</f>
        <v>#REF!</v>
      </c>
      <c r="H1604" s="29" t="e">
        <f>①陸連データ貼付け!#REF!</f>
        <v>#REF!</v>
      </c>
      <c r="I1604" s="29" t="e">
        <f>①陸連データ貼付け!#REF!</f>
        <v>#REF!</v>
      </c>
      <c r="J1604" s="29" t="e">
        <f>①陸連データ貼付け!#REF!</f>
        <v>#REF!</v>
      </c>
      <c r="K1604" s="29" t="e">
        <f t="shared" si="77"/>
        <v>#REF!</v>
      </c>
      <c r="L1604" s="29" t="e">
        <f>①陸連データ貼付け!#REF!</f>
        <v>#REF!</v>
      </c>
      <c r="M1604" s="63" t="e">
        <f>①陸連データ貼付け!#REF!</f>
        <v>#REF!</v>
      </c>
    </row>
    <row r="1605" spans="1:13">
      <c r="A1605" s="220" t="e">
        <f>IF(①陸連データ貼付け!#REF!="","",①陸連データ貼付け!#REF!)</f>
        <v>#REF!</v>
      </c>
      <c r="B1605" s="29" t="e">
        <f t="shared" si="75"/>
        <v>#REF!</v>
      </c>
      <c r="C1605" s="29" t="e">
        <f t="shared" si="76"/>
        <v>#REF!</v>
      </c>
      <c r="D1605" s="29" t="e">
        <f>①陸連データ貼付け!#REF!</f>
        <v>#REF!</v>
      </c>
      <c r="E1605" s="29" t="e">
        <f>①陸連データ貼付け!#REF!</f>
        <v>#REF!</v>
      </c>
      <c r="F1605" s="29" t="e">
        <f>ASC(①陸連データ貼付け!#REF!)</f>
        <v>#REF!</v>
      </c>
      <c r="G1605" s="29" t="e">
        <f>①陸連データ貼付け!#REF!</f>
        <v>#REF!</v>
      </c>
      <c r="H1605" s="29" t="e">
        <f>①陸連データ貼付け!#REF!</f>
        <v>#REF!</v>
      </c>
      <c r="I1605" s="29" t="e">
        <f>①陸連データ貼付け!#REF!</f>
        <v>#REF!</v>
      </c>
      <c r="J1605" s="29" t="e">
        <f>①陸連データ貼付け!#REF!</f>
        <v>#REF!</v>
      </c>
      <c r="K1605" s="29" t="e">
        <f t="shared" si="77"/>
        <v>#REF!</v>
      </c>
      <c r="L1605" s="29" t="e">
        <f>①陸連データ貼付け!#REF!</f>
        <v>#REF!</v>
      </c>
      <c r="M1605" s="63" t="e">
        <f>①陸連データ貼付け!#REF!</f>
        <v>#REF!</v>
      </c>
    </row>
    <row r="1606" spans="1:13">
      <c r="A1606" s="220" t="e">
        <f>IF(①陸連データ貼付け!#REF!="","",①陸連データ貼付け!#REF!)</f>
        <v>#REF!</v>
      </c>
      <c r="B1606" s="29" t="e">
        <f t="shared" si="75"/>
        <v>#REF!</v>
      </c>
      <c r="C1606" s="29" t="e">
        <f t="shared" si="76"/>
        <v>#REF!</v>
      </c>
      <c r="D1606" s="29" t="e">
        <f>①陸連データ貼付け!#REF!</f>
        <v>#REF!</v>
      </c>
      <c r="E1606" s="29" t="e">
        <f>①陸連データ貼付け!#REF!</f>
        <v>#REF!</v>
      </c>
      <c r="F1606" s="29" t="e">
        <f>ASC(①陸連データ貼付け!#REF!)</f>
        <v>#REF!</v>
      </c>
      <c r="G1606" s="29" t="e">
        <f>①陸連データ貼付け!#REF!</f>
        <v>#REF!</v>
      </c>
      <c r="H1606" s="29" t="e">
        <f>①陸連データ貼付け!#REF!</f>
        <v>#REF!</v>
      </c>
      <c r="I1606" s="29" t="e">
        <f>①陸連データ貼付け!#REF!</f>
        <v>#REF!</v>
      </c>
      <c r="J1606" s="29" t="e">
        <f>①陸連データ貼付け!#REF!</f>
        <v>#REF!</v>
      </c>
      <c r="K1606" s="29" t="e">
        <f t="shared" si="77"/>
        <v>#REF!</v>
      </c>
      <c r="L1606" s="29" t="e">
        <f>①陸連データ貼付け!#REF!</f>
        <v>#REF!</v>
      </c>
      <c r="M1606" s="63" t="e">
        <f>①陸連データ貼付け!#REF!</f>
        <v>#REF!</v>
      </c>
    </row>
    <row r="1607" spans="1:13">
      <c r="A1607" s="220" t="e">
        <f>IF(①陸連データ貼付け!#REF!="","",①陸連データ貼付け!#REF!)</f>
        <v>#REF!</v>
      </c>
      <c r="B1607" s="29" t="e">
        <f t="shared" si="75"/>
        <v>#REF!</v>
      </c>
      <c r="C1607" s="29" t="e">
        <f t="shared" si="76"/>
        <v>#REF!</v>
      </c>
      <c r="D1607" s="29" t="e">
        <f>①陸連データ貼付け!#REF!</f>
        <v>#REF!</v>
      </c>
      <c r="E1607" s="29" t="e">
        <f>①陸連データ貼付け!#REF!</f>
        <v>#REF!</v>
      </c>
      <c r="F1607" s="29" t="e">
        <f>ASC(①陸連データ貼付け!#REF!)</f>
        <v>#REF!</v>
      </c>
      <c r="G1607" s="29" t="e">
        <f>①陸連データ貼付け!#REF!</f>
        <v>#REF!</v>
      </c>
      <c r="H1607" s="29" t="e">
        <f>①陸連データ貼付け!#REF!</f>
        <v>#REF!</v>
      </c>
      <c r="I1607" s="29" t="e">
        <f>①陸連データ貼付け!#REF!</f>
        <v>#REF!</v>
      </c>
      <c r="J1607" s="29" t="e">
        <f>①陸連データ貼付け!#REF!</f>
        <v>#REF!</v>
      </c>
      <c r="K1607" s="29" t="e">
        <f t="shared" si="77"/>
        <v>#REF!</v>
      </c>
      <c r="L1607" s="29" t="e">
        <f>①陸連データ貼付け!#REF!</f>
        <v>#REF!</v>
      </c>
      <c r="M1607" s="63" t="e">
        <f>①陸連データ貼付け!#REF!</f>
        <v>#REF!</v>
      </c>
    </row>
    <row r="1608" spans="1:13">
      <c r="A1608" s="220" t="e">
        <f>IF(①陸連データ貼付け!#REF!="","",①陸連データ貼付け!#REF!)</f>
        <v>#REF!</v>
      </c>
      <c r="B1608" s="29" t="e">
        <f t="shared" si="75"/>
        <v>#REF!</v>
      </c>
      <c r="C1608" s="29" t="e">
        <f t="shared" si="76"/>
        <v>#REF!</v>
      </c>
      <c r="D1608" s="29" t="e">
        <f>①陸連データ貼付け!#REF!</f>
        <v>#REF!</v>
      </c>
      <c r="E1608" s="29" t="e">
        <f>①陸連データ貼付け!#REF!</f>
        <v>#REF!</v>
      </c>
      <c r="F1608" s="29" t="e">
        <f>ASC(①陸連データ貼付け!#REF!)</f>
        <v>#REF!</v>
      </c>
      <c r="G1608" s="29" t="e">
        <f>①陸連データ貼付け!#REF!</f>
        <v>#REF!</v>
      </c>
      <c r="H1608" s="29" t="e">
        <f>①陸連データ貼付け!#REF!</f>
        <v>#REF!</v>
      </c>
      <c r="I1608" s="29" t="e">
        <f>①陸連データ貼付け!#REF!</f>
        <v>#REF!</v>
      </c>
      <c r="J1608" s="29" t="e">
        <f>①陸連データ貼付け!#REF!</f>
        <v>#REF!</v>
      </c>
      <c r="K1608" s="29" t="e">
        <f t="shared" si="77"/>
        <v>#REF!</v>
      </c>
      <c r="L1608" s="29" t="e">
        <f>①陸連データ貼付け!#REF!</f>
        <v>#REF!</v>
      </c>
      <c r="M1608" s="63" t="e">
        <f>①陸連データ貼付け!#REF!</f>
        <v>#REF!</v>
      </c>
    </row>
    <row r="1609" spans="1:13">
      <c r="A1609" s="220" t="e">
        <f>IF(①陸連データ貼付け!#REF!="","",①陸連データ貼付け!#REF!)</f>
        <v>#REF!</v>
      </c>
      <c r="B1609" s="29" t="e">
        <f t="shared" si="75"/>
        <v>#REF!</v>
      </c>
      <c r="C1609" s="29" t="e">
        <f t="shared" si="76"/>
        <v>#REF!</v>
      </c>
      <c r="D1609" s="29" t="e">
        <f>①陸連データ貼付け!#REF!</f>
        <v>#REF!</v>
      </c>
      <c r="E1609" s="29" t="e">
        <f>①陸連データ貼付け!#REF!</f>
        <v>#REF!</v>
      </c>
      <c r="F1609" s="29" t="e">
        <f>ASC(①陸連データ貼付け!#REF!)</f>
        <v>#REF!</v>
      </c>
      <c r="G1609" s="29" t="e">
        <f>①陸連データ貼付け!#REF!</f>
        <v>#REF!</v>
      </c>
      <c r="H1609" s="29" t="e">
        <f>①陸連データ貼付け!#REF!</f>
        <v>#REF!</v>
      </c>
      <c r="I1609" s="29" t="e">
        <f>①陸連データ貼付け!#REF!</f>
        <v>#REF!</v>
      </c>
      <c r="J1609" s="29" t="e">
        <f>①陸連データ貼付け!#REF!</f>
        <v>#REF!</v>
      </c>
      <c r="K1609" s="29" t="e">
        <f t="shared" si="77"/>
        <v>#REF!</v>
      </c>
      <c r="L1609" s="29" t="e">
        <f>①陸連データ貼付け!#REF!</f>
        <v>#REF!</v>
      </c>
      <c r="M1609" s="63" t="e">
        <f>①陸連データ貼付け!#REF!</f>
        <v>#REF!</v>
      </c>
    </row>
    <row r="1610" spans="1:13">
      <c r="A1610" s="220" t="e">
        <f>IF(①陸連データ貼付け!#REF!="","",①陸連データ貼付け!#REF!)</f>
        <v>#REF!</v>
      </c>
      <c r="B1610" s="29" t="e">
        <f t="shared" si="75"/>
        <v>#REF!</v>
      </c>
      <c r="C1610" s="29" t="e">
        <f t="shared" si="76"/>
        <v>#REF!</v>
      </c>
      <c r="D1610" s="29" t="e">
        <f>①陸連データ貼付け!#REF!</f>
        <v>#REF!</v>
      </c>
      <c r="E1610" s="29" t="e">
        <f>①陸連データ貼付け!#REF!</f>
        <v>#REF!</v>
      </c>
      <c r="F1610" s="29" t="e">
        <f>ASC(①陸連データ貼付け!#REF!)</f>
        <v>#REF!</v>
      </c>
      <c r="G1610" s="29" t="e">
        <f>①陸連データ貼付け!#REF!</f>
        <v>#REF!</v>
      </c>
      <c r="H1610" s="29" t="e">
        <f>①陸連データ貼付け!#REF!</f>
        <v>#REF!</v>
      </c>
      <c r="I1610" s="29" t="e">
        <f>①陸連データ貼付け!#REF!</f>
        <v>#REF!</v>
      </c>
      <c r="J1610" s="29" t="e">
        <f>①陸連データ貼付け!#REF!</f>
        <v>#REF!</v>
      </c>
      <c r="K1610" s="29" t="e">
        <f t="shared" si="77"/>
        <v>#REF!</v>
      </c>
      <c r="L1610" s="29" t="e">
        <f>①陸連データ貼付け!#REF!</f>
        <v>#REF!</v>
      </c>
      <c r="M1610" s="63" t="e">
        <f>①陸連データ貼付け!#REF!</f>
        <v>#REF!</v>
      </c>
    </row>
    <row r="1611" spans="1:13">
      <c r="A1611" s="220" t="e">
        <f>IF(①陸連データ貼付け!#REF!="","",①陸連データ貼付け!#REF!)</f>
        <v>#REF!</v>
      </c>
      <c r="B1611" s="29" t="e">
        <f t="shared" si="75"/>
        <v>#REF!</v>
      </c>
      <c r="C1611" s="29" t="e">
        <f t="shared" si="76"/>
        <v>#REF!</v>
      </c>
      <c r="D1611" s="29" t="e">
        <f>①陸連データ貼付け!#REF!</f>
        <v>#REF!</v>
      </c>
      <c r="E1611" s="29" t="e">
        <f>①陸連データ貼付け!#REF!</f>
        <v>#REF!</v>
      </c>
      <c r="F1611" s="29" t="e">
        <f>ASC(①陸連データ貼付け!#REF!)</f>
        <v>#REF!</v>
      </c>
      <c r="G1611" s="29" t="e">
        <f>①陸連データ貼付け!#REF!</f>
        <v>#REF!</v>
      </c>
      <c r="H1611" s="29" t="e">
        <f>①陸連データ貼付け!#REF!</f>
        <v>#REF!</v>
      </c>
      <c r="I1611" s="29" t="e">
        <f>①陸連データ貼付け!#REF!</f>
        <v>#REF!</v>
      </c>
      <c r="J1611" s="29" t="e">
        <f>①陸連データ貼付け!#REF!</f>
        <v>#REF!</v>
      </c>
      <c r="K1611" s="29" t="e">
        <f t="shared" si="77"/>
        <v>#REF!</v>
      </c>
      <c r="L1611" s="29" t="e">
        <f>①陸連データ貼付け!#REF!</f>
        <v>#REF!</v>
      </c>
      <c r="M1611" s="63" t="e">
        <f>①陸連データ貼付け!#REF!</f>
        <v>#REF!</v>
      </c>
    </row>
    <row r="1612" spans="1:13">
      <c r="A1612" s="220" t="e">
        <f>IF(①陸連データ貼付け!#REF!="","",①陸連データ貼付け!#REF!)</f>
        <v>#REF!</v>
      </c>
      <c r="B1612" s="29" t="e">
        <f t="shared" si="75"/>
        <v>#REF!</v>
      </c>
      <c r="C1612" s="29" t="e">
        <f t="shared" si="76"/>
        <v>#REF!</v>
      </c>
      <c r="D1612" s="29" t="e">
        <f>①陸連データ貼付け!#REF!</f>
        <v>#REF!</v>
      </c>
      <c r="E1612" s="29" t="e">
        <f>①陸連データ貼付け!#REF!</f>
        <v>#REF!</v>
      </c>
      <c r="F1612" s="29" t="e">
        <f>ASC(①陸連データ貼付け!#REF!)</f>
        <v>#REF!</v>
      </c>
      <c r="G1612" s="29" t="e">
        <f>①陸連データ貼付け!#REF!</f>
        <v>#REF!</v>
      </c>
      <c r="H1612" s="29" t="e">
        <f>①陸連データ貼付け!#REF!</f>
        <v>#REF!</v>
      </c>
      <c r="I1612" s="29" t="e">
        <f>①陸連データ貼付け!#REF!</f>
        <v>#REF!</v>
      </c>
      <c r="J1612" s="29" t="e">
        <f>①陸連データ貼付け!#REF!</f>
        <v>#REF!</v>
      </c>
      <c r="K1612" s="29" t="e">
        <f t="shared" si="77"/>
        <v>#REF!</v>
      </c>
      <c r="L1612" s="29" t="e">
        <f>①陸連データ貼付け!#REF!</f>
        <v>#REF!</v>
      </c>
      <c r="M1612" s="63" t="e">
        <f>①陸連データ貼付け!#REF!</f>
        <v>#REF!</v>
      </c>
    </row>
    <row r="1613" spans="1:13">
      <c r="A1613" s="220" t="e">
        <f>IF(①陸連データ貼付け!#REF!="","",①陸連データ貼付け!#REF!)</f>
        <v>#REF!</v>
      </c>
      <c r="B1613" s="29" t="e">
        <f t="shared" si="75"/>
        <v>#REF!</v>
      </c>
      <c r="C1613" s="29" t="e">
        <f t="shared" si="76"/>
        <v>#REF!</v>
      </c>
      <c r="D1613" s="29" t="e">
        <f>①陸連データ貼付け!#REF!</f>
        <v>#REF!</v>
      </c>
      <c r="E1613" s="29" t="e">
        <f>①陸連データ貼付け!#REF!</f>
        <v>#REF!</v>
      </c>
      <c r="F1613" s="29" t="e">
        <f>ASC(①陸連データ貼付け!#REF!)</f>
        <v>#REF!</v>
      </c>
      <c r="G1613" s="29" t="e">
        <f>①陸連データ貼付け!#REF!</f>
        <v>#REF!</v>
      </c>
      <c r="H1613" s="29" t="e">
        <f>①陸連データ貼付け!#REF!</f>
        <v>#REF!</v>
      </c>
      <c r="I1613" s="29" t="e">
        <f>①陸連データ貼付け!#REF!</f>
        <v>#REF!</v>
      </c>
      <c r="J1613" s="29" t="e">
        <f>①陸連データ貼付け!#REF!</f>
        <v>#REF!</v>
      </c>
      <c r="K1613" s="29" t="e">
        <f t="shared" si="77"/>
        <v>#REF!</v>
      </c>
      <c r="L1613" s="29" t="e">
        <f>①陸連データ貼付け!#REF!</f>
        <v>#REF!</v>
      </c>
      <c r="M1613" s="63" t="e">
        <f>①陸連データ貼付け!#REF!</f>
        <v>#REF!</v>
      </c>
    </row>
    <row r="1614" spans="1:13">
      <c r="A1614" s="220" t="e">
        <f>IF(①陸連データ貼付け!#REF!="","",①陸連データ貼付け!#REF!)</f>
        <v>#REF!</v>
      </c>
      <c r="B1614" s="29" t="e">
        <f t="shared" si="75"/>
        <v>#REF!</v>
      </c>
      <c r="C1614" s="29" t="e">
        <f t="shared" si="76"/>
        <v>#REF!</v>
      </c>
      <c r="D1614" s="29" t="e">
        <f>①陸連データ貼付け!#REF!</f>
        <v>#REF!</v>
      </c>
      <c r="E1614" s="29" t="e">
        <f>①陸連データ貼付け!#REF!</f>
        <v>#REF!</v>
      </c>
      <c r="F1614" s="29" t="e">
        <f>ASC(①陸連データ貼付け!#REF!)</f>
        <v>#REF!</v>
      </c>
      <c r="G1614" s="29" t="e">
        <f>①陸連データ貼付け!#REF!</f>
        <v>#REF!</v>
      </c>
      <c r="H1614" s="29" t="e">
        <f>①陸連データ貼付け!#REF!</f>
        <v>#REF!</v>
      </c>
      <c r="I1614" s="29" t="e">
        <f>①陸連データ貼付け!#REF!</f>
        <v>#REF!</v>
      </c>
      <c r="J1614" s="29" t="e">
        <f>①陸連データ貼付け!#REF!</f>
        <v>#REF!</v>
      </c>
      <c r="K1614" s="29" t="e">
        <f t="shared" si="77"/>
        <v>#REF!</v>
      </c>
      <c r="L1614" s="29" t="e">
        <f>①陸連データ貼付け!#REF!</f>
        <v>#REF!</v>
      </c>
      <c r="M1614" s="63" t="e">
        <f>①陸連データ貼付け!#REF!</f>
        <v>#REF!</v>
      </c>
    </row>
    <row r="1615" spans="1:13">
      <c r="A1615" s="220" t="e">
        <f>IF(①陸連データ貼付け!#REF!="","",①陸連データ貼付け!#REF!)</f>
        <v>#REF!</v>
      </c>
      <c r="B1615" s="29" t="e">
        <f t="shared" si="75"/>
        <v>#REF!</v>
      </c>
      <c r="C1615" s="29" t="e">
        <f t="shared" si="76"/>
        <v>#REF!</v>
      </c>
      <c r="D1615" s="29" t="e">
        <f>①陸連データ貼付け!#REF!</f>
        <v>#REF!</v>
      </c>
      <c r="E1615" s="29" t="e">
        <f>①陸連データ貼付け!#REF!</f>
        <v>#REF!</v>
      </c>
      <c r="F1615" s="29" t="e">
        <f>ASC(①陸連データ貼付け!#REF!)</f>
        <v>#REF!</v>
      </c>
      <c r="G1615" s="29" t="e">
        <f>①陸連データ貼付け!#REF!</f>
        <v>#REF!</v>
      </c>
      <c r="H1615" s="29" t="e">
        <f>①陸連データ貼付け!#REF!</f>
        <v>#REF!</v>
      </c>
      <c r="I1615" s="29" t="e">
        <f>①陸連データ貼付け!#REF!</f>
        <v>#REF!</v>
      </c>
      <c r="J1615" s="29" t="e">
        <f>①陸連データ貼付け!#REF!</f>
        <v>#REF!</v>
      </c>
      <c r="K1615" s="29" t="e">
        <f t="shared" si="77"/>
        <v>#REF!</v>
      </c>
      <c r="L1615" s="29" t="e">
        <f>①陸連データ貼付け!#REF!</f>
        <v>#REF!</v>
      </c>
      <c r="M1615" s="63" t="e">
        <f>①陸連データ貼付け!#REF!</f>
        <v>#REF!</v>
      </c>
    </row>
    <row r="1616" spans="1:13">
      <c r="A1616" s="220" t="e">
        <f>IF(①陸連データ貼付け!#REF!="","",①陸連データ貼付け!#REF!)</f>
        <v>#REF!</v>
      </c>
      <c r="B1616" s="29" t="e">
        <f t="shared" si="75"/>
        <v>#REF!</v>
      </c>
      <c r="C1616" s="29" t="e">
        <f t="shared" si="76"/>
        <v>#REF!</v>
      </c>
      <c r="D1616" s="29" t="e">
        <f>①陸連データ貼付け!#REF!</f>
        <v>#REF!</v>
      </c>
      <c r="E1616" s="29" t="e">
        <f>①陸連データ貼付け!#REF!</f>
        <v>#REF!</v>
      </c>
      <c r="F1616" s="29" t="e">
        <f>ASC(①陸連データ貼付け!#REF!)</f>
        <v>#REF!</v>
      </c>
      <c r="G1616" s="29" t="e">
        <f>①陸連データ貼付け!#REF!</f>
        <v>#REF!</v>
      </c>
      <c r="H1616" s="29" t="e">
        <f>①陸連データ貼付け!#REF!</f>
        <v>#REF!</v>
      </c>
      <c r="I1616" s="29" t="e">
        <f>①陸連データ貼付け!#REF!</f>
        <v>#REF!</v>
      </c>
      <c r="J1616" s="29" t="e">
        <f>①陸連データ貼付け!#REF!</f>
        <v>#REF!</v>
      </c>
      <c r="K1616" s="29" t="e">
        <f t="shared" si="77"/>
        <v>#REF!</v>
      </c>
      <c r="L1616" s="29" t="e">
        <f>①陸連データ貼付け!#REF!</f>
        <v>#REF!</v>
      </c>
      <c r="M1616" s="63" t="e">
        <f>①陸連データ貼付け!#REF!</f>
        <v>#REF!</v>
      </c>
    </row>
    <row r="1617" spans="1:13">
      <c r="A1617" s="220" t="e">
        <f>IF(①陸連データ貼付け!#REF!="","",①陸連データ貼付け!#REF!)</f>
        <v>#REF!</v>
      </c>
      <c r="B1617" s="29" t="e">
        <f t="shared" si="75"/>
        <v>#REF!</v>
      </c>
      <c r="C1617" s="29" t="e">
        <f t="shared" si="76"/>
        <v>#REF!</v>
      </c>
      <c r="D1617" s="29" t="e">
        <f>①陸連データ貼付け!#REF!</f>
        <v>#REF!</v>
      </c>
      <c r="E1617" s="29" t="e">
        <f>①陸連データ貼付け!#REF!</f>
        <v>#REF!</v>
      </c>
      <c r="F1617" s="29" t="e">
        <f>ASC(①陸連データ貼付け!#REF!)</f>
        <v>#REF!</v>
      </c>
      <c r="G1617" s="29" t="e">
        <f>①陸連データ貼付け!#REF!</f>
        <v>#REF!</v>
      </c>
      <c r="H1617" s="29" t="e">
        <f>①陸連データ貼付け!#REF!</f>
        <v>#REF!</v>
      </c>
      <c r="I1617" s="29" t="e">
        <f>①陸連データ貼付け!#REF!</f>
        <v>#REF!</v>
      </c>
      <c r="J1617" s="29" t="e">
        <f>①陸連データ貼付け!#REF!</f>
        <v>#REF!</v>
      </c>
      <c r="K1617" s="29" t="e">
        <f t="shared" si="77"/>
        <v>#REF!</v>
      </c>
      <c r="L1617" s="29" t="e">
        <f>①陸連データ貼付け!#REF!</f>
        <v>#REF!</v>
      </c>
      <c r="M1617" s="63" t="e">
        <f>①陸連データ貼付け!#REF!</f>
        <v>#REF!</v>
      </c>
    </row>
    <row r="1618" spans="1:13">
      <c r="A1618" s="220" t="e">
        <f>IF(①陸連データ貼付け!#REF!="","",①陸連データ貼付け!#REF!)</f>
        <v>#REF!</v>
      </c>
      <c r="B1618" s="29" t="e">
        <f t="shared" si="75"/>
        <v>#REF!</v>
      </c>
      <c r="C1618" s="29" t="e">
        <f t="shared" si="76"/>
        <v>#REF!</v>
      </c>
      <c r="D1618" s="29" t="e">
        <f>①陸連データ貼付け!#REF!</f>
        <v>#REF!</v>
      </c>
      <c r="E1618" s="29" t="e">
        <f>①陸連データ貼付け!#REF!</f>
        <v>#REF!</v>
      </c>
      <c r="F1618" s="29" t="e">
        <f>ASC(①陸連データ貼付け!#REF!)</f>
        <v>#REF!</v>
      </c>
      <c r="G1618" s="29" t="e">
        <f>①陸連データ貼付け!#REF!</f>
        <v>#REF!</v>
      </c>
      <c r="H1618" s="29" t="e">
        <f>①陸連データ貼付け!#REF!</f>
        <v>#REF!</v>
      </c>
      <c r="I1618" s="29" t="e">
        <f>①陸連データ貼付け!#REF!</f>
        <v>#REF!</v>
      </c>
      <c r="J1618" s="29" t="e">
        <f>①陸連データ貼付け!#REF!</f>
        <v>#REF!</v>
      </c>
      <c r="K1618" s="29" t="e">
        <f t="shared" si="77"/>
        <v>#REF!</v>
      </c>
      <c r="L1618" s="29" t="e">
        <f>①陸連データ貼付け!#REF!</f>
        <v>#REF!</v>
      </c>
      <c r="M1618" s="63" t="e">
        <f>①陸連データ貼付け!#REF!</f>
        <v>#REF!</v>
      </c>
    </row>
    <row r="1619" spans="1:13">
      <c r="A1619" s="220" t="e">
        <f>IF(①陸連データ貼付け!#REF!="","",①陸連データ貼付け!#REF!)</f>
        <v>#REF!</v>
      </c>
      <c r="B1619" s="29" t="e">
        <f t="shared" si="75"/>
        <v>#REF!</v>
      </c>
      <c r="C1619" s="29" t="e">
        <f t="shared" si="76"/>
        <v>#REF!</v>
      </c>
      <c r="D1619" s="29" t="e">
        <f>①陸連データ貼付け!#REF!</f>
        <v>#REF!</v>
      </c>
      <c r="E1619" s="29" t="e">
        <f>①陸連データ貼付け!#REF!</f>
        <v>#REF!</v>
      </c>
      <c r="F1619" s="29" t="e">
        <f>ASC(①陸連データ貼付け!#REF!)</f>
        <v>#REF!</v>
      </c>
      <c r="G1619" s="29" t="e">
        <f>①陸連データ貼付け!#REF!</f>
        <v>#REF!</v>
      </c>
      <c r="H1619" s="29" t="e">
        <f>①陸連データ貼付け!#REF!</f>
        <v>#REF!</v>
      </c>
      <c r="I1619" s="29" t="e">
        <f>①陸連データ貼付け!#REF!</f>
        <v>#REF!</v>
      </c>
      <c r="J1619" s="29" t="e">
        <f>①陸連データ貼付け!#REF!</f>
        <v>#REF!</v>
      </c>
      <c r="K1619" s="29" t="e">
        <f t="shared" si="77"/>
        <v>#REF!</v>
      </c>
      <c r="L1619" s="29" t="e">
        <f>①陸連データ貼付け!#REF!</f>
        <v>#REF!</v>
      </c>
      <c r="M1619" s="63" t="e">
        <f>①陸連データ貼付け!#REF!</f>
        <v>#REF!</v>
      </c>
    </row>
    <row r="1620" spans="1:13">
      <c r="A1620" s="220" t="e">
        <f>IF(①陸連データ貼付け!#REF!="","",①陸連データ貼付け!#REF!)</f>
        <v>#REF!</v>
      </c>
      <c r="B1620" s="29" t="e">
        <f t="shared" si="75"/>
        <v>#REF!</v>
      </c>
      <c r="C1620" s="29" t="e">
        <f t="shared" si="76"/>
        <v>#REF!</v>
      </c>
      <c r="D1620" s="29" t="e">
        <f>①陸連データ貼付け!#REF!</f>
        <v>#REF!</v>
      </c>
      <c r="E1620" s="29" t="e">
        <f>①陸連データ貼付け!#REF!</f>
        <v>#REF!</v>
      </c>
      <c r="F1620" s="29" t="e">
        <f>ASC(①陸連データ貼付け!#REF!)</f>
        <v>#REF!</v>
      </c>
      <c r="G1620" s="29" t="e">
        <f>①陸連データ貼付け!#REF!</f>
        <v>#REF!</v>
      </c>
      <c r="H1620" s="29" t="e">
        <f>①陸連データ貼付け!#REF!</f>
        <v>#REF!</v>
      </c>
      <c r="I1620" s="29" t="e">
        <f>①陸連データ貼付け!#REF!</f>
        <v>#REF!</v>
      </c>
      <c r="J1620" s="29" t="e">
        <f>①陸連データ貼付け!#REF!</f>
        <v>#REF!</v>
      </c>
      <c r="K1620" s="29" t="e">
        <f t="shared" si="77"/>
        <v>#REF!</v>
      </c>
      <c r="L1620" s="29" t="e">
        <f>①陸連データ貼付け!#REF!</f>
        <v>#REF!</v>
      </c>
      <c r="M1620" s="63" t="e">
        <f>①陸連データ貼付け!#REF!</f>
        <v>#REF!</v>
      </c>
    </row>
    <row r="1621" spans="1:13">
      <c r="A1621" s="220" t="e">
        <f>IF(①陸連データ貼付け!#REF!="","",①陸連データ貼付け!#REF!)</f>
        <v>#REF!</v>
      </c>
      <c r="B1621" s="29" t="e">
        <f t="shared" si="75"/>
        <v>#REF!</v>
      </c>
      <c r="C1621" s="29" t="e">
        <f t="shared" si="76"/>
        <v>#REF!</v>
      </c>
      <c r="D1621" s="29" t="e">
        <f>①陸連データ貼付け!#REF!</f>
        <v>#REF!</v>
      </c>
      <c r="E1621" s="29" t="e">
        <f>①陸連データ貼付け!#REF!</f>
        <v>#REF!</v>
      </c>
      <c r="F1621" s="29" t="e">
        <f>ASC(①陸連データ貼付け!#REF!)</f>
        <v>#REF!</v>
      </c>
      <c r="G1621" s="29" t="e">
        <f>①陸連データ貼付け!#REF!</f>
        <v>#REF!</v>
      </c>
      <c r="H1621" s="29" t="e">
        <f>①陸連データ貼付け!#REF!</f>
        <v>#REF!</v>
      </c>
      <c r="I1621" s="29" t="e">
        <f>①陸連データ貼付け!#REF!</f>
        <v>#REF!</v>
      </c>
      <c r="J1621" s="29" t="e">
        <f>①陸連データ貼付け!#REF!</f>
        <v>#REF!</v>
      </c>
      <c r="K1621" s="29" t="e">
        <f t="shared" si="77"/>
        <v>#REF!</v>
      </c>
      <c r="L1621" s="29" t="e">
        <f>①陸連データ貼付け!#REF!</f>
        <v>#REF!</v>
      </c>
      <c r="M1621" s="63" t="e">
        <f>①陸連データ貼付け!#REF!</f>
        <v>#REF!</v>
      </c>
    </row>
    <row r="1622" spans="1:13">
      <c r="A1622" s="220" t="e">
        <f>IF(①陸連データ貼付け!#REF!="","",①陸連データ貼付け!#REF!)</f>
        <v>#REF!</v>
      </c>
      <c r="B1622" s="29" t="e">
        <f t="shared" si="75"/>
        <v>#REF!</v>
      </c>
      <c r="C1622" s="29" t="e">
        <f t="shared" si="76"/>
        <v>#REF!</v>
      </c>
      <c r="D1622" s="29" t="e">
        <f>①陸連データ貼付け!#REF!</f>
        <v>#REF!</v>
      </c>
      <c r="E1622" s="29" t="e">
        <f>①陸連データ貼付け!#REF!</f>
        <v>#REF!</v>
      </c>
      <c r="F1622" s="29" t="e">
        <f>ASC(①陸連データ貼付け!#REF!)</f>
        <v>#REF!</v>
      </c>
      <c r="G1622" s="29" t="e">
        <f>①陸連データ貼付け!#REF!</f>
        <v>#REF!</v>
      </c>
      <c r="H1622" s="29" t="e">
        <f>①陸連データ貼付け!#REF!</f>
        <v>#REF!</v>
      </c>
      <c r="I1622" s="29" t="e">
        <f>①陸連データ貼付け!#REF!</f>
        <v>#REF!</v>
      </c>
      <c r="J1622" s="29" t="e">
        <f>①陸連データ貼付け!#REF!</f>
        <v>#REF!</v>
      </c>
      <c r="K1622" s="29" t="e">
        <f t="shared" si="77"/>
        <v>#REF!</v>
      </c>
      <c r="L1622" s="29" t="e">
        <f>①陸連データ貼付け!#REF!</f>
        <v>#REF!</v>
      </c>
      <c r="M1622" s="63" t="e">
        <f>①陸連データ貼付け!#REF!</f>
        <v>#REF!</v>
      </c>
    </row>
    <row r="1623" spans="1:13">
      <c r="A1623" s="220" t="e">
        <f>IF(①陸連データ貼付け!#REF!="","",①陸連データ貼付け!#REF!)</f>
        <v>#REF!</v>
      </c>
      <c r="B1623" s="29" t="e">
        <f t="shared" si="75"/>
        <v>#REF!</v>
      </c>
      <c r="C1623" s="29" t="e">
        <f t="shared" si="76"/>
        <v>#REF!</v>
      </c>
      <c r="D1623" s="29" t="e">
        <f>①陸連データ貼付け!#REF!</f>
        <v>#REF!</v>
      </c>
      <c r="E1623" s="29" t="e">
        <f>①陸連データ貼付け!#REF!</f>
        <v>#REF!</v>
      </c>
      <c r="F1623" s="29" t="e">
        <f>ASC(①陸連データ貼付け!#REF!)</f>
        <v>#REF!</v>
      </c>
      <c r="G1623" s="29" t="e">
        <f>①陸連データ貼付け!#REF!</f>
        <v>#REF!</v>
      </c>
      <c r="H1623" s="29" t="e">
        <f>①陸連データ貼付け!#REF!</f>
        <v>#REF!</v>
      </c>
      <c r="I1623" s="29" t="e">
        <f>①陸連データ貼付け!#REF!</f>
        <v>#REF!</v>
      </c>
      <c r="J1623" s="29" t="e">
        <f>①陸連データ貼付け!#REF!</f>
        <v>#REF!</v>
      </c>
      <c r="K1623" s="29" t="e">
        <f t="shared" si="77"/>
        <v>#REF!</v>
      </c>
      <c r="L1623" s="29" t="e">
        <f>①陸連データ貼付け!#REF!</f>
        <v>#REF!</v>
      </c>
      <c r="M1623" s="63" t="e">
        <f>①陸連データ貼付け!#REF!</f>
        <v>#REF!</v>
      </c>
    </row>
    <row r="1624" spans="1:13">
      <c r="A1624" s="220" t="e">
        <f>IF(①陸連データ貼付け!#REF!="","",①陸連データ貼付け!#REF!)</f>
        <v>#REF!</v>
      </c>
      <c r="B1624" s="29" t="e">
        <f t="shared" si="75"/>
        <v>#REF!</v>
      </c>
      <c r="C1624" s="29" t="e">
        <f t="shared" si="76"/>
        <v>#REF!</v>
      </c>
      <c r="D1624" s="29" t="e">
        <f>①陸連データ貼付け!#REF!</f>
        <v>#REF!</v>
      </c>
      <c r="E1624" s="29" t="e">
        <f>①陸連データ貼付け!#REF!</f>
        <v>#REF!</v>
      </c>
      <c r="F1624" s="29" t="e">
        <f>ASC(①陸連データ貼付け!#REF!)</f>
        <v>#REF!</v>
      </c>
      <c r="G1624" s="29" t="e">
        <f>①陸連データ貼付け!#REF!</f>
        <v>#REF!</v>
      </c>
      <c r="H1624" s="29" t="e">
        <f>①陸連データ貼付け!#REF!</f>
        <v>#REF!</v>
      </c>
      <c r="I1624" s="29" t="e">
        <f>①陸連データ貼付け!#REF!</f>
        <v>#REF!</v>
      </c>
      <c r="J1624" s="29" t="e">
        <f>①陸連データ貼付け!#REF!</f>
        <v>#REF!</v>
      </c>
      <c r="K1624" s="29" t="e">
        <f t="shared" si="77"/>
        <v>#REF!</v>
      </c>
      <c r="L1624" s="29" t="e">
        <f>①陸連データ貼付け!#REF!</f>
        <v>#REF!</v>
      </c>
      <c r="M1624" s="63" t="e">
        <f>①陸連データ貼付け!#REF!</f>
        <v>#REF!</v>
      </c>
    </row>
    <row r="1625" spans="1:13">
      <c r="A1625" s="220" t="e">
        <f>IF(①陸連データ貼付け!#REF!="","",①陸連データ貼付け!#REF!)</f>
        <v>#REF!</v>
      </c>
      <c r="B1625" s="29" t="e">
        <f t="shared" si="75"/>
        <v>#REF!</v>
      </c>
      <c r="C1625" s="29" t="e">
        <f t="shared" si="76"/>
        <v>#REF!</v>
      </c>
      <c r="D1625" s="29" t="e">
        <f>①陸連データ貼付け!#REF!</f>
        <v>#REF!</v>
      </c>
      <c r="E1625" s="29" t="e">
        <f>①陸連データ貼付け!#REF!</f>
        <v>#REF!</v>
      </c>
      <c r="F1625" s="29" t="e">
        <f>ASC(①陸連データ貼付け!#REF!)</f>
        <v>#REF!</v>
      </c>
      <c r="G1625" s="29" t="e">
        <f>①陸連データ貼付け!#REF!</f>
        <v>#REF!</v>
      </c>
      <c r="H1625" s="29" t="e">
        <f>①陸連データ貼付け!#REF!</f>
        <v>#REF!</v>
      </c>
      <c r="I1625" s="29" t="e">
        <f>①陸連データ貼付け!#REF!</f>
        <v>#REF!</v>
      </c>
      <c r="J1625" s="29" t="e">
        <f>①陸連データ貼付け!#REF!</f>
        <v>#REF!</v>
      </c>
      <c r="K1625" s="29" t="e">
        <f t="shared" si="77"/>
        <v>#REF!</v>
      </c>
      <c r="L1625" s="29" t="e">
        <f>①陸連データ貼付け!#REF!</f>
        <v>#REF!</v>
      </c>
      <c r="M1625" s="63" t="e">
        <f>①陸連データ貼付け!#REF!</f>
        <v>#REF!</v>
      </c>
    </row>
    <row r="1626" spans="1:13">
      <c r="A1626" s="220" t="e">
        <f>IF(①陸連データ貼付け!#REF!="","",①陸連データ貼付け!#REF!)</f>
        <v>#REF!</v>
      </c>
      <c r="B1626" s="29" t="e">
        <f t="shared" si="75"/>
        <v>#REF!</v>
      </c>
      <c r="C1626" s="29" t="e">
        <f t="shared" si="76"/>
        <v>#REF!</v>
      </c>
      <c r="D1626" s="29" t="e">
        <f>①陸連データ貼付け!#REF!</f>
        <v>#REF!</v>
      </c>
      <c r="E1626" s="29" t="e">
        <f>①陸連データ貼付け!#REF!</f>
        <v>#REF!</v>
      </c>
      <c r="F1626" s="29" t="e">
        <f>ASC(①陸連データ貼付け!#REF!)</f>
        <v>#REF!</v>
      </c>
      <c r="G1626" s="29" t="e">
        <f>①陸連データ貼付け!#REF!</f>
        <v>#REF!</v>
      </c>
      <c r="H1626" s="29" t="e">
        <f>①陸連データ貼付け!#REF!</f>
        <v>#REF!</v>
      </c>
      <c r="I1626" s="29" t="e">
        <f>①陸連データ貼付け!#REF!</f>
        <v>#REF!</v>
      </c>
      <c r="J1626" s="29" t="e">
        <f>①陸連データ貼付け!#REF!</f>
        <v>#REF!</v>
      </c>
      <c r="K1626" s="29" t="e">
        <f t="shared" si="77"/>
        <v>#REF!</v>
      </c>
      <c r="L1626" s="29" t="e">
        <f>①陸連データ貼付け!#REF!</f>
        <v>#REF!</v>
      </c>
      <c r="M1626" s="63" t="e">
        <f>①陸連データ貼付け!#REF!</f>
        <v>#REF!</v>
      </c>
    </row>
    <row r="1627" spans="1:13">
      <c r="A1627" s="220" t="e">
        <f>IF(①陸連データ貼付け!#REF!="","",①陸連データ貼付け!#REF!)</f>
        <v>#REF!</v>
      </c>
      <c r="B1627" s="29" t="e">
        <f t="shared" si="75"/>
        <v>#REF!</v>
      </c>
      <c r="C1627" s="29" t="e">
        <f t="shared" si="76"/>
        <v>#REF!</v>
      </c>
      <c r="D1627" s="29" t="e">
        <f>①陸連データ貼付け!#REF!</f>
        <v>#REF!</v>
      </c>
      <c r="E1627" s="29" t="e">
        <f>①陸連データ貼付け!#REF!</f>
        <v>#REF!</v>
      </c>
      <c r="F1627" s="29" t="e">
        <f>ASC(①陸連データ貼付け!#REF!)</f>
        <v>#REF!</v>
      </c>
      <c r="G1627" s="29" t="e">
        <f>①陸連データ貼付け!#REF!</f>
        <v>#REF!</v>
      </c>
      <c r="H1627" s="29" t="e">
        <f>①陸連データ貼付け!#REF!</f>
        <v>#REF!</v>
      </c>
      <c r="I1627" s="29" t="e">
        <f>①陸連データ貼付け!#REF!</f>
        <v>#REF!</v>
      </c>
      <c r="J1627" s="29" t="e">
        <f>①陸連データ貼付け!#REF!</f>
        <v>#REF!</v>
      </c>
      <c r="K1627" s="29" t="e">
        <f t="shared" si="77"/>
        <v>#REF!</v>
      </c>
      <c r="L1627" s="29" t="e">
        <f>①陸連データ貼付け!#REF!</f>
        <v>#REF!</v>
      </c>
      <c r="M1627" s="63" t="e">
        <f>①陸連データ貼付け!#REF!</f>
        <v>#REF!</v>
      </c>
    </row>
    <row r="1628" spans="1:13">
      <c r="A1628" s="220" t="e">
        <f>IF(①陸連データ貼付け!#REF!="","",①陸連データ貼付け!#REF!)</f>
        <v>#REF!</v>
      </c>
      <c r="B1628" s="29" t="e">
        <f t="shared" si="75"/>
        <v>#REF!</v>
      </c>
      <c r="C1628" s="29" t="e">
        <f t="shared" si="76"/>
        <v>#REF!</v>
      </c>
      <c r="D1628" s="29" t="e">
        <f>①陸連データ貼付け!#REF!</f>
        <v>#REF!</v>
      </c>
      <c r="E1628" s="29" t="e">
        <f>①陸連データ貼付け!#REF!</f>
        <v>#REF!</v>
      </c>
      <c r="F1628" s="29" t="e">
        <f>ASC(①陸連データ貼付け!#REF!)</f>
        <v>#REF!</v>
      </c>
      <c r="G1628" s="29" t="e">
        <f>①陸連データ貼付け!#REF!</f>
        <v>#REF!</v>
      </c>
      <c r="H1628" s="29" t="e">
        <f>①陸連データ貼付け!#REF!</f>
        <v>#REF!</v>
      </c>
      <c r="I1628" s="29" t="e">
        <f>①陸連データ貼付け!#REF!</f>
        <v>#REF!</v>
      </c>
      <c r="J1628" s="29" t="e">
        <f>①陸連データ貼付け!#REF!</f>
        <v>#REF!</v>
      </c>
      <c r="K1628" s="29" t="e">
        <f t="shared" si="77"/>
        <v>#REF!</v>
      </c>
      <c r="L1628" s="29" t="e">
        <f>①陸連データ貼付け!#REF!</f>
        <v>#REF!</v>
      </c>
      <c r="M1628" s="63" t="e">
        <f>①陸連データ貼付け!#REF!</f>
        <v>#REF!</v>
      </c>
    </row>
    <row r="1629" spans="1:13">
      <c r="A1629" s="220" t="e">
        <f>IF(①陸連データ貼付け!#REF!="","",①陸連データ貼付け!#REF!)</f>
        <v>#REF!</v>
      </c>
      <c r="B1629" s="29" t="e">
        <f t="shared" si="75"/>
        <v>#REF!</v>
      </c>
      <c r="C1629" s="29" t="e">
        <f t="shared" si="76"/>
        <v>#REF!</v>
      </c>
      <c r="D1629" s="29" t="e">
        <f>①陸連データ貼付け!#REF!</f>
        <v>#REF!</v>
      </c>
      <c r="E1629" s="29" t="e">
        <f>①陸連データ貼付け!#REF!</f>
        <v>#REF!</v>
      </c>
      <c r="F1629" s="29" t="e">
        <f>ASC(①陸連データ貼付け!#REF!)</f>
        <v>#REF!</v>
      </c>
      <c r="G1629" s="29" t="e">
        <f>①陸連データ貼付け!#REF!</f>
        <v>#REF!</v>
      </c>
      <c r="H1629" s="29" t="e">
        <f>①陸連データ貼付け!#REF!</f>
        <v>#REF!</v>
      </c>
      <c r="I1629" s="29" t="e">
        <f>①陸連データ貼付け!#REF!</f>
        <v>#REF!</v>
      </c>
      <c r="J1629" s="29" t="e">
        <f>①陸連データ貼付け!#REF!</f>
        <v>#REF!</v>
      </c>
      <c r="K1629" s="29" t="e">
        <f t="shared" si="77"/>
        <v>#REF!</v>
      </c>
      <c r="L1629" s="29" t="e">
        <f>①陸連データ貼付け!#REF!</f>
        <v>#REF!</v>
      </c>
      <c r="M1629" s="63" t="e">
        <f>①陸連データ貼付け!#REF!</f>
        <v>#REF!</v>
      </c>
    </row>
    <row r="1630" spans="1:13">
      <c r="A1630" s="220" t="e">
        <f>IF(①陸連データ貼付け!#REF!="","",①陸連データ貼付け!#REF!)</f>
        <v>#REF!</v>
      </c>
      <c r="B1630" s="29" t="e">
        <f t="shared" si="75"/>
        <v>#REF!</v>
      </c>
      <c r="C1630" s="29" t="e">
        <f t="shared" si="76"/>
        <v>#REF!</v>
      </c>
      <c r="D1630" s="29" t="e">
        <f>①陸連データ貼付け!#REF!</f>
        <v>#REF!</v>
      </c>
      <c r="E1630" s="29" t="e">
        <f>①陸連データ貼付け!#REF!</f>
        <v>#REF!</v>
      </c>
      <c r="F1630" s="29" t="e">
        <f>ASC(①陸連データ貼付け!#REF!)</f>
        <v>#REF!</v>
      </c>
      <c r="G1630" s="29" t="e">
        <f>①陸連データ貼付け!#REF!</f>
        <v>#REF!</v>
      </c>
      <c r="H1630" s="29" t="e">
        <f>①陸連データ貼付け!#REF!</f>
        <v>#REF!</v>
      </c>
      <c r="I1630" s="29" t="e">
        <f>①陸連データ貼付け!#REF!</f>
        <v>#REF!</v>
      </c>
      <c r="J1630" s="29" t="e">
        <f>①陸連データ貼付け!#REF!</f>
        <v>#REF!</v>
      </c>
      <c r="K1630" s="29" t="e">
        <f t="shared" si="77"/>
        <v>#REF!</v>
      </c>
      <c r="L1630" s="29" t="e">
        <f>①陸連データ貼付け!#REF!</f>
        <v>#REF!</v>
      </c>
      <c r="M1630" s="63" t="e">
        <f>①陸連データ貼付け!#REF!</f>
        <v>#REF!</v>
      </c>
    </row>
    <row r="1631" spans="1:13">
      <c r="A1631" s="220" t="e">
        <f>IF(①陸連データ貼付け!#REF!="","",①陸連データ貼付け!#REF!)</f>
        <v>#REF!</v>
      </c>
      <c r="B1631" s="29" t="e">
        <f t="shared" si="75"/>
        <v>#REF!</v>
      </c>
      <c r="C1631" s="29" t="e">
        <f t="shared" si="76"/>
        <v>#REF!</v>
      </c>
      <c r="D1631" s="29" t="e">
        <f>①陸連データ貼付け!#REF!</f>
        <v>#REF!</v>
      </c>
      <c r="E1631" s="29" t="e">
        <f>①陸連データ貼付け!#REF!</f>
        <v>#REF!</v>
      </c>
      <c r="F1631" s="29" t="e">
        <f>ASC(①陸連データ貼付け!#REF!)</f>
        <v>#REF!</v>
      </c>
      <c r="G1631" s="29" t="e">
        <f>①陸連データ貼付け!#REF!</f>
        <v>#REF!</v>
      </c>
      <c r="H1631" s="29" t="e">
        <f>①陸連データ貼付け!#REF!</f>
        <v>#REF!</v>
      </c>
      <c r="I1631" s="29" t="e">
        <f>①陸連データ貼付け!#REF!</f>
        <v>#REF!</v>
      </c>
      <c r="J1631" s="29" t="e">
        <f>①陸連データ貼付け!#REF!</f>
        <v>#REF!</v>
      </c>
      <c r="K1631" s="29" t="e">
        <f t="shared" si="77"/>
        <v>#REF!</v>
      </c>
      <c r="L1631" s="29" t="e">
        <f>①陸連データ貼付け!#REF!</f>
        <v>#REF!</v>
      </c>
      <c r="M1631" s="63" t="e">
        <f>①陸連データ貼付け!#REF!</f>
        <v>#REF!</v>
      </c>
    </row>
    <row r="1632" spans="1:13">
      <c r="A1632" s="220" t="e">
        <f>IF(①陸連データ貼付け!#REF!="","",①陸連データ貼付け!#REF!)</f>
        <v>#REF!</v>
      </c>
      <c r="B1632" s="29" t="e">
        <f t="shared" si="75"/>
        <v>#REF!</v>
      </c>
      <c r="C1632" s="29" t="e">
        <f t="shared" si="76"/>
        <v>#REF!</v>
      </c>
      <c r="D1632" s="29" t="e">
        <f>①陸連データ貼付け!#REF!</f>
        <v>#REF!</v>
      </c>
      <c r="E1632" s="29" t="e">
        <f>①陸連データ貼付け!#REF!</f>
        <v>#REF!</v>
      </c>
      <c r="F1632" s="29" t="e">
        <f>ASC(①陸連データ貼付け!#REF!)</f>
        <v>#REF!</v>
      </c>
      <c r="G1632" s="29" t="e">
        <f>①陸連データ貼付け!#REF!</f>
        <v>#REF!</v>
      </c>
      <c r="H1632" s="29" t="e">
        <f>①陸連データ貼付け!#REF!</f>
        <v>#REF!</v>
      </c>
      <c r="I1632" s="29" t="e">
        <f>①陸連データ貼付け!#REF!</f>
        <v>#REF!</v>
      </c>
      <c r="J1632" s="29" t="e">
        <f>①陸連データ貼付け!#REF!</f>
        <v>#REF!</v>
      </c>
      <c r="K1632" s="29" t="e">
        <f t="shared" si="77"/>
        <v>#REF!</v>
      </c>
      <c r="L1632" s="29" t="e">
        <f>①陸連データ貼付け!#REF!</f>
        <v>#REF!</v>
      </c>
      <c r="M1632" s="63" t="e">
        <f>①陸連データ貼付け!#REF!</f>
        <v>#REF!</v>
      </c>
    </row>
    <row r="1633" spans="1:13">
      <c r="A1633" s="220" t="e">
        <f>IF(①陸連データ貼付け!#REF!="","",①陸連データ貼付け!#REF!)</f>
        <v>#REF!</v>
      </c>
      <c r="B1633" s="29" t="e">
        <f t="shared" si="75"/>
        <v>#REF!</v>
      </c>
      <c r="C1633" s="29" t="e">
        <f t="shared" si="76"/>
        <v>#REF!</v>
      </c>
      <c r="D1633" s="29" t="e">
        <f>①陸連データ貼付け!#REF!</f>
        <v>#REF!</v>
      </c>
      <c r="E1633" s="29" t="e">
        <f>①陸連データ貼付け!#REF!</f>
        <v>#REF!</v>
      </c>
      <c r="F1633" s="29" t="e">
        <f>ASC(①陸連データ貼付け!#REF!)</f>
        <v>#REF!</v>
      </c>
      <c r="G1633" s="29" t="e">
        <f>①陸連データ貼付け!#REF!</f>
        <v>#REF!</v>
      </c>
      <c r="H1633" s="29" t="e">
        <f>①陸連データ貼付け!#REF!</f>
        <v>#REF!</v>
      </c>
      <c r="I1633" s="29" t="e">
        <f>①陸連データ貼付け!#REF!</f>
        <v>#REF!</v>
      </c>
      <c r="J1633" s="29" t="e">
        <f>①陸連データ貼付け!#REF!</f>
        <v>#REF!</v>
      </c>
      <c r="K1633" s="29" t="e">
        <f t="shared" si="77"/>
        <v>#REF!</v>
      </c>
      <c r="L1633" s="29" t="e">
        <f>①陸連データ貼付け!#REF!</f>
        <v>#REF!</v>
      </c>
      <c r="M1633" s="63" t="e">
        <f>①陸連データ貼付け!#REF!</f>
        <v>#REF!</v>
      </c>
    </row>
    <row r="1634" spans="1:13">
      <c r="A1634" s="220" t="e">
        <f>IF(①陸連データ貼付け!#REF!="","",①陸連データ貼付け!#REF!)</f>
        <v>#REF!</v>
      </c>
      <c r="B1634" s="29" t="e">
        <f t="shared" si="75"/>
        <v>#REF!</v>
      </c>
      <c r="C1634" s="29" t="e">
        <f t="shared" si="76"/>
        <v>#REF!</v>
      </c>
      <c r="D1634" s="29" t="e">
        <f>①陸連データ貼付け!#REF!</f>
        <v>#REF!</v>
      </c>
      <c r="E1634" s="29" t="e">
        <f>①陸連データ貼付け!#REF!</f>
        <v>#REF!</v>
      </c>
      <c r="F1634" s="29" t="e">
        <f>ASC(①陸連データ貼付け!#REF!)</f>
        <v>#REF!</v>
      </c>
      <c r="G1634" s="29" t="e">
        <f>①陸連データ貼付け!#REF!</f>
        <v>#REF!</v>
      </c>
      <c r="H1634" s="29" t="e">
        <f>①陸連データ貼付け!#REF!</f>
        <v>#REF!</v>
      </c>
      <c r="I1634" s="29" t="e">
        <f>①陸連データ貼付け!#REF!</f>
        <v>#REF!</v>
      </c>
      <c r="J1634" s="29" t="e">
        <f>①陸連データ貼付け!#REF!</f>
        <v>#REF!</v>
      </c>
      <c r="K1634" s="29" t="e">
        <f t="shared" si="77"/>
        <v>#REF!</v>
      </c>
      <c r="L1634" s="29" t="e">
        <f>①陸連データ貼付け!#REF!</f>
        <v>#REF!</v>
      </c>
      <c r="M1634" s="63" t="e">
        <f>①陸連データ貼付け!#REF!</f>
        <v>#REF!</v>
      </c>
    </row>
    <row r="1635" spans="1:13">
      <c r="A1635" s="220" t="e">
        <f>IF(①陸連データ貼付け!#REF!="","",①陸連データ貼付け!#REF!)</f>
        <v>#REF!</v>
      </c>
      <c r="B1635" s="29" t="e">
        <f t="shared" si="75"/>
        <v>#REF!</v>
      </c>
      <c r="C1635" s="29" t="e">
        <f t="shared" si="76"/>
        <v>#REF!</v>
      </c>
      <c r="D1635" s="29" t="e">
        <f>①陸連データ貼付け!#REF!</f>
        <v>#REF!</v>
      </c>
      <c r="E1635" s="29" t="e">
        <f>①陸連データ貼付け!#REF!</f>
        <v>#REF!</v>
      </c>
      <c r="F1635" s="29" t="e">
        <f>ASC(①陸連データ貼付け!#REF!)</f>
        <v>#REF!</v>
      </c>
      <c r="G1635" s="29" t="e">
        <f>①陸連データ貼付け!#REF!</f>
        <v>#REF!</v>
      </c>
      <c r="H1635" s="29" t="e">
        <f>①陸連データ貼付け!#REF!</f>
        <v>#REF!</v>
      </c>
      <c r="I1635" s="29" t="e">
        <f>①陸連データ貼付け!#REF!</f>
        <v>#REF!</v>
      </c>
      <c r="J1635" s="29" t="e">
        <f>①陸連データ貼付け!#REF!</f>
        <v>#REF!</v>
      </c>
      <c r="K1635" s="29" t="e">
        <f t="shared" si="77"/>
        <v>#REF!</v>
      </c>
      <c r="L1635" s="29" t="e">
        <f>①陸連データ貼付け!#REF!</f>
        <v>#REF!</v>
      </c>
      <c r="M1635" s="63" t="e">
        <f>①陸連データ貼付け!#REF!</f>
        <v>#REF!</v>
      </c>
    </row>
    <row r="1636" spans="1:13">
      <c r="A1636" s="220" t="e">
        <f>IF(①陸連データ貼付け!#REF!="","",①陸連データ貼付け!#REF!)</f>
        <v>#REF!</v>
      </c>
      <c r="B1636" s="29" t="e">
        <f t="shared" si="75"/>
        <v>#REF!</v>
      </c>
      <c r="C1636" s="29" t="e">
        <f t="shared" si="76"/>
        <v>#REF!</v>
      </c>
      <c r="D1636" s="29" t="e">
        <f>①陸連データ貼付け!#REF!</f>
        <v>#REF!</v>
      </c>
      <c r="E1636" s="29" t="e">
        <f>①陸連データ貼付け!#REF!</f>
        <v>#REF!</v>
      </c>
      <c r="F1636" s="29" t="e">
        <f>ASC(①陸連データ貼付け!#REF!)</f>
        <v>#REF!</v>
      </c>
      <c r="G1636" s="29" t="e">
        <f>①陸連データ貼付け!#REF!</f>
        <v>#REF!</v>
      </c>
      <c r="H1636" s="29" t="e">
        <f>①陸連データ貼付け!#REF!</f>
        <v>#REF!</v>
      </c>
      <c r="I1636" s="29" t="e">
        <f>①陸連データ貼付け!#REF!</f>
        <v>#REF!</v>
      </c>
      <c r="J1636" s="29" t="e">
        <f>①陸連データ貼付け!#REF!</f>
        <v>#REF!</v>
      </c>
      <c r="K1636" s="29" t="e">
        <f t="shared" si="77"/>
        <v>#REF!</v>
      </c>
      <c r="L1636" s="29" t="e">
        <f>①陸連データ貼付け!#REF!</f>
        <v>#REF!</v>
      </c>
      <c r="M1636" s="63" t="e">
        <f>①陸連データ貼付け!#REF!</f>
        <v>#REF!</v>
      </c>
    </row>
    <row r="1637" spans="1:13">
      <c r="A1637" s="220" t="e">
        <f>IF(①陸連データ貼付け!#REF!="","",①陸連データ貼付け!#REF!)</f>
        <v>#REF!</v>
      </c>
      <c r="B1637" s="29" t="e">
        <f t="shared" si="75"/>
        <v>#REF!</v>
      </c>
      <c r="C1637" s="29" t="e">
        <f t="shared" si="76"/>
        <v>#REF!</v>
      </c>
      <c r="D1637" s="29" t="e">
        <f>①陸連データ貼付け!#REF!</f>
        <v>#REF!</v>
      </c>
      <c r="E1637" s="29" t="e">
        <f>①陸連データ貼付け!#REF!</f>
        <v>#REF!</v>
      </c>
      <c r="F1637" s="29" t="e">
        <f>ASC(①陸連データ貼付け!#REF!)</f>
        <v>#REF!</v>
      </c>
      <c r="G1637" s="29" t="e">
        <f>①陸連データ貼付け!#REF!</f>
        <v>#REF!</v>
      </c>
      <c r="H1637" s="29" t="e">
        <f>①陸連データ貼付け!#REF!</f>
        <v>#REF!</v>
      </c>
      <c r="I1637" s="29" t="e">
        <f>①陸連データ貼付け!#REF!</f>
        <v>#REF!</v>
      </c>
      <c r="J1637" s="29" t="e">
        <f>①陸連データ貼付け!#REF!</f>
        <v>#REF!</v>
      </c>
      <c r="K1637" s="29" t="e">
        <f t="shared" si="77"/>
        <v>#REF!</v>
      </c>
      <c r="L1637" s="29" t="e">
        <f>①陸連データ貼付け!#REF!</f>
        <v>#REF!</v>
      </c>
      <c r="M1637" s="63" t="e">
        <f>①陸連データ貼付け!#REF!</f>
        <v>#REF!</v>
      </c>
    </row>
    <row r="1638" spans="1:13">
      <c r="A1638" s="220" t="e">
        <f>IF(①陸連データ貼付け!#REF!="","",①陸連データ貼付け!#REF!)</f>
        <v>#REF!</v>
      </c>
      <c r="B1638" s="29" t="e">
        <f t="shared" si="75"/>
        <v>#REF!</v>
      </c>
      <c r="C1638" s="29" t="e">
        <f t="shared" si="76"/>
        <v>#REF!</v>
      </c>
      <c r="D1638" s="29" t="e">
        <f>①陸連データ貼付け!#REF!</f>
        <v>#REF!</v>
      </c>
      <c r="E1638" s="29" t="e">
        <f>①陸連データ貼付け!#REF!</f>
        <v>#REF!</v>
      </c>
      <c r="F1638" s="29" t="e">
        <f>ASC(①陸連データ貼付け!#REF!)</f>
        <v>#REF!</v>
      </c>
      <c r="G1638" s="29" t="e">
        <f>①陸連データ貼付け!#REF!</f>
        <v>#REF!</v>
      </c>
      <c r="H1638" s="29" t="e">
        <f>①陸連データ貼付け!#REF!</f>
        <v>#REF!</v>
      </c>
      <c r="I1638" s="29" t="e">
        <f>①陸連データ貼付け!#REF!</f>
        <v>#REF!</v>
      </c>
      <c r="J1638" s="29" t="e">
        <f>①陸連データ貼付け!#REF!</f>
        <v>#REF!</v>
      </c>
      <c r="K1638" s="29" t="e">
        <f t="shared" si="77"/>
        <v>#REF!</v>
      </c>
      <c r="L1638" s="29" t="e">
        <f>①陸連データ貼付け!#REF!</f>
        <v>#REF!</v>
      </c>
      <c r="M1638" s="63" t="e">
        <f>①陸連データ貼付け!#REF!</f>
        <v>#REF!</v>
      </c>
    </row>
    <row r="1639" spans="1:13">
      <c r="A1639" s="220" t="e">
        <f>IF(①陸連データ貼付け!#REF!="","",①陸連データ貼付け!#REF!)</f>
        <v>#REF!</v>
      </c>
      <c r="B1639" s="29" t="e">
        <f t="shared" si="75"/>
        <v>#REF!</v>
      </c>
      <c r="C1639" s="29" t="e">
        <f t="shared" si="76"/>
        <v>#REF!</v>
      </c>
      <c r="D1639" s="29" t="e">
        <f>①陸連データ貼付け!#REF!</f>
        <v>#REF!</v>
      </c>
      <c r="E1639" s="29" t="e">
        <f>①陸連データ貼付け!#REF!</f>
        <v>#REF!</v>
      </c>
      <c r="F1639" s="29" t="e">
        <f>ASC(①陸連データ貼付け!#REF!)</f>
        <v>#REF!</v>
      </c>
      <c r="G1639" s="29" t="e">
        <f>①陸連データ貼付け!#REF!</f>
        <v>#REF!</v>
      </c>
      <c r="H1639" s="29" t="e">
        <f>①陸連データ貼付け!#REF!</f>
        <v>#REF!</v>
      </c>
      <c r="I1639" s="29" t="e">
        <f>①陸連データ貼付け!#REF!</f>
        <v>#REF!</v>
      </c>
      <c r="J1639" s="29" t="e">
        <f>①陸連データ貼付け!#REF!</f>
        <v>#REF!</v>
      </c>
      <c r="K1639" s="29" t="e">
        <f t="shared" si="77"/>
        <v>#REF!</v>
      </c>
      <c r="L1639" s="29" t="e">
        <f>①陸連データ貼付け!#REF!</f>
        <v>#REF!</v>
      </c>
      <c r="M1639" s="63" t="e">
        <f>①陸連データ貼付け!#REF!</f>
        <v>#REF!</v>
      </c>
    </row>
    <row r="1640" spans="1:13">
      <c r="A1640" s="220" t="e">
        <f>IF(①陸連データ貼付け!#REF!="","",①陸連データ貼付け!#REF!)</f>
        <v>#REF!</v>
      </c>
      <c r="B1640" s="29" t="e">
        <f t="shared" si="75"/>
        <v>#REF!</v>
      </c>
      <c r="C1640" s="29" t="e">
        <f t="shared" si="76"/>
        <v>#REF!</v>
      </c>
      <c r="D1640" s="29" t="e">
        <f>①陸連データ貼付け!#REF!</f>
        <v>#REF!</v>
      </c>
      <c r="E1640" s="29" t="e">
        <f>①陸連データ貼付け!#REF!</f>
        <v>#REF!</v>
      </c>
      <c r="F1640" s="29" t="e">
        <f>ASC(①陸連データ貼付け!#REF!)</f>
        <v>#REF!</v>
      </c>
      <c r="G1640" s="29" t="e">
        <f>①陸連データ貼付け!#REF!</f>
        <v>#REF!</v>
      </c>
      <c r="H1640" s="29" t="e">
        <f>①陸連データ貼付け!#REF!</f>
        <v>#REF!</v>
      </c>
      <c r="I1640" s="29" t="e">
        <f>①陸連データ貼付け!#REF!</f>
        <v>#REF!</v>
      </c>
      <c r="J1640" s="29" t="e">
        <f>①陸連データ貼付け!#REF!</f>
        <v>#REF!</v>
      </c>
      <c r="K1640" s="29" t="e">
        <f t="shared" si="77"/>
        <v>#REF!</v>
      </c>
      <c r="L1640" s="29" t="e">
        <f>①陸連データ貼付け!#REF!</f>
        <v>#REF!</v>
      </c>
      <c r="M1640" s="63" t="e">
        <f>①陸連データ貼付け!#REF!</f>
        <v>#REF!</v>
      </c>
    </row>
    <row r="1641" spans="1:13">
      <c r="A1641" s="220" t="e">
        <f>IF(①陸連データ貼付け!#REF!="","",①陸連データ貼付け!#REF!)</f>
        <v>#REF!</v>
      </c>
      <c r="B1641" s="29" t="e">
        <f t="shared" si="75"/>
        <v>#REF!</v>
      </c>
      <c r="C1641" s="29" t="e">
        <f t="shared" si="76"/>
        <v>#REF!</v>
      </c>
      <c r="D1641" s="29" t="e">
        <f>①陸連データ貼付け!#REF!</f>
        <v>#REF!</v>
      </c>
      <c r="E1641" s="29" t="e">
        <f>①陸連データ貼付け!#REF!</f>
        <v>#REF!</v>
      </c>
      <c r="F1641" s="29" t="e">
        <f>ASC(①陸連データ貼付け!#REF!)</f>
        <v>#REF!</v>
      </c>
      <c r="G1641" s="29" t="e">
        <f>①陸連データ貼付け!#REF!</f>
        <v>#REF!</v>
      </c>
      <c r="H1641" s="29" t="e">
        <f>①陸連データ貼付け!#REF!</f>
        <v>#REF!</v>
      </c>
      <c r="I1641" s="29" t="e">
        <f>①陸連データ貼付け!#REF!</f>
        <v>#REF!</v>
      </c>
      <c r="J1641" s="29" t="e">
        <f>①陸連データ貼付け!#REF!</f>
        <v>#REF!</v>
      </c>
      <c r="K1641" s="29" t="e">
        <f t="shared" si="77"/>
        <v>#REF!</v>
      </c>
      <c r="L1641" s="29" t="e">
        <f>①陸連データ貼付け!#REF!</f>
        <v>#REF!</v>
      </c>
      <c r="M1641" s="63" t="e">
        <f>①陸連データ貼付け!#REF!</f>
        <v>#REF!</v>
      </c>
    </row>
    <row r="1642" spans="1:13">
      <c r="A1642" s="220" t="e">
        <f>IF(①陸連データ貼付け!#REF!="","",①陸連データ貼付け!#REF!)</f>
        <v>#REF!</v>
      </c>
      <c r="B1642" s="29" t="e">
        <f t="shared" si="75"/>
        <v>#REF!</v>
      </c>
      <c r="C1642" s="29" t="e">
        <f t="shared" si="76"/>
        <v>#REF!</v>
      </c>
      <c r="D1642" s="29" t="e">
        <f>①陸連データ貼付け!#REF!</f>
        <v>#REF!</v>
      </c>
      <c r="E1642" s="29" t="e">
        <f>①陸連データ貼付け!#REF!</f>
        <v>#REF!</v>
      </c>
      <c r="F1642" s="29" t="e">
        <f>ASC(①陸連データ貼付け!#REF!)</f>
        <v>#REF!</v>
      </c>
      <c r="G1642" s="29" t="e">
        <f>①陸連データ貼付け!#REF!</f>
        <v>#REF!</v>
      </c>
      <c r="H1642" s="29" t="e">
        <f>①陸連データ貼付け!#REF!</f>
        <v>#REF!</v>
      </c>
      <c r="I1642" s="29" t="e">
        <f>①陸連データ貼付け!#REF!</f>
        <v>#REF!</v>
      </c>
      <c r="J1642" s="29" t="e">
        <f>①陸連データ貼付け!#REF!</f>
        <v>#REF!</v>
      </c>
      <c r="K1642" s="29" t="e">
        <f t="shared" si="77"/>
        <v>#REF!</v>
      </c>
      <c r="L1642" s="29" t="e">
        <f>①陸連データ貼付け!#REF!</f>
        <v>#REF!</v>
      </c>
      <c r="M1642" s="63" t="e">
        <f>①陸連データ貼付け!#REF!</f>
        <v>#REF!</v>
      </c>
    </row>
    <row r="1643" spans="1:13">
      <c r="A1643" s="220" t="e">
        <f>IF(①陸連データ貼付け!#REF!="","",①陸連データ貼付け!#REF!)</f>
        <v>#REF!</v>
      </c>
      <c r="B1643" s="29" t="e">
        <f t="shared" si="75"/>
        <v>#REF!</v>
      </c>
      <c r="C1643" s="29" t="e">
        <f t="shared" si="76"/>
        <v>#REF!</v>
      </c>
      <c r="D1643" s="29" t="e">
        <f>①陸連データ貼付け!#REF!</f>
        <v>#REF!</v>
      </c>
      <c r="E1643" s="29" t="e">
        <f>①陸連データ貼付け!#REF!</f>
        <v>#REF!</v>
      </c>
      <c r="F1643" s="29" t="e">
        <f>ASC(①陸連データ貼付け!#REF!)</f>
        <v>#REF!</v>
      </c>
      <c r="G1643" s="29" t="e">
        <f>①陸連データ貼付け!#REF!</f>
        <v>#REF!</v>
      </c>
      <c r="H1643" s="29" t="e">
        <f>①陸連データ貼付け!#REF!</f>
        <v>#REF!</v>
      </c>
      <c r="I1643" s="29" t="e">
        <f>①陸連データ貼付け!#REF!</f>
        <v>#REF!</v>
      </c>
      <c r="J1643" s="29" t="e">
        <f>①陸連データ貼付け!#REF!</f>
        <v>#REF!</v>
      </c>
      <c r="K1643" s="29" t="e">
        <f t="shared" si="77"/>
        <v>#REF!</v>
      </c>
      <c r="L1643" s="29" t="e">
        <f>①陸連データ貼付け!#REF!</f>
        <v>#REF!</v>
      </c>
      <c r="M1643" s="63" t="e">
        <f>①陸連データ貼付け!#REF!</f>
        <v>#REF!</v>
      </c>
    </row>
    <row r="1644" spans="1:13">
      <c r="A1644" s="220" t="e">
        <f>IF(①陸連データ貼付け!#REF!="","",①陸連データ貼付け!#REF!)</f>
        <v>#REF!</v>
      </c>
      <c r="B1644" s="29" t="e">
        <f t="shared" si="75"/>
        <v>#REF!</v>
      </c>
      <c r="C1644" s="29" t="e">
        <f t="shared" si="76"/>
        <v>#REF!</v>
      </c>
      <c r="D1644" s="29" t="e">
        <f>①陸連データ貼付け!#REF!</f>
        <v>#REF!</v>
      </c>
      <c r="E1644" s="29" t="e">
        <f>①陸連データ貼付け!#REF!</f>
        <v>#REF!</v>
      </c>
      <c r="F1644" s="29" t="e">
        <f>ASC(①陸連データ貼付け!#REF!)</f>
        <v>#REF!</v>
      </c>
      <c r="G1644" s="29" t="e">
        <f>①陸連データ貼付け!#REF!</f>
        <v>#REF!</v>
      </c>
      <c r="H1644" s="29" t="e">
        <f>①陸連データ貼付け!#REF!</f>
        <v>#REF!</v>
      </c>
      <c r="I1644" s="29" t="e">
        <f>①陸連データ貼付け!#REF!</f>
        <v>#REF!</v>
      </c>
      <c r="J1644" s="29" t="e">
        <f>①陸連データ貼付け!#REF!</f>
        <v>#REF!</v>
      </c>
      <c r="K1644" s="29" t="e">
        <f t="shared" si="77"/>
        <v>#REF!</v>
      </c>
      <c r="L1644" s="29" t="e">
        <f>①陸連データ貼付け!#REF!</f>
        <v>#REF!</v>
      </c>
      <c r="M1644" s="63" t="e">
        <f>①陸連データ貼付け!#REF!</f>
        <v>#REF!</v>
      </c>
    </row>
    <row r="1645" spans="1:13">
      <c r="A1645" s="220" t="e">
        <f>IF(①陸連データ貼付け!#REF!="","",①陸連データ貼付け!#REF!)</f>
        <v>#REF!</v>
      </c>
      <c r="B1645" s="29" t="e">
        <f t="shared" si="75"/>
        <v>#REF!</v>
      </c>
      <c r="C1645" s="29" t="e">
        <f t="shared" si="76"/>
        <v>#REF!</v>
      </c>
      <c r="D1645" s="29" t="e">
        <f>①陸連データ貼付け!#REF!</f>
        <v>#REF!</v>
      </c>
      <c r="E1645" s="29" t="e">
        <f>①陸連データ貼付け!#REF!</f>
        <v>#REF!</v>
      </c>
      <c r="F1645" s="29" t="e">
        <f>ASC(①陸連データ貼付け!#REF!)</f>
        <v>#REF!</v>
      </c>
      <c r="G1645" s="29" t="e">
        <f>①陸連データ貼付け!#REF!</f>
        <v>#REF!</v>
      </c>
      <c r="H1645" s="29" t="e">
        <f>①陸連データ貼付け!#REF!</f>
        <v>#REF!</v>
      </c>
      <c r="I1645" s="29" t="e">
        <f>①陸連データ貼付け!#REF!</f>
        <v>#REF!</v>
      </c>
      <c r="J1645" s="29" t="e">
        <f>①陸連データ貼付け!#REF!</f>
        <v>#REF!</v>
      </c>
      <c r="K1645" s="29" t="e">
        <f t="shared" si="77"/>
        <v>#REF!</v>
      </c>
      <c r="L1645" s="29" t="e">
        <f>①陸連データ貼付け!#REF!</f>
        <v>#REF!</v>
      </c>
      <c r="M1645" s="63" t="e">
        <f>①陸連データ貼付け!#REF!</f>
        <v>#REF!</v>
      </c>
    </row>
    <row r="1646" spans="1:13">
      <c r="A1646" s="220" t="e">
        <f>IF(①陸連データ貼付け!#REF!="","",①陸連データ貼付け!#REF!)</f>
        <v>#REF!</v>
      </c>
      <c r="B1646" s="29" t="e">
        <f t="shared" si="75"/>
        <v>#REF!</v>
      </c>
      <c r="C1646" s="29" t="e">
        <f t="shared" si="76"/>
        <v>#REF!</v>
      </c>
      <c r="D1646" s="29" t="e">
        <f>①陸連データ貼付け!#REF!</f>
        <v>#REF!</v>
      </c>
      <c r="E1646" s="29" t="e">
        <f>①陸連データ貼付け!#REF!</f>
        <v>#REF!</v>
      </c>
      <c r="F1646" s="29" t="e">
        <f>ASC(①陸連データ貼付け!#REF!)</f>
        <v>#REF!</v>
      </c>
      <c r="G1646" s="29" t="e">
        <f>①陸連データ貼付け!#REF!</f>
        <v>#REF!</v>
      </c>
      <c r="H1646" s="29" t="e">
        <f>①陸連データ貼付け!#REF!</f>
        <v>#REF!</v>
      </c>
      <c r="I1646" s="29" t="e">
        <f>①陸連データ貼付け!#REF!</f>
        <v>#REF!</v>
      </c>
      <c r="J1646" s="29" t="e">
        <f>①陸連データ貼付け!#REF!</f>
        <v>#REF!</v>
      </c>
      <c r="K1646" s="29" t="e">
        <f t="shared" si="77"/>
        <v>#REF!</v>
      </c>
      <c r="L1646" s="29" t="e">
        <f>①陸連データ貼付け!#REF!</f>
        <v>#REF!</v>
      </c>
      <c r="M1646" s="63" t="e">
        <f>①陸連データ貼付け!#REF!</f>
        <v>#REF!</v>
      </c>
    </row>
    <row r="1647" spans="1:13">
      <c r="A1647" s="220" t="e">
        <f>IF(①陸連データ貼付け!#REF!="","",①陸連データ貼付け!#REF!)</f>
        <v>#REF!</v>
      </c>
      <c r="B1647" s="29" t="e">
        <f t="shared" si="75"/>
        <v>#REF!</v>
      </c>
      <c r="C1647" s="29" t="e">
        <f t="shared" si="76"/>
        <v>#REF!</v>
      </c>
      <c r="D1647" s="29" t="e">
        <f>①陸連データ貼付け!#REF!</f>
        <v>#REF!</v>
      </c>
      <c r="E1647" s="29" t="e">
        <f>①陸連データ貼付け!#REF!</f>
        <v>#REF!</v>
      </c>
      <c r="F1647" s="29" t="e">
        <f>ASC(①陸連データ貼付け!#REF!)</f>
        <v>#REF!</v>
      </c>
      <c r="G1647" s="29" t="e">
        <f>①陸連データ貼付け!#REF!</f>
        <v>#REF!</v>
      </c>
      <c r="H1647" s="29" t="e">
        <f>①陸連データ貼付け!#REF!</f>
        <v>#REF!</v>
      </c>
      <c r="I1647" s="29" t="e">
        <f>①陸連データ貼付け!#REF!</f>
        <v>#REF!</v>
      </c>
      <c r="J1647" s="29" t="e">
        <f>①陸連データ貼付け!#REF!</f>
        <v>#REF!</v>
      </c>
      <c r="K1647" s="29" t="e">
        <f t="shared" si="77"/>
        <v>#REF!</v>
      </c>
      <c r="L1647" s="29" t="e">
        <f>①陸連データ貼付け!#REF!</f>
        <v>#REF!</v>
      </c>
      <c r="M1647" s="63" t="e">
        <f>①陸連データ貼付け!#REF!</f>
        <v>#REF!</v>
      </c>
    </row>
    <row r="1648" spans="1:13">
      <c r="A1648" s="220" t="e">
        <f>IF(①陸連データ貼付け!#REF!="","",①陸連データ貼付け!#REF!)</f>
        <v>#REF!</v>
      </c>
      <c r="B1648" s="29" t="e">
        <f t="shared" si="75"/>
        <v>#REF!</v>
      </c>
      <c r="C1648" s="29" t="e">
        <f t="shared" si="76"/>
        <v>#REF!</v>
      </c>
      <c r="D1648" s="29" t="e">
        <f>①陸連データ貼付け!#REF!</f>
        <v>#REF!</v>
      </c>
      <c r="E1648" s="29" t="e">
        <f>①陸連データ貼付け!#REF!</f>
        <v>#REF!</v>
      </c>
      <c r="F1648" s="29" t="e">
        <f>ASC(①陸連データ貼付け!#REF!)</f>
        <v>#REF!</v>
      </c>
      <c r="G1648" s="29" t="e">
        <f>①陸連データ貼付け!#REF!</f>
        <v>#REF!</v>
      </c>
      <c r="H1648" s="29" t="e">
        <f>①陸連データ貼付け!#REF!</f>
        <v>#REF!</v>
      </c>
      <c r="I1648" s="29" t="e">
        <f>①陸連データ貼付け!#REF!</f>
        <v>#REF!</v>
      </c>
      <c r="J1648" s="29" t="e">
        <f>①陸連データ貼付け!#REF!</f>
        <v>#REF!</v>
      </c>
      <c r="K1648" s="29" t="e">
        <f t="shared" si="77"/>
        <v>#REF!</v>
      </c>
      <c r="L1648" s="29" t="e">
        <f>①陸連データ貼付け!#REF!</f>
        <v>#REF!</v>
      </c>
      <c r="M1648" s="63" t="e">
        <f>①陸連データ貼付け!#REF!</f>
        <v>#REF!</v>
      </c>
    </row>
    <row r="1649" spans="1:13">
      <c r="A1649" s="220" t="e">
        <f>IF(①陸連データ貼付け!#REF!="","",①陸連データ貼付け!#REF!)</f>
        <v>#REF!</v>
      </c>
      <c r="B1649" s="29" t="e">
        <f t="shared" si="75"/>
        <v>#REF!</v>
      </c>
      <c r="C1649" s="29" t="e">
        <f t="shared" si="76"/>
        <v>#REF!</v>
      </c>
      <c r="D1649" s="29" t="e">
        <f>①陸連データ貼付け!#REF!</f>
        <v>#REF!</v>
      </c>
      <c r="E1649" s="29" t="e">
        <f>①陸連データ貼付け!#REF!</f>
        <v>#REF!</v>
      </c>
      <c r="F1649" s="29" t="e">
        <f>ASC(①陸連データ貼付け!#REF!)</f>
        <v>#REF!</v>
      </c>
      <c r="G1649" s="29" t="e">
        <f>①陸連データ貼付け!#REF!</f>
        <v>#REF!</v>
      </c>
      <c r="H1649" s="29" t="e">
        <f>①陸連データ貼付け!#REF!</f>
        <v>#REF!</v>
      </c>
      <c r="I1649" s="29" t="e">
        <f>①陸連データ貼付け!#REF!</f>
        <v>#REF!</v>
      </c>
      <c r="J1649" s="29" t="e">
        <f>①陸連データ貼付け!#REF!</f>
        <v>#REF!</v>
      </c>
      <c r="K1649" s="29" t="e">
        <f t="shared" si="77"/>
        <v>#REF!</v>
      </c>
      <c r="L1649" s="29" t="e">
        <f>①陸連データ貼付け!#REF!</f>
        <v>#REF!</v>
      </c>
      <c r="M1649" s="63" t="e">
        <f>①陸連データ貼付け!#REF!</f>
        <v>#REF!</v>
      </c>
    </row>
    <row r="1650" spans="1:13">
      <c r="A1650" s="220" t="e">
        <f>IF(①陸連データ貼付け!#REF!="","",①陸連データ貼付け!#REF!)</f>
        <v>#REF!</v>
      </c>
      <c r="B1650" s="29" t="e">
        <f t="shared" si="75"/>
        <v>#REF!</v>
      </c>
      <c r="C1650" s="29" t="e">
        <f t="shared" si="76"/>
        <v>#REF!</v>
      </c>
      <c r="D1650" s="29" t="e">
        <f>①陸連データ貼付け!#REF!</f>
        <v>#REF!</v>
      </c>
      <c r="E1650" s="29" t="e">
        <f>①陸連データ貼付け!#REF!</f>
        <v>#REF!</v>
      </c>
      <c r="F1650" s="29" t="e">
        <f>ASC(①陸連データ貼付け!#REF!)</f>
        <v>#REF!</v>
      </c>
      <c r="G1650" s="29" t="e">
        <f>①陸連データ貼付け!#REF!</f>
        <v>#REF!</v>
      </c>
      <c r="H1650" s="29" t="e">
        <f>①陸連データ貼付け!#REF!</f>
        <v>#REF!</v>
      </c>
      <c r="I1650" s="29" t="e">
        <f>①陸連データ貼付け!#REF!</f>
        <v>#REF!</v>
      </c>
      <c r="J1650" s="29" t="e">
        <f>①陸連データ貼付け!#REF!</f>
        <v>#REF!</v>
      </c>
      <c r="K1650" s="29" t="e">
        <f t="shared" si="77"/>
        <v>#REF!</v>
      </c>
      <c r="L1650" s="29" t="e">
        <f>①陸連データ貼付け!#REF!</f>
        <v>#REF!</v>
      </c>
      <c r="M1650" s="63" t="e">
        <f>①陸連データ貼付け!#REF!</f>
        <v>#REF!</v>
      </c>
    </row>
    <row r="1651" spans="1:13">
      <c r="A1651" s="220" t="e">
        <f>IF(①陸連データ貼付け!#REF!="","",①陸連データ貼付け!#REF!)</f>
        <v>#REF!</v>
      </c>
      <c r="B1651" s="29" t="e">
        <f t="shared" si="75"/>
        <v>#REF!</v>
      </c>
      <c r="C1651" s="29" t="e">
        <f t="shared" si="76"/>
        <v>#REF!</v>
      </c>
      <c r="D1651" s="29" t="e">
        <f>①陸連データ貼付け!#REF!</f>
        <v>#REF!</v>
      </c>
      <c r="E1651" s="29" t="e">
        <f>①陸連データ貼付け!#REF!</f>
        <v>#REF!</v>
      </c>
      <c r="F1651" s="29" t="e">
        <f>ASC(①陸連データ貼付け!#REF!)</f>
        <v>#REF!</v>
      </c>
      <c r="G1651" s="29" t="e">
        <f>①陸連データ貼付け!#REF!</f>
        <v>#REF!</v>
      </c>
      <c r="H1651" s="29" t="e">
        <f>①陸連データ貼付け!#REF!</f>
        <v>#REF!</v>
      </c>
      <c r="I1651" s="29" t="e">
        <f>①陸連データ貼付け!#REF!</f>
        <v>#REF!</v>
      </c>
      <c r="J1651" s="29" t="e">
        <f>①陸連データ貼付け!#REF!</f>
        <v>#REF!</v>
      </c>
      <c r="K1651" s="29" t="e">
        <f t="shared" si="77"/>
        <v>#REF!</v>
      </c>
      <c r="L1651" s="29" t="e">
        <f>①陸連データ貼付け!#REF!</f>
        <v>#REF!</v>
      </c>
      <c r="M1651" s="63" t="e">
        <f>①陸連データ貼付け!#REF!</f>
        <v>#REF!</v>
      </c>
    </row>
    <row r="1652" spans="1:13">
      <c r="A1652" s="220" t="e">
        <f>IF(①陸連データ貼付け!#REF!="","",①陸連データ貼付け!#REF!)</f>
        <v>#REF!</v>
      </c>
      <c r="B1652" s="29" t="e">
        <f t="shared" si="75"/>
        <v>#REF!</v>
      </c>
      <c r="C1652" s="29" t="e">
        <f t="shared" si="76"/>
        <v>#REF!</v>
      </c>
      <c r="D1652" s="29" t="e">
        <f>①陸連データ貼付け!#REF!</f>
        <v>#REF!</v>
      </c>
      <c r="E1652" s="29" t="e">
        <f>①陸連データ貼付け!#REF!</f>
        <v>#REF!</v>
      </c>
      <c r="F1652" s="29" t="e">
        <f>ASC(①陸連データ貼付け!#REF!)</f>
        <v>#REF!</v>
      </c>
      <c r="G1652" s="29" t="e">
        <f>①陸連データ貼付け!#REF!</f>
        <v>#REF!</v>
      </c>
      <c r="H1652" s="29" t="e">
        <f>①陸連データ貼付け!#REF!</f>
        <v>#REF!</v>
      </c>
      <c r="I1652" s="29" t="e">
        <f>①陸連データ貼付け!#REF!</f>
        <v>#REF!</v>
      </c>
      <c r="J1652" s="29" t="e">
        <f>①陸連データ貼付け!#REF!</f>
        <v>#REF!</v>
      </c>
      <c r="K1652" s="29" t="e">
        <f t="shared" si="77"/>
        <v>#REF!</v>
      </c>
      <c r="L1652" s="29" t="e">
        <f>①陸連データ貼付け!#REF!</f>
        <v>#REF!</v>
      </c>
      <c r="M1652" s="63" t="e">
        <f>①陸連データ貼付け!#REF!</f>
        <v>#REF!</v>
      </c>
    </row>
    <row r="1653" spans="1:13">
      <c r="A1653" s="220" t="e">
        <f>IF(①陸連データ貼付け!#REF!="","",①陸連データ貼付け!#REF!)</f>
        <v>#REF!</v>
      </c>
      <c r="B1653" s="29" t="e">
        <f t="shared" si="75"/>
        <v>#REF!</v>
      </c>
      <c r="C1653" s="29" t="e">
        <f t="shared" si="76"/>
        <v>#REF!</v>
      </c>
      <c r="D1653" s="29" t="e">
        <f>①陸連データ貼付け!#REF!</f>
        <v>#REF!</v>
      </c>
      <c r="E1653" s="29" t="e">
        <f>①陸連データ貼付け!#REF!</f>
        <v>#REF!</v>
      </c>
      <c r="F1653" s="29" t="e">
        <f>ASC(①陸連データ貼付け!#REF!)</f>
        <v>#REF!</v>
      </c>
      <c r="G1653" s="29" t="e">
        <f>①陸連データ貼付け!#REF!</f>
        <v>#REF!</v>
      </c>
      <c r="H1653" s="29" t="e">
        <f>①陸連データ貼付け!#REF!</f>
        <v>#REF!</v>
      </c>
      <c r="I1653" s="29" t="e">
        <f>①陸連データ貼付け!#REF!</f>
        <v>#REF!</v>
      </c>
      <c r="J1653" s="29" t="e">
        <f>①陸連データ貼付け!#REF!</f>
        <v>#REF!</v>
      </c>
      <c r="K1653" s="29" t="e">
        <f t="shared" si="77"/>
        <v>#REF!</v>
      </c>
      <c r="L1653" s="29" t="e">
        <f>①陸連データ貼付け!#REF!</f>
        <v>#REF!</v>
      </c>
      <c r="M1653" s="63" t="e">
        <f>①陸連データ貼付け!#REF!</f>
        <v>#REF!</v>
      </c>
    </row>
    <row r="1654" spans="1:13">
      <c r="A1654" s="220" t="e">
        <f>IF(①陸連データ貼付け!#REF!="","",①陸連データ貼付け!#REF!)</f>
        <v>#REF!</v>
      </c>
      <c r="B1654" s="29" t="e">
        <f t="shared" si="75"/>
        <v>#REF!</v>
      </c>
      <c r="C1654" s="29" t="e">
        <f t="shared" si="76"/>
        <v>#REF!</v>
      </c>
      <c r="D1654" s="29" t="e">
        <f>①陸連データ貼付け!#REF!</f>
        <v>#REF!</v>
      </c>
      <c r="E1654" s="29" t="e">
        <f>①陸連データ貼付け!#REF!</f>
        <v>#REF!</v>
      </c>
      <c r="F1654" s="29" t="e">
        <f>ASC(①陸連データ貼付け!#REF!)</f>
        <v>#REF!</v>
      </c>
      <c r="G1654" s="29" t="e">
        <f>①陸連データ貼付け!#REF!</f>
        <v>#REF!</v>
      </c>
      <c r="H1654" s="29" t="e">
        <f>①陸連データ貼付け!#REF!</f>
        <v>#REF!</v>
      </c>
      <c r="I1654" s="29" t="e">
        <f>①陸連データ貼付け!#REF!</f>
        <v>#REF!</v>
      </c>
      <c r="J1654" s="29" t="e">
        <f>①陸連データ貼付け!#REF!</f>
        <v>#REF!</v>
      </c>
      <c r="K1654" s="29" t="e">
        <f t="shared" si="77"/>
        <v>#REF!</v>
      </c>
      <c r="L1654" s="29" t="e">
        <f>①陸連データ貼付け!#REF!</f>
        <v>#REF!</v>
      </c>
      <c r="M1654" s="63" t="e">
        <f>①陸連データ貼付け!#REF!</f>
        <v>#REF!</v>
      </c>
    </row>
    <row r="1655" spans="1:13">
      <c r="A1655" s="220" t="e">
        <f>IF(①陸連データ貼付け!#REF!="","",①陸連データ貼付け!#REF!)</f>
        <v>#REF!</v>
      </c>
      <c r="B1655" s="29" t="e">
        <f t="shared" si="75"/>
        <v>#REF!</v>
      </c>
      <c r="C1655" s="29" t="e">
        <f t="shared" si="76"/>
        <v>#REF!</v>
      </c>
      <c r="D1655" s="29" t="e">
        <f>①陸連データ貼付け!#REF!</f>
        <v>#REF!</v>
      </c>
      <c r="E1655" s="29" t="e">
        <f>①陸連データ貼付け!#REF!</f>
        <v>#REF!</v>
      </c>
      <c r="F1655" s="29" t="e">
        <f>ASC(①陸連データ貼付け!#REF!)</f>
        <v>#REF!</v>
      </c>
      <c r="G1655" s="29" t="e">
        <f>①陸連データ貼付け!#REF!</f>
        <v>#REF!</v>
      </c>
      <c r="H1655" s="29" t="e">
        <f>①陸連データ貼付け!#REF!</f>
        <v>#REF!</v>
      </c>
      <c r="I1655" s="29" t="e">
        <f>①陸連データ貼付け!#REF!</f>
        <v>#REF!</v>
      </c>
      <c r="J1655" s="29" t="e">
        <f>①陸連データ貼付け!#REF!</f>
        <v>#REF!</v>
      </c>
      <c r="K1655" s="29" t="e">
        <f t="shared" si="77"/>
        <v>#REF!</v>
      </c>
      <c r="L1655" s="29" t="e">
        <f>①陸連データ貼付け!#REF!</f>
        <v>#REF!</v>
      </c>
      <c r="M1655" s="63" t="e">
        <f>①陸連データ貼付け!#REF!</f>
        <v>#REF!</v>
      </c>
    </row>
    <row r="1656" spans="1:13">
      <c r="A1656" s="220" t="e">
        <f>IF(①陸連データ貼付け!#REF!="","",①陸連データ貼付け!#REF!)</f>
        <v>#REF!</v>
      </c>
      <c r="B1656" s="29" t="e">
        <f t="shared" si="75"/>
        <v>#REF!</v>
      </c>
      <c r="C1656" s="29" t="e">
        <f t="shared" si="76"/>
        <v>#REF!</v>
      </c>
      <c r="D1656" s="29" t="e">
        <f>①陸連データ貼付け!#REF!</f>
        <v>#REF!</v>
      </c>
      <c r="E1656" s="29" t="e">
        <f>①陸連データ貼付け!#REF!</f>
        <v>#REF!</v>
      </c>
      <c r="F1656" s="29" t="e">
        <f>ASC(①陸連データ貼付け!#REF!)</f>
        <v>#REF!</v>
      </c>
      <c r="G1656" s="29" t="e">
        <f>①陸連データ貼付け!#REF!</f>
        <v>#REF!</v>
      </c>
      <c r="H1656" s="29" t="e">
        <f>①陸連データ貼付け!#REF!</f>
        <v>#REF!</v>
      </c>
      <c r="I1656" s="29" t="e">
        <f>①陸連データ貼付け!#REF!</f>
        <v>#REF!</v>
      </c>
      <c r="J1656" s="29" t="e">
        <f>①陸連データ貼付け!#REF!</f>
        <v>#REF!</v>
      </c>
      <c r="K1656" s="29" t="e">
        <f t="shared" si="77"/>
        <v>#REF!</v>
      </c>
      <c r="L1656" s="29" t="e">
        <f>①陸連データ貼付け!#REF!</f>
        <v>#REF!</v>
      </c>
      <c r="M1656" s="63" t="e">
        <f>①陸連データ貼付け!#REF!</f>
        <v>#REF!</v>
      </c>
    </row>
    <row r="1657" spans="1:13">
      <c r="A1657" s="220" t="e">
        <f>IF(①陸連データ貼付け!#REF!="","",①陸連データ貼付け!#REF!)</f>
        <v>#REF!</v>
      </c>
      <c r="B1657" s="29" t="e">
        <f t="shared" si="75"/>
        <v>#REF!</v>
      </c>
      <c r="C1657" s="29" t="e">
        <f t="shared" si="76"/>
        <v>#REF!</v>
      </c>
      <c r="D1657" s="29" t="e">
        <f>①陸連データ貼付け!#REF!</f>
        <v>#REF!</v>
      </c>
      <c r="E1657" s="29" t="e">
        <f>①陸連データ貼付け!#REF!</f>
        <v>#REF!</v>
      </c>
      <c r="F1657" s="29" t="e">
        <f>ASC(①陸連データ貼付け!#REF!)</f>
        <v>#REF!</v>
      </c>
      <c r="G1657" s="29" t="e">
        <f>①陸連データ貼付け!#REF!</f>
        <v>#REF!</v>
      </c>
      <c r="H1657" s="29" t="e">
        <f>①陸連データ貼付け!#REF!</f>
        <v>#REF!</v>
      </c>
      <c r="I1657" s="29" t="e">
        <f>①陸連データ貼付け!#REF!</f>
        <v>#REF!</v>
      </c>
      <c r="J1657" s="29" t="e">
        <f>①陸連データ貼付け!#REF!</f>
        <v>#REF!</v>
      </c>
      <c r="K1657" s="29" t="e">
        <f t="shared" si="77"/>
        <v>#REF!</v>
      </c>
      <c r="L1657" s="29" t="e">
        <f>①陸連データ貼付け!#REF!</f>
        <v>#REF!</v>
      </c>
      <c r="M1657" s="63" t="e">
        <f>①陸連データ貼付け!#REF!</f>
        <v>#REF!</v>
      </c>
    </row>
    <row r="1658" spans="1:13">
      <c r="A1658" s="220" t="e">
        <f>IF(①陸連データ貼付け!#REF!="","",①陸連データ貼付け!#REF!)</f>
        <v>#REF!</v>
      </c>
      <c r="B1658" s="29" t="e">
        <f t="shared" si="75"/>
        <v>#REF!</v>
      </c>
      <c r="C1658" s="29" t="e">
        <f t="shared" si="76"/>
        <v>#REF!</v>
      </c>
      <c r="D1658" s="29" t="e">
        <f>①陸連データ貼付け!#REF!</f>
        <v>#REF!</v>
      </c>
      <c r="E1658" s="29" t="e">
        <f>①陸連データ貼付け!#REF!</f>
        <v>#REF!</v>
      </c>
      <c r="F1658" s="29" t="e">
        <f>ASC(①陸連データ貼付け!#REF!)</f>
        <v>#REF!</v>
      </c>
      <c r="G1658" s="29" t="e">
        <f>①陸連データ貼付け!#REF!</f>
        <v>#REF!</v>
      </c>
      <c r="H1658" s="29" t="e">
        <f>①陸連データ貼付け!#REF!</f>
        <v>#REF!</v>
      </c>
      <c r="I1658" s="29" t="e">
        <f>①陸連データ貼付け!#REF!</f>
        <v>#REF!</v>
      </c>
      <c r="J1658" s="29" t="e">
        <f>①陸連データ貼付け!#REF!</f>
        <v>#REF!</v>
      </c>
      <c r="K1658" s="29" t="e">
        <f t="shared" si="77"/>
        <v>#REF!</v>
      </c>
      <c r="L1658" s="29" t="e">
        <f>①陸連データ貼付け!#REF!</f>
        <v>#REF!</v>
      </c>
      <c r="M1658" s="63" t="e">
        <f>①陸連データ貼付け!#REF!</f>
        <v>#REF!</v>
      </c>
    </row>
    <row r="1659" spans="1:13">
      <c r="A1659" s="220" t="e">
        <f>IF(①陸連データ貼付け!#REF!="","",①陸連データ貼付け!#REF!)</f>
        <v>#REF!</v>
      </c>
      <c r="B1659" s="29" t="e">
        <f t="shared" si="75"/>
        <v>#REF!</v>
      </c>
      <c r="C1659" s="29" t="e">
        <f t="shared" si="76"/>
        <v>#REF!</v>
      </c>
      <c r="D1659" s="29" t="e">
        <f>①陸連データ貼付け!#REF!</f>
        <v>#REF!</v>
      </c>
      <c r="E1659" s="29" t="e">
        <f>①陸連データ貼付け!#REF!</f>
        <v>#REF!</v>
      </c>
      <c r="F1659" s="29" t="e">
        <f>ASC(①陸連データ貼付け!#REF!)</f>
        <v>#REF!</v>
      </c>
      <c r="G1659" s="29" t="e">
        <f>①陸連データ貼付け!#REF!</f>
        <v>#REF!</v>
      </c>
      <c r="H1659" s="29" t="e">
        <f>①陸連データ貼付け!#REF!</f>
        <v>#REF!</v>
      </c>
      <c r="I1659" s="29" t="e">
        <f>①陸連データ貼付け!#REF!</f>
        <v>#REF!</v>
      </c>
      <c r="J1659" s="29" t="e">
        <f>①陸連データ貼付け!#REF!</f>
        <v>#REF!</v>
      </c>
      <c r="K1659" s="29" t="e">
        <f t="shared" si="77"/>
        <v>#REF!</v>
      </c>
      <c r="L1659" s="29" t="e">
        <f>①陸連データ貼付け!#REF!</f>
        <v>#REF!</v>
      </c>
      <c r="M1659" s="63" t="e">
        <f>①陸連データ貼付け!#REF!</f>
        <v>#REF!</v>
      </c>
    </row>
    <row r="1660" spans="1:13">
      <c r="A1660" s="220" t="e">
        <f>IF(①陸連データ貼付け!#REF!="","",①陸連データ貼付け!#REF!)</f>
        <v>#REF!</v>
      </c>
      <c r="B1660" s="29" t="e">
        <f t="shared" si="75"/>
        <v>#REF!</v>
      </c>
      <c r="C1660" s="29" t="e">
        <f t="shared" si="76"/>
        <v>#REF!</v>
      </c>
      <c r="D1660" s="29" t="e">
        <f>①陸連データ貼付け!#REF!</f>
        <v>#REF!</v>
      </c>
      <c r="E1660" s="29" t="e">
        <f>①陸連データ貼付け!#REF!</f>
        <v>#REF!</v>
      </c>
      <c r="F1660" s="29" t="e">
        <f>ASC(①陸連データ貼付け!#REF!)</f>
        <v>#REF!</v>
      </c>
      <c r="G1660" s="29" t="e">
        <f>①陸連データ貼付け!#REF!</f>
        <v>#REF!</v>
      </c>
      <c r="H1660" s="29" t="e">
        <f>①陸連データ貼付け!#REF!</f>
        <v>#REF!</v>
      </c>
      <c r="I1660" s="29" t="e">
        <f>①陸連データ貼付け!#REF!</f>
        <v>#REF!</v>
      </c>
      <c r="J1660" s="29" t="e">
        <f>①陸連データ貼付け!#REF!</f>
        <v>#REF!</v>
      </c>
      <c r="K1660" s="29" t="e">
        <f t="shared" si="77"/>
        <v>#REF!</v>
      </c>
      <c r="L1660" s="29" t="e">
        <f>①陸連データ貼付け!#REF!</f>
        <v>#REF!</v>
      </c>
      <c r="M1660" s="63" t="e">
        <f>①陸連データ貼付け!#REF!</f>
        <v>#REF!</v>
      </c>
    </row>
    <row r="1661" spans="1:13">
      <c r="A1661" s="220" t="e">
        <f>IF(①陸連データ貼付け!#REF!="","",①陸連データ貼付け!#REF!)</f>
        <v>#REF!</v>
      </c>
      <c r="B1661" s="29" t="e">
        <f t="shared" si="75"/>
        <v>#REF!</v>
      </c>
      <c r="C1661" s="29" t="e">
        <f t="shared" si="76"/>
        <v>#REF!</v>
      </c>
      <c r="D1661" s="29" t="e">
        <f>①陸連データ貼付け!#REF!</f>
        <v>#REF!</v>
      </c>
      <c r="E1661" s="29" t="e">
        <f>①陸連データ貼付け!#REF!</f>
        <v>#REF!</v>
      </c>
      <c r="F1661" s="29" t="e">
        <f>ASC(①陸連データ貼付け!#REF!)</f>
        <v>#REF!</v>
      </c>
      <c r="G1661" s="29" t="e">
        <f>①陸連データ貼付け!#REF!</f>
        <v>#REF!</v>
      </c>
      <c r="H1661" s="29" t="e">
        <f>①陸連データ貼付け!#REF!</f>
        <v>#REF!</v>
      </c>
      <c r="I1661" s="29" t="e">
        <f>①陸連データ貼付け!#REF!</f>
        <v>#REF!</v>
      </c>
      <c r="J1661" s="29" t="e">
        <f>①陸連データ貼付け!#REF!</f>
        <v>#REF!</v>
      </c>
      <c r="K1661" s="29" t="e">
        <f t="shared" si="77"/>
        <v>#REF!</v>
      </c>
      <c r="L1661" s="29" t="e">
        <f>①陸連データ貼付け!#REF!</f>
        <v>#REF!</v>
      </c>
      <c r="M1661" s="63" t="e">
        <f>①陸連データ貼付け!#REF!</f>
        <v>#REF!</v>
      </c>
    </row>
    <row r="1662" spans="1:13">
      <c r="A1662" s="220" t="e">
        <f>IF(①陸連データ貼付け!#REF!="","",①陸連データ貼付け!#REF!)</f>
        <v>#REF!</v>
      </c>
      <c r="B1662" s="29" t="e">
        <f t="shared" si="75"/>
        <v>#REF!</v>
      </c>
      <c r="C1662" s="29" t="e">
        <f t="shared" si="76"/>
        <v>#REF!</v>
      </c>
      <c r="D1662" s="29" t="e">
        <f>①陸連データ貼付け!#REF!</f>
        <v>#REF!</v>
      </c>
      <c r="E1662" s="29" t="e">
        <f>①陸連データ貼付け!#REF!</f>
        <v>#REF!</v>
      </c>
      <c r="F1662" s="29" t="e">
        <f>ASC(①陸連データ貼付け!#REF!)</f>
        <v>#REF!</v>
      </c>
      <c r="G1662" s="29" t="e">
        <f>①陸連データ貼付け!#REF!</f>
        <v>#REF!</v>
      </c>
      <c r="H1662" s="29" t="e">
        <f>①陸連データ貼付け!#REF!</f>
        <v>#REF!</v>
      </c>
      <c r="I1662" s="29" t="e">
        <f>①陸連データ貼付け!#REF!</f>
        <v>#REF!</v>
      </c>
      <c r="J1662" s="29" t="e">
        <f>①陸連データ貼付け!#REF!</f>
        <v>#REF!</v>
      </c>
      <c r="K1662" s="29" t="e">
        <f t="shared" si="77"/>
        <v>#REF!</v>
      </c>
      <c r="L1662" s="29" t="e">
        <f>①陸連データ貼付け!#REF!</f>
        <v>#REF!</v>
      </c>
      <c r="M1662" s="63" t="e">
        <f>①陸連データ貼付け!#REF!</f>
        <v>#REF!</v>
      </c>
    </row>
    <row r="1663" spans="1:13">
      <c r="A1663" s="220" t="e">
        <f>IF(①陸連データ貼付け!#REF!="","",①陸連データ貼付け!#REF!)</f>
        <v>#REF!</v>
      </c>
      <c r="B1663" s="29" t="e">
        <f t="shared" si="75"/>
        <v>#REF!</v>
      </c>
      <c r="C1663" s="29" t="e">
        <f t="shared" si="76"/>
        <v>#REF!</v>
      </c>
      <c r="D1663" s="29" t="e">
        <f>①陸連データ貼付け!#REF!</f>
        <v>#REF!</v>
      </c>
      <c r="E1663" s="29" t="e">
        <f>①陸連データ貼付け!#REF!</f>
        <v>#REF!</v>
      </c>
      <c r="F1663" s="29" t="e">
        <f>ASC(①陸連データ貼付け!#REF!)</f>
        <v>#REF!</v>
      </c>
      <c r="G1663" s="29" t="e">
        <f>①陸連データ貼付け!#REF!</f>
        <v>#REF!</v>
      </c>
      <c r="H1663" s="29" t="e">
        <f>①陸連データ貼付け!#REF!</f>
        <v>#REF!</v>
      </c>
      <c r="I1663" s="29" t="e">
        <f>①陸連データ貼付け!#REF!</f>
        <v>#REF!</v>
      </c>
      <c r="J1663" s="29" t="e">
        <f>①陸連データ貼付け!#REF!</f>
        <v>#REF!</v>
      </c>
      <c r="K1663" s="29" t="e">
        <f t="shared" si="77"/>
        <v>#REF!</v>
      </c>
      <c r="L1663" s="29" t="e">
        <f>①陸連データ貼付け!#REF!</f>
        <v>#REF!</v>
      </c>
      <c r="M1663" s="63" t="e">
        <f>①陸連データ貼付け!#REF!</f>
        <v>#REF!</v>
      </c>
    </row>
    <row r="1664" spans="1:13">
      <c r="A1664" s="220" t="e">
        <f>IF(①陸連データ貼付け!#REF!="","",①陸連データ貼付け!#REF!)</f>
        <v>#REF!</v>
      </c>
      <c r="B1664" s="29" t="e">
        <f t="shared" si="75"/>
        <v>#REF!</v>
      </c>
      <c r="C1664" s="29" t="e">
        <f t="shared" si="76"/>
        <v>#REF!</v>
      </c>
      <c r="D1664" s="29" t="e">
        <f>①陸連データ貼付け!#REF!</f>
        <v>#REF!</v>
      </c>
      <c r="E1664" s="29" t="e">
        <f>①陸連データ貼付け!#REF!</f>
        <v>#REF!</v>
      </c>
      <c r="F1664" s="29" t="e">
        <f>ASC(①陸連データ貼付け!#REF!)</f>
        <v>#REF!</v>
      </c>
      <c r="G1664" s="29" t="e">
        <f>①陸連データ貼付け!#REF!</f>
        <v>#REF!</v>
      </c>
      <c r="H1664" s="29" t="e">
        <f>①陸連データ貼付け!#REF!</f>
        <v>#REF!</v>
      </c>
      <c r="I1664" s="29" t="e">
        <f>①陸連データ貼付け!#REF!</f>
        <v>#REF!</v>
      </c>
      <c r="J1664" s="29" t="e">
        <f>①陸連データ貼付け!#REF!</f>
        <v>#REF!</v>
      </c>
      <c r="K1664" s="29" t="e">
        <f t="shared" si="77"/>
        <v>#REF!</v>
      </c>
      <c r="L1664" s="29" t="e">
        <f>①陸連データ貼付け!#REF!</f>
        <v>#REF!</v>
      </c>
      <c r="M1664" s="63" t="e">
        <f>①陸連データ貼付け!#REF!</f>
        <v>#REF!</v>
      </c>
    </row>
    <row r="1665" spans="1:13">
      <c r="A1665" s="220" t="e">
        <f>IF(①陸連データ貼付け!#REF!="","",①陸連データ貼付け!#REF!)</f>
        <v>#REF!</v>
      </c>
      <c r="B1665" s="29" t="e">
        <f t="shared" si="75"/>
        <v>#REF!</v>
      </c>
      <c r="C1665" s="29" t="e">
        <f t="shared" si="76"/>
        <v>#REF!</v>
      </c>
      <c r="D1665" s="29" t="e">
        <f>①陸連データ貼付け!#REF!</f>
        <v>#REF!</v>
      </c>
      <c r="E1665" s="29" t="e">
        <f>①陸連データ貼付け!#REF!</f>
        <v>#REF!</v>
      </c>
      <c r="F1665" s="29" t="e">
        <f>ASC(①陸連データ貼付け!#REF!)</f>
        <v>#REF!</v>
      </c>
      <c r="G1665" s="29" t="e">
        <f>①陸連データ貼付け!#REF!</f>
        <v>#REF!</v>
      </c>
      <c r="H1665" s="29" t="e">
        <f>①陸連データ貼付け!#REF!</f>
        <v>#REF!</v>
      </c>
      <c r="I1665" s="29" t="e">
        <f>①陸連データ貼付け!#REF!</f>
        <v>#REF!</v>
      </c>
      <c r="J1665" s="29" t="e">
        <f>①陸連データ貼付け!#REF!</f>
        <v>#REF!</v>
      </c>
      <c r="K1665" s="29" t="e">
        <f t="shared" si="77"/>
        <v>#REF!</v>
      </c>
      <c r="L1665" s="29" t="e">
        <f>①陸連データ貼付け!#REF!</f>
        <v>#REF!</v>
      </c>
      <c r="M1665" s="63" t="e">
        <f>①陸連データ貼付け!#REF!</f>
        <v>#REF!</v>
      </c>
    </row>
    <row r="1666" spans="1:13">
      <c r="A1666" s="220" t="e">
        <f>IF(①陸連データ貼付け!#REF!="","",①陸連データ貼付け!#REF!)</f>
        <v>#REF!</v>
      </c>
      <c r="B1666" s="29" t="e">
        <f t="shared" si="75"/>
        <v>#REF!</v>
      </c>
      <c r="C1666" s="29" t="e">
        <f t="shared" si="76"/>
        <v>#REF!</v>
      </c>
      <c r="D1666" s="29" t="e">
        <f>①陸連データ貼付け!#REF!</f>
        <v>#REF!</v>
      </c>
      <c r="E1666" s="29" t="e">
        <f>①陸連データ貼付け!#REF!</f>
        <v>#REF!</v>
      </c>
      <c r="F1666" s="29" t="e">
        <f>ASC(①陸連データ貼付け!#REF!)</f>
        <v>#REF!</v>
      </c>
      <c r="G1666" s="29" t="e">
        <f>①陸連データ貼付け!#REF!</f>
        <v>#REF!</v>
      </c>
      <c r="H1666" s="29" t="e">
        <f>①陸連データ貼付け!#REF!</f>
        <v>#REF!</v>
      </c>
      <c r="I1666" s="29" t="e">
        <f>①陸連データ貼付け!#REF!</f>
        <v>#REF!</v>
      </c>
      <c r="J1666" s="29" t="e">
        <f>①陸連データ貼付け!#REF!</f>
        <v>#REF!</v>
      </c>
      <c r="K1666" s="29" t="e">
        <f t="shared" si="77"/>
        <v>#REF!</v>
      </c>
      <c r="L1666" s="29" t="e">
        <f>①陸連データ貼付け!#REF!</f>
        <v>#REF!</v>
      </c>
      <c r="M1666" s="63" t="e">
        <f>①陸連データ貼付け!#REF!</f>
        <v>#REF!</v>
      </c>
    </row>
    <row r="1667" spans="1:13">
      <c r="A1667" s="220" t="e">
        <f>IF(①陸連データ貼付け!#REF!="","",①陸連データ貼付け!#REF!)</f>
        <v>#REF!</v>
      </c>
      <c r="B1667" s="29" t="e">
        <f t="shared" ref="B1667:B1730" si="78">LEFT(A1667,1)</f>
        <v>#REF!</v>
      </c>
      <c r="C1667" s="29" t="e">
        <f t="shared" ref="C1667:C1730" si="79">REPLACE(A1667,1,1,"")</f>
        <v>#REF!</v>
      </c>
      <c r="D1667" s="29" t="e">
        <f>①陸連データ貼付け!#REF!</f>
        <v>#REF!</v>
      </c>
      <c r="E1667" s="29" t="e">
        <f>①陸連データ貼付け!#REF!</f>
        <v>#REF!</v>
      </c>
      <c r="F1667" s="29" t="e">
        <f>ASC(①陸連データ貼付け!#REF!)</f>
        <v>#REF!</v>
      </c>
      <c r="G1667" s="29" t="e">
        <f>①陸連データ貼付け!#REF!</f>
        <v>#REF!</v>
      </c>
      <c r="H1667" s="29" t="e">
        <f>①陸連データ貼付け!#REF!</f>
        <v>#REF!</v>
      </c>
      <c r="I1667" s="29" t="e">
        <f>①陸連データ貼付け!#REF!</f>
        <v>#REF!</v>
      </c>
      <c r="J1667" s="29" t="e">
        <f>①陸連データ貼付け!#REF!</f>
        <v>#REF!</v>
      </c>
      <c r="K1667" s="29" t="e">
        <f t="shared" ref="K1667:K1730" si="80">I1667</f>
        <v>#REF!</v>
      </c>
      <c r="L1667" s="29" t="e">
        <f>①陸連データ貼付け!#REF!</f>
        <v>#REF!</v>
      </c>
      <c r="M1667" s="63" t="e">
        <f>①陸連データ貼付け!#REF!</f>
        <v>#REF!</v>
      </c>
    </row>
    <row r="1668" spans="1:13">
      <c r="A1668" s="220" t="e">
        <f>IF(①陸連データ貼付け!#REF!="","",①陸連データ貼付け!#REF!)</f>
        <v>#REF!</v>
      </c>
      <c r="B1668" s="29" t="e">
        <f t="shared" si="78"/>
        <v>#REF!</v>
      </c>
      <c r="C1668" s="29" t="e">
        <f t="shared" si="79"/>
        <v>#REF!</v>
      </c>
      <c r="D1668" s="29" t="e">
        <f>①陸連データ貼付け!#REF!</f>
        <v>#REF!</v>
      </c>
      <c r="E1668" s="29" t="e">
        <f>①陸連データ貼付け!#REF!</f>
        <v>#REF!</v>
      </c>
      <c r="F1668" s="29" t="e">
        <f>ASC(①陸連データ貼付け!#REF!)</f>
        <v>#REF!</v>
      </c>
      <c r="G1668" s="29" t="e">
        <f>①陸連データ貼付け!#REF!</f>
        <v>#REF!</v>
      </c>
      <c r="H1668" s="29" t="e">
        <f>①陸連データ貼付け!#REF!</f>
        <v>#REF!</v>
      </c>
      <c r="I1668" s="29" t="e">
        <f>①陸連データ貼付け!#REF!</f>
        <v>#REF!</v>
      </c>
      <c r="J1668" s="29" t="e">
        <f>①陸連データ貼付け!#REF!</f>
        <v>#REF!</v>
      </c>
      <c r="K1668" s="29" t="e">
        <f t="shared" si="80"/>
        <v>#REF!</v>
      </c>
      <c r="L1668" s="29" t="e">
        <f>①陸連データ貼付け!#REF!</f>
        <v>#REF!</v>
      </c>
      <c r="M1668" s="63" t="e">
        <f>①陸連データ貼付け!#REF!</f>
        <v>#REF!</v>
      </c>
    </row>
    <row r="1669" spans="1:13">
      <c r="A1669" s="220" t="e">
        <f>IF(①陸連データ貼付け!#REF!="","",①陸連データ貼付け!#REF!)</f>
        <v>#REF!</v>
      </c>
      <c r="B1669" s="29" t="e">
        <f t="shared" si="78"/>
        <v>#REF!</v>
      </c>
      <c r="C1669" s="29" t="e">
        <f t="shared" si="79"/>
        <v>#REF!</v>
      </c>
      <c r="D1669" s="29" t="e">
        <f>①陸連データ貼付け!#REF!</f>
        <v>#REF!</v>
      </c>
      <c r="E1669" s="29" t="e">
        <f>①陸連データ貼付け!#REF!</f>
        <v>#REF!</v>
      </c>
      <c r="F1669" s="29" t="e">
        <f>ASC(①陸連データ貼付け!#REF!)</f>
        <v>#REF!</v>
      </c>
      <c r="G1669" s="29" t="e">
        <f>①陸連データ貼付け!#REF!</f>
        <v>#REF!</v>
      </c>
      <c r="H1669" s="29" t="e">
        <f>①陸連データ貼付け!#REF!</f>
        <v>#REF!</v>
      </c>
      <c r="I1669" s="29" t="e">
        <f>①陸連データ貼付け!#REF!</f>
        <v>#REF!</v>
      </c>
      <c r="J1669" s="29" t="e">
        <f>①陸連データ貼付け!#REF!</f>
        <v>#REF!</v>
      </c>
      <c r="K1669" s="29" t="e">
        <f t="shared" si="80"/>
        <v>#REF!</v>
      </c>
      <c r="L1669" s="29" t="e">
        <f>①陸連データ貼付け!#REF!</f>
        <v>#REF!</v>
      </c>
      <c r="M1669" s="63" t="e">
        <f>①陸連データ貼付け!#REF!</f>
        <v>#REF!</v>
      </c>
    </row>
    <row r="1670" spans="1:13">
      <c r="A1670" s="220" t="e">
        <f>IF(①陸連データ貼付け!#REF!="","",①陸連データ貼付け!#REF!)</f>
        <v>#REF!</v>
      </c>
      <c r="B1670" s="29" t="e">
        <f t="shared" si="78"/>
        <v>#REF!</v>
      </c>
      <c r="C1670" s="29" t="e">
        <f t="shared" si="79"/>
        <v>#REF!</v>
      </c>
      <c r="D1670" s="29" t="e">
        <f>①陸連データ貼付け!#REF!</f>
        <v>#REF!</v>
      </c>
      <c r="E1670" s="29" t="e">
        <f>①陸連データ貼付け!#REF!</f>
        <v>#REF!</v>
      </c>
      <c r="F1670" s="29" t="e">
        <f>ASC(①陸連データ貼付け!#REF!)</f>
        <v>#REF!</v>
      </c>
      <c r="G1670" s="29" t="e">
        <f>①陸連データ貼付け!#REF!</f>
        <v>#REF!</v>
      </c>
      <c r="H1670" s="29" t="e">
        <f>①陸連データ貼付け!#REF!</f>
        <v>#REF!</v>
      </c>
      <c r="I1670" s="29" t="e">
        <f>①陸連データ貼付け!#REF!</f>
        <v>#REF!</v>
      </c>
      <c r="J1670" s="29" t="e">
        <f>①陸連データ貼付け!#REF!</f>
        <v>#REF!</v>
      </c>
      <c r="K1670" s="29" t="e">
        <f t="shared" si="80"/>
        <v>#REF!</v>
      </c>
      <c r="L1670" s="29" t="e">
        <f>①陸連データ貼付け!#REF!</f>
        <v>#REF!</v>
      </c>
      <c r="M1670" s="63" t="e">
        <f>①陸連データ貼付け!#REF!</f>
        <v>#REF!</v>
      </c>
    </row>
    <row r="1671" spans="1:13">
      <c r="A1671" s="220" t="e">
        <f>IF(①陸連データ貼付け!#REF!="","",①陸連データ貼付け!#REF!)</f>
        <v>#REF!</v>
      </c>
      <c r="B1671" s="29" t="e">
        <f t="shared" si="78"/>
        <v>#REF!</v>
      </c>
      <c r="C1671" s="29" t="e">
        <f t="shared" si="79"/>
        <v>#REF!</v>
      </c>
      <c r="D1671" s="29" t="e">
        <f>①陸連データ貼付け!#REF!</f>
        <v>#REF!</v>
      </c>
      <c r="E1671" s="29" t="e">
        <f>①陸連データ貼付け!#REF!</f>
        <v>#REF!</v>
      </c>
      <c r="F1671" s="29" t="e">
        <f>ASC(①陸連データ貼付け!#REF!)</f>
        <v>#REF!</v>
      </c>
      <c r="G1671" s="29" t="e">
        <f>①陸連データ貼付け!#REF!</f>
        <v>#REF!</v>
      </c>
      <c r="H1671" s="29" t="e">
        <f>①陸連データ貼付け!#REF!</f>
        <v>#REF!</v>
      </c>
      <c r="I1671" s="29" t="e">
        <f>①陸連データ貼付け!#REF!</f>
        <v>#REF!</v>
      </c>
      <c r="J1671" s="29" t="e">
        <f>①陸連データ貼付け!#REF!</f>
        <v>#REF!</v>
      </c>
      <c r="K1671" s="29" t="e">
        <f t="shared" si="80"/>
        <v>#REF!</v>
      </c>
      <c r="L1671" s="29" t="e">
        <f>①陸連データ貼付け!#REF!</f>
        <v>#REF!</v>
      </c>
      <c r="M1671" s="63" t="e">
        <f>①陸連データ貼付け!#REF!</f>
        <v>#REF!</v>
      </c>
    </row>
    <row r="1672" spans="1:13">
      <c r="A1672" s="220" t="e">
        <f>IF(①陸連データ貼付け!#REF!="","",①陸連データ貼付け!#REF!)</f>
        <v>#REF!</v>
      </c>
      <c r="B1672" s="29" t="e">
        <f t="shared" si="78"/>
        <v>#REF!</v>
      </c>
      <c r="C1672" s="29" t="e">
        <f t="shared" si="79"/>
        <v>#REF!</v>
      </c>
      <c r="D1672" s="29" t="e">
        <f>①陸連データ貼付け!#REF!</f>
        <v>#REF!</v>
      </c>
      <c r="E1672" s="29" t="e">
        <f>①陸連データ貼付け!#REF!</f>
        <v>#REF!</v>
      </c>
      <c r="F1672" s="29" t="e">
        <f>ASC(①陸連データ貼付け!#REF!)</f>
        <v>#REF!</v>
      </c>
      <c r="G1672" s="29" t="e">
        <f>①陸連データ貼付け!#REF!</f>
        <v>#REF!</v>
      </c>
      <c r="H1672" s="29" t="e">
        <f>①陸連データ貼付け!#REF!</f>
        <v>#REF!</v>
      </c>
      <c r="I1672" s="29" t="e">
        <f>①陸連データ貼付け!#REF!</f>
        <v>#REF!</v>
      </c>
      <c r="J1672" s="29" t="e">
        <f>①陸連データ貼付け!#REF!</f>
        <v>#REF!</v>
      </c>
      <c r="K1672" s="29" t="e">
        <f t="shared" si="80"/>
        <v>#REF!</v>
      </c>
      <c r="L1672" s="29" t="e">
        <f>①陸連データ貼付け!#REF!</f>
        <v>#REF!</v>
      </c>
      <c r="M1672" s="63" t="e">
        <f>①陸連データ貼付け!#REF!</f>
        <v>#REF!</v>
      </c>
    </row>
    <row r="1673" spans="1:13">
      <c r="A1673" s="220" t="e">
        <f>IF(①陸連データ貼付け!#REF!="","",①陸連データ貼付け!#REF!)</f>
        <v>#REF!</v>
      </c>
      <c r="B1673" s="29" t="e">
        <f t="shared" si="78"/>
        <v>#REF!</v>
      </c>
      <c r="C1673" s="29" t="e">
        <f t="shared" si="79"/>
        <v>#REF!</v>
      </c>
      <c r="D1673" s="29" t="e">
        <f>①陸連データ貼付け!#REF!</f>
        <v>#REF!</v>
      </c>
      <c r="E1673" s="29" t="e">
        <f>①陸連データ貼付け!#REF!</f>
        <v>#REF!</v>
      </c>
      <c r="F1673" s="29" t="e">
        <f>ASC(①陸連データ貼付け!#REF!)</f>
        <v>#REF!</v>
      </c>
      <c r="G1673" s="29" t="e">
        <f>①陸連データ貼付け!#REF!</f>
        <v>#REF!</v>
      </c>
      <c r="H1673" s="29" t="e">
        <f>①陸連データ貼付け!#REF!</f>
        <v>#REF!</v>
      </c>
      <c r="I1673" s="29" t="e">
        <f>①陸連データ貼付け!#REF!</f>
        <v>#REF!</v>
      </c>
      <c r="J1673" s="29" t="e">
        <f>①陸連データ貼付け!#REF!</f>
        <v>#REF!</v>
      </c>
      <c r="K1673" s="29" t="e">
        <f t="shared" si="80"/>
        <v>#REF!</v>
      </c>
      <c r="L1673" s="29" t="e">
        <f>①陸連データ貼付け!#REF!</f>
        <v>#REF!</v>
      </c>
      <c r="M1673" s="63" t="e">
        <f>①陸連データ貼付け!#REF!</f>
        <v>#REF!</v>
      </c>
    </row>
    <row r="1674" spans="1:13">
      <c r="A1674" s="220" t="e">
        <f>IF(①陸連データ貼付け!#REF!="","",①陸連データ貼付け!#REF!)</f>
        <v>#REF!</v>
      </c>
      <c r="B1674" s="29" t="e">
        <f t="shared" si="78"/>
        <v>#REF!</v>
      </c>
      <c r="C1674" s="29" t="e">
        <f t="shared" si="79"/>
        <v>#REF!</v>
      </c>
      <c r="D1674" s="29" t="e">
        <f>①陸連データ貼付け!#REF!</f>
        <v>#REF!</v>
      </c>
      <c r="E1674" s="29" t="e">
        <f>①陸連データ貼付け!#REF!</f>
        <v>#REF!</v>
      </c>
      <c r="F1674" s="29" t="e">
        <f>ASC(①陸連データ貼付け!#REF!)</f>
        <v>#REF!</v>
      </c>
      <c r="G1674" s="29" t="e">
        <f>①陸連データ貼付け!#REF!</f>
        <v>#REF!</v>
      </c>
      <c r="H1674" s="29" t="e">
        <f>①陸連データ貼付け!#REF!</f>
        <v>#REF!</v>
      </c>
      <c r="I1674" s="29" t="e">
        <f>①陸連データ貼付け!#REF!</f>
        <v>#REF!</v>
      </c>
      <c r="J1674" s="29" t="e">
        <f>①陸連データ貼付け!#REF!</f>
        <v>#REF!</v>
      </c>
      <c r="K1674" s="29" t="e">
        <f t="shared" si="80"/>
        <v>#REF!</v>
      </c>
      <c r="L1674" s="29" t="e">
        <f>①陸連データ貼付け!#REF!</f>
        <v>#REF!</v>
      </c>
      <c r="M1674" s="63" t="e">
        <f>①陸連データ貼付け!#REF!</f>
        <v>#REF!</v>
      </c>
    </row>
    <row r="1675" spans="1:13">
      <c r="A1675" s="220" t="e">
        <f>IF(①陸連データ貼付け!#REF!="","",①陸連データ貼付け!#REF!)</f>
        <v>#REF!</v>
      </c>
      <c r="B1675" s="29" t="e">
        <f t="shared" si="78"/>
        <v>#REF!</v>
      </c>
      <c r="C1675" s="29" t="e">
        <f t="shared" si="79"/>
        <v>#REF!</v>
      </c>
      <c r="D1675" s="29" t="e">
        <f>①陸連データ貼付け!#REF!</f>
        <v>#REF!</v>
      </c>
      <c r="E1675" s="29" t="e">
        <f>①陸連データ貼付け!#REF!</f>
        <v>#REF!</v>
      </c>
      <c r="F1675" s="29" t="e">
        <f>ASC(①陸連データ貼付け!#REF!)</f>
        <v>#REF!</v>
      </c>
      <c r="G1675" s="29" t="e">
        <f>①陸連データ貼付け!#REF!</f>
        <v>#REF!</v>
      </c>
      <c r="H1675" s="29" t="e">
        <f>①陸連データ貼付け!#REF!</f>
        <v>#REF!</v>
      </c>
      <c r="I1675" s="29" t="e">
        <f>①陸連データ貼付け!#REF!</f>
        <v>#REF!</v>
      </c>
      <c r="J1675" s="29" t="e">
        <f>①陸連データ貼付け!#REF!</f>
        <v>#REF!</v>
      </c>
      <c r="K1675" s="29" t="e">
        <f t="shared" si="80"/>
        <v>#REF!</v>
      </c>
      <c r="L1675" s="29" t="e">
        <f>①陸連データ貼付け!#REF!</f>
        <v>#REF!</v>
      </c>
      <c r="M1675" s="63" t="e">
        <f>①陸連データ貼付け!#REF!</f>
        <v>#REF!</v>
      </c>
    </row>
    <row r="1676" spans="1:13">
      <c r="A1676" s="220" t="e">
        <f>IF(①陸連データ貼付け!#REF!="","",①陸連データ貼付け!#REF!)</f>
        <v>#REF!</v>
      </c>
      <c r="B1676" s="29" t="e">
        <f t="shared" si="78"/>
        <v>#REF!</v>
      </c>
      <c r="C1676" s="29" t="e">
        <f t="shared" si="79"/>
        <v>#REF!</v>
      </c>
      <c r="D1676" s="29" t="e">
        <f>①陸連データ貼付け!#REF!</f>
        <v>#REF!</v>
      </c>
      <c r="E1676" s="29" t="e">
        <f>①陸連データ貼付け!#REF!</f>
        <v>#REF!</v>
      </c>
      <c r="F1676" s="29" t="e">
        <f>ASC(①陸連データ貼付け!#REF!)</f>
        <v>#REF!</v>
      </c>
      <c r="G1676" s="29" t="e">
        <f>①陸連データ貼付け!#REF!</f>
        <v>#REF!</v>
      </c>
      <c r="H1676" s="29" t="e">
        <f>①陸連データ貼付け!#REF!</f>
        <v>#REF!</v>
      </c>
      <c r="I1676" s="29" t="e">
        <f>①陸連データ貼付け!#REF!</f>
        <v>#REF!</v>
      </c>
      <c r="J1676" s="29" t="e">
        <f>①陸連データ貼付け!#REF!</f>
        <v>#REF!</v>
      </c>
      <c r="K1676" s="29" t="e">
        <f t="shared" si="80"/>
        <v>#REF!</v>
      </c>
      <c r="L1676" s="29" t="e">
        <f>①陸連データ貼付け!#REF!</f>
        <v>#REF!</v>
      </c>
      <c r="M1676" s="63" t="e">
        <f>①陸連データ貼付け!#REF!</f>
        <v>#REF!</v>
      </c>
    </row>
    <row r="1677" spans="1:13">
      <c r="A1677" s="220" t="e">
        <f>IF(①陸連データ貼付け!#REF!="","",①陸連データ貼付け!#REF!)</f>
        <v>#REF!</v>
      </c>
      <c r="B1677" s="29" t="e">
        <f t="shared" si="78"/>
        <v>#REF!</v>
      </c>
      <c r="C1677" s="29" t="e">
        <f t="shared" si="79"/>
        <v>#REF!</v>
      </c>
      <c r="D1677" s="29" t="e">
        <f>①陸連データ貼付け!#REF!</f>
        <v>#REF!</v>
      </c>
      <c r="E1677" s="29" t="e">
        <f>①陸連データ貼付け!#REF!</f>
        <v>#REF!</v>
      </c>
      <c r="F1677" s="29" t="e">
        <f>ASC(①陸連データ貼付け!#REF!)</f>
        <v>#REF!</v>
      </c>
      <c r="G1677" s="29" t="e">
        <f>①陸連データ貼付け!#REF!</f>
        <v>#REF!</v>
      </c>
      <c r="H1677" s="29" t="e">
        <f>①陸連データ貼付け!#REF!</f>
        <v>#REF!</v>
      </c>
      <c r="I1677" s="29" t="e">
        <f>①陸連データ貼付け!#REF!</f>
        <v>#REF!</v>
      </c>
      <c r="J1677" s="29" t="e">
        <f>①陸連データ貼付け!#REF!</f>
        <v>#REF!</v>
      </c>
      <c r="K1677" s="29" t="e">
        <f t="shared" si="80"/>
        <v>#REF!</v>
      </c>
      <c r="L1677" s="29" t="e">
        <f>①陸連データ貼付け!#REF!</f>
        <v>#REF!</v>
      </c>
      <c r="M1677" s="63" t="e">
        <f>①陸連データ貼付け!#REF!</f>
        <v>#REF!</v>
      </c>
    </row>
    <row r="1678" spans="1:13">
      <c r="A1678" s="220" t="e">
        <f>IF(①陸連データ貼付け!#REF!="","",①陸連データ貼付け!#REF!)</f>
        <v>#REF!</v>
      </c>
      <c r="B1678" s="29" t="e">
        <f t="shared" si="78"/>
        <v>#REF!</v>
      </c>
      <c r="C1678" s="29" t="e">
        <f t="shared" si="79"/>
        <v>#REF!</v>
      </c>
      <c r="D1678" s="29" t="e">
        <f>①陸連データ貼付け!#REF!</f>
        <v>#REF!</v>
      </c>
      <c r="E1678" s="29" t="e">
        <f>①陸連データ貼付け!#REF!</f>
        <v>#REF!</v>
      </c>
      <c r="F1678" s="29" t="e">
        <f>ASC(①陸連データ貼付け!#REF!)</f>
        <v>#REF!</v>
      </c>
      <c r="G1678" s="29" t="e">
        <f>①陸連データ貼付け!#REF!</f>
        <v>#REF!</v>
      </c>
      <c r="H1678" s="29" t="e">
        <f>①陸連データ貼付け!#REF!</f>
        <v>#REF!</v>
      </c>
      <c r="I1678" s="29" t="e">
        <f>①陸連データ貼付け!#REF!</f>
        <v>#REF!</v>
      </c>
      <c r="J1678" s="29" t="e">
        <f>①陸連データ貼付け!#REF!</f>
        <v>#REF!</v>
      </c>
      <c r="K1678" s="29" t="e">
        <f t="shared" si="80"/>
        <v>#REF!</v>
      </c>
      <c r="L1678" s="29" t="e">
        <f>①陸連データ貼付け!#REF!</f>
        <v>#REF!</v>
      </c>
      <c r="M1678" s="63" t="e">
        <f>①陸連データ貼付け!#REF!</f>
        <v>#REF!</v>
      </c>
    </row>
    <row r="1679" spans="1:13">
      <c r="A1679" s="220" t="e">
        <f>IF(①陸連データ貼付け!#REF!="","",①陸連データ貼付け!#REF!)</f>
        <v>#REF!</v>
      </c>
      <c r="B1679" s="29" t="e">
        <f t="shared" si="78"/>
        <v>#REF!</v>
      </c>
      <c r="C1679" s="29" t="e">
        <f t="shared" si="79"/>
        <v>#REF!</v>
      </c>
      <c r="D1679" s="29" t="e">
        <f>①陸連データ貼付け!#REF!</f>
        <v>#REF!</v>
      </c>
      <c r="E1679" s="29" t="e">
        <f>①陸連データ貼付け!#REF!</f>
        <v>#REF!</v>
      </c>
      <c r="F1679" s="29" t="e">
        <f>ASC(①陸連データ貼付け!#REF!)</f>
        <v>#REF!</v>
      </c>
      <c r="G1679" s="29" t="e">
        <f>①陸連データ貼付け!#REF!</f>
        <v>#REF!</v>
      </c>
      <c r="H1679" s="29" t="e">
        <f>①陸連データ貼付け!#REF!</f>
        <v>#REF!</v>
      </c>
      <c r="I1679" s="29" t="e">
        <f>①陸連データ貼付け!#REF!</f>
        <v>#REF!</v>
      </c>
      <c r="J1679" s="29" t="e">
        <f>①陸連データ貼付け!#REF!</f>
        <v>#REF!</v>
      </c>
      <c r="K1679" s="29" t="e">
        <f t="shared" si="80"/>
        <v>#REF!</v>
      </c>
      <c r="L1679" s="29" t="e">
        <f>①陸連データ貼付け!#REF!</f>
        <v>#REF!</v>
      </c>
      <c r="M1679" s="63" t="e">
        <f>①陸連データ貼付け!#REF!</f>
        <v>#REF!</v>
      </c>
    </row>
    <row r="1680" spans="1:13">
      <c r="A1680" s="220" t="e">
        <f>IF(①陸連データ貼付け!#REF!="","",①陸連データ貼付け!#REF!)</f>
        <v>#REF!</v>
      </c>
      <c r="B1680" s="29" t="e">
        <f t="shared" si="78"/>
        <v>#REF!</v>
      </c>
      <c r="C1680" s="29" t="e">
        <f t="shared" si="79"/>
        <v>#REF!</v>
      </c>
      <c r="D1680" s="29" t="e">
        <f>①陸連データ貼付け!#REF!</f>
        <v>#REF!</v>
      </c>
      <c r="E1680" s="29" t="e">
        <f>①陸連データ貼付け!#REF!</f>
        <v>#REF!</v>
      </c>
      <c r="F1680" s="29" t="e">
        <f>ASC(①陸連データ貼付け!#REF!)</f>
        <v>#REF!</v>
      </c>
      <c r="G1680" s="29" t="e">
        <f>①陸連データ貼付け!#REF!</f>
        <v>#REF!</v>
      </c>
      <c r="H1680" s="29" t="e">
        <f>①陸連データ貼付け!#REF!</f>
        <v>#REF!</v>
      </c>
      <c r="I1680" s="29" t="e">
        <f>①陸連データ貼付け!#REF!</f>
        <v>#REF!</v>
      </c>
      <c r="J1680" s="29" t="e">
        <f>①陸連データ貼付け!#REF!</f>
        <v>#REF!</v>
      </c>
      <c r="K1680" s="29" t="e">
        <f t="shared" si="80"/>
        <v>#REF!</v>
      </c>
      <c r="L1680" s="29" t="e">
        <f>①陸連データ貼付け!#REF!</f>
        <v>#REF!</v>
      </c>
      <c r="M1680" s="63" t="e">
        <f>①陸連データ貼付け!#REF!</f>
        <v>#REF!</v>
      </c>
    </row>
    <row r="1681" spans="1:13">
      <c r="A1681" s="220" t="e">
        <f>IF(①陸連データ貼付け!#REF!="","",①陸連データ貼付け!#REF!)</f>
        <v>#REF!</v>
      </c>
      <c r="B1681" s="29" t="e">
        <f t="shared" si="78"/>
        <v>#REF!</v>
      </c>
      <c r="C1681" s="29" t="e">
        <f t="shared" si="79"/>
        <v>#REF!</v>
      </c>
      <c r="D1681" s="29" t="e">
        <f>①陸連データ貼付け!#REF!</f>
        <v>#REF!</v>
      </c>
      <c r="E1681" s="29" t="e">
        <f>①陸連データ貼付け!#REF!</f>
        <v>#REF!</v>
      </c>
      <c r="F1681" s="29" t="e">
        <f>ASC(①陸連データ貼付け!#REF!)</f>
        <v>#REF!</v>
      </c>
      <c r="G1681" s="29" t="e">
        <f>①陸連データ貼付け!#REF!</f>
        <v>#REF!</v>
      </c>
      <c r="H1681" s="29" t="e">
        <f>①陸連データ貼付け!#REF!</f>
        <v>#REF!</v>
      </c>
      <c r="I1681" s="29" t="e">
        <f>①陸連データ貼付け!#REF!</f>
        <v>#REF!</v>
      </c>
      <c r="J1681" s="29" t="e">
        <f>①陸連データ貼付け!#REF!</f>
        <v>#REF!</v>
      </c>
      <c r="K1681" s="29" t="e">
        <f t="shared" si="80"/>
        <v>#REF!</v>
      </c>
      <c r="L1681" s="29" t="e">
        <f>①陸連データ貼付け!#REF!</f>
        <v>#REF!</v>
      </c>
      <c r="M1681" s="63" t="e">
        <f>①陸連データ貼付け!#REF!</f>
        <v>#REF!</v>
      </c>
    </row>
    <row r="1682" spans="1:13">
      <c r="A1682" s="220" t="e">
        <f>IF(①陸連データ貼付け!#REF!="","",①陸連データ貼付け!#REF!)</f>
        <v>#REF!</v>
      </c>
      <c r="B1682" s="29" t="e">
        <f t="shared" si="78"/>
        <v>#REF!</v>
      </c>
      <c r="C1682" s="29" t="e">
        <f t="shared" si="79"/>
        <v>#REF!</v>
      </c>
      <c r="D1682" s="29" t="e">
        <f>①陸連データ貼付け!#REF!</f>
        <v>#REF!</v>
      </c>
      <c r="E1682" s="29" t="e">
        <f>①陸連データ貼付け!#REF!</f>
        <v>#REF!</v>
      </c>
      <c r="F1682" s="29" t="e">
        <f>ASC(①陸連データ貼付け!#REF!)</f>
        <v>#REF!</v>
      </c>
      <c r="G1682" s="29" t="e">
        <f>①陸連データ貼付け!#REF!</f>
        <v>#REF!</v>
      </c>
      <c r="H1682" s="29" t="e">
        <f>①陸連データ貼付け!#REF!</f>
        <v>#REF!</v>
      </c>
      <c r="I1682" s="29" t="e">
        <f>①陸連データ貼付け!#REF!</f>
        <v>#REF!</v>
      </c>
      <c r="J1682" s="29" t="e">
        <f>①陸連データ貼付け!#REF!</f>
        <v>#REF!</v>
      </c>
      <c r="K1682" s="29" t="e">
        <f t="shared" si="80"/>
        <v>#REF!</v>
      </c>
      <c r="L1682" s="29" t="e">
        <f>①陸連データ貼付け!#REF!</f>
        <v>#REF!</v>
      </c>
      <c r="M1682" s="63" t="e">
        <f>①陸連データ貼付け!#REF!</f>
        <v>#REF!</v>
      </c>
    </row>
    <row r="1683" spans="1:13">
      <c r="A1683" s="220" t="e">
        <f>IF(①陸連データ貼付け!#REF!="","",①陸連データ貼付け!#REF!)</f>
        <v>#REF!</v>
      </c>
      <c r="B1683" s="29" t="e">
        <f t="shared" si="78"/>
        <v>#REF!</v>
      </c>
      <c r="C1683" s="29" t="e">
        <f t="shared" si="79"/>
        <v>#REF!</v>
      </c>
      <c r="D1683" s="29" t="e">
        <f>①陸連データ貼付け!#REF!</f>
        <v>#REF!</v>
      </c>
      <c r="E1683" s="29" t="e">
        <f>①陸連データ貼付け!#REF!</f>
        <v>#REF!</v>
      </c>
      <c r="F1683" s="29" t="e">
        <f>ASC(①陸連データ貼付け!#REF!)</f>
        <v>#REF!</v>
      </c>
      <c r="G1683" s="29" t="e">
        <f>①陸連データ貼付け!#REF!</f>
        <v>#REF!</v>
      </c>
      <c r="H1683" s="29" t="e">
        <f>①陸連データ貼付け!#REF!</f>
        <v>#REF!</v>
      </c>
      <c r="I1683" s="29" t="e">
        <f>①陸連データ貼付け!#REF!</f>
        <v>#REF!</v>
      </c>
      <c r="J1683" s="29" t="e">
        <f>①陸連データ貼付け!#REF!</f>
        <v>#REF!</v>
      </c>
      <c r="K1683" s="29" t="e">
        <f t="shared" si="80"/>
        <v>#REF!</v>
      </c>
      <c r="L1683" s="29" t="e">
        <f>①陸連データ貼付け!#REF!</f>
        <v>#REF!</v>
      </c>
      <c r="M1683" s="63" t="e">
        <f>①陸連データ貼付け!#REF!</f>
        <v>#REF!</v>
      </c>
    </row>
    <row r="1684" spans="1:13">
      <c r="A1684" s="220" t="e">
        <f>IF(①陸連データ貼付け!#REF!="","",①陸連データ貼付け!#REF!)</f>
        <v>#REF!</v>
      </c>
      <c r="B1684" s="29" t="e">
        <f t="shared" si="78"/>
        <v>#REF!</v>
      </c>
      <c r="C1684" s="29" t="e">
        <f t="shared" si="79"/>
        <v>#REF!</v>
      </c>
      <c r="D1684" s="29" t="e">
        <f>①陸連データ貼付け!#REF!</f>
        <v>#REF!</v>
      </c>
      <c r="E1684" s="29" t="e">
        <f>①陸連データ貼付け!#REF!</f>
        <v>#REF!</v>
      </c>
      <c r="F1684" s="29" t="e">
        <f>ASC(①陸連データ貼付け!#REF!)</f>
        <v>#REF!</v>
      </c>
      <c r="G1684" s="29" t="e">
        <f>①陸連データ貼付け!#REF!</f>
        <v>#REF!</v>
      </c>
      <c r="H1684" s="29" t="e">
        <f>①陸連データ貼付け!#REF!</f>
        <v>#REF!</v>
      </c>
      <c r="I1684" s="29" t="e">
        <f>①陸連データ貼付け!#REF!</f>
        <v>#REF!</v>
      </c>
      <c r="J1684" s="29" t="e">
        <f>①陸連データ貼付け!#REF!</f>
        <v>#REF!</v>
      </c>
      <c r="K1684" s="29" t="e">
        <f t="shared" si="80"/>
        <v>#REF!</v>
      </c>
      <c r="L1684" s="29" t="e">
        <f>①陸連データ貼付け!#REF!</f>
        <v>#REF!</v>
      </c>
      <c r="M1684" s="63" t="e">
        <f>①陸連データ貼付け!#REF!</f>
        <v>#REF!</v>
      </c>
    </row>
    <row r="1685" spans="1:13">
      <c r="A1685" s="220" t="e">
        <f>IF(①陸連データ貼付け!#REF!="","",①陸連データ貼付け!#REF!)</f>
        <v>#REF!</v>
      </c>
      <c r="B1685" s="29" t="e">
        <f t="shared" si="78"/>
        <v>#REF!</v>
      </c>
      <c r="C1685" s="29" t="e">
        <f t="shared" si="79"/>
        <v>#REF!</v>
      </c>
      <c r="D1685" s="29" t="e">
        <f>①陸連データ貼付け!#REF!</f>
        <v>#REF!</v>
      </c>
      <c r="E1685" s="29" t="e">
        <f>①陸連データ貼付け!#REF!</f>
        <v>#REF!</v>
      </c>
      <c r="F1685" s="29" t="e">
        <f>ASC(①陸連データ貼付け!#REF!)</f>
        <v>#REF!</v>
      </c>
      <c r="G1685" s="29" t="e">
        <f>①陸連データ貼付け!#REF!</f>
        <v>#REF!</v>
      </c>
      <c r="H1685" s="29" t="e">
        <f>①陸連データ貼付け!#REF!</f>
        <v>#REF!</v>
      </c>
      <c r="I1685" s="29" t="e">
        <f>①陸連データ貼付け!#REF!</f>
        <v>#REF!</v>
      </c>
      <c r="J1685" s="29" t="e">
        <f>①陸連データ貼付け!#REF!</f>
        <v>#REF!</v>
      </c>
      <c r="K1685" s="29" t="e">
        <f t="shared" si="80"/>
        <v>#REF!</v>
      </c>
      <c r="L1685" s="29" t="e">
        <f>①陸連データ貼付け!#REF!</f>
        <v>#REF!</v>
      </c>
      <c r="M1685" s="63" t="e">
        <f>①陸連データ貼付け!#REF!</f>
        <v>#REF!</v>
      </c>
    </row>
    <row r="1686" spans="1:13">
      <c r="A1686" s="220" t="e">
        <f>IF(①陸連データ貼付け!#REF!="","",①陸連データ貼付け!#REF!)</f>
        <v>#REF!</v>
      </c>
      <c r="B1686" s="29" t="e">
        <f t="shared" si="78"/>
        <v>#REF!</v>
      </c>
      <c r="C1686" s="29" t="e">
        <f t="shared" si="79"/>
        <v>#REF!</v>
      </c>
      <c r="D1686" s="29" t="e">
        <f>①陸連データ貼付け!#REF!</f>
        <v>#REF!</v>
      </c>
      <c r="E1686" s="29" t="e">
        <f>①陸連データ貼付け!#REF!</f>
        <v>#REF!</v>
      </c>
      <c r="F1686" s="29" t="e">
        <f>ASC(①陸連データ貼付け!#REF!)</f>
        <v>#REF!</v>
      </c>
      <c r="G1686" s="29" t="e">
        <f>①陸連データ貼付け!#REF!</f>
        <v>#REF!</v>
      </c>
      <c r="H1686" s="29" t="e">
        <f>①陸連データ貼付け!#REF!</f>
        <v>#REF!</v>
      </c>
      <c r="I1686" s="29" t="e">
        <f>①陸連データ貼付け!#REF!</f>
        <v>#REF!</v>
      </c>
      <c r="J1686" s="29" t="e">
        <f>①陸連データ貼付け!#REF!</f>
        <v>#REF!</v>
      </c>
      <c r="K1686" s="29" t="e">
        <f t="shared" si="80"/>
        <v>#REF!</v>
      </c>
      <c r="L1686" s="29" t="e">
        <f>①陸連データ貼付け!#REF!</f>
        <v>#REF!</v>
      </c>
      <c r="M1686" s="63" t="e">
        <f>①陸連データ貼付け!#REF!</f>
        <v>#REF!</v>
      </c>
    </row>
    <row r="1687" spans="1:13">
      <c r="A1687" s="220" t="e">
        <f>IF(①陸連データ貼付け!#REF!="","",①陸連データ貼付け!#REF!)</f>
        <v>#REF!</v>
      </c>
      <c r="B1687" s="29" t="e">
        <f t="shared" si="78"/>
        <v>#REF!</v>
      </c>
      <c r="C1687" s="29" t="e">
        <f t="shared" si="79"/>
        <v>#REF!</v>
      </c>
      <c r="D1687" s="29" t="e">
        <f>①陸連データ貼付け!#REF!</f>
        <v>#REF!</v>
      </c>
      <c r="E1687" s="29" t="e">
        <f>①陸連データ貼付け!#REF!</f>
        <v>#REF!</v>
      </c>
      <c r="F1687" s="29" t="e">
        <f>ASC(①陸連データ貼付け!#REF!)</f>
        <v>#REF!</v>
      </c>
      <c r="G1687" s="29" t="e">
        <f>①陸連データ貼付け!#REF!</f>
        <v>#REF!</v>
      </c>
      <c r="H1687" s="29" t="e">
        <f>①陸連データ貼付け!#REF!</f>
        <v>#REF!</v>
      </c>
      <c r="I1687" s="29" t="e">
        <f>①陸連データ貼付け!#REF!</f>
        <v>#REF!</v>
      </c>
      <c r="J1687" s="29" t="e">
        <f>①陸連データ貼付け!#REF!</f>
        <v>#REF!</v>
      </c>
      <c r="K1687" s="29" t="e">
        <f t="shared" si="80"/>
        <v>#REF!</v>
      </c>
      <c r="L1687" s="29" t="e">
        <f>①陸連データ貼付け!#REF!</f>
        <v>#REF!</v>
      </c>
      <c r="M1687" s="63" t="e">
        <f>①陸連データ貼付け!#REF!</f>
        <v>#REF!</v>
      </c>
    </row>
    <row r="1688" spans="1:13">
      <c r="A1688" s="220" t="e">
        <f>IF(①陸連データ貼付け!#REF!="","",①陸連データ貼付け!#REF!)</f>
        <v>#REF!</v>
      </c>
      <c r="B1688" s="29" t="e">
        <f t="shared" si="78"/>
        <v>#REF!</v>
      </c>
      <c r="C1688" s="29" t="e">
        <f t="shared" si="79"/>
        <v>#REF!</v>
      </c>
      <c r="D1688" s="29" t="e">
        <f>①陸連データ貼付け!#REF!</f>
        <v>#REF!</v>
      </c>
      <c r="E1688" s="29" t="e">
        <f>①陸連データ貼付け!#REF!</f>
        <v>#REF!</v>
      </c>
      <c r="F1688" s="29" t="e">
        <f>ASC(①陸連データ貼付け!#REF!)</f>
        <v>#REF!</v>
      </c>
      <c r="G1688" s="29" t="e">
        <f>①陸連データ貼付け!#REF!</f>
        <v>#REF!</v>
      </c>
      <c r="H1688" s="29" t="e">
        <f>①陸連データ貼付け!#REF!</f>
        <v>#REF!</v>
      </c>
      <c r="I1688" s="29" t="e">
        <f>①陸連データ貼付け!#REF!</f>
        <v>#REF!</v>
      </c>
      <c r="J1688" s="29" t="e">
        <f>①陸連データ貼付け!#REF!</f>
        <v>#REF!</v>
      </c>
      <c r="K1688" s="29" t="e">
        <f t="shared" si="80"/>
        <v>#REF!</v>
      </c>
      <c r="L1688" s="29" t="e">
        <f>①陸連データ貼付け!#REF!</f>
        <v>#REF!</v>
      </c>
      <c r="M1688" s="63" t="e">
        <f>①陸連データ貼付け!#REF!</f>
        <v>#REF!</v>
      </c>
    </row>
    <row r="1689" spans="1:13">
      <c r="A1689" s="220" t="e">
        <f>IF(①陸連データ貼付け!#REF!="","",①陸連データ貼付け!#REF!)</f>
        <v>#REF!</v>
      </c>
      <c r="B1689" s="29" t="e">
        <f t="shared" si="78"/>
        <v>#REF!</v>
      </c>
      <c r="C1689" s="29" t="e">
        <f t="shared" si="79"/>
        <v>#REF!</v>
      </c>
      <c r="D1689" s="29" t="e">
        <f>①陸連データ貼付け!#REF!</f>
        <v>#REF!</v>
      </c>
      <c r="E1689" s="29" t="e">
        <f>①陸連データ貼付け!#REF!</f>
        <v>#REF!</v>
      </c>
      <c r="F1689" s="29" t="e">
        <f>ASC(①陸連データ貼付け!#REF!)</f>
        <v>#REF!</v>
      </c>
      <c r="G1689" s="29" t="e">
        <f>①陸連データ貼付け!#REF!</f>
        <v>#REF!</v>
      </c>
      <c r="H1689" s="29" t="e">
        <f>①陸連データ貼付け!#REF!</f>
        <v>#REF!</v>
      </c>
      <c r="I1689" s="29" t="e">
        <f>①陸連データ貼付け!#REF!</f>
        <v>#REF!</v>
      </c>
      <c r="J1689" s="29" t="e">
        <f>①陸連データ貼付け!#REF!</f>
        <v>#REF!</v>
      </c>
      <c r="K1689" s="29" t="e">
        <f t="shared" si="80"/>
        <v>#REF!</v>
      </c>
      <c r="L1689" s="29" t="e">
        <f>①陸連データ貼付け!#REF!</f>
        <v>#REF!</v>
      </c>
      <c r="M1689" s="63" t="e">
        <f>①陸連データ貼付け!#REF!</f>
        <v>#REF!</v>
      </c>
    </row>
    <row r="1690" spans="1:13">
      <c r="A1690" s="220" t="e">
        <f>IF(①陸連データ貼付け!#REF!="","",①陸連データ貼付け!#REF!)</f>
        <v>#REF!</v>
      </c>
      <c r="B1690" s="29" t="e">
        <f t="shared" si="78"/>
        <v>#REF!</v>
      </c>
      <c r="C1690" s="29" t="e">
        <f t="shared" si="79"/>
        <v>#REF!</v>
      </c>
      <c r="D1690" s="29" t="e">
        <f>①陸連データ貼付け!#REF!</f>
        <v>#REF!</v>
      </c>
      <c r="E1690" s="29" t="e">
        <f>①陸連データ貼付け!#REF!</f>
        <v>#REF!</v>
      </c>
      <c r="F1690" s="29" t="e">
        <f>ASC(①陸連データ貼付け!#REF!)</f>
        <v>#REF!</v>
      </c>
      <c r="G1690" s="29" t="e">
        <f>①陸連データ貼付け!#REF!</f>
        <v>#REF!</v>
      </c>
      <c r="H1690" s="29" t="e">
        <f>①陸連データ貼付け!#REF!</f>
        <v>#REF!</v>
      </c>
      <c r="I1690" s="29" t="e">
        <f>①陸連データ貼付け!#REF!</f>
        <v>#REF!</v>
      </c>
      <c r="J1690" s="29" t="e">
        <f>①陸連データ貼付け!#REF!</f>
        <v>#REF!</v>
      </c>
      <c r="K1690" s="29" t="e">
        <f t="shared" si="80"/>
        <v>#REF!</v>
      </c>
      <c r="L1690" s="29" t="e">
        <f>①陸連データ貼付け!#REF!</f>
        <v>#REF!</v>
      </c>
      <c r="M1690" s="63" t="e">
        <f>①陸連データ貼付け!#REF!</f>
        <v>#REF!</v>
      </c>
    </row>
    <row r="1691" spans="1:13">
      <c r="A1691" s="220" t="e">
        <f>IF(①陸連データ貼付け!#REF!="","",①陸連データ貼付け!#REF!)</f>
        <v>#REF!</v>
      </c>
      <c r="B1691" s="29" t="e">
        <f t="shared" si="78"/>
        <v>#REF!</v>
      </c>
      <c r="C1691" s="29" t="e">
        <f t="shared" si="79"/>
        <v>#REF!</v>
      </c>
      <c r="D1691" s="29" t="e">
        <f>①陸連データ貼付け!#REF!</f>
        <v>#REF!</v>
      </c>
      <c r="E1691" s="29" t="e">
        <f>①陸連データ貼付け!#REF!</f>
        <v>#REF!</v>
      </c>
      <c r="F1691" s="29" t="e">
        <f>ASC(①陸連データ貼付け!#REF!)</f>
        <v>#REF!</v>
      </c>
      <c r="G1691" s="29" t="e">
        <f>①陸連データ貼付け!#REF!</f>
        <v>#REF!</v>
      </c>
      <c r="H1691" s="29" t="e">
        <f>①陸連データ貼付け!#REF!</f>
        <v>#REF!</v>
      </c>
      <c r="I1691" s="29" t="e">
        <f>①陸連データ貼付け!#REF!</f>
        <v>#REF!</v>
      </c>
      <c r="J1691" s="29" t="e">
        <f>①陸連データ貼付け!#REF!</f>
        <v>#REF!</v>
      </c>
      <c r="K1691" s="29" t="e">
        <f t="shared" si="80"/>
        <v>#REF!</v>
      </c>
      <c r="L1691" s="29" t="e">
        <f>①陸連データ貼付け!#REF!</f>
        <v>#REF!</v>
      </c>
      <c r="M1691" s="63" t="e">
        <f>①陸連データ貼付け!#REF!</f>
        <v>#REF!</v>
      </c>
    </row>
    <row r="1692" spans="1:13">
      <c r="A1692" s="220" t="e">
        <f>IF(①陸連データ貼付け!#REF!="","",①陸連データ貼付け!#REF!)</f>
        <v>#REF!</v>
      </c>
      <c r="B1692" s="29" t="e">
        <f t="shared" si="78"/>
        <v>#REF!</v>
      </c>
      <c r="C1692" s="29" t="e">
        <f t="shared" si="79"/>
        <v>#REF!</v>
      </c>
      <c r="D1692" s="29" t="e">
        <f>①陸連データ貼付け!#REF!</f>
        <v>#REF!</v>
      </c>
      <c r="E1692" s="29" t="e">
        <f>①陸連データ貼付け!#REF!</f>
        <v>#REF!</v>
      </c>
      <c r="F1692" s="29" t="e">
        <f>ASC(①陸連データ貼付け!#REF!)</f>
        <v>#REF!</v>
      </c>
      <c r="G1692" s="29" t="e">
        <f>①陸連データ貼付け!#REF!</f>
        <v>#REF!</v>
      </c>
      <c r="H1692" s="29" t="e">
        <f>①陸連データ貼付け!#REF!</f>
        <v>#REF!</v>
      </c>
      <c r="I1692" s="29" t="e">
        <f>①陸連データ貼付け!#REF!</f>
        <v>#REF!</v>
      </c>
      <c r="J1692" s="29" t="e">
        <f>①陸連データ貼付け!#REF!</f>
        <v>#REF!</v>
      </c>
      <c r="K1692" s="29" t="e">
        <f t="shared" si="80"/>
        <v>#REF!</v>
      </c>
      <c r="L1692" s="29" t="e">
        <f>①陸連データ貼付け!#REF!</f>
        <v>#REF!</v>
      </c>
      <c r="M1692" s="63" t="e">
        <f>①陸連データ貼付け!#REF!</f>
        <v>#REF!</v>
      </c>
    </row>
    <row r="1693" spans="1:13">
      <c r="A1693" s="220" t="e">
        <f>IF(①陸連データ貼付け!#REF!="","",①陸連データ貼付け!#REF!)</f>
        <v>#REF!</v>
      </c>
      <c r="B1693" s="29" t="e">
        <f t="shared" si="78"/>
        <v>#REF!</v>
      </c>
      <c r="C1693" s="29" t="e">
        <f t="shared" si="79"/>
        <v>#REF!</v>
      </c>
      <c r="D1693" s="29" t="e">
        <f>①陸連データ貼付け!#REF!</f>
        <v>#REF!</v>
      </c>
      <c r="E1693" s="29" t="e">
        <f>①陸連データ貼付け!#REF!</f>
        <v>#REF!</v>
      </c>
      <c r="F1693" s="29" t="e">
        <f>ASC(①陸連データ貼付け!#REF!)</f>
        <v>#REF!</v>
      </c>
      <c r="G1693" s="29" t="e">
        <f>①陸連データ貼付け!#REF!</f>
        <v>#REF!</v>
      </c>
      <c r="H1693" s="29" t="e">
        <f>①陸連データ貼付け!#REF!</f>
        <v>#REF!</v>
      </c>
      <c r="I1693" s="29" t="e">
        <f>①陸連データ貼付け!#REF!</f>
        <v>#REF!</v>
      </c>
      <c r="J1693" s="29" t="e">
        <f>①陸連データ貼付け!#REF!</f>
        <v>#REF!</v>
      </c>
      <c r="K1693" s="29" t="e">
        <f t="shared" si="80"/>
        <v>#REF!</v>
      </c>
      <c r="L1693" s="29" t="e">
        <f>①陸連データ貼付け!#REF!</f>
        <v>#REF!</v>
      </c>
      <c r="M1693" s="63" t="e">
        <f>①陸連データ貼付け!#REF!</f>
        <v>#REF!</v>
      </c>
    </row>
    <row r="1694" spans="1:13">
      <c r="A1694" s="220" t="e">
        <f>IF(①陸連データ貼付け!#REF!="","",①陸連データ貼付け!#REF!)</f>
        <v>#REF!</v>
      </c>
      <c r="B1694" s="29" t="e">
        <f t="shared" si="78"/>
        <v>#REF!</v>
      </c>
      <c r="C1694" s="29" t="e">
        <f t="shared" si="79"/>
        <v>#REF!</v>
      </c>
      <c r="D1694" s="29" t="e">
        <f>①陸連データ貼付け!#REF!</f>
        <v>#REF!</v>
      </c>
      <c r="E1694" s="29" t="e">
        <f>①陸連データ貼付け!#REF!</f>
        <v>#REF!</v>
      </c>
      <c r="F1694" s="29" t="e">
        <f>ASC(①陸連データ貼付け!#REF!)</f>
        <v>#REF!</v>
      </c>
      <c r="G1694" s="29" t="e">
        <f>①陸連データ貼付け!#REF!</f>
        <v>#REF!</v>
      </c>
      <c r="H1694" s="29" t="e">
        <f>①陸連データ貼付け!#REF!</f>
        <v>#REF!</v>
      </c>
      <c r="I1694" s="29" t="e">
        <f>①陸連データ貼付け!#REF!</f>
        <v>#REF!</v>
      </c>
      <c r="J1694" s="29" t="e">
        <f>①陸連データ貼付け!#REF!</f>
        <v>#REF!</v>
      </c>
      <c r="K1694" s="29" t="e">
        <f t="shared" si="80"/>
        <v>#REF!</v>
      </c>
      <c r="L1694" s="29" t="e">
        <f>①陸連データ貼付け!#REF!</f>
        <v>#REF!</v>
      </c>
      <c r="M1694" s="63" t="e">
        <f>①陸連データ貼付け!#REF!</f>
        <v>#REF!</v>
      </c>
    </row>
    <row r="1695" spans="1:13">
      <c r="A1695" s="220" t="e">
        <f>IF(①陸連データ貼付け!#REF!="","",①陸連データ貼付け!#REF!)</f>
        <v>#REF!</v>
      </c>
      <c r="B1695" s="29" t="e">
        <f t="shared" si="78"/>
        <v>#REF!</v>
      </c>
      <c r="C1695" s="29" t="e">
        <f t="shared" si="79"/>
        <v>#REF!</v>
      </c>
      <c r="D1695" s="29" t="e">
        <f>①陸連データ貼付け!#REF!</f>
        <v>#REF!</v>
      </c>
      <c r="E1695" s="29" t="e">
        <f>①陸連データ貼付け!#REF!</f>
        <v>#REF!</v>
      </c>
      <c r="F1695" s="29" t="e">
        <f>ASC(①陸連データ貼付け!#REF!)</f>
        <v>#REF!</v>
      </c>
      <c r="G1695" s="29" t="e">
        <f>①陸連データ貼付け!#REF!</f>
        <v>#REF!</v>
      </c>
      <c r="H1695" s="29" t="e">
        <f>①陸連データ貼付け!#REF!</f>
        <v>#REF!</v>
      </c>
      <c r="I1695" s="29" t="e">
        <f>①陸連データ貼付け!#REF!</f>
        <v>#REF!</v>
      </c>
      <c r="J1695" s="29" t="e">
        <f>①陸連データ貼付け!#REF!</f>
        <v>#REF!</v>
      </c>
      <c r="K1695" s="29" t="e">
        <f t="shared" si="80"/>
        <v>#REF!</v>
      </c>
      <c r="L1695" s="29" t="e">
        <f>①陸連データ貼付け!#REF!</f>
        <v>#REF!</v>
      </c>
      <c r="M1695" s="63" t="e">
        <f>①陸連データ貼付け!#REF!</f>
        <v>#REF!</v>
      </c>
    </row>
    <row r="1696" spans="1:13">
      <c r="A1696" s="220" t="e">
        <f>IF(①陸連データ貼付け!#REF!="","",①陸連データ貼付け!#REF!)</f>
        <v>#REF!</v>
      </c>
      <c r="B1696" s="29" t="e">
        <f t="shared" si="78"/>
        <v>#REF!</v>
      </c>
      <c r="C1696" s="29" t="e">
        <f t="shared" si="79"/>
        <v>#REF!</v>
      </c>
      <c r="D1696" s="29" t="e">
        <f>①陸連データ貼付け!#REF!</f>
        <v>#REF!</v>
      </c>
      <c r="E1696" s="29" t="e">
        <f>①陸連データ貼付け!#REF!</f>
        <v>#REF!</v>
      </c>
      <c r="F1696" s="29" t="e">
        <f>ASC(①陸連データ貼付け!#REF!)</f>
        <v>#REF!</v>
      </c>
      <c r="G1696" s="29" t="e">
        <f>①陸連データ貼付け!#REF!</f>
        <v>#REF!</v>
      </c>
      <c r="H1696" s="29" t="e">
        <f>①陸連データ貼付け!#REF!</f>
        <v>#REF!</v>
      </c>
      <c r="I1696" s="29" t="e">
        <f>①陸連データ貼付け!#REF!</f>
        <v>#REF!</v>
      </c>
      <c r="J1696" s="29" t="e">
        <f>①陸連データ貼付け!#REF!</f>
        <v>#REF!</v>
      </c>
      <c r="K1696" s="29" t="e">
        <f t="shared" si="80"/>
        <v>#REF!</v>
      </c>
      <c r="L1696" s="29" t="e">
        <f>①陸連データ貼付け!#REF!</f>
        <v>#REF!</v>
      </c>
      <c r="M1696" s="63" t="e">
        <f>①陸連データ貼付け!#REF!</f>
        <v>#REF!</v>
      </c>
    </row>
    <row r="1697" spans="1:13">
      <c r="A1697" s="220" t="e">
        <f>IF(①陸連データ貼付け!#REF!="","",①陸連データ貼付け!#REF!)</f>
        <v>#REF!</v>
      </c>
      <c r="B1697" s="29" t="e">
        <f t="shared" si="78"/>
        <v>#REF!</v>
      </c>
      <c r="C1697" s="29" t="e">
        <f t="shared" si="79"/>
        <v>#REF!</v>
      </c>
      <c r="D1697" s="29" t="e">
        <f>①陸連データ貼付け!#REF!</f>
        <v>#REF!</v>
      </c>
      <c r="E1697" s="29" t="e">
        <f>①陸連データ貼付け!#REF!</f>
        <v>#REF!</v>
      </c>
      <c r="F1697" s="29" t="e">
        <f>ASC(①陸連データ貼付け!#REF!)</f>
        <v>#REF!</v>
      </c>
      <c r="G1697" s="29" t="e">
        <f>①陸連データ貼付け!#REF!</f>
        <v>#REF!</v>
      </c>
      <c r="H1697" s="29" t="e">
        <f>①陸連データ貼付け!#REF!</f>
        <v>#REF!</v>
      </c>
      <c r="I1697" s="29" t="e">
        <f>①陸連データ貼付け!#REF!</f>
        <v>#REF!</v>
      </c>
      <c r="J1697" s="29" t="e">
        <f>①陸連データ貼付け!#REF!</f>
        <v>#REF!</v>
      </c>
      <c r="K1697" s="29" t="e">
        <f t="shared" si="80"/>
        <v>#REF!</v>
      </c>
      <c r="L1697" s="29" t="e">
        <f>①陸連データ貼付け!#REF!</f>
        <v>#REF!</v>
      </c>
      <c r="M1697" s="63" t="e">
        <f>①陸連データ貼付け!#REF!</f>
        <v>#REF!</v>
      </c>
    </row>
    <row r="1698" spans="1:13">
      <c r="A1698" s="220" t="e">
        <f>IF(①陸連データ貼付け!#REF!="","",①陸連データ貼付け!#REF!)</f>
        <v>#REF!</v>
      </c>
      <c r="B1698" s="29" t="e">
        <f t="shared" si="78"/>
        <v>#REF!</v>
      </c>
      <c r="C1698" s="29" t="e">
        <f t="shared" si="79"/>
        <v>#REF!</v>
      </c>
      <c r="D1698" s="29" t="e">
        <f>①陸連データ貼付け!#REF!</f>
        <v>#REF!</v>
      </c>
      <c r="E1698" s="29" t="e">
        <f>①陸連データ貼付け!#REF!</f>
        <v>#REF!</v>
      </c>
      <c r="F1698" s="29" t="e">
        <f>ASC(①陸連データ貼付け!#REF!)</f>
        <v>#REF!</v>
      </c>
      <c r="G1698" s="29" t="e">
        <f>①陸連データ貼付け!#REF!</f>
        <v>#REF!</v>
      </c>
      <c r="H1698" s="29" t="e">
        <f>①陸連データ貼付け!#REF!</f>
        <v>#REF!</v>
      </c>
      <c r="I1698" s="29" t="e">
        <f>①陸連データ貼付け!#REF!</f>
        <v>#REF!</v>
      </c>
      <c r="J1698" s="29" t="e">
        <f>①陸連データ貼付け!#REF!</f>
        <v>#REF!</v>
      </c>
      <c r="K1698" s="29" t="e">
        <f t="shared" si="80"/>
        <v>#REF!</v>
      </c>
      <c r="L1698" s="29" t="e">
        <f>①陸連データ貼付け!#REF!</f>
        <v>#REF!</v>
      </c>
      <c r="M1698" s="63" t="e">
        <f>①陸連データ貼付け!#REF!</f>
        <v>#REF!</v>
      </c>
    </row>
    <row r="1699" spans="1:13">
      <c r="A1699" s="220" t="e">
        <f>IF(①陸連データ貼付け!#REF!="","",①陸連データ貼付け!#REF!)</f>
        <v>#REF!</v>
      </c>
      <c r="B1699" s="29" t="e">
        <f t="shared" si="78"/>
        <v>#REF!</v>
      </c>
      <c r="C1699" s="29" t="e">
        <f t="shared" si="79"/>
        <v>#REF!</v>
      </c>
      <c r="D1699" s="29" t="e">
        <f>①陸連データ貼付け!#REF!</f>
        <v>#REF!</v>
      </c>
      <c r="E1699" s="29" t="e">
        <f>①陸連データ貼付け!#REF!</f>
        <v>#REF!</v>
      </c>
      <c r="F1699" s="29" t="e">
        <f>ASC(①陸連データ貼付け!#REF!)</f>
        <v>#REF!</v>
      </c>
      <c r="G1699" s="29" t="e">
        <f>①陸連データ貼付け!#REF!</f>
        <v>#REF!</v>
      </c>
      <c r="H1699" s="29" t="e">
        <f>①陸連データ貼付け!#REF!</f>
        <v>#REF!</v>
      </c>
      <c r="I1699" s="29" t="e">
        <f>①陸連データ貼付け!#REF!</f>
        <v>#REF!</v>
      </c>
      <c r="J1699" s="29" t="e">
        <f>①陸連データ貼付け!#REF!</f>
        <v>#REF!</v>
      </c>
      <c r="K1699" s="29" t="e">
        <f t="shared" si="80"/>
        <v>#REF!</v>
      </c>
      <c r="L1699" s="29" t="e">
        <f>①陸連データ貼付け!#REF!</f>
        <v>#REF!</v>
      </c>
      <c r="M1699" s="63" t="e">
        <f>①陸連データ貼付け!#REF!</f>
        <v>#REF!</v>
      </c>
    </row>
    <row r="1700" spans="1:13">
      <c r="A1700" s="220" t="e">
        <f>IF(①陸連データ貼付け!#REF!="","",①陸連データ貼付け!#REF!)</f>
        <v>#REF!</v>
      </c>
      <c r="B1700" s="29" t="e">
        <f t="shared" si="78"/>
        <v>#REF!</v>
      </c>
      <c r="C1700" s="29" t="e">
        <f t="shared" si="79"/>
        <v>#REF!</v>
      </c>
      <c r="D1700" s="29" t="e">
        <f>①陸連データ貼付け!#REF!</f>
        <v>#REF!</v>
      </c>
      <c r="E1700" s="29" t="e">
        <f>①陸連データ貼付け!#REF!</f>
        <v>#REF!</v>
      </c>
      <c r="F1700" s="29" t="e">
        <f>ASC(①陸連データ貼付け!#REF!)</f>
        <v>#REF!</v>
      </c>
      <c r="G1700" s="29" t="e">
        <f>①陸連データ貼付け!#REF!</f>
        <v>#REF!</v>
      </c>
      <c r="H1700" s="29" t="e">
        <f>①陸連データ貼付け!#REF!</f>
        <v>#REF!</v>
      </c>
      <c r="I1700" s="29" t="e">
        <f>①陸連データ貼付け!#REF!</f>
        <v>#REF!</v>
      </c>
      <c r="J1700" s="29" t="e">
        <f>①陸連データ貼付け!#REF!</f>
        <v>#REF!</v>
      </c>
      <c r="K1700" s="29" t="e">
        <f t="shared" si="80"/>
        <v>#REF!</v>
      </c>
      <c r="L1700" s="29" t="e">
        <f>①陸連データ貼付け!#REF!</f>
        <v>#REF!</v>
      </c>
      <c r="M1700" s="63" t="e">
        <f>①陸連データ貼付け!#REF!</f>
        <v>#REF!</v>
      </c>
    </row>
    <row r="1701" spans="1:13">
      <c r="A1701" s="220" t="e">
        <f>IF(①陸連データ貼付け!#REF!="","",①陸連データ貼付け!#REF!)</f>
        <v>#REF!</v>
      </c>
      <c r="B1701" s="29" t="e">
        <f t="shared" si="78"/>
        <v>#REF!</v>
      </c>
      <c r="C1701" s="29" t="e">
        <f t="shared" si="79"/>
        <v>#REF!</v>
      </c>
      <c r="D1701" s="29" t="e">
        <f>①陸連データ貼付け!#REF!</f>
        <v>#REF!</v>
      </c>
      <c r="E1701" s="29" t="e">
        <f>①陸連データ貼付け!#REF!</f>
        <v>#REF!</v>
      </c>
      <c r="F1701" s="29" t="e">
        <f>ASC(①陸連データ貼付け!#REF!)</f>
        <v>#REF!</v>
      </c>
      <c r="G1701" s="29" t="e">
        <f>①陸連データ貼付け!#REF!</f>
        <v>#REF!</v>
      </c>
      <c r="H1701" s="29" t="e">
        <f>①陸連データ貼付け!#REF!</f>
        <v>#REF!</v>
      </c>
      <c r="I1701" s="29" t="e">
        <f>①陸連データ貼付け!#REF!</f>
        <v>#REF!</v>
      </c>
      <c r="J1701" s="29" t="e">
        <f>①陸連データ貼付け!#REF!</f>
        <v>#REF!</v>
      </c>
      <c r="K1701" s="29" t="e">
        <f t="shared" si="80"/>
        <v>#REF!</v>
      </c>
      <c r="L1701" s="29" t="e">
        <f>①陸連データ貼付け!#REF!</f>
        <v>#REF!</v>
      </c>
      <c r="M1701" s="63" t="e">
        <f>①陸連データ貼付け!#REF!</f>
        <v>#REF!</v>
      </c>
    </row>
    <row r="1702" spans="1:13">
      <c r="A1702" s="220" t="e">
        <f>IF(①陸連データ貼付け!#REF!="","",①陸連データ貼付け!#REF!)</f>
        <v>#REF!</v>
      </c>
      <c r="B1702" s="29" t="e">
        <f t="shared" si="78"/>
        <v>#REF!</v>
      </c>
      <c r="C1702" s="29" t="e">
        <f t="shared" si="79"/>
        <v>#REF!</v>
      </c>
      <c r="D1702" s="29" t="e">
        <f>①陸連データ貼付け!#REF!</f>
        <v>#REF!</v>
      </c>
      <c r="E1702" s="29" t="e">
        <f>①陸連データ貼付け!#REF!</f>
        <v>#REF!</v>
      </c>
      <c r="F1702" s="29" t="e">
        <f>ASC(①陸連データ貼付け!#REF!)</f>
        <v>#REF!</v>
      </c>
      <c r="G1702" s="29" t="e">
        <f>①陸連データ貼付け!#REF!</f>
        <v>#REF!</v>
      </c>
      <c r="H1702" s="29" t="e">
        <f>①陸連データ貼付け!#REF!</f>
        <v>#REF!</v>
      </c>
      <c r="I1702" s="29" t="e">
        <f>①陸連データ貼付け!#REF!</f>
        <v>#REF!</v>
      </c>
      <c r="J1702" s="29" t="e">
        <f>①陸連データ貼付け!#REF!</f>
        <v>#REF!</v>
      </c>
      <c r="K1702" s="29" t="e">
        <f t="shared" si="80"/>
        <v>#REF!</v>
      </c>
      <c r="L1702" s="29" t="e">
        <f>①陸連データ貼付け!#REF!</f>
        <v>#REF!</v>
      </c>
      <c r="M1702" s="63" t="e">
        <f>①陸連データ貼付け!#REF!</f>
        <v>#REF!</v>
      </c>
    </row>
    <row r="1703" spans="1:13">
      <c r="A1703" s="220" t="e">
        <f>IF(①陸連データ貼付け!#REF!="","",①陸連データ貼付け!#REF!)</f>
        <v>#REF!</v>
      </c>
      <c r="B1703" s="29" t="e">
        <f t="shared" si="78"/>
        <v>#REF!</v>
      </c>
      <c r="C1703" s="29" t="e">
        <f t="shared" si="79"/>
        <v>#REF!</v>
      </c>
      <c r="D1703" s="29" t="e">
        <f>①陸連データ貼付け!#REF!</f>
        <v>#REF!</v>
      </c>
      <c r="E1703" s="29" t="e">
        <f>①陸連データ貼付け!#REF!</f>
        <v>#REF!</v>
      </c>
      <c r="F1703" s="29" t="e">
        <f>ASC(①陸連データ貼付け!#REF!)</f>
        <v>#REF!</v>
      </c>
      <c r="G1703" s="29" t="e">
        <f>①陸連データ貼付け!#REF!</f>
        <v>#REF!</v>
      </c>
      <c r="H1703" s="29" t="e">
        <f>①陸連データ貼付け!#REF!</f>
        <v>#REF!</v>
      </c>
      <c r="I1703" s="29" t="e">
        <f>①陸連データ貼付け!#REF!</f>
        <v>#REF!</v>
      </c>
      <c r="J1703" s="29" t="e">
        <f>①陸連データ貼付け!#REF!</f>
        <v>#REF!</v>
      </c>
      <c r="K1703" s="29" t="e">
        <f t="shared" si="80"/>
        <v>#REF!</v>
      </c>
      <c r="L1703" s="29" t="e">
        <f>①陸連データ貼付け!#REF!</f>
        <v>#REF!</v>
      </c>
      <c r="M1703" s="63" t="e">
        <f>①陸連データ貼付け!#REF!</f>
        <v>#REF!</v>
      </c>
    </row>
    <row r="1704" spans="1:13">
      <c r="A1704" s="220" t="e">
        <f>IF(①陸連データ貼付け!#REF!="","",①陸連データ貼付け!#REF!)</f>
        <v>#REF!</v>
      </c>
      <c r="B1704" s="29" t="e">
        <f t="shared" si="78"/>
        <v>#REF!</v>
      </c>
      <c r="C1704" s="29" t="e">
        <f t="shared" si="79"/>
        <v>#REF!</v>
      </c>
      <c r="D1704" s="29" t="e">
        <f>①陸連データ貼付け!#REF!</f>
        <v>#REF!</v>
      </c>
      <c r="E1704" s="29" t="e">
        <f>①陸連データ貼付け!#REF!</f>
        <v>#REF!</v>
      </c>
      <c r="F1704" s="29" t="e">
        <f>ASC(①陸連データ貼付け!#REF!)</f>
        <v>#REF!</v>
      </c>
      <c r="G1704" s="29" t="e">
        <f>①陸連データ貼付け!#REF!</f>
        <v>#REF!</v>
      </c>
      <c r="H1704" s="29" t="e">
        <f>①陸連データ貼付け!#REF!</f>
        <v>#REF!</v>
      </c>
      <c r="I1704" s="29" t="e">
        <f>①陸連データ貼付け!#REF!</f>
        <v>#REF!</v>
      </c>
      <c r="J1704" s="29" t="e">
        <f>①陸連データ貼付け!#REF!</f>
        <v>#REF!</v>
      </c>
      <c r="K1704" s="29" t="e">
        <f t="shared" si="80"/>
        <v>#REF!</v>
      </c>
      <c r="L1704" s="29" t="e">
        <f>①陸連データ貼付け!#REF!</f>
        <v>#REF!</v>
      </c>
      <c r="M1704" s="63" t="e">
        <f>①陸連データ貼付け!#REF!</f>
        <v>#REF!</v>
      </c>
    </row>
    <row r="1705" spans="1:13">
      <c r="A1705" s="220" t="e">
        <f>IF(①陸連データ貼付け!#REF!="","",①陸連データ貼付け!#REF!)</f>
        <v>#REF!</v>
      </c>
      <c r="B1705" s="29" t="e">
        <f t="shared" si="78"/>
        <v>#REF!</v>
      </c>
      <c r="C1705" s="29" t="e">
        <f t="shared" si="79"/>
        <v>#REF!</v>
      </c>
      <c r="D1705" s="29" t="e">
        <f>①陸連データ貼付け!#REF!</f>
        <v>#REF!</v>
      </c>
      <c r="E1705" s="29" t="e">
        <f>①陸連データ貼付け!#REF!</f>
        <v>#REF!</v>
      </c>
      <c r="F1705" s="29" t="e">
        <f>ASC(①陸連データ貼付け!#REF!)</f>
        <v>#REF!</v>
      </c>
      <c r="G1705" s="29" t="e">
        <f>①陸連データ貼付け!#REF!</f>
        <v>#REF!</v>
      </c>
      <c r="H1705" s="29" t="e">
        <f>①陸連データ貼付け!#REF!</f>
        <v>#REF!</v>
      </c>
      <c r="I1705" s="29" t="e">
        <f>①陸連データ貼付け!#REF!</f>
        <v>#REF!</v>
      </c>
      <c r="J1705" s="29" t="e">
        <f>①陸連データ貼付け!#REF!</f>
        <v>#REF!</v>
      </c>
      <c r="K1705" s="29" t="e">
        <f t="shared" si="80"/>
        <v>#REF!</v>
      </c>
      <c r="L1705" s="29" t="e">
        <f>①陸連データ貼付け!#REF!</f>
        <v>#REF!</v>
      </c>
      <c r="M1705" s="63" t="e">
        <f>①陸連データ貼付け!#REF!</f>
        <v>#REF!</v>
      </c>
    </row>
    <row r="1706" spans="1:13">
      <c r="A1706" s="220" t="e">
        <f>IF(①陸連データ貼付け!#REF!="","",①陸連データ貼付け!#REF!)</f>
        <v>#REF!</v>
      </c>
      <c r="B1706" s="29" t="e">
        <f t="shared" si="78"/>
        <v>#REF!</v>
      </c>
      <c r="C1706" s="29" t="e">
        <f t="shared" si="79"/>
        <v>#REF!</v>
      </c>
      <c r="D1706" s="29" t="e">
        <f>①陸連データ貼付け!#REF!</f>
        <v>#REF!</v>
      </c>
      <c r="E1706" s="29" t="e">
        <f>①陸連データ貼付け!#REF!</f>
        <v>#REF!</v>
      </c>
      <c r="F1706" s="29" t="e">
        <f>ASC(①陸連データ貼付け!#REF!)</f>
        <v>#REF!</v>
      </c>
      <c r="G1706" s="29" t="e">
        <f>①陸連データ貼付け!#REF!</f>
        <v>#REF!</v>
      </c>
      <c r="H1706" s="29" t="e">
        <f>①陸連データ貼付け!#REF!</f>
        <v>#REF!</v>
      </c>
      <c r="I1706" s="29" t="e">
        <f>①陸連データ貼付け!#REF!</f>
        <v>#REF!</v>
      </c>
      <c r="J1706" s="29" t="e">
        <f>①陸連データ貼付け!#REF!</f>
        <v>#REF!</v>
      </c>
      <c r="K1706" s="29" t="e">
        <f t="shared" si="80"/>
        <v>#REF!</v>
      </c>
      <c r="L1706" s="29" t="e">
        <f>①陸連データ貼付け!#REF!</f>
        <v>#REF!</v>
      </c>
      <c r="M1706" s="63" t="e">
        <f>①陸連データ貼付け!#REF!</f>
        <v>#REF!</v>
      </c>
    </row>
    <row r="1707" spans="1:13">
      <c r="A1707" s="220" t="e">
        <f>IF(①陸連データ貼付け!#REF!="","",①陸連データ貼付け!#REF!)</f>
        <v>#REF!</v>
      </c>
      <c r="B1707" s="29" t="e">
        <f t="shared" si="78"/>
        <v>#REF!</v>
      </c>
      <c r="C1707" s="29" t="e">
        <f t="shared" si="79"/>
        <v>#REF!</v>
      </c>
      <c r="D1707" s="29" t="e">
        <f>①陸連データ貼付け!#REF!</f>
        <v>#REF!</v>
      </c>
      <c r="E1707" s="29" t="e">
        <f>①陸連データ貼付け!#REF!</f>
        <v>#REF!</v>
      </c>
      <c r="F1707" s="29" t="e">
        <f>ASC(①陸連データ貼付け!#REF!)</f>
        <v>#REF!</v>
      </c>
      <c r="G1707" s="29" t="e">
        <f>①陸連データ貼付け!#REF!</f>
        <v>#REF!</v>
      </c>
      <c r="H1707" s="29" t="e">
        <f>①陸連データ貼付け!#REF!</f>
        <v>#REF!</v>
      </c>
      <c r="I1707" s="29" t="e">
        <f>①陸連データ貼付け!#REF!</f>
        <v>#REF!</v>
      </c>
      <c r="J1707" s="29" t="e">
        <f>①陸連データ貼付け!#REF!</f>
        <v>#REF!</v>
      </c>
      <c r="K1707" s="29" t="e">
        <f t="shared" si="80"/>
        <v>#REF!</v>
      </c>
      <c r="L1707" s="29" t="e">
        <f>①陸連データ貼付け!#REF!</f>
        <v>#REF!</v>
      </c>
      <c r="M1707" s="63" t="e">
        <f>①陸連データ貼付け!#REF!</f>
        <v>#REF!</v>
      </c>
    </row>
    <row r="1708" spans="1:13">
      <c r="A1708" s="220" t="e">
        <f>IF(①陸連データ貼付け!#REF!="","",①陸連データ貼付け!#REF!)</f>
        <v>#REF!</v>
      </c>
      <c r="B1708" s="29" t="e">
        <f t="shared" si="78"/>
        <v>#REF!</v>
      </c>
      <c r="C1708" s="29" t="e">
        <f t="shared" si="79"/>
        <v>#REF!</v>
      </c>
      <c r="D1708" s="29" t="e">
        <f>①陸連データ貼付け!#REF!</f>
        <v>#REF!</v>
      </c>
      <c r="E1708" s="29" t="e">
        <f>①陸連データ貼付け!#REF!</f>
        <v>#REF!</v>
      </c>
      <c r="F1708" s="29" t="e">
        <f>ASC(①陸連データ貼付け!#REF!)</f>
        <v>#REF!</v>
      </c>
      <c r="G1708" s="29" t="e">
        <f>①陸連データ貼付け!#REF!</f>
        <v>#REF!</v>
      </c>
      <c r="H1708" s="29" t="e">
        <f>①陸連データ貼付け!#REF!</f>
        <v>#REF!</v>
      </c>
      <c r="I1708" s="29" t="e">
        <f>①陸連データ貼付け!#REF!</f>
        <v>#REF!</v>
      </c>
      <c r="J1708" s="29" t="e">
        <f>①陸連データ貼付け!#REF!</f>
        <v>#REF!</v>
      </c>
      <c r="K1708" s="29" t="e">
        <f t="shared" si="80"/>
        <v>#REF!</v>
      </c>
      <c r="L1708" s="29" t="e">
        <f>①陸連データ貼付け!#REF!</f>
        <v>#REF!</v>
      </c>
      <c r="M1708" s="63" t="e">
        <f>①陸連データ貼付け!#REF!</f>
        <v>#REF!</v>
      </c>
    </row>
    <row r="1709" spans="1:13">
      <c r="A1709" s="220" t="e">
        <f>IF(①陸連データ貼付け!#REF!="","",①陸連データ貼付け!#REF!)</f>
        <v>#REF!</v>
      </c>
      <c r="B1709" s="29" t="e">
        <f t="shared" si="78"/>
        <v>#REF!</v>
      </c>
      <c r="C1709" s="29" t="e">
        <f t="shared" si="79"/>
        <v>#REF!</v>
      </c>
      <c r="D1709" s="29" t="e">
        <f>①陸連データ貼付け!#REF!</f>
        <v>#REF!</v>
      </c>
      <c r="E1709" s="29" t="e">
        <f>①陸連データ貼付け!#REF!</f>
        <v>#REF!</v>
      </c>
      <c r="F1709" s="29" t="e">
        <f>ASC(①陸連データ貼付け!#REF!)</f>
        <v>#REF!</v>
      </c>
      <c r="G1709" s="29" t="e">
        <f>①陸連データ貼付け!#REF!</f>
        <v>#REF!</v>
      </c>
      <c r="H1709" s="29" t="e">
        <f>①陸連データ貼付け!#REF!</f>
        <v>#REF!</v>
      </c>
      <c r="I1709" s="29" t="e">
        <f>①陸連データ貼付け!#REF!</f>
        <v>#REF!</v>
      </c>
      <c r="J1709" s="29" t="e">
        <f>①陸連データ貼付け!#REF!</f>
        <v>#REF!</v>
      </c>
      <c r="K1709" s="29" t="e">
        <f t="shared" si="80"/>
        <v>#REF!</v>
      </c>
      <c r="L1709" s="29" t="e">
        <f>①陸連データ貼付け!#REF!</f>
        <v>#REF!</v>
      </c>
      <c r="M1709" s="63" t="e">
        <f>①陸連データ貼付け!#REF!</f>
        <v>#REF!</v>
      </c>
    </row>
    <row r="1710" spans="1:13">
      <c r="A1710" s="220" t="e">
        <f>IF(①陸連データ貼付け!#REF!="","",①陸連データ貼付け!#REF!)</f>
        <v>#REF!</v>
      </c>
      <c r="B1710" s="29" t="e">
        <f t="shared" si="78"/>
        <v>#REF!</v>
      </c>
      <c r="C1710" s="29" t="e">
        <f t="shared" si="79"/>
        <v>#REF!</v>
      </c>
      <c r="D1710" s="29" t="e">
        <f>①陸連データ貼付け!#REF!</f>
        <v>#REF!</v>
      </c>
      <c r="E1710" s="29" t="e">
        <f>①陸連データ貼付け!#REF!</f>
        <v>#REF!</v>
      </c>
      <c r="F1710" s="29" t="e">
        <f>ASC(①陸連データ貼付け!#REF!)</f>
        <v>#REF!</v>
      </c>
      <c r="G1710" s="29" t="e">
        <f>①陸連データ貼付け!#REF!</f>
        <v>#REF!</v>
      </c>
      <c r="H1710" s="29" t="e">
        <f>①陸連データ貼付け!#REF!</f>
        <v>#REF!</v>
      </c>
      <c r="I1710" s="29" t="e">
        <f>①陸連データ貼付け!#REF!</f>
        <v>#REF!</v>
      </c>
      <c r="J1710" s="29" t="e">
        <f>①陸連データ貼付け!#REF!</f>
        <v>#REF!</v>
      </c>
      <c r="K1710" s="29" t="e">
        <f t="shared" si="80"/>
        <v>#REF!</v>
      </c>
      <c r="L1710" s="29" t="e">
        <f>①陸連データ貼付け!#REF!</f>
        <v>#REF!</v>
      </c>
      <c r="M1710" s="63" t="e">
        <f>①陸連データ貼付け!#REF!</f>
        <v>#REF!</v>
      </c>
    </row>
    <row r="1711" spans="1:13">
      <c r="A1711" s="220" t="e">
        <f>IF(①陸連データ貼付け!#REF!="","",①陸連データ貼付け!#REF!)</f>
        <v>#REF!</v>
      </c>
      <c r="B1711" s="29" t="e">
        <f t="shared" si="78"/>
        <v>#REF!</v>
      </c>
      <c r="C1711" s="29" t="e">
        <f t="shared" si="79"/>
        <v>#REF!</v>
      </c>
      <c r="D1711" s="29" t="e">
        <f>①陸連データ貼付け!#REF!</f>
        <v>#REF!</v>
      </c>
      <c r="E1711" s="29" t="e">
        <f>①陸連データ貼付け!#REF!</f>
        <v>#REF!</v>
      </c>
      <c r="F1711" s="29" t="e">
        <f>ASC(①陸連データ貼付け!#REF!)</f>
        <v>#REF!</v>
      </c>
      <c r="G1711" s="29" t="e">
        <f>①陸連データ貼付け!#REF!</f>
        <v>#REF!</v>
      </c>
      <c r="H1711" s="29" t="e">
        <f>①陸連データ貼付け!#REF!</f>
        <v>#REF!</v>
      </c>
      <c r="I1711" s="29" t="e">
        <f>①陸連データ貼付け!#REF!</f>
        <v>#REF!</v>
      </c>
      <c r="J1711" s="29" t="e">
        <f>①陸連データ貼付け!#REF!</f>
        <v>#REF!</v>
      </c>
      <c r="K1711" s="29" t="e">
        <f t="shared" si="80"/>
        <v>#REF!</v>
      </c>
      <c r="L1711" s="29" t="e">
        <f>①陸連データ貼付け!#REF!</f>
        <v>#REF!</v>
      </c>
      <c r="M1711" s="63" t="e">
        <f>①陸連データ貼付け!#REF!</f>
        <v>#REF!</v>
      </c>
    </row>
    <row r="1712" spans="1:13">
      <c r="A1712" s="220" t="e">
        <f>IF(①陸連データ貼付け!#REF!="","",①陸連データ貼付け!#REF!)</f>
        <v>#REF!</v>
      </c>
      <c r="B1712" s="29" t="e">
        <f t="shared" si="78"/>
        <v>#REF!</v>
      </c>
      <c r="C1712" s="29" t="e">
        <f t="shared" si="79"/>
        <v>#REF!</v>
      </c>
      <c r="D1712" s="29" t="e">
        <f>①陸連データ貼付け!#REF!</f>
        <v>#REF!</v>
      </c>
      <c r="E1712" s="29" t="e">
        <f>①陸連データ貼付け!#REF!</f>
        <v>#REF!</v>
      </c>
      <c r="F1712" s="29" t="e">
        <f>ASC(①陸連データ貼付け!#REF!)</f>
        <v>#REF!</v>
      </c>
      <c r="G1712" s="29" t="e">
        <f>①陸連データ貼付け!#REF!</f>
        <v>#REF!</v>
      </c>
      <c r="H1712" s="29" t="e">
        <f>①陸連データ貼付け!#REF!</f>
        <v>#REF!</v>
      </c>
      <c r="I1712" s="29" t="e">
        <f>①陸連データ貼付け!#REF!</f>
        <v>#REF!</v>
      </c>
      <c r="J1712" s="29" t="e">
        <f>①陸連データ貼付け!#REF!</f>
        <v>#REF!</v>
      </c>
      <c r="K1712" s="29" t="e">
        <f t="shared" si="80"/>
        <v>#REF!</v>
      </c>
      <c r="L1712" s="29" t="e">
        <f>①陸連データ貼付け!#REF!</f>
        <v>#REF!</v>
      </c>
      <c r="M1712" s="63" t="e">
        <f>①陸連データ貼付け!#REF!</f>
        <v>#REF!</v>
      </c>
    </row>
    <row r="1713" spans="1:13">
      <c r="A1713" s="220" t="e">
        <f>IF(①陸連データ貼付け!#REF!="","",①陸連データ貼付け!#REF!)</f>
        <v>#REF!</v>
      </c>
      <c r="B1713" s="29" t="e">
        <f t="shared" si="78"/>
        <v>#REF!</v>
      </c>
      <c r="C1713" s="29" t="e">
        <f t="shared" si="79"/>
        <v>#REF!</v>
      </c>
      <c r="D1713" s="29" t="e">
        <f>①陸連データ貼付け!#REF!</f>
        <v>#REF!</v>
      </c>
      <c r="E1713" s="29" t="e">
        <f>①陸連データ貼付け!#REF!</f>
        <v>#REF!</v>
      </c>
      <c r="F1713" s="29" t="e">
        <f>ASC(①陸連データ貼付け!#REF!)</f>
        <v>#REF!</v>
      </c>
      <c r="G1713" s="29" t="e">
        <f>①陸連データ貼付け!#REF!</f>
        <v>#REF!</v>
      </c>
      <c r="H1713" s="29" t="e">
        <f>①陸連データ貼付け!#REF!</f>
        <v>#REF!</v>
      </c>
      <c r="I1713" s="29" t="e">
        <f>①陸連データ貼付け!#REF!</f>
        <v>#REF!</v>
      </c>
      <c r="J1713" s="29" t="e">
        <f>①陸連データ貼付け!#REF!</f>
        <v>#REF!</v>
      </c>
      <c r="K1713" s="29" t="e">
        <f t="shared" si="80"/>
        <v>#REF!</v>
      </c>
      <c r="L1713" s="29" t="e">
        <f>①陸連データ貼付け!#REF!</f>
        <v>#REF!</v>
      </c>
      <c r="M1713" s="63" t="e">
        <f>①陸連データ貼付け!#REF!</f>
        <v>#REF!</v>
      </c>
    </row>
    <row r="1714" spans="1:13">
      <c r="A1714" s="220" t="e">
        <f>IF(①陸連データ貼付け!#REF!="","",①陸連データ貼付け!#REF!)</f>
        <v>#REF!</v>
      </c>
      <c r="B1714" s="29" t="e">
        <f t="shared" si="78"/>
        <v>#REF!</v>
      </c>
      <c r="C1714" s="29" t="e">
        <f t="shared" si="79"/>
        <v>#REF!</v>
      </c>
      <c r="D1714" s="29" t="e">
        <f>①陸連データ貼付け!#REF!</f>
        <v>#REF!</v>
      </c>
      <c r="E1714" s="29" t="e">
        <f>①陸連データ貼付け!#REF!</f>
        <v>#REF!</v>
      </c>
      <c r="F1714" s="29" t="e">
        <f>ASC(①陸連データ貼付け!#REF!)</f>
        <v>#REF!</v>
      </c>
      <c r="G1714" s="29" t="e">
        <f>①陸連データ貼付け!#REF!</f>
        <v>#REF!</v>
      </c>
      <c r="H1714" s="29" t="e">
        <f>①陸連データ貼付け!#REF!</f>
        <v>#REF!</v>
      </c>
      <c r="I1714" s="29" t="e">
        <f>①陸連データ貼付け!#REF!</f>
        <v>#REF!</v>
      </c>
      <c r="J1714" s="29" t="e">
        <f>①陸連データ貼付け!#REF!</f>
        <v>#REF!</v>
      </c>
      <c r="K1714" s="29" t="e">
        <f t="shared" si="80"/>
        <v>#REF!</v>
      </c>
      <c r="L1714" s="29" t="e">
        <f>①陸連データ貼付け!#REF!</f>
        <v>#REF!</v>
      </c>
      <c r="M1714" s="63" t="e">
        <f>①陸連データ貼付け!#REF!</f>
        <v>#REF!</v>
      </c>
    </row>
    <row r="1715" spans="1:13">
      <c r="A1715" s="220" t="e">
        <f>IF(①陸連データ貼付け!#REF!="","",①陸連データ貼付け!#REF!)</f>
        <v>#REF!</v>
      </c>
      <c r="B1715" s="29" t="e">
        <f t="shared" si="78"/>
        <v>#REF!</v>
      </c>
      <c r="C1715" s="29" t="e">
        <f t="shared" si="79"/>
        <v>#REF!</v>
      </c>
      <c r="D1715" s="29" t="e">
        <f>①陸連データ貼付け!#REF!</f>
        <v>#REF!</v>
      </c>
      <c r="E1715" s="29" t="e">
        <f>①陸連データ貼付け!#REF!</f>
        <v>#REF!</v>
      </c>
      <c r="F1715" s="29" t="e">
        <f>ASC(①陸連データ貼付け!#REF!)</f>
        <v>#REF!</v>
      </c>
      <c r="G1715" s="29" t="e">
        <f>①陸連データ貼付け!#REF!</f>
        <v>#REF!</v>
      </c>
      <c r="H1715" s="29" t="e">
        <f>①陸連データ貼付け!#REF!</f>
        <v>#REF!</v>
      </c>
      <c r="I1715" s="29" t="e">
        <f>①陸連データ貼付け!#REF!</f>
        <v>#REF!</v>
      </c>
      <c r="J1715" s="29" t="e">
        <f>①陸連データ貼付け!#REF!</f>
        <v>#REF!</v>
      </c>
      <c r="K1715" s="29" t="e">
        <f t="shared" si="80"/>
        <v>#REF!</v>
      </c>
      <c r="L1715" s="29" t="e">
        <f>①陸連データ貼付け!#REF!</f>
        <v>#REF!</v>
      </c>
      <c r="M1715" s="63" t="e">
        <f>①陸連データ貼付け!#REF!</f>
        <v>#REF!</v>
      </c>
    </row>
    <row r="1716" spans="1:13">
      <c r="A1716" s="220" t="e">
        <f>IF(①陸連データ貼付け!#REF!="","",①陸連データ貼付け!#REF!)</f>
        <v>#REF!</v>
      </c>
      <c r="B1716" s="29" t="e">
        <f t="shared" si="78"/>
        <v>#REF!</v>
      </c>
      <c r="C1716" s="29" t="e">
        <f t="shared" si="79"/>
        <v>#REF!</v>
      </c>
      <c r="D1716" s="29" t="e">
        <f>①陸連データ貼付け!#REF!</f>
        <v>#REF!</v>
      </c>
      <c r="E1716" s="29" t="e">
        <f>①陸連データ貼付け!#REF!</f>
        <v>#REF!</v>
      </c>
      <c r="F1716" s="29" t="e">
        <f>ASC(①陸連データ貼付け!#REF!)</f>
        <v>#REF!</v>
      </c>
      <c r="G1716" s="29" t="e">
        <f>①陸連データ貼付け!#REF!</f>
        <v>#REF!</v>
      </c>
      <c r="H1716" s="29" t="e">
        <f>①陸連データ貼付け!#REF!</f>
        <v>#REF!</v>
      </c>
      <c r="I1716" s="29" t="e">
        <f>①陸連データ貼付け!#REF!</f>
        <v>#REF!</v>
      </c>
      <c r="J1716" s="29" t="e">
        <f>①陸連データ貼付け!#REF!</f>
        <v>#REF!</v>
      </c>
      <c r="K1716" s="29" t="e">
        <f t="shared" si="80"/>
        <v>#REF!</v>
      </c>
      <c r="L1716" s="29" t="e">
        <f>①陸連データ貼付け!#REF!</f>
        <v>#REF!</v>
      </c>
      <c r="M1716" s="63" t="e">
        <f>①陸連データ貼付け!#REF!</f>
        <v>#REF!</v>
      </c>
    </row>
    <row r="1717" spans="1:13">
      <c r="A1717" s="220" t="e">
        <f>IF(①陸連データ貼付け!#REF!="","",①陸連データ貼付け!#REF!)</f>
        <v>#REF!</v>
      </c>
      <c r="B1717" s="29" t="e">
        <f t="shared" si="78"/>
        <v>#REF!</v>
      </c>
      <c r="C1717" s="29" t="e">
        <f t="shared" si="79"/>
        <v>#REF!</v>
      </c>
      <c r="D1717" s="29" t="e">
        <f>①陸連データ貼付け!#REF!</f>
        <v>#REF!</v>
      </c>
      <c r="E1717" s="29" t="e">
        <f>①陸連データ貼付け!#REF!</f>
        <v>#REF!</v>
      </c>
      <c r="F1717" s="29" t="e">
        <f>ASC(①陸連データ貼付け!#REF!)</f>
        <v>#REF!</v>
      </c>
      <c r="G1717" s="29" t="e">
        <f>①陸連データ貼付け!#REF!</f>
        <v>#REF!</v>
      </c>
      <c r="H1717" s="29" t="e">
        <f>①陸連データ貼付け!#REF!</f>
        <v>#REF!</v>
      </c>
      <c r="I1717" s="29" t="e">
        <f>①陸連データ貼付け!#REF!</f>
        <v>#REF!</v>
      </c>
      <c r="J1717" s="29" t="e">
        <f>①陸連データ貼付け!#REF!</f>
        <v>#REF!</v>
      </c>
      <c r="K1717" s="29" t="e">
        <f t="shared" si="80"/>
        <v>#REF!</v>
      </c>
      <c r="L1717" s="29" t="e">
        <f>①陸連データ貼付け!#REF!</f>
        <v>#REF!</v>
      </c>
      <c r="M1717" s="63" t="e">
        <f>①陸連データ貼付け!#REF!</f>
        <v>#REF!</v>
      </c>
    </row>
    <row r="1718" spans="1:13">
      <c r="A1718" s="220" t="e">
        <f>IF(①陸連データ貼付け!#REF!="","",①陸連データ貼付け!#REF!)</f>
        <v>#REF!</v>
      </c>
      <c r="B1718" s="29" t="e">
        <f t="shared" si="78"/>
        <v>#REF!</v>
      </c>
      <c r="C1718" s="29" t="e">
        <f t="shared" si="79"/>
        <v>#REF!</v>
      </c>
      <c r="D1718" s="29" t="e">
        <f>①陸連データ貼付け!#REF!</f>
        <v>#REF!</v>
      </c>
      <c r="E1718" s="29" t="e">
        <f>①陸連データ貼付け!#REF!</f>
        <v>#REF!</v>
      </c>
      <c r="F1718" s="29" t="e">
        <f>ASC(①陸連データ貼付け!#REF!)</f>
        <v>#REF!</v>
      </c>
      <c r="G1718" s="29" t="e">
        <f>①陸連データ貼付け!#REF!</f>
        <v>#REF!</v>
      </c>
      <c r="H1718" s="29" t="e">
        <f>①陸連データ貼付け!#REF!</f>
        <v>#REF!</v>
      </c>
      <c r="I1718" s="29" t="e">
        <f>①陸連データ貼付け!#REF!</f>
        <v>#REF!</v>
      </c>
      <c r="J1718" s="29" t="e">
        <f>①陸連データ貼付け!#REF!</f>
        <v>#REF!</v>
      </c>
      <c r="K1718" s="29" t="e">
        <f t="shared" si="80"/>
        <v>#REF!</v>
      </c>
      <c r="L1718" s="29" t="e">
        <f>①陸連データ貼付け!#REF!</f>
        <v>#REF!</v>
      </c>
      <c r="M1718" s="63" t="e">
        <f>①陸連データ貼付け!#REF!</f>
        <v>#REF!</v>
      </c>
    </row>
    <row r="1719" spans="1:13">
      <c r="A1719" s="220" t="e">
        <f>IF(①陸連データ貼付け!#REF!="","",①陸連データ貼付け!#REF!)</f>
        <v>#REF!</v>
      </c>
      <c r="B1719" s="29" t="e">
        <f t="shared" si="78"/>
        <v>#REF!</v>
      </c>
      <c r="C1719" s="29" t="e">
        <f t="shared" si="79"/>
        <v>#REF!</v>
      </c>
      <c r="D1719" s="29" t="e">
        <f>①陸連データ貼付け!#REF!</f>
        <v>#REF!</v>
      </c>
      <c r="E1719" s="29" t="e">
        <f>①陸連データ貼付け!#REF!</f>
        <v>#REF!</v>
      </c>
      <c r="F1719" s="29" t="e">
        <f>ASC(①陸連データ貼付け!#REF!)</f>
        <v>#REF!</v>
      </c>
      <c r="G1719" s="29" t="e">
        <f>①陸連データ貼付け!#REF!</f>
        <v>#REF!</v>
      </c>
      <c r="H1719" s="29" t="e">
        <f>①陸連データ貼付け!#REF!</f>
        <v>#REF!</v>
      </c>
      <c r="I1719" s="29" t="e">
        <f>①陸連データ貼付け!#REF!</f>
        <v>#REF!</v>
      </c>
      <c r="J1719" s="29" t="e">
        <f>①陸連データ貼付け!#REF!</f>
        <v>#REF!</v>
      </c>
      <c r="K1719" s="29" t="e">
        <f t="shared" si="80"/>
        <v>#REF!</v>
      </c>
      <c r="L1719" s="29" t="e">
        <f>①陸連データ貼付け!#REF!</f>
        <v>#REF!</v>
      </c>
      <c r="M1719" s="63" t="e">
        <f>①陸連データ貼付け!#REF!</f>
        <v>#REF!</v>
      </c>
    </row>
    <row r="1720" spans="1:13">
      <c r="A1720" s="220" t="e">
        <f>IF(①陸連データ貼付け!#REF!="","",①陸連データ貼付け!#REF!)</f>
        <v>#REF!</v>
      </c>
      <c r="B1720" s="29" t="e">
        <f t="shared" si="78"/>
        <v>#REF!</v>
      </c>
      <c r="C1720" s="29" t="e">
        <f t="shared" si="79"/>
        <v>#REF!</v>
      </c>
      <c r="D1720" s="29" t="e">
        <f>①陸連データ貼付け!#REF!</f>
        <v>#REF!</v>
      </c>
      <c r="E1720" s="29" t="e">
        <f>①陸連データ貼付け!#REF!</f>
        <v>#REF!</v>
      </c>
      <c r="F1720" s="29" t="e">
        <f>ASC(①陸連データ貼付け!#REF!)</f>
        <v>#REF!</v>
      </c>
      <c r="G1720" s="29" t="e">
        <f>①陸連データ貼付け!#REF!</f>
        <v>#REF!</v>
      </c>
      <c r="H1720" s="29" t="e">
        <f>①陸連データ貼付け!#REF!</f>
        <v>#REF!</v>
      </c>
      <c r="I1720" s="29" t="e">
        <f>①陸連データ貼付け!#REF!</f>
        <v>#REF!</v>
      </c>
      <c r="J1720" s="29" t="e">
        <f>①陸連データ貼付け!#REF!</f>
        <v>#REF!</v>
      </c>
      <c r="K1720" s="29" t="e">
        <f t="shared" si="80"/>
        <v>#REF!</v>
      </c>
      <c r="L1720" s="29" t="e">
        <f>①陸連データ貼付け!#REF!</f>
        <v>#REF!</v>
      </c>
      <c r="M1720" s="63" t="e">
        <f>①陸連データ貼付け!#REF!</f>
        <v>#REF!</v>
      </c>
    </row>
    <row r="1721" spans="1:13">
      <c r="A1721" s="220" t="e">
        <f>IF(①陸連データ貼付け!#REF!="","",①陸連データ貼付け!#REF!)</f>
        <v>#REF!</v>
      </c>
      <c r="B1721" s="29" t="e">
        <f t="shared" si="78"/>
        <v>#REF!</v>
      </c>
      <c r="C1721" s="29" t="e">
        <f t="shared" si="79"/>
        <v>#REF!</v>
      </c>
      <c r="D1721" s="29" t="e">
        <f>①陸連データ貼付け!#REF!</f>
        <v>#REF!</v>
      </c>
      <c r="E1721" s="29" t="e">
        <f>①陸連データ貼付け!#REF!</f>
        <v>#REF!</v>
      </c>
      <c r="F1721" s="29" t="e">
        <f>ASC(①陸連データ貼付け!#REF!)</f>
        <v>#REF!</v>
      </c>
      <c r="G1721" s="29" t="e">
        <f>①陸連データ貼付け!#REF!</f>
        <v>#REF!</v>
      </c>
      <c r="H1721" s="29" t="e">
        <f>①陸連データ貼付け!#REF!</f>
        <v>#REF!</v>
      </c>
      <c r="I1721" s="29" t="e">
        <f>①陸連データ貼付け!#REF!</f>
        <v>#REF!</v>
      </c>
      <c r="J1721" s="29" t="e">
        <f>①陸連データ貼付け!#REF!</f>
        <v>#REF!</v>
      </c>
      <c r="K1721" s="29" t="e">
        <f t="shared" si="80"/>
        <v>#REF!</v>
      </c>
      <c r="L1721" s="29" t="e">
        <f>①陸連データ貼付け!#REF!</f>
        <v>#REF!</v>
      </c>
      <c r="M1721" s="63" t="e">
        <f>①陸連データ貼付け!#REF!</f>
        <v>#REF!</v>
      </c>
    </row>
    <row r="1722" spans="1:13">
      <c r="A1722" s="220" t="e">
        <f>IF(①陸連データ貼付け!#REF!="","",①陸連データ貼付け!#REF!)</f>
        <v>#REF!</v>
      </c>
      <c r="B1722" s="29" t="e">
        <f t="shared" si="78"/>
        <v>#REF!</v>
      </c>
      <c r="C1722" s="29" t="e">
        <f t="shared" si="79"/>
        <v>#REF!</v>
      </c>
      <c r="D1722" s="29" t="e">
        <f>①陸連データ貼付け!#REF!</f>
        <v>#REF!</v>
      </c>
      <c r="E1722" s="29" t="e">
        <f>①陸連データ貼付け!#REF!</f>
        <v>#REF!</v>
      </c>
      <c r="F1722" s="29" t="e">
        <f>ASC(①陸連データ貼付け!#REF!)</f>
        <v>#REF!</v>
      </c>
      <c r="G1722" s="29" t="e">
        <f>①陸連データ貼付け!#REF!</f>
        <v>#REF!</v>
      </c>
      <c r="H1722" s="29" t="e">
        <f>①陸連データ貼付け!#REF!</f>
        <v>#REF!</v>
      </c>
      <c r="I1722" s="29" t="e">
        <f>①陸連データ貼付け!#REF!</f>
        <v>#REF!</v>
      </c>
      <c r="J1722" s="29" t="e">
        <f>①陸連データ貼付け!#REF!</f>
        <v>#REF!</v>
      </c>
      <c r="K1722" s="29" t="e">
        <f t="shared" si="80"/>
        <v>#REF!</v>
      </c>
      <c r="L1722" s="29" t="e">
        <f>①陸連データ貼付け!#REF!</f>
        <v>#REF!</v>
      </c>
      <c r="M1722" s="63" t="e">
        <f>①陸連データ貼付け!#REF!</f>
        <v>#REF!</v>
      </c>
    </row>
    <row r="1723" spans="1:13">
      <c r="A1723" s="220" t="e">
        <f>IF(①陸連データ貼付け!#REF!="","",①陸連データ貼付け!#REF!)</f>
        <v>#REF!</v>
      </c>
      <c r="B1723" s="29" t="e">
        <f t="shared" si="78"/>
        <v>#REF!</v>
      </c>
      <c r="C1723" s="29" t="e">
        <f t="shared" si="79"/>
        <v>#REF!</v>
      </c>
      <c r="D1723" s="29" t="e">
        <f>①陸連データ貼付け!#REF!</f>
        <v>#REF!</v>
      </c>
      <c r="E1723" s="29" t="e">
        <f>①陸連データ貼付け!#REF!</f>
        <v>#REF!</v>
      </c>
      <c r="F1723" s="29" t="e">
        <f>ASC(①陸連データ貼付け!#REF!)</f>
        <v>#REF!</v>
      </c>
      <c r="G1723" s="29" t="e">
        <f>①陸連データ貼付け!#REF!</f>
        <v>#REF!</v>
      </c>
      <c r="H1723" s="29" t="e">
        <f>①陸連データ貼付け!#REF!</f>
        <v>#REF!</v>
      </c>
      <c r="I1723" s="29" t="e">
        <f>①陸連データ貼付け!#REF!</f>
        <v>#REF!</v>
      </c>
      <c r="J1723" s="29" t="e">
        <f>①陸連データ貼付け!#REF!</f>
        <v>#REF!</v>
      </c>
      <c r="K1723" s="29" t="e">
        <f t="shared" si="80"/>
        <v>#REF!</v>
      </c>
      <c r="L1723" s="29" t="e">
        <f>①陸連データ貼付け!#REF!</f>
        <v>#REF!</v>
      </c>
      <c r="M1723" s="63" t="e">
        <f>①陸連データ貼付け!#REF!</f>
        <v>#REF!</v>
      </c>
    </row>
    <row r="1724" spans="1:13">
      <c r="A1724" s="220" t="e">
        <f>IF(①陸連データ貼付け!#REF!="","",①陸連データ貼付け!#REF!)</f>
        <v>#REF!</v>
      </c>
      <c r="B1724" s="29" t="e">
        <f t="shared" si="78"/>
        <v>#REF!</v>
      </c>
      <c r="C1724" s="29" t="e">
        <f t="shared" si="79"/>
        <v>#REF!</v>
      </c>
      <c r="D1724" s="29" t="e">
        <f>①陸連データ貼付け!#REF!</f>
        <v>#REF!</v>
      </c>
      <c r="E1724" s="29" t="e">
        <f>①陸連データ貼付け!#REF!</f>
        <v>#REF!</v>
      </c>
      <c r="F1724" s="29" t="e">
        <f>ASC(①陸連データ貼付け!#REF!)</f>
        <v>#REF!</v>
      </c>
      <c r="G1724" s="29" t="e">
        <f>①陸連データ貼付け!#REF!</f>
        <v>#REF!</v>
      </c>
      <c r="H1724" s="29" t="e">
        <f>①陸連データ貼付け!#REF!</f>
        <v>#REF!</v>
      </c>
      <c r="I1724" s="29" t="e">
        <f>①陸連データ貼付け!#REF!</f>
        <v>#REF!</v>
      </c>
      <c r="J1724" s="29" t="e">
        <f>①陸連データ貼付け!#REF!</f>
        <v>#REF!</v>
      </c>
      <c r="K1724" s="29" t="e">
        <f t="shared" si="80"/>
        <v>#REF!</v>
      </c>
      <c r="L1724" s="29" t="e">
        <f>①陸連データ貼付け!#REF!</f>
        <v>#REF!</v>
      </c>
      <c r="M1724" s="63" t="e">
        <f>①陸連データ貼付け!#REF!</f>
        <v>#REF!</v>
      </c>
    </row>
    <row r="1725" spans="1:13">
      <c r="A1725" s="220" t="e">
        <f>IF(①陸連データ貼付け!#REF!="","",①陸連データ貼付け!#REF!)</f>
        <v>#REF!</v>
      </c>
      <c r="B1725" s="29" t="e">
        <f t="shared" si="78"/>
        <v>#REF!</v>
      </c>
      <c r="C1725" s="29" t="e">
        <f t="shared" si="79"/>
        <v>#REF!</v>
      </c>
      <c r="D1725" s="29" t="e">
        <f>①陸連データ貼付け!#REF!</f>
        <v>#REF!</v>
      </c>
      <c r="E1725" s="29" t="e">
        <f>①陸連データ貼付け!#REF!</f>
        <v>#REF!</v>
      </c>
      <c r="F1725" s="29" t="e">
        <f>ASC(①陸連データ貼付け!#REF!)</f>
        <v>#REF!</v>
      </c>
      <c r="G1725" s="29" t="e">
        <f>①陸連データ貼付け!#REF!</f>
        <v>#REF!</v>
      </c>
      <c r="H1725" s="29" t="e">
        <f>①陸連データ貼付け!#REF!</f>
        <v>#REF!</v>
      </c>
      <c r="I1725" s="29" t="e">
        <f>①陸連データ貼付け!#REF!</f>
        <v>#REF!</v>
      </c>
      <c r="J1725" s="29" t="e">
        <f>①陸連データ貼付け!#REF!</f>
        <v>#REF!</v>
      </c>
      <c r="K1725" s="29" t="e">
        <f t="shared" si="80"/>
        <v>#REF!</v>
      </c>
      <c r="L1725" s="29" t="e">
        <f>①陸連データ貼付け!#REF!</f>
        <v>#REF!</v>
      </c>
      <c r="M1725" s="63" t="e">
        <f>①陸連データ貼付け!#REF!</f>
        <v>#REF!</v>
      </c>
    </row>
    <row r="1726" spans="1:13">
      <c r="A1726" s="220" t="e">
        <f>IF(①陸連データ貼付け!#REF!="","",①陸連データ貼付け!#REF!)</f>
        <v>#REF!</v>
      </c>
      <c r="B1726" s="29" t="e">
        <f t="shared" si="78"/>
        <v>#REF!</v>
      </c>
      <c r="C1726" s="29" t="e">
        <f t="shared" si="79"/>
        <v>#REF!</v>
      </c>
      <c r="D1726" s="29" t="e">
        <f>①陸連データ貼付け!#REF!</f>
        <v>#REF!</v>
      </c>
      <c r="E1726" s="29" t="e">
        <f>①陸連データ貼付け!#REF!</f>
        <v>#REF!</v>
      </c>
      <c r="F1726" s="29" t="e">
        <f>ASC(①陸連データ貼付け!#REF!)</f>
        <v>#REF!</v>
      </c>
      <c r="G1726" s="29" t="e">
        <f>①陸連データ貼付け!#REF!</f>
        <v>#REF!</v>
      </c>
      <c r="H1726" s="29" t="e">
        <f>①陸連データ貼付け!#REF!</f>
        <v>#REF!</v>
      </c>
      <c r="I1726" s="29" t="e">
        <f>①陸連データ貼付け!#REF!</f>
        <v>#REF!</v>
      </c>
      <c r="J1726" s="29" t="e">
        <f>①陸連データ貼付け!#REF!</f>
        <v>#REF!</v>
      </c>
      <c r="K1726" s="29" t="e">
        <f t="shared" si="80"/>
        <v>#REF!</v>
      </c>
      <c r="L1726" s="29" t="e">
        <f>①陸連データ貼付け!#REF!</f>
        <v>#REF!</v>
      </c>
      <c r="M1726" s="63" t="e">
        <f>①陸連データ貼付け!#REF!</f>
        <v>#REF!</v>
      </c>
    </row>
    <row r="1727" spans="1:13">
      <c r="A1727" s="220" t="e">
        <f>IF(①陸連データ貼付け!#REF!="","",①陸連データ貼付け!#REF!)</f>
        <v>#REF!</v>
      </c>
      <c r="B1727" s="29" t="e">
        <f t="shared" si="78"/>
        <v>#REF!</v>
      </c>
      <c r="C1727" s="29" t="e">
        <f t="shared" si="79"/>
        <v>#REF!</v>
      </c>
      <c r="D1727" s="29" t="e">
        <f>①陸連データ貼付け!#REF!</f>
        <v>#REF!</v>
      </c>
      <c r="E1727" s="29" t="e">
        <f>①陸連データ貼付け!#REF!</f>
        <v>#REF!</v>
      </c>
      <c r="F1727" s="29" t="e">
        <f>ASC(①陸連データ貼付け!#REF!)</f>
        <v>#REF!</v>
      </c>
      <c r="G1727" s="29" t="e">
        <f>①陸連データ貼付け!#REF!</f>
        <v>#REF!</v>
      </c>
      <c r="H1727" s="29" t="e">
        <f>①陸連データ貼付け!#REF!</f>
        <v>#REF!</v>
      </c>
      <c r="I1727" s="29" t="e">
        <f>①陸連データ貼付け!#REF!</f>
        <v>#REF!</v>
      </c>
      <c r="J1727" s="29" t="e">
        <f>①陸連データ貼付け!#REF!</f>
        <v>#REF!</v>
      </c>
      <c r="K1727" s="29" t="e">
        <f t="shared" si="80"/>
        <v>#REF!</v>
      </c>
      <c r="L1727" s="29" t="e">
        <f>①陸連データ貼付け!#REF!</f>
        <v>#REF!</v>
      </c>
      <c r="M1727" s="63" t="e">
        <f>①陸連データ貼付け!#REF!</f>
        <v>#REF!</v>
      </c>
    </row>
    <row r="1728" spans="1:13">
      <c r="A1728" s="220" t="e">
        <f>IF(①陸連データ貼付け!#REF!="","",①陸連データ貼付け!#REF!)</f>
        <v>#REF!</v>
      </c>
      <c r="B1728" s="29" t="e">
        <f t="shared" si="78"/>
        <v>#REF!</v>
      </c>
      <c r="C1728" s="29" t="e">
        <f t="shared" si="79"/>
        <v>#REF!</v>
      </c>
      <c r="D1728" s="29" t="e">
        <f>①陸連データ貼付け!#REF!</f>
        <v>#REF!</v>
      </c>
      <c r="E1728" s="29" t="e">
        <f>①陸連データ貼付け!#REF!</f>
        <v>#REF!</v>
      </c>
      <c r="F1728" s="29" t="e">
        <f>ASC(①陸連データ貼付け!#REF!)</f>
        <v>#REF!</v>
      </c>
      <c r="G1728" s="29" t="e">
        <f>①陸連データ貼付け!#REF!</f>
        <v>#REF!</v>
      </c>
      <c r="H1728" s="29" t="e">
        <f>①陸連データ貼付け!#REF!</f>
        <v>#REF!</v>
      </c>
      <c r="I1728" s="29" t="e">
        <f>①陸連データ貼付け!#REF!</f>
        <v>#REF!</v>
      </c>
      <c r="J1728" s="29" t="e">
        <f>①陸連データ貼付け!#REF!</f>
        <v>#REF!</v>
      </c>
      <c r="K1728" s="29" t="e">
        <f t="shared" si="80"/>
        <v>#REF!</v>
      </c>
      <c r="L1728" s="29" t="e">
        <f>①陸連データ貼付け!#REF!</f>
        <v>#REF!</v>
      </c>
      <c r="M1728" s="63" t="e">
        <f>①陸連データ貼付け!#REF!</f>
        <v>#REF!</v>
      </c>
    </row>
    <row r="1729" spans="1:13">
      <c r="A1729" s="220" t="e">
        <f>IF(①陸連データ貼付け!#REF!="","",①陸連データ貼付け!#REF!)</f>
        <v>#REF!</v>
      </c>
      <c r="B1729" s="29" t="e">
        <f t="shared" si="78"/>
        <v>#REF!</v>
      </c>
      <c r="C1729" s="29" t="e">
        <f t="shared" si="79"/>
        <v>#REF!</v>
      </c>
      <c r="D1729" s="29" t="e">
        <f>①陸連データ貼付け!#REF!</f>
        <v>#REF!</v>
      </c>
      <c r="E1729" s="29" t="e">
        <f>①陸連データ貼付け!#REF!</f>
        <v>#REF!</v>
      </c>
      <c r="F1729" s="29" t="e">
        <f>ASC(①陸連データ貼付け!#REF!)</f>
        <v>#REF!</v>
      </c>
      <c r="G1729" s="29" t="e">
        <f>①陸連データ貼付け!#REF!</f>
        <v>#REF!</v>
      </c>
      <c r="H1729" s="29" t="e">
        <f>①陸連データ貼付け!#REF!</f>
        <v>#REF!</v>
      </c>
      <c r="I1729" s="29" t="e">
        <f>①陸連データ貼付け!#REF!</f>
        <v>#REF!</v>
      </c>
      <c r="J1729" s="29" t="e">
        <f>①陸連データ貼付け!#REF!</f>
        <v>#REF!</v>
      </c>
      <c r="K1729" s="29" t="e">
        <f t="shared" si="80"/>
        <v>#REF!</v>
      </c>
      <c r="L1729" s="29" t="e">
        <f>①陸連データ貼付け!#REF!</f>
        <v>#REF!</v>
      </c>
      <c r="M1729" s="63" t="e">
        <f>①陸連データ貼付け!#REF!</f>
        <v>#REF!</v>
      </c>
    </row>
    <row r="1730" spans="1:13">
      <c r="A1730" s="220" t="e">
        <f>IF(①陸連データ貼付け!#REF!="","",①陸連データ貼付け!#REF!)</f>
        <v>#REF!</v>
      </c>
      <c r="B1730" s="29" t="e">
        <f t="shared" si="78"/>
        <v>#REF!</v>
      </c>
      <c r="C1730" s="29" t="e">
        <f t="shared" si="79"/>
        <v>#REF!</v>
      </c>
      <c r="D1730" s="29" t="e">
        <f>①陸連データ貼付け!#REF!</f>
        <v>#REF!</v>
      </c>
      <c r="E1730" s="29" t="e">
        <f>①陸連データ貼付け!#REF!</f>
        <v>#REF!</v>
      </c>
      <c r="F1730" s="29" t="e">
        <f>ASC(①陸連データ貼付け!#REF!)</f>
        <v>#REF!</v>
      </c>
      <c r="G1730" s="29" t="e">
        <f>①陸連データ貼付け!#REF!</f>
        <v>#REF!</v>
      </c>
      <c r="H1730" s="29" t="e">
        <f>①陸連データ貼付け!#REF!</f>
        <v>#REF!</v>
      </c>
      <c r="I1730" s="29" t="e">
        <f>①陸連データ貼付け!#REF!</f>
        <v>#REF!</v>
      </c>
      <c r="J1730" s="29" t="e">
        <f>①陸連データ貼付け!#REF!</f>
        <v>#REF!</v>
      </c>
      <c r="K1730" s="29" t="e">
        <f t="shared" si="80"/>
        <v>#REF!</v>
      </c>
      <c r="L1730" s="29" t="e">
        <f>①陸連データ貼付け!#REF!</f>
        <v>#REF!</v>
      </c>
      <c r="M1730" s="63" t="e">
        <f>①陸連データ貼付け!#REF!</f>
        <v>#REF!</v>
      </c>
    </row>
    <row r="1731" spans="1:13">
      <c r="A1731" s="220" t="e">
        <f>IF(①陸連データ貼付け!#REF!="","",①陸連データ貼付け!#REF!)</f>
        <v>#REF!</v>
      </c>
      <c r="B1731" s="29" t="e">
        <f t="shared" ref="B1731:B1794" si="81">LEFT(A1731,1)</f>
        <v>#REF!</v>
      </c>
      <c r="C1731" s="29" t="e">
        <f t="shared" ref="C1731:C1794" si="82">REPLACE(A1731,1,1,"")</f>
        <v>#REF!</v>
      </c>
      <c r="D1731" s="29" t="e">
        <f>①陸連データ貼付け!#REF!</f>
        <v>#REF!</v>
      </c>
      <c r="E1731" s="29" t="e">
        <f>①陸連データ貼付け!#REF!</f>
        <v>#REF!</v>
      </c>
      <c r="F1731" s="29" t="e">
        <f>ASC(①陸連データ貼付け!#REF!)</f>
        <v>#REF!</v>
      </c>
      <c r="G1731" s="29" t="e">
        <f>①陸連データ貼付け!#REF!</f>
        <v>#REF!</v>
      </c>
      <c r="H1731" s="29" t="e">
        <f>①陸連データ貼付け!#REF!</f>
        <v>#REF!</v>
      </c>
      <c r="I1731" s="29" t="e">
        <f>①陸連データ貼付け!#REF!</f>
        <v>#REF!</v>
      </c>
      <c r="J1731" s="29" t="e">
        <f>①陸連データ貼付け!#REF!</f>
        <v>#REF!</v>
      </c>
      <c r="K1731" s="29" t="e">
        <f t="shared" ref="K1731:K1794" si="83">I1731</f>
        <v>#REF!</v>
      </c>
      <c r="L1731" s="29" t="e">
        <f>①陸連データ貼付け!#REF!</f>
        <v>#REF!</v>
      </c>
      <c r="M1731" s="63" t="e">
        <f>①陸連データ貼付け!#REF!</f>
        <v>#REF!</v>
      </c>
    </row>
    <row r="1732" spans="1:13">
      <c r="A1732" s="220" t="e">
        <f>IF(①陸連データ貼付け!#REF!="","",①陸連データ貼付け!#REF!)</f>
        <v>#REF!</v>
      </c>
      <c r="B1732" s="29" t="e">
        <f t="shared" si="81"/>
        <v>#REF!</v>
      </c>
      <c r="C1732" s="29" t="e">
        <f t="shared" si="82"/>
        <v>#REF!</v>
      </c>
      <c r="D1732" s="29" t="e">
        <f>①陸連データ貼付け!#REF!</f>
        <v>#REF!</v>
      </c>
      <c r="E1732" s="29" t="e">
        <f>①陸連データ貼付け!#REF!</f>
        <v>#REF!</v>
      </c>
      <c r="F1732" s="29" t="e">
        <f>ASC(①陸連データ貼付け!#REF!)</f>
        <v>#REF!</v>
      </c>
      <c r="G1732" s="29" t="e">
        <f>①陸連データ貼付け!#REF!</f>
        <v>#REF!</v>
      </c>
      <c r="H1732" s="29" t="e">
        <f>①陸連データ貼付け!#REF!</f>
        <v>#REF!</v>
      </c>
      <c r="I1732" s="29" t="e">
        <f>①陸連データ貼付け!#REF!</f>
        <v>#REF!</v>
      </c>
      <c r="J1732" s="29" t="e">
        <f>①陸連データ貼付け!#REF!</f>
        <v>#REF!</v>
      </c>
      <c r="K1732" s="29" t="e">
        <f t="shared" si="83"/>
        <v>#REF!</v>
      </c>
      <c r="L1732" s="29" t="e">
        <f>①陸連データ貼付け!#REF!</f>
        <v>#REF!</v>
      </c>
      <c r="M1732" s="63" t="e">
        <f>①陸連データ貼付け!#REF!</f>
        <v>#REF!</v>
      </c>
    </row>
    <row r="1733" spans="1:13">
      <c r="A1733" s="220" t="e">
        <f>IF(①陸連データ貼付け!#REF!="","",①陸連データ貼付け!#REF!)</f>
        <v>#REF!</v>
      </c>
      <c r="B1733" s="29" t="e">
        <f t="shared" si="81"/>
        <v>#REF!</v>
      </c>
      <c r="C1733" s="29" t="e">
        <f t="shared" si="82"/>
        <v>#REF!</v>
      </c>
      <c r="D1733" s="29" t="e">
        <f>①陸連データ貼付け!#REF!</f>
        <v>#REF!</v>
      </c>
      <c r="E1733" s="29" t="e">
        <f>①陸連データ貼付け!#REF!</f>
        <v>#REF!</v>
      </c>
      <c r="F1733" s="29" t="e">
        <f>ASC(①陸連データ貼付け!#REF!)</f>
        <v>#REF!</v>
      </c>
      <c r="G1733" s="29" t="e">
        <f>①陸連データ貼付け!#REF!</f>
        <v>#REF!</v>
      </c>
      <c r="H1733" s="29" t="e">
        <f>①陸連データ貼付け!#REF!</f>
        <v>#REF!</v>
      </c>
      <c r="I1733" s="29" t="e">
        <f>①陸連データ貼付け!#REF!</f>
        <v>#REF!</v>
      </c>
      <c r="J1733" s="29" t="e">
        <f>①陸連データ貼付け!#REF!</f>
        <v>#REF!</v>
      </c>
      <c r="K1733" s="29" t="e">
        <f t="shared" si="83"/>
        <v>#REF!</v>
      </c>
      <c r="L1733" s="29" t="e">
        <f>①陸連データ貼付け!#REF!</f>
        <v>#REF!</v>
      </c>
      <c r="M1733" s="63" t="e">
        <f>①陸連データ貼付け!#REF!</f>
        <v>#REF!</v>
      </c>
    </row>
    <row r="1734" spans="1:13">
      <c r="A1734" s="220" t="e">
        <f>IF(①陸連データ貼付け!#REF!="","",①陸連データ貼付け!#REF!)</f>
        <v>#REF!</v>
      </c>
      <c r="B1734" s="29" t="e">
        <f t="shared" si="81"/>
        <v>#REF!</v>
      </c>
      <c r="C1734" s="29" t="e">
        <f t="shared" si="82"/>
        <v>#REF!</v>
      </c>
      <c r="D1734" s="29" t="e">
        <f>①陸連データ貼付け!#REF!</f>
        <v>#REF!</v>
      </c>
      <c r="E1734" s="29" t="e">
        <f>①陸連データ貼付け!#REF!</f>
        <v>#REF!</v>
      </c>
      <c r="F1734" s="29" t="e">
        <f>ASC(①陸連データ貼付け!#REF!)</f>
        <v>#REF!</v>
      </c>
      <c r="G1734" s="29" t="e">
        <f>①陸連データ貼付け!#REF!</f>
        <v>#REF!</v>
      </c>
      <c r="H1734" s="29" t="e">
        <f>①陸連データ貼付け!#REF!</f>
        <v>#REF!</v>
      </c>
      <c r="I1734" s="29" t="e">
        <f>①陸連データ貼付け!#REF!</f>
        <v>#REF!</v>
      </c>
      <c r="J1734" s="29" t="e">
        <f>①陸連データ貼付け!#REF!</f>
        <v>#REF!</v>
      </c>
      <c r="K1734" s="29" t="e">
        <f t="shared" si="83"/>
        <v>#REF!</v>
      </c>
      <c r="L1734" s="29" t="e">
        <f>①陸連データ貼付け!#REF!</f>
        <v>#REF!</v>
      </c>
      <c r="M1734" s="63" t="e">
        <f>①陸連データ貼付け!#REF!</f>
        <v>#REF!</v>
      </c>
    </row>
    <row r="1735" spans="1:13">
      <c r="A1735" s="220" t="e">
        <f>IF(①陸連データ貼付け!#REF!="","",①陸連データ貼付け!#REF!)</f>
        <v>#REF!</v>
      </c>
      <c r="B1735" s="29" t="e">
        <f t="shared" si="81"/>
        <v>#REF!</v>
      </c>
      <c r="C1735" s="29" t="e">
        <f t="shared" si="82"/>
        <v>#REF!</v>
      </c>
      <c r="D1735" s="29" t="e">
        <f>①陸連データ貼付け!#REF!</f>
        <v>#REF!</v>
      </c>
      <c r="E1735" s="29" t="e">
        <f>①陸連データ貼付け!#REF!</f>
        <v>#REF!</v>
      </c>
      <c r="F1735" s="29" t="e">
        <f>ASC(①陸連データ貼付け!#REF!)</f>
        <v>#REF!</v>
      </c>
      <c r="G1735" s="29" t="e">
        <f>①陸連データ貼付け!#REF!</f>
        <v>#REF!</v>
      </c>
      <c r="H1735" s="29" t="e">
        <f>①陸連データ貼付け!#REF!</f>
        <v>#REF!</v>
      </c>
      <c r="I1735" s="29" t="e">
        <f>①陸連データ貼付け!#REF!</f>
        <v>#REF!</v>
      </c>
      <c r="J1735" s="29" t="e">
        <f>①陸連データ貼付け!#REF!</f>
        <v>#REF!</v>
      </c>
      <c r="K1735" s="29" t="e">
        <f t="shared" si="83"/>
        <v>#REF!</v>
      </c>
      <c r="L1735" s="29" t="e">
        <f>①陸連データ貼付け!#REF!</f>
        <v>#REF!</v>
      </c>
      <c r="M1735" s="63" t="e">
        <f>①陸連データ貼付け!#REF!</f>
        <v>#REF!</v>
      </c>
    </row>
    <row r="1736" spans="1:13">
      <c r="A1736" s="220" t="e">
        <f>IF(①陸連データ貼付け!#REF!="","",①陸連データ貼付け!#REF!)</f>
        <v>#REF!</v>
      </c>
      <c r="B1736" s="29" t="e">
        <f t="shared" si="81"/>
        <v>#REF!</v>
      </c>
      <c r="C1736" s="29" t="e">
        <f t="shared" si="82"/>
        <v>#REF!</v>
      </c>
      <c r="D1736" s="29" t="e">
        <f>①陸連データ貼付け!#REF!</f>
        <v>#REF!</v>
      </c>
      <c r="E1736" s="29" t="e">
        <f>①陸連データ貼付け!#REF!</f>
        <v>#REF!</v>
      </c>
      <c r="F1736" s="29" t="e">
        <f>ASC(①陸連データ貼付け!#REF!)</f>
        <v>#REF!</v>
      </c>
      <c r="G1736" s="29" t="e">
        <f>①陸連データ貼付け!#REF!</f>
        <v>#REF!</v>
      </c>
      <c r="H1736" s="29" t="e">
        <f>①陸連データ貼付け!#REF!</f>
        <v>#REF!</v>
      </c>
      <c r="I1736" s="29" t="e">
        <f>①陸連データ貼付け!#REF!</f>
        <v>#REF!</v>
      </c>
      <c r="J1736" s="29" t="e">
        <f>①陸連データ貼付け!#REF!</f>
        <v>#REF!</v>
      </c>
      <c r="K1736" s="29" t="e">
        <f t="shared" si="83"/>
        <v>#REF!</v>
      </c>
      <c r="L1736" s="29" t="e">
        <f>①陸連データ貼付け!#REF!</f>
        <v>#REF!</v>
      </c>
      <c r="M1736" s="63" t="e">
        <f>①陸連データ貼付け!#REF!</f>
        <v>#REF!</v>
      </c>
    </row>
    <row r="1737" spans="1:13">
      <c r="A1737" s="220" t="e">
        <f>IF(①陸連データ貼付け!#REF!="","",①陸連データ貼付け!#REF!)</f>
        <v>#REF!</v>
      </c>
      <c r="B1737" s="29" t="e">
        <f t="shared" si="81"/>
        <v>#REF!</v>
      </c>
      <c r="C1737" s="29" t="e">
        <f t="shared" si="82"/>
        <v>#REF!</v>
      </c>
      <c r="D1737" s="29" t="e">
        <f>①陸連データ貼付け!#REF!</f>
        <v>#REF!</v>
      </c>
      <c r="E1737" s="29" t="e">
        <f>①陸連データ貼付け!#REF!</f>
        <v>#REF!</v>
      </c>
      <c r="F1737" s="29" t="e">
        <f>ASC(①陸連データ貼付け!#REF!)</f>
        <v>#REF!</v>
      </c>
      <c r="G1737" s="29" t="e">
        <f>①陸連データ貼付け!#REF!</f>
        <v>#REF!</v>
      </c>
      <c r="H1737" s="29" t="e">
        <f>①陸連データ貼付け!#REF!</f>
        <v>#REF!</v>
      </c>
      <c r="I1737" s="29" t="e">
        <f>①陸連データ貼付け!#REF!</f>
        <v>#REF!</v>
      </c>
      <c r="J1737" s="29" t="e">
        <f>①陸連データ貼付け!#REF!</f>
        <v>#REF!</v>
      </c>
      <c r="K1737" s="29" t="e">
        <f t="shared" si="83"/>
        <v>#REF!</v>
      </c>
      <c r="L1737" s="29" t="e">
        <f>①陸連データ貼付け!#REF!</f>
        <v>#REF!</v>
      </c>
      <c r="M1737" s="63" t="e">
        <f>①陸連データ貼付け!#REF!</f>
        <v>#REF!</v>
      </c>
    </row>
    <row r="1738" spans="1:13">
      <c r="A1738" s="220" t="e">
        <f>IF(①陸連データ貼付け!#REF!="","",①陸連データ貼付け!#REF!)</f>
        <v>#REF!</v>
      </c>
      <c r="B1738" s="29" t="e">
        <f t="shared" si="81"/>
        <v>#REF!</v>
      </c>
      <c r="C1738" s="29" t="e">
        <f t="shared" si="82"/>
        <v>#REF!</v>
      </c>
      <c r="D1738" s="29" t="e">
        <f>①陸連データ貼付け!#REF!</f>
        <v>#REF!</v>
      </c>
      <c r="E1738" s="29" t="e">
        <f>①陸連データ貼付け!#REF!</f>
        <v>#REF!</v>
      </c>
      <c r="F1738" s="29" t="e">
        <f>ASC(①陸連データ貼付け!#REF!)</f>
        <v>#REF!</v>
      </c>
      <c r="G1738" s="29" t="e">
        <f>①陸連データ貼付け!#REF!</f>
        <v>#REF!</v>
      </c>
      <c r="H1738" s="29" t="e">
        <f>①陸連データ貼付け!#REF!</f>
        <v>#REF!</v>
      </c>
      <c r="I1738" s="29" t="e">
        <f>①陸連データ貼付け!#REF!</f>
        <v>#REF!</v>
      </c>
      <c r="J1738" s="29" t="e">
        <f>①陸連データ貼付け!#REF!</f>
        <v>#REF!</v>
      </c>
      <c r="K1738" s="29" t="e">
        <f t="shared" si="83"/>
        <v>#REF!</v>
      </c>
      <c r="L1738" s="29" t="e">
        <f>①陸連データ貼付け!#REF!</f>
        <v>#REF!</v>
      </c>
      <c r="M1738" s="63" t="e">
        <f>①陸連データ貼付け!#REF!</f>
        <v>#REF!</v>
      </c>
    </row>
    <row r="1739" spans="1:13">
      <c r="A1739" s="220" t="e">
        <f>IF(①陸連データ貼付け!#REF!="","",①陸連データ貼付け!#REF!)</f>
        <v>#REF!</v>
      </c>
      <c r="B1739" s="29" t="e">
        <f t="shared" si="81"/>
        <v>#REF!</v>
      </c>
      <c r="C1739" s="29" t="e">
        <f t="shared" si="82"/>
        <v>#REF!</v>
      </c>
      <c r="D1739" s="29" t="e">
        <f>①陸連データ貼付け!#REF!</f>
        <v>#REF!</v>
      </c>
      <c r="E1739" s="29" t="e">
        <f>①陸連データ貼付け!#REF!</f>
        <v>#REF!</v>
      </c>
      <c r="F1739" s="29" t="e">
        <f>ASC(①陸連データ貼付け!#REF!)</f>
        <v>#REF!</v>
      </c>
      <c r="G1739" s="29" t="e">
        <f>①陸連データ貼付け!#REF!</f>
        <v>#REF!</v>
      </c>
      <c r="H1739" s="29" t="e">
        <f>①陸連データ貼付け!#REF!</f>
        <v>#REF!</v>
      </c>
      <c r="I1739" s="29" t="e">
        <f>①陸連データ貼付け!#REF!</f>
        <v>#REF!</v>
      </c>
      <c r="J1739" s="29" t="e">
        <f>①陸連データ貼付け!#REF!</f>
        <v>#REF!</v>
      </c>
      <c r="K1739" s="29" t="e">
        <f t="shared" si="83"/>
        <v>#REF!</v>
      </c>
      <c r="L1739" s="29" t="e">
        <f>①陸連データ貼付け!#REF!</f>
        <v>#REF!</v>
      </c>
      <c r="M1739" s="63" t="e">
        <f>①陸連データ貼付け!#REF!</f>
        <v>#REF!</v>
      </c>
    </row>
    <row r="1740" spans="1:13">
      <c r="A1740" s="220" t="e">
        <f>IF(①陸連データ貼付け!#REF!="","",①陸連データ貼付け!#REF!)</f>
        <v>#REF!</v>
      </c>
      <c r="B1740" s="29" t="e">
        <f t="shared" si="81"/>
        <v>#REF!</v>
      </c>
      <c r="C1740" s="29" t="e">
        <f t="shared" si="82"/>
        <v>#REF!</v>
      </c>
      <c r="D1740" s="29" t="e">
        <f>①陸連データ貼付け!#REF!</f>
        <v>#REF!</v>
      </c>
      <c r="E1740" s="29" t="e">
        <f>①陸連データ貼付け!#REF!</f>
        <v>#REF!</v>
      </c>
      <c r="F1740" s="29" t="e">
        <f>ASC(①陸連データ貼付け!#REF!)</f>
        <v>#REF!</v>
      </c>
      <c r="G1740" s="29" t="e">
        <f>①陸連データ貼付け!#REF!</f>
        <v>#REF!</v>
      </c>
      <c r="H1740" s="29" t="e">
        <f>①陸連データ貼付け!#REF!</f>
        <v>#REF!</v>
      </c>
      <c r="I1740" s="29" t="e">
        <f>①陸連データ貼付け!#REF!</f>
        <v>#REF!</v>
      </c>
      <c r="J1740" s="29" t="e">
        <f>①陸連データ貼付け!#REF!</f>
        <v>#REF!</v>
      </c>
      <c r="K1740" s="29" t="e">
        <f t="shared" si="83"/>
        <v>#REF!</v>
      </c>
      <c r="L1740" s="29" t="e">
        <f>①陸連データ貼付け!#REF!</f>
        <v>#REF!</v>
      </c>
      <c r="M1740" s="63" t="e">
        <f>①陸連データ貼付け!#REF!</f>
        <v>#REF!</v>
      </c>
    </row>
    <row r="1741" spans="1:13">
      <c r="A1741" s="220" t="e">
        <f>IF(①陸連データ貼付け!#REF!="","",①陸連データ貼付け!#REF!)</f>
        <v>#REF!</v>
      </c>
      <c r="B1741" s="29" t="e">
        <f t="shared" si="81"/>
        <v>#REF!</v>
      </c>
      <c r="C1741" s="29" t="e">
        <f t="shared" si="82"/>
        <v>#REF!</v>
      </c>
      <c r="D1741" s="29" t="e">
        <f>①陸連データ貼付け!#REF!</f>
        <v>#REF!</v>
      </c>
      <c r="E1741" s="29" t="e">
        <f>①陸連データ貼付け!#REF!</f>
        <v>#REF!</v>
      </c>
      <c r="F1741" s="29" t="e">
        <f>ASC(①陸連データ貼付け!#REF!)</f>
        <v>#REF!</v>
      </c>
      <c r="G1741" s="29" t="e">
        <f>①陸連データ貼付け!#REF!</f>
        <v>#REF!</v>
      </c>
      <c r="H1741" s="29" t="e">
        <f>①陸連データ貼付け!#REF!</f>
        <v>#REF!</v>
      </c>
      <c r="I1741" s="29" t="e">
        <f>①陸連データ貼付け!#REF!</f>
        <v>#REF!</v>
      </c>
      <c r="J1741" s="29" t="e">
        <f>①陸連データ貼付け!#REF!</f>
        <v>#REF!</v>
      </c>
      <c r="K1741" s="29" t="e">
        <f t="shared" si="83"/>
        <v>#REF!</v>
      </c>
      <c r="L1741" s="29" t="e">
        <f>①陸連データ貼付け!#REF!</f>
        <v>#REF!</v>
      </c>
      <c r="M1741" s="63" t="e">
        <f>①陸連データ貼付け!#REF!</f>
        <v>#REF!</v>
      </c>
    </row>
    <row r="1742" spans="1:13">
      <c r="A1742" s="220" t="e">
        <f>IF(①陸連データ貼付け!#REF!="","",①陸連データ貼付け!#REF!)</f>
        <v>#REF!</v>
      </c>
      <c r="B1742" s="29" t="e">
        <f t="shared" si="81"/>
        <v>#REF!</v>
      </c>
      <c r="C1742" s="29" t="e">
        <f t="shared" si="82"/>
        <v>#REF!</v>
      </c>
      <c r="D1742" s="29" t="e">
        <f>①陸連データ貼付け!#REF!</f>
        <v>#REF!</v>
      </c>
      <c r="E1742" s="29" t="e">
        <f>①陸連データ貼付け!#REF!</f>
        <v>#REF!</v>
      </c>
      <c r="F1742" s="29" t="e">
        <f>ASC(①陸連データ貼付け!#REF!)</f>
        <v>#REF!</v>
      </c>
      <c r="G1742" s="29" t="e">
        <f>①陸連データ貼付け!#REF!</f>
        <v>#REF!</v>
      </c>
      <c r="H1742" s="29" t="e">
        <f>①陸連データ貼付け!#REF!</f>
        <v>#REF!</v>
      </c>
      <c r="I1742" s="29" t="e">
        <f>①陸連データ貼付け!#REF!</f>
        <v>#REF!</v>
      </c>
      <c r="J1742" s="29" t="e">
        <f>①陸連データ貼付け!#REF!</f>
        <v>#REF!</v>
      </c>
      <c r="K1742" s="29" t="e">
        <f t="shared" si="83"/>
        <v>#REF!</v>
      </c>
      <c r="L1742" s="29" t="e">
        <f>①陸連データ貼付け!#REF!</f>
        <v>#REF!</v>
      </c>
      <c r="M1742" s="63" t="e">
        <f>①陸連データ貼付け!#REF!</f>
        <v>#REF!</v>
      </c>
    </row>
    <row r="1743" spans="1:13">
      <c r="A1743" s="220" t="e">
        <f>IF(①陸連データ貼付け!#REF!="","",①陸連データ貼付け!#REF!)</f>
        <v>#REF!</v>
      </c>
      <c r="B1743" s="29" t="e">
        <f t="shared" si="81"/>
        <v>#REF!</v>
      </c>
      <c r="C1743" s="29" t="e">
        <f t="shared" si="82"/>
        <v>#REF!</v>
      </c>
      <c r="D1743" s="29" t="e">
        <f>①陸連データ貼付け!#REF!</f>
        <v>#REF!</v>
      </c>
      <c r="E1743" s="29" t="e">
        <f>①陸連データ貼付け!#REF!</f>
        <v>#REF!</v>
      </c>
      <c r="F1743" s="29" t="e">
        <f>ASC(①陸連データ貼付け!#REF!)</f>
        <v>#REF!</v>
      </c>
      <c r="G1743" s="29" t="e">
        <f>①陸連データ貼付け!#REF!</f>
        <v>#REF!</v>
      </c>
      <c r="H1743" s="29" t="e">
        <f>①陸連データ貼付け!#REF!</f>
        <v>#REF!</v>
      </c>
      <c r="I1743" s="29" t="e">
        <f>①陸連データ貼付け!#REF!</f>
        <v>#REF!</v>
      </c>
      <c r="J1743" s="29" t="e">
        <f>①陸連データ貼付け!#REF!</f>
        <v>#REF!</v>
      </c>
      <c r="K1743" s="29" t="e">
        <f t="shared" si="83"/>
        <v>#REF!</v>
      </c>
      <c r="L1743" s="29" t="e">
        <f>①陸連データ貼付け!#REF!</f>
        <v>#REF!</v>
      </c>
      <c r="M1743" s="63" t="e">
        <f>①陸連データ貼付け!#REF!</f>
        <v>#REF!</v>
      </c>
    </row>
    <row r="1744" spans="1:13">
      <c r="A1744" s="220" t="e">
        <f>IF(①陸連データ貼付け!#REF!="","",①陸連データ貼付け!#REF!)</f>
        <v>#REF!</v>
      </c>
      <c r="B1744" s="29" t="e">
        <f t="shared" si="81"/>
        <v>#REF!</v>
      </c>
      <c r="C1744" s="29" t="e">
        <f t="shared" si="82"/>
        <v>#REF!</v>
      </c>
      <c r="D1744" s="29" t="e">
        <f>①陸連データ貼付け!#REF!</f>
        <v>#REF!</v>
      </c>
      <c r="E1744" s="29" t="e">
        <f>①陸連データ貼付け!#REF!</f>
        <v>#REF!</v>
      </c>
      <c r="F1744" s="29" t="e">
        <f>ASC(①陸連データ貼付け!#REF!)</f>
        <v>#REF!</v>
      </c>
      <c r="G1744" s="29" t="e">
        <f>①陸連データ貼付け!#REF!</f>
        <v>#REF!</v>
      </c>
      <c r="H1744" s="29" t="e">
        <f>①陸連データ貼付け!#REF!</f>
        <v>#REF!</v>
      </c>
      <c r="I1744" s="29" t="e">
        <f>①陸連データ貼付け!#REF!</f>
        <v>#REF!</v>
      </c>
      <c r="J1744" s="29" t="e">
        <f>①陸連データ貼付け!#REF!</f>
        <v>#REF!</v>
      </c>
      <c r="K1744" s="29" t="e">
        <f t="shared" si="83"/>
        <v>#REF!</v>
      </c>
      <c r="L1744" s="29" t="e">
        <f>①陸連データ貼付け!#REF!</f>
        <v>#REF!</v>
      </c>
      <c r="M1744" s="63" t="e">
        <f>①陸連データ貼付け!#REF!</f>
        <v>#REF!</v>
      </c>
    </row>
    <row r="1745" spans="1:13">
      <c r="A1745" s="220" t="e">
        <f>IF(①陸連データ貼付け!#REF!="","",①陸連データ貼付け!#REF!)</f>
        <v>#REF!</v>
      </c>
      <c r="B1745" s="29" t="e">
        <f t="shared" si="81"/>
        <v>#REF!</v>
      </c>
      <c r="C1745" s="29" t="e">
        <f t="shared" si="82"/>
        <v>#REF!</v>
      </c>
      <c r="D1745" s="29" t="e">
        <f>①陸連データ貼付け!#REF!</f>
        <v>#REF!</v>
      </c>
      <c r="E1745" s="29" t="e">
        <f>①陸連データ貼付け!#REF!</f>
        <v>#REF!</v>
      </c>
      <c r="F1745" s="29" t="e">
        <f>ASC(①陸連データ貼付け!#REF!)</f>
        <v>#REF!</v>
      </c>
      <c r="G1745" s="29" t="e">
        <f>①陸連データ貼付け!#REF!</f>
        <v>#REF!</v>
      </c>
      <c r="H1745" s="29" t="e">
        <f>①陸連データ貼付け!#REF!</f>
        <v>#REF!</v>
      </c>
      <c r="I1745" s="29" t="e">
        <f>①陸連データ貼付け!#REF!</f>
        <v>#REF!</v>
      </c>
      <c r="J1745" s="29" t="e">
        <f>①陸連データ貼付け!#REF!</f>
        <v>#REF!</v>
      </c>
      <c r="K1745" s="29" t="e">
        <f t="shared" si="83"/>
        <v>#REF!</v>
      </c>
      <c r="L1745" s="29" t="e">
        <f>①陸連データ貼付け!#REF!</f>
        <v>#REF!</v>
      </c>
      <c r="M1745" s="63" t="e">
        <f>①陸連データ貼付け!#REF!</f>
        <v>#REF!</v>
      </c>
    </row>
    <row r="1746" spans="1:13">
      <c r="A1746" s="220" t="e">
        <f>IF(①陸連データ貼付け!#REF!="","",①陸連データ貼付け!#REF!)</f>
        <v>#REF!</v>
      </c>
      <c r="B1746" s="29" t="e">
        <f t="shared" si="81"/>
        <v>#REF!</v>
      </c>
      <c r="C1746" s="29" t="e">
        <f t="shared" si="82"/>
        <v>#REF!</v>
      </c>
      <c r="D1746" s="29" t="e">
        <f>①陸連データ貼付け!#REF!</f>
        <v>#REF!</v>
      </c>
      <c r="E1746" s="29" t="e">
        <f>①陸連データ貼付け!#REF!</f>
        <v>#REF!</v>
      </c>
      <c r="F1746" s="29" t="e">
        <f>ASC(①陸連データ貼付け!#REF!)</f>
        <v>#REF!</v>
      </c>
      <c r="G1746" s="29" t="e">
        <f>①陸連データ貼付け!#REF!</f>
        <v>#REF!</v>
      </c>
      <c r="H1746" s="29" t="e">
        <f>①陸連データ貼付け!#REF!</f>
        <v>#REF!</v>
      </c>
      <c r="I1746" s="29" t="e">
        <f>①陸連データ貼付け!#REF!</f>
        <v>#REF!</v>
      </c>
      <c r="J1746" s="29" t="e">
        <f>①陸連データ貼付け!#REF!</f>
        <v>#REF!</v>
      </c>
      <c r="K1746" s="29" t="e">
        <f t="shared" si="83"/>
        <v>#REF!</v>
      </c>
      <c r="L1746" s="29" t="e">
        <f>①陸連データ貼付け!#REF!</f>
        <v>#REF!</v>
      </c>
      <c r="M1746" s="63" t="e">
        <f>①陸連データ貼付け!#REF!</f>
        <v>#REF!</v>
      </c>
    </row>
    <row r="1747" spans="1:13">
      <c r="A1747" s="220" t="e">
        <f>IF(①陸連データ貼付け!#REF!="","",①陸連データ貼付け!#REF!)</f>
        <v>#REF!</v>
      </c>
      <c r="B1747" s="29" t="e">
        <f t="shared" si="81"/>
        <v>#REF!</v>
      </c>
      <c r="C1747" s="29" t="e">
        <f t="shared" si="82"/>
        <v>#REF!</v>
      </c>
      <c r="D1747" s="29" t="e">
        <f>①陸連データ貼付け!#REF!</f>
        <v>#REF!</v>
      </c>
      <c r="E1747" s="29" t="e">
        <f>①陸連データ貼付け!#REF!</f>
        <v>#REF!</v>
      </c>
      <c r="F1747" s="29" t="e">
        <f>ASC(①陸連データ貼付け!#REF!)</f>
        <v>#REF!</v>
      </c>
      <c r="G1747" s="29" t="e">
        <f>①陸連データ貼付け!#REF!</f>
        <v>#REF!</v>
      </c>
      <c r="H1747" s="29" t="e">
        <f>①陸連データ貼付け!#REF!</f>
        <v>#REF!</v>
      </c>
      <c r="I1747" s="29" t="e">
        <f>①陸連データ貼付け!#REF!</f>
        <v>#REF!</v>
      </c>
      <c r="J1747" s="29" t="e">
        <f>①陸連データ貼付け!#REF!</f>
        <v>#REF!</v>
      </c>
      <c r="K1747" s="29" t="e">
        <f t="shared" si="83"/>
        <v>#REF!</v>
      </c>
      <c r="L1747" s="29" t="e">
        <f>①陸連データ貼付け!#REF!</f>
        <v>#REF!</v>
      </c>
      <c r="M1747" s="63" t="e">
        <f>①陸連データ貼付け!#REF!</f>
        <v>#REF!</v>
      </c>
    </row>
    <row r="1748" spans="1:13">
      <c r="A1748" s="220" t="e">
        <f>IF(①陸連データ貼付け!#REF!="","",①陸連データ貼付け!#REF!)</f>
        <v>#REF!</v>
      </c>
      <c r="B1748" s="29" t="e">
        <f t="shared" si="81"/>
        <v>#REF!</v>
      </c>
      <c r="C1748" s="29" t="e">
        <f t="shared" si="82"/>
        <v>#REF!</v>
      </c>
      <c r="D1748" s="29" t="e">
        <f>①陸連データ貼付け!#REF!</f>
        <v>#REF!</v>
      </c>
      <c r="E1748" s="29" t="e">
        <f>①陸連データ貼付け!#REF!</f>
        <v>#REF!</v>
      </c>
      <c r="F1748" s="29" t="e">
        <f>ASC(①陸連データ貼付け!#REF!)</f>
        <v>#REF!</v>
      </c>
      <c r="G1748" s="29" t="e">
        <f>①陸連データ貼付け!#REF!</f>
        <v>#REF!</v>
      </c>
      <c r="H1748" s="29" t="e">
        <f>①陸連データ貼付け!#REF!</f>
        <v>#REF!</v>
      </c>
      <c r="I1748" s="29" t="e">
        <f>①陸連データ貼付け!#REF!</f>
        <v>#REF!</v>
      </c>
      <c r="J1748" s="29" t="e">
        <f>①陸連データ貼付け!#REF!</f>
        <v>#REF!</v>
      </c>
      <c r="K1748" s="29" t="e">
        <f t="shared" si="83"/>
        <v>#REF!</v>
      </c>
      <c r="L1748" s="29" t="e">
        <f>①陸連データ貼付け!#REF!</f>
        <v>#REF!</v>
      </c>
      <c r="M1748" s="63" t="e">
        <f>①陸連データ貼付け!#REF!</f>
        <v>#REF!</v>
      </c>
    </row>
    <row r="1749" spans="1:13">
      <c r="A1749" s="220" t="e">
        <f>IF(①陸連データ貼付け!#REF!="","",①陸連データ貼付け!#REF!)</f>
        <v>#REF!</v>
      </c>
      <c r="B1749" s="29" t="e">
        <f t="shared" si="81"/>
        <v>#REF!</v>
      </c>
      <c r="C1749" s="29" t="e">
        <f t="shared" si="82"/>
        <v>#REF!</v>
      </c>
      <c r="D1749" s="29" t="e">
        <f>①陸連データ貼付け!#REF!</f>
        <v>#REF!</v>
      </c>
      <c r="E1749" s="29" t="e">
        <f>①陸連データ貼付け!#REF!</f>
        <v>#REF!</v>
      </c>
      <c r="F1749" s="29" t="e">
        <f>ASC(①陸連データ貼付け!#REF!)</f>
        <v>#REF!</v>
      </c>
      <c r="G1749" s="29" t="e">
        <f>①陸連データ貼付け!#REF!</f>
        <v>#REF!</v>
      </c>
      <c r="H1749" s="29" t="e">
        <f>①陸連データ貼付け!#REF!</f>
        <v>#REF!</v>
      </c>
      <c r="I1749" s="29" t="e">
        <f>①陸連データ貼付け!#REF!</f>
        <v>#REF!</v>
      </c>
      <c r="J1749" s="29" t="e">
        <f>①陸連データ貼付け!#REF!</f>
        <v>#REF!</v>
      </c>
      <c r="K1749" s="29" t="e">
        <f t="shared" si="83"/>
        <v>#REF!</v>
      </c>
      <c r="L1749" s="29" t="e">
        <f>①陸連データ貼付け!#REF!</f>
        <v>#REF!</v>
      </c>
      <c r="M1749" s="63" t="e">
        <f>①陸連データ貼付け!#REF!</f>
        <v>#REF!</v>
      </c>
    </row>
    <row r="1750" spans="1:13">
      <c r="A1750" s="220" t="e">
        <f>IF(①陸連データ貼付け!#REF!="","",①陸連データ貼付け!#REF!)</f>
        <v>#REF!</v>
      </c>
      <c r="B1750" s="29" t="e">
        <f t="shared" si="81"/>
        <v>#REF!</v>
      </c>
      <c r="C1750" s="29" t="e">
        <f t="shared" si="82"/>
        <v>#REF!</v>
      </c>
      <c r="D1750" s="29" t="e">
        <f>①陸連データ貼付け!#REF!</f>
        <v>#REF!</v>
      </c>
      <c r="E1750" s="29" t="e">
        <f>①陸連データ貼付け!#REF!</f>
        <v>#REF!</v>
      </c>
      <c r="F1750" s="29" t="e">
        <f>ASC(①陸連データ貼付け!#REF!)</f>
        <v>#REF!</v>
      </c>
      <c r="G1750" s="29" t="e">
        <f>①陸連データ貼付け!#REF!</f>
        <v>#REF!</v>
      </c>
      <c r="H1750" s="29" t="e">
        <f>①陸連データ貼付け!#REF!</f>
        <v>#REF!</v>
      </c>
      <c r="I1750" s="29" t="e">
        <f>①陸連データ貼付け!#REF!</f>
        <v>#REF!</v>
      </c>
      <c r="J1750" s="29" t="e">
        <f>①陸連データ貼付け!#REF!</f>
        <v>#REF!</v>
      </c>
      <c r="K1750" s="29" t="e">
        <f t="shared" si="83"/>
        <v>#REF!</v>
      </c>
      <c r="L1750" s="29" t="e">
        <f>①陸連データ貼付け!#REF!</f>
        <v>#REF!</v>
      </c>
      <c r="M1750" s="63" t="e">
        <f>①陸連データ貼付け!#REF!</f>
        <v>#REF!</v>
      </c>
    </row>
    <row r="1751" spans="1:13">
      <c r="A1751" s="220" t="e">
        <f>IF(①陸連データ貼付け!#REF!="","",①陸連データ貼付け!#REF!)</f>
        <v>#REF!</v>
      </c>
      <c r="B1751" s="29" t="e">
        <f t="shared" si="81"/>
        <v>#REF!</v>
      </c>
      <c r="C1751" s="29" t="e">
        <f t="shared" si="82"/>
        <v>#REF!</v>
      </c>
      <c r="D1751" s="29" t="e">
        <f>①陸連データ貼付け!#REF!</f>
        <v>#REF!</v>
      </c>
      <c r="E1751" s="29" t="e">
        <f>①陸連データ貼付け!#REF!</f>
        <v>#REF!</v>
      </c>
      <c r="F1751" s="29" t="e">
        <f>ASC(①陸連データ貼付け!#REF!)</f>
        <v>#REF!</v>
      </c>
      <c r="G1751" s="29" t="e">
        <f>①陸連データ貼付け!#REF!</f>
        <v>#REF!</v>
      </c>
      <c r="H1751" s="29" t="e">
        <f>①陸連データ貼付け!#REF!</f>
        <v>#REF!</v>
      </c>
      <c r="I1751" s="29" t="e">
        <f>①陸連データ貼付け!#REF!</f>
        <v>#REF!</v>
      </c>
      <c r="J1751" s="29" t="e">
        <f>①陸連データ貼付け!#REF!</f>
        <v>#REF!</v>
      </c>
      <c r="K1751" s="29" t="e">
        <f t="shared" si="83"/>
        <v>#REF!</v>
      </c>
      <c r="L1751" s="29" t="e">
        <f>①陸連データ貼付け!#REF!</f>
        <v>#REF!</v>
      </c>
      <c r="M1751" s="63" t="e">
        <f>①陸連データ貼付け!#REF!</f>
        <v>#REF!</v>
      </c>
    </row>
    <row r="1752" spans="1:13">
      <c r="A1752" s="220" t="e">
        <f>IF(①陸連データ貼付け!#REF!="","",①陸連データ貼付け!#REF!)</f>
        <v>#REF!</v>
      </c>
      <c r="B1752" s="29" t="e">
        <f t="shared" si="81"/>
        <v>#REF!</v>
      </c>
      <c r="C1752" s="29" t="e">
        <f t="shared" si="82"/>
        <v>#REF!</v>
      </c>
      <c r="D1752" s="29" t="e">
        <f>①陸連データ貼付け!#REF!</f>
        <v>#REF!</v>
      </c>
      <c r="E1752" s="29" t="e">
        <f>①陸連データ貼付け!#REF!</f>
        <v>#REF!</v>
      </c>
      <c r="F1752" s="29" t="e">
        <f>ASC(①陸連データ貼付け!#REF!)</f>
        <v>#REF!</v>
      </c>
      <c r="G1752" s="29" t="e">
        <f>①陸連データ貼付け!#REF!</f>
        <v>#REF!</v>
      </c>
      <c r="H1752" s="29" t="e">
        <f>①陸連データ貼付け!#REF!</f>
        <v>#REF!</v>
      </c>
      <c r="I1752" s="29" t="e">
        <f>①陸連データ貼付け!#REF!</f>
        <v>#REF!</v>
      </c>
      <c r="J1752" s="29" t="e">
        <f>①陸連データ貼付け!#REF!</f>
        <v>#REF!</v>
      </c>
      <c r="K1752" s="29" t="e">
        <f t="shared" si="83"/>
        <v>#REF!</v>
      </c>
      <c r="L1752" s="29" t="e">
        <f>①陸連データ貼付け!#REF!</f>
        <v>#REF!</v>
      </c>
      <c r="M1752" s="63" t="e">
        <f>①陸連データ貼付け!#REF!</f>
        <v>#REF!</v>
      </c>
    </row>
    <row r="1753" spans="1:13">
      <c r="A1753" s="220" t="e">
        <f>IF(①陸連データ貼付け!#REF!="","",①陸連データ貼付け!#REF!)</f>
        <v>#REF!</v>
      </c>
      <c r="B1753" s="29" t="e">
        <f t="shared" si="81"/>
        <v>#REF!</v>
      </c>
      <c r="C1753" s="29" t="e">
        <f t="shared" si="82"/>
        <v>#REF!</v>
      </c>
      <c r="D1753" s="29" t="e">
        <f>①陸連データ貼付け!#REF!</f>
        <v>#REF!</v>
      </c>
      <c r="E1753" s="29" t="e">
        <f>①陸連データ貼付け!#REF!</f>
        <v>#REF!</v>
      </c>
      <c r="F1753" s="29" t="e">
        <f>ASC(①陸連データ貼付け!#REF!)</f>
        <v>#REF!</v>
      </c>
      <c r="G1753" s="29" t="e">
        <f>①陸連データ貼付け!#REF!</f>
        <v>#REF!</v>
      </c>
      <c r="H1753" s="29" t="e">
        <f>①陸連データ貼付け!#REF!</f>
        <v>#REF!</v>
      </c>
      <c r="I1753" s="29" t="e">
        <f>①陸連データ貼付け!#REF!</f>
        <v>#REF!</v>
      </c>
      <c r="J1753" s="29" t="e">
        <f>①陸連データ貼付け!#REF!</f>
        <v>#REF!</v>
      </c>
      <c r="K1753" s="29" t="e">
        <f t="shared" si="83"/>
        <v>#REF!</v>
      </c>
      <c r="L1753" s="29" t="e">
        <f>①陸連データ貼付け!#REF!</f>
        <v>#REF!</v>
      </c>
      <c r="M1753" s="63" t="e">
        <f>①陸連データ貼付け!#REF!</f>
        <v>#REF!</v>
      </c>
    </row>
    <row r="1754" spans="1:13">
      <c r="A1754" s="220" t="e">
        <f>IF(①陸連データ貼付け!#REF!="","",①陸連データ貼付け!#REF!)</f>
        <v>#REF!</v>
      </c>
      <c r="B1754" s="29" t="e">
        <f t="shared" si="81"/>
        <v>#REF!</v>
      </c>
      <c r="C1754" s="29" t="e">
        <f t="shared" si="82"/>
        <v>#REF!</v>
      </c>
      <c r="D1754" s="29" t="e">
        <f>①陸連データ貼付け!#REF!</f>
        <v>#REF!</v>
      </c>
      <c r="E1754" s="29" t="e">
        <f>①陸連データ貼付け!#REF!</f>
        <v>#REF!</v>
      </c>
      <c r="F1754" s="29" t="e">
        <f>ASC(①陸連データ貼付け!#REF!)</f>
        <v>#REF!</v>
      </c>
      <c r="G1754" s="29" t="e">
        <f>①陸連データ貼付け!#REF!</f>
        <v>#REF!</v>
      </c>
      <c r="H1754" s="29" t="e">
        <f>①陸連データ貼付け!#REF!</f>
        <v>#REF!</v>
      </c>
      <c r="I1754" s="29" t="e">
        <f>①陸連データ貼付け!#REF!</f>
        <v>#REF!</v>
      </c>
      <c r="J1754" s="29" t="e">
        <f>①陸連データ貼付け!#REF!</f>
        <v>#REF!</v>
      </c>
      <c r="K1754" s="29" t="e">
        <f t="shared" si="83"/>
        <v>#REF!</v>
      </c>
      <c r="L1754" s="29" t="e">
        <f>①陸連データ貼付け!#REF!</f>
        <v>#REF!</v>
      </c>
      <c r="M1754" s="63" t="e">
        <f>①陸連データ貼付け!#REF!</f>
        <v>#REF!</v>
      </c>
    </row>
    <row r="1755" spans="1:13">
      <c r="A1755" s="220" t="e">
        <f>IF(①陸連データ貼付け!#REF!="","",①陸連データ貼付け!#REF!)</f>
        <v>#REF!</v>
      </c>
      <c r="B1755" s="29" t="e">
        <f t="shared" si="81"/>
        <v>#REF!</v>
      </c>
      <c r="C1755" s="29" t="e">
        <f t="shared" si="82"/>
        <v>#REF!</v>
      </c>
      <c r="D1755" s="29" t="e">
        <f>①陸連データ貼付け!#REF!</f>
        <v>#REF!</v>
      </c>
      <c r="E1755" s="29" t="e">
        <f>①陸連データ貼付け!#REF!</f>
        <v>#REF!</v>
      </c>
      <c r="F1755" s="29" t="e">
        <f>ASC(①陸連データ貼付け!#REF!)</f>
        <v>#REF!</v>
      </c>
      <c r="G1755" s="29" t="e">
        <f>①陸連データ貼付け!#REF!</f>
        <v>#REF!</v>
      </c>
      <c r="H1755" s="29" t="e">
        <f>①陸連データ貼付け!#REF!</f>
        <v>#REF!</v>
      </c>
      <c r="I1755" s="29" t="e">
        <f>①陸連データ貼付け!#REF!</f>
        <v>#REF!</v>
      </c>
      <c r="J1755" s="29" t="e">
        <f>①陸連データ貼付け!#REF!</f>
        <v>#REF!</v>
      </c>
      <c r="K1755" s="29" t="e">
        <f t="shared" si="83"/>
        <v>#REF!</v>
      </c>
      <c r="L1755" s="29" t="e">
        <f>①陸連データ貼付け!#REF!</f>
        <v>#REF!</v>
      </c>
      <c r="M1755" s="63" t="e">
        <f>①陸連データ貼付け!#REF!</f>
        <v>#REF!</v>
      </c>
    </row>
    <row r="1756" spans="1:13">
      <c r="A1756" s="220" t="e">
        <f>IF(①陸連データ貼付け!#REF!="","",①陸連データ貼付け!#REF!)</f>
        <v>#REF!</v>
      </c>
      <c r="B1756" s="29" t="e">
        <f t="shared" si="81"/>
        <v>#REF!</v>
      </c>
      <c r="C1756" s="29" t="e">
        <f t="shared" si="82"/>
        <v>#REF!</v>
      </c>
      <c r="D1756" s="29" t="e">
        <f>①陸連データ貼付け!#REF!</f>
        <v>#REF!</v>
      </c>
      <c r="E1756" s="29" t="e">
        <f>①陸連データ貼付け!#REF!</f>
        <v>#REF!</v>
      </c>
      <c r="F1756" s="29" t="e">
        <f>ASC(①陸連データ貼付け!#REF!)</f>
        <v>#REF!</v>
      </c>
      <c r="G1756" s="29" t="e">
        <f>①陸連データ貼付け!#REF!</f>
        <v>#REF!</v>
      </c>
      <c r="H1756" s="29" t="e">
        <f>①陸連データ貼付け!#REF!</f>
        <v>#REF!</v>
      </c>
      <c r="I1756" s="29" t="e">
        <f>①陸連データ貼付け!#REF!</f>
        <v>#REF!</v>
      </c>
      <c r="J1756" s="29" t="e">
        <f>①陸連データ貼付け!#REF!</f>
        <v>#REF!</v>
      </c>
      <c r="K1756" s="29" t="e">
        <f t="shared" si="83"/>
        <v>#REF!</v>
      </c>
      <c r="L1756" s="29" t="e">
        <f>①陸連データ貼付け!#REF!</f>
        <v>#REF!</v>
      </c>
      <c r="M1756" s="63" t="e">
        <f>①陸連データ貼付け!#REF!</f>
        <v>#REF!</v>
      </c>
    </row>
    <row r="1757" spans="1:13">
      <c r="A1757" s="220" t="e">
        <f>IF(①陸連データ貼付け!#REF!="","",①陸連データ貼付け!#REF!)</f>
        <v>#REF!</v>
      </c>
      <c r="B1757" s="29" t="e">
        <f t="shared" si="81"/>
        <v>#REF!</v>
      </c>
      <c r="C1757" s="29" t="e">
        <f t="shared" si="82"/>
        <v>#REF!</v>
      </c>
      <c r="D1757" s="29" t="e">
        <f>①陸連データ貼付け!#REF!</f>
        <v>#REF!</v>
      </c>
      <c r="E1757" s="29" t="e">
        <f>①陸連データ貼付け!#REF!</f>
        <v>#REF!</v>
      </c>
      <c r="F1757" s="29" t="e">
        <f>ASC(①陸連データ貼付け!#REF!)</f>
        <v>#REF!</v>
      </c>
      <c r="G1757" s="29" t="e">
        <f>①陸連データ貼付け!#REF!</f>
        <v>#REF!</v>
      </c>
      <c r="H1757" s="29" t="e">
        <f>①陸連データ貼付け!#REF!</f>
        <v>#REF!</v>
      </c>
      <c r="I1757" s="29" t="e">
        <f>①陸連データ貼付け!#REF!</f>
        <v>#REF!</v>
      </c>
      <c r="J1757" s="29" t="e">
        <f>①陸連データ貼付け!#REF!</f>
        <v>#REF!</v>
      </c>
      <c r="K1757" s="29" t="e">
        <f t="shared" si="83"/>
        <v>#REF!</v>
      </c>
      <c r="L1757" s="29" t="e">
        <f>①陸連データ貼付け!#REF!</f>
        <v>#REF!</v>
      </c>
      <c r="M1757" s="63" t="e">
        <f>①陸連データ貼付け!#REF!</f>
        <v>#REF!</v>
      </c>
    </row>
    <row r="1758" spans="1:13">
      <c r="A1758" s="220" t="e">
        <f>IF(①陸連データ貼付け!#REF!="","",①陸連データ貼付け!#REF!)</f>
        <v>#REF!</v>
      </c>
      <c r="B1758" s="29" t="e">
        <f t="shared" si="81"/>
        <v>#REF!</v>
      </c>
      <c r="C1758" s="29" t="e">
        <f t="shared" si="82"/>
        <v>#REF!</v>
      </c>
      <c r="D1758" s="29" t="e">
        <f>①陸連データ貼付け!#REF!</f>
        <v>#REF!</v>
      </c>
      <c r="E1758" s="29" t="e">
        <f>①陸連データ貼付け!#REF!</f>
        <v>#REF!</v>
      </c>
      <c r="F1758" s="29" t="e">
        <f>ASC(①陸連データ貼付け!#REF!)</f>
        <v>#REF!</v>
      </c>
      <c r="G1758" s="29" t="e">
        <f>①陸連データ貼付け!#REF!</f>
        <v>#REF!</v>
      </c>
      <c r="H1758" s="29" t="e">
        <f>①陸連データ貼付け!#REF!</f>
        <v>#REF!</v>
      </c>
      <c r="I1758" s="29" t="e">
        <f>①陸連データ貼付け!#REF!</f>
        <v>#REF!</v>
      </c>
      <c r="J1758" s="29" t="e">
        <f>①陸連データ貼付け!#REF!</f>
        <v>#REF!</v>
      </c>
      <c r="K1758" s="29" t="e">
        <f t="shared" si="83"/>
        <v>#REF!</v>
      </c>
      <c r="L1758" s="29" t="e">
        <f>①陸連データ貼付け!#REF!</f>
        <v>#REF!</v>
      </c>
      <c r="M1758" s="63" t="e">
        <f>①陸連データ貼付け!#REF!</f>
        <v>#REF!</v>
      </c>
    </row>
    <row r="1759" spans="1:13">
      <c r="A1759" s="220" t="e">
        <f>IF(①陸連データ貼付け!#REF!="","",①陸連データ貼付け!#REF!)</f>
        <v>#REF!</v>
      </c>
      <c r="B1759" s="29" t="e">
        <f t="shared" si="81"/>
        <v>#REF!</v>
      </c>
      <c r="C1759" s="29" t="e">
        <f t="shared" si="82"/>
        <v>#REF!</v>
      </c>
      <c r="D1759" s="29" t="e">
        <f>①陸連データ貼付け!#REF!</f>
        <v>#REF!</v>
      </c>
      <c r="E1759" s="29" t="e">
        <f>①陸連データ貼付け!#REF!</f>
        <v>#REF!</v>
      </c>
      <c r="F1759" s="29" t="e">
        <f>ASC(①陸連データ貼付け!#REF!)</f>
        <v>#REF!</v>
      </c>
      <c r="G1759" s="29" t="e">
        <f>①陸連データ貼付け!#REF!</f>
        <v>#REF!</v>
      </c>
      <c r="H1759" s="29" t="e">
        <f>①陸連データ貼付け!#REF!</f>
        <v>#REF!</v>
      </c>
      <c r="I1759" s="29" t="e">
        <f>①陸連データ貼付け!#REF!</f>
        <v>#REF!</v>
      </c>
      <c r="J1759" s="29" t="e">
        <f>①陸連データ貼付け!#REF!</f>
        <v>#REF!</v>
      </c>
      <c r="K1759" s="29" t="e">
        <f t="shared" si="83"/>
        <v>#REF!</v>
      </c>
      <c r="L1759" s="29" t="e">
        <f>①陸連データ貼付け!#REF!</f>
        <v>#REF!</v>
      </c>
      <c r="M1759" s="63" t="e">
        <f>①陸連データ貼付け!#REF!</f>
        <v>#REF!</v>
      </c>
    </row>
    <row r="1760" spans="1:13">
      <c r="A1760" s="220" t="e">
        <f>IF(①陸連データ貼付け!#REF!="","",①陸連データ貼付け!#REF!)</f>
        <v>#REF!</v>
      </c>
      <c r="B1760" s="29" t="e">
        <f t="shared" si="81"/>
        <v>#REF!</v>
      </c>
      <c r="C1760" s="29" t="e">
        <f t="shared" si="82"/>
        <v>#REF!</v>
      </c>
      <c r="D1760" s="29" t="e">
        <f>①陸連データ貼付け!#REF!</f>
        <v>#REF!</v>
      </c>
      <c r="E1760" s="29" t="e">
        <f>①陸連データ貼付け!#REF!</f>
        <v>#REF!</v>
      </c>
      <c r="F1760" s="29" t="e">
        <f>ASC(①陸連データ貼付け!#REF!)</f>
        <v>#REF!</v>
      </c>
      <c r="G1760" s="29" t="e">
        <f>①陸連データ貼付け!#REF!</f>
        <v>#REF!</v>
      </c>
      <c r="H1760" s="29" t="e">
        <f>①陸連データ貼付け!#REF!</f>
        <v>#REF!</v>
      </c>
      <c r="I1760" s="29" t="e">
        <f>①陸連データ貼付け!#REF!</f>
        <v>#REF!</v>
      </c>
      <c r="J1760" s="29" t="e">
        <f>①陸連データ貼付け!#REF!</f>
        <v>#REF!</v>
      </c>
      <c r="K1760" s="29" t="e">
        <f t="shared" si="83"/>
        <v>#REF!</v>
      </c>
      <c r="L1760" s="29" t="e">
        <f>①陸連データ貼付け!#REF!</f>
        <v>#REF!</v>
      </c>
      <c r="M1760" s="63" t="e">
        <f>①陸連データ貼付け!#REF!</f>
        <v>#REF!</v>
      </c>
    </row>
    <row r="1761" spans="1:13">
      <c r="A1761" s="220" t="e">
        <f>IF(①陸連データ貼付け!#REF!="","",①陸連データ貼付け!#REF!)</f>
        <v>#REF!</v>
      </c>
      <c r="B1761" s="29" t="e">
        <f t="shared" si="81"/>
        <v>#REF!</v>
      </c>
      <c r="C1761" s="29" t="e">
        <f t="shared" si="82"/>
        <v>#REF!</v>
      </c>
      <c r="D1761" s="29" t="e">
        <f>①陸連データ貼付け!#REF!</f>
        <v>#REF!</v>
      </c>
      <c r="E1761" s="29" t="e">
        <f>①陸連データ貼付け!#REF!</f>
        <v>#REF!</v>
      </c>
      <c r="F1761" s="29" t="e">
        <f>ASC(①陸連データ貼付け!#REF!)</f>
        <v>#REF!</v>
      </c>
      <c r="G1761" s="29" t="e">
        <f>①陸連データ貼付け!#REF!</f>
        <v>#REF!</v>
      </c>
      <c r="H1761" s="29" t="e">
        <f>①陸連データ貼付け!#REF!</f>
        <v>#REF!</v>
      </c>
      <c r="I1761" s="29" t="e">
        <f>①陸連データ貼付け!#REF!</f>
        <v>#REF!</v>
      </c>
      <c r="J1761" s="29" t="e">
        <f>①陸連データ貼付け!#REF!</f>
        <v>#REF!</v>
      </c>
      <c r="K1761" s="29" t="e">
        <f t="shared" si="83"/>
        <v>#REF!</v>
      </c>
      <c r="L1761" s="29" t="e">
        <f>①陸連データ貼付け!#REF!</f>
        <v>#REF!</v>
      </c>
      <c r="M1761" s="63" t="e">
        <f>①陸連データ貼付け!#REF!</f>
        <v>#REF!</v>
      </c>
    </row>
    <row r="1762" spans="1:13">
      <c r="A1762" s="220" t="e">
        <f>IF(①陸連データ貼付け!#REF!="","",①陸連データ貼付け!#REF!)</f>
        <v>#REF!</v>
      </c>
      <c r="B1762" s="29" t="e">
        <f t="shared" si="81"/>
        <v>#REF!</v>
      </c>
      <c r="C1762" s="29" t="e">
        <f t="shared" si="82"/>
        <v>#REF!</v>
      </c>
      <c r="D1762" s="29" t="e">
        <f>①陸連データ貼付け!#REF!</f>
        <v>#REF!</v>
      </c>
      <c r="E1762" s="29" t="e">
        <f>①陸連データ貼付け!#REF!</f>
        <v>#REF!</v>
      </c>
      <c r="F1762" s="29" t="e">
        <f>ASC(①陸連データ貼付け!#REF!)</f>
        <v>#REF!</v>
      </c>
      <c r="G1762" s="29" t="e">
        <f>①陸連データ貼付け!#REF!</f>
        <v>#REF!</v>
      </c>
      <c r="H1762" s="29" t="e">
        <f>①陸連データ貼付け!#REF!</f>
        <v>#REF!</v>
      </c>
      <c r="I1762" s="29" t="e">
        <f>①陸連データ貼付け!#REF!</f>
        <v>#REF!</v>
      </c>
      <c r="J1762" s="29" t="e">
        <f>①陸連データ貼付け!#REF!</f>
        <v>#REF!</v>
      </c>
      <c r="K1762" s="29" t="e">
        <f t="shared" si="83"/>
        <v>#REF!</v>
      </c>
      <c r="L1762" s="29" t="e">
        <f>①陸連データ貼付け!#REF!</f>
        <v>#REF!</v>
      </c>
      <c r="M1762" s="63" t="e">
        <f>①陸連データ貼付け!#REF!</f>
        <v>#REF!</v>
      </c>
    </row>
    <row r="1763" spans="1:13">
      <c r="A1763" s="220" t="e">
        <f>IF(①陸連データ貼付け!#REF!="","",①陸連データ貼付け!#REF!)</f>
        <v>#REF!</v>
      </c>
      <c r="B1763" s="29" t="e">
        <f t="shared" si="81"/>
        <v>#REF!</v>
      </c>
      <c r="C1763" s="29" t="e">
        <f t="shared" si="82"/>
        <v>#REF!</v>
      </c>
      <c r="D1763" s="29" t="e">
        <f>①陸連データ貼付け!#REF!</f>
        <v>#REF!</v>
      </c>
      <c r="E1763" s="29" t="e">
        <f>①陸連データ貼付け!#REF!</f>
        <v>#REF!</v>
      </c>
      <c r="F1763" s="29" t="e">
        <f>ASC(①陸連データ貼付け!#REF!)</f>
        <v>#REF!</v>
      </c>
      <c r="G1763" s="29" t="e">
        <f>①陸連データ貼付け!#REF!</f>
        <v>#REF!</v>
      </c>
      <c r="H1763" s="29" t="e">
        <f>①陸連データ貼付け!#REF!</f>
        <v>#REF!</v>
      </c>
      <c r="I1763" s="29" t="e">
        <f>①陸連データ貼付け!#REF!</f>
        <v>#REF!</v>
      </c>
      <c r="J1763" s="29" t="e">
        <f>①陸連データ貼付け!#REF!</f>
        <v>#REF!</v>
      </c>
      <c r="K1763" s="29" t="e">
        <f t="shared" si="83"/>
        <v>#REF!</v>
      </c>
      <c r="L1763" s="29" t="e">
        <f>①陸連データ貼付け!#REF!</f>
        <v>#REF!</v>
      </c>
      <c r="M1763" s="63" t="e">
        <f>①陸連データ貼付け!#REF!</f>
        <v>#REF!</v>
      </c>
    </row>
    <row r="1764" spans="1:13">
      <c r="A1764" s="220" t="e">
        <f>IF(①陸連データ貼付け!#REF!="","",①陸連データ貼付け!#REF!)</f>
        <v>#REF!</v>
      </c>
      <c r="B1764" s="29" t="e">
        <f t="shared" si="81"/>
        <v>#REF!</v>
      </c>
      <c r="C1764" s="29" t="e">
        <f t="shared" si="82"/>
        <v>#REF!</v>
      </c>
      <c r="D1764" s="29" t="e">
        <f>①陸連データ貼付け!#REF!</f>
        <v>#REF!</v>
      </c>
      <c r="E1764" s="29" t="e">
        <f>①陸連データ貼付け!#REF!</f>
        <v>#REF!</v>
      </c>
      <c r="F1764" s="29" t="e">
        <f>ASC(①陸連データ貼付け!#REF!)</f>
        <v>#REF!</v>
      </c>
      <c r="G1764" s="29" t="e">
        <f>①陸連データ貼付け!#REF!</f>
        <v>#REF!</v>
      </c>
      <c r="H1764" s="29" t="e">
        <f>①陸連データ貼付け!#REF!</f>
        <v>#REF!</v>
      </c>
      <c r="I1764" s="29" t="e">
        <f>①陸連データ貼付け!#REF!</f>
        <v>#REF!</v>
      </c>
      <c r="J1764" s="29" t="e">
        <f>①陸連データ貼付け!#REF!</f>
        <v>#REF!</v>
      </c>
      <c r="K1764" s="29" t="e">
        <f t="shared" si="83"/>
        <v>#REF!</v>
      </c>
      <c r="L1764" s="29" t="e">
        <f>①陸連データ貼付け!#REF!</f>
        <v>#REF!</v>
      </c>
      <c r="M1764" s="63" t="e">
        <f>①陸連データ貼付け!#REF!</f>
        <v>#REF!</v>
      </c>
    </row>
    <row r="1765" spans="1:13">
      <c r="A1765" s="220" t="e">
        <f>IF(①陸連データ貼付け!#REF!="","",①陸連データ貼付け!#REF!)</f>
        <v>#REF!</v>
      </c>
      <c r="B1765" s="29" t="e">
        <f t="shared" si="81"/>
        <v>#REF!</v>
      </c>
      <c r="C1765" s="29" t="e">
        <f t="shared" si="82"/>
        <v>#REF!</v>
      </c>
      <c r="D1765" s="29" t="e">
        <f>①陸連データ貼付け!#REF!</f>
        <v>#REF!</v>
      </c>
      <c r="E1765" s="29" t="e">
        <f>①陸連データ貼付け!#REF!</f>
        <v>#REF!</v>
      </c>
      <c r="F1765" s="29" t="e">
        <f>ASC(①陸連データ貼付け!#REF!)</f>
        <v>#REF!</v>
      </c>
      <c r="G1765" s="29" t="e">
        <f>①陸連データ貼付け!#REF!</f>
        <v>#REF!</v>
      </c>
      <c r="H1765" s="29" t="e">
        <f>①陸連データ貼付け!#REF!</f>
        <v>#REF!</v>
      </c>
      <c r="I1765" s="29" t="e">
        <f>①陸連データ貼付け!#REF!</f>
        <v>#REF!</v>
      </c>
      <c r="J1765" s="29" t="e">
        <f>①陸連データ貼付け!#REF!</f>
        <v>#REF!</v>
      </c>
      <c r="K1765" s="29" t="e">
        <f t="shared" si="83"/>
        <v>#REF!</v>
      </c>
      <c r="L1765" s="29" t="e">
        <f>①陸連データ貼付け!#REF!</f>
        <v>#REF!</v>
      </c>
      <c r="M1765" s="63" t="e">
        <f>①陸連データ貼付け!#REF!</f>
        <v>#REF!</v>
      </c>
    </row>
    <row r="1766" spans="1:13">
      <c r="A1766" s="220" t="e">
        <f>IF(①陸連データ貼付け!#REF!="","",①陸連データ貼付け!#REF!)</f>
        <v>#REF!</v>
      </c>
      <c r="B1766" s="29" t="e">
        <f t="shared" si="81"/>
        <v>#REF!</v>
      </c>
      <c r="C1766" s="29" t="e">
        <f t="shared" si="82"/>
        <v>#REF!</v>
      </c>
      <c r="D1766" s="29" t="e">
        <f>①陸連データ貼付け!#REF!</f>
        <v>#REF!</v>
      </c>
      <c r="E1766" s="29" t="e">
        <f>①陸連データ貼付け!#REF!</f>
        <v>#REF!</v>
      </c>
      <c r="F1766" s="29" t="e">
        <f>ASC(①陸連データ貼付け!#REF!)</f>
        <v>#REF!</v>
      </c>
      <c r="G1766" s="29" t="e">
        <f>①陸連データ貼付け!#REF!</f>
        <v>#REF!</v>
      </c>
      <c r="H1766" s="29" t="e">
        <f>①陸連データ貼付け!#REF!</f>
        <v>#REF!</v>
      </c>
      <c r="I1766" s="29" t="e">
        <f>①陸連データ貼付け!#REF!</f>
        <v>#REF!</v>
      </c>
      <c r="J1766" s="29" t="e">
        <f>①陸連データ貼付け!#REF!</f>
        <v>#REF!</v>
      </c>
      <c r="K1766" s="29" t="e">
        <f t="shared" si="83"/>
        <v>#REF!</v>
      </c>
      <c r="L1766" s="29" t="e">
        <f>①陸連データ貼付け!#REF!</f>
        <v>#REF!</v>
      </c>
      <c r="M1766" s="63" t="e">
        <f>①陸連データ貼付け!#REF!</f>
        <v>#REF!</v>
      </c>
    </row>
    <row r="1767" spans="1:13">
      <c r="A1767" s="220" t="e">
        <f>IF(①陸連データ貼付け!#REF!="","",①陸連データ貼付け!#REF!)</f>
        <v>#REF!</v>
      </c>
      <c r="B1767" s="29" t="e">
        <f t="shared" si="81"/>
        <v>#REF!</v>
      </c>
      <c r="C1767" s="29" t="e">
        <f t="shared" si="82"/>
        <v>#REF!</v>
      </c>
      <c r="D1767" s="29" t="e">
        <f>①陸連データ貼付け!#REF!</f>
        <v>#REF!</v>
      </c>
      <c r="E1767" s="29" t="e">
        <f>①陸連データ貼付け!#REF!</f>
        <v>#REF!</v>
      </c>
      <c r="F1767" s="29" t="e">
        <f>ASC(①陸連データ貼付け!#REF!)</f>
        <v>#REF!</v>
      </c>
      <c r="G1767" s="29" t="e">
        <f>①陸連データ貼付け!#REF!</f>
        <v>#REF!</v>
      </c>
      <c r="H1767" s="29" t="e">
        <f>①陸連データ貼付け!#REF!</f>
        <v>#REF!</v>
      </c>
      <c r="I1767" s="29" t="e">
        <f>①陸連データ貼付け!#REF!</f>
        <v>#REF!</v>
      </c>
      <c r="J1767" s="29" t="e">
        <f>①陸連データ貼付け!#REF!</f>
        <v>#REF!</v>
      </c>
      <c r="K1767" s="29" t="e">
        <f t="shared" si="83"/>
        <v>#REF!</v>
      </c>
      <c r="L1767" s="29" t="e">
        <f>①陸連データ貼付け!#REF!</f>
        <v>#REF!</v>
      </c>
      <c r="M1767" s="63" t="e">
        <f>①陸連データ貼付け!#REF!</f>
        <v>#REF!</v>
      </c>
    </row>
    <row r="1768" spans="1:13">
      <c r="A1768" s="220" t="e">
        <f>IF(①陸連データ貼付け!#REF!="","",①陸連データ貼付け!#REF!)</f>
        <v>#REF!</v>
      </c>
      <c r="B1768" s="29" t="e">
        <f t="shared" si="81"/>
        <v>#REF!</v>
      </c>
      <c r="C1768" s="29" t="e">
        <f t="shared" si="82"/>
        <v>#REF!</v>
      </c>
      <c r="D1768" s="29" t="e">
        <f>①陸連データ貼付け!#REF!</f>
        <v>#REF!</v>
      </c>
      <c r="E1768" s="29" t="e">
        <f>①陸連データ貼付け!#REF!</f>
        <v>#REF!</v>
      </c>
      <c r="F1768" s="29" t="e">
        <f>ASC(①陸連データ貼付け!#REF!)</f>
        <v>#REF!</v>
      </c>
      <c r="G1768" s="29" t="e">
        <f>①陸連データ貼付け!#REF!</f>
        <v>#REF!</v>
      </c>
      <c r="H1768" s="29" t="e">
        <f>①陸連データ貼付け!#REF!</f>
        <v>#REF!</v>
      </c>
      <c r="I1768" s="29" t="e">
        <f>①陸連データ貼付け!#REF!</f>
        <v>#REF!</v>
      </c>
      <c r="J1768" s="29" t="e">
        <f>①陸連データ貼付け!#REF!</f>
        <v>#REF!</v>
      </c>
      <c r="K1768" s="29" t="e">
        <f t="shared" si="83"/>
        <v>#REF!</v>
      </c>
      <c r="L1768" s="29" t="e">
        <f>①陸連データ貼付け!#REF!</f>
        <v>#REF!</v>
      </c>
      <c r="M1768" s="63" t="e">
        <f>①陸連データ貼付け!#REF!</f>
        <v>#REF!</v>
      </c>
    </row>
    <row r="1769" spans="1:13">
      <c r="A1769" s="220" t="e">
        <f>IF(①陸連データ貼付け!#REF!="","",①陸連データ貼付け!#REF!)</f>
        <v>#REF!</v>
      </c>
      <c r="B1769" s="29" t="e">
        <f t="shared" si="81"/>
        <v>#REF!</v>
      </c>
      <c r="C1769" s="29" t="e">
        <f t="shared" si="82"/>
        <v>#REF!</v>
      </c>
      <c r="D1769" s="29" t="e">
        <f>①陸連データ貼付け!#REF!</f>
        <v>#REF!</v>
      </c>
      <c r="E1769" s="29" t="e">
        <f>①陸連データ貼付け!#REF!</f>
        <v>#REF!</v>
      </c>
      <c r="F1769" s="29" t="e">
        <f>ASC(①陸連データ貼付け!#REF!)</f>
        <v>#REF!</v>
      </c>
      <c r="G1769" s="29" t="e">
        <f>①陸連データ貼付け!#REF!</f>
        <v>#REF!</v>
      </c>
      <c r="H1769" s="29" t="e">
        <f>①陸連データ貼付け!#REF!</f>
        <v>#REF!</v>
      </c>
      <c r="I1769" s="29" t="e">
        <f>①陸連データ貼付け!#REF!</f>
        <v>#REF!</v>
      </c>
      <c r="J1769" s="29" t="e">
        <f>①陸連データ貼付け!#REF!</f>
        <v>#REF!</v>
      </c>
      <c r="K1769" s="29" t="e">
        <f t="shared" si="83"/>
        <v>#REF!</v>
      </c>
      <c r="L1769" s="29" t="e">
        <f>①陸連データ貼付け!#REF!</f>
        <v>#REF!</v>
      </c>
      <c r="M1769" s="63" t="e">
        <f>①陸連データ貼付け!#REF!</f>
        <v>#REF!</v>
      </c>
    </row>
    <row r="1770" spans="1:13">
      <c r="A1770" s="220" t="e">
        <f>IF(①陸連データ貼付け!#REF!="","",①陸連データ貼付け!#REF!)</f>
        <v>#REF!</v>
      </c>
      <c r="B1770" s="29" t="e">
        <f t="shared" si="81"/>
        <v>#REF!</v>
      </c>
      <c r="C1770" s="29" t="e">
        <f t="shared" si="82"/>
        <v>#REF!</v>
      </c>
      <c r="D1770" s="29" t="e">
        <f>①陸連データ貼付け!#REF!</f>
        <v>#REF!</v>
      </c>
      <c r="E1770" s="29" t="e">
        <f>①陸連データ貼付け!#REF!</f>
        <v>#REF!</v>
      </c>
      <c r="F1770" s="29" t="e">
        <f>ASC(①陸連データ貼付け!#REF!)</f>
        <v>#REF!</v>
      </c>
      <c r="G1770" s="29" t="e">
        <f>①陸連データ貼付け!#REF!</f>
        <v>#REF!</v>
      </c>
      <c r="H1770" s="29" t="e">
        <f>①陸連データ貼付け!#REF!</f>
        <v>#REF!</v>
      </c>
      <c r="I1770" s="29" t="e">
        <f>①陸連データ貼付け!#REF!</f>
        <v>#REF!</v>
      </c>
      <c r="J1770" s="29" t="e">
        <f>①陸連データ貼付け!#REF!</f>
        <v>#REF!</v>
      </c>
      <c r="K1770" s="29" t="e">
        <f t="shared" si="83"/>
        <v>#REF!</v>
      </c>
      <c r="L1770" s="29" t="e">
        <f>①陸連データ貼付け!#REF!</f>
        <v>#REF!</v>
      </c>
      <c r="M1770" s="63" t="e">
        <f>①陸連データ貼付け!#REF!</f>
        <v>#REF!</v>
      </c>
    </row>
    <row r="1771" spans="1:13">
      <c r="A1771" s="220" t="e">
        <f>IF(①陸連データ貼付け!#REF!="","",①陸連データ貼付け!#REF!)</f>
        <v>#REF!</v>
      </c>
      <c r="B1771" s="29" t="e">
        <f t="shared" si="81"/>
        <v>#REF!</v>
      </c>
      <c r="C1771" s="29" t="e">
        <f t="shared" si="82"/>
        <v>#REF!</v>
      </c>
      <c r="D1771" s="29" t="e">
        <f>①陸連データ貼付け!#REF!</f>
        <v>#REF!</v>
      </c>
      <c r="E1771" s="29" t="e">
        <f>①陸連データ貼付け!#REF!</f>
        <v>#REF!</v>
      </c>
      <c r="F1771" s="29" t="e">
        <f>ASC(①陸連データ貼付け!#REF!)</f>
        <v>#REF!</v>
      </c>
      <c r="G1771" s="29" t="e">
        <f>①陸連データ貼付け!#REF!</f>
        <v>#REF!</v>
      </c>
      <c r="H1771" s="29" t="e">
        <f>①陸連データ貼付け!#REF!</f>
        <v>#REF!</v>
      </c>
      <c r="I1771" s="29" t="e">
        <f>①陸連データ貼付け!#REF!</f>
        <v>#REF!</v>
      </c>
      <c r="J1771" s="29" t="e">
        <f>①陸連データ貼付け!#REF!</f>
        <v>#REF!</v>
      </c>
      <c r="K1771" s="29" t="e">
        <f t="shared" si="83"/>
        <v>#REF!</v>
      </c>
      <c r="L1771" s="29" t="e">
        <f>①陸連データ貼付け!#REF!</f>
        <v>#REF!</v>
      </c>
      <c r="M1771" s="63" t="e">
        <f>①陸連データ貼付け!#REF!</f>
        <v>#REF!</v>
      </c>
    </row>
    <row r="1772" spans="1:13">
      <c r="A1772" s="220" t="e">
        <f>IF(①陸連データ貼付け!#REF!="","",①陸連データ貼付け!#REF!)</f>
        <v>#REF!</v>
      </c>
      <c r="B1772" s="29" t="e">
        <f t="shared" si="81"/>
        <v>#REF!</v>
      </c>
      <c r="C1772" s="29" t="e">
        <f t="shared" si="82"/>
        <v>#REF!</v>
      </c>
      <c r="D1772" s="29" t="e">
        <f>①陸連データ貼付け!#REF!</f>
        <v>#REF!</v>
      </c>
      <c r="E1772" s="29" t="e">
        <f>①陸連データ貼付け!#REF!</f>
        <v>#REF!</v>
      </c>
      <c r="F1772" s="29" t="e">
        <f>ASC(①陸連データ貼付け!#REF!)</f>
        <v>#REF!</v>
      </c>
      <c r="G1772" s="29" t="e">
        <f>①陸連データ貼付け!#REF!</f>
        <v>#REF!</v>
      </c>
      <c r="H1772" s="29" t="e">
        <f>①陸連データ貼付け!#REF!</f>
        <v>#REF!</v>
      </c>
      <c r="I1772" s="29" t="e">
        <f>①陸連データ貼付け!#REF!</f>
        <v>#REF!</v>
      </c>
      <c r="J1772" s="29" t="e">
        <f>①陸連データ貼付け!#REF!</f>
        <v>#REF!</v>
      </c>
      <c r="K1772" s="29" t="e">
        <f t="shared" si="83"/>
        <v>#REF!</v>
      </c>
      <c r="L1772" s="29" t="e">
        <f>①陸連データ貼付け!#REF!</f>
        <v>#REF!</v>
      </c>
      <c r="M1772" s="63" t="e">
        <f>①陸連データ貼付け!#REF!</f>
        <v>#REF!</v>
      </c>
    </row>
    <row r="1773" spans="1:13">
      <c r="A1773" s="220" t="e">
        <f>IF(①陸連データ貼付け!#REF!="","",①陸連データ貼付け!#REF!)</f>
        <v>#REF!</v>
      </c>
      <c r="B1773" s="29" t="e">
        <f t="shared" si="81"/>
        <v>#REF!</v>
      </c>
      <c r="C1773" s="29" t="e">
        <f t="shared" si="82"/>
        <v>#REF!</v>
      </c>
      <c r="D1773" s="29" t="e">
        <f>①陸連データ貼付け!#REF!</f>
        <v>#REF!</v>
      </c>
      <c r="E1773" s="29" t="e">
        <f>①陸連データ貼付け!#REF!</f>
        <v>#REF!</v>
      </c>
      <c r="F1773" s="29" t="e">
        <f>ASC(①陸連データ貼付け!#REF!)</f>
        <v>#REF!</v>
      </c>
      <c r="G1773" s="29" t="e">
        <f>①陸連データ貼付け!#REF!</f>
        <v>#REF!</v>
      </c>
      <c r="H1773" s="29" t="e">
        <f>①陸連データ貼付け!#REF!</f>
        <v>#REF!</v>
      </c>
      <c r="I1773" s="29" t="e">
        <f>①陸連データ貼付け!#REF!</f>
        <v>#REF!</v>
      </c>
      <c r="J1773" s="29" t="e">
        <f>①陸連データ貼付け!#REF!</f>
        <v>#REF!</v>
      </c>
      <c r="K1773" s="29" t="e">
        <f t="shared" si="83"/>
        <v>#REF!</v>
      </c>
      <c r="L1773" s="29" t="e">
        <f>①陸連データ貼付け!#REF!</f>
        <v>#REF!</v>
      </c>
      <c r="M1773" s="63" t="e">
        <f>①陸連データ貼付け!#REF!</f>
        <v>#REF!</v>
      </c>
    </row>
    <row r="1774" spans="1:13">
      <c r="A1774" s="220" t="e">
        <f>IF(①陸連データ貼付け!#REF!="","",①陸連データ貼付け!#REF!)</f>
        <v>#REF!</v>
      </c>
      <c r="B1774" s="29" t="e">
        <f t="shared" si="81"/>
        <v>#REF!</v>
      </c>
      <c r="C1774" s="29" t="e">
        <f t="shared" si="82"/>
        <v>#REF!</v>
      </c>
      <c r="D1774" s="29" t="e">
        <f>①陸連データ貼付け!#REF!</f>
        <v>#REF!</v>
      </c>
      <c r="E1774" s="29" t="e">
        <f>①陸連データ貼付け!#REF!</f>
        <v>#REF!</v>
      </c>
      <c r="F1774" s="29" t="e">
        <f>ASC(①陸連データ貼付け!#REF!)</f>
        <v>#REF!</v>
      </c>
      <c r="G1774" s="29" t="e">
        <f>①陸連データ貼付け!#REF!</f>
        <v>#REF!</v>
      </c>
      <c r="H1774" s="29" t="e">
        <f>①陸連データ貼付け!#REF!</f>
        <v>#REF!</v>
      </c>
      <c r="I1774" s="29" t="e">
        <f>①陸連データ貼付け!#REF!</f>
        <v>#REF!</v>
      </c>
      <c r="J1774" s="29" t="e">
        <f>①陸連データ貼付け!#REF!</f>
        <v>#REF!</v>
      </c>
      <c r="K1774" s="29" t="e">
        <f t="shared" si="83"/>
        <v>#REF!</v>
      </c>
      <c r="L1774" s="29" t="e">
        <f>①陸連データ貼付け!#REF!</f>
        <v>#REF!</v>
      </c>
      <c r="M1774" s="63" t="e">
        <f>①陸連データ貼付け!#REF!</f>
        <v>#REF!</v>
      </c>
    </row>
    <row r="1775" spans="1:13">
      <c r="A1775" s="220" t="e">
        <f>IF(①陸連データ貼付け!#REF!="","",①陸連データ貼付け!#REF!)</f>
        <v>#REF!</v>
      </c>
      <c r="B1775" s="29" t="e">
        <f t="shared" si="81"/>
        <v>#REF!</v>
      </c>
      <c r="C1775" s="29" t="e">
        <f t="shared" si="82"/>
        <v>#REF!</v>
      </c>
      <c r="D1775" s="29" t="e">
        <f>①陸連データ貼付け!#REF!</f>
        <v>#REF!</v>
      </c>
      <c r="E1775" s="29" t="e">
        <f>①陸連データ貼付け!#REF!</f>
        <v>#REF!</v>
      </c>
      <c r="F1775" s="29" t="e">
        <f>ASC(①陸連データ貼付け!#REF!)</f>
        <v>#REF!</v>
      </c>
      <c r="G1775" s="29" t="e">
        <f>①陸連データ貼付け!#REF!</f>
        <v>#REF!</v>
      </c>
      <c r="H1775" s="29" t="e">
        <f>①陸連データ貼付け!#REF!</f>
        <v>#REF!</v>
      </c>
      <c r="I1775" s="29" t="e">
        <f>①陸連データ貼付け!#REF!</f>
        <v>#REF!</v>
      </c>
      <c r="J1775" s="29" t="e">
        <f>①陸連データ貼付け!#REF!</f>
        <v>#REF!</v>
      </c>
      <c r="K1775" s="29" t="e">
        <f t="shared" si="83"/>
        <v>#REF!</v>
      </c>
      <c r="L1775" s="29" t="e">
        <f>①陸連データ貼付け!#REF!</f>
        <v>#REF!</v>
      </c>
      <c r="M1775" s="63" t="e">
        <f>①陸連データ貼付け!#REF!</f>
        <v>#REF!</v>
      </c>
    </row>
    <row r="1776" spans="1:13">
      <c r="A1776" s="220" t="e">
        <f>IF(①陸連データ貼付け!#REF!="","",①陸連データ貼付け!#REF!)</f>
        <v>#REF!</v>
      </c>
      <c r="B1776" s="29" t="e">
        <f t="shared" si="81"/>
        <v>#REF!</v>
      </c>
      <c r="C1776" s="29" t="e">
        <f t="shared" si="82"/>
        <v>#REF!</v>
      </c>
      <c r="D1776" s="29" t="e">
        <f>①陸連データ貼付け!#REF!</f>
        <v>#REF!</v>
      </c>
      <c r="E1776" s="29" t="e">
        <f>①陸連データ貼付け!#REF!</f>
        <v>#REF!</v>
      </c>
      <c r="F1776" s="29" t="e">
        <f>ASC(①陸連データ貼付け!#REF!)</f>
        <v>#REF!</v>
      </c>
      <c r="G1776" s="29" t="e">
        <f>①陸連データ貼付け!#REF!</f>
        <v>#REF!</v>
      </c>
      <c r="H1776" s="29" t="e">
        <f>①陸連データ貼付け!#REF!</f>
        <v>#REF!</v>
      </c>
      <c r="I1776" s="29" t="e">
        <f>①陸連データ貼付け!#REF!</f>
        <v>#REF!</v>
      </c>
      <c r="J1776" s="29" t="e">
        <f>①陸連データ貼付け!#REF!</f>
        <v>#REF!</v>
      </c>
      <c r="K1776" s="29" t="e">
        <f t="shared" si="83"/>
        <v>#REF!</v>
      </c>
      <c r="L1776" s="29" t="e">
        <f>①陸連データ貼付け!#REF!</f>
        <v>#REF!</v>
      </c>
      <c r="M1776" s="63" t="e">
        <f>①陸連データ貼付け!#REF!</f>
        <v>#REF!</v>
      </c>
    </row>
    <row r="1777" spans="1:13">
      <c r="A1777" s="220" t="e">
        <f>IF(①陸連データ貼付け!#REF!="","",①陸連データ貼付け!#REF!)</f>
        <v>#REF!</v>
      </c>
      <c r="B1777" s="29" t="e">
        <f t="shared" si="81"/>
        <v>#REF!</v>
      </c>
      <c r="C1777" s="29" t="e">
        <f t="shared" si="82"/>
        <v>#REF!</v>
      </c>
      <c r="D1777" s="29" t="e">
        <f>①陸連データ貼付け!#REF!</f>
        <v>#REF!</v>
      </c>
      <c r="E1777" s="29" t="e">
        <f>①陸連データ貼付け!#REF!</f>
        <v>#REF!</v>
      </c>
      <c r="F1777" s="29" t="e">
        <f>ASC(①陸連データ貼付け!#REF!)</f>
        <v>#REF!</v>
      </c>
      <c r="G1777" s="29" t="e">
        <f>①陸連データ貼付け!#REF!</f>
        <v>#REF!</v>
      </c>
      <c r="H1777" s="29" t="e">
        <f>①陸連データ貼付け!#REF!</f>
        <v>#REF!</v>
      </c>
      <c r="I1777" s="29" t="e">
        <f>①陸連データ貼付け!#REF!</f>
        <v>#REF!</v>
      </c>
      <c r="J1777" s="29" t="e">
        <f>①陸連データ貼付け!#REF!</f>
        <v>#REF!</v>
      </c>
      <c r="K1777" s="29" t="e">
        <f t="shared" si="83"/>
        <v>#REF!</v>
      </c>
      <c r="L1777" s="29" t="e">
        <f>①陸連データ貼付け!#REF!</f>
        <v>#REF!</v>
      </c>
      <c r="M1777" s="63" t="e">
        <f>①陸連データ貼付け!#REF!</f>
        <v>#REF!</v>
      </c>
    </row>
    <row r="1778" spans="1:13">
      <c r="A1778" s="220" t="e">
        <f>IF(①陸連データ貼付け!#REF!="","",①陸連データ貼付け!#REF!)</f>
        <v>#REF!</v>
      </c>
      <c r="B1778" s="29" t="e">
        <f t="shared" si="81"/>
        <v>#REF!</v>
      </c>
      <c r="C1778" s="29" t="e">
        <f t="shared" si="82"/>
        <v>#REF!</v>
      </c>
      <c r="D1778" s="29" t="e">
        <f>①陸連データ貼付け!#REF!</f>
        <v>#REF!</v>
      </c>
      <c r="E1778" s="29" t="e">
        <f>①陸連データ貼付け!#REF!</f>
        <v>#REF!</v>
      </c>
      <c r="F1778" s="29" t="e">
        <f>ASC(①陸連データ貼付け!#REF!)</f>
        <v>#REF!</v>
      </c>
      <c r="G1778" s="29" t="e">
        <f>①陸連データ貼付け!#REF!</f>
        <v>#REF!</v>
      </c>
      <c r="H1778" s="29" t="e">
        <f>①陸連データ貼付け!#REF!</f>
        <v>#REF!</v>
      </c>
      <c r="I1778" s="29" t="e">
        <f>①陸連データ貼付け!#REF!</f>
        <v>#REF!</v>
      </c>
      <c r="J1778" s="29" t="e">
        <f>①陸連データ貼付け!#REF!</f>
        <v>#REF!</v>
      </c>
      <c r="K1778" s="29" t="e">
        <f t="shared" si="83"/>
        <v>#REF!</v>
      </c>
      <c r="L1778" s="29" t="e">
        <f>①陸連データ貼付け!#REF!</f>
        <v>#REF!</v>
      </c>
      <c r="M1778" s="63" t="e">
        <f>①陸連データ貼付け!#REF!</f>
        <v>#REF!</v>
      </c>
    </row>
    <row r="1779" spans="1:13">
      <c r="A1779" s="220" t="e">
        <f>IF(①陸連データ貼付け!#REF!="","",①陸連データ貼付け!#REF!)</f>
        <v>#REF!</v>
      </c>
      <c r="B1779" s="29" t="e">
        <f t="shared" si="81"/>
        <v>#REF!</v>
      </c>
      <c r="C1779" s="29" t="e">
        <f t="shared" si="82"/>
        <v>#REF!</v>
      </c>
      <c r="D1779" s="29" t="e">
        <f>①陸連データ貼付け!#REF!</f>
        <v>#REF!</v>
      </c>
      <c r="E1779" s="29" t="e">
        <f>①陸連データ貼付け!#REF!</f>
        <v>#REF!</v>
      </c>
      <c r="F1779" s="29" t="e">
        <f>ASC(①陸連データ貼付け!#REF!)</f>
        <v>#REF!</v>
      </c>
      <c r="G1779" s="29" t="e">
        <f>①陸連データ貼付け!#REF!</f>
        <v>#REF!</v>
      </c>
      <c r="H1779" s="29" t="e">
        <f>①陸連データ貼付け!#REF!</f>
        <v>#REF!</v>
      </c>
      <c r="I1779" s="29" t="e">
        <f>①陸連データ貼付け!#REF!</f>
        <v>#REF!</v>
      </c>
      <c r="J1779" s="29" t="e">
        <f>①陸連データ貼付け!#REF!</f>
        <v>#REF!</v>
      </c>
      <c r="K1779" s="29" t="e">
        <f t="shared" si="83"/>
        <v>#REF!</v>
      </c>
      <c r="L1779" s="29" t="e">
        <f>①陸連データ貼付け!#REF!</f>
        <v>#REF!</v>
      </c>
      <c r="M1779" s="63" t="e">
        <f>①陸連データ貼付け!#REF!</f>
        <v>#REF!</v>
      </c>
    </row>
    <row r="1780" spans="1:13">
      <c r="A1780" s="220" t="e">
        <f>IF(①陸連データ貼付け!#REF!="","",①陸連データ貼付け!#REF!)</f>
        <v>#REF!</v>
      </c>
      <c r="B1780" s="29" t="e">
        <f t="shared" si="81"/>
        <v>#REF!</v>
      </c>
      <c r="C1780" s="29" t="e">
        <f t="shared" si="82"/>
        <v>#REF!</v>
      </c>
      <c r="D1780" s="29" t="e">
        <f>①陸連データ貼付け!#REF!</f>
        <v>#REF!</v>
      </c>
      <c r="E1780" s="29" t="e">
        <f>①陸連データ貼付け!#REF!</f>
        <v>#REF!</v>
      </c>
      <c r="F1780" s="29" t="e">
        <f>ASC(①陸連データ貼付け!#REF!)</f>
        <v>#REF!</v>
      </c>
      <c r="G1780" s="29" t="e">
        <f>①陸連データ貼付け!#REF!</f>
        <v>#REF!</v>
      </c>
      <c r="H1780" s="29" t="e">
        <f>①陸連データ貼付け!#REF!</f>
        <v>#REF!</v>
      </c>
      <c r="I1780" s="29" t="e">
        <f>①陸連データ貼付け!#REF!</f>
        <v>#REF!</v>
      </c>
      <c r="J1780" s="29" t="e">
        <f>①陸連データ貼付け!#REF!</f>
        <v>#REF!</v>
      </c>
      <c r="K1780" s="29" t="e">
        <f t="shared" si="83"/>
        <v>#REF!</v>
      </c>
      <c r="L1780" s="29" t="e">
        <f>①陸連データ貼付け!#REF!</f>
        <v>#REF!</v>
      </c>
      <c r="M1780" s="63" t="e">
        <f>①陸連データ貼付け!#REF!</f>
        <v>#REF!</v>
      </c>
    </row>
    <row r="1781" spans="1:13">
      <c r="A1781" s="220" t="e">
        <f>IF(①陸連データ貼付け!#REF!="","",①陸連データ貼付け!#REF!)</f>
        <v>#REF!</v>
      </c>
      <c r="B1781" s="29" t="e">
        <f t="shared" si="81"/>
        <v>#REF!</v>
      </c>
      <c r="C1781" s="29" t="e">
        <f t="shared" si="82"/>
        <v>#REF!</v>
      </c>
      <c r="D1781" s="29" t="e">
        <f>①陸連データ貼付け!#REF!</f>
        <v>#REF!</v>
      </c>
      <c r="E1781" s="29" t="e">
        <f>①陸連データ貼付け!#REF!</f>
        <v>#REF!</v>
      </c>
      <c r="F1781" s="29" t="e">
        <f>ASC(①陸連データ貼付け!#REF!)</f>
        <v>#REF!</v>
      </c>
      <c r="G1781" s="29" t="e">
        <f>①陸連データ貼付け!#REF!</f>
        <v>#REF!</v>
      </c>
      <c r="H1781" s="29" t="e">
        <f>①陸連データ貼付け!#REF!</f>
        <v>#REF!</v>
      </c>
      <c r="I1781" s="29" t="e">
        <f>①陸連データ貼付け!#REF!</f>
        <v>#REF!</v>
      </c>
      <c r="J1781" s="29" t="e">
        <f>①陸連データ貼付け!#REF!</f>
        <v>#REF!</v>
      </c>
      <c r="K1781" s="29" t="e">
        <f t="shared" si="83"/>
        <v>#REF!</v>
      </c>
      <c r="L1781" s="29" t="e">
        <f>①陸連データ貼付け!#REF!</f>
        <v>#REF!</v>
      </c>
      <c r="M1781" s="63" t="e">
        <f>①陸連データ貼付け!#REF!</f>
        <v>#REF!</v>
      </c>
    </row>
    <row r="1782" spans="1:13">
      <c r="A1782" s="220" t="e">
        <f>IF(①陸連データ貼付け!#REF!="","",①陸連データ貼付け!#REF!)</f>
        <v>#REF!</v>
      </c>
      <c r="B1782" s="29" t="e">
        <f t="shared" si="81"/>
        <v>#REF!</v>
      </c>
      <c r="C1782" s="29" t="e">
        <f t="shared" si="82"/>
        <v>#REF!</v>
      </c>
      <c r="D1782" s="29" t="e">
        <f>①陸連データ貼付け!#REF!</f>
        <v>#REF!</v>
      </c>
      <c r="E1782" s="29" t="e">
        <f>①陸連データ貼付け!#REF!</f>
        <v>#REF!</v>
      </c>
      <c r="F1782" s="29" t="e">
        <f>ASC(①陸連データ貼付け!#REF!)</f>
        <v>#REF!</v>
      </c>
      <c r="G1782" s="29" t="e">
        <f>①陸連データ貼付け!#REF!</f>
        <v>#REF!</v>
      </c>
      <c r="H1782" s="29" t="e">
        <f>①陸連データ貼付け!#REF!</f>
        <v>#REF!</v>
      </c>
      <c r="I1782" s="29" t="e">
        <f>①陸連データ貼付け!#REF!</f>
        <v>#REF!</v>
      </c>
      <c r="J1782" s="29" t="e">
        <f>①陸連データ貼付け!#REF!</f>
        <v>#REF!</v>
      </c>
      <c r="K1782" s="29" t="e">
        <f t="shared" si="83"/>
        <v>#REF!</v>
      </c>
      <c r="L1782" s="29" t="e">
        <f>①陸連データ貼付け!#REF!</f>
        <v>#REF!</v>
      </c>
      <c r="M1782" s="63" t="e">
        <f>①陸連データ貼付け!#REF!</f>
        <v>#REF!</v>
      </c>
    </row>
    <row r="1783" spans="1:13">
      <c r="A1783" s="220" t="e">
        <f>IF(①陸連データ貼付け!#REF!="","",①陸連データ貼付け!#REF!)</f>
        <v>#REF!</v>
      </c>
      <c r="B1783" s="29" t="e">
        <f t="shared" si="81"/>
        <v>#REF!</v>
      </c>
      <c r="C1783" s="29" t="e">
        <f t="shared" si="82"/>
        <v>#REF!</v>
      </c>
      <c r="D1783" s="29" t="e">
        <f>①陸連データ貼付け!#REF!</f>
        <v>#REF!</v>
      </c>
      <c r="E1783" s="29" t="e">
        <f>①陸連データ貼付け!#REF!</f>
        <v>#REF!</v>
      </c>
      <c r="F1783" s="29" t="e">
        <f>ASC(①陸連データ貼付け!#REF!)</f>
        <v>#REF!</v>
      </c>
      <c r="G1783" s="29" t="e">
        <f>①陸連データ貼付け!#REF!</f>
        <v>#REF!</v>
      </c>
      <c r="H1783" s="29" t="e">
        <f>①陸連データ貼付け!#REF!</f>
        <v>#REF!</v>
      </c>
      <c r="I1783" s="29" t="e">
        <f>①陸連データ貼付け!#REF!</f>
        <v>#REF!</v>
      </c>
      <c r="J1783" s="29" t="e">
        <f>①陸連データ貼付け!#REF!</f>
        <v>#REF!</v>
      </c>
      <c r="K1783" s="29" t="e">
        <f t="shared" si="83"/>
        <v>#REF!</v>
      </c>
      <c r="L1783" s="29" t="e">
        <f>①陸連データ貼付け!#REF!</f>
        <v>#REF!</v>
      </c>
      <c r="M1783" s="63" t="e">
        <f>①陸連データ貼付け!#REF!</f>
        <v>#REF!</v>
      </c>
    </row>
    <row r="1784" spans="1:13">
      <c r="A1784" s="220" t="e">
        <f>IF(①陸連データ貼付け!#REF!="","",①陸連データ貼付け!#REF!)</f>
        <v>#REF!</v>
      </c>
      <c r="B1784" s="29" t="e">
        <f t="shared" si="81"/>
        <v>#REF!</v>
      </c>
      <c r="C1784" s="29" t="e">
        <f t="shared" si="82"/>
        <v>#REF!</v>
      </c>
      <c r="D1784" s="29" t="e">
        <f>①陸連データ貼付け!#REF!</f>
        <v>#REF!</v>
      </c>
      <c r="E1784" s="29" t="e">
        <f>①陸連データ貼付け!#REF!</f>
        <v>#REF!</v>
      </c>
      <c r="F1784" s="29" t="e">
        <f>ASC(①陸連データ貼付け!#REF!)</f>
        <v>#REF!</v>
      </c>
      <c r="G1784" s="29" t="e">
        <f>①陸連データ貼付け!#REF!</f>
        <v>#REF!</v>
      </c>
      <c r="H1784" s="29" t="e">
        <f>①陸連データ貼付け!#REF!</f>
        <v>#REF!</v>
      </c>
      <c r="I1784" s="29" t="e">
        <f>①陸連データ貼付け!#REF!</f>
        <v>#REF!</v>
      </c>
      <c r="J1784" s="29" t="e">
        <f>①陸連データ貼付け!#REF!</f>
        <v>#REF!</v>
      </c>
      <c r="K1784" s="29" t="e">
        <f t="shared" si="83"/>
        <v>#REF!</v>
      </c>
      <c r="L1784" s="29" t="e">
        <f>①陸連データ貼付け!#REF!</f>
        <v>#REF!</v>
      </c>
      <c r="M1784" s="63" t="e">
        <f>①陸連データ貼付け!#REF!</f>
        <v>#REF!</v>
      </c>
    </row>
    <row r="1785" spans="1:13">
      <c r="A1785" s="220" t="e">
        <f>IF(①陸連データ貼付け!#REF!="","",①陸連データ貼付け!#REF!)</f>
        <v>#REF!</v>
      </c>
      <c r="B1785" s="29" t="e">
        <f t="shared" si="81"/>
        <v>#REF!</v>
      </c>
      <c r="C1785" s="29" t="e">
        <f t="shared" si="82"/>
        <v>#REF!</v>
      </c>
      <c r="D1785" s="29" t="e">
        <f>①陸連データ貼付け!#REF!</f>
        <v>#REF!</v>
      </c>
      <c r="E1785" s="29" t="e">
        <f>①陸連データ貼付け!#REF!</f>
        <v>#REF!</v>
      </c>
      <c r="F1785" s="29" t="e">
        <f>ASC(①陸連データ貼付け!#REF!)</f>
        <v>#REF!</v>
      </c>
      <c r="G1785" s="29" t="e">
        <f>①陸連データ貼付け!#REF!</f>
        <v>#REF!</v>
      </c>
      <c r="H1785" s="29" t="e">
        <f>①陸連データ貼付け!#REF!</f>
        <v>#REF!</v>
      </c>
      <c r="I1785" s="29" t="e">
        <f>①陸連データ貼付け!#REF!</f>
        <v>#REF!</v>
      </c>
      <c r="J1785" s="29" t="e">
        <f>①陸連データ貼付け!#REF!</f>
        <v>#REF!</v>
      </c>
      <c r="K1785" s="29" t="e">
        <f t="shared" si="83"/>
        <v>#REF!</v>
      </c>
      <c r="L1785" s="29" t="e">
        <f>①陸連データ貼付け!#REF!</f>
        <v>#REF!</v>
      </c>
      <c r="M1785" s="63" t="e">
        <f>①陸連データ貼付け!#REF!</f>
        <v>#REF!</v>
      </c>
    </row>
    <row r="1786" spans="1:13">
      <c r="A1786" s="220" t="e">
        <f>IF(①陸連データ貼付け!#REF!="","",①陸連データ貼付け!#REF!)</f>
        <v>#REF!</v>
      </c>
      <c r="B1786" s="29" t="e">
        <f t="shared" si="81"/>
        <v>#REF!</v>
      </c>
      <c r="C1786" s="29" t="e">
        <f t="shared" si="82"/>
        <v>#REF!</v>
      </c>
      <c r="D1786" s="29" t="e">
        <f>①陸連データ貼付け!#REF!</f>
        <v>#REF!</v>
      </c>
      <c r="E1786" s="29" t="e">
        <f>①陸連データ貼付け!#REF!</f>
        <v>#REF!</v>
      </c>
      <c r="F1786" s="29" t="e">
        <f>ASC(①陸連データ貼付け!#REF!)</f>
        <v>#REF!</v>
      </c>
      <c r="G1786" s="29" t="e">
        <f>①陸連データ貼付け!#REF!</f>
        <v>#REF!</v>
      </c>
      <c r="H1786" s="29" t="e">
        <f>①陸連データ貼付け!#REF!</f>
        <v>#REF!</v>
      </c>
      <c r="I1786" s="29" t="e">
        <f>①陸連データ貼付け!#REF!</f>
        <v>#REF!</v>
      </c>
      <c r="J1786" s="29" t="e">
        <f>①陸連データ貼付け!#REF!</f>
        <v>#REF!</v>
      </c>
      <c r="K1786" s="29" t="e">
        <f t="shared" si="83"/>
        <v>#REF!</v>
      </c>
      <c r="L1786" s="29" t="e">
        <f>①陸連データ貼付け!#REF!</f>
        <v>#REF!</v>
      </c>
      <c r="M1786" s="63" t="e">
        <f>①陸連データ貼付け!#REF!</f>
        <v>#REF!</v>
      </c>
    </row>
    <row r="1787" spans="1:13">
      <c r="A1787" s="220" t="e">
        <f>IF(①陸連データ貼付け!#REF!="","",①陸連データ貼付け!#REF!)</f>
        <v>#REF!</v>
      </c>
      <c r="B1787" s="29" t="e">
        <f t="shared" si="81"/>
        <v>#REF!</v>
      </c>
      <c r="C1787" s="29" t="e">
        <f t="shared" si="82"/>
        <v>#REF!</v>
      </c>
      <c r="D1787" s="29" t="e">
        <f>①陸連データ貼付け!#REF!</f>
        <v>#REF!</v>
      </c>
      <c r="E1787" s="29" t="e">
        <f>①陸連データ貼付け!#REF!</f>
        <v>#REF!</v>
      </c>
      <c r="F1787" s="29" t="e">
        <f>ASC(①陸連データ貼付け!#REF!)</f>
        <v>#REF!</v>
      </c>
      <c r="G1787" s="29" t="e">
        <f>①陸連データ貼付け!#REF!</f>
        <v>#REF!</v>
      </c>
      <c r="H1787" s="29" t="e">
        <f>①陸連データ貼付け!#REF!</f>
        <v>#REF!</v>
      </c>
      <c r="I1787" s="29" t="e">
        <f>①陸連データ貼付け!#REF!</f>
        <v>#REF!</v>
      </c>
      <c r="J1787" s="29" t="e">
        <f>①陸連データ貼付け!#REF!</f>
        <v>#REF!</v>
      </c>
      <c r="K1787" s="29" t="e">
        <f t="shared" si="83"/>
        <v>#REF!</v>
      </c>
      <c r="L1787" s="29" t="e">
        <f>①陸連データ貼付け!#REF!</f>
        <v>#REF!</v>
      </c>
      <c r="M1787" s="63" t="e">
        <f>①陸連データ貼付け!#REF!</f>
        <v>#REF!</v>
      </c>
    </row>
    <row r="1788" spans="1:13">
      <c r="A1788" s="220" t="e">
        <f>IF(①陸連データ貼付け!#REF!="","",①陸連データ貼付け!#REF!)</f>
        <v>#REF!</v>
      </c>
      <c r="B1788" s="29" t="e">
        <f t="shared" si="81"/>
        <v>#REF!</v>
      </c>
      <c r="C1788" s="29" t="e">
        <f t="shared" si="82"/>
        <v>#REF!</v>
      </c>
      <c r="D1788" s="29" t="e">
        <f>①陸連データ貼付け!#REF!</f>
        <v>#REF!</v>
      </c>
      <c r="E1788" s="29" t="e">
        <f>①陸連データ貼付け!#REF!</f>
        <v>#REF!</v>
      </c>
      <c r="F1788" s="29" t="e">
        <f>ASC(①陸連データ貼付け!#REF!)</f>
        <v>#REF!</v>
      </c>
      <c r="G1788" s="29" t="e">
        <f>①陸連データ貼付け!#REF!</f>
        <v>#REF!</v>
      </c>
      <c r="H1788" s="29" t="e">
        <f>①陸連データ貼付け!#REF!</f>
        <v>#REF!</v>
      </c>
      <c r="I1788" s="29" t="e">
        <f>①陸連データ貼付け!#REF!</f>
        <v>#REF!</v>
      </c>
      <c r="J1788" s="29" t="e">
        <f>①陸連データ貼付け!#REF!</f>
        <v>#REF!</v>
      </c>
      <c r="K1788" s="29" t="e">
        <f t="shared" si="83"/>
        <v>#REF!</v>
      </c>
      <c r="L1788" s="29" t="e">
        <f>①陸連データ貼付け!#REF!</f>
        <v>#REF!</v>
      </c>
      <c r="M1788" s="63" t="e">
        <f>①陸連データ貼付け!#REF!</f>
        <v>#REF!</v>
      </c>
    </row>
    <row r="1789" spans="1:13">
      <c r="A1789" s="220" t="e">
        <f>IF(①陸連データ貼付け!#REF!="","",①陸連データ貼付け!#REF!)</f>
        <v>#REF!</v>
      </c>
      <c r="B1789" s="29" t="e">
        <f t="shared" si="81"/>
        <v>#REF!</v>
      </c>
      <c r="C1789" s="29" t="e">
        <f t="shared" si="82"/>
        <v>#REF!</v>
      </c>
      <c r="D1789" s="29" t="e">
        <f>①陸連データ貼付け!#REF!</f>
        <v>#REF!</v>
      </c>
      <c r="E1789" s="29" t="e">
        <f>①陸連データ貼付け!#REF!</f>
        <v>#REF!</v>
      </c>
      <c r="F1789" s="29" t="e">
        <f>ASC(①陸連データ貼付け!#REF!)</f>
        <v>#REF!</v>
      </c>
      <c r="G1789" s="29" t="e">
        <f>①陸連データ貼付け!#REF!</f>
        <v>#REF!</v>
      </c>
      <c r="H1789" s="29" t="e">
        <f>①陸連データ貼付け!#REF!</f>
        <v>#REF!</v>
      </c>
      <c r="I1789" s="29" t="e">
        <f>①陸連データ貼付け!#REF!</f>
        <v>#REF!</v>
      </c>
      <c r="J1789" s="29" t="e">
        <f>①陸連データ貼付け!#REF!</f>
        <v>#REF!</v>
      </c>
      <c r="K1789" s="29" t="e">
        <f t="shared" si="83"/>
        <v>#REF!</v>
      </c>
      <c r="L1789" s="29" t="e">
        <f>①陸連データ貼付け!#REF!</f>
        <v>#REF!</v>
      </c>
      <c r="M1789" s="63" t="e">
        <f>①陸連データ貼付け!#REF!</f>
        <v>#REF!</v>
      </c>
    </row>
    <row r="1790" spans="1:13">
      <c r="A1790" s="220" t="e">
        <f>IF(①陸連データ貼付け!#REF!="","",①陸連データ貼付け!#REF!)</f>
        <v>#REF!</v>
      </c>
      <c r="B1790" s="29" t="e">
        <f t="shared" si="81"/>
        <v>#REF!</v>
      </c>
      <c r="C1790" s="29" t="e">
        <f t="shared" si="82"/>
        <v>#REF!</v>
      </c>
      <c r="D1790" s="29" t="e">
        <f>①陸連データ貼付け!#REF!</f>
        <v>#REF!</v>
      </c>
      <c r="E1790" s="29" t="e">
        <f>①陸連データ貼付け!#REF!</f>
        <v>#REF!</v>
      </c>
      <c r="F1790" s="29" t="e">
        <f>ASC(①陸連データ貼付け!#REF!)</f>
        <v>#REF!</v>
      </c>
      <c r="G1790" s="29" t="e">
        <f>①陸連データ貼付け!#REF!</f>
        <v>#REF!</v>
      </c>
      <c r="H1790" s="29" t="e">
        <f>①陸連データ貼付け!#REF!</f>
        <v>#REF!</v>
      </c>
      <c r="I1790" s="29" t="e">
        <f>①陸連データ貼付け!#REF!</f>
        <v>#REF!</v>
      </c>
      <c r="J1790" s="29" t="e">
        <f>①陸連データ貼付け!#REF!</f>
        <v>#REF!</v>
      </c>
      <c r="K1790" s="29" t="e">
        <f t="shared" si="83"/>
        <v>#REF!</v>
      </c>
      <c r="L1790" s="29" t="e">
        <f>①陸連データ貼付け!#REF!</f>
        <v>#REF!</v>
      </c>
      <c r="M1790" s="63" t="e">
        <f>①陸連データ貼付け!#REF!</f>
        <v>#REF!</v>
      </c>
    </row>
    <row r="1791" spans="1:13">
      <c r="A1791" s="220" t="e">
        <f>IF(①陸連データ貼付け!#REF!="","",①陸連データ貼付け!#REF!)</f>
        <v>#REF!</v>
      </c>
      <c r="B1791" s="29" t="e">
        <f t="shared" si="81"/>
        <v>#REF!</v>
      </c>
      <c r="C1791" s="29" t="e">
        <f t="shared" si="82"/>
        <v>#REF!</v>
      </c>
      <c r="D1791" s="29" t="e">
        <f>①陸連データ貼付け!#REF!</f>
        <v>#REF!</v>
      </c>
      <c r="E1791" s="29" t="e">
        <f>①陸連データ貼付け!#REF!</f>
        <v>#REF!</v>
      </c>
      <c r="F1791" s="29" t="e">
        <f>ASC(①陸連データ貼付け!#REF!)</f>
        <v>#REF!</v>
      </c>
      <c r="G1791" s="29" t="e">
        <f>①陸連データ貼付け!#REF!</f>
        <v>#REF!</v>
      </c>
      <c r="H1791" s="29" t="e">
        <f>①陸連データ貼付け!#REF!</f>
        <v>#REF!</v>
      </c>
      <c r="I1791" s="29" t="e">
        <f>①陸連データ貼付け!#REF!</f>
        <v>#REF!</v>
      </c>
      <c r="J1791" s="29" t="e">
        <f>①陸連データ貼付け!#REF!</f>
        <v>#REF!</v>
      </c>
      <c r="K1791" s="29" t="e">
        <f t="shared" si="83"/>
        <v>#REF!</v>
      </c>
      <c r="L1791" s="29" t="e">
        <f>①陸連データ貼付け!#REF!</f>
        <v>#REF!</v>
      </c>
      <c r="M1791" s="63" t="e">
        <f>①陸連データ貼付け!#REF!</f>
        <v>#REF!</v>
      </c>
    </row>
    <row r="1792" spans="1:13">
      <c r="A1792" s="220" t="e">
        <f>IF(①陸連データ貼付け!#REF!="","",①陸連データ貼付け!#REF!)</f>
        <v>#REF!</v>
      </c>
      <c r="B1792" s="29" t="e">
        <f t="shared" si="81"/>
        <v>#REF!</v>
      </c>
      <c r="C1792" s="29" t="e">
        <f t="shared" si="82"/>
        <v>#REF!</v>
      </c>
      <c r="D1792" s="29" t="e">
        <f>①陸連データ貼付け!#REF!</f>
        <v>#REF!</v>
      </c>
      <c r="E1792" s="29" t="e">
        <f>①陸連データ貼付け!#REF!</f>
        <v>#REF!</v>
      </c>
      <c r="F1792" s="29" t="e">
        <f>ASC(①陸連データ貼付け!#REF!)</f>
        <v>#REF!</v>
      </c>
      <c r="G1792" s="29" t="e">
        <f>①陸連データ貼付け!#REF!</f>
        <v>#REF!</v>
      </c>
      <c r="H1792" s="29" t="e">
        <f>①陸連データ貼付け!#REF!</f>
        <v>#REF!</v>
      </c>
      <c r="I1792" s="29" t="e">
        <f>①陸連データ貼付け!#REF!</f>
        <v>#REF!</v>
      </c>
      <c r="J1792" s="29" t="e">
        <f>①陸連データ貼付け!#REF!</f>
        <v>#REF!</v>
      </c>
      <c r="K1792" s="29" t="e">
        <f t="shared" si="83"/>
        <v>#REF!</v>
      </c>
      <c r="L1792" s="29" t="e">
        <f>①陸連データ貼付け!#REF!</f>
        <v>#REF!</v>
      </c>
      <c r="M1792" s="63" t="e">
        <f>①陸連データ貼付け!#REF!</f>
        <v>#REF!</v>
      </c>
    </row>
    <row r="1793" spans="1:13">
      <c r="A1793" s="220" t="e">
        <f>IF(①陸連データ貼付け!#REF!="","",①陸連データ貼付け!#REF!)</f>
        <v>#REF!</v>
      </c>
      <c r="B1793" s="29" t="e">
        <f t="shared" si="81"/>
        <v>#REF!</v>
      </c>
      <c r="C1793" s="29" t="e">
        <f t="shared" si="82"/>
        <v>#REF!</v>
      </c>
      <c r="D1793" s="29" t="e">
        <f>①陸連データ貼付け!#REF!</f>
        <v>#REF!</v>
      </c>
      <c r="E1793" s="29" t="e">
        <f>①陸連データ貼付け!#REF!</f>
        <v>#REF!</v>
      </c>
      <c r="F1793" s="29" t="e">
        <f>ASC(①陸連データ貼付け!#REF!)</f>
        <v>#REF!</v>
      </c>
      <c r="G1793" s="29" t="e">
        <f>①陸連データ貼付け!#REF!</f>
        <v>#REF!</v>
      </c>
      <c r="H1793" s="29" t="e">
        <f>①陸連データ貼付け!#REF!</f>
        <v>#REF!</v>
      </c>
      <c r="I1793" s="29" t="e">
        <f>①陸連データ貼付け!#REF!</f>
        <v>#REF!</v>
      </c>
      <c r="J1793" s="29" t="e">
        <f>①陸連データ貼付け!#REF!</f>
        <v>#REF!</v>
      </c>
      <c r="K1793" s="29" t="e">
        <f t="shared" si="83"/>
        <v>#REF!</v>
      </c>
      <c r="L1793" s="29" t="e">
        <f>①陸連データ貼付け!#REF!</f>
        <v>#REF!</v>
      </c>
      <c r="M1793" s="63" t="e">
        <f>①陸連データ貼付け!#REF!</f>
        <v>#REF!</v>
      </c>
    </row>
    <row r="1794" spans="1:13">
      <c r="A1794" s="220" t="e">
        <f>IF(①陸連データ貼付け!#REF!="","",①陸連データ貼付け!#REF!)</f>
        <v>#REF!</v>
      </c>
      <c r="B1794" s="29" t="e">
        <f t="shared" si="81"/>
        <v>#REF!</v>
      </c>
      <c r="C1794" s="29" t="e">
        <f t="shared" si="82"/>
        <v>#REF!</v>
      </c>
      <c r="D1794" s="29" t="e">
        <f>①陸連データ貼付け!#REF!</f>
        <v>#REF!</v>
      </c>
      <c r="E1794" s="29" t="e">
        <f>①陸連データ貼付け!#REF!</f>
        <v>#REF!</v>
      </c>
      <c r="F1794" s="29" t="e">
        <f>ASC(①陸連データ貼付け!#REF!)</f>
        <v>#REF!</v>
      </c>
      <c r="G1794" s="29" t="e">
        <f>①陸連データ貼付け!#REF!</f>
        <v>#REF!</v>
      </c>
      <c r="H1794" s="29" t="e">
        <f>①陸連データ貼付け!#REF!</f>
        <v>#REF!</v>
      </c>
      <c r="I1794" s="29" t="e">
        <f>①陸連データ貼付け!#REF!</f>
        <v>#REF!</v>
      </c>
      <c r="J1794" s="29" t="e">
        <f>①陸連データ貼付け!#REF!</f>
        <v>#REF!</v>
      </c>
      <c r="K1794" s="29" t="e">
        <f t="shared" si="83"/>
        <v>#REF!</v>
      </c>
      <c r="L1794" s="29" t="e">
        <f>①陸連データ貼付け!#REF!</f>
        <v>#REF!</v>
      </c>
      <c r="M1794" s="63" t="e">
        <f>①陸連データ貼付け!#REF!</f>
        <v>#REF!</v>
      </c>
    </row>
    <row r="1795" spans="1:13">
      <c r="A1795" s="220" t="e">
        <f>IF(①陸連データ貼付け!#REF!="","",①陸連データ貼付け!#REF!)</f>
        <v>#REF!</v>
      </c>
      <c r="B1795" s="29" t="e">
        <f t="shared" ref="B1795:B1858" si="84">LEFT(A1795,1)</f>
        <v>#REF!</v>
      </c>
      <c r="C1795" s="29" t="e">
        <f t="shared" ref="C1795:C1858" si="85">REPLACE(A1795,1,1,"")</f>
        <v>#REF!</v>
      </c>
      <c r="D1795" s="29" t="e">
        <f>①陸連データ貼付け!#REF!</f>
        <v>#REF!</v>
      </c>
      <c r="E1795" s="29" t="e">
        <f>①陸連データ貼付け!#REF!</f>
        <v>#REF!</v>
      </c>
      <c r="F1795" s="29" t="e">
        <f>ASC(①陸連データ貼付け!#REF!)</f>
        <v>#REF!</v>
      </c>
      <c r="G1795" s="29" t="e">
        <f>①陸連データ貼付け!#REF!</f>
        <v>#REF!</v>
      </c>
      <c r="H1795" s="29" t="e">
        <f>①陸連データ貼付け!#REF!</f>
        <v>#REF!</v>
      </c>
      <c r="I1795" s="29" t="e">
        <f>①陸連データ貼付け!#REF!</f>
        <v>#REF!</v>
      </c>
      <c r="J1795" s="29" t="e">
        <f>①陸連データ貼付け!#REF!</f>
        <v>#REF!</v>
      </c>
      <c r="K1795" s="29" t="e">
        <f t="shared" ref="K1795:K1858" si="86">I1795</f>
        <v>#REF!</v>
      </c>
      <c r="L1795" s="29" t="e">
        <f>①陸連データ貼付け!#REF!</f>
        <v>#REF!</v>
      </c>
      <c r="M1795" s="63" t="e">
        <f>①陸連データ貼付け!#REF!</f>
        <v>#REF!</v>
      </c>
    </row>
    <row r="1796" spans="1:13">
      <c r="A1796" s="220" t="e">
        <f>IF(①陸連データ貼付け!#REF!="","",①陸連データ貼付け!#REF!)</f>
        <v>#REF!</v>
      </c>
      <c r="B1796" s="29" t="e">
        <f t="shared" si="84"/>
        <v>#REF!</v>
      </c>
      <c r="C1796" s="29" t="e">
        <f t="shared" si="85"/>
        <v>#REF!</v>
      </c>
      <c r="D1796" s="29" t="e">
        <f>①陸連データ貼付け!#REF!</f>
        <v>#REF!</v>
      </c>
      <c r="E1796" s="29" t="e">
        <f>①陸連データ貼付け!#REF!</f>
        <v>#REF!</v>
      </c>
      <c r="F1796" s="29" t="e">
        <f>ASC(①陸連データ貼付け!#REF!)</f>
        <v>#REF!</v>
      </c>
      <c r="G1796" s="29" t="e">
        <f>①陸連データ貼付け!#REF!</f>
        <v>#REF!</v>
      </c>
      <c r="H1796" s="29" t="e">
        <f>①陸連データ貼付け!#REF!</f>
        <v>#REF!</v>
      </c>
      <c r="I1796" s="29" t="e">
        <f>①陸連データ貼付け!#REF!</f>
        <v>#REF!</v>
      </c>
      <c r="J1796" s="29" t="e">
        <f>①陸連データ貼付け!#REF!</f>
        <v>#REF!</v>
      </c>
      <c r="K1796" s="29" t="e">
        <f t="shared" si="86"/>
        <v>#REF!</v>
      </c>
      <c r="L1796" s="29" t="e">
        <f>①陸連データ貼付け!#REF!</f>
        <v>#REF!</v>
      </c>
      <c r="M1796" s="63" t="e">
        <f>①陸連データ貼付け!#REF!</f>
        <v>#REF!</v>
      </c>
    </row>
    <row r="1797" spans="1:13">
      <c r="A1797" s="220" t="e">
        <f>IF(①陸連データ貼付け!#REF!="","",①陸連データ貼付け!#REF!)</f>
        <v>#REF!</v>
      </c>
      <c r="B1797" s="29" t="e">
        <f t="shared" si="84"/>
        <v>#REF!</v>
      </c>
      <c r="C1797" s="29" t="e">
        <f t="shared" si="85"/>
        <v>#REF!</v>
      </c>
      <c r="D1797" s="29" t="e">
        <f>①陸連データ貼付け!#REF!</f>
        <v>#REF!</v>
      </c>
      <c r="E1797" s="29" t="e">
        <f>①陸連データ貼付け!#REF!</f>
        <v>#REF!</v>
      </c>
      <c r="F1797" s="29" t="e">
        <f>ASC(①陸連データ貼付け!#REF!)</f>
        <v>#REF!</v>
      </c>
      <c r="G1797" s="29" t="e">
        <f>①陸連データ貼付け!#REF!</f>
        <v>#REF!</v>
      </c>
      <c r="H1797" s="29" t="e">
        <f>①陸連データ貼付け!#REF!</f>
        <v>#REF!</v>
      </c>
      <c r="I1797" s="29" t="e">
        <f>①陸連データ貼付け!#REF!</f>
        <v>#REF!</v>
      </c>
      <c r="J1797" s="29" t="e">
        <f>①陸連データ貼付け!#REF!</f>
        <v>#REF!</v>
      </c>
      <c r="K1797" s="29" t="e">
        <f t="shared" si="86"/>
        <v>#REF!</v>
      </c>
      <c r="L1797" s="29" t="e">
        <f>①陸連データ貼付け!#REF!</f>
        <v>#REF!</v>
      </c>
      <c r="M1797" s="63" t="e">
        <f>①陸連データ貼付け!#REF!</f>
        <v>#REF!</v>
      </c>
    </row>
    <row r="1798" spans="1:13">
      <c r="A1798" s="220" t="e">
        <f>IF(①陸連データ貼付け!#REF!="","",①陸連データ貼付け!#REF!)</f>
        <v>#REF!</v>
      </c>
      <c r="B1798" s="29" t="e">
        <f t="shared" si="84"/>
        <v>#REF!</v>
      </c>
      <c r="C1798" s="29" t="e">
        <f t="shared" si="85"/>
        <v>#REF!</v>
      </c>
      <c r="D1798" s="29" t="e">
        <f>①陸連データ貼付け!#REF!</f>
        <v>#REF!</v>
      </c>
      <c r="E1798" s="29" t="e">
        <f>①陸連データ貼付け!#REF!</f>
        <v>#REF!</v>
      </c>
      <c r="F1798" s="29" t="e">
        <f>ASC(①陸連データ貼付け!#REF!)</f>
        <v>#REF!</v>
      </c>
      <c r="G1798" s="29" t="e">
        <f>①陸連データ貼付け!#REF!</f>
        <v>#REF!</v>
      </c>
      <c r="H1798" s="29" t="e">
        <f>①陸連データ貼付け!#REF!</f>
        <v>#REF!</v>
      </c>
      <c r="I1798" s="29" t="e">
        <f>①陸連データ貼付け!#REF!</f>
        <v>#REF!</v>
      </c>
      <c r="J1798" s="29" t="e">
        <f>①陸連データ貼付け!#REF!</f>
        <v>#REF!</v>
      </c>
      <c r="K1798" s="29" t="e">
        <f t="shared" si="86"/>
        <v>#REF!</v>
      </c>
      <c r="L1798" s="29" t="e">
        <f>①陸連データ貼付け!#REF!</f>
        <v>#REF!</v>
      </c>
      <c r="M1798" s="63" t="e">
        <f>①陸連データ貼付け!#REF!</f>
        <v>#REF!</v>
      </c>
    </row>
    <row r="1799" spans="1:13">
      <c r="A1799" s="220" t="e">
        <f>IF(①陸連データ貼付け!#REF!="","",①陸連データ貼付け!#REF!)</f>
        <v>#REF!</v>
      </c>
      <c r="B1799" s="29" t="e">
        <f t="shared" si="84"/>
        <v>#REF!</v>
      </c>
      <c r="C1799" s="29" t="e">
        <f t="shared" si="85"/>
        <v>#REF!</v>
      </c>
      <c r="D1799" s="29" t="e">
        <f>①陸連データ貼付け!#REF!</f>
        <v>#REF!</v>
      </c>
      <c r="E1799" s="29" t="e">
        <f>①陸連データ貼付け!#REF!</f>
        <v>#REF!</v>
      </c>
      <c r="F1799" s="29" t="e">
        <f>ASC(①陸連データ貼付け!#REF!)</f>
        <v>#REF!</v>
      </c>
      <c r="G1799" s="29" t="e">
        <f>①陸連データ貼付け!#REF!</f>
        <v>#REF!</v>
      </c>
      <c r="H1799" s="29" t="e">
        <f>①陸連データ貼付け!#REF!</f>
        <v>#REF!</v>
      </c>
      <c r="I1799" s="29" t="e">
        <f>①陸連データ貼付け!#REF!</f>
        <v>#REF!</v>
      </c>
      <c r="J1799" s="29" t="e">
        <f>①陸連データ貼付け!#REF!</f>
        <v>#REF!</v>
      </c>
      <c r="K1799" s="29" t="e">
        <f t="shared" si="86"/>
        <v>#REF!</v>
      </c>
      <c r="L1799" s="29" t="e">
        <f>①陸連データ貼付け!#REF!</f>
        <v>#REF!</v>
      </c>
      <c r="M1799" s="63" t="e">
        <f>①陸連データ貼付け!#REF!</f>
        <v>#REF!</v>
      </c>
    </row>
    <row r="1800" spans="1:13">
      <c r="A1800" s="220" t="e">
        <f>IF(①陸連データ貼付け!#REF!="","",①陸連データ貼付け!#REF!)</f>
        <v>#REF!</v>
      </c>
      <c r="B1800" s="29" t="e">
        <f t="shared" si="84"/>
        <v>#REF!</v>
      </c>
      <c r="C1800" s="29" t="e">
        <f t="shared" si="85"/>
        <v>#REF!</v>
      </c>
      <c r="D1800" s="29" t="e">
        <f>①陸連データ貼付け!#REF!</f>
        <v>#REF!</v>
      </c>
      <c r="E1800" s="29" t="e">
        <f>①陸連データ貼付け!#REF!</f>
        <v>#REF!</v>
      </c>
      <c r="F1800" s="29" t="e">
        <f>ASC(①陸連データ貼付け!#REF!)</f>
        <v>#REF!</v>
      </c>
      <c r="G1800" s="29" t="e">
        <f>①陸連データ貼付け!#REF!</f>
        <v>#REF!</v>
      </c>
      <c r="H1800" s="29" t="e">
        <f>①陸連データ貼付け!#REF!</f>
        <v>#REF!</v>
      </c>
      <c r="I1800" s="29" t="e">
        <f>①陸連データ貼付け!#REF!</f>
        <v>#REF!</v>
      </c>
      <c r="J1800" s="29" t="e">
        <f>①陸連データ貼付け!#REF!</f>
        <v>#REF!</v>
      </c>
      <c r="K1800" s="29" t="e">
        <f t="shared" si="86"/>
        <v>#REF!</v>
      </c>
      <c r="L1800" s="29" t="e">
        <f>①陸連データ貼付け!#REF!</f>
        <v>#REF!</v>
      </c>
      <c r="M1800" s="63" t="e">
        <f>①陸連データ貼付け!#REF!</f>
        <v>#REF!</v>
      </c>
    </row>
    <row r="1801" spans="1:13">
      <c r="A1801" s="220" t="e">
        <f>IF(①陸連データ貼付け!#REF!="","",①陸連データ貼付け!#REF!)</f>
        <v>#REF!</v>
      </c>
      <c r="B1801" s="29" t="e">
        <f t="shared" si="84"/>
        <v>#REF!</v>
      </c>
      <c r="C1801" s="29" t="e">
        <f t="shared" si="85"/>
        <v>#REF!</v>
      </c>
      <c r="D1801" s="29" t="e">
        <f>①陸連データ貼付け!#REF!</f>
        <v>#REF!</v>
      </c>
      <c r="E1801" s="29" t="e">
        <f>①陸連データ貼付け!#REF!</f>
        <v>#REF!</v>
      </c>
      <c r="F1801" s="29" t="e">
        <f>ASC(①陸連データ貼付け!#REF!)</f>
        <v>#REF!</v>
      </c>
      <c r="G1801" s="29" t="e">
        <f>①陸連データ貼付け!#REF!</f>
        <v>#REF!</v>
      </c>
      <c r="H1801" s="29" t="e">
        <f>①陸連データ貼付け!#REF!</f>
        <v>#REF!</v>
      </c>
      <c r="I1801" s="29" t="e">
        <f>①陸連データ貼付け!#REF!</f>
        <v>#REF!</v>
      </c>
      <c r="J1801" s="29" t="e">
        <f>①陸連データ貼付け!#REF!</f>
        <v>#REF!</v>
      </c>
      <c r="K1801" s="29" t="e">
        <f t="shared" si="86"/>
        <v>#REF!</v>
      </c>
      <c r="L1801" s="29" t="e">
        <f>①陸連データ貼付け!#REF!</f>
        <v>#REF!</v>
      </c>
      <c r="M1801" s="63" t="e">
        <f>①陸連データ貼付け!#REF!</f>
        <v>#REF!</v>
      </c>
    </row>
    <row r="1802" spans="1:13">
      <c r="A1802" s="220" t="e">
        <f>IF(①陸連データ貼付け!#REF!="","",①陸連データ貼付け!#REF!)</f>
        <v>#REF!</v>
      </c>
      <c r="B1802" s="29" t="e">
        <f t="shared" si="84"/>
        <v>#REF!</v>
      </c>
      <c r="C1802" s="29" t="e">
        <f t="shared" si="85"/>
        <v>#REF!</v>
      </c>
      <c r="D1802" s="29" t="e">
        <f>①陸連データ貼付け!#REF!</f>
        <v>#REF!</v>
      </c>
      <c r="E1802" s="29" t="e">
        <f>①陸連データ貼付け!#REF!</f>
        <v>#REF!</v>
      </c>
      <c r="F1802" s="29" t="e">
        <f>ASC(①陸連データ貼付け!#REF!)</f>
        <v>#REF!</v>
      </c>
      <c r="G1802" s="29" t="e">
        <f>①陸連データ貼付け!#REF!</f>
        <v>#REF!</v>
      </c>
      <c r="H1802" s="29" t="e">
        <f>①陸連データ貼付け!#REF!</f>
        <v>#REF!</v>
      </c>
      <c r="I1802" s="29" t="e">
        <f>①陸連データ貼付け!#REF!</f>
        <v>#REF!</v>
      </c>
      <c r="J1802" s="29" t="e">
        <f>①陸連データ貼付け!#REF!</f>
        <v>#REF!</v>
      </c>
      <c r="K1802" s="29" t="e">
        <f t="shared" si="86"/>
        <v>#REF!</v>
      </c>
      <c r="L1802" s="29" t="e">
        <f>①陸連データ貼付け!#REF!</f>
        <v>#REF!</v>
      </c>
      <c r="M1802" s="63" t="e">
        <f>①陸連データ貼付け!#REF!</f>
        <v>#REF!</v>
      </c>
    </row>
    <row r="1803" spans="1:13">
      <c r="A1803" s="220" t="e">
        <f>IF(①陸連データ貼付け!#REF!="","",①陸連データ貼付け!#REF!)</f>
        <v>#REF!</v>
      </c>
      <c r="B1803" s="29" t="e">
        <f t="shared" si="84"/>
        <v>#REF!</v>
      </c>
      <c r="C1803" s="29" t="e">
        <f t="shared" si="85"/>
        <v>#REF!</v>
      </c>
      <c r="D1803" s="29" t="e">
        <f>①陸連データ貼付け!#REF!</f>
        <v>#REF!</v>
      </c>
      <c r="E1803" s="29" t="e">
        <f>①陸連データ貼付け!#REF!</f>
        <v>#REF!</v>
      </c>
      <c r="F1803" s="29" t="e">
        <f>ASC(①陸連データ貼付け!#REF!)</f>
        <v>#REF!</v>
      </c>
      <c r="G1803" s="29" t="e">
        <f>①陸連データ貼付け!#REF!</f>
        <v>#REF!</v>
      </c>
      <c r="H1803" s="29" t="e">
        <f>①陸連データ貼付け!#REF!</f>
        <v>#REF!</v>
      </c>
      <c r="I1803" s="29" t="e">
        <f>①陸連データ貼付け!#REF!</f>
        <v>#REF!</v>
      </c>
      <c r="J1803" s="29" t="e">
        <f>①陸連データ貼付け!#REF!</f>
        <v>#REF!</v>
      </c>
      <c r="K1803" s="29" t="e">
        <f t="shared" si="86"/>
        <v>#REF!</v>
      </c>
      <c r="L1803" s="29" t="e">
        <f>①陸連データ貼付け!#REF!</f>
        <v>#REF!</v>
      </c>
      <c r="M1803" s="63" t="e">
        <f>①陸連データ貼付け!#REF!</f>
        <v>#REF!</v>
      </c>
    </row>
    <row r="1804" spans="1:13">
      <c r="A1804" s="220" t="e">
        <f>IF(①陸連データ貼付け!#REF!="","",①陸連データ貼付け!#REF!)</f>
        <v>#REF!</v>
      </c>
      <c r="B1804" s="29" t="e">
        <f t="shared" si="84"/>
        <v>#REF!</v>
      </c>
      <c r="C1804" s="29" t="e">
        <f t="shared" si="85"/>
        <v>#REF!</v>
      </c>
      <c r="D1804" s="29" t="e">
        <f>①陸連データ貼付け!#REF!</f>
        <v>#REF!</v>
      </c>
      <c r="E1804" s="29" t="e">
        <f>①陸連データ貼付け!#REF!</f>
        <v>#REF!</v>
      </c>
      <c r="F1804" s="29" t="e">
        <f>ASC(①陸連データ貼付け!#REF!)</f>
        <v>#REF!</v>
      </c>
      <c r="G1804" s="29" t="e">
        <f>①陸連データ貼付け!#REF!</f>
        <v>#REF!</v>
      </c>
      <c r="H1804" s="29" t="e">
        <f>①陸連データ貼付け!#REF!</f>
        <v>#REF!</v>
      </c>
      <c r="I1804" s="29" t="e">
        <f>①陸連データ貼付け!#REF!</f>
        <v>#REF!</v>
      </c>
      <c r="J1804" s="29" t="e">
        <f>①陸連データ貼付け!#REF!</f>
        <v>#REF!</v>
      </c>
      <c r="K1804" s="29" t="e">
        <f t="shared" si="86"/>
        <v>#REF!</v>
      </c>
      <c r="L1804" s="29" t="e">
        <f>①陸連データ貼付け!#REF!</f>
        <v>#REF!</v>
      </c>
      <c r="M1804" s="63" t="e">
        <f>①陸連データ貼付け!#REF!</f>
        <v>#REF!</v>
      </c>
    </row>
    <row r="1805" spans="1:13">
      <c r="A1805" s="220" t="e">
        <f>IF(①陸連データ貼付け!#REF!="","",①陸連データ貼付け!#REF!)</f>
        <v>#REF!</v>
      </c>
      <c r="B1805" s="29" t="e">
        <f t="shared" si="84"/>
        <v>#REF!</v>
      </c>
      <c r="C1805" s="29" t="e">
        <f t="shared" si="85"/>
        <v>#REF!</v>
      </c>
      <c r="D1805" s="29" t="e">
        <f>①陸連データ貼付け!#REF!</f>
        <v>#REF!</v>
      </c>
      <c r="E1805" s="29" t="e">
        <f>①陸連データ貼付け!#REF!</f>
        <v>#REF!</v>
      </c>
      <c r="F1805" s="29" t="e">
        <f>ASC(①陸連データ貼付け!#REF!)</f>
        <v>#REF!</v>
      </c>
      <c r="G1805" s="29" t="e">
        <f>①陸連データ貼付け!#REF!</f>
        <v>#REF!</v>
      </c>
      <c r="H1805" s="29" t="e">
        <f>①陸連データ貼付け!#REF!</f>
        <v>#REF!</v>
      </c>
      <c r="I1805" s="29" t="e">
        <f>①陸連データ貼付け!#REF!</f>
        <v>#REF!</v>
      </c>
      <c r="J1805" s="29" t="e">
        <f>①陸連データ貼付け!#REF!</f>
        <v>#REF!</v>
      </c>
      <c r="K1805" s="29" t="e">
        <f t="shared" si="86"/>
        <v>#REF!</v>
      </c>
      <c r="L1805" s="29" t="e">
        <f>①陸連データ貼付け!#REF!</f>
        <v>#REF!</v>
      </c>
      <c r="M1805" s="63" t="e">
        <f>①陸連データ貼付け!#REF!</f>
        <v>#REF!</v>
      </c>
    </row>
    <row r="1806" spans="1:13">
      <c r="A1806" s="220" t="e">
        <f>IF(①陸連データ貼付け!#REF!="","",①陸連データ貼付け!#REF!)</f>
        <v>#REF!</v>
      </c>
      <c r="B1806" s="29" t="e">
        <f t="shared" si="84"/>
        <v>#REF!</v>
      </c>
      <c r="C1806" s="29" t="e">
        <f t="shared" si="85"/>
        <v>#REF!</v>
      </c>
      <c r="D1806" s="29" t="e">
        <f>①陸連データ貼付け!#REF!</f>
        <v>#REF!</v>
      </c>
      <c r="E1806" s="29" t="e">
        <f>①陸連データ貼付け!#REF!</f>
        <v>#REF!</v>
      </c>
      <c r="F1806" s="29" t="e">
        <f>ASC(①陸連データ貼付け!#REF!)</f>
        <v>#REF!</v>
      </c>
      <c r="G1806" s="29" t="e">
        <f>①陸連データ貼付け!#REF!</f>
        <v>#REF!</v>
      </c>
      <c r="H1806" s="29" t="e">
        <f>①陸連データ貼付け!#REF!</f>
        <v>#REF!</v>
      </c>
      <c r="I1806" s="29" t="e">
        <f>①陸連データ貼付け!#REF!</f>
        <v>#REF!</v>
      </c>
      <c r="J1806" s="29" t="e">
        <f>①陸連データ貼付け!#REF!</f>
        <v>#REF!</v>
      </c>
      <c r="K1806" s="29" t="e">
        <f t="shared" si="86"/>
        <v>#REF!</v>
      </c>
      <c r="L1806" s="29" t="e">
        <f>①陸連データ貼付け!#REF!</f>
        <v>#REF!</v>
      </c>
      <c r="M1806" s="63" t="e">
        <f>①陸連データ貼付け!#REF!</f>
        <v>#REF!</v>
      </c>
    </row>
    <row r="1807" spans="1:13">
      <c r="A1807" s="220" t="e">
        <f>IF(①陸連データ貼付け!#REF!="","",①陸連データ貼付け!#REF!)</f>
        <v>#REF!</v>
      </c>
      <c r="B1807" s="29" t="e">
        <f t="shared" si="84"/>
        <v>#REF!</v>
      </c>
      <c r="C1807" s="29" t="e">
        <f t="shared" si="85"/>
        <v>#REF!</v>
      </c>
      <c r="D1807" s="29" t="e">
        <f>①陸連データ貼付け!#REF!</f>
        <v>#REF!</v>
      </c>
      <c r="E1807" s="29" t="e">
        <f>①陸連データ貼付け!#REF!</f>
        <v>#REF!</v>
      </c>
      <c r="F1807" s="29" t="e">
        <f>ASC(①陸連データ貼付け!#REF!)</f>
        <v>#REF!</v>
      </c>
      <c r="G1807" s="29" t="e">
        <f>①陸連データ貼付け!#REF!</f>
        <v>#REF!</v>
      </c>
      <c r="H1807" s="29" t="e">
        <f>①陸連データ貼付け!#REF!</f>
        <v>#REF!</v>
      </c>
      <c r="I1807" s="29" t="e">
        <f>①陸連データ貼付け!#REF!</f>
        <v>#REF!</v>
      </c>
      <c r="J1807" s="29" t="e">
        <f>①陸連データ貼付け!#REF!</f>
        <v>#REF!</v>
      </c>
      <c r="K1807" s="29" t="e">
        <f t="shared" si="86"/>
        <v>#REF!</v>
      </c>
      <c r="L1807" s="29" t="e">
        <f>①陸連データ貼付け!#REF!</f>
        <v>#REF!</v>
      </c>
      <c r="M1807" s="63" t="e">
        <f>①陸連データ貼付け!#REF!</f>
        <v>#REF!</v>
      </c>
    </row>
    <row r="1808" spans="1:13">
      <c r="A1808" s="220" t="e">
        <f>IF(①陸連データ貼付け!#REF!="","",①陸連データ貼付け!#REF!)</f>
        <v>#REF!</v>
      </c>
      <c r="B1808" s="29" t="e">
        <f t="shared" si="84"/>
        <v>#REF!</v>
      </c>
      <c r="C1808" s="29" t="e">
        <f t="shared" si="85"/>
        <v>#REF!</v>
      </c>
      <c r="D1808" s="29" t="e">
        <f>①陸連データ貼付け!#REF!</f>
        <v>#REF!</v>
      </c>
      <c r="E1808" s="29" t="e">
        <f>①陸連データ貼付け!#REF!</f>
        <v>#REF!</v>
      </c>
      <c r="F1808" s="29" t="e">
        <f>ASC(①陸連データ貼付け!#REF!)</f>
        <v>#REF!</v>
      </c>
      <c r="G1808" s="29" t="e">
        <f>①陸連データ貼付け!#REF!</f>
        <v>#REF!</v>
      </c>
      <c r="H1808" s="29" t="e">
        <f>①陸連データ貼付け!#REF!</f>
        <v>#REF!</v>
      </c>
      <c r="I1808" s="29" t="e">
        <f>①陸連データ貼付け!#REF!</f>
        <v>#REF!</v>
      </c>
      <c r="J1808" s="29" t="e">
        <f>①陸連データ貼付け!#REF!</f>
        <v>#REF!</v>
      </c>
      <c r="K1808" s="29" t="e">
        <f t="shared" si="86"/>
        <v>#REF!</v>
      </c>
      <c r="L1808" s="29" t="e">
        <f>①陸連データ貼付け!#REF!</f>
        <v>#REF!</v>
      </c>
      <c r="M1808" s="63" t="e">
        <f>①陸連データ貼付け!#REF!</f>
        <v>#REF!</v>
      </c>
    </row>
    <row r="1809" spans="1:13">
      <c r="A1809" s="220" t="e">
        <f>IF(①陸連データ貼付け!#REF!="","",①陸連データ貼付け!#REF!)</f>
        <v>#REF!</v>
      </c>
      <c r="B1809" s="29" t="e">
        <f t="shared" si="84"/>
        <v>#REF!</v>
      </c>
      <c r="C1809" s="29" t="e">
        <f t="shared" si="85"/>
        <v>#REF!</v>
      </c>
      <c r="D1809" s="29" t="e">
        <f>①陸連データ貼付け!#REF!</f>
        <v>#REF!</v>
      </c>
      <c r="E1809" s="29" t="e">
        <f>①陸連データ貼付け!#REF!</f>
        <v>#REF!</v>
      </c>
      <c r="F1809" s="29" t="e">
        <f>ASC(①陸連データ貼付け!#REF!)</f>
        <v>#REF!</v>
      </c>
      <c r="G1809" s="29" t="e">
        <f>①陸連データ貼付け!#REF!</f>
        <v>#REF!</v>
      </c>
      <c r="H1809" s="29" t="e">
        <f>①陸連データ貼付け!#REF!</f>
        <v>#REF!</v>
      </c>
      <c r="I1809" s="29" t="e">
        <f>①陸連データ貼付け!#REF!</f>
        <v>#REF!</v>
      </c>
      <c r="J1809" s="29" t="e">
        <f>①陸連データ貼付け!#REF!</f>
        <v>#REF!</v>
      </c>
      <c r="K1809" s="29" t="e">
        <f t="shared" si="86"/>
        <v>#REF!</v>
      </c>
      <c r="L1809" s="29" t="e">
        <f>①陸連データ貼付け!#REF!</f>
        <v>#REF!</v>
      </c>
      <c r="M1809" s="63" t="e">
        <f>①陸連データ貼付け!#REF!</f>
        <v>#REF!</v>
      </c>
    </row>
    <row r="1810" spans="1:13">
      <c r="A1810" s="220" t="e">
        <f>IF(①陸連データ貼付け!#REF!="","",①陸連データ貼付け!#REF!)</f>
        <v>#REF!</v>
      </c>
      <c r="B1810" s="29" t="e">
        <f t="shared" si="84"/>
        <v>#REF!</v>
      </c>
      <c r="C1810" s="29" t="e">
        <f t="shared" si="85"/>
        <v>#REF!</v>
      </c>
      <c r="D1810" s="29" t="e">
        <f>①陸連データ貼付け!#REF!</f>
        <v>#REF!</v>
      </c>
      <c r="E1810" s="29" t="e">
        <f>①陸連データ貼付け!#REF!</f>
        <v>#REF!</v>
      </c>
      <c r="F1810" s="29" t="e">
        <f>ASC(①陸連データ貼付け!#REF!)</f>
        <v>#REF!</v>
      </c>
      <c r="G1810" s="29" t="e">
        <f>①陸連データ貼付け!#REF!</f>
        <v>#REF!</v>
      </c>
      <c r="H1810" s="29" t="e">
        <f>①陸連データ貼付け!#REF!</f>
        <v>#REF!</v>
      </c>
      <c r="I1810" s="29" t="e">
        <f>①陸連データ貼付け!#REF!</f>
        <v>#REF!</v>
      </c>
      <c r="J1810" s="29" t="e">
        <f>①陸連データ貼付け!#REF!</f>
        <v>#REF!</v>
      </c>
      <c r="K1810" s="29" t="e">
        <f t="shared" si="86"/>
        <v>#REF!</v>
      </c>
      <c r="L1810" s="29" t="e">
        <f>①陸連データ貼付け!#REF!</f>
        <v>#REF!</v>
      </c>
      <c r="M1810" s="63" t="e">
        <f>①陸連データ貼付け!#REF!</f>
        <v>#REF!</v>
      </c>
    </row>
    <row r="1811" spans="1:13">
      <c r="A1811" s="220" t="e">
        <f>IF(①陸連データ貼付け!#REF!="","",①陸連データ貼付け!#REF!)</f>
        <v>#REF!</v>
      </c>
      <c r="B1811" s="29" t="e">
        <f t="shared" si="84"/>
        <v>#REF!</v>
      </c>
      <c r="C1811" s="29" t="e">
        <f t="shared" si="85"/>
        <v>#REF!</v>
      </c>
      <c r="D1811" s="29" t="e">
        <f>①陸連データ貼付け!#REF!</f>
        <v>#REF!</v>
      </c>
      <c r="E1811" s="29" t="e">
        <f>①陸連データ貼付け!#REF!</f>
        <v>#REF!</v>
      </c>
      <c r="F1811" s="29" t="e">
        <f>ASC(①陸連データ貼付け!#REF!)</f>
        <v>#REF!</v>
      </c>
      <c r="G1811" s="29" t="e">
        <f>①陸連データ貼付け!#REF!</f>
        <v>#REF!</v>
      </c>
      <c r="H1811" s="29" t="e">
        <f>①陸連データ貼付け!#REF!</f>
        <v>#REF!</v>
      </c>
      <c r="I1811" s="29" t="e">
        <f>①陸連データ貼付け!#REF!</f>
        <v>#REF!</v>
      </c>
      <c r="J1811" s="29" t="e">
        <f>①陸連データ貼付け!#REF!</f>
        <v>#REF!</v>
      </c>
      <c r="K1811" s="29" t="e">
        <f t="shared" si="86"/>
        <v>#REF!</v>
      </c>
      <c r="L1811" s="29" t="e">
        <f>①陸連データ貼付け!#REF!</f>
        <v>#REF!</v>
      </c>
      <c r="M1811" s="63" t="e">
        <f>①陸連データ貼付け!#REF!</f>
        <v>#REF!</v>
      </c>
    </row>
    <row r="1812" spans="1:13">
      <c r="A1812" s="220" t="e">
        <f>IF(①陸連データ貼付け!#REF!="","",①陸連データ貼付け!#REF!)</f>
        <v>#REF!</v>
      </c>
      <c r="B1812" s="29" t="e">
        <f t="shared" si="84"/>
        <v>#REF!</v>
      </c>
      <c r="C1812" s="29" t="e">
        <f t="shared" si="85"/>
        <v>#REF!</v>
      </c>
      <c r="D1812" s="29" t="e">
        <f>①陸連データ貼付け!#REF!</f>
        <v>#REF!</v>
      </c>
      <c r="E1812" s="29" t="e">
        <f>①陸連データ貼付け!#REF!</f>
        <v>#REF!</v>
      </c>
      <c r="F1812" s="29" t="e">
        <f>ASC(①陸連データ貼付け!#REF!)</f>
        <v>#REF!</v>
      </c>
      <c r="G1812" s="29" t="e">
        <f>①陸連データ貼付け!#REF!</f>
        <v>#REF!</v>
      </c>
      <c r="H1812" s="29" t="e">
        <f>①陸連データ貼付け!#REF!</f>
        <v>#REF!</v>
      </c>
      <c r="I1812" s="29" t="e">
        <f>①陸連データ貼付け!#REF!</f>
        <v>#REF!</v>
      </c>
      <c r="J1812" s="29" t="e">
        <f>①陸連データ貼付け!#REF!</f>
        <v>#REF!</v>
      </c>
      <c r="K1812" s="29" t="e">
        <f t="shared" si="86"/>
        <v>#REF!</v>
      </c>
      <c r="L1812" s="29" t="e">
        <f>①陸連データ貼付け!#REF!</f>
        <v>#REF!</v>
      </c>
      <c r="M1812" s="63" t="e">
        <f>①陸連データ貼付け!#REF!</f>
        <v>#REF!</v>
      </c>
    </row>
    <row r="1813" spans="1:13">
      <c r="A1813" s="220" t="e">
        <f>IF(①陸連データ貼付け!#REF!="","",①陸連データ貼付け!#REF!)</f>
        <v>#REF!</v>
      </c>
      <c r="B1813" s="29" t="e">
        <f t="shared" si="84"/>
        <v>#REF!</v>
      </c>
      <c r="C1813" s="29" t="e">
        <f t="shared" si="85"/>
        <v>#REF!</v>
      </c>
      <c r="D1813" s="29" t="e">
        <f>①陸連データ貼付け!#REF!</f>
        <v>#REF!</v>
      </c>
      <c r="E1813" s="29" t="e">
        <f>①陸連データ貼付け!#REF!</f>
        <v>#REF!</v>
      </c>
      <c r="F1813" s="29" t="e">
        <f>ASC(①陸連データ貼付け!#REF!)</f>
        <v>#REF!</v>
      </c>
      <c r="G1813" s="29" t="e">
        <f>①陸連データ貼付け!#REF!</f>
        <v>#REF!</v>
      </c>
      <c r="H1813" s="29" t="e">
        <f>①陸連データ貼付け!#REF!</f>
        <v>#REF!</v>
      </c>
      <c r="I1813" s="29" t="e">
        <f>①陸連データ貼付け!#REF!</f>
        <v>#REF!</v>
      </c>
      <c r="J1813" s="29" t="e">
        <f>①陸連データ貼付け!#REF!</f>
        <v>#REF!</v>
      </c>
      <c r="K1813" s="29" t="e">
        <f t="shared" si="86"/>
        <v>#REF!</v>
      </c>
      <c r="L1813" s="29" t="e">
        <f>①陸連データ貼付け!#REF!</f>
        <v>#REF!</v>
      </c>
      <c r="M1813" s="63" t="e">
        <f>①陸連データ貼付け!#REF!</f>
        <v>#REF!</v>
      </c>
    </row>
    <row r="1814" spans="1:13">
      <c r="A1814" s="220" t="e">
        <f>IF(①陸連データ貼付け!#REF!="","",①陸連データ貼付け!#REF!)</f>
        <v>#REF!</v>
      </c>
      <c r="B1814" s="29" t="e">
        <f t="shared" si="84"/>
        <v>#REF!</v>
      </c>
      <c r="C1814" s="29" t="e">
        <f t="shared" si="85"/>
        <v>#REF!</v>
      </c>
      <c r="D1814" s="29" t="e">
        <f>①陸連データ貼付け!#REF!</f>
        <v>#REF!</v>
      </c>
      <c r="E1814" s="29" t="e">
        <f>①陸連データ貼付け!#REF!</f>
        <v>#REF!</v>
      </c>
      <c r="F1814" s="29" t="e">
        <f>ASC(①陸連データ貼付け!#REF!)</f>
        <v>#REF!</v>
      </c>
      <c r="G1814" s="29" t="e">
        <f>①陸連データ貼付け!#REF!</f>
        <v>#REF!</v>
      </c>
      <c r="H1814" s="29" t="e">
        <f>①陸連データ貼付け!#REF!</f>
        <v>#REF!</v>
      </c>
      <c r="I1814" s="29" t="e">
        <f>①陸連データ貼付け!#REF!</f>
        <v>#REF!</v>
      </c>
      <c r="J1814" s="29" t="e">
        <f>①陸連データ貼付け!#REF!</f>
        <v>#REF!</v>
      </c>
      <c r="K1814" s="29" t="e">
        <f t="shared" si="86"/>
        <v>#REF!</v>
      </c>
      <c r="L1814" s="29" t="e">
        <f>①陸連データ貼付け!#REF!</f>
        <v>#REF!</v>
      </c>
      <c r="M1814" s="63" t="e">
        <f>①陸連データ貼付け!#REF!</f>
        <v>#REF!</v>
      </c>
    </row>
    <row r="1815" spans="1:13">
      <c r="A1815" s="220" t="e">
        <f>IF(①陸連データ貼付け!#REF!="","",①陸連データ貼付け!#REF!)</f>
        <v>#REF!</v>
      </c>
      <c r="B1815" s="29" t="e">
        <f t="shared" si="84"/>
        <v>#REF!</v>
      </c>
      <c r="C1815" s="29" t="e">
        <f t="shared" si="85"/>
        <v>#REF!</v>
      </c>
      <c r="D1815" s="29" t="e">
        <f>①陸連データ貼付け!#REF!</f>
        <v>#REF!</v>
      </c>
      <c r="E1815" s="29" t="e">
        <f>①陸連データ貼付け!#REF!</f>
        <v>#REF!</v>
      </c>
      <c r="F1815" s="29" t="e">
        <f>ASC(①陸連データ貼付け!#REF!)</f>
        <v>#REF!</v>
      </c>
      <c r="G1815" s="29" t="e">
        <f>①陸連データ貼付け!#REF!</f>
        <v>#REF!</v>
      </c>
      <c r="H1815" s="29" t="e">
        <f>①陸連データ貼付け!#REF!</f>
        <v>#REF!</v>
      </c>
      <c r="I1815" s="29" t="e">
        <f>①陸連データ貼付け!#REF!</f>
        <v>#REF!</v>
      </c>
      <c r="J1815" s="29" t="e">
        <f>①陸連データ貼付け!#REF!</f>
        <v>#REF!</v>
      </c>
      <c r="K1815" s="29" t="e">
        <f t="shared" si="86"/>
        <v>#REF!</v>
      </c>
      <c r="L1815" s="29" t="e">
        <f>①陸連データ貼付け!#REF!</f>
        <v>#REF!</v>
      </c>
      <c r="M1815" s="63" t="e">
        <f>①陸連データ貼付け!#REF!</f>
        <v>#REF!</v>
      </c>
    </row>
    <row r="1816" spans="1:13">
      <c r="A1816" s="220" t="e">
        <f>IF(①陸連データ貼付け!#REF!="","",①陸連データ貼付け!#REF!)</f>
        <v>#REF!</v>
      </c>
      <c r="B1816" s="29" t="e">
        <f t="shared" si="84"/>
        <v>#REF!</v>
      </c>
      <c r="C1816" s="29" t="e">
        <f t="shared" si="85"/>
        <v>#REF!</v>
      </c>
      <c r="D1816" s="29" t="e">
        <f>①陸連データ貼付け!#REF!</f>
        <v>#REF!</v>
      </c>
      <c r="E1816" s="29" t="e">
        <f>①陸連データ貼付け!#REF!</f>
        <v>#REF!</v>
      </c>
      <c r="F1816" s="29" t="e">
        <f>ASC(①陸連データ貼付け!#REF!)</f>
        <v>#REF!</v>
      </c>
      <c r="G1816" s="29" t="e">
        <f>①陸連データ貼付け!#REF!</f>
        <v>#REF!</v>
      </c>
      <c r="H1816" s="29" t="e">
        <f>①陸連データ貼付け!#REF!</f>
        <v>#REF!</v>
      </c>
      <c r="I1816" s="29" t="e">
        <f>①陸連データ貼付け!#REF!</f>
        <v>#REF!</v>
      </c>
      <c r="J1816" s="29" t="e">
        <f>①陸連データ貼付け!#REF!</f>
        <v>#REF!</v>
      </c>
      <c r="K1816" s="29" t="e">
        <f t="shared" si="86"/>
        <v>#REF!</v>
      </c>
      <c r="L1816" s="29" t="e">
        <f>①陸連データ貼付け!#REF!</f>
        <v>#REF!</v>
      </c>
      <c r="M1816" s="63" t="e">
        <f>①陸連データ貼付け!#REF!</f>
        <v>#REF!</v>
      </c>
    </row>
    <row r="1817" spans="1:13">
      <c r="A1817" s="220" t="e">
        <f>IF(①陸連データ貼付け!#REF!="","",①陸連データ貼付け!#REF!)</f>
        <v>#REF!</v>
      </c>
      <c r="B1817" s="29" t="e">
        <f t="shared" si="84"/>
        <v>#REF!</v>
      </c>
      <c r="C1817" s="29" t="e">
        <f t="shared" si="85"/>
        <v>#REF!</v>
      </c>
      <c r="D1817" s="29" t="e">
        <f>①陸連データ貼付け!#REF!</f>
        <v>#REF!</v>
      </c>
      <c r="E1817" s="29" t="e">
        <f>①陸連データ貼付け!#REF!</f>
        <v>#REF!</v>
      </c>
      <c r="F1817" s="29" t="e">
        <f>ASC(①陸連データ貼付け!#REF!)</f>
        <v>#REF!</v>
      </c>
      <c r="G1817" s="29" t="e">
        <f>①陸連データ貼付け!#REF!</f>
        <v>#REF!</v>
      </c>
      <c r="H1817" s="29" t="e">
        <f>①陸連データ貼付け!#REF!</f>
        <v>#REF!</v>
      </c>
      <c r="I1817" s="29" t="e">
        <f>①陸連データ貼付け!#REF!</f>
        <v>#REF!</v>
      </c>
      <c r="J1817" s="29" t="e">
        <f>①陸連データ貼付け!#REF!</f>
        <v>#REF!</v>
      </c>
      <c r="K1817" s="29" t="e">
        <f t="shared" si="86"/>
        <v>#REF!</v>
      </c>
      <c r="L1817" s="29" t="e">
        <f>①陸連データ貼付け!#REF!</f>
        <v>#REF!</v>
      </c>
      <c r="M1817" s="63" t="e">
        <f>①陸連データ貼付け!#REF!</f>
        <v>#REF!</v>
      </c>
    </row>
    <row r="1818" spans="1:13">
      <c r="A1818" s="220" t="e">
        <f>IF(①陸連データ貼付け!#REF!="","",①陸連データ貼付け!#REF!)</f>
        <v>#REF!</v>
      </c>
      <c r="B1818" s="29" t="e">
        <f t="shared" si="84"/>
        <v>#REF!</v>
      </c>
      <c r="C1818" s="29" t="e">
        <f t="shared" si="85"/>
        <v>#REF!</v>
      </c>
      <c r="D1818" s="29" t="e">
        <f>①陸連データ貼付け!#REF!</f>
        <v>#REF!</v>
      </c>
      <c r="E1818" s="29" t="e">
        <f>①陸連データ貼付け!#REF!</f>
        <v>#REF!</v>
      </c>
      <c r="F1818" s="29" t="e">
        <f>ASC(①陸連データ貼付け!#REF!)</f>
        <v>#REF!</v>
      </c>
      <c r="G1818" s="29" t="e">
        <f>①陸連データ貼付け!#REF!</f>
        <v>#REF!</v>
      </c>
      <c r="H1818" s="29" t="e">
        <f>①陸連データ貼付け!#REF!</f>
        <v>#REF!</v>
      </c>
      <c r="I1818" s="29" t="e">
        <f>①陸連データ貼付け!#REF!</f>
        <v>#REF!</v>
      </c>
      <c r="J1818" s="29" t="e">
        <f>①陸連データ貼付け!#REF!</f>
        <v>#REF!</v>
      </c>
      <c r="K1818" s="29" t="e">
        <f t="shared" si="86"/>
        <v>#REF!</v>
      </c>
      <c r="L1818" s="29" t="e">
        <f>①陸連データ貼付け!#REF!</f>
        <v>#REF!</v>
      </c>
      <c r="M1818" s="63" t="e">
        <f>①陸連データ貼付け!#REF!</f>
        <v>#REF!</v>
      </c>
    </row>
    <row r="1819" spans="1:13">
      <c r="A1819" s="220" t="e">
        <f>IF(①陸連データ貼付け!#REF!="","",①陸連データ貼付け!#REF!)</f>
        <v>#REF!</v>
      </c>
      <c r="B1819" s="29" t="e">
        <f t="shared" si="84"/>
        <v>#REF!</v>
      </c>
      <c r="C1819" s="29" t="e">
        <f t="shared" si="85"/>
        <v>#REF!</v>
      </c>
      <c r="D1819" s="29" t="e">
        <f>①陸連データ貼付け!#REF!</f>
        <v>#REF!</v>
      </c>
      <c r="E1819" s="29" t="e">
        <f>①陸連データ貼付け!#REF!</f>
        <v>#REF!</v>
      </c>
      <c r="F1819" s="29" t="e">
        <f>ASC(①陸連データ貼付け!#REF!)</f>
        <v>#REF!</v>
      </c>
      <c r="G1819" s="29" t="e">
        <f>①陸連データ貼付け!#REF!</f>
        <v>#REF!</v>
      </c>
      <c r="H1819" s="29" t="e">
        <f>①陸連データ貼付け!#REF!</f>
        <v>#REF!</v>
      </c>
      <c r="I1819" s="29" t="e">
        <f>①陸連データ貼付け!#REF!</f>
        <v>#REF!</v>
      </c>
      <c r="J1819" s="29" t="e">
        <f>①陸連データ貼付け!#REF!</f>
        <v>#REF!</v>
      </c>
      <c r="K1819" s="29" t="e">
        <f t="shared" si="86"/>
        <v>#REF!</v>
      </c>
      <c r="L1819" s="29" t="e">
        <f>①陸連データ貼付け!#REF!</f>
        <v>#REF!</v>
      </c>
      <c r="M1819" s="63" t="e">
        <f>①陸連データ貼付け!#REF!</f>
        <v>#REF!</v>
      </c>
    </row>
    <row r="1820" spans="1:13">
      <c r="A1820" s="220" t="e">
        <f>IF(①陸連データ貼付け!#REF!="","",①陸連データ貼付け!#REF!)</f>
        <v>#REF!</v>
      </c>
      <c r="B1820" s="29" t="e">
        <f t="shared" si="84"/>
        <v>#REF!</v>
      </c>
      <c r="C1820" s="29" t="e">
        <f t="shared" si="85"/>
        <v>#REF!</v>
      </c>
      <c r="D1820" s="29" t="e">
        <f>①陸連データ貼付け!#REF!</f>
        <v>#REF!</v>
      </c>
      <c r="E1820" s="29" t="e">
        <f>①陸連データ貼付け!#REF!</f>
        <v>#REF!</v>
      </c>
      <c r="F1820" s="29" t="e">
        <f>ASC(①陸連データ貼付け!#REF!)</f>
        <v>#REF!</v>
      </c>
      <c r="G1820" s="29" t="e">
        <f>①陸連データ貼付け!#REF!</f>
        <v>#REF!</v>
      </c>
      <c r="H1820" s="29" t="e">
        <f>①陸連データ貼付け!#REF!</f>
        <v>#REF!</v>
      </c>
      <c r="I1820" s="29" t="e">
        <f>①陸連データ貼付け!#REF!</f>
        <v>#REF!</v>
      </c>
      <c r="J1820" s="29" t="e">
        <f>①陸連データ貼付け!#REF!</f>
        <v>#REF!</v>
      </c>
      <c r="K1820" s="29" t="e">
        <f t="shared" si="86"/>
        <v>#REF!</v>
      </c>
      <c r="L1820" s="29" t="e">
        <f>①陸連データ貼付け!#REF!</f>
        <v>#REF!</v>
      </c>
      <c r="M1820" s="63" t="e">
        <f>①陸連データ貼付け!#REF!</f>
        <v>#REF!</v>
      </c>
    </row>
    <row r="1821" spans="1:13">
      <c r="A1821" s="220" t="e">
        <f>IF(①陸連データ貼付け!#REF!="","",①陸連データ貼付け!#REF!)</f>
        <v>#REF!</v>
      </c>
      <c r="B1821" s="29" t="e">
        <f t="shared" si="84"/>
        <v>#REF!</v>
      </c>
      <c r="C1821" s="29" t="e">
        <f t="shared" si="85"/>
        <v>#REF!</v>
      </c>
      <c r="D1821" s="29" t="e">
        <f>①陸連データ貼付け!#REF!</f>
        <v>#REF!</v>
      </c>
      <c r="E1821" s="29" t="e">
        <f>①陸連データ貼付け!#REF!</f>
        <v>#REF!</v>
      </c>
      <c r="F1821" s="29" t="e">
        <f>ASC(①陸連データ貼付け!#REF!)</f>
        <v>#REF!</v>
      </c>
      <c r="G1821" s="29" t="e">
        <f>①陸連データ貼付け!#REF!</f>
        <v>#REF!</v>
      </c>
      <c r="H1821" s="29" t="e">
        <f>①陸連データ貼付け!#REF!</f>
        <v>#REF!</v>
      </c>
      <c r="I1821" s="29" t="e">
        <f>①陸連データ貼付け!#REF!</f>
        <v>#REF!</v>
      </c>
      <c r="J1821" s="29" t="e">
        <f>①陸連データ貼付け!#REF!</f>
        <v>#REF!</v>
      </c>
      <c r="K1821" s="29" t="e">
        <f t="shared" si="86"/>
        <v>#REF!</v>
      </c>
      <c r="L1821" s="29" t="e">
        <f>①陸連データ貼付け!#REF!</f>
        <v>#REF!</v>
      </c>
      <c r="M1821" s="63" t="e">
        <f>①陸連データ貼付け!#REF!</f>
        <v>#REF!</v>
      </c>
    </row>
    <row r="1822" spans="1:13">
      <c r="A1822" s="220" t="e">
        <f>IF(①陸連データ貼付け!#REF!="","",①陸連データ貼付け!#REF!)</f>
        <v>#REF!</v>
      </c>
      <c r="B1822" s="29" t="e">
        <f t="shared" si="84"/>
        <v>#REF!</v>
      </c>
      <c r="C1822" s="29" t="e">
        <f t="shared" si="85"/>
        <v>#REF!</v>
      </c>
      <c r="D1822" s="29" t="e">
        <f>①陸連データ貼付け!#REF!</f>
        <v>#REF!</v>
      </c>
      <c r="E1822" s="29" t="e">
        <f>①陸連データ貼付け!#REF!</f>
        <v>#REF!</v>
      </c>
      <c r="F1822" s="29" t="e">
        <f>ASC(①陸連データ貼付け!#REF!)</f>
        <v>#REF!</v>
      </c>
      <c r="G1822" s="29" t="e">
        <f>①陸連データ貼付け!#REF!</f>
        <v>#REF!</v>
      </c>
      <c r="H1822" s="29" t="e">
        <f>①陸連データ貼付け!#REF!</f>
        <v>#REF!</v>
      </c>
      <c r="I1822" s="29" t="e">
        <f>①陸連データ貼付け!#REF!</f>
        <v>#REF!</v>
      </c>
      <c r="J1822" s="29" t="e">
        <f>①陸連データ貼付け!#REF!</f>
        <v>#REF!</v>
      </c>
      <c r="K1822" s="29" t="e">
        <f t="shared" si="86"/>
        <v>#REF!</v>
      </c>
      <c r="L1822" s="29" t="e">
        <f>①陸連データ貼付け!#REF!</f>
        <v>#REF!</v>
      </c>
      <c r="M1822" s="63" t="e">
        <f>①陸連データ貼付け!#REF!</f>
        <v>#REF!</v>
      </c>
    </row>
    <row r="1823" spans="1:13">
      <c r="A1823" s="220" t="e">
        <f>IF(①陸連データ貼付け!#REF!="","",①陸連データ貼付け!#REF!)</f>
        <v>#REF!</v>
      </c>
      <c r="B1823" s="29" t="e">
        <f t="shared" si="84"/>
        <v>#REF!</v>
      </c>
      <c r="C1823" s="29" t="e">
        <f t="shared" si="85"/>
        <v>#REF!</v>
      </c>
      <c r="D1823" s="29" t="e">
        <f>①陸連データ貼付け!#REF!</f>
        <v>#REF!</v>
      </c>
      <c r="E1823" s="29" t="e">
        <f>①陸連データ貼付け!#REF!</f>
        <v>#REF!</v>
      </c>
      <c r="F1823" s="29" t="e">
        <f>ASC(①陸連データ貼付け!#REF!)</f>
        <v>#REF!</v>
      </c>
      <c r="G1823" s="29" t="e">
        <f>①陸連データ貼付け!#REF!</f>
        <v>#REF!</v>
      </c>
      <c r="H1823" s="29" t="e">
        <f>①陸連データ貼付け!#REF!</f>
        <v>#REF!</v>
      </c>
      <c r="I1823" s="29" t="e">
        <f>①陸連データ貼付け!#REF!</f>
        <v>#REF!</v>
      </c>
      <c r="J1823" s="29" t="e">
        <f>①陸連データ貼付け!#REF!</f>
        <v>#REF!</v>
      </c>
      <c r="K1823" s="29" t="e">
        <f t="shared" si="86"/>
        <v>#REF!</v>
      </c>
      <c r="L1823" s="29" t="e">
        <f>①陸連データ貼付け!#REF!</f>
        <v>#REF!</v>
      </c>
      <c r="M1823" s="63" t="e">
        <f>①陸連データ貼付け!#REF!</f>
        <v>#REF!</v>
      </c>
    </row>
    <row r="1824" spans="1:13">
      <c r="A1824" s="220" t="e">
        <f>IF(①陸連データ貼付け!#REF!="","",①陸連データ貼付け!#REF!)</f>
        <v>#REF!</v>
      </c>
      <c r="B1824" s="29" t="e">
        <f t="shared" si="84"/>
        <v>#REF!</v>
      </c>
      <c r="C1824" s="29" t="e">
        <f t="shared" si="85"/>
        <v>#REF!</v>
      </c>
      <c r="D1824" s="29" t="e">
        <f>①陸連データ貼付け!#REF!</f>
        <v>#REF!</v>
      </c>
      <c r="E1824" s="29" t="e">
        <f>①陸連データ貼付け!#REF!</f>
        <v>#REF!</v>
      </c>
      <c r="F1824" s="29" t="e">
        <f>ASC(①陸連データ貼付け!#REF!)</f>
        <v>#REF!</v>
      </c>
      <c r="G1824" s="29" t="e">
        <f>①陸連データ貼付け!#REF!</f>
        <v>#REF!</v>
      </c>
      <c r="H1824" s="29" t="e">
        <f>①陸連データ貼付け!#REF!</f>
        <v>#REF!</v>
      </c>
      <c r="I1824" s="29" t="e">
        <f>①陸連データ貼付け!#REF!</f>
        <v>#REF!</v>
      </c>
      <c r="J1824" s="29" t="e">
        <f>①陸連データ貼付け!#REF!</f>
        <v>#REF!</v>
      </c>
      <c r="K1824" s="29" t="e">
        <f t="shared" si="86"/>
        <v>#REF!</v>
      </c>
      <c r="L1824" s="29" t="e">
        <f>①陸連データ貼付け!#REF!</f>
        <v>#REF!</v>
      </c>
      <c r="M1824" s="63" t="e">
        <f>①陸連データ貼付け!#REF!</f>
        <v>#REF!</v>
      </c>
    </row>
    <row r="1825" spans="1:13">
      <c r="A1825" s="220" t="e">
        <f>IF(①陸連データ貼付け!#REF!="","",①陸連データ貼付け!#REF!)</f>
        <v>#REF!</v>
      </c>
      <c r="B1825" s="29" t="e">
        <f t="shared" si="84"/>
        <v>#REF!</v>
      </c>
      <c r="C1825" s="29" t="e">
        <f t="shared" si="85"/>
        <v>#REF!</v>
      </c>
      <c r="D1825" s="29" t="e">
        <f>①陸連データ貼付け!#REF!</f>
        <v>#REF!</v>
      </c>
      <c r="E1825" s="29" t="e">
        <f>①陸連データ貼付け!#REF!</f>
        <v>#REF!</v>
      </c>
      <c r="F1825" s="29" t="e">
        <f>ASC(①陸連データ貼付け!#REF!)</f>
        <v>#REF!</v>
      </c>
      <c r="G1825" s="29" t="e">
        <f>①陸連データ貼付け!#REF!</f>
        <v>#REF!</v>
      </c>
      <c r="H1825" s="29" t="e">
        <f>①陸連データ貼付け!#REF!</f>
        <v>#REF!</v>
      </c>
      <c r="I1825" s="29" t="e">
        <f>①陸連データ貼付け!#REF!</f>
        <v>#REF!</v>
      </c>
      <c r="J1825" s="29" t="e">
        <f>①陸連データ貼付け!#REF!</f>
        <v>#REF!</v>
      </c>
      <c r="K1825" s="29" t="e">
        <f t="shared" si="86"/>
        <v>#REF!</v>
      </c>
      <c r="L1825" s="29" t="e">
        <f>①陸連データ貼付け!#REF!</f>
        <v>#REF!</v>
      </c>
      <c r="M1825" s="63" t="e">
        <f>①陸連データ貼付け!#REF!</f>
        <v>#REF!</v>
      </c>
    </row>
    <row r="1826" spans="1:13">
      <c r="A1826" s="220" t="e">
        <f>IF(①陸連データ貼付け!#REF!="","",①陸連データ貼付け!#REF!)</f>
        <v>#REF!</v>
      </c>
      <c r="B1826" s="29" t="e">
        <f t="shared" si="84"/>
        <v>#REF!</v>
      </c>
      <c r="C1826" s="29" t="e">
        <f t="shared" si="85"/>
        <v>#REF!</v>
      </c>
      <c r="D1826" s="29" t="e">
        <f>①陸連データ貼付け!#REF!</f>
        <v>#REF!</v>
      </c>
      <c r="E1826" s="29" t="e">
        <f>①陸連データ貼付け!#REF!</f>
        <v>#REF!</v>
      </c>
      <c r="F1826" s="29" t="e">
        <f>ASC(①陸連データ貼付け!#REF!)</f>
        <v>#REF!</v>
      </c>
      <c r="G1826" s="29" t="e">
        <f>①陸連データ貼付け!#REF!</f>
        <v>#REF!</v>
      </c>
      <c r="H1826" s="29" t="e">
        <f>①陸連データ貼付け!#REF!</f>
        <v>#REF!</v>
      </c>
      <c r="I1826" s="29" t="e">
        <f>①陸連データ貼付け!#REF!</f>
        <v>#REF!</v>
      </c>
      <c r="J1826" s="29" t="e">
        <f>①陸連データ貼付け!#REF!</f>
        <v>#REF!</v>
      </c>
      <c r="K1826" s="29" t="e">
        <f t="shared" si="86"/>
        <v>#REF!</v>
      </c>
      <c r="L1826" s="29" t="e">
        <f>①陸連データ貼付け!#REF!</f>
        <v>#REF!</v>
      </c>
      <c r="M1826" s="63" t="e">
        <f>①陸連データ貼付け!#REF!</f>
        <v>#REF!</v>
      </c>
    </row>
    <row r="1827" spans="1:13">
      <c r="A1827" s="220" t="e">
        <f>IF(①陸連データ貼付け!#REF!="","",①陸連データ貼付け!#REF!)</f>
        <v>#REF!</v>
      </c>
      <c r="B1827" s="29" t="e">
        <f t="shared" si="84"/>
        <v>#REF!</v>
      </c>
      <c r="C1827" s="29" t="e">
        <f t="shared" si="85"/>
        <v>#REF!</v>
      </c>
      <c r="D1827" s="29" t="e">
        <f>①陸連データ貼付け!#REF!</f>
        <v>#REF!</v>
      </c>
      <c r="E1827" s="29" t="e">
        <f>①陸連データ貼付け!#REF!</f>
        <v>#REF!</v>
      </c>
      <c r="F1827" s="29" t="e">
        <f>ASC(①陸連データ貼付け!#REF!)</f>
        <v>#REF!</v>
      </c>
      <c r="G1827" s="29" t="e">
        <f>①陸連データ貼付け!#REF!</f>
        <v>#REF!</v>
      </c>
      <c r="H1827" s="29" t="e">
        <f>①陸連データ貼付け!#REF!</f>
        <v>#REF!</v>
      </c>
      <c r="I1827" s="29" t="e">
        <f>①陸連データ貼付け!#REF!</f>
        <v>#REF!</v>
      </c>
      <c r="J1827" s="29" t="e">
        <f>①陸連データ貼付け!#REF!</f>
        <v>#REF!</v>
      </c>
      <c r="K1827" s="29" t="e">
        <f t="shared" si="86"/>
        <v>#REF!</v>
      </c>
      <c r="L1827" s="29" t="e">
        <f>①陸連データ貼付け!#REF!</f>
        <v>#REF!</v>
      </c>
      <c r="M1827" s="63" t="e">
        <f>①陸連データ貼付け!#REF!</f>
        <v>#REF!</v>
      </c>
    </row>
    <row r="1828" spans="1:13">
      <c r="A1828" s="220" t="e">
        <f>IF(①陸連データ貼付け!#REF!="","",①陸連データ貼付け!#REF!)</f>
        <v>#REF!</v>
      </c>
      <c r="B1828" s="29" t="e">
        <f t="shared" si="84"/>
        <v>#REF!</v>
      </c>
      <c r="C1828" s="29" t="e">
        <f t="shared" si="85"/>
        <v>#REF!</v>
      </c>
      <c r="D1828" s="29" t="e">
        <f>①陸連データ貼付け!#REF!</f>
        <v>#REF!</v>
      </c>
      <c r="E1828" s="29" t="e">
        <f>①陸連データ貼付け!#REF!</f>
        <v>#REF!</v>
      </c>
      <c r="F1828" s="29" t="e">
        <f>ASC(①陸連データ貼付け!#REF!)</f>
        <v>#REF!</v>
      </c>
      <c r="G1828" s="29" t="e">
        <f>①陸連データ貼付け!#REF!</f>
        <v>#REF!</v>
      </c>
      <c r="H1828" s="29" t="e">
        <f>①陸連データ貼付け!#REF!</f>
        <v>#REF!</v>
      </c>
      <c r="I1828" s="29" t="e">
        <f>①陸連データ貼付け!#REF!</f>
        <v>#REF!</v>
      </c>
      <c r="J1828" s="29" t="e">
        <f>①陸連データ貼付け!#REF!</f>
        <v>#REF!</v>
      </c>
      <c r="K1828" s="29" t="e">
        <f t="shared" si="86"/>
        <v>#REF!</v>
      </c>
      <c r="L1828" s="29" t="e">
        <f>①陸連データ貼付け!#REF!</f>
        <v>#REF!</v>
      </c>
      <c r="M1828" s="63" t="e">
        <f>①陸連データ貼付け!#REF!</f>
        <v>#REF!</v>
      </c>
    </row>
    <row r="1829" spans="1:13">
      <c r="A1829" s="220" t="e">
        <f>IF(①陸連データ貼付け!#REF!="","",①陸連データ貼付け!#REF!)</f>
        <v>#REF!</v>
      </c>
      <c r="B1829" s="29" t="e">
        <f t="shared" si="84"/>
        <v>#REF!</v>
      </c>
      <c r="C1829" s="29" t="e">
        <f t="shared" si="85"/>
        <v>#REF!</v>
      </c>
      <c r="D1829" s="29" t="e">
        <f>①陸連データ貼付け!#REF!</f>
        <v>#REF!</v>
      </c>
      <c r="E1829" s="29" t="e">
        <f>①陸連データ貼付け!#REF!</f>
        <v>#REF!</v>
      </c>
      <c r="F1829" s="29" t="e">
        <f>ASC(①陸連データ貼付け!#REF!)</f>
        <v>#REF!</v>
      </c>
      <c r="G1829" s="29" t="e">
        <f>①陸連データ貼付け!#REF!</f>
        <v>#REF!</v>
      </c>
      <c r="H1829" s="29" t="e">
        <f>①陸連データ貼付け!#REF!</f>
        <v>#REF!</v>
      </c>
      <c r="I1829" s="29" t="e">
        <f>①陸連データ貼付け!#REF!</f>
        <v>#REF!</v>
      </c>
      <c r="J1829" s="29" t="e">
        <f>①陸連データ貼付け!#REF!</f>
        <v>#REF!</v>
      </c>
      <c r="K1829" s="29" t="e">
        <f t="shared" si="86"/>
        <v>#REF!</v>
      </c>
      <c r="L1829" s="29" t="e">
        <f>①陸連データ貼付け!#REF!</f>
        <v>#REF!</v>
      </c>
      <c r="M1829" s="63" t="e">
        <f>①陸連データ貼付け!#REF!</f>
        <v>#REF!</v>
      </c>
    </row>
    <row r="1830" spans="1:13">
      <c r="A1830" s="220" t="e">
        <f>IF(①陸連データ貼付け!#REF!="","",①陸連データ貼付け!#REF!)</f>
        <v>#REF!</v>
      </c>
      <c r="B1830" s="29" t="e">
        <f t="shared" si="84"/>
        <v>#REF!</v>
      </c>
      <c r="C1830" s="29" t="e">
        <f t="shared" si="85"/>
        <v>#REF!</v>
      </c>
      <c r="D1830" s="29" t="e">
        <f>①陸連データ貼付け!#REF!</f>
        <v>#REF!</v>
      </c>
      <c r="E1830" s="29" t="e">
        <f>①陸連データ貼付け!#REF!</f>
        <v>#REF!</v>
      </c>
      <c r="F1830" s="29" t="e">
        <f>ASC(①陸連データ貼付け!#REF!)</f>
        <v>#REF!</v>
      </c>
      <c r="G1830" s="29" t="e">
        <f>①陸連データ貼付け!#REF!</f>
        <v>#REF!</v>
      </c>
      <c r="H1830" s="29" t="e">
        <f>①陸連データ貼付け!#REF!</f>
        <v>#REF!</v>
      </c>
      <c r="I1830" s="29" t="e">
        <f>①陸連データ貼付け!#REF!</f>
        <v>#REF!</v>
      </c>
      <c r="J1830" s="29" t="e">
        <f>①陸連データ貼付け!#REF!</f>
        <v>#REF!</v>
      </c>
      <c r="K1830" s="29" t="e">
        <f t="shared" si="86"/>
        <v>#REF!</v>
      </c>
      <c r="L1830" s="29" t="e">
        <f>①陸連データ貼付け!#REF!</f>
        <v>#REF!</v>
      </c>
      <c r="M1830" s="63" t="e">
        <f>①陸連データ貼付け!#REF!</f>
        <v>#REF!</v>
      </c>
    </row>
    <row r="1831" spans="1:13">
      <c r="A1831" s="220" t="e">
        <f>IF(①陸連データ貼付け!#REF!="","",①陸連データ貼付け!#REF!)</f>
        <v>#REF!</v>
      </c>
      <c r="B1831" s="29" t="e">
        <f t="shared" si="84"/>
        <v>#REF!</v>
      </c>
      <c r="C1831" s="29" t="e">
        <f t="shared" si="85"/>
        <v>#REF!</v>
      </c>
      <c r="D1831" s="29" t="e">
        <f>①陸連データ貼付け!#REF!</f>
        <v>#REF!</v>
      </c>
      <c r="E1831" s="29" t="e">
        <f>①陸連データ貼付け!#REF!</f>
        <v>#REF!</v>
      </c>
      <c r="F1831" s="29" t="e">
        <f>ASC(①陸連データ貼付け!#REF!)</f>
        <v>#REF!</v>
      </c>
      <c r="G1831" s="29" t="e">
        <f>①陸連データ貼付け!#REF!</f>
        <v>#REF!</v>
      </c>
      <c r="H1831" s="29" t="e">
        <f>①陸連データ貼付け!#REF!</f>
        <v>#REF!</v>
      </c>
      <c r="I1831" s="29" t="e">
        <f>①陸連データ貼付け!#REF!</f>
        <v>#REF!</v>
      </c>
      <c r="J1831" s="29" t="e">
        <f>①陸連データ貼付け!#REF!</f>
        <v>#REF!</v>
      </c>
      <c r="K1831" s="29" t="e">
        <f t="shared" si="86"/>
        <v>#REF!</v>
      </c>
      <c r="L1831" s="29" t="e">
        <f>①陸連データ貼付け!#REF!</f>
        <v>#REF!</v>
      </c>
      <c r="M1831" s="63" t="e">
        <f>①陸連データ貼付け!#REF!</f>
        <v>#REF!</v>
      </c>
    </row>
    <row r="1832" spans="1:13">
      <c r="A1832" s="220" t="e">
        <f>IF(①陸連データ貼付け!#REF!="","",①陸連データ貼付け!#REF!)</f>
        <v>#REF!</v>
      </c>
      <c r="B1832" s="29" t="e">
        <f t="shared" si="84"/>
        <v>#REF!</v>
      </c>
      <c r="C1832" s="29" t="e">
        <f t="shared" si="85"/>
        <v>#REF!</v>
      </c>
      <c r="D1832" s="29" t="e">
        <f>①陸連データ貼付け!#REF!</f>
        <v>#REF!</v>
      </c>
      <c r="E1832" s="29" t="e">
        <f>①陸連データ貼付け!#REF!</f>
        <v>#REF!</v>
      </c>
      <c r="F1832" s="29" t="e">
        <f>ASC(①陸連データ貼付け!#REF!)</f>
        <v>#REF!</v>
      </c>
      <c r="G1832" s="29" t="e">
        <f>①陸連データ貼付け!#REF!</f>
        <v>#REF!</v>
      </c>
      <c r="H1832" s="29" t="e">
        <f>①陸連データ貼付け!#REF!</f>
        <v>#REF!</v>
      </c>
      <c r="I1832" s="29" t="e">
        <f>①陸連データ貼付け!#REF!</f>
        <v>#REF!</v>
      </c>
      <c r="J1832" s="29" t="e">
        <f>①陸連データ貼付け!#REF!</f>
        <v>#REF!</v>
      </c>
      <c r="K1832" s="29" t="e">
        <f t="shared" si="86"/>
        <v>#REF!</v>
      </c>
      <c r="L1832" s="29" t="e">
        <f>①陸連データ貼付け!#REF!</f>
        <v>#REF!</v>
      </c>
      <c r="M1832" s="63" t="e">
        <f>①陸連データ貼付け!#REF!</f>
        <v>#REF!</v>
      </c>
    </row>
    <row r="1833" spans="1:13">
      <c r="A1833" s="220" t="e">
        <f>IF(①陸連データ貼付け!#REF!="","",①陸連データ貼付け!#REF!)</f>
        <v>#REF!</v>
      </c>
      <c r="B1833" s="29" t="e">
        <f t="shared" si="84"/>
        <v>#REF!</v>
      </c>
      <c r="C1833" s="29" t="e">
        <f t="shared" si="85"/>
        <v>#REF!</v>
      </c>
      <c r="D1833" s="29" t="e">
        <f>①陸連データ貼付け!#REF!</f>
        <v>#REF!</v>
      </c>
      <c r="E1833" s="29" t="e">
        <f>①陸連データ貼付け!#REF!</f>
        <v>#REF!</v>
      </c>
      <c r="F1833" s="29" t="e">
        <f>ASC(①陸連データ貼付け!#REF!)</f>
        <v>#REF!</v>
      </c>
      <c r="G1833" s="29" t="e">
        <f>①陸連データ貼付け!#REF!</f>
        <v>#REF!</v>
      </c>
      <c r="H1833" s="29" t="e">
        <f>①陸連データ貼付け!#REF!</f>
        <v>#REF!</v>
      </c>
      <c r="I1833" s="29" t="e">
        <f>①陸連データ貼付け!#REF!</f>
        <v>#REF!</v>
      </c>
      <c r="J1833" s="29" t="e">
        <f>①陸連データ貼付け!#REF!</f>
        <v>#REF!</v>
      </c>
      <c r="K1833" s="29" t="e">
        <f t="shared" si="86"/>
        <v>#REF!</v>
      </c>
      <c r="L1833" s="29" t="e">
        <f>①陸連データ貼付け!#REF!</f>
        <v>#REF!</v>
      </c>
      <c r="M1833" s="63" t="e">
        <f>①陸連データ貼付け!#REF!</f>
        <v>#REF!</v>
      </c>
    </row>
    <row r="1834" spans="1:13">
      <c r="A1834" s="220" t="e">
        <f>IF(①陸連データ貼付け!#REF!="","",①陸連データ貼付け!#REF!)</f>
        <v>#REF!</v>
      </c>
      <c r="B1834" s="29" t="e">
        <f t="shared" si="84"/>
        <v>#REF!</v>
      </c>
      <c r="C1834" s="29" t="e">
        <f t="shared" si="85"/>
        <v>#REF!</v>
      </c>
      <c r="D1834" s="29" t="e">
        <f>①陸連データ貼付け!#REF!</f>
        <v>#REF!</v>
      </c>
      <c r="E1834" s="29" t="e">
        <f>①陸連データ貼付け!#REF!</f>
        <v>#REF!</v>
      </c>
      <c r="F1834" s="29" t="e">
        <f>ASC(①陸連データ貼付け!#REF!)</f>
        <v>#REF!</v>
      </c>
      <c r="G1834" s="29" t="e">
        <f>①陸連データ貼付け!#REF!</f>
        <v>#REF!</v>
      </c>
      <c r="H1834" s="29" t="e">
        <f>①陸連データ貼付け!#REF!</f>
        <v>#REF!</v>
      </c>
      <c r="I1834" s="29" t="e">
        <f>①陸連データ貼付け!#REF!</f>
        <v>#REF!</v>
      </c>
      <c r="J1834" s="29" t="e">
        <f>①陸連データ貼付け!#REF!</f>
        <v>#REF!</v>
      </c>
      <c r="K1834" s="29" t="e">
        <f t="shared" si="86"/>
        <v>#REF!</v>
      </c>
      <c r="L1834" s="29" t="e">
        <f>①陸連データ貼付け!#REF!</f>
        <v>#REF!</v>
      </c>
      <c r="M1834" s="63" t="e">
        <f>①陸連データ貼付け!#REF!</f>
        <v>#REF!</v>
      </c>
    </row>
    <row r="1835" spans="1:13">
      <c r="A1835" s="220" t="e">
        <f>IF(①陸連データ貼付け!#REF!="","",①陸連データ貼付け!#REF!)</f>
        <v>#REF!</v>
      </c>
      <c r="B1835" s="29" t="e">
        <f t="shared" si="84"/>
        <v>#REF!</v>
      </c>
      <c r="C1835" s="29" t="e">
        <f t="shared" si="85"/>
        <v>#REF!</v>
      </c>
      <c r="D1835" s="29" t="e">
        <f>①陸連データ貼付け!#REF!</f>
        <v>#REF!</v>
      </c>
      <c r="E1835" s="29" t="e">
        <f>①陸連データ貼付け!#REF!</f>
        <v>#REF!</v>
      </c>
      <c r="F1835" s="29" t="e">
        <f>ASC(①陸連データ貼付け!#REF!)</f>
        <v>#REF!</v>
      </c>
      <c r="G1835" s="29" t="e">
        <f>①陸連データ貼付け!#REF!</f>
        <v>#REF!</v>
      </c>
      <c r="H1835" s="29" t="e">
        <f>①陸連データ貼付け!#REF!</f>
        <v>#REF!</v>
      </c>
      <c r="I1835" s="29" t="e">
        <f>①陸連データ貼付け!#REF!</f>
        <v>#REF!</v>
      </c>
      <c r="J1835" s="29" t="e">
        <f>①陸連データ貼付け!#REF!</f>
        <v>#REF!</v>
      </c>
      <c r="K1835" s="29" t="e">
        <f t="shared" si="86"/>
        <v>#REF!</v>
      </c>
      <c r="L1835" s="29" t="e">
        <f>①陸連データ貼付け!#REF!</f>
        <v>#REF!</v>
      </c>
      <c r="M1835" s="63" t="e">
        <f>①陸連データ貼付け!#REF!</f>
        <v>#REF!</v>
      </c>
    </row>
    <row r="1836" spans="1:13">
      <c r="A1836" s="220" t="e">
        <f>IF(①陸連データ貼付け!#REF!="","",①陸連データ貼付け!#REF!)</f>
        <v>#REF!</v>
      </c>
      <c r="B1836" s="29" t="e">
        <f t="shared" si="84"/>
        <v>#REF!</v>
      </c>
      <c r="C1836" s="29" t="e">
        <f t="shared" si="85"/>
        <v>#REF!</v>
      </c>
      <c r="D1836" s="29" t="e">
        <f>①陸連データ貼付け!#REF!</f>
        <v>#REF!</v>
      </c>
      <c r="E1836" s="29" t="e">
        <f>①陸連データ貼付け!#REF!</f>
        <v>#REF!</v>
      </c>
      <c r="F1836" s="29" t="e">
        <f>ASC(①陸連データ貼付け!#REF!)</f>
        <v>#REF!</v>
      </c>
      <c r="G1836" s="29" t="e">
        <f>①陸連データ貼付け!#REF!</f>
        <v>#REF!</v>
      </c>
      <c r="H1836" s="29" t="e">
        <f>①陸連データ貼付け!#REF!</f>
        <v>#REF!</v>
      </c>
      <c r="I1836" s="29" t="e">
        <f>①陸連データ貼付け!#REF!</f>
        <v>#REF!</v>
      </c>
      <c r="J1836" s="29" t="e">
        <f>①陸連データ貼付け!#REF!</f>
        <v>#REF!</v>
      </c>
      <c r="K1836" s="29" t="e">
        <f t="shared" si="86"/>
        <v>#REF!</v>
      </c>
      <c r="L1836" s="29" t="e">
        <f>①陸連データ貼付け!#REF!</f>
        <v>#REF!</v>
      </c>
      <c r="M1836" s="63" t="e">
        <f>①陸連データ貼付け!#REF!</f>
        <v>#REF!</v>
      </c>
    </row>
    <row r="1837" spans="1:13">
      <c r="A1837" s="220" t="e">
        <f>IF(①陸連データ貼付け!#REF!="","",①陸連データ貼付け!#REF!)</f>
        <v>#REF!</v>
      </c>
      <c r="B1837" s="29" t="e">
        <f t="shared" si="84"/>
        <v>#REF!</v>
      </c>
      <c r="C1837" s="29" t="e">
        <f t="shared" si="85"/>
        <v>#REF!</v>
      </c>
      <c r="D1837" s="29" t="e">
        <f>①陸連データ貼付け!#REF!</f>
        <v>#REF!</v>
      </c>
      <c r="E1837" s="29" t="e">
        <f>①陸連データ貼付け!#REF!</f>
        <v>#REF!</v>
      </c>
      <c r="F1837" s="29" t="e">
        <f>ASC(①陸連データ貼付け!#REF!)</f>
        <v>#REF!</v>
      </c>
      <c r="G1837" s="29" t="e">
        <f>①陸連データ貼付け!#REF!</f>
        <v>#REF!</v>
      </c>
      <c r="H1837" s="29" t="e">
        <f>①陸連データ貼付け!#REF!</f>
        <v>#REF!</v>
      </c>
      <c r="I1837" s="29" t="e">
        <f>①陸連データ貼付け!#REF!</f>
        <v>#REF!</v>
      </c>
      <c r="J1837" s="29" t="e">
        <f>①陸連データ貼付け!#REF!</f>
        <v>#REF!</v>
      </c>
      <c r="K1837" s="29" t="e">
        <f t="shared" si="86"/>
        <v>#REF!</v>
      </c>
      <c r="L1837" s="29" t="e">
        <f>①陸連データ貼付け!#REF!</f>
        <v>#REF!</v>
      </c>
      <c r="M1837" s="63" t="e">
        <f>①陸連データ貼付け!#REF!</f>
        <v>#REF!</v>
      </c>
    </row>
    <row r="1838" spans="1:13">
      <c r="A1838" s="220" t="e">
        <f>IF(①陸連データ貼付け!#REF!="","",①陸連データ貼付け!#REF!)</f>
        <v>#REF!</v>
      </c>
      <c r="B1838" s="29" t="e">
        <f t="shared" si="84"/>
        <v>#REF!</v>
      </c>
      <c r="C1838" s="29" t="e">
        <f t="shared" si="85"/>
        <v>#REF!</v>
      </c>
      <c r="D1838" s="29" t="e">
        <f>①陸連データ貼付け!#REF!</f>
        <v>#REF!</v>
      </c>
      <c r="E1838" s="29" t="e">
        <f>①陸連データ貼付け!#REF!</f>
        <v>#REF!</v>
      </c>
      <c r="F1838" s="29" t="e">
        <f>ASC(①陸連データ貼付け!#REF!)</f>
        <v>#REF!</v>
      </c>
      <c r="G1838" s="29" t="e">
        <f>①陸連データ貼付け!#REF!</f>
        <v>#REF!</v>
      </c>
      <c r="H1838" s="29" t="e">
        <f>①陸連データ貼付け!#REF!</f>
        <v>#REF!</v>
      </c>
      <c r="I1838" s="29" t="e">
        <f>①陸連データ貼付け!#REF!</f>
        <v>#REF!</v>
      </c>
      <c r="J1838" s="29" t="e">
        <f>①陸連データ貼付け!#REF!</f>
        <v>#REF!</v>
      </c>
      <c r="K1838" s="29" t="e">
        <f t="shared" si="86"/>
        <v>#REF!</v>
      </c>
      <c r="L1838" s="29" t="e">
        <f>①陸連データ貼付け!#REF!</f>
        <v>#REF!</v>
      </c>
      <c r="M1838" s="63" t="e">
        <f>①陸連データ貼付け!#REF!</f>
        <v>#REF!</v>
      </c>
    </row>
    <row r="1839" spans="1:13">
      <c r="A1839" s="220" t="e">
        <f>IF(①陸連データ貼付け!#REF!="","",①陸連データ貼付け!#REF!)</f>
        <v>#REF!</v>
      </c>
      <c r="B1839" s="29" t="e">
        <f t="shared" si="84"/>
        <v>#REF!</v>
      </c>
      <c r="C1839" s="29" t="e">
        <f t="shared" si="85"/>
        <v>#REF!</v>
      </c>
      <c r="D1839" s="29" t="e">
        <f>①陸連データ貼付け!#REF!</f>
        <v>#REF!</v>
      </c>
      <c r="E1839" s="29" t="e">
        <f>①陸連データ貼付け!#REF!</f>
        <v>#REF!</v>
      </c>
      <c r="F1839" s="29" t="e">
        <f>ASC(①陸連データ貼付け!#REF!)</f>
        <v>#REF!</v>
      </c>
      <c r="G1839" s="29" t="e">
        <f>①陸連データ貼付け!#REF!</f>
        <v>#REF!</v>
      </c>
      <c r="H1839" s="29" t="e">
        <f>①陸連データ貼付け!#REF!</f>
        <v>#REF!</v>
      </c>
      <c r="I1839" s="29" t="e">
        <f>①陸連データ貼付け!#REF!</f>
        <v>#REF!</v>
      </c>
      <c r="J1839" s="29" t="e">
        <f>①陸連データ貼付け!#REF!</f>
        <v>#REF!</v>
      </c>
      <c r="K1839" s="29" t="e">
        <f t="shared" si="86"/>
        <v>#REF!</v>
      </c>
      <c r="L1839" s="29" t="e">
        <f>①陸連データ貼付け!#REF!</f>
        <v>#REF!</v>
      </c>
      <c r="M1839" s="63" t="e">
        <f>①陸連データ貼付け!#REF!</f>
        <v>#REF!</v>
      </c>
    </row>
    <row r="1840" spans="1:13">
      <c r="A1840" s="220" t="e">
        <f>IF(①陸連データ貼付け!#REF!="","",①陸連データ貼付け!#REF!)</f>
        <v>#REF!</v>
      </c>
      <c r="B1840" s="29" t="e">
        <f t="shared" si="84"/>
        <v>#REF!</v>
      </c>
      <c r="C1840" s="29" t="e">
        <f t="shared" si="85"/>
        <v>#REF!</v>
      </c>
      <c r="D1840" s="29" t="e">
        <f>①陸連データ貼付け!#REF!</f>
        <v>#REF!</v>
      </c>
      <c r="E1840" s="29" t="e">
        <f>①陸連データ貼付け!#REF!</f>
        <v>#REF!</v>
      </c>
      <c r="F1840" s="29" t="e">
        <f>ASC(①陸連データ貼付け!#REF!)</f>
        <v>#REF!</v>
      </c>
      <c r="G1840" s="29" t="e">
        <f>①陸連データ貼付け!#REF!</f>
        <v>#REF!</v>
      </c>
      <c r="H1840" s="29" t="e">
        <f>①陸連データ貼付け!#REF!</f>
        <v>#REF!</v>
      </c>
      <c r="I1840" s="29" t="e">
        <f>①陸連データ貼付け!#REF!</f>
        <v>#REF!</v>
      </c>
      <c r="J1840" s="29" t="e">
        <f>①陸連データ貼付け!#REF!</f>
        <v>#REF!</v>
      </c>
      <c r="K1840" s="29" t="e">
        <f t="shared" si="86"/>
        <v>#REF!</v>
      </c>
      <c r="L1840" s="29" t="e">
        <f>①陸連データ貼付け!#REF!</f>
        <v>#REF!</v>
      </c>
      <c r="M1840" s="63" t="e">
        <f>①陸連データ貼付け!#REF!</f>
        <v>#REF!</v>
      </c>
    </row>
    <row r="1841" spans="1:13">
      <c r="A1841" s="220" t="e">
        <f>IF(①陸連データ貼付け!#REF!="","",①陸連データ貼付け!#REF!)</f>
        <v>#REF!</v>
      </c>
      <c r="B1841" s="29" t="e">
        <f t="shared" si="84"/>
        <v>#REF!</v>
      </c>
      <c r="C1841" s="29" t="e">
        <f t="shared" si="85"/>
        <v>#REF!</v>
      </c>
      <c r="D1841" s="29" t="e">
        <f>①陸連データ貼付け!#REF!</f>
        <v>#REF!</v>
      </c>
      <c r="E1841" s="29" t="e">
        <f>①陸連データ貼付け!#REF!</f>
        <v>#REF!</v>
      </c>
      <c r="F1841" s="29" t="e">
        <f>ASC(①陸連データ貼付け!#REF!)</f>
        <v>#REF!</v>
      </c>
      <c r="G1841" s="29" t="e">
        <f>①陸連データ貼付け!#REF!</f>
        <v>#REF!</v>
      </c>
      <c r="H1841" s="29" t="e">
        <f>①陸連データ貼付け!#REF!</f>
        <v>#REF!</v>
      </c>
      <c r="I1841" s="29" t="e">
        <f>①陸連データ貼付け!#REF!</f>
        <v>#REF!</v>
      </c>
      <c r="J1841" s="29" t="e">
        <f>①陸連データ貼付け!#REF!</f>
        <v>#REF!</v>
      </c>
      <c r="K1841" s="29" t="e">
        <f t="shared" si="86"/>
        <v>#REF!</v>
      </c>
      <c r="L1841" s="29" t="e">
        <f>①陸連データ貼付け!#REF!</f>
        <v>#REF!</v>
      </c>
      <c r="M1841" s="63" t="e">
        <f>①陸連データ貼付け!#REF!</f>
        <v>#REF!</v>
      </c>
    </row>
    <row r="1842" spans="1:13">
      <c r="A1842" s="220" t="e">
        <f>IF(①陸連データ貼付け!#REF!="","",①陸連データ貼付け!#REF!)</f>
        <v>#REF!</v>
      </c>
      <c r="B1842" s="29" t="e">
        <f t="shared" si="84"/>
        <v>#REF!</v>
      </c>
      <c r="C1842" s="29" t="e">
        <f t="shared" si="85"/>
        <v>#REF!</v>
      </c>
      <c r="D1842" s="29" t="e">
        <f>①陸連データ貼付け!#REF!</f>
        <v>#REF!</v>
      </c>
      <c r="E1842" s="29" t="e">
        <f>①陸連データ貼付け!#REF!</f>
        <v>#REF!</v>
      </c>
      <c r="F1842" s="29" t="e">
        <f>ASC(①陸連データ貼付け!#REF!)</f>
        <v>#REF!</v>
      </c>
      <c r="G1842" s="29" t="e">
        <f>①陸連データ貼付け!#REF!</f>
        <v>#REF!</v>
      </c>
      <c r="H1842" s="29" t="e">
        <f>①陸連データ貼付け!#REF!</f>
        <v>#REF!</v>
      </c>
      <c r="I1842" s="29" t="e">
        <f>①陸連データ貼付け!#REF!</f>
        <v>#REF!</v>
      </c>
      <c r="J1842" s="29" t="e">
        <f>①陸連データ貼付け!#REF!</f>
        <v>#REF!</v>
      </c>
      <c r="K1842" s="29" t="e">
        <f t="shared" si="86"/>
        <v>#REF!</v>
      </c>
      <c r="L1842" s="29" t="e">
        <f>①陸連データ貼付け!#REF!</f>
        <v>#REF!</v>
      </c>
      <c r="M1842" s="63" t="e">
        <f>①陸連データ貼付け!#REF!</f>
        <v>#REF!</v>
      </c>
    </row>
    <row r="1843" spans="1:13">
      <c r="A1843" s="220" t="e">
        <f>IF(①陸連データ貼付け!#REF!="","",①陸連データ貼付け!#REF!)</f>
        <v>#REF!</v>
      </c>
      <c r="B1843" s="29" t="e">
        <f t="shared" si="84"/>
        <v>#REF!</v>
      </c>
      <c r="C1843" s="29" t="e">
        <f t="shared" si="85"/>
        <v>#REF!</v>
      </c>
      <c r="D1843" s="29" t="e">
        <f>①陸連データ貼付け!#REF!</f>
        <v>#REF!</v>
      </c>
      <c r="E1843" s="29" t="e">
        <f>①陸連データ貼付け!#REF!</f>
        <v>#REF!</v>
      </c>
      <c r="F1843" s="29" t="e">
        <f>ASC(①陸連データ貼付け!#REF!)</f>
        <v>#REF!</v>
      </c>
      <c r="G1843" s="29" t="e">
        <f>①陸連データ貼付け!#REF!</f>
        <v>#REF!</v>
      </c>
      <c r="H1843" s="29" t="e">
        <f>①陸連データ貼付け!#REF!</f>
        <v>#REF!</v>
      </c>
      <c r="I1843" s="29" t="e">
        <f>①陸連データ貼付け!#REF!</f>
        <v>#REF!</v>
      </c>
      <c r="J1843" s="29" t="e">
        <f>①陸連データ貼付け!#REF!</f>
        <v>#REF!</v>
      </c>
      <c r="K1843" s="29" t="e">
        <f t="shared" si="86"/>
        <v>#REF!</v>
      </c>
      <c r="L1843" s="29" t="e">
        <f>①陸連データ貼付け!#REF!</f>
        <v>#REF!</v>
      </c>
      <c r="M1843" s="63" t="e">
        <f>①陸連データ貼付け!#REF!</f>
        <v>#REF!</v>
      </c>
    </row>
    <row r="1844" spans="1:13">
      <c r="A1844" s="220" t="e">
        <f>IF(①陸連データ貼付け!#REF!="","",①陸連データ貼付け!#REF!)</f>
        <v>#REF!</v>
      </c>
      <c r="B1844" s="29" t="e">
        <f t="shared" si="84"/>
        <v>#REF!</v>
      </c>
      <c r="C1844" s="29" t="e">
        <f t="shared" si="85"/>
        <v>#REF!</v>
      </c>
      <c r="D1844" s="29" t="e">
        <f>①陸連データ貼付け!#REF!</f>
        <v>#REF!</v>
      </c>
      <c r="E1844" s="29" t="e">
        <f>①陸連データ貼付け!#REF!</f>
        <v>#REF!</v>
      </c>
      <c r="F1844" s="29" t="e">
        <f>ASC(①陸連データ貼付け!#REF!)</f>
        <v>#REF!</v>
      </c>
      <c r="G1844" s="29" t="e">
        <f>①陸連データ貼付け!#REF!</f>
        <v>#REF!</v>
      </c>
      <c r="H1844" s="29" t="e">
        <f>①陸連データ貼付け!#REF!</f>
        <v>#REF!</v>
      </c>
      <c r="I1844" s="29" t="e">
        <f>①陸連データ貼付け!#REF!</f>
        <v>#REF!</v>
      </c>
      <c r="J1844" s="29" t="e">
        <f>①陸連データ貼付け!#REF!</f>
        <v>#REF!</v>
      </c>
      <c r="K1844" s="29" t="e">
        <f t="shared" si="86"/>
        <v>#REF!</v>
      </c>
      <c r="L1844" s="29" t="e">
        <f>①陸連データ貼付け!#REF!</f>
        <v>#REF!</v>
      </c>
      <c r="M1844" s="63" t="e">
        <f>①陸連データ貼付け!#REF!</f>
        <v>#REF!</v>
      </c>
    </row>
    <row r="1845" spans="1:13">
      <c r="A1845" s="220" t="e">
        <f>IF(①陸連データ貼付け!#REF!="","",①陸連データ貼付け!#REF!)</f>
        <v>#REF!</v>
      </c>
      <c r="B1845" s="29" t="e">
        <f t="shared" si="84"/>
        <v>#REF!</v>
      </c>
      <c r="C1845" s="29" t="e">
        <f t="shared" si="85"/>
        <v>#REF!</v>
      </c>
      <c r="D1845" s="29" t="e">
        <f>①陸連データ貼付け!#REF!</f>
        <v>#REF!</v>
      </c>
      <c r="E1845" s="29" t="e">
        <f>①陸連データ貼付け!#REF!</f>
        <v>#REF!</v>
      </c>
      <c r="F1845" s="29" t="e">
        <f>ASC(①陸連データ貼付け!#REF!)</f>
        <v>#REF!</v>
      </c>
      <c r="G1845" s="29" t="e">
        <f>①陸連データ貼付け!#REF!</f>
        <v>#REF!</v>
      </c>
      <c r="H1845" s="29" t="e">
        <f>①陸連データ貼付け!#REF!</f>
        <v>#REF!</v>
      </c>
      <c r="I1845" s="29" t="e">
        <f>①陸連データ貼付け!#REF!</f>
        <v>#REF!</v>
      </c>
      <c r="J1845" s="29" t="e">
        <f>①陸連データ貼付け!#REF!</f>
        <v>#REF!</v>
      </c>
      <c r="K1845" s="29" t="e">
        <f t="shared" si="86"/>
        <v>#REF!</v>
      </c>
      <c r="L1845" s="29" t="e">
        <f>①陸連データ貼付け!#REF!</f>
        <v>#REF!</v>
      </c>
      <c r="M1845" s="63" t="e">
        <f>①陸連データ貼付け!#REF!</f>
        <v>#REF!</v>
      </c>
    </row>
    <row r="1846" spans="1:13">
      <c r="A1846" s="220" t="e">
        <f>IF(①陸連データ貼付け!#REF!="","",①陸連データ貼付け!#REF!)</f>
        <v>#REF!</v>
      </c>
      <c r="B1846" s="29" t="e">
        <f t="shared" si="84"/>
        <v>#REF!</v>
      </c>
      <c r="C1846" s="29" t="e">
        <f t="shared" si="85"/>
        <v>#REF!</v>
      </c>
      <c r="D1846" s="29" t="e">
        <f>①陸連データ貼付け!#REF!</f>
        <v>#REF!</v>
      </c>
      <c r="E1846" s="29" t="e">
        <f>①陸連データ貼付け!#REF!</f>
        <v>#REF!</v>
      </c>
      <c r="F1846" s="29" t="e">
        <f>ASC(①陸連データ貼付け!#REF!)</f>
        <v>#REF!</v>
      </c>
      <c r="G1846" s="29" t="e">
        <f>①陸連データ貼付け!#REF!</f>
        <v>#REF!</v>
      </c>
      <c r="H1846" s="29" t="e">
        <f>①陸連データ貼付け!#REF!</f>
        <v>#REF!</v>
      </c>
      <c r="I1846" s="29" t="e">
        <f>①陸連データ貼付け!#REF!</f>
        <v>#REF!</v>
      </c>
      <c r="J1846" s="29" t="e">
        <f>①陸連データ貼付け!#REF!</f>
        <v>#REF!</v>
      </c>
      <c r="K1846" s="29" t="e">
        <f t="shared" si="86"/>
        <v>#REF!</v>
      </c>
      <c r="L1846" s="29" t="e">
        <f>①陸連データ貼付け!#REF!</f>
        <v>#REF!</v>
      </c>
      <c r="M1846" s="63" t="e">
        <f>①陸連データ貼付け!#REF!</f>
        <v>#REF!</v>
      </c>
    </row>
    <row r="1847" spans="1:13">
      <c r="A1847" s="220" t="e">
        <f>IF(①陸連データ貼付け!#REF!="","",①陸連データ貼付け!#REF!)</f>
        <v>#REF!</v>
      </c>
      <c r="B1847" s="29" t="e">
        <f t="shared" si="84"/>
        <v>#REF!</v>
      </c>
      <c r="C1847" s="29" t="e">
        <f t="shared" si="85"/>
        <v>#REF!</v>
      </c>
      <c r="D1847" s="29" t="e">
        <f>①陸連データ貼付け!#REF!</f>
        <v>#REF!</v>
      </c>
      <c r="E1847" s="29" t="e">
        <f>①陸連データ貼付け!#REF!</f>
        <v>#REF!</v>
      </c>
      <c r="F1847" s="29" t="e">
        <f>ASC(①陸連データ貼付け!#REF!)</f>
        <v>#REF!</v>
      </c>
      <c r="G1847" s="29" t="e">
        <f>①陸連データ貼付け!#REF!</f>
        <v>#REF!</v>
      </c>
      <c r="H1847" s="29" t="e">
        <f>①陸連データ貼付け!#REF!</f>
        <v>#REF!</v>
      </c>
      <c r="I1847" s="29" t="e">
        <f>①陸連データ貼付け!#REF!</f>
        <v>#REF!</v>
      </c>
      <c r="J1847" s="29" t="e">
        <f>①陸連データ貼付け!#REF!</f>
        <v>#REF!</v>
      </c>
      <c r="K1847" s="29" t="e">
        <f t="shared" si="86"/>
        <v>#REF!</v>
      </c>
      <c r="L1847" s="29" t="e">
        <f>①陸連データ貼付け!#REF!</f>
        <v>#REF!</v>
      </c>
      <c r="M1847" s="63" t="e">
        <f>①陸連データ貼付け!#REF!</f>
        <v>#REF!</v>
      </c>
    </row>
    <row r="1848" spans="1:13">
      <c r="A1848" s="220" t="e">
        <f>IF(①陸連データ貼付け!#REF!="","",①陸連データ貼付け!#REF!)</f>
        <v>#REF!</v>
      </c>
      <c r="B1848" s="29" t="e">
        <f t="shared" si="84"/>
        <v>#REF!</v>
      </c>
      <c r="C1848" s="29" t="e">
        <f t="shared" si="85"/>
        <v>#REF!</v>
      </c>
      <c r="D1848" s="29" t="e">
        <f>①陸連データ貼付け!#REF!</f>
        <v>#REF!</v>
      </c>
      <c r="E1848" s="29" t="e">
        <f>①陸連データ貼付け!#REF!</f>
        <v>#REF!</v>
      </c>
      <c r="F1848" s="29" t="e">
        <f>ASC(①陸連データ貼付け!#REF!)</f>
        <v>#REF!</v>
      </c>
      <c r="G1848" s="29" t="e">
        <f>①陸連データ貼付け!#REF!</f>
        <v>#REF!</v>
      </c>
      <c r="H1848" s="29" t="e">
        <f>①陸連データ貼付け!#REF!</f>
        <v>#REF!</v>
      </c>
      <c r="I1848" s="29" t="e">
        <f>①陸連データ貼付け!#REF!</f>
        <v>#REF!</v>
      </c>
      <c r="J1848" s="29" t="e">
        <f>①陸連データ貼付け!#REF!</f>
        <v>#REF!</v>
      </c>
      <c r="K1848" s="29" t="e">
        <f t="shared" si="86"/>
        <v>#REF!</v>
      </c>
      <c r="L1848" s="29" t="e">
        <f>①陸連データ貼付け!#REF!</f>
        <v>#REF!</v>
      </c>
      <c r="M1848" s="63" t="e">
        <f>①陸連データ貼付け!#REF!</f>
        <v>#REF!</v>
      </c>
    </row>
    <row r="1849" spans="1:13">
      <c r="A1849" s="220" t="e">
        <f>IF(①陸連データ貼付け!#REF!="","",①陸連データ貼付け!#REF!)</f>
        <v>#REF!</v>
      </c>
      <c r="B1849" s="29" t="e">
        <f t="shared" si="84"/>
        <v>#REF!</v>
      </c>
      <c r="C1849" s="29" t="e">
        <f t="shared" si="85"/>
        <v>#REF!</v>
      </c>
      <c r="D1849" s="29" t="e">
        <f>①陸連データ貼付け!#REF!</f>
        <v>#REF!</v>
      </c>
      <c r="E1849" s="29" t="e">
        <f>①陸連データ貼付け!#REF!</f>
        <v>#REF!</v>
      </c>
      <c r="F1849" s="29" t="e">
        <f>ASC(①陸連データ貼付け!#REF!)</f>
        <v>#REF!</v>
      </c>
      <c r="G1849" s="29" t="e">
        <f>①陸連データ貼付け!#REF!</f>
        <v>#REF!</v>
      </c>
      <c r="H1849" s="29" t="e">
        <f>①陸連データ貼付け!#REF!</f>
        <v>#REF!</v>
      </c>
      <c r="I1849" s="29" t="e">
        <f>①陸連データ貼付け!#REF!</f>
        <v>#REF!</v>
      </c>
      <c r="J1849" s="29" t="e">
        <f>①陸連データ貼付け!#REF!</f>
        <v>#REF!</v>
      </c>
      <c r="K1849" s="29" t="e">
        <f t="shared" si="86"/>
        <v>#REF!</v>
      </c>
      <c r="L1849" s="29" t="e">
        <f>①陸連データ貼付け!#REF!</f>
        <v>#REF!</v>
      </c>
      <c r="M1849" s="63" t="e">
        <f>①陸連データ貼付け!#REF!</f>
        <v>#REF!</v>
      </c>
    </row>
    <row r="1850" spans="1:13">
      <c r="A1850" s="220" t="e">
        <f>IF(①陸連データ貼付け!#REF!="","",①陸連データ貼付け!#REF!)</f>
        <v>#REF!</v>
      </c>
      <c r="B1850" s="29" t="e">
        <f t="shared" si="84"/>
        <v>#REF!</v>
      </c>
      <c r="C1850" s="29" t="e">
        <f t="shared" si="85"/>
        <v>#REF!</v>
      </c>
      <c r="D1850" s="29" t="e">
        <f>①陸連データ貼付け!#REF!</f>
        <v>#REF!</v>
      </c>
      <c r="E1850" s="29" t="e">
        <f>①陸連データ貼付け!#REF!</f>
        <v>#REF!</v>
      </c>
      <c r="F1850" s="29" t="e">
        <f>ASC(①陸連データ貼付け!#REF!)</f>
        <v>#REF!</v>
      </c>
      <c r="G1850" s="29" t="e">
        <f>①陸連データ貼付け!#REF!</f>
        <v>#REF!</v>
      </c>
      <c r="H1850" s="29" t="e">
        <f>①陸連データ貼付け!#REF!</f>
        <v>#REF!</v>
      </c>
      <c r="I1850" s="29" t="e">
        <f>①陸連データ貼付け!#REF!</f>
        <v>#REF!</v>
      </c>
      <c r="J1850" s="29" t="e">
        <f>①陸連データ貼付け!#REF!</f>
        <v>#REF!</v>
      </c>
      <c r="K1850" s="29" t="e">
        <f t="shared" si="86"/>
        <v>#REF!</v>
      </c>
      <c r="L1850" s="29" t="e">
        <f>①陸連データ貼付け!#REF!</f>
        <v>#REF!</v>
      </c>
      <c r="M1850" s="63" t="e">
        <f>①陸連データ貼付け!#REF!</f>
        <v>#REF!</v>
      </c>
    </row>
    <row r="1851" spans="1:13">
      <c r="A1851" s="220" t="e">
        <f>IF(①陸連データ貼付け!#REF!="","",①陸連データ貼付け!#REF!)</f>
        <v>#REF!</v>
      </c>
      <c r="B1851" s="29" t="e">
        <f t="shared" si="84"/>
        <v>#REF!</v>
      </c>
      <c r="C1851" s="29" t="e">
        <f t="shared" si="85"/>
        <v>#REF!</v>
      </c>
      <c r="D1851" s="29" t="e">
        <f>①陸連データ貼付け!#REF!</f>
        <v>#REF!</v>
      </c>
      <c r="E1851" s="29" t="e">
        <f>①陸連データ貼付け!#REF!</f>
        <v>#REF!</v>
      </c>
      <c r="F1851" s="29" t="e">
        <f>ASC(①陸連データ貼付け!#REF!)</f>
        <v>#REF!</v>
      </c>
      <c r="G1851" s="29" t="e">
        <f>①陸連データ貼付け!#REF!</f>
        <v>#REF!</v>
      </c>
      <c r="H1851" s="29" t="e">
        <f>①陸連データ貼付け!#REF!</f>
        <v>#REF!</v>
      </c>
      <c r="I1851" s="29" t="e">
        <f>①陸連データ貼付け!#REF!</f>
        <v>#REF!</v>
      </c>
      <c r="J1851" s="29" t="e">
        <f>①陸連データ貼付け!#REF!</f>
        <v>#REF!</v>
      </c>
      <c r="K1851" s="29" t="e">
        <f t="shared" si="86"/>
        <v>#REF!</v>
      </c>
      <c r="L1851" s="29" t="e">
        <f>①陸連データ貼付け!#REF!</f>
        <v>#REF!</v>
      </c>
      <c r="M1851" s="63" t="e">
        <f>①陸連データ貼付け!#REF!</f>
        <v>#REF!</v>
      </c>
    </row>
    <row r="1852" spans="1:13">
      <c r="A1852" s="220" t="e">
        <f>IF(①陸連データ貼付け!#REF!="","",①陸連データ貼付け!#REF!)</f>
        <v>#REF!</v>
      </c>
      <c r="B1852" s="29" t="e">
        <f t="shared" si="84"/>
        <v>#REF!</v>
      </c>
      <c r="C1852" s="29" t="e">
        <f t="shared" si="85"/>
        <v>#REF!</v>
      </c>
      <c r="D1852" s="29" t="e">
        <f>①陸連データ貼付け!#REF!</f>
        <v>#REF!</v>
      </c>
      <c r="E1852" s="29" t="e">
        <f>①陸連データ貼付け!#REF!</f>
        <v>#REF!</v>
      </c>
      <c r="F1852" s="29" t="e">
        <f>ASC(①陸連データ貼付け!#REF!)</f>
        <v>#REF!</v>
      </c>
      <c r="G1852" s="29" t="e">
        <f>①陸連データ貼付け!#REF!</f>
        <v>#REF!</v>
      </c>
      <c r="H1852" s="29" t="e">
        <f>①陸連データ貼付け!#REF!</f>
        <v>#REF!</v>
      </c>
      <c r="I1852" s="29" t="e">
        <f>①陸連データ貼付け!#REF!</f>
        <v>#REF!</v>
      </c>
      <c r="J1852" s="29" t="e">
        <f>①陸連データ貼付け!#REF!</f>
        <v>#REF!</v>
      </c>
      <c r="K1852" s="29" t="e">
        <f t="shared" si="86"/>
        <v>#REF!</v>
      </c>
      <c r="L1852" s="29" t="e">
        <f>①陸連データ貼付け!#REF!</f>
        <v>#REF!</v>
      </c>
      <c r="M1852" s="63" t="e">
        <f>①陸連データ貼付け!#REF!</f>
        <v>#REF!</v>
      </c>
    </row>
    <row r="1853" spans="1:13">
      <c r="A1853" s="220" t="e">
        <f>IF(①陸連データ貼付け!#REF!="","",①陸連データ貼付け!#REF!)</f>
        <v>#REF!</v>
      </c>
      <c r="B1853" s="29" t="e">
        <f t="shared" si="84"/>
        <v>#REF!</v>
      </c>
      <c r="C1853" s="29" t="e">
        <f t="shared" si="85"/>
        <v>#REF!</v>
      </c>
      <c r="D1853" s="29" t="e">
        <f>①陸連データ貼付け!#REF!</f>
        <v>#REF!</v>
      </c>
      <c r="E1853" s="29" t="e">
        <f>①陸連データ貼付け!#REF!</f>
        <v>#REF!</v>
      </c>
      <c r="F1853" s="29" t="e">
        <f>ASC(①陸連データ貼付け!#REF!)</f>
        <v>#REF!</v>
      </c>
      <c r="G1853" s="29" t="e">
        <f>①陸連データ貼付け!#REF!</f>
        <v>#REF!</v>
      </c>
      <c r="H1853" s="29" t="e">
        <f>①陸連データ貼付け!#REF!</f>
        <v>#REF!</v>
      </c>
      <c r="I1853" s="29" t="e">
        <f>①陸連データ貼付け!#REF!</f>
        <v>#REF!</v>
      </c>
      <c r="J1853" s="29" t="e">
        <f>①陸連データ貼付け!#REF!</f>
        <v>#REF!</v>
      </c>
      <c r="K1853" s="29" t="e">
        <f t="shared" si="86"/>
        <v>#REF!</v>
      </c>
      <c r="L1853" s="29" t="e">
        <f>①陸連データ貼付け!#REF!</f>
        <v>#REF!</v>
      </c>
      <c r="M1853" s="63" t="e">
        <f>①陸連データ貼付け!#REF!</f>
        <v>#REF!</v>
      </c>
    </row>
    <row r="1854" spans="1:13">
      <c r="A1854" s="220" t="e">
        <f>IF(①陸連データ貼付け!#REF!="","",①陸連データ貼付け!#REF!)</f>
        <v>#REF!</v>
      </c>
      <c r="B1854" s="29" t="e">
        <f t="shared" si="84"/>
        <v>#REF!</v>
      </c>
      <c r="C1854" s="29" t="e">
        <f t="shared" si="85"/>
        <v>#REF!</v>
      </c>
      <c r="D1854" s="29" t="e">
        <f>①陸連データ貼付け!#REF!</f>
        <v>#REF!</v>
      </c>
      <c r="E1854" s="29" t="e">
        <f>①陸連データ貼付け!#REF!</f>
        <v>#REF!</v>
      </c>
      <c r="F1854" s="29" t="e">
        <f>ASC(①陸連データ貼付け!#REF!)</f>
        <v>#REF!</v>
      </c>
      <c r="G1854" s="29" t="e">
        <f>①陸連データ貼付け!#REF!</f>
        <v>#REF!</v>
      </c>
      <c r="H1854" s="29" t="e">
        <f>①陸連データ貼付け!#REF!</f>
        <v>#REF!</v>
      </c>
      <c r="I1854" s="29" t="e">
        <f>①陸連データ貼付け!#REF!</f>
        <v>#REF!</v>
      </c>
      <c r="J1854" s="29" t="e">
        <f>①陸連データ貼付け!#REF!</f>
        <v>#REF!</v>
      </c>
      <c r="K1854" s="29" t="e">
        <f t="shared" si="86"/>
        <v>#REF!</v>
      </c>
      <c r="L1854" s="29" t="e">
        <f>①陸連データ貼付け!#REF!</f>
        <v>#REF!</v>
      </c>
      <c r="M1854" s="63" t="e">
        <f>①陸連データ貼付け!#REF!</f>
        <v>#REF!</v>
      </c>
    </row>
    <row r="1855" spans="1:13">
      <c r="A1855" s="220" t="e">
        <f>IF(①陸連データ貼付け!#REF!="","",①陸連データ貼付け!#REF!)</f>
        <v>#REF!</v>
      </c>
      <c r="B1855" s="29" t="e">
        <f t="shared" si="84"/>
        <v>#REF!</v>
      </c>
      <c r="C1855" s="29" t="e">
        <f t="shared" si="85"/>
        <v>#REF!</v>
      </c>
      <c r="D1855" s="29" t="e">
        <f>①陸連データ貼付け!#REF!</f>
        <v>#REF!</v>
      </c>
      <c r="E1855" s="29" t="e">
        <f>①陸連データ貼付け!#REF!</f>
        <v>#REF!</v>
      </c>
      <c r="F1855" s="29" t="e">
        <f>ASC(①陸連データ貼付け!#REF!)</f>
        <v>#REF!</v>
      </c>
      <c r="G1855" s="29" t="e">
        <f>①陸連データ貼付け!#REF!</f>
        <v>#REF!</v>
      </c>
      <c r="H1855" s="29" t="e">
        <f>①陸連データ貼付け!#REF!</f>
        <v>#REF!</v>
      </c>
      <c r="I1855" s="29" t="e">
        <f>①陸連データ貼付け!#REF!</f>
        <v>#REF!</v>
      </c>
      <c r="J1855" s="29" t="e">
        <f>①陸連データ貼付け!#REF!</f>
        <v>#REF!</v>
      </c>
      <c r="K1855" s="29" t="e">
        <f t="shared" si="86"/>
        <v>#REF!</v>
      </c>
      <c r="L1855" s="29" t="e">
        <f>①陸連データ貼付け!#REF!</f>
        <v>#REF!</v>
      </c>
      <c r="M1855" s="63" t="e">
        <f>①陸連データ貼付け!#REF!</f>
        <v>#REF!</v>
      </c>
    </row>
    <row r="1856" spans="1:13">
      <c r="A1856" s="220" t="e">
        <f>IF(①陸連データ貼付け!#REF!="","",①陸連データ貼付け!#REF!)</f>
        <v>#REF!</v>
      </c>
      <c r="B1856" s="29" t="e">
        <f t="shared" si="84"/>
        <v>#REF!</v>
      </c>
      <c r="C1856" s="29" t="e">
        <f t="shared" si="85"/>
        <v>#REF!</v>
      </c>
      <c r="D1856" s="29" t="e">
        <f>①陸連データ貼付け!#REF!</f>
        <v>#REF!</v>
      </c>
      <c r="E1856" s="29" t="e">
        <f>①陸連データ貼付け!#REF!</f>
        <v>#REF!</v>
      </c>
      <c r="F1856" s="29" t="e">
        <f>ASC(①陸連データ貼付け!#REF!)</f>
        <v>#REF!</v>
      </c>
      <c r="G1856" s="29" t="e">
        <f>①陸連データ貼付け!#REF!</f>
        <v>#REF!</v>
      </c>
      <c r="H1856" s="29" t="e">
        <f>①陸連データ貼付け!#REF!</f>
        <v>#REF!</v>
      </c>
      <c r="I1856" s="29" t="e">
        <f>①陸連データ貼付け!#REF!</f>
        <v>#REF!</v>
      </c>
      <c r="J1856" s="29" t="e">
        <f>①陸連データ貼付け!#REF!</f>
        <v>#REF!</v>
      </c>
      <c r="K1856" s="29" t="e">
        <f t="shared" si="86"/>
        <v>#REF!</v>
      </c>
      <c r="L1856" s="29" t="e">
        <f>①陸連データ貼付け!#REF!</f>
        <v>#REF!</v>
      </c>
      <c r="M1856" s="63" t="e">
        <f>①陸連データ貼付け!#REF!</f>
        <v>#REF!</v>
      </c>
    </row>
    <row r="1857" spans="1:13">
      <c r="A1857" s="220" t="e">
        <f>IF(①陸連データ貼付け!#REF!="","",①陸連データ貼付け!#REF!)</f>
        <v>#REF!</v>
      </c>
      <c r="B1857" s="29" t="e">
        <f t="shared" si="84"/>
        <v>#REF!</v>
      </c>
      <c r="C1857" s="29" t="e">
        <f t="shared" si="85"/>
        <v>#REF!</v>
      </c>
      <c r="D1857" s="29" t="e">
        <f>①陸連データ貼付け!#REF!</f>
        <v>#REF!</v>
      </c>
      <c r="E1857" s="29" t="e">
        <f>①陸連データ貼付け!#REF!</f>
        <v>#REF!</v>
      </c>
      <c r="F1857" s="29" t="e">
        <f>ASC(①陸連データ貼付け!#REF!)</f>
        <v>#REF!</v>
      </c>
      <c r="G1857" s="29" t="e">
        <f>①陸連データ貼付け!#REF!</f>
        <v>#REF!</v>
      </c>
      <c r="H1857" s="29" t="e">
        <f>①陸連データ貼付け!#REF!</f>
        <v>#REF!</v>
      </c>
      <c r="I1857" s="29" t="e">
        <f>①陸連データ貼付け!#REF!</f>
        <v>#REF!</v>
      </c>
      <c r="J1857" s="29" t="e">
        <f>①陸連データ貼付け!#REF!</f>
        <v>#REF!</v>
      </c>
      <c r="K1857" s="29" t="e">
        <f t="shared" si="86"/>
        <v>#REF!</v>
      </c>
      <c r="L1857" s="29" t="e">
        <f>①陸連データ貼付け!#REF!</f>
        <v>#REF!</v>
      </c>
      <c r="M1857" s="63" t="e">
        <f>①陸連データ貼付け!#REF!</f>
        <v>#REF!</v>
      </c>
    </row>
    <row r="1858" spans="1:13">
      <c r="A1858" s="220" t="e">
        <f>IF(①陸連データ貼付け!#REF!="","",①陸連データ貼付け!#REF!)</f>
        <v>#REF!</v>
      </c>
      <c r="B1858" s="29" t="e">
        <f t="shared" si="84"/>
        <v>#REF!</v>
      </c>
      <c r="C1858" s="29" t="e">
        <f t="shared" si="85"/>
        <v>#REF!</v>
      </c>
      <c r="D1858" s="29" t="e">
        <f>①陸連データ貼付け!#REF!</f>
        <v>#REF!</v>
      </c>
      <c r="E1858" s="29" t="e">
        <f>①陸連データ貼付け!#REF!</f>
        <v>#REF!</v>
      </c>
      <c r="F1858" s="29" t="e">
        <f>ASC(①陸連データ貼付け!#REF!)</f>
        <v>#REF!</v>
      </c>
      <c r="G1858" s="29" t="e">
        <f>①陸連データ貼付け!#REF!</f>
        <v>#REF!</v>
      </c>
      <c r="H1858" s="29" t="e">
        <f>①陸連データ貼付け!#REF!</f>
        <v>#REF!</v>
      </c>
      <c r="I1858" s="29" t="e">
        <f>①陸連データ貼付け!#REF!</f>
        <v>#REF!</v>
      </c>
      <c r="J1858" s="29" t="e">
        <f>①陸連データ貼付け!#REF!</f>
        <v>#REF!</v>
      </c>
      <c r="K1858" s="29" t="e">
        <f t="shared" si="86"/>
        <v>#REF!</v>
      </c>
      <c r="L1858" s="29" t="e">
        <f>①陸連データ貼付け!#REF!</f>
        <v>#REF!</v>
      </c>
      <c r="M1858" s="63" t="e">
        <f>①陸連データ貼付け!#REF!</f>
        <v>#REF!</v>
      </c>
    </row>
    <row r="1859" spans="1:13">
      <c r="A1859" s="220" t="e">
        <f>IF(①陸連データ貼付け!#REF!="","",①陸連データ貼付け!#REF!)</f>
        <v>#REF!</v>
      </c>
      <c r="B1859" s="29" t="e">
        <f t="shared" ref="B1859:B1922" si="87">LEFT(A1859,1)</f>
        <v>#REF!</v>
      </c>
      <c r="C1859" s="29" t="e">
        <f t="shared" ref="C1859:C1922" si="88">REPLACE(A1859,1,1,"")</f>
        <v>#REF!</v>
      </c>
      <c r="D1859" s="29" t="e">
        <f>①陸連データ貼付け!#REF!</f>
        <v>#REF!</v>
      </c>
      <c r="E1859" s="29" t="e">
        <f>①陸連データ貼付け!#REF!</f>
        <v>#REF!</v>
      </c>
      <c r="F1859" s="29" t="e">
        <f>ASC(①陸連データ貼付け!#REF!)</f>
        <v>#REF!</v>
      </c>
      <c r="G1859" s="29" t="e">
        <f>①陸連データ貼付け!#REF!</f>
        <v>#REF!</v>
      </c>
      <c r="H1859" s="29" t="e">
        <f>①陸連データ貼付け!#REF!</f>
        <v>#REF!</v>
      </c>
      <c r="I1859" s="29" t="e">
        <f>①陸連データ貼付け!#REF!</f>
        <v>#REF!</v>
      </c>
      <c r="J1859" s="29" t="e">
        <f>①陸連データ貼付け!#REF!</f>
        <v>#REF!</v>
      </c>
      <c r="K1859" s="29" t="e">
        <f t="shared" ref="K1859:K1922" si="89">I1859</f>
        <v>#REF!</v>
      </c>
      <c r="L1859" s="29" t="e">
        <f>①陸連データ貼付け!#REF!</f>
        <v>#REF!</v>
      </c>
      <c r="M1859" s="63" t="e">
        <f>①陸連データ貼付け!#REF!</f>
        <v>#REF!</v>
      </c>
    </row>
    <row r="1860" spans="1:13">
      <c r="A1860" s="220" t="e">
        <f>IF(①陸連データ貼付け!#REF!="","",①陸連データ貼付け!#REF!)</f>
        <v>#REF!</v>
      </c>
      <c r="B1860" s="29" t="e">
        <f t="shared" si="87"/>
        <v>#REF!</v>
      </c>
      <c r="C1860" s="29" t="e">
        <f t="shared" si="88"/>
        <v>#REF!</v>
      </c>
      <c r="D1860" s="29" t="e">
        <f>①陸連データ貼付け!#REF!</f>
        <v>#REF!</v>
      </c>
      <c r="E1860" s="29" t="e">
        <f>①陸連データ貼付け!#REF!</f>
        <v>#REF!</v>
      </c>
      <c r="F1860" s="29" t="e">
        <f>ASC(①陸連データ貼付け!#REF!)</f>
        <v>#REF!</v>
      </c>
      <c r="G1860" s="29" t="e">
        <f>①陸連データ貼付け!#REF!</f>
        <v>#REF!</v>
      </c>
      <c r="H1860" s="29" t="e">
        <f>①陸連データ貼付け!#REF!</f>
        <v>#REF!</v>
      </c>
      <c r="I1860" s="29" t="e">
        <f>①陸連データ貼付け!#REF!</f>
        <v>#REF!</v>
      </c>
      <c r="J1860" s="29" t="e">
        <f>①陸連データ貼付け!#REF!</f>
        <v>#REF!</v>
      </c>
      <c r="K1860" s="29" t="e">
        <f t="shared" si="89"/>
        <v>#REF!</v>
      </c>
      <c r="L1860" s="29" t="e">
        <f>①陸連データ貼付け!#REF!</f>
        <v>#REF!</v>
      </c>
      <c r="M1860" s="63" t="e">
        <f>①陸連データ貼付け!#REF!</f>
        <v>#REF!</v>
      </c>
    </row>
    <row r="1861" spans="1:13">
      <c r="A1861" s="220" t="e">
        <f>IF(①陸連データ貼付け!#REF!="","",①陸連データ貼付け!#REF!)</f>
        <v>#REF!</v>
      </c>
      <c r="B1861" s="29" t="e">
        <f t="shared" si="87"/>
        <v>#REF!</v>
      </c>
      <c r="C1861" s="29" t="e">
        <f t="shared" si="88"/>
        <v>#REF!</v>
      </c>
      <c r="D1861" s="29" t="e">
        <f>①陸連データ貼付け!#REF!</f>
        <v>#REF!</v>
      </c>
      <c r="E1861" s="29" t="e">
        <f>①陸連データ貼付け!#REF!</f>
        <v>#REF!</v>
      </c>
      <c r="F1861" s="29" t="e">
        <f>ASC(①陸連データ貼付け!#REF!)</f>
        <v>#REF!</v>
      </c>
      <c r="G1861" s="29" t="e">
        <f>①陸連データ貼付け!#REF!</f>
        <v>#REF!</v>
      </c>
      <c r="H1861" s="29" t="e">
        <f>①陸連データ貼付け!#REF!</f>
        <v>#REF!</v>
      </c>
      <c r="I1861" s="29" t="e">
        <f>①陸連データ貼付け!#REF!</f>
        <v>#REF!</v>
      </c>
      <c r="J1861" s="29" t="e">
        <f>①陸連データ貼付け!#REF!</f>
        <v>#REF!</v>
      </c>
      <c r="K1861" s="29" t="e">
        <f t="shared" si="89"/>
        <v>#REF!</v>
      </c>
      <c r="L1861" s="29" t="e">
        <f>①陸連データ貼付け!#REF!</f>
        <v>#REF!</v>
      </c>
      <c r="M1861" s="63" t="e">
        <f>①陸連データ貼付け!#REF!</f>
        <v>#REF!</v>
      </c>
    </row>
    <row r="1862" spans="1:13">
      <c r="A1862" s="220" t="e">
        <f>IF(①陸連データ貼付け!#REF!="","",①陸連データ貼付け!#REF!)</f>
        <v>#REF!</v>
      </c>
      <c r="B1862" s="29" t="e">
        <f t="shared" si="87"/>
        <v>#REF!</v>
      </c>
      <c r="C1862" s="29" t="e">
        <f t="shared" si="88"/>
        <v>#REF!</v>
      </c>
      <c r="D1862" s="29" t="e">
        <f>①陸連データ貼付け!#REF!</f>
        <v>#REF!</v>
      </c>
      <c r="E1862" s="29" t="e">
        <f>①陸連データ貼付け!#REF!</f>
        <v>#REF!</v>
      </c>
      <c r="F1862" s="29" t="e">
        <f>ASC(①陸連データ貼付け!#REF!)</f>
        <v>#REF!</v>
      </c>
      <c r="G1862" s="29" t="e">
        <f>①陸連データ貼付け!#REF!</f>
        <v>#REF!</v>
      </c>
      <c r="H1862" s="29" t="e">
        <f>①陸連データ貼付け!#REF!</f>
        <v>#REF!</v>
      </c>
      <c r="I1862" s="29" t="e">
        <f>①陸連データ貼付け!#REF!</f>
        <v>#REF!</v>
      </c>
      <c r="J1862" s="29" t="e">
        <f>①陸連データ貼付け!#REF!</f>
        <v>#REF!</v>
      </c>
      <c r="K1862" s="29" t="e">
        <f t="shared" si="89"/>
        <v>#REF!</v>
      </c>
      <c r="L1862" s="29" t="e">
        <f>①陸連データ貼付け!#REF!</f>
        <v>#REF!</v>
      </c>
      <c r="M1862" s="63" t="e">
        <f>①陸連データ貼付け!#REF!</f>
        <v>#REF!</v>
      </c>
    </row>
    <row r="1863" spans="1:13">
      <c r="A1863" s="220" t="e">
        <f>IF(①陸連データ貼付け!#REF!="","",①陸連データ貼付け!#REF!)</f>
        <v>#REF!</v>
      </c>
      <c r="B1863" s="29" t="e">
        <f t="shared" si="87"/>
        <v>#REF!</v>
      </c>
      <c r="C1863" s="29" t="e">
        <f t="shared" si="88"/>
        <v>#REF!</v>
      </c>
      <c r="D1863" s="29" t="e">
        <f>①陸連データ貼付け!#REF!</f>
        <v>#REF!</v>
      </c>
      <c r="E1863" s="29" t="e">
        <f>①陸連データ貼付け!#REF!</f>
        <v>#REF!</v>
      </c>
      <c r="F1863" s="29" t="e">
        <f>ASC(①陸連データ貼付け!#REF!)</f>
        <v>#REF!</v>
      </c>
      <c r="G1863" s="29" t="e">
        <f>①陸連データ貼付け!#REF!</f>
        <v>#REF!</v>
      </c>
      <c r="H1863" s="29" t="e">
        <f>①陸連データ貼付け!#REF!</f>
        <v>#REF!</v>
      </c>
      <c r="I1863" s="29" t="e">
        <f>①陸連データ貼付け!#REF!</f>
        <v>#REF!</v>
      </c>
      <c r="J1863" s="29" t="e">
        <f>①陸連データ貼付け!#REF!</f>
        <v>#REF!</v>
      </c>
      <c r="K1863" s="29" t="e">
        <f t="shared" si="89"/>
        <v>#REF!</v>
      </c>
      <c r="L1863" s="29" t="e">
        <f>①陸連データ貼付け!#REF!</f>
        <v>#REF!</v>
      </c>
      <c r="M1863" s="63" t="e">
        <f>①陸連データ貼付け!#REF!</f>
        <v>#REF!</v>
      </c>
    </row>
    <row r="1864" spans="1:13">
      <c r="A1864" s="220" t="e">
        <f>IF(①陸連データ貼付け!#REF!="","",①陸連データ貼付け!#REF!)</f>
        <v>#REF!</v>
      </c>
      <c r="B1864" s="29" t="e">
        <f t="shared" si="87"/>
        <v>#REF!</v>
      </c>
      <c r="C1864" s="29" t="e">
        <f t="shared" si="88"/>
        <v>#REF!</v>
      </c>
      <c r="D1864" s="29" t="e">
        <f>①陸連データ貼付け!#REF!</f>
        <v>#REF!</v>
      </c>
      <c r="E1864" s="29" t="e">
        <f>①陸連データ貼付け!#REF!</f>
        <v>#REF!</v>
      </c>
      <c r="F1864" s="29" t="e">
        <f>ASC(①陸連データ貼付け!#REF!)</f>
        <v>#REF!</v>
      </c>
      <c r="G1864" s="29" t="e">
        <f>①陸連データ貼付け!#REF!</f>
        <v>#REF!</v>
      </c>
      <c r="H1864" s="29" t="e">
        <f>①陸連データ貼付け!#REF!</f>
        <v>#REF!</v>
      </c>
      <c r="I1864" s="29" t="e">
        <f>①陸連データ貼付け!#REF!</f>
        <v>#REF!</v>
      </c>
      <c r="J1864" s="29" t="e">
        <f>①陸連データ貼付け!#REF!</f>
        <v>#REF!</v>
      </c>
      <c r="K1864" s="29" t="e">
        <f t="shared" si="89"/>
        <v>#REF!</v>
      </c>
      <c r="L1864" s="29" t="e">
        <f>①陸連データ貼付け!#REF!</f>
        <v>#REF!</v>
      </c>
      <c r="M1864" s="63" t="e">
        <f>①陸連データ貼付け!#REF!</f>
        <v>#REF!</v>
      </c>
    </row>
    <row r="1865" spans="1:13">
      <c r="A1865" s="220" t="e">
        <f>IF(①陸連データ貼付け!#REF!="","",①陸連データ貼付け!#REF!)</f>
        <v>#REF!</v>
      </c>
      <c r="B1865" s="29" t="e">
        <f t="shared" si="87"/>
        <v>#REF!</v>
      </c>
      <c r="C1865" s="29" t="e">
        <f t="shared" si="88"/>
        <v>#REF!</v>
      </c>
      <c r="D1865" s="29" t="e">
        <f>①陸連データ貼付け!#REF!</f>
        <v>#REF!</v>
      </c>
      <c r="E1865" s="29" t="e">
        <f>①陸連データ貼付け!#REF!</f>
        <v>#REF!</v>
      </c>
      <c r="F1865" s="29" t="e">
        <f>ASC(①陸連データ貼付け!#REF!)</f>
        <v>#REF!</v>
      </c>
      <c r="G1865" s="29" t="e">
        <f>①陸連データ貼付け!#REF!</f>
        <v>#REF!</v>
      </c>
      <c r="H1865" s="29" t="e">
        <f>①陸連データ貼付け!#REF!</f>
        <v>#REF!</v>
      </c>
      <c r="I1865" s="29" t="e">
        <f>①陸連データ貼付け!#REF!</f>
        <v>#REF!</v>
      </c>
      <c r="J1865" s="29" t="e">
        <f>①陸連データ貼付け!#REF!</f>
        <v>#REF!</v>
      </c>
      <c r="K1865" s="29" t="e">
        <f t="shared" si="89"/>
        <v>#REF!</v>
      </c>
      <c r="L1865" s="29" t="e">
        <f>①陸連データ貼付け!#REF!</f>
        <v>#REF!</v>
      </c>
      <c r="M1865" s="63" t="e">
        <f>①陸連データ貼付け!#REF!</f>
        <v>#REF!</v>
      </c>
    </row>
    <row r="1866" spans="1:13">
      <c r="A1866" s="220" t="e">
        <f>IF(①陸連データ貼付け!#REF!="","",①陸連データ貼付け!#REF!)</f>
        <v>#REF!</v>
      </c>
      <c r="B1866" s="29" t="e">
        <f t="shared" si="87"/>
        <v>#REF!</v>
      </c>
      <c r="C1866" s="29" t="e">
        <f t="shared" si="88"/>
        <v>#REF!</v>
      </c>
      <c r="D1866" s="29" t="e">
        <f>①陸連データ貼付け!#REF!</f>
        <v>#REF!</v>
      </c>
      <c r="E1866" s="29" t="e">
        <f>①陸連データ貼付け!#REF!</f>
        <v>#REF!</v>
      </c>
      <c r="F1866" s="29" t="e">
        <f>ASC(①陸連データ貼付け!#REF!)</f>
        <v>#REF!</v>
      </c>
      <c r="G1866" s="29" t="e">
        <f>①陸連データ貼付け!#REF!</f>
        <v>#REF!</v>
      </c>
      <c r="H1866" s="29" t="e">
        <f>①陸連データ貼付け!#REF!</f>
        <v>#REF!</v>
      </c>
      <c r="I1866" s="29" t="e">
        <f>①陸連データ貼付け!#REF!</f>
        <v>#REF!</v>
      </c>
      <c r="J1866" s="29" t="e">
        <f>①陸連データ貼付け!#REF!</f>
        <v>#REF!</v>
      </c>
      <c r="K1866" s="29" t="e">
        <f t="shared" si="89"/>
        <v>#REF!</v>
      </c>
      <c r="L1866" s="29" t="e">
        <f>①陸連データ貼付け!#REF!</f>
        <v>#REF!</v>
      </c>
      <c r="M1866" s="63" t="e">
        <f>①陸連データ貼付け!#REF!</f>
        <v>#REF!</v>
      </c>
    </row>
    <row r="1867" spans="1:13">
      <c r="A1867" s="220" t="e">
        <f>IF(①陸連データ貼付け!#REF!="","",①陸連データ貼付け!#REF!)</f>
        <v>#REF!</v>
      </c>
      <c r="B1867" s="29" t="e">
        <f t="shared" si="87"/>
        <v>#REF!</v>
      </c>
      <c r="C1867" s="29" t="e">
        <f t="shared" si="88"/>
        <v>#REF!</v>
      </c>
      <c r="D1867" s="29" t="e">
        <f>①陸連データ貼付け!#REF!</f>
        <v>#REF!</v>
      </c>
      <c r="E1867" s="29" t="e">
        <f>①陸連データ貼付け!#REF!</f>
        <v>#REF!</v>
      </c>
      <c r="F1867" s="29" t="e">
        <f>ASC(①陸連データ貼付け!#REF!)</f>
        <v>#REF!</v>
      </c>
      <c r="G1867" s="29" t="e">
        <f>①陸連データ貼付け!#REF!</f>
        <v>#REF!</v>
      </c>
      <c r="H1867" s="29" t="e">
        <f>①陸連データ貼付け!#REF!</f>
        <v>#REF!</v>
      </c>
      <c r="I1867" s="29" t="e">
        <f>①陸連データ貼付け!#REF!</f>
        <v>#REF!</v>
      </c>
      <c r="J1867" s="29" t="e">
        <f>①陸連データ貼付け!#REF!</f>
        <v>#REF!</v>
      </c>
      <c r="K1867" s="29" t="e">
        <f t="shared" si="89"/>
        <v>#REF!</v>
      </c>
      <c r="L1867" s="29" t="e">
        <f>①陸連データ貼付け!#REF!</f>
        <v>#REF!</v>
      </c>
      <c r="M1867" s="63" t="e">
        <f>①陸連データ貼付け!#REF!</f>
        <v>#REF!</v>
      </c>
    </row>
    <row r="1868" spans="1:13">
      <c r="A1868" s="220" t="e">
        <f>IF(①陸連データ貼付け!#REF!="","",①陸連データ貼付け!#REF!)</f>
        <v>#REF!</v>
      </c>
      <c r="B1868" s="29" t="e">
        <f t="shared" si="87"/>
        <v>#REF!</v>
      </c>
      <c r="C1868" s="29" t="e">
        <f t="shared" si="88"/>
        <v>#REF!</v>
      </c>
      <c r="D1868" s="29" t="e">
        <f>①陸連データ貼付け!#REF!</f>
        <v>#REF!</v>
      </c>
      <c r="E1868" s="29" t="e">
        <f>①陸連データ貼付け!#REF!</f>
        <v>#REF!</v>
      </c>
      <c r="F1868" s="29" t="e">
        <f>ASC(①陸連データ貼付け!#REF!)</f>
        <v>#REF!</v>
      </c>
      <c r="G1868" s="29" t="e">
        <f>①陸連データ貼付け!#REF!</f>
        <v>#REF!</v>
      </c>
      <c r="H1868" s="29" t="e">
        <f>①陸連データ貼付け!#REF!</f>
        <v>#REF!</v>
      </c>
      <c r="I1868" s="29" t="e">
        <f>①陸連データ貼付け!#REF!</f>
        <v>#REF!</v>
      </c>
      <c r="J1868" s="29" t="e">
        <f>①陸連データ貼付け!#REF!</f>
        <v>#REF!</v>
      </c>
      <c r="K1868" s="29" t="e">
        <f t="shared" si="89"/>
        <v>#REF!</v>
      </c>
      <c r="L1868" s="29" t="e">
        <f>①陸連データ貼付け!#REF!</f>
        <v>#REF!</v>
      </c>
      <c r="M1868" s="63" t="e">
        <f>①陸連データ貼付け!#REF!</f>
        <v>#REF!</v>
      </c>
    </row>
    <row r="1869" spans="1:13">
      <c r="A1869" s="220" t="e">
        <f>IF(①陸連データ貼付け!#REF!="","",①陸連データ貼付け!#REF!)</f>
        <v>#REF!</v>
      </c>
      <c r="B1869" s="29" t="e">
        <f t="shared" si="87"/>
        <v>#REF!</v>
      </c>
      <c r="C1869" s="29" t="e">
        <f t="shared" si="88"/>
        <v>#REF!</v>
      </c>
      <c r="D1869" s="29" t="e">
        <f>①陸連データ貼付け!#REF!</f>
        <v>#REF!</v>
      </c>
      <c r="E1869" s="29" t="e">
        <f>①陸連データ貼付け!#REF!</f>
        <v>#REF!</v>
      </c>
      <c r="F1869" s="29" t="e">
        <f>ASC(①陸連データ貼付け!#REF!)</f>
        <v>#REF!</v>
      </c>
      <c r="G1869" s="29" t="e">
        <f>①陸連データ貼付け!#REF!</f>
        <v>#REF!</v>
      </c>
      <c r="H1869" s="29" t="e">
        <f>①陸連データ貼付け!#REF!</f>
        <v>#REF!</v>
      </c>
      <c r="I1869" s="29" t="e">
        <f>①陸連データ貼付け!#REF!</f>
        <v>#REF!</v>
      </c>
      <c r="J1869" s="29" t="e">
        <f>①陸連データ貼付け!#REF!</f>
        <v>#REF!</v>
      </c>
      <c r="K1869" s="29" t="e">
        <f t="shared" si="89"/>
        <v>#REF!</v>
      </c>
      <c r="L1869" s="29" t="e">
        <f>①陸連データ貼付け!#REF!</f>
        <v>#REF!</v>
      </c>
      <c r="M1869" s="63" t="e">
        <f>①陸連データ貼付け!#REF!</f>
        <v>#REF!</v>
      </c>
    </row>
    <row r="1870" spans="1:13">
      <c r="A1870" s="220" t="e">
        <f>IF(①陸連データ貼付け!#REF!="","",①陸連データ貼付け!#REF!)</f>
        <v>#REF!</v>
      </c>
      <c r="B1870" s="29" t="e">
        <f t="shared" si="87"/>
        <v>#REF!</v>
      </c>
      <c r="C1870" s="29" t="e">
        <f t="shared" si="88"/>
        <v>#REF!</v>
      </c>
      <c r="D1870" s="29" t="e">
        <f>①陸連データ貼付け!#REF!</f>
        <v>#REF!</v>
      </c>
      <c r="E1870" s="29" t="e">
        <f>①陸連データ貼付け!#REF!</f>
        <v>#REF!</v>
      </c>
      <c r="F1870" s="29" t="e">
        <f>ASC(①陸連データ貼付け!#REF!)</f>
        <v>#REF!</v>
      </c>
      <c r="G1870" s="29" t="e">
        <f>①陸連データ貼付け!#REF!</f>
        <v>#REF!</v>
      </c>
      <c r="H1870" s="29" t="e">
        <f>①陸連データ貼付け!#REF!</f>
        <v>#REF!</v>
      </c>
      <c r="I1870" s="29" t="e">
        <f>①陸連データ貼付け!#REF!</f>
        <v>#REF!</v>
      </c>
      <c r="J1870" s="29" t="e">
        <f>①陸連データ貼付け!#REF!</f>
        <v>#REF!</v>
      </c>
      <c r="K1870" s="29" t="e">
        <f t="shared" si="89"/>
        <v>#REF!</v>
      </c>
      <c r="L1870" s="29" t="e">
        <f>①陸連データ貼付け!#REF!</f>
        <v>#REF!</v>
      </c>
      <c r="M1870" s="63" t="e">
        <f>①陸連データ貼付け!#REF!</f>
        <v>#REF!</v>
      </c>
    </row>
    <row r="1871" spans="1:13">
      <c r="A1871" s="220" t="e">
        <f>IF(①陸連データ貼付け!#REF!="","",①陸連データ貼付け!#REF!)</f>
        <v>#REF!</v>
      </c>
      <c r="B1871" s="29" t="e">
        <f t="shared" si="87"/>
        <v>#REF!</v>
      </c>
      <c r="C1871" s="29" t="e">
        <f t="shared" si="88"/>
        <v>#REF!</v>
      </c>
      <c r="D1871" s="29" t="e">
        <f>①陸連データ貼付け!#REF!</f>
        <v>#REF!</v>
      </c>
      <c r="E1871" s="29" t="e">
        <f>①陸連データ貼付け!#REF!</f>
        <v>#REF!</v>
      </c>
      <c r="F1871" s="29" t="e">
        <f>ASC(①陸連データ貼付け!#REF!)</f>
        <v>#REF!</v>
      </c>
      <c r="G1871" s="29" t="e">
        <f>①陸連データ貼付け!#REF!</f>
        <v>#REF!</v>
      </c>
      <c r="H1871" s="29" t="e">
        <f>①陸連データ貼付け!#REF!</f>
        <v>#REF!</v>
      </c>
      <c r="I1871" s="29" t="e">
        <f>①陸連データ貼付け!#REF!</f>
        <v>#REF!</v>
      </c>
      <c r="J1871" s="29" t="e">
        <f>①陸連データ貼付け!#REF!</f>
        <v>#REF!</v>
      </c>
      <c r="K1871" s="29" t="e">
        <f t="shared" si="89"/>
        <v>#REF!</v>
      </c>
      <c r="L1871" s="29" t="e">
        <f>①陸連データ貼付け!#REF!</f>
        <v>#REF!</v>
      </c>
      <c r="M1871" s="63" t="e">
        <f>①陸連データ貼付け!#REF!</f>
        <v>#REF!</v>
      </c>
    </row>
    <row r="1872" spans="1:13">
      <c r="A1872" s="220" t="e">
        <f>IF(①陸連データ貼付け!#REF!="","",①陸連データ貼付け!#REF!)</f>
        <v>#REF!</v>
      </c>
      <c r="B1872" s="29" t="e">
        <f t="shared" si="87"/>
        <v>#REF!</v>
      </c>
      <c r="C1872" s="29" t="e">
        <f t="shared" si="88"/>
        <v>#REF!</v>
      </c>
      <c r="D1872" s="29" t="e">
        <f>①陸連データ貼付け!#REF!</f>
        <v>#REF!</v>
      </c>
      <c r="E1872" s="29" t="e">
        <f>①陸連データ貼付け!#REF!</f>
        <v>#REF!</v>
      </c>
      <c r="F1872" s="29" t="e">
        <f>ASC(①陸連データ貼付け!#REF!)</f>
        <v>#REF!</v>
      </c>
      <c r="G1872" s="29" t="e">
        <f>①陸連データ貼付け!#REF!</f>
        <v>#REF!</v>
      </c>
      <c r="H1872" s="29" t="e">
        <f>①陸連データ貼付け!#REF!</f>
        <v>#REF!</v>
      </c>
      <c r="I1872" s="29" t="e">
        <f>①陸連データ貼付け!#REF!</f>
        <v>#REF!</v>
      </c>
      <c r="J1872" s="29" t="e">
        <f>①陸連データ貼付け!#REF!</f>
        <v>#REF!</v>
      </c>
      <c r="K1872" s="29" t="e">
        <f t="shared" si="89"/>
        <v>#REF!</v>
      </c>
      <c r="L1872" s="29" t="e">
        <f>①陸連データ貼付け!#REF!</f>
        <v>#REF!</v>
      </c>
      <c r="M1872" s="63" t="e">
        <f>①陸連データ貼付け!#REF!</f>
        <v>#REF!</v>
      </c>
    </row>
    <row r="1873" spans="1:13">
      <c r="A1873" s="220" t="e">
        <f>IF(①陸連データ貼付け!#REF!="","",①陸連データ貼付け!#REF!)</f>
        <v>#REF!</v>
      </c>
      <c r="B1873" s="29" t="e">
        <f t="shared" si="87"/>
        <v>#REF!</v>
      </c>
      <c r="C1873" s="29" t="e">
        <f t="shared" si="88"/>
        <v>#REF!</v>
      </c>
      <c r="D1873" s="29" t="e">
        <f>①陸連データ貼付け!#REF!</f>
        <v>#REF!</v>
      </c>
      <c r="E1873" s="29" t="e">
        <f>①陸連データ貼付け!#REF!</f>
        <v>#REF!</v>
      </c>
      <c r="F1873" s="29" t="e">
        <f>ASC(①陸連データ貼付け!#REF!)</f>
        <v>#REF!</v>
      </c>
      <c r="G1873" s="29" t="e">
        <f>①陸連データ貼付け!#REF!</f>
        <v>#REF!</v>
      </c>
      <c r="H1873" s="29" t="e">
        <f>①陸連データ貼付け!#REF!</f>
        <v>#REF!</v>
      </c>
      <c r="I1873" s="29" t="e">
        <f>①陸連データ貼付け!#REF!</f>
        <v>#REF!</v>
      </c>
      <c r="J1873" s="29" t="e">
        <f>①陸連データ貼付け!#REF!</f>
        <v>#REF!</v>
      </c>
      <c r="K1873" s="29" t="e">
        <f t="shared" si="89"/>
        <v>#REF!</v>
      </c>
      <c r="L1873" s="29" t="e">
        <f>①陸連データ貼付け!#REF!</f>
        <v>#REF!</v>
      </c>
      <c r="M1873" s="63" t="e">
        <f>①陸連データ貼付け!#REF!</f>
        <v>#REF!</v>
      </c>
    </row>
    <row r="1874" spans="1:13">
      <c r="A1874" s="220" t="e">
        <f>IF(①陸連データ貼付け!#REF!="","",①陸連データ貼付け!#REF!)</f>
        <v>#REF!</v>
      </c>
      <c r="B1874" s="29" t="e">
        <f t="shared" si="87"/>
        <v>#REF!</v>
      </c>
      <c r="C1874" s="29" t="e">
        <f t="shared" si="88"/>
        <v>#REF!</v>
      </c>
      <c r="D1874" s="29" t="e">
        <f>①陸連データ貼付け!#REF!</f>
        <v>#REF!</v>
      </c>
      <c r="E1874" s="29" t="e">
        <f>①陸連データ貼付け!#REF!</f>
        <v>#REF!</v>
      </c>
      <c r="F1874" s="29" t="e">
        <f>ASC(①陸連データ貼付け!#REF!)</f>
        <v>#REF!</v>
      </c>
      <c r="G1874" s="29" t="e">
        <f>①陸連データ貼付け!#REF!</f>
        <v>#REF!</v>
      </c>
      <c r="H1874" s="29" t="e">
        <f>①陸連データ貼付け!#REF!</f>
        <v>#REF!</v>
      </c>
      <c r="I1874" s="29" t="e">
        <f>①陸連データ貼付け!#REF!</f>
        <v>#REF!</v>
      </c>
      <c r="J1874" s="29" t="e">
        <f>①陸連データ貼付け!#REF!</f>
        <v>#REF!</v>
      </c>
      <c r="K1874" s="29" t="e">
        <f t="shared" si="89"/>
        <v>#REF!</v>
      </c>
      <c r="L1874" s="29" t="e">
        <f>①陸連データ貼付け!#REF!</f>
        <v>#REF!</v>
      </c>
      <c r="M1874" s="63" t="e">
        <f>①陸連データ貼付け!#REF!</f>
        <v>#REF!</v>
      </c>
    </row>
    <row r="1875" spans="1:13">
      <c r="A1875" s="220" t="e">
        <f>IF(①陸連データ貼付け!#REF!="","",①陸連データ貼付け!#REF!)</f>
        <v>#REF!</v>
      </c>
      <c r="B1875" s="29" t="e">
        <f t="shared" si="87"/>
        <v>#REF!</v>
      </c>
      <c r="C1875" s="29" t="e">
        <f t="shared" si="88"/>
        <v>#REF!</v>
      </c>
      <c r="D1875" s="29" t="e">
        <f>①陸連データ貼付け!#REF!</f>
        <v>#REF!</v>
      </c>
      <c r="E1875" s="29" t="e">
        <f>①陸連データ貼付け!#REF!</f>
        <v>#REF!</v>
      </c>
      <c r="F1875" s="29" t="e">
        <f>ASC(①陸連データ貼付け!#REF!)</f>
        <v>#REF!</v>
      </c>
      <c r="G1875" s="29" t="e">
        <f>①陸連データ貼付け!#REF!</f>
        <v>#REF!</v>
      </c>
      <c r="H1875" s="29" t="e">
        <f>①陸連データ貼付け!#REF!</f>
        <v>#REF!</v>
      </c>
      <c r="I1875" s="29" t="e">
        <f>①陸連データ貼付け!#REF!</f>
        <v>#REF!</v>
      </c>
      <c r="J1875" s="29" t="e">
        <f>①陸連データ貼付け!#REF!</f>
        <v>#REF!</v>
      </c>
      <c r="K1875" s="29" t="e">
        <f t="shared" si="89"/>
        <v>#REF!</v>
      </c>
      <c r="L1875" s="29" t="e">
        <f>①陸連データ貼付け!#REF!</f>
        <v>#REF!</v>
      </c>
      <c r="M1875" s="63" t="e">
        <f>①陸連データ貼付け!#REF!</f>
        <v>#REF!</v>
      </c>
    </row>
    <row r="1876" spans="1:13">
      <c r="A1876" s="220" t="str">
        <f>IF(①陸連データ貼付け!M409="","",①陸連データ貼付け!M409)</f>
        <v>T26</v>
      </c>
      <c r="B1876" s="29" t="str">
        <f t="shared" si="87"/>
        <v>T</v>
      </c>
      <c r="C1876" s="29" t="str">
        <f t="shared" si="88"/>
        <v>26</v>
      </c>
      <c r="D1876" s="29">
        <f>①陸連データ貼付け!B409</f>
        <v>96678137</v>
      </c>
      <c r="E1876" s="29" t="str">
        <f>①陸連データ貼付け!C409</f>
        <v>青木　光</v>
      </c>
      <c r="F1876" s="29" t="str">
        <f>ASC(①陸連データ貼付け!D409)</f>
        <v>ｱｵｷ ﾋｶﾙ</v>
      </c>
      <c r="G1876" s="29" t="str">
        <f>①陸連データ貼付け!E409</f>
        <v>男</v>
      </c>
      <c r="H1876" s="29">
        <f>①陸連データ貼付け!H409</f>
        <v>24578</v>
      </c>
      <c r="I1876" s="29" t="str">
        <f>①陸連データ貼付け!I409</f>
        <v>大府</v>
      </c>
      <c r="J1876" s="29" t="str">
        <f>①陸連データ貼付け!J409</f>
        <v>＊＊＊＊＊</v>
      </c>
      <c r="K1876" s="29" t="str">
        <f t="shared" si="89"/>
        <v>大府</v>
      </c>
      <c r="L1876" s="29">
        <f>①陸連データ貼付け!P409</f>
        <v>2</v>
      </c>
      <c r="M1876" s="63" t="str">
        <f>①陸連データ貼付け!Q409</f>
        <v>中学校</v>
      </c>
    </row>
    <row r="1877" spans="1:13">
      <c r="A1877" s="220" t="str">
        <f>IF(①陸連データ貼付け!M410="","",①陸連データ貼付け!M410)</f>
        <v>T17</v>
      </c>
      <c r="B1877" s="29" t="str">
        <f t="shared" si="87"/>
        <v>T</v>
      </c>
      <c r="C1877" s="29" t="str">
        <f t="shared" si="88"/>
        <v>17</v>
      </c>
      <c r="D1877" s="29">
        <f>①陸連データ貼付け!B410</f>
        <v>96677136</v>
      </c>
      <c r="E1877" s="29" t="str">
        <f>①陸連データ貼付け!C410</f>
        <v>天野　颯吾</v>
      </c>
      <c r="F1877" s="29" t="str">
        <f>ASC(①陸連データ貼付け!D410)</f>
        <v>ｱﾏﾉ ｿｳｺﾞ</v>
      </c>
      <c r="G1877" s="29" t="str">
        <f>①陸連データ貼付け!E410</f>
        <v>男</v>
      </c>
      <c r="H1877" s="29">
        <f>①陸連データ貼付け!H410</f>
        <v>24578</v>
      </c>
      <c r="I1877" s="29" t="str">
        <f>①陸連データ貼付け!I410</f>
        <v>大府</v>
      </c>
      <c r="J1877" s="29" t="str">
        <f>①陸連データ貼付け!J410</f>
        <v>＊＊＊＊＊</v>
      </c>
      <c r="K1877" s="29" t="str">
        <f t="shared" si="89"/>
        <v>大府</v>
      </c>
      <c r="L1877" s="29">
        <f>①陸連データ貼付け!P410</f>
        <v>2</v>
      </c>
      <c r="M1877" s="63" t="str">
        <f>①陸連データ貼付け!Q410</f>
        <v>中学校</v>
      </c>
    </row>
    <row r="1878" spans="1:13">
      <c r="A1878" s="220" t="str">
        <f>IF(①陸連データ貼付け!M411="","",①陸連データ貼付け!M411)</f>
        <v>T1</v>
      </c>
      <c r="B1878" s="29" t="str">
        <f t="shared" si="87"/>
        <v>T</v>
      </c>
      <c r="C1878" s="29" t="str">
        <f t="shared" si="88"/>
        <v>1</v>
      </c>
      <c r="D1878" s="29">
        <f>①陸連データ貼付け!B411</f>
        <v>83871633</v>
      </c>
      <c r="E1878" s="29" t="str">
        <f>①陸連データ貼付け!C411</f>
        <v>池田　知史</v>
      </c>
      <c r="F1878" s="29" t="str">
        <f>ASC(①陸連データ貼付け!D411)</f>
        <v>ｲｹﾀﾞ ﾄﾓﾌﾐ</v>
      </c>
      <c r="G1878" s="29" t="str">
        <f>①陸連データ貼付け!E411</f>
        <v>男</v>
      </c>
      <c r="H1878" s="29">
        <f>①陸連データ貼付け!H411</f>
        <v>24578</v>
      </c>
      <c r="I1878" s="29" t="str">
        <f>①陸連データ貼付け!I411</f>
        <v>大府</v>
      </c>
      <c r="J1878" s="29" t="str">
        <f>①陸連データ貼付け!J411</f>
        <v>＊＊＊＊＊</v>
      </c>
      <c r="K1878" s="29" t="str">
        <f t="shared" si="89"/>
        <v>大府</v>
      </c>
      <c r="L1878" s="29">
        <f>①陸連データ貼付け!P411</f>
        <v>3</v>
      </c>
      <c r="M1878" s="63" t="str">
        <f>①陸連データ貼付け!Q411</f>
        <v>中学校</v>
      </c>
    </row>
    <row r="1879" spans="1:13">
      <c r="A1879" s="220" t="str">
        <f>IF(①陸連データ貼付け!M412="","",①陸連データ貼付け!M412)</f>
        <v>T5014</v>
      </c>
      <c r="B1879" s="29" t="str">
        <f t="shared" si="87"/>
        <v>T</v>
      </c>
      <c r="C1879" s="29" t="str">
        <f t="shared" si="88"/>
        <v>5014</v>
      </c>
      <c r="D1879" s="29">
        <f>①陸連データ貼付け!B412</f>
        <v>96679643</v>
      </c>
      <c r="E1879" s="29" t="str">
        <f>①陸連データ貼付け!C412</f>
        <v>石塚　ひかる</v>
      </c>
      <c r="F1879" s="29" t="str">
        <f>ASC(①陸連データ貼付け!D412)</f>
        <v>ｲｼﾂﾞｶ ﾋｶﾙ</v>
      </c>
      <c r="G1879" s="29" t="str">
        <f>①陸連データ貼付け!E412</f>
        <v>女</v>
      </c>
      <c r="H1879" s="29">
        <f>①陸連データ貼付け!H412</f>
        <v>24578</v>
      </c>
      <c r="I1879" s="29" t="str">
        <f>①陸連データ貼付け!I412</f>
        <v>大府</v>
      </c>
      <c r="J1879" s="29" t="str">
        <f>①陸連データ貼付け!J412</f>
        <v>＊＊＊＊＊</v>
      </c>
      <c r="K1879" s="29" t="str">
        <f t="shared" si="89"/>
        <v>大府</v>
      </c>
      <c r="L1879" s="29">
        <f>①陸連データ貼付け!P412</f>
        <v>2</v>
      </c>
      <c r="M1879" s="63" t="str">
        <f>①陸連データ貼付け!Q412</f>
        <v>中学校</v>
      </c>
    </row>
    <row r="1880" spans="1:13">
      <c r="A1880" s="220" t="str">
        <f>IF(①陸連データ貼付け!M413="","",①陸連データ貼付け!M413)</f>
        <v>T5027</v>
      </c>
      <c r="B1880" s="29" t="str">
        <f t="shared" si="87"/>
        <v>T</v>
      </c>
      <c r="C1880" s="29" t="str">
        <f t="shared" si="88"/>
        <v>5027</v>
      </c>
      <c r="D1880" s="29">
        <f>①陸連データ貼付け!B413</f>
        <v>96681939</v>
      </c>
      <c r="E1880" s="29" t="str">
        <f>①陸連データ貼付け!C413</f>
        <v>伊藤　智香</v>
      </c>
      <c r="F1880" s="29" t="str">
        <f>ASC(①陸連データ貼付け!D413)</f>
        <v>ｲﾄｳ ﾄﾓｶ</v>
      </c>
      <c r="G1880" s="29" t="str">
        <f>①陸連データ貼付け!E413</f>
        <v>女</v>
      </c>
      <c r="H1880" s="29">
        <f>①陸連データ貼付け!H413</f>
        <v>24578</v>
      </c>
      <c r="I1880" s="29" t="str">
        <f>①陸連データ貼付け!I413</f>
        <v>大府</v>
      </c>
      <c r="J1880" s="29" t="str">
        <f>①陸連データ貼付け!J413</f>
        <v>＊＊＊＊＊</v>
      </c>
      <c r="K1880" s="29" t="str">
        <f t="shared" si="89"/>
        <v>大府</v>
      </c>
      <c r="L1880" s="29">
        <f>①陸連データ貼付け!P413</f>
        <v>3</v>
      </c>
      <c r="M1880" s="63" t="str">
        <f>①陸連データ貼付け!Q413</f>
        <v>中学校</v>
      </c>
    </row>
    <row r="1881" spans="1:13">
      <c r="A1881" s="220" t="str">
        <f>IF(①陸連データ貼付け!M414="","",①陸連データ貼付け!M414)</f>
        <v>T5006</v>
      </c>
      <c r="B1881" s="29" t="str">
        <f t="shared" si="87"/>
        <v>T</v>
      </c>
      <c r="C1881" s="29" t="str">
        <f t="shared" si="88"/>
        <v>5006</v>
      </c>
      <c r="D1881" s="29">
        <f>①陸連データ貼付け!B414</f>
        <v>85125122</v>
      </c>
      <c r="E1881" s="29" t="str">
        <f>①陸連データ貼付け!C414</f>
        <v>伊藤　万紘</v>
      </c>
      <c r="F1881" s="29" t="str">
        <f>ASC(①陸連データ貼付け!D414)</f>
        <v>ｲﾄｳ ﾏﾋﾛ</v>
      </c>
      <c r="G1881" s="29" t="str">
        <f>①陸連データ貼付け!E414</f>
        <v>女</v>
      </c>
      <c r="H1881" s="29">
        <f>①陸連データ貼付け!H414</f>
        <v>24578</v>
      </c>
      <c r="I1881" s="29" t="str">
        <f>①陸連データ貼付け!I414</f>
        <v>大府</v>
      </c>
      <c r="J1881" s="29" t="str">
        <f>①陸連データ貼付け!J414</f>
        <v>＊＊＊＊＊</v>
      </c>
      <c r="K1881" s="29" t="str">
        <f t="shared" si="89"/>
        <v>大府</v>
      </c>
      <c r="L1881" s="29">
        <f>①陸連データ貼付け!P414</f>
        <v>3</v>
      </c>
      <c r="M1881" s="63" t="str">
        <f>①陸連データ貼付け!Q414</f>
        <v>中学校</v>
      </c>
    </row>
    <row r="1882" spans="1:13">
      <c r="A1882" s="220" t="str">
        <f>IF(①陸連データ貼付け!M415="","",①陸連データ貼付け!M415)</f>
        <v>T5008</v>
      </c>
      <c r="B1882" s="29" t="str">
        <f t="shared" si="87"/>
        <v>T</v>
      </c>
      <c r="C1882" s="29" t="str">
        <f t="shared" si="88"/>
        <v>5008</v>
      </c>
      <c r="D1882" s="29">
        <f>①陸連データ貼付け!B415</f>
        <v>85207325</v>
      </c>
      <c r="E1882" s="29" t="str">
        <f>①陸連データ貼付け!C415</f>
        <v>稲葉　星奈</v>
      </c>
      <c r="F1882" s="29" t="str">
        <f>ASC(①陸連データ貼付け!D415)</f>
        <v>ｲﾅﾊﾞ ﾎｼﾅ</v>
      </c>
      <c r="G1882" s="29" t="str">
        <f>①陸連データ貼付け!E415</f>
        <v>女</v>
      </c>
      <c r="H1882" s="29">
        <f>①陸連データ貼付け!H415</f>
        <v>24578</v>
      </c>
      <c r="I1882" s="29" t="str">
        <f>①陸連データ貼付け!I415</f>
        <v>大府</v>
      </c>
      <c r="J1882" s="29" t="str">
        <f>①陸連データ貼付け!J415</f>
        <v>＊＊＊＊＊</v>
      </c>
      <c r="K1882" s="29" t="str">
        <f t="shared" si="89"/>
        <v>大府</v>
      </c>
      <c r="L1882" s="29">
        <f>①陸連データ貼付け!P415</f>
        <v>2</v>
      </c>
      <c r="M1882" s="63" t="str">
        <f>①陸連データ貼付け!Q415</f>
        <v>中学校</v>
      </c>
    </row>
    <row r="1883" spans="1:13">
      <c r="A1883" s="220" t="str">
        <f>IF(①陸連データ貼付け!M416="","",①陸連データ貼付け!M416)</f>
        <v>T21</v>
      </c>
      <c r="B1883" s="29" t="str">
        <f t="shared" si="87"/>
        <v>T</v>
      </c>
      <c r="C1883" s="29" t="str">
        <f t="shared" si="88"/>
        <v>21</v>
      </c>
      <c r="D1883" s="29">
        <f>①陸連データ貼付け!B416</f>
        <v>96677641</v>
      </c>
      <c r="E1883" s="29" t="str">
        <f>①陸連データ貼付け!C416</f>
        <v>岩田　大廣</v>
      </c>
      <c r="F1883" s="29" t="str">
        <f>ASC(①陸連データ貼付け!D416)</f>
        <v>ｲﾜﾀ ﾀｲｺｳ</v>
      </c>
      <c r="G1883" s="29" t="str">
        <f>①陸連データ貼付け!E416</f>
        <v>男</v>
      </c>
      <c r="H1883" s="29">
        <f>①陸連データ貼付け!H416</f>
        <v>24578</v>
      </c>
      <c r="I1883" s="29" t="str">
        <f>①陸連データ貼付け!I416</f>
        <v>大府</v>
      </c>
      <c r="J1883" s="29" t="str">
        <f>①陸連データ貼付け!J416</f>
        <v>＊＊＊＊＊</v>
      </c>
      <c r="K1883" s="29" t="str">
        <f t="shared" si="89"/>
        <v>大府</v>
      </c>
      <c r="L1883" s="29">
        <f>①陸連データ貼付け!P416</f>
        <v>2</v>
      </c>
      <c r="M1883" s="63" t="str">
        <f>①陸連データ貼付け!Q416</f>
        <v>中学校</v>
      </c>
    </row>
    <row r="1884" spans="1:13">
      <c r="A1884" s="220" t="str">
        <f>IF(①陸連データ貼付け!M417="","",①陸連データ貼付け!M417)</f>
        <v>T5013</v>
      </c>
      <c r="B1884" s="29" t="str">
        <f t="shared" si="87"/>
        <v>T</v>
      </c>
      <c r="C1884" s="29" t="str">
        <f t="shared" si="88"/>
        <v>5013</v>
      </c>
      <c r="D1884" s="29">
        <f>①陸連データ貼付け!B417</f>
        <v>96679542</v>
      </c>
      <c r="E1884" s="29" t="str">
        <f>①陸連データ貼付け!C417</f>
        <v>内田　夕貴</v>
      </c>
      <c r="F1884" s="29" t="str">
        <f>ASC(①陸連データ貼付け!D417)</f>
        <v>ｳﾁﾀﾞ ﾕｳｷ</v>
      </c>
      <c r="G1884" s="29" t="str">
        <f>①陸連データ貼付け!E417</f>
        <v>女</v>
      </c>
      <c r="H1884" s="29">
        <f>①陸連データ貼付け!H417</f>
        <v>24578</v>
      </c>
      <c r="I1884" s="29" t="str">
        <f>①陸連データ貼付け!I417</f>
        <v>大府</v>
      </c>
      <c r="J1884" s="29" t="str">
        <f>①陸連データ貼付け!J417</f>
        <v>＊＊＊＊＊</v>
      </c>
      <c r="K1884" s="29" t="str">
        <f t="shared" si="89"/>
        <v>大府</v>
      </c>
      <c r="L1884" s="29">
        <f>①陸連データ貼付け!P417</f>
        <v>2</v>
      </c>
      <c r="M1884" s="63" t="str">
        <f>①陸連データ貼付け!Q417</f>
        <v>中学校</v>
      </c>
    </row>
    <row r="1885" spans="1:13">
      <c r="A1885" s="220" t="str">
        <f>IF(①陸連データ貼付け!M418="","",①陸連データ貼付け!M418)</f>
        <v>T5018</v>
      </c>
      <c r="B1885" s="29" t="str">
        <f t="shared" si="87"/>
        <v>T</v>
      </c>
      <c r="C1885" s="29" t="str">
        <f t="shared" si="88"/>
        <v>5018</v>
      </c>
      <c r="D1885" s="29">
        <f>①陸連データ貼付け!B418</f>
        <v>96680837</v>
      </c>
      <c r="E1885" s="29" t="str">
        <f>①陸連データ貼付け!C418</f>
        <v>浦崎　愛莉</v>
      </c>
      <c r="F1885" s="29" t="str">
        <f>ASC(①陸連データ貼付け!D418)</f>
        <v>ｳﾗｻｷ ｱｲﾘ</v>
      </c>
      <c r="G1885" s="29" t="str">
        <f>①陸連データ貼付け!E418</f>
        <v>女</v>
      </c>
      <c r="H1885" s="29">
        <f>①陸連データ貼付け!H418</f>
        <v>24578</v>
      </c>
      <c r="I1885" s="29" t="str">
        <f>①陸連データ貼付け!I418</f>
        <v>大府</v>
      </c>
      <c r="J1885" s="29" t="str">
        <f>①陸連データ貼付け!J418</f>
        <v>＊＊＊＊＊</v>
      </c>
      <c r="K1885" s="29" t="str">
        <f t="shared" si="89"/>
        <v>大府</v>
      </c>
      <c r="L1885" s="29">
        <f>①陸連データ貼付け!P418</f>
        <v>2</v>
      </c>
      <c r="M1885" s="63" t="str">
        <f>①陸連データ貼付け!Q418</f>
        <v>中学校</v>
      </c>
    </row>
    <row r="1886" spans="1:13">
      <c r="A1886" s="220" t="str">
        <f>IF(①陸連データ貼付け!M419="","",①陸連データ貼付け!M419)</f>
        <v>T5026</v>
      </c>
      <c r="B1886" s="29" t="str">
        <f t="shared" si="87"/>
        <v>T</v>
      </c>
      <c r="C1886" s="29" t="str">
        <f t="shared" si="88"/>
        <v>5026</v>
      </c>
      <c r="D1886" s="29">
        <f>①陸連データ貼付け!B419</f>
        <v>96681737</v>
      </c>
      <c r="E1886" s="29" t="str">
        <f>①陸連データ貼付け!C419</f>
        <v>大澤　綾乃</v>
      </c>
      <c r="F1886" s="29" t="str">
        <f>ASC(①陸連データ貼付け!D419)</f>
        <v>ｵｵｻﾜ ｱﾔﾉ</v>
      </c>
      <c r="G1886" s="29" t="str">
        <f>①陸連データ貼付け!E419</f>
        <v>女</v>
      </c>
      <c r="H1886" s="29">
        <f>①陸連データ貼付け!H419</f>
        <v>24578</v>
      </c>
      <c r="I1886" s="29" t="str">
        <f>①陸連データ貼付け!I419</f>
        <v>大府</v>
      </c>
      <c r="J1886" s="29" t="str">
        <f>①陸連データ貼付け!J419</f>
        <v>＊＊＊＊＊</v>
      </c>
      <c r="K1886" s="29" t="str">
        <f t="shared" si="89"/>
        <v>大府</v>
      </c>
      <c r="L1886" s="29">
        <f>①陸連データ貼付け!P419</f>
        <v>3</v>
      </c>
      <c r="M1886" s="63" t="str">
        <f>①陸連データ貼付け!Q419</f>
        <v>中学校</v>
      </c>
    </row>
    <row r="1887" spans="1:13">
      <c r="A1887" s="220" t="str">
        <f>IF(①陸連データ貼付け!M420="","",①陸連データ貼付け!M420)</f>
        <v>T5005</v>
      </c>
      <c r="B1887" s="29" t="str">
        <f t="shared" si="87"/>
        <v>T</v>
      </c>
      <c r="C1887" s="29" t="str">
        <f t="shared" si="88"/>
        <v>5005</v>
      </c>
      <c r="D1887" s="29">
        <f>①陸連データ貼付け!B420</f>
        <v>85125021</v>
      </c>
      <c r="E1887" s="29" t="str">
        <f>①陸連データ貼付け!C420</f>
        <v>大嶋　優理</v>
      </c>
      <c r="F1887" s="29" t="str">
        <f>ASC(①陸連データ貼付け!D420)</f>
        <v>ｵｵｼﾏ ﾕﾘ</v>
      </c>
      <c r="G1887" s="29" t="str">
        <f>①陸連データ貼付け!E420</f>
        <v>女</v>
      </c>
      <c r="H1887" s="29">
        <f>①陸連データ貼付け!H420</f>
        <v>24578</v>
      </c>
      <c r="I1887" s="29" t="str">
        <f>①陸連データ貼付け!I420</f>
        <v>大府</v>
      </c>
      <c r="J1887" s="29" t="str">
        <f>①陸連データ貼付け!J420</f>
        <v>＊＊＊＊＊</v>
      </c>
      <c r="K1887" s="29" t="str">
        <f t="shared" si="89"/>
        <v>大府</v>
      </c>
      <c r="L1887" s="29">
        <f>①陸連データ貼付け!P420</f>
        <v>3</v>
      </c>
      <c r="M1887" s="63" t="str">
        <f>①陸連データ貼付け!Q420</f>
        <v>中学校</v>
      </c>
    </row>
    <row r="1888" spans="1:13">
      <c r="A1888" s="220" t="str">
        <f>IF(①陸連データ貼付け!M421="","",①陸連データ貼付け!M421)</f>
        <v>T28</v>
      </c>
      <c r="B1888" s="29" t="str">
        <f t="shared" si="87"/>
        <v>T</v>
      </c>
      <c r="C1888" s="29" t="str">
        <f t="shared" si="88"/>
        <v>28</v>
      </c>
      <c r="D1888" s="29">
        <f>①陸連データ貼付け!B421</f>
        <v>96678339</v>
      </c>
      <c r="E1888" s="29" t="str">
        <f>①陸連データ貼付け!C421</f>
        <v>小笠原　鋼</v>
      </c>
      <c r="F1888" s="29" t="str">
        <f>ASC(①陸連データ貼付け!D421)</f>
        <v>ｵｶﾞｻﾜﾗ ﾊｶﾞﾈ</v>
      </c>
      <c r="G1888" s="29" t="str">
        <f>①陸連データ貼付け!E421</f>
        <v>男</v>
      </c>
      <c r="H1888" s="29">
        <f>①陸連データ貼付け!H421</f>
        <v>24578</v>
      </c>
      <c r="I1888" s="29" t="str">
        <f>①陸連データ貼付け!I421</f>
        <v>大府</v>
      </c>
      <c r="J1888" s="29" t="str">
        <f>①陸連データ貼付け!J421</f>
        <v>＊＊＊＊＊</v>
      </c>
      <c r="K1888" s="29" t="str">
        <f t="shared" si="89"/>
        <v>大府</v>
      </c>
      <c r="L1888" s="29">
        <f>①陸連データ貼付け!P421</f>
        <v>2</v>
      </c>
      <c r="M1888" s="63" t="str">
        <f>①陸連データ貼付け!Q421</f>
        <v>中学校</v>
      </c>
    </row>
    <row r="1889" spans="1:13">
      <c r="A1889" s="220" t="str">
        <f>IF(①陸連データ貼付け!M422="","",①陸連データ貼付け!M422)</f>
        <v>T10</v>
      </c>
      <c r="B1889" s="29" t="str">
        <f t="shared" si="87"/>
        <v>T</v>
      </c>
      <c r="C1889" s="29" t="str">
        <f t="shared" si="88"/>
        <v>10</v>
      </c>
      <c r="D1889" s="29">
        <f>①陸連データ貼付け!B422</f>
        <v>96018024</v>
      </c>
      <c r="E1889" s="29" t="str">
        <f>①陸連データ貼付け!C422</f>
        <v>小川　敬寛</v>
      </c>
      <c r="F1889" s="29" t="str">
        <f>ASC(①陸連データ貼付け!D422)</f>
        <v>ｵｶﾞﾜ ﾀｶﾋﾛ</v>
      </c>
      <c r="G1889" s="29" t="str">
        <f>①陸連データ貼付け!E422</f>
        <v>男</v>
      </c>
      <c r="H1889" s="29">
        <f>①陸連データ貼付け!H422</f>
        <v>24578</v>
      </c>
      <c r="I1889" s="29" t="str">
        <f>①陸連データ貼付け!I422</f>
        <v>大府</v>
      </c>
      <c r="J1889" s="29" t="str">
        <f>①陸連データ貼付け!J422</f>
        <v>＊＊＊＊＊</v>
      </c>
      <c r="K1889" s="29" t="str">
        <f t="shared" si="89"/>
        <v>大府</v>
      </c>
      <c r="L1889" s="29">
        <f>①陸連データ貼付け!P422</f>
        <v>2</v>
      </c>
      <c r="M1889" s="63" t="str">
        <f>①陸連データ貼付け!Q422</f>
        <v>中学校</v>
      </c>
    </row>
    <row r="1890" spans="1:13">
      <c r="A1890" s="220" t="str">
        <f>IF(①陸連データ貼付け!M423="","",①陸連データ貼付け!M423)</f>
        <v>T5010</v>
      </c>
      <c r="B1890" s="29" t="str">
        <f t="shared" si="87"/>
        <v>T</v>
      </c>
      <c r="C1890" s="29" t="str">
        <f t="shared" si="88"/>
        <v>5010</v>
      </c>
      <c r="D1890" s="29">
        <f>①陸連データ貼付け!B423</f>
        <v>96679037</v>
      </c>
      <c r="E1890" s="29" t="str">
        <f>①陸連データ貼付け!C423</f>
        <v>加藤　玲奈</v>
      </c>
      <c r="F1890" s="29" t="str">
        <f>ASC(①陸連データ貼付け!D423)</f>
        <v>ｶﾄｳ ﾚﾅ</v>
      </c>
      <c r="G1890" s="29" t="str">
        <f>①陸連データ貼付け!E423</f>
        <v>女</v>
      </c>
      <c r="H1890" s="29">
        <f>①陸連データ貼付け!H423</f>
        <v>24578</v>
      </c>
      <c r="I1890" s="29" t="str">
        <f>①陸連データ貼付け!I423</f>
        <v>大府</v>
      </c>
      <c r="J1890" s="29" t="str">
        <f>①陸連データ貼付け!J423</f>
        <v>＊＊＊＊＊</v>
      </c>
      <c r="K1890" s="29" t="str">
        <f t="shared" si="89"/>
        <v>大府</v>
      </c>
      <c r="L1890" s="29">
        <f>①陸連データ貼付け!P423</f>
        <v>2</v>
      </c>
      <c r="M1890" s="63" t="str">
        <f>①陸連データ貼付け!Q423</f>
        <v>中学校</v>
      </c>
    </row>
    <row r="1891" spans="1:13">
      <c r="A1891" s="220" t="str">
        <f>IF(①陸連データ貼付け!M424="","",①陸連データ貼付け!M424)</f>
        <v>T5004</v>
      </c>
      <c r="B1891" s="29" t="str">
        <f t="shared" si="87"/>
        <v>T</v>
      </c>
      <c r="C1891" s="29" t="str">
        <f t="shared" si="88"/>
        <v>5004</v>
      </c>
      <c r="D1891" s="29">
        <f>①陸連データ貼付け!B424</f>
        <v>85124929</v>
      </c>
      <c r="E1891" s="29" t="str">
        <f>①陸連データ貼付け!C424</f>
        <v>神谷　実穂</v>
      </c>
      <c r="F1891" s="29" t="str">
        <f>ASC(①陸連データ貼付け!D424)</f>
        <v>ｶﾐﾔ ﾐﾎ</v>
      </c>
      <c r="G1891" s="29" t="str">
        <f>①陸連データ貼付け!E424</f>
        <v>女</v>
      </c>
      <c r="H1891" s="29">
        <f>①陸連データ貼付け!H424</f>
        <v>24578</v>
      </c>
      <c r="I1891" s="29" t="str">
        <f>①陸連データ貼付け!I424</f>
        <v>大府</v>
      </c>
      <c r="J1891" s="29" t="str">
        <f>①陸連データ貼付け!J424</f>
        <v>＊＊＊＊＊</v>
      </c>
      <c r="K1891" s="29" t="str">
        <f t="shared" si="89"/>
        <v>大府</v>
      </c>
      <c r="L1891" s="29">
        <f>①陸連データ貼付け!P424</f>
        <v>3</v>
      </c>
      <c r="M1891" s="63" t="str">
        <f>①陸連データ貼付け!Q424</f>
        <v>中学校</v>
      </c>
    </row>
    <row r="1892" spans="1:13">
      <c r="A1892" s="220" t="str">
        <f>IF(①陸連データ貼付け!M425="","",①陸連データ貼付け!M425)</f>
        <v>T5009</v>
      </c>
      <c r="B1892" s="29" t="str">
        <f t="shared" si="87"/>
        <v>T</v>
      </c>
      <c r="C1892" s="29" t="str">
        <f t="shared" si="88"/>
        <v>5009</v>
      </c>
      <c r="D1892" s="29">
        <f>①陸連データ貼付け!B425</f>
        <v>96678945</v>
      </c>
      <c r="E1892" s="29" t="str">
        <f>①陸連データ貼付け!C425</f>
        <v>蒲原　凛子</v>
      </c>
      <c r="F1892" s="29" t="str">
        <f>ASC(①陸連データ貼付け!D425)</f>
        <v>ｶﾓﾊﾗ ﾘﾝｺ</v>
      </c>
      <c r="G1892" s="29" t="str">
        <f>①陸連データ貼付け!E425</f>
        <v>女</v>
      </c>
      <c r="H1892" s="29">
        <f>①陸連データ貼付け!H425</f>
        <v>24578</v>
      </c>
      <c r="I1892" s="29" t="str">
        <f>①陸連データ貼付け!I425</f>
        <v>大府</v>
      </c>
      <c r="J1892" s="29" t="str">
        <f>①陸連データ貼付け!J425</f>
        <v>＊＊＊＊＊</v>
      </c>
      <c r="K1892" s="29" t="str">
        <f t="shared" si="89"/>
        <v>大府</v>
      </c>
      <c r="L1892" s="29">
        <f>①陸連データ貼付け!P425</f>
        <v>2</v>
      </c>
      <c r="M1892" s="63" t="str">
        <f>①陸連データ貼付け!Q425</f>
        <v>中学校</v>
      </c>
    </row>
    <row r="1893" spans="1:13">
      <c r="A1893" s="220" t="str">
        <f>IF(①陸連データ貼付け!M426="","",①陸連データ貼付け!M426)</f>
        <v>T22</v>
      </c>
      <c r="B1893" s="29" t="str">
        <f t="shared" si="87"/>
        <v>T</v>
      </c>
      <c r="C1893" s="29" t="str">
        <f t="shared" si="88"/>
        <v>22</v>
      </c>
      <c r="D1893" s="29">
        <f>①陸連データ貼付け!B426</f>
        <v>96677742</v>
      </c>
      <c r="E1893" s="29" t="str">
        <f>①陸連データ貼付け!C426</f>
        <v>川澄　健二</v>
      </c>
      <c r="F1893" s="29" t="str">
        <f>ASC(①陸連データ貼付け!D426)</f>
        <v>ｶﾜｽﾐ ｹﾝｼﾞ</v>
      </c>
      <c r="G1893" s="29" t="str">
        <f>①陸連データ貼付け!E426</f>
        <v>男</v>
      </c>
      <c r="H1893" s="29">
        <f>①陸連データ貼付け!H426</f>
        <v>24578</v>
      </c>
      <c r="I1893" s="29" t="str">
        <f>①陸連データ貼付け!I426</f>
        <v>大府</v>
      </c>
      <c r="J1893" s="29" t="str">
        <f>①陸連データ貼付け!J426</f>
        <v>＊＊＊＊＊</v>
      </c>
      <c r="K1893" s="29" t="str">
        <f t="shared" si="89"/>
        <v>大府</v>
      </c>
      <c r="L1893" s="29">
        <f>①陸連データ貼付け!P426</f>
        <v>2</v>
      </c>
      <c r="M1893" s="63" t="str">
        <f>①陸連データ貼付け!Q426</f>
        <v>中学校</v>
      </c>
    </row>
    <row r="1894" spans="1:13">
      <c r="A1894" s="220" t="str">
        <f>IF(①陸連データ貼付け!M427="","",①陸連データ貼付け!M427)</f>
        <v>T16</v>
      </c>
      <c r="B1894" s="29" t="str">
        <f t="shared" si="87"/>
        <v>T</v>
      </c>
      <c r="C1894" s="29" t="str">
        <f t="shared" si="88"/>
        <v>16</v>
      </c>
      <c r="D1894" s="29">
        <f>①陸連データ貼付け!B427</f>
        <v>96676943</v>
      </c>
      <c r="E1894" s="29" t="str">
        <f>①陸連データ貼付け!C427</f>
        <v>儀賀　海大</v>
      </c>
      <c r="F1894" s="29" t="str">
        <f>ASC(①陸連データ貼付け!D427)</f>
        <v>ｷﾞｶﾞ ﾐﾋﾛ</v>
      </c>
      <c r="G1894" s="29" t="str">
        <f>①陸連データ貼付け!E427</f>
        <v>男</v>
      </c>
      <c r="H1894" s="29">
        <f>①陸連データ貼付け!H427</f>
        <v>24578</v>
      </c>
      <c r="I1894" s="29" t="str">
        <f>①陸連データ貼付け!I427</f>
        <v>大府</v>
      </c>
      <c r="J1894" s="29" t="str">
        <f>①陸連データ貼付け!J427</f>
        <v>＊＊＊＊＊</v>
      </c>
      <c r="K1894" s="29" t="str">
        <f t="shared" si="89"/>
        <v>大府</v>
      </c>
      <c r="L1894" s="29">
        <f>①陸連データ貼付け!P427</f>
        <v>2</v>
      </c>
      <c r="M1894" s="63" t="str">
        <f>①陸連データ貼付け!Q427</f>
        <v>中学校</v>
      </c>
    </row>
    <row r="1895" spans="1:13">
      <c r="A1895" s="220" t="str">
        <f>IF(①陸連データ貼付け!M428="","",①陸連データ貼付け!M428)</f>
        <v>T27</v>
      </c>
      <c r="B1895" s="29" t="str">
        <f t="shared" si="87"/>
        <v>T</v>
      </c>
      <c r="C1895" s="29" t="str">
        <f t="shared" si="88"/>
        <v>27</v>
      </c>
      <c r="D1895" s="29">
        <f>①陸連データ貼付け!B428</f>
        <v>96678238</v>
      </c>
      <c r="E1895" s="29" t="str">
        <f>①陸連データ貼付け!C428</f>
        <v>木村　和揮</v>
      </c>
      <c r="F1895" s="29" t="str">
        <f>ASC(①陸連データ貼付け!D428)</f>
        <v>ｷﾑﾗ ｶｽﾞｷ</v>
      </c>
      <c r="G1895" s="29" t="str">
        <f>①陸連データ貼付け!E428</f>
        <v>男</v>
      </c>
      <c r="H1895" s="29">
        <f>①陸連データ貼付け!H428</f>
        <v>24578</v>
      </c>
      <c r="I1895" s="29" t="str">
        <f>①陸連データ貼付け!I428</f>
        <v>大府</v>
      </c>
      <c r="J1895" s="29" t="str">
        <f>①陸連データ貼付け!J428</f>
        <v>＊＊＊＊＊</v>
      </c>
      <c r="K1895" s="29" t="str">
        <f t="shared" si="89"/>
        <v>大府</v>
      </c>
      <c r="L1895" s="29">
        <f>①陸連データ貼付け!P428</f>
        <v>2</v>
      </c>
      <c r="M1895" s="63" t="str">
        <f>①陸連データ貼付け!Q428</f>
        <v>中学校</v>
      </c>
    </row>
    <row r="1896" spans="1:13">
      <c r="A1896" s="220" t="str">
        <f>IF(①陸連データ貼付け!M429="","",①陸連データ貼付け!M429)</f>
        <v>T4</v>
      </c>
      <c r="B1896" s="29" t="str">
        <f t="shared" si="87"/>
        <v>T</v>
      </c>
      <c r="C1896" s="29" t="str">
        <f t="shared" si="88"/>
        <v>4</v>
      </c>
      <c r="D1896" s="29">
        <f>①陸連データ貼付け!B429</f>
        <v>85124121</v>
      </c>
      <c r="E1896" s="29" t="str">
        <f>①陸連データ貼付け!C429</f>
        <v>木村　隼己</v>
      </c>
      <c r="F1896" s="29" t="str">
        <f>ASC(①陸連データ貼付け!D429)</f>
        <v>ｷﾑﾗ ｼｭﾝｷ</v>
      </c>
      <c r="G1896" s="29" t="str">
        <f>①陸連データ貼付け!E429</f>
        <v>男</v>
      </c>
      <c r="H1896" s="29">
        <f>①陸連データ貼付け!H429</f>
        <v>24578</v>
      </c>
      <c r="I1896" s="29" t="str">
        <f>①陸連データ貼付け!I429</f>
        <v>大府</v>
      </c>
      <c r="J1896" s="29" t="str">
        <f>①陸連データ貼付け!J429</f>
        <v>＊＊＊＊＊</v>
      </c>
      <c r="K1896" s="29" t="str">
        <f t="shared" si="89"/>
        <v>大府</v>
      </c>
      <c r="L1896" s="29">
        <f>①陸連データ貼付け!P429</f>
        <v>3</v>
      </c>
      <c r="M1896" s="63" t="str">
        <f>①陸連データ貼付け!Q429</f>
        <v>中学校</v>
      </c>
    </row>
    <row r="1897" spans="1:13">
      <c r="A1897" s="220" t="str">
        <f>IF(①陸連データ貼付け!M430="","",①陸連データ貼付け!M430)</f>
        <v>T31</v>
      </c>
      <c r="B1897" s="29" t="str">
        <f t="shared" si="87"/>
        <v>T</v>
      </c>
      <c r="C1897" s="29" t="str">
        <f t="shared" si="88"/>
        <v>31</v>
      </c>
      <c r="D1897" s="29">
        <f>①陸連データ貼付け!B430</f>
        <v>96678642</v>
      </c>
      <c r="E1897" s="29" t="str">
        <f>①陸連データ貼付け!C430</f>
        <v>工藤　佑真</v>
      </c>
      <c r="F1897" s="29" t="str">
        <f>ASC(①陸連データ貼付け!D430)</f>
        <v>ｸﾄﾞｳ ﾕｳﾏ</v>
      </c>
      <c r="G1897" s="29" t="str">
        <f>①陸連データ貼付け!E430</f>
        <v>男</v>
      </c>
      <c r="H1897" s="29">
        <f>①陸連データ貼付け!H430</f>
        <v>24578</v>
      </c>
      <c r="I1897" s="29" t="str">
        <f>①陸連データ貼付け!I430</f>
        <v>大府</v>
      </c>
      <c r="J1897" s="29" t="str">
        <f>①陸連データ貼付け!J430</f>
        <v>＊＊＊＊＊</v>
      </c>
      <c r="K1897" s="29" t="str">
        <f t="shared" si="89"/>
        <v>大府</v>
      </c>
      <c r="L1897" s="29">
        <f>①陸連データ貼付け!P430</f>
        <v>2</v>
      </c>
      <c r="M1897" s="63" t="str">
        <f>①陸連データ貼付け!Q430</f>
        <v>中学校</v>
      </c>
    </row>
    <row r="1898" spans="1:13">
      <c r="A1898" s="220" t="str">
        <f>IF(①陸連データ貼付け!M431="","",①陸連データ貼付け!M431)</f>
        <v>T5025</v>
      </c>
      <c r="B1898" s="29" t="str">
        <f t="shared" si="87"/>
        <v>T</v>
      </c>
      <c r="C1898" s="29" t="str">
        <f t="shared" si="88"/>
        <v>5025</v>
      </c>
      <c r="D1898" s="29">
        <f>①陸連データ貼付け!B431</f>
        <v>96681636</v>
      </c>
      <c r="E1898" s="29" t="str">
        <f>①陸連データ貼付け!C431</f>
        <v>久野　花菜子</v>
      </c>
      <c r="F1898" s="29" t="str">
        <f>ASC(①陸連データ貼付け!D431)</f>
        <v>ｸﾉ ｶﾅｺ</v>
      </c>
      <c r="G1898" s="29" t="str">
        <f>①陸連データ貼付け!E431</f>
        <v>女</v>
      </c>
      <c r="H1898" s="29">
        <f>①陸連データ貼付け!H431</f>
        <v>24578</v>
      </c>
      <c r="I1898" s="29" t="str">
        <f>①陸連データ貼付け!I431</f>
        <v>大府</v>
      </c>
      <c r="J1898" s="29" t="str">
        <f>①陸連データ貼付け!J431</f>
        <v>＊＊＊＊＊</v>
      </c>
      <c r="K1898" s="29" t="str">
        <f t="shared" si="89"/>
        <v>大府</v>
      </c>
      <c r="L1898" s="29">
        <f>①陸連データ貼付け!P431</f>
        <v>3</v>
      </c>
      <c r="M1898" s="63" t="str">
        <f>①陸連データ貼付け!Q431</f>
        <v>中学校</v>
      </c>
    </row>
    <row r="1899" spans="1:13">
      <c r="A1899" s="220" t="str">
        <f>IF(①陸連データ貼付け!M432="","",①陸連データ貼付け!M432)</f>
        <v>T15</v>
      </c>
      <c r="B1899" s="29" t="str">
        <f t="shared" si="87"/>
        <v>T</v>
      </c>
      <c r="C1899" s="29" t="str">
        <f t="shared" si="88"/>
        <v>15</v>
      </c>
      <c r="D1899" s="29">
        <f>①陸連データ貼付け!B432</f>
        <v>96676842</v>
      </c>
      <c r="E1899" s="29" t="str">
        <f>①陸連データ貼付け!C432</f>
        <v>久野　陽平</v>
      </c>
      <c r="F1899" s="29" t="str">
        <f>ASC(①陸連データ貼付け!D432)</f>
        <v>ｸﾉ ﾖｳﾍｲ</v>
      </c>
      <c r="G1899" s="29" t="str">
        <f>①陸連データ貼付け!E432</f>
        <v>男</v>
      </c>
      <c r="H1899" s="29">
        <f>①陸連データ貼付け!H432</f>
        <v>24578</v>
      </c>
      <c r="I1899" s="29" t="str">
        <f>①陸連データ貼付け!I432</f>
        <v>大府</v>
      </c>
      <c r="J1899" s="29" t="str">
        <f>①陸連データ貼付け!J432</f>
        <v>＊＊＊＊＊</v>
      </c>
      <c r="K1899" s="29" t="str">
        <f t="shared" si="89"/>
        <v>大府</v>
      </c>
      <c r="L1899" s="29">
        <f>①陸連データ貼付け!P432</f>
        <v>2</v>
      </c>
      <c r="M1899" s="63" t="str">
        <f>①陸連データ貼付け!Q432</f>
        <v>中学校</v>
      </c>
    </row>
    <row r="1900" spans="1:13">
      <c r="A1900" s="220" t="str">
        <f>IF(①陸連データ貼付け!M433="","",①陸連データ貼付け!M433)</f>
        <v>T5021</v>
      </c>
      <c r="B1900" s="29" t="str">
        <f t="shared" si="87"/>
        <v>T</v>
      </c>
      <c r="C1900" s="29" t="str">
        <f t="shared" si="88"/>
        <v>5021</v>
      </c>
      <c r="D1900" s="29">
        <f>①陸連データ貼付け!B433</f>
        <v>96681131</v>
      </c>
      <c r="E1900" s="29" t="str">
        <f>①陸連データ貼付け!C433</f>
        <v>倉掛　桃歌</v>
      </c>
      <c r="F1900" s="29" t="str">
        <f>ASC(①陸連データ貼付け!D433)</f>
        <v>ｸﾗｶｹ ﾓﾓｶ</v>
      </c>
      <c r="G1900" s="29" t="str">
        <f>①陸連データ貼付け!E433</f>
        <v>女</v>
      </c>
      <c r="H1900" s="29">
        <f>①陸連データ貼付け!H433</f>
        <v>24578</v>
      </c>
      <c r="I1900" s="29" t="str">
        <f>①陸連データ貼付け!I433</f>
        <v>大府</v>
      </c>
      <c r="J1900" s="29" t="str">
        <f>①陸連データ貼付け!J433</f>
        <v>＊＊＊＊＊</v>
      </c>
      <c r="K1900" s="29" t="str">
        <f t="shared" si="89"/>
        <v>大府</v>
      </c>
      <c r="L1900" s="29">
        <f>①陸連データ貼付け!P433</f>
        <v>2</v>
      </c>
      <c r="M1900" s="63" t="str">
        <f>①陸連データ貼付け!Q433</f>
        <v>中学校</v>
      </c>
    </row>
    <row r="1901" spans="1:13">
      <c r="A1901" s="220" t="str">
        <f>IF(①陸連データ貼付け!M434="","",①陸連データ貼付け!M434)</f>
        <v>T5023</v>
      </c>
      <c r="B1901" s="29" t="str">
        <f t="shared" si="87"/>
        <v>T</v>
      </c>
      <c r="C1901" s="29" t="str">
        <f t="shared" si="88"/>
        <v>5023</v>
      </c>
      <c r="D1901" s="29">
        <f>①陸連データ貼付け!B434</f>
        <v>96681333</v>
      </c>
      <c r="E1901" s="29" t="str">
        <f>①陸連データ貼付け!C434</f>
        <v>向田　晴菜</v>
      </c>
      <c r="F1901" s="29" t="str">
        <f>ASC(①陸連データ貼付け!D434)</f>
        <v>ｺｳﾀﾞ ﾊﾙﾅ</v>
      </c>
      <c r="G1901" s="29" t="str">
        <f>①陸連データ貼付け!E434</f>
        <v>女</v>
      </c>
      <c r="H1901" s="29">
        <f>①陸連データ貼付け!H434</f>
        <v>24578</v>
      </c>
      <c r="I1901" s="29" t="str">
        <f>①陸連データ貼付け!I434</f>
        <v>大府</v>
      </c>
      <c r="J1901" s="29" t="str">
        <f>①陸連データ貼付け!J434</f>
        <v>＊＊＊＊＊</v>
      </c>
      <c r="K1901" s="29" t="str">
        <f t="shared" si="89"/>
        <v>大府</v>
      </c>
      <c r="L1901" s="29">
        <f>①陸連データ貼付け!P434</f>
        <v>2</v>
      </c>
      <c r="M1901" s="63" t="str">
        <f>①陸連データ貼付け!Q434</f>
        <v>中学校</v>
      </c>
    </row>
    <row r="1902" spans="1:13">
      <c r="A1902" s="220" t="str">
        <f>IF(①陸連データ貼付け!M435="","",①陸連データ貼付け!M435)</f>
        <v>T5020</v>
      </c>
      <c r="B1902" s="29" t="str">
        <f t="shared" si="87"/>
        <v>T</v>
      </c>
      <c r="C1902" s="29" t="str">
        <f t="shared" si="88"/>
        <v>5020</v>
      </c>
      <c r="D1902" s="29">
        <f>①陸連データ貼付け!B435</f>
        <v>96681030</v>
      </c>
      <c r="E1902" s="29" t="str">
        <f>①陸連データ貼付け!C435</f>
        <v>河野　なるみ</v>
      </c>
      <c r="F1902" s="29" t="str">
        <f>ASC(①陸連データ貼付け!D435)</f>
        <v>ｺｳﾉ ﾅﾙﾐ</v>
      </c>
      <c r="G1902" s="29" t="str">
        <f>①陸連データ貼付け!E435</f>
        <v>女</v>
      </c>
      <c r="H1902" s="29">
        <f>①陸連データ貼付け!H435</f>
        <v>24578</v>
      </c>
      <c r="I1902" s="29" t="str">
        <f>①陸連データ貼付け!I435</f>
        <v>大府</v>
      </c>
      <c r="J1902" s="29" t="str">
        <f>①陸連データ貼付け!J435</f>
        <v>＊＊＊＊＊</v>
      </c>
      <c r="K1902" s="29" t="str">
        <f t="shared" si="89"/>
        <v>大府</v>
      </c>
      <c r="L1902" s="29">
        <f>①陸連データ貼付け!P435</f>
        <v>2</v>
      </c>
      <c r="M1902" s="63" t="str">
        <f>①陸連データ貼付け!Q435</f>
        <v>中学校</v>
      </c>
    </row>
    <row r="1903" spans="1:13">
      <c r="A1903" s="220" t="str">
        <f>IF(①陸連データ貼付け!M436="","",①陸連データ貼付け!M436)</f>
        <v>T20</v>
      </c>
      <c r="B1903" s="29" t="str">
        <f t="shared" si="87"/>
        <v>T</v>
      </c>
      <c r="C1903" s="29" t="str">
        <f t="shared" si="88"/>
        <v>20</v>
      </c>
      <c r="D1903" s="29">
        <f>①陸連データ貼付け!B436</f>
        <v>96677540</v>
      </c>
      <c r="E1903" s="29" t="str">
        <f>①陸連データ貼付け!C436</f>
        <v>小島　涼哉</v>
      </c>
      <c r="F1903" s="29" t="str">
        <f>ASC(①陸連データ貼付け!D436)</f>
        <v>ｺｼﾞﾏ ﾘｮｳﾔ</v>
      </c>
      <c r="G1903" s="29" t="str">
        <f>①陸連データ貼付け!E436</f>
        <v>男</v>
      </c>
      <c r="H1903" s="29">
        <f>①陸連データ貼付け!H436</f>
        <v>24578</v>
      </c>
      <c r="I1903" s="29" t="str">
        <f>①陸連データ貼付け!I436</f>
        <v>大府</v>
      </c>
      <c r="J1903" s="29" t="str">
        <f>①陸連データ貼付け!J436</f>
        <v>＊＊＊＊＊</v>
      </c>
      <c r="K1903" s="29" t="str">
        <f t="shared" si="89"/>
        <v>大府</v>
      </c>
      <c r="L1903" s="29">
        <f>①陸連データ貼付け!P436</f>
        <v>2</v>
      </c>
      <c r="M1903" s="63" t="str">
        <f>①陸連データ貼付け!Q436</f>
        <v>中学校</v>
      </c>
    </row>
    <row r="1904" spans="1:13">
      <c r="A1904" s="220" t="str">
        <f>IF(①陸連データ貼付け!M437="","",①陸連データ貼付け!M437)</f>
        <v>T5002</v>
      </c>
      <c r="B1904" s="29" t="str">
        <f t="shared" si="87"/>
        <v>T</v>
      </c>
      <c r="C1904" s="29" t="str">
        <f t="shared" si="88"/>
        <v>5002</v>
      </c>
      <c r="D1904" s="29">
        <f>①陸連データ貼付け!B437</f>
        <v>83871532</v>
      </c>
      <c r="E1904" s="29" t="str">
        <f>①陸連データ貼付け!C437</f>
        <v>佐藤　真優</v>
      </c>
      <c r="F1904" s="29" t="str">
        <f>ASC(①陸連データ貼付け!D437)</f>
        <v>ｻﾄｳ ﾏﾕ</v>
      </c>
      <c r="G1904" s="29" t="str">
        <f>①陸連データ貼付け!E437</f>
        <v>女</v>
      </c>
      <c r="H1904" s="29">
        <f>①陸連データ貼付け!H437</f>
        <v>24578</v>
      </c>
      <c r="I1904" s="29" t="str">
        <f>①陸連データ貼付け!I437</f>
        <v>大府</v>
      </c>
      <c r="J1904" s="29" t="str">
        <f>①陸連データ貼付け!J437</f>
        <v>＊＊＊＊＊</v>
      </c>
      <c r="K1904" s="29" t="str">
        <f t="shared" si="89"/>
        <v>大府</v>
      </c>
      <c r="L1904" s="29">
        <f>①陸連データ貼付け!P437</f>
        <v>3</v>
      </c>
      <c r="M1904" s="63" t="str">
        <f>①陸連データ貼付け!Q437</f>
        <v>中学校</v>
      </c>
    </row>
    <row r="1905" spans="1:13">
      <c r="A1905" s="220" t="str">
        <f>IF(①陸連データ貼付け!M438="","",①陸連データ貼付け!M438)</f>
        <v>T11</v>
      </c>
      <c r="B1905" s="29" t="str">
        <f t="shared" si="87"/>
        <v>T</v>
      </c>
      <c r="C1905" s="29" t="str">
        <f t="shared" si="88"/>
        <v>11</v>
      </c>
      <c r="D1905" s="29">
        <f>①陸連データ貼付け!B438</f>
        <v>96018125</v>
      </c>
      <c r="E1905" s="29" t="str">
        <f>①陸連データ貼付け!C438</f>
        <v>鷹羽　玲</v>
      </c>
      <c r="F1905" s="29" t="str">
        <f>ASC(①陸連データ貼付け!D438)</f>
        <v>ﾀｶﾊﾞ ﾚｲ</v>
      </c>
      <c r="G1905" s="29" t="str">
        <f>①陸連データ貼付け!E438</f>
        <v>男</v>
      </c>
      <c r="H1905" s="29">
        <f>①陸連データ貼付け!H438</f>
        <v>24578</v>
      </c>
      <c r="I1905" s="29" t="str">
        <f>①陸連データ貼付け!I438</f>
        <v>大府</v>
      </c>
      <c r="J1905" s="29" t="str">
        <f>①陸連データ貼付け!J438</f>
        <v>＊＊＊＊＊</v>
      </c>
      <c r="K1905" s="29" t="str">
        <f t="shared" si="89"/>
        <v>大府</v>
      </c>
      <c r="L1905" s="29">
        <f>①陸連データ貼付け!P438</f>
        <v>2</v>
      </c>
      <c r="M1905" s="63" t="str">
        <f>①陸連データ貼付け!Q438</f>
        <v>中学校</v>
      </c>
    </row>
    <row r="1906" spans="1:13">
      <c r="A1906" s="220" t="str">
        <f>IF(①陸連データ貼付け!M439="","",①陸連データ貼付け!M439)</f>
        <v>T5017</v>
      </c>
      <c r="B1906" s="29" t="str">
        <f t="shared" si="87"/>
        <v>T</v>
      </c>
      <c r="C1906" s="29" t="str">
        <f t="shared" si="88"/>
        <v>5017</v>
      </c>
      <c r="D1906" s="29">
        <f>①陸連データ貼付け!B439</f>
        <v>96680736</v>
      </c>
      <c r="E1906" s="29" t="str">
        <f>①陸連データ貼付け!C439</f>
        <v>高橋　結衣</v>
      </c>
      <c r="F1906" s="29" t="str">
        <f>ASC(①陸連データ貼付け!D439)</f>
        <v>ﾀｶﾊｼ ﾕｲ</v>
      </c>
      <c r="G1906" s="29" t="str">
        <f>①陸連データ貼付け!E439</f>
        <v>女</v>
      </c>
      <c r="H1906" s="29">
        <f>①陸連データ貼付け!H439</f>
        <v>24578</v>
      </c>
      <c r="I1906" s="29" t="str">
        <f>①陸連データ貼付け!I439</f>
        <v>大府</v>
      </c>
      <c r="J1906" s="29" t="str">
        <f>①陸連データ貼付け!J439</f>
        <v>＊＊＊＊＊</v>
      </c>
      <c r="K1906" s="29" t="str">
        <f t="shared" si="89"/>
        <v>大府</v>
      </c>
      <c r="L1906" s="29">
        <f>①陸連データ貼付け!P439</f>
        <v>2</v>
      </c>
      <c r="M1906" s="63" t="str">
        <f>①陸連データ貼付け!Q439</f>
        <v>中学校</v>
      </c>
    </row>
    <row r="1907" spans="1:13">
      <c r="A1907" s="220" t="str">
        <f>IF(①陸連データ貼付け!M440="","",①陸連データ貼付け!M440)</f>
        <v>T13</v>
      </c>
      <c r="B1907" s="29" t="str">
        <f t="shared" si="87"/>
        <v>T</v>
      </c>
      <c r="C1907" s="29" t="str">
        <f t="shared" si="88"/>
        <v>13</v>
      </c>
      <c r="D1907" s="29">
        <f>①陸連データ貼付け!B440</f>
        <v>96676438</v>
      </c>
      <c r="E1907" s="29" t="str">
        <f>①陸連データ貼付け!C440</f>
        <v>高橋　利久磨</v>
      </c>
      <c r="F1907" s="29" t="str">
        <f>ASC(①陸連データ貼付け!D440)</f>
        <v>ﾀｶﾊｼ ﾘｸﾏ</v>
      </c>
      <c r="G1907" s="29" t="str">
        <f>①陸連データ貼付け!E440</f>
        <v>男</v>
      </c>
      <c r="H1907" s="29">
        <f>①陸連データ貼付け!H440</f>
        <v>24578</v>
      </c>
      <c r="I1907" s="29" t="str">
        <f>①陸連データ貼付け!I440</f>
        <v>大府</v>
      </c>
      <c r="J1907" s="29" t="str">
        <f>①陸連データ貼付け!J440</f>
        <v>＊＊＊＊＊</v>
      </c>
      <c r="K1907" s="29" t="str">
        <f t="shared" si="89"/>
        <v>大府</v>
      </c>
      <c r="L1907" s="29">
        <f>①陸連データ貼付け!P440</f>
        <v>2</v>
      </c>
      <c r="M1907" s="63" t="str">
        <f>①陸連データ貼付け!Q440</f>
        <v>中学校</v>
      </c>
    </row>
    <row r="1908" spans="1:13">
      <c r="A1908" s="220" t="str">
        <f>IF(①陸連データ貼付け!M441="","",①陸連データ貼付け!M441)</f>
        <v>T6</v>
      </c>
      <c r="B1908" s="29" t="str">
        <f t="shared" si="87"/>
        <v>T</v>
      </c>
      <c r="C1908" s="29" t="str">
        <f t="shared" si="88"/>
        <v>6</v>
      </c>
      <c r="D1908" s="29">
        <f>①陸連データ貼付け!B441</f>
        <v>85124424</v>
      </c>
      <c r="E1908" s="29" t="str">
        <f>①陸連データ貼付け!C441</f>
        <v>高原　春登</v>
      </c>
      <c r="F1908" s="29" t="str">
        <f>ASC(①陸連データ貼付け!D441)</f>
        <v>ﾀｶﾊﾗ ﾊﾙﾄ</v>
      </c>
      <c r="G1908" s="29" t="str">
        <f>①陸連データ貼付け!E441</f>
        <v>男</v>
      </c>
      <c r="H1908" s="29">
        <f>①陸連データ貼付け!H441</f>
        <v>24578</v>
      </c>
      <c r="I1908" s="29" t="str">
        <f>①陸連データ貼付け!I441</f>
        <v>大府</v>
      </c>
      <c r="J1908" s="29" t="str">
        <f>①陸連データ貼付け!J441</f>
        <v>＊＊＊＊＊</v>
      </c>
      <c r="K1908" s="29" t="str">
        <f t="shared" si="89"/>
        <v>大府</v>
      </c>
      <c r="L1908" s="29">
        <f>①陸連データ貼付け!P441</f>
        <v>3</v>
      </c>
      <c r="M1908" s="63" t="str">
        <f>①陸連データ貼付け!Q441</f>
        <v>中学校</v>
      </c>
    </row>
    <row r="1909" spans="1:13">
      <c r="A1909" s="220" t="str">
        <f>IF(①陸連データ貼付け!M442="","",①陸連データ貼付け!M442)</f>
        <v>T5024</v>
      </c>
      <c r="B1909" s="29" t="str">
        <f t="shared" si="87"/>
        <v>T</v>
      </c>
      <c r="C1909" s="29" t="str">
        <f t="shared" si="88"/>
        <v>5024</v>
      </c>
      <c r="D1909" s="29">
        <f>①陸連データ貼付け!B442</f>
        <v>96681434</v>
      </c>
      <c r="E1909" s="29" t="str">
        <f>①陸連データ貼付け!C442</f>
        <v>竹内　梨乃歩</v>
      </c>
      <c r="F1909" s="29" t="str">
        <f>ASC(①陸連データ貼付け!D442)</f>
        <v>ﾀｹｳﾁ ﾘﾉｱ</v>
      </c>
      <c r="G1909" s="29" t="str">
        <f>①陸連データ貼付け!E442</f>
        <v>女</v>
      </c>
      <c r="H1909" s="29">
        <f>①陸連データ貼付け!H442</f>
        <v>24578</v>
      </c>
      <c r="I1909" s="29" t="str">
        <f>①陸連データ貼付け!I442</f>
        <v>大府</v>
      </c>
      <c r="J1909" s="29" t="str">
        <f>①陸連データ貼付け!J442</f>
        <v>＊＊＊＊＊</v>
      </c>
      <c r="K1909" s="29" t="str">
        <f t="shared" si="89"/>
        <v>大府</v>
      </c>
      <c r="L1909" s="29">
        <f>①陸連データ貼付け!P442</f>
        <v>3</v>
      </c>
      <c r="M1909" s="63" t="str">
        <f>①陸連データ貼付け!Q442</f>
        <v>中学校</v>
      </c>
    </row>
    <row r="1910" spans="1:13">
      <c r="A1910" s="220" t="str">
        <f>IF(①陸連データ貼付け!M443="","",①陸連データ貼付け!M443)</f>
        <v>T32</v>
      </c>
      <c r="B1910" s="29" t="str">
        <f t="shared" si="87"/>
        <v>T</v>
      </c>
      <c r="C1910" s="29" t="str">
        <f t="shared" si="88"/>
        <v>32</v>
      </c>
      <c r="D1910" s="29">
        <f>①陸連データ貼付け!B443</f>
        <v>96678743</v>
      </c>
      <c r="E1910" s="29" t="str">
        <f>①陸連データ貼付け!C443</f>
        <v>谷山　稜河</v>
      </c>
      <c r="F1910" s="29" t="str">
        <f>ASC(①陸連データ貼付け!D443)</f>
        <v>ﾀﾆﾔﾏ ﾘｮｳｶﾞ</v>
      </c>
      <c r="G1910" s="29" t="str">
        <f>①陸連データ貼付け!E443</f>
        <v>男</v>
      </c>
      <c r="H1910" s="29">
        <f>①陸連データ貼付け!H443</f>
        <v>24578</v>
      </c>
      <c r="I1910" s="29" t="str">
        <f>①陸連データ貼付け!I443</f>
        <v>大府</v>
      </c>
      <c r="J1910" s="29" t="str">
        <f>①陸連データ貼付け!J443</f>
        <v>＊＊＊＊＊</v>
      </c>
      <c r="K1910" s="29" t="str">
        <f t="shared" si="89"/>
        <v>大府</v>
      </c>
      <c r="L1910" s="29">
        <f>①陸連データ貼付け!P443</f>
        <v>2</v>
      </c>
      <c r="M1910" s="63" t="str">
        <f>①陸連データ貼付け!Q443</f>
        <v>中学校</v>
      </c>
    </row>
    <row r="1911" spans="1:13">
      <c r="A1911" s="220" t="str">
        <f>IF(①陸連データ貼付け!M444="","",①陸連データ貼付け!M444)</f>
        <v>T5019</v>
      </c>
      <c r="B1911" s="29" t="str">
        <f t="shared" si="87"/>
        <v>T</v>
      </c>
      <c r="C1911" s="29" t="str">
        <f t="shared" si="88"/>
        <v>5019</v>
      </c>
      <c r="D1911" s="29">
        <f>①陸連データ貼付け!B444</f>
        <v>96680938</v>
      </c>
      <c r="E1911" s="29" t="str">
        <f>①陸連データ貼付け!C444</f>
        <v>土屋　真理奈</v>
      </c>
      <c r="F1911" s="29" t="str">
        <f>ASC(①陸連データ貼付け!D444)</f>
        <v>ﾂﾁﾔ ﾏﾘﾅ</v>
      </c>
      <c r="G1911" s="29" t="str">
        <f>①陸連データ貼付け!E444</f>
        <v>女</v>
      </c>
      <c r="H1911" s="29">
        <f>①陸連データ貼付け!H444</f>
        <v>24578</v>
      </c>
      <c r="I1911" s="29" t="str">
        <f>①陸連データ貼付け!I444</f>
        <v>大府</v>
      </c>
      <c r="J1911" s="29" t="str">
        <f>①陸連データ貼付け!J444</f>
        <v>＊＊＊＊＊</v>
      </c>
      <c r="K1911" s="29" t="str">
        <f t="shared" si="89"/>
        <v>大府</v>
      </c>
      <c r="L1911" s="29">
        <f>①陸連データ貼付け!P444</f>
        <v>2</v>
      </c>
      <c r="M1911" s="63" t="str">
        <f>①陸連データ貼付け!Q444</f>
        <v>中学校</v>
      </c>
    </row>
    <row r="1912" spans="1:13">
      <c r="A1912" s="220" t="str">
        <f>IF(①陸連データ貼付け!M445="","",①陸連データ貼付け!M445)</f>
        <v>T7</v>
      </c>
      <c r="B1912" s="29" t="str">
        <f t="shared" si="87"/>
        <v>T</v>
      </c>
      <c r="C1912" s="29" t="str">
        <f t="shared" si="88"/>
        <v>7</v>
      </c>
      <c r="D1912" s="29">
        <f>①陸連データ貼付け!B445</f>
        <v>85124525</v>
      </c>
      <c r="E1912" s="29" t="str">
        <f>①陸連データ貼付け!C445</f>
        <v>鳥井　快磨</v>
      </c>
      <c r="F1912" s="29" t="str">
        <f>ASC(①陸連データ貼付け!D445)</f>
        <v>ﾄﾘｲ ｶｲﾏ</v>
      </c>
      <c r="G1912" s="29" t="str">
        <f>①陸連データ貼付け!E445</f>
        <v>男</v>
      </c>
      <c r="H1912" s="29">
        <f>①陸連データ貼付け!H445</f>
        <v>24578</v>
      </c>
      <c r="I1912" s="29" t="str">
        <f>①陸連データ貼付け!I445</f>
        <v>大府</v>
      </c>
      <c r="J1912" s="29" t="str">
        <f>①陸連データ貼付け!J445</f>
        <v>＊＊＊＊＊</v>
      </c>
      <c r="K1912" s="29" t="str">
        <f t="shared" si="89"/>
        <v>大府</v>
      </c>
      <c r="L1912" s="29">
        <f>①陸連データ貼付け!P445</f>
        <v>3</v>
      </c>
      <c r="M1912" s="63" t="str">
        <f>①陸連データ貼付け!Q445</f>
        <v>中学校</v>
      </c>
    </row>
    <row r="1913" spans="1:13">
      <c r="A1913" s="220" t="str">
        <f>IF(①陸連データ貼付け!M446="","",①陸連データ貼付け!M446)</f>
        <v>T5011</v>
      </c>
      <c r="B1913" s="29" t="str">
        <f t="shared" si="87"/>
        <v>T</v>
      </c>
      <c r="C1913" s="29" t="str">
        <f t="shared" si="88"/>
        <v>5011</v>
      </c>
      <c r="D1913" s="29">
        <f>①陸連データ貼付け!B446</f>
        <v>96679138</v>
      </c>
      <c r="E1913" s="29" t="str">
        <f>①陸連データ貼付け!C446</f>
        <v>中井　絢子</v>
      </c>
      <c r="F1913" s="29" t="str">
        <f>ASC(①陸連データ貼付け!D446)</f>
        <v>ﾅｶｲ ｱﾔｺ</v>
      </c>
      <c r="G1913" s="29" t="str">
        <f>①陸連データ貼付け!E446</f>
        <v>女</v>
      </c>
      <c r="H1913" s="29">
        <f>①陸連データ貼付け!H446</f>
        <v>24578</v>
      </c>
      <c r="I1913" s="29" t="str">
        <f>①陸連データ貼付け!I446</f>
        <v>大府</v>
      </c>
      <c r="J1913" s="29" t="str">
        <f>①陸連データ貼付け!J446</f>
        <v>＊＊＊＊＊</v>
      </c>
      <c r="K1913" s="29" t="str">
        <f t="shared" si="89"/>
        <v>大府</v>
      </c>
      <c r="L1913" s="29">
        <f>①陸連データ貼付け!P446</f>
        <v>2</v>
      </c>
      <c r="M1913" s="63" t="str">
        <f>①陸連データ貼付け!Q446</f>
        <v>中学校</v>
      </c>
    </row>
    <row r="1914" spans="1:13">
      <c r="A1914" s="220" t="str">
        <f>IF(①陸連データ貼付け!M447="","",①陸連データ貼付け!M447)</f>
        <v>T29</v>
      </c>
      <c r="B1914" s="29" t="str">
        <f t="shared" si="87"/>
        <v>T</v>
      </c>
      <c r="C1914" s="29" t="str">
        <f t="shared" si="88"/>
        <v>29</v>
      </c>
      <c r="D1914" s="29">
        <f>①陸連データ貼付け!B447</f>
        <v>96678440</v>
      </c>
      <c r="E1914" s="29" t="str">
        <f>①陸連データ貼付け!C447</f>
        <v>中島　幹也</v>
      </c>
      <c r="F1914" s="29" t="str">
        <f>ASC(①陸連データ貼付け!D447)</f>
        <v>ﾅｶｼﾏ ﾐｷﾔ</v>
      </c>
      <c r="G1914" s="29" t="str">
        <f>①陸連データ貼付け!E447</f>
        <v>男</v>
      </c>
      <c r="H1914" s="29">
        <f>①陸連データ貼付け!H447</f>
        <v>24578</v>
      </c>
      <c r="I1914" s="29" t="str">
        <f>①陸連データ貼付け!I447</f>
        <v>大府</v>
      </c>
      <c r="J1914" s="29" t="str">
        <f>①陸連データ貼付け!J447</f>
        <v>＊＊＊＊＊</v>
      </c>
      <c r="K1914" s="29" t="str">
        <f t="shared" si="89"/>
        <v>大府</v>
      </c>
      <c r="L1914" s="29">
        <f>①陸連データ貼付け!P447</f>
        <v>2</v>
      </c>
      <c r="M1914" s="63" t="str">
        <f>①陸連データ貼付け!Q447</f>
        <v>中学校</v>
      </c>
    </row>
    <row r="1915" spans="1:13">
      <c r="A1915" s="220" t="str">
        <f>IF(①陸連データ貼付け!M448="","",①陸連データ貼付け!M448)</f>
        <v>T24</v>
      </c>
      <c r="B1915" s="29" t="str">
        <f t="shared" si="87"/>
        <v>T</v>
      </c>
      <c r="C1915" s="29" t="str">
        <f t="shared" si="88"/>
        <v>24</v>
      </c>
      <c r="D1915" s="29">
        <f>①陸連データ貼付け!B448</f>
        <v>96677944</v>
      </c>
      <c r="E1915" s="29" t="str">
        <f>①陸連データ貼付け!C448</f>
        <v>永田　夏幹</v>
      </c>
      <c r="F1915" s="29" t="str">
        <f>ASC(①陸連データ貼付け!D448)</f>
        <v>ﾅｶﾞﾀ ﾅﾂｷ</v>
      </c>
      <c r="G1915" s="29" t="str">
        <f>①陸連データ貼付け!E448</f>
        <v>男</v>
      </c>
      <c r="H1915" s="29">
        <f>①陸連データ貼付け!H448</f>
        <v>24578</v>
      </c>
      <c r="I1915" s="29" t="str">
        <f>①陸連データ貼付け!I448</f>
        <v>大府</v>
      </c>
      <c r="J1915" s="29" t="str">
        <f>①陸連データ貼付け!J448</f>
        <v>＊＊＊＊＊</v>
      </c>
      <c r="K1915" s="29" t="str">
        <f t="shared" si="89"/>
        <v>大府</v>
      </c>
      <c r="L1915" s="29">
        <f>①陸連データ貼付け!P448</f>
        <v>2</v>
      </c>
      <c r="M1915" s="63" t="str">
        <f>①陸連データ貼付け!Q448</f>
        <v>中学校</v>
      </c>
    </row>
    <row r="1916" spans="1:13">
      <c r="A1916" s="220" t="str">
        <f>IF(①陸連データ貼付け!M449="","",①陸連データ貼付け!M449)</f>
        <v>T5022</v>
      </c>
      <c r="B1916" s="29" t="str">
        <f t="shared" si="87"/>
        <v>T</v>
      </c>
      <c r="C1916" s="29" t="str">
        <f t="shared" si="88"/>
        <v>5022</v>
      </c>
      <c r="D1916" s="29">
        <f>①陸連データ貼付け!B449</f>
        <v>96681232</v>
      </c>
      <c r="E1916" s="29" t="str">
        <f>①陸連データ貼付け!C449</f>
        <v>永田　珠梨</v>
      </c>
      <c r="F1916" s="29" t="str">
        <f>ASC(①陸連データ貼付け!D449)</f>
        <v>ﾅｶﾞﾀ ﾐﾅ</v>
      </c>
      <c r="G1916" s="29" t="str">
        <f>①陸連データ貼付け!E449</f>
        <v>女</v>
      </c>
      <c r="H1916" s="29">
        <f>①陸連データ貼付け!H449</f>
        <v>24578</v>
      </c>
      <c r="I1916" s="29" t="str">
        <f>①陸連データ貼付け!I449</f>
        <v>大府</v>
      </c>
      <c r="J1916" s="29" t="str">
        <f>①陸連データ貼付け!J449</f>
        <v>＊＊＊＊＊</v>
      </c>
      <c r="K1916" s="29" t="str">
        <f t="shared" si="89"/>
        <v>大府</v>
      </c>
      <c r="L1916" s="29">
        <f>①陸連データ貼付け!P449</f>
        <v>2</v>
      </c>
      <c r="M1916" s="63" t="str">
        <f>①陸連データ貼付け!Q449</f>
        <v>中学校</v>
      </c>
    </row>
    <row r="1917" spans="1:13">
      <c r="A1917" s="220" t="str">
        <f>IF(①陸連データ貼付け!M450="","",①陸連データ貼付け!M450)</f>
        <v>T30</v>
      </c>
      <c r="B1917" s="29" t="str">
        <f t="shared" si="87"/>
        <v>T</v>
      </c>
      <c r="C1917" s="29" t="str">
        <f t="shared" si="88"/>
        <v>30</v>
      </c>
      <c r="D1917" s="29">
        <f>①陸連データ貼付け!B450</f>
        <v>96678541</v>
      </c>
      <c r="E1917" s="29" t="str">
        <f>①陸連データ貼付け!C450</f>
        <v>楢原　琢麻</v>
      </c>
      <c r="F1917" s="29" t="str">
        <f>ASC(①陸連データ貼付け!D450)</f>
        <v>ﾅﾗﾊﾗ ﾀｸﾏ</v>
      </c>
      <c r="G1917" s="29" t="str">
        <f>①陸連データ貼付け!E450</f>
        <v>男</v>
      </c>
      <c r="H1917" s="29">
        <f>①陸連データ貼付け!H450</f>
        <v>24578</v>
      </c>
      <c r="I1917" s="29" t="str">
        <f>①陸連データ貼付け!I450</f>
        <v>大府</v>
      </c>
      <c r="J1917" s="29" t="str">
        <f>①陸連データ貼付け!J450</f>
        <v>＊＊＊＊＊</v>
      </c>
      <c r="K1917" s="29" t="str">
        <f t="shared" si="89"/>
        <v>大府</v>
      </c>
      <c r="L1917" s="29">
        <f>①陸連データ貼付け!P450</f>
        <v>2</v>
      </c>
      <c r="M1917" s="63" t="str">
        <f>①陸連データ貼付け!Q450</f>
        <v>中学校</v>
      </c>
    </row>
    <row r="1918" spans="1:13">
      <c r="A1918" s="220" t="str">
        <f>IF(①陸連データ貼付け!M451="","",①陸連データ貼付け!M451)</f>
        <v>T5007</v>
      </c>
      <c r="B1918" s="29" t="str">
        <f t="shared" si="87"/>
        <v>T</v>
      </c>
      <c r="C1918" s="29" t="str">
        <f t="shared" si="88"/>
        <v>5007</v>
      </c>
      <c r="D1918" s="29">
        <f>①陸連データ貼付け!B451</f>
        <v>85125324</v>
      </c>
      <c r="E1918" s="29" t="str">
        <f>①陸連データ貼付け!C451</f>
        <v>野中　萌未</v>
      </c>
      <c r="F1918" s="29" t="str">
        <f>ASC(①陸連データ貼付け!D451)</f>
        <v>ﾉﾅｶ ﾓｴﾐ</v>
      </c>
      <c r="G1918" s="29" t="str">
        <f>①陸連データ貼付け!E451</f>
        <v>女</v>
      </c>
      <c r="H1918" s="29">
        <f>①陸連データ貼付け!H451</f>
        <v>24578</v>
      </c>
      <c r="I1918" s="29" t="str">
        <f>①陸連データ貼付け!I451</f>
        <v>大府</v>
      </c>
      <c r="J1918" s="29" t="str">
        <f>①陸連データ貼付け!J451</f>
        <v>＊＊＊＊＊</v>
      </c>
      <c r="K1918" s="29" t="str">
        <f t="shared" si="89"/>
        <v>大府</v>
      </c>
      <c r="L1918" s="29">
        <f>①陸連データ貼付け!P451</f>
        <v>3</v>
      </c>
      <c r="M1918" s="63" t="str">
        <f>①陸連データ貼付け!Q451</f>
        <v>中学校</v>
      </c>
    </row>
    <row r="1919" spans="1:13">
      <c r="A1919" s="220" t="str">
        <f>IF(①陸連データ貼付け!M452="","",①陸連データ貼付け!M452)</f>
        <v>T9</v>
      </c>
      <c r="B1919" s="29" t="str">
        <f t="shared" si="87"/>
        <v>T</v>
      </c>
      <c r="C1919" s="29" t="str">
        <f t="shared" si="88"/>
        <v>9</v>
      </c>
      <c r="D1919" s="29">
        <f>①陸連データ貼付け!B452</f>
        <v>85133626</v>
      </c>
      <c r="E1919" s="29" t="str">
        <f>①陸連データ貼付け!C452</f>
        <v>長谷川　弘将</v>
      </c>
      <c r="F1919" s="29" t="str">
        <f>ASC(①陸連データ貼付け!D452)</f>
        <v>ﾊｾｶﾞﾜ ﾋﾛﾏｻ</v>
      </c>
      <c r="G1919" s="29" t="str">
        <f>①陸連データ貼付け!E452</f>
        <v>男</v>
      </c>
      <c r="H1919" s="29">
        <f>①陸連データ貼付け!H452</f>
        <v>24578</v>
      </c>
      <c r="I1919" s="29" t="str">
        <f>①陸連データ貼付け!I452</f>
        <v>大府</v>
      </c>
      <c r="J1919" s="29" t="str">
        <f>①陸連データ貼付け!J452</f>
        <v>＊＊＊＊＊</v>
      </c>
      <c r="K1919" s="29" t="str">
        <f t="shared" si="89"/>
        <v>大府</v>
      </c>
      <c r="L1919" s="29">
        <f>①陸連データ貼付け!P452</f>
        <v>3</v>
      </c>
      <c r="M1919" s="63" t="str">
        <f>①陸連データ貼付け!Q452</f>
        <v>中学校</v>
      </c>
    </row>
    <row r="1920" spans="1:13">
      <c r="A1920" s="220" t="str">
        <f>IF(①陸連データ貼付け!M453="","",①陸連データ貼付け!M453)</f>
        <v>T8</v>
      </c>
      <c r="B1920" s="29" t="str">
        <f t="shared" si="87"/>
        <v>T</v>
      </c>
      <c r="C1920" s="29" t="str">
        <f t="shared" si="88"/>
        <v>8</v>
      </c>
      <c r="D1920" s="29">
        <f>①陸連データ貼付け!B453</f>
        <v>85124626</v>
      </c>
      <c r="E1920" s="29" t="str">
        <f>①陸連データ貼付け!C453</f>
        <v>長谷川　勇飛</v>
      </c>
      <c r="F1920" s="29" t="str">
        <f>ASC(①陸連データ貼付け!D453)</f>
        <v>ﾊｾｶﾞﾜ ﾕｳﾋ</v>
      </c>
      <c r="G1920" s="29" t="str">
        <f>①陸連データ貼付け!E453</f>
        <v>男</v>
      </c>
      <c r="H1920" s="29">
        <f>①陸連データ貼付け!H453</f>
        <v>24578</v>
      </c>
      <c r="I1920" s="29" t="str">
        <f>①陸連データ貼付け!I453</f>
        <v>大府</v>
      </c>
      <c r="J1920" s="29" t="str">
        <f>①陸連データ貼付け!J453</f>
        <v>＊＊＊＊＊</v>
      </c>
      <c r="K1920" s="29" t="str">
        <f t="shared" si="89"/>
        <v>大府</v>
      </c>
      <c r="L1920" s="29">
        <f>①陸連データ貼付け!P453</f>
        <v>3</v>
      </c>
      <c r="M1920" s="63" t="str">
        <f>①陸連データ貼付け!Q453</f>
        <v>中学校</v>
      </c>
    </row>
    <row r="1921" spans="1:13">
      <c r="A1921" s="220" t="str">
        <f>IF(①陸連データ貼付け!M454="","",①陸連データ貼付け!M454)</f>
        <v>T5015</v>
      </c>
      <c r="B1921" s="29" t="str">
        <f t="shared" si="87"/>
        <v>T</v>
      </c>
      <c r="C1921" s="29" t="str">
        <f t="shared" si="88"/>
        <v>5015</v>
      </c>
      <c r="D1921" s="29">
        <f>①陸連データ貼付け!B454</f>
        <v>96680534</v>
      </c>
      <c r="E1921" s="29" t="str">
        <f>①陸連データ貼付け!C454</f>
        <v>濱口　仁美</v>
      </c>
      <c r="F1921" s="29" t="str">
        <f>ASC(①陸連データ貼付け!D454)</f>
        <v>ﾊﾏｸﾞﾁ ﾋﾄﾐ</v>
      </c>
      <c r="G1921" s="29" t="str">
        <f>①陸連データ貼付け!E454</f>
        <v>女</v>
      </c>
      <c r="H1921" s="29">
        <f>①陸連データ貼付け!H454</f>
        <v>24578</v>
      </c>
      <c r="I1921" s="29" t="str">
        <f>①陸連データ貼付け!I454</f>
        <v>大府</v>
      </c>
      <c r="J1921" s="29" t="str">
        <f>①陸連データ貼付け!J454</f>
        <v>＊＊＊＊＊</v>
      </c>
      <c r="K1921" s="29" t="str">
        <f t="shared" si="89"/>
        <v>大府</v>
      </c>
      <c r="L1921" s="29">
        <f>①陸連データ貼付け!P454</f>
        <v>2</v>
      </c>
      <c r="M1921" s="63" t="str">
        <f>①陸連データ貼付け!Q454</f>
        <v>中学校</v>
      </c>
    </row>
    <row r="1922" spans="1:13">
      <c r="A1922" s="220" t="str">
        <f>IF(①陸連データ貼付け!M455="","",①陸連データ貼付け!M455)</f>
        <v>T18</v>
      </c>
      <c r="B1922" s="29" t="str">
        <f t="shared" si="87"/>
        <v>T</v>
      </c>
      <c r="C1922" s="29" t="str">
        <f t="shared" si="88"/>
        <v>18</v>
      </c>
      <c r="D1922" s="29">
        <f>①陸連データ貼付け!B455</f>
        <v>96677338</v>
      </c>
      <c r="E1922" s="29" t="str">
        <f>①陸連データ貼付け!C455</f>
        <v>菱田　隼汰</v>
      </c>
      <c r="F1922" s="29" t="str">
        <f>ASC(①陸連データ貼付け!D455)</f>
        <v>ﾋｼﾀﾞ ｼｭﾝﾀ</v>
      </c>
      <c r="G1922" s="29" t="str">
        <f>①陸連データ貼付け!E455</f>
        <v>男</v>
      </c>
      <c r="H1922" s="29">
        <f>①陸連データ貼付け!H455</f>
        <v>24578</v>
      </c>
      <c r="I1922" s="29" t="str">
        <f>①陸連データ貼付け!I455</f>
        <v>大府</v>
      </c>
      <c r="J1922" s="29" t="str">
        <f>①陸連データ貼付け!J455</f>
        <v>＊＊＊＊＊</v>
      </c>
      <c r="K1922" s="29" t="str">
        <f t="shared" si="89"/>
        <v>大府</v>
      </c>
      <c r="L1922" s="29">
        <f>①陸連データ貼付け!P455</f>
        <v>2</v>
      </c>
      <c r="M1922" s="63" t="str">
        <f>①陸連データ貼付け!Q455</f>
        <v>中学校</v>
      </c>
    </row>
    <row r="1923" spans="1:13">
      <c r="A1923" s="220" t="str">
        <f>IF(①陸連データ貼付け!M456="","",①陸連データ貼付け!M456)</f>
        <v>T23</v>
      </c>
      <c r="B1923" s="29" t="str">
        <f t="shared" ref="B1923:B1986" si="90">LEFT(A1923,1)</f>
        <v>T</v>
      </c>
      <c r="C1923" s="29" t="str">
        <f t="shared" ref="C1923:C1986" si="91">REPLACE(A1923,1,1,"")</f>
        <v>23</v>
      </c>
      <c r="D1923" s="29">
        <f>①陸連データ貼付け!B456</f>
        <v>96677843</v>
      </c>
      <c r="E1923" s="29" t="str">
        <f>①陸連データ貼付け!C456</f>
        <v>平野　統大</v>
      </c>
      <c r="F1923" s="29" t="str">
        <f>ASC(①陸連データ貼付け!D456)</f>
        <v>ﾋﾗﾉ ﾓﾄﾋﾛ</v>
      </c>
      <c r="G1923" s="29" t="str">
        <f>①陸連データ貼付け!E456</f>
        <v>男</v>
      </c>
      <c r="H1923" s="29">
        <f>①陸連データ貼付け!H456</f>
        <v>24578</v>
      </c>
      <c r="I1923" s="29" t="str">
        <f>①陸連データ貼付け!I456</f>
        <v>大府</v>
      </c>
      <c r="J1923" s="29" t="str">
        <f>①陸連データ貼付け!J456</f>
        <v>＊＊＊＊＊</v>
      </c>
      <c r="K1923" s="29" t="str">
        <f t="shared" ref="K1923:K1986" si="92">I1923</f>
        <v>大府</v>
      </c>
      <c r="L1923" s="29">
        <f>①陸連データ貼付け!P456</f>
        <v>2</v>
      </c>
      <c r="M1923" s="63" t="str">
        <f>①陸連データ貼付け!Q456</f>
        <v>中学校</v>
      </c>
    </row>
    <row r="1924" spans="1:13">
      <c r="A1924" s="220" t="str">
        <f>IF(①陸連データ貼付け!M457="","",①陸連データ貼付け!M457)</f>
        <v>T5016</v>
      </c>
      <c r="B1924" s="29" t="str">
        <f t="shared" si="90"/>
        <v>T</v>
      </c>
      <c r="C1924" s="29" t="str">
        <f t="shared" si="91"/>
        <v>5016</v>
      </c>
      <c r="D1924" s="29">
        <f>①陸連データ貼付け!B457</f>
        <v>96680635</v>
      </c>
      <c r="E1924" s="29" t="str">
        <f>①陸連データ貼付け!C457</f>
        <v>吹原　美咲</v>
      </c>
      <c r="F1924" s="29" t="str">
        <f>ASC(①陸連データ貼付け!D457)</f>
        <v>ﾌｷﾊﾗ ﾐｻｷ</v>
      </c>
      <c r="G1924" s="29" t="str">
        <f>①陸連データ貼付け!E457</f>
        <v>女</v>
      </c>
      <c r="H1924" s="29">
        <f>①陸連データ貼付け!H457</f>
        <v>24578</v>
      </c>
      <c r="I1924" s="29" t="str">
        <f>①陸連データ貼付け!I457</f>
        <v>大府</v>
      </c>
      <c r="J1924" s="29" t="str">
        <f>①陸連データ貼付け!J457</f>
        <v>＊＊＊＊＊</v>
      </c>
      <c r="K1924" s="29" t="str">
        <f t="shared" si="92"/>
        <v>大府</v>
      </c>
      <c r="L1924" s="29">
        <f>①陸連データ貼付け!P457</f>
        <v>2</v>
      </c>
      <c r="M1924" s="63" t="str">
        <f>①陸連データ貼付け!Q457</f>
        <v>中学校</v>
      </c>
    </row>
    <row r="1925" spans="1:13">
      <c r="A1925" s="220" t="str">
        <f>IF(①陸連データ貼付け!M458="","",①陸連データ貼付け!M458)</f>
        <v>T14</v>
      </c>
      <c r="B1925" s="29" t="str">
        <f t="shared" si="90"/>
        <v>T</v>
      </c>
      <c r="C1925" s="29" t="str">
        <f t="shared" si="91"/>
        <v>14</v>
      </c>
      <c r="D1925" s="29">
        <f>①陸連データ貼付け!B458</f>
        <v>96676640</v>
      </c>
      <c r="E1925" s="29" t="str">
        <f>①陸連データ貼付け!C458</f>
        <v>船岡　京平</v>
      </c>
      <c r="F1925" s="29" t="str">
        <f>ASC(①陸連データ貼付け!D458)</f>
        <v>ﾌﾅｵｶ ｷｮｳﾍｲ</v>
      </c>
      <c r="G1925" s="29" t="str">
        <f>①陸連データ貼付け!E458</f>
        <v>男</v>
      </c>
      <c r="H1925" s="29">
        <f>①陸連データ貼付け!H458</f>
        <v>24578</v>
      </c>
      <c r="I1925" s="29" t="str">
        <f>①陸連データ貼付け!I458</f>
        <v>大府</v>
      </c>
      <c r="J1925" s="29" t="str">
        <f>①陸連データ貼付け!J458</f>
        <v>＊＊＊＊＊</v>
      </c>
      <c r="K1925" s="29" t="str">
        <f t="shared" si="92"/>
        <v>大府</v>
      </c>
      <c r="L1925" s="29">
        <f>①陸連データ貼付け!P458</f>
        <v>2</v>
      </c>
      <c r="M1925" s="63" t="str">
        <f>①陸連データ貼付け!Q458</f>
        <v>中学校</v>
      </c>
    </row>
    <row r="1926" spans="1:13">
      <c r="A1926" s="220" t="str">
        <f>IF(①陸連データ貼付け!M459="","",①陸連データ貼付け!M459)</f>
        <v>T3</v>
      </c>
      <c r="B1926" s="29" t="str">
        <f t="shared" si="90"/>
        <v>T</v>
      </c>
      <c r="C1926" s="29" t="str">
        <f t="shared" si="91"/>
        <v>3</v>
      </c>
      <c r="D1926" s="29">
        <f>①陸連データ貼付け!B459</f>
        <v>85124020</v>
      </c>
      <c r="E1926" s="29" t="str">
        <f>①陸連データ貼付け!C459</f>
        <v>見取　翔光</v>
      </c>
      <c r="F1926" s="29" t="str">
        <f>ASC(①陸連データ貼付け!D459)</f>
        <v>ﾐﾄﾞﾘ ｼｮｳ</v>
      </c>
      <c r="G1926" s="29" t="str">
        <f>①陸連データ貼付け!E459</f>
        <v>男</v>
      </c>
      <c r="H1926" s="29">
        <f>①陸連データ貼付け!H459</f>
        <v>24578</v>
      </c>
      <c r="I1926" s="29" t="str">
        <f>①陸連データ貼付け!I459</f>
        <v>大府</v>
      </c>
      <c r="J1926" s="29" t="str">
        <f>①陸連データ貼付け!J459</f>
        <v>＊＊＊＊＊</v>
      </c>
      <c r="K1926" s="29" t="str">
        <f t="shared" si="92"/>
        <v>大府</v>
      </c>
      <c r="L1926" s="29">
        <f>①陸連データ貼付け!P459</f>
        <v>3</v>
      </c>
      <c r="M1926" s="63" t="str">
        <f>①陸連データ貼付け!Q459</f>
        <v>中学校</v>
      </c>
    </row>
    <row r="1927" spans="1:13">
      <c r="A1927" s="220" t="str">
        <f>IF(①陸連データ貼付け!M460="","",①陸連データ貼付け!M460)</f>
        <v>T19</v>
      </c>
      <c r="B1927" s="29" t="str">
        <f t="shared" si="90"/>
        <v>T</v>
      </c>
      <c r="C1927" s="29" t="str">
        <f t="shared" si="91"/>
        <v>19</v>
      </c>
      <c r="D1927" s="29">
        <f>①陸連データ貼付け!B460</f>
        <v>96677439</v>
      </c>
      <c r="E1927" s="29" t="str">
        <f>①陸連データ貼付け!C460</f>
        <v>宮長　拓希</v>
      </c>
      <c r="F1927" s="29" t="str">
        <f>ASC(①陸連データ貼付け!D460)</f>
        <v>ﾐﾔﾅｶﾞ ﾋﾛｷ</v>
      </c>
      <c r="G1927" s="29" t="str">
        <f>①陸連データ貼付け!E460</f>
        <v>男</v>
      </c>
      <c r="H1927" s="29">
        <f>①陸連データ貼付け!H460</f>
        <v>24578</v>
      </c>
      <c r="I1927" s="29" t="str">
        <f>①陸連データ貼付け!I460</f>
        <v>大府</v>
      </c>
      <c r="J1927" s="29" t="str">
        <f>①陸連データ貼付け!J460</f>
        <v>＊＊＊＊＊</v>
      </c>
      <c r="K1927" s="29" t="str">
        <f t="shared" si="92"/>
        <v>大府</v>
      </c>
      <c r="L1927" s="29">
        <f>①陸連データ貼付け!P460</f>
        <v>2</v>
      </c>
      <c r="M1927" s="63" t="str">
        <f>①陸連データ貼付け!Q460</f>
        <v>中学校</v>
      </c>
    </row>
    <row r="1928" spans="1:13">
      <c r="A1928" s="220" t="str">
        <f>IF(①陸連データ貼付け!M461="","",①陸連データ貼付け!M461)</f>
        <v>T5</v>
      </c>
      <c r="B1928" s="29" t="str">
        <f t="shared" si="90"/>
        <v>T</v>
      </c>
      <c r="C1928" s="29" t="str">
        <f t="shared" si="91"/>
        <v>5</v>
      </c>
      <c r="D1928" s="29">
        <f>①陸連データ貼付け!B461</f>
        <v>85124323</v>
      </c>
      <c r="E1928" s="29" t="str">
        <f>①陸連データ貼付け!C461</f>
        <v>三輪　航大</v>
      </c>
      <c r="F1928" s="29" t="str">
        <f>ASC(①陸連データ貼付け!D461)</f>
        <v>ﾐﾜ ｺｳﾀ</v>
      </c>
      <c r="G1928" s="29" t="str">
        <f>①陸連データ貼付け!E461</f>
        <v>男</v>
      </c>
      <c r="H1928" s="29">
        <f>①陸連データ貼付け!H461</f>
        <v>24578</v>
      </c>
      <c r="I1928" s="29" t="str">
        <f>①陸連データ貼付け!I461</f>
        <v>大府</v>
      </c>
      <c r="J1928" s="29" t="str">
        <f>①陸連データ貼付け!J461</f>
        <v>＊＊＊＊＊</v>
      </c>
      <c r="K1928" s="29" t="str">
        <f t="shared" si="92"/>
        <v>大府</v>
      </c>
      <c r="L1928" s="29">
        <f>①陸連データ貼付け!P461</f>
        <v>3</v>
      </c>
      <c r="M1928" s="63" t="str">
        <f>①陸連データ貼付け!Q461</f>
        <v>中学校</v>
      </c>
    </row>
    <row r="1929" spans="1:13">
      <c r="A1929" s="220" t="str">
        <f>IF(①陸連データ貼付け!M462="","",①陸連データ貼付け!M462)</f>
        <v>T5028</v>
      </c>
      <c r="B1929" s="29" t="str">
        <f t="shared" si="90"/>
        <v>T</v>
      </c>
      <c r="C1929" s="29" t="str">
        <f t="shared" si="91"/>
        <v>5028</v>
      </c>
      <c r="D1929" s="29">
        <f>①陸連データ貼付け!B462</f>
        <v>96682132</v>
      </c>
      <c r="E1929" s="29" t="str">
        <f>①陸連データ貼付け!C462</f>
        <v>村田　来夢</v>
      </c>
      <c r="F1929" s="29" t="str">
        <f>ASC(①陸連データ貼付け!D462)</f>
        <v>ﾑﾗﾀ ﾗﾑ</v>
      </c>
      <c r="G1929" s="29" t="str">
        <f>①陸連データ貼付け!E462</f>
        <v>女</v>
      </c>
      <c r="H1929" s="29">
        <f>①陸連データ貼付け!H462</f>
        <v>24578</v>
      </c>
      <c r="I1929" s="29" t="str">
        <f>①陸連データ貼付け!I462</f>
        <v>大府</v>
      </c>
      <c r="J1929" s="29" t="str">
        <f>①陸連データ貼付け!J462</f>
        <v>＊＊＊＊＊</v>
      </c>
      <c r="K1929" s="29" t="str">
        <f t="shared" si="92"/>
        <v>大府</v>
      </c>
      <c r="L1929" s="29">
        <f>①陸連データ貼付け!P462</f>
        <v>3</v>
      </c>
      <c r="M1929" s="63" t="str">
        <f>①陸連データ貼付け!Q462</f>
        <v>中学校</v>
      </c>
    </row>
    <row r="1930" spans="1:13">
      <c r="A1930" s="220" t="str">
        <f>IF(①陸連データ貼付け!M463="","",①陸連データ貼付け!M463)</f>
        <v>T5001</v>
      </c>
      <c r="B1930" s="29" t="str">
        <f t="shared" si="90"/>
        <v>T</v>
      </c>
      <c r="C1930" s="29" t="str">
        <f t="shared" si="91"/>
        <v>5001</v>
      </c>
      <c r="D1930" s="29">
        <f>①陸連データ貼付け!B463</f>
        <v>83871431</v>
      </c>
      <c r="E1930" s="29" t="str">
        <f>①陸連データ貼付け!C463</f>
        <v>森山　美空</v>
      </c>
      <c r="F1930" s="29" t="str">
        <f>ASC(①陸連データ貼付け!D463)</f>
        <v>ﾓﾘﾔﾏ ﾐｸ</v>
      </c>
      <c r="G1930" s="29" t="str">
        <f>①陸連データ貼付け!E463</f>
        <v>女</v>
      </c>
      <c r="H1930" s="29">
        <f>①陸連データ貼付け!H463</f>
        <v>24578</v>
      </c>
      <c r="I1930" s="29" t="str">
        <f>①陸連データ貼付け!I463</f>
        <v>大府</v>
      </c>
      <c r="J1930" s="29" t="str">
        <f>①陸連データ貼付け!J463</f>
        <v>＊＊＊＊＊</v>
      </c>
      <c r="K1930" s="29" t="str">
        <f t="shared" si="92"/>
        <v>大府</v>
      </c>
      <c r="L1930" s="29">
        <f>①陸連データ貼付け!P463</f>
        <v>3</v>
      </c>
      <c r="M1930" s="63" t="str">
        <f>①陸連データ貼付け!Q463</f>
        <v>中学校</v>
      </c>
    </row>
    <row r="1931" spans="1:13">
      <c r="A1931" s="220" t="str">
        <f>IF(①陸連データ貼付け!M464="","",①陸連データ貼付け!M464)</f>
        <v>T25</v>
      </c>
      <c r="B1931" s="29" t="str">
        <f t="shared" si="90"/>
        <v>T</v>
      </c>
      <c r="C1931" s="29" t="str">
        <f t="shared" si="91"/>
        <v>25</v>
      </c>
      <c r="D1931" s="29">
        <f>①陸連データ貼付け!B464</f>
        <v>96678036</v>
      </c>
      <c r="E1931" s="29" t="str">
        <f>①陸連データ貼付け!C464</f>
        <v>谷内　那由太</v>
      </c>
      <c r="F1931" s="29" t="str">
        <f>ASC(①陸連データ貼付け!D464)</f>
        <v>ﾔﾁ ﾅﾕﾀ</v>
      </c>
      <c r="G1931" s="29" t="str">
        <f>①陸連データ貼付け!E464</f>
        <v>男</v>
      </c>
      <c r="H1931" s="29">
        <f>①陸連データ貼付け!H464</f>
        <v>24578</v>
      </c>
      <c r="I1931" s="29" t="str">
        <f>①陸連データ貼付け!I464</f>
        <v>大府</v>
      </c>
      <c r="J1931" s="29" t="str">
        <f>①陸連データ貼付け!J464</f>
        <v>＊＊＊＊＊</v>
      </c>
      <c r="K1931" s="29" t="str">
        <f t="shared" si="92"/>
        <v>大府</v>
      </c>
      <c r="L1931" s="29">
        <f>①陸連データ貼付け!P464</f>
        <v>2</v>
      </c>
      <c r="M1931" s="63" t="str">
        <f>①陸連データ貼付け!Q464</f>
        <v>中学校</v>
      </c>
    </row>
    <row r="1932" spans="1:13">
      <c r="A1932" s="220" t="str">
        <f>IF(①陸連データ貼付け!M465="","",①陸連データ貼付け!M465)</f>
        <v>T2</v>
      </c>
      <c r="B1932" s="29" t="str">
        <f t="shared" si="90"/>
        <v>T</v>
      </c>
      <c r="C1932" s="29" t="str">
        <f t="shared" si="91"/>
        <v>2</v>
      </c>
      <c r="D1932" s="29">
        <f>①陸連データ貼付け!B465</f>
        <v>83871734</v>
      </c>
      <c r="E1932" s="29" t="str">
        <f>①陸連データ貼付け!C465</f>
        <v>山本　聖徳</v>
      </c>
      <c r="F1932" s="29" t="str">
        <f>ASC(①陸連データ貼付け!D465)</f>
        <v>ﾔﾏﾓﾄ ｾｲﾄｸ</v>
      </c>
      <c r="G1932" s="29" t="str">
        <f>①陸連データ貼付け!E465</f>
        <v>男</v>
      </c>
      <c r="H1932" s="29">
        <f>①陸連データ貼付け!H465</f>
        <v>24578</v>
      </c>
      <c r="I1932" s="29" t="str">
        <f>①陸連データ貼付け!I465</f>
        <v>大府</v>
      </c>
      <c r="J1932" s="29" t="str">
        <f>①陸連データ貼付け!J465</f>
        <v>＊＊＊＊＊</v>
      </c>
      <c r="K1932" s="29" t="str">
        <f t="shared" si="92"/>
        <v>大府</v>
      </c>
      <c r="L1932" s="29">
        <f>①陸連データ貼付け!P465</f>
        <v>3</v>
      </c>
      <c r="M1932" s="63" t="str">
        <f>①陸連データ貼付け!Q465</f>
        <v>中学校</v>
      </c>
    </row>
    <row r="1933" spans="1:13">
      <c r="A1933" s="220" t="str">
        <f>IF(①陸連データ貼付け!M466="","",①陸連データ貼付け!M466)</f>
        <v>T33</v>
      </c>
      <c r="B1933" s="29" t="str">
        <f t="shared" si="90"/>
        <v>T</v>
      </c>
      <c r="C1933" s="29" t="str">
        <f t="shared" si="91"/>
        <v>33</v>
      </c>
      <c r="D1933" s="29">
        <f>①陸連データ貼付け!B466</f>
        <v>96678844</v>
      </c>
      <c r="E1933" s="29" t="str">
        <f>①陸連データ貼付け!C466</f>
        <v>山本　裕貴</v>
      </c>
      <c r="F1933" s="29" t="str">
        <f>ASC(①陸連データ貼付け!D466)</f>
        <v>ﾔﾏﾓﾄ ﾋﾛｷ</v>
      </c>
      <c r="G1933" s="29" t="str">
        <f>①陸連データ貼付け!E466</f>
        <v>男</v>
      </c>
      <c r="H1933" s="29">
        <f>①陸連データ貼付け!H466</f>
        <v>24578</v>
      </c>
      <c r="I1933" s="29" t="str">
        <f>①陸連データ貼付け!I466</f>
        <v>大府</v>
      </c>
      <c r="J1933" s="29" t="str">
        <f>①陸連データ貼付け!J466</f>
        <v>＊＊＊＊＊</v>
      </c>
      <c r="K1933" s="29" t="str">
        <f t="shared" si="92"/>
        <v>大府</v>
      </c>
      <c r="L1933" s="29">
        <f>①陸連データ貼付け!P466</f>
        <v>2</v>
      </c>
      <c r="M1933" s="63" t="str">
        <f>①陸連データ貼付け!Q466</f>
        <v>中学校</v>
      </c>
    </row>
    <row r="1934" spans="1:13">
      <c r="A1934" s="220" t="str">
        <f>IF(①陸連データ貼付け!M467="","",①陸連データ貼付け!M467)</f>
        <v>T12</v>
      </c>
      <c r="B1934" s="29" t="str">
        <f t="shared" si="90"/>
        <v>T</v>
      </c>
      <c r="C1934" s="29" t="str">
        <f t="shared" si="91"/>
        <v>12</v>
      </c>
      <c r="D1934" s="29">
        <f>①陸連データ貼付け!B467</f>
        <v>96676337</v>
      </c>
      <c r="E1934" s="29" t="str">
        <f>①陸連データ貼付け!C467</f>
        <v>吉田　委馬</v>
      </c>
      <c r="F1934" s="29" t="str">
        <f>ASC(①陸連データ貼付け!D467)</f>
        <v>ﾖｼﾀﾞ ｶｽﾞﾏ</v>
      </c>
      <c r="G1934" s="29" t="str">
        <f>①陸連データ貼付け!E467</f>
        <v>男</v>
      </c>
      <c r="H1934" s="29">
        <f>①陸連データ貼付け!H467</f>
        <v>24578</v>
      </c>
      <c r="I1934" s="29" t="str">
        <f>①陸連データ貼付け!I467</f>
        <v>大府</v>
      </c>
      <c r="J1934" s="29" t="str">
        <f>①陸連データ貼付け!J467</f>
        <v>＊＊＊＊＊</v>
      </c>
      <c r="K1934" s="29" t="str">
        <f t="shared" si="92"/>
        <v>大府</v>
      </c>
      <c r="L1934" s="29">
        <f>①陸連データ貼付け!P467</f>
        <v>3</v>
      </c>
      <c r="M1934" s="63" t="str">
        <f>①陸連データ貼付け!Q467</f>
        <v>中学校</v>
      </c>
    </row>
    <row r="1935" spans="1:13">
      <c r="A1935" s="220" t="str">
        <f>IF(①陸連データ貼付け!M468="","",①陸連データ貼付け!M468)</f>
        <v>T5003</v>
      </c>
      <c r="B1935" s="29" t="str">
        <f t="shared" si="90"/>
        <v>T</v>
      </c>
      <c r="C1935" s="29" t="str">
        <f t="shared" si="91"/>
        <v>5003</v>
      </c>
      <c r="D1935" s="29">
        <f>①陸連データ貼付け!B468</f>
        <v>85124828</v>
      </c>
      <c r="E1935" s="29" t="str">
        <f>①陸連データ貼付け!C468</f>
        <v>渡邊　千紘</v>
      </c>
      <c r="F1935" s="29" t="str">
        <f>ASC(①陸連データ貼付け!D468)</f>
        <v>ﾜﾀﾅﾍﾞ ﾁﾋﾛ</v>
      </c>
      <c r="G1935" s="29" t="str">
        <f>①陸連データ貼付け!E468</f>
        <v>女</v>
      </c>
      <c r="H1935" s="29">
        <f>①陸連データ貼付け!H468</f>
        <v>24578</v>
      </c>
      <c r="I1935" s="29" t="str">
        <f>①陸連データ貼付け!I468</f>
        <v>大府</v>
      </c>
      <c r="J1935" s="29" t="str">
        <f>①陸連データ貼付け!J468</f>
        <v>＊＊＊＊＊</v>
      </c>
      <c r="K1935" s="29" t="str">
        <f t="shared" si="92"/>
        <v>大府</v>
      </c>
      <c r="L1935" s="29">
        <f>①陸連データ貼付け!P468</f>
        <v>3</v>
      </c>
      <c r="M1935" s="63" t="str">
        <f>①陸連データ貼付け!Q468</f>
        <v>中学校</v>
      </c>
    </row>
    <row r="1936" spans="1:13">
      <c r="A1936" s="220" t="str">
        <f>IF(①陸連データ貼付け!M469="","",①陸連データ貼付け!M469)</f>
        <v>T5012</v>
      </c>
      <c r="B1936" s="29" t="str">
        <f t="shared" si="90"/>
        <v>T</v>
      </c>
      <c r="C1936" s="29" t="str">
        <f t="shared" si="91"/>
        <v>5012</v>
      </c>
      <c r="D1936" s="29">
        <f>①陸連データ貼付け!B469</f>
        <v>96679239</v>
      </c>
      <c r="E1936" s="29" t="str">
        <f>①陸連データ貼付け!C469</f>
        <v>渡部　悠里</v>
      </c>
      <c r="F1936" s="29" t="str">
        <f>ASC(①陸連データ貼付け!D469)</f>
        <v>ﾜﾀﾅﾍﾞ ﾕﾘ</v>
      </c>
      <c r="G1936" s="29" t="str">
        <f>①陸連データ貼付け!E469</f>
        <v>女</v>
      </c>
      <c r="H1936" s="29">
        <f>①陸連データ貼付け!H469</f>
        <v>24578</v>
      </c>
      <c r="I1936" s="29" t="str">
        <f>①陸連データ貼付け!I469</f>
        <v>大府</v>
      </c>
      <c r="J1936" s="29" t="str">
        <f>①陸連データ貼付け!J469</f>
        <v>＊＊＊＊＊</v>
      </c>
      <c r="K1936" s="29" t="str">
        <f t="shared" si="92"/>
        <v>大府</v>
      </c>
      <c r="L1936" s="29">
        <f>①陸連データ貼付け!P469</f>
        <v>1</v>
      </c>
      <c r="M1936" s="63" t="str">
        <f>①陸連データ貼付け!Q469</f>
        <v>中学校</v>
      </c>
    </row>
    <row r="1937" spans="1:13">
      <c r="A1937" s="220" t="str">
        <f>IF(①陸連データ貼付け!M470="","",①陸連データ貼付け!M470)</f>
        <v>T146</v>
      </c>
      <c r="B1937" s="29" t="str">
        <f t="shared" si="90"/>
        <v>T</v>
      </c>
      <c r="C1937" s="29" t="str">
        <f t="shared" si="91"/>
        <v>146</v>
      </c>
      <c r="D1937" s="29">
        <f>①陸連データ貼付け!B470</f>
        <v>83819029</v>
      </c>
      <c r="E1937" s="29" t="str">
        <f>①陸連データ貼付け!C470</f>
        <v>織田　英知</v>
      </c>
      <c r="F1937" s="29" t="str">
        <f>ASC(①陸連データ貼付け!D470)</f>
        <v>ｵﾀﾞ ﾋﾃﾞﾄﾓ</v>
      </c>
      <c r="G1937" s="29" t="str">
        <f>①陸連データ貼付け!E470</f>
        <v>男</v>
      </c>
      <c r="H1937" s="29">
        <f>①陸連データ貼付け!H470</f>
        <v>22853</v>
      </c>
      <c r="I1937" s="29" t="str">
        <f>①陸連データ貼付け!I470</f>
        <v>大府市立大府北</v>
      </c>
      <c r="J1937" s="29" t="str">
        <f>①陸連データ貼付け!J470</f>
        <v>オオブシリツオオブキタチュウガッコウ</v>
      </c>
      <c r="K1937" s="29" t="str">
        <f t="shared" si="92"/>
        <v>大府市立大府北</v>
      </c>
      <c r="L1937" s="29">
        <f>①陸連データ貼付け!P470</f>
        <v>3</v>
      </c>
      <c r="M1937" s="63" t="str">
        <f>①陸連データ貼付け!Q470</f>
        <v>中学校</v>
      </c>
    </row>
    <row r="1938" spans="1:13">
      <c r="A1938" s="220" t="str">
        <f>IF(①陸連データ貼付け!M471="","",①陸連データ貼付け!M471)</f>
        <v>T147</v>
      </c>
      <c r="B1938" s="29" t="str">
        <f t="shared" si="90"/>
        <v>T</v>
      </c>
      <c r="C1938" s="29" t="str">
        <f t="shared" si="91"/>
        <v>147</v>
      </c>
      <c r="D1938" s="29">
        <f>①陸連データ貼付け!B471</f>
        <v>85225224</v>
      </c>
      <c r="E1938" s="29" t="str">
        <f>①陸連データ貼付け!C471</f>
        <v>佐藤　拓仁</v>
      </c>
      <c r="F1938" s="29" t="str">
        <f>ASC(①陸連データ貼付け!D471)</f>
        <v>ｻﾄｳ ﾀｸﾄ</v>
      </c>
      <c r="G1938" s="29" t="str">
        <f>①陸連データ貼付け!E471</f>
        <v>男</v>
      </c>
      <c r="H1938" s="29">
        <f>①陸連データ貼付け!H471</f>
        <v>22853</v>
      </c>
      <c r="I1938" s="29" t="str">
        <f>①陸連データ貼付け!I471</f>
        <v>大府市立大府北</v>
      </c>
      <c r="J1938" s="29" t="str">
        <f>①陸連データ貼付け!J471</f>
        <v>オオブシリツオオブキタチュウガッコウ</v>
      </c>
      <c r="K1938" s="29" t="str">
        <f t="shared" si="92"/>
        <v>大府市立大府北</v>
      </c>
      <c r="L1938" s="29">
        <f>①陸連データ貼付け!P471</f>
        <v>3</v>
      </c>
      <c r="M1938" s="63" t="str">
        <f>①陸連データ貼付け!Q471</f>
        <v>中学校</v>
      </c>
    </row>
    <row r="1939" spans="1:13">
      <c r="A1939" s="220" t="str">
        <f>IF(①陸連データ貼付け!M472="","",①陸連データ貼付け!M472)</f>
        <v>T148</v>
      </c>
      <c r="B1939" s="29" t="str">
        <f t="shared" si="90"/>
        <v>T</v>
      </c>
      <c r="C1939" s="29" t="str">
        <f t="shared" si="91"/>
        <v>148</v>
      </c>
      <c r="D1939" s="29">
        <f>①陸連データ貼付け!B472</f>
        <v>85225325</v>
      </c>
      <c r="E1939" s="29" t="str">
        <f>①陸連データ貼付け!C472</f>
        <v>杉山　優樹</v>
      </c>
      <c r="F1939" s="29" t="str">
        <f>ASC(①陸連データ貼付け!D472)</f>
        <v>ｽｷﾞﾔﾏ ﾕｳｷ</v>
      </c>
      <c r="G1939" s="29" t="str">
        <f>①陸連データ貼付け!E472</f>
        <v>男</v>
      </c>
      <c r="H1939" s="29">
        <f>①陸連データ貼付け!H472</f>
        <v>22853</v>
      </c>
      <c r="I1939" s="29" t="str">
        <f>①陸連データ貼付け!I472</f>
        <v>大府市立大府北</v>
      </c>
      <c r="J1939" s="29" t="str">
        <f>①陸連データ貼付け!J472</f>
        <v>オオブシリツオオブキタチュウガッコウ</v>
      </c>
      <c r="K1939" s="29" t="str">
        <f t="shared" si="92"/>
        <v>大府市立大府北</v>
      </c>
      <c r="L1939" s="29">
        <f>①陸連データ貼付け!P472</f>
        <v>3</v>
      </c>
      <c r="M1939" s="63" t="str">
        <f>①陸連データ貼付け!Q472</f>
        <v>中学校</v>
      </c>
    </row>
    <row r="1940" spans="1:13">
      <c r="A1940" s="220" t="str">
        <f>IF(①陸連データ貼付け!M473="","",①陸連データ貼付け!M473)</f>
        <v>T150</v>
      </c>
      <c r="B1940" s="29" t="str">
        <f t="shared" si="90"/>
        <v>T</v>
      </c>
      <c r="C1940" s="29" t="str">
        <f t="shared" si="91"/>
        <v>150</v>
      </c>
      <c r="D1940" s="29">
        <f>①陸連データ貼付け!B473</f>
        <v>97348536</v>
      </c>
      <c r="E1940" s="29" t="str">
        <f>①陸連データ貼付け!C473</f>
        <v>中園　拓貴</v>
      </c>
      <c r="F1940" s="29" t="str">
        <f>ASC(①陸連データ貼付け!D473)</f>
        <v>ﾅｶｿﾞﾉ ﾋﾛｷ</v>
      </c>
      <c r="G1940" s="29" t="str">
        <f>①陸連データ貼付け!E473</f>
        <v>男</v>
      </c>
      <c r="H1940" s="29">
        <f>①陸連データ貼付け!H473</f>
        <v>22853</v>
      </c>
      <c r="I1940" s="29" t="str">
        <f>①陸連データ貼付け!I473</f>
        <v>大府市立大府北</v>
      </c>
      <c r="J1940" s="29" t="str">
        <f>①陸連データ貼付け!J473</f>
        <v>オオブシリツオオブキタチュウガッコウ</v>
      </c>
      <c r="K1940" s="29" t="str">
        <f t="shared" si="92"/>
        <v>大府市立大府北</v>
      </c>
      <c r="L1940" s="29">
        <f>①陸連データ貼付け!P473</f>
        <v>3</v>
      </c>
      <c r="M1940" s="63" t="str">
        <f>①陸連データ貼付け!Q473</f>
        <v>中学校</v>
      </c>
    </row>
    <row r="1941" spans="1:13">
      <c r="A1941" s="220" t="str">
        <f>IF(①陸連データ貼付け!M474="","",①陸連データ貼付け!M474)</f>
        <v>T5105</v>
      </c>
      <c r="B1941" s="29" t="str">
        <f t="shared" si="90"/>
        <v>T</v>
      </c>
      <c r="C1941" s="29" t="str">
        <f t="shared" si="91"/>
        <v>5105</v>
      </c>
      <c r="D1941" s="29">
        <f>①陸連データ貼付け!B474</f>
        <v>83819130</v>
      </c>
      <c r="E1941" s="29" t="str">
        <f>①陸連データ貼付け!C474</f>
        <v>西　真奈伽</v>
      </c>
      <c r="F1941" s="29" t="str">
        <f>ASC(①陸連データ貼付け!D474)</f>
        <v>ﾆｼ ﾏﾅｶ</v>
      </c>
      <c r="G1941" s="29" t="str">
        <f>①陸連データ貼付け!E474</f>
        <v>女</v>
      </c>
      <c r="H1941" s="29">
        <f>①陸連データ貼付け!H474</f>
        <v>22853</v>
      </c>
      <c r="I1941" s="29" t="str">
        <f>①陸連データ貼付け!I474</f>
        <v>大府市立大府北</v>
      </c>
      <c r="J1941" s="29" t="str">
        <f>①陸連データ貼付け!J474</f>
        <v>オオブシリツオオブキタチュウガッコウ</v>
      </c>
      <c r="K1941" s="29" t="str">
        <f t="shared" si="92"/>
        <v>大府市立大府北</v>
      </c>
      <c r="L1941" s="29">
        <f>①陸連データ貼付け!P474</f>
        <v>3</v>
      </c>
      <c r="M1941" s="63" t="str">
        <f>①陸連データ貼付け!Q474</f>
        <v>中学校</v>
      </c>
    </row>
    <row r="1942" spans="1:13">
      <c r="A1942" s="220" t="str">
        <f>IF(①陸連データ貼付け!M475="","",①陸連データ貼付け!M475)</f>
        <v>T5106</v>
      </c>
      <c r="B1942" s="29" t="str">
        <f t="shared" si="90"/>
        <v>T</v>
      </c>
      <c r="C1942" s="29" t="str">
        <f t="shared" si="91"/>
        <v>5106</v>
      </c>
      <c r="D1942" s="29">
        <f>①陸連データ貼付け!B475</f>
        <v>85225527</v>
      </c>
      <c r="E1942" s="29" t="str">
        <f>①陸連データ貼付け!C475</f>
        <v>板東　茉那</v>
      </c>
      <c r="F1942" s="29" t="str">
        <f>ASC(①陸連データ貼付け!D475)</f>
        <v>ﾊﾞﾝﾄﾞｳ ﾏﾅ</v>
      </c>
      <c r="G1942" s="29" t="str">
        <f>①陸連データ貼付け!E475</f>
        <v>女</v>
      </c>
      <c r="H1942" s="29">
        <f>①陸連データ貼付け!H475</f>
        <v>22853</v>
      </c>
      <c r="I1942" s="29" t="str">
        <f>①陸連データ貼付け!I475</f>
        <v>大府市立大府北</v>
      </c>
      <c r="J1942" s="29" t="str">
        <f>①陸連データ貼付け!J475</f>
        <v>オオブシリツオオブキタチュウガッコウ</v>
      </c>
      <c r="K1942" s="29" t="str">
        <f t="shared" si="92"/>
        <v>大府市立大府北</v>
      </c>
      <c r="L1942" s="29">
        <f>①陸連データ貼付け!P475</f>
        <v>3</v>
      </c>
      <c r="M1942" s="63" t="str">
        <f>①陸連データ貼付け!Q475</f>
        <v>中学校</v>
      </c>
    </row>
    <row r="1943" spans="1:13">
      <c r="A1943" s="220" t="str">
        <f>IF(①陸連データ貼付け!M476="","",①陸連データ貼付け!M476)</f>
        <v>T149</v>
      </c>
      <c r="B1943" s="29" t="str">
        <f t="shared" si="90"/>
        <v>T</v>
      </c>
      <c r="C1943" s="29" t="str">
        <f t="shared" si="91"/>
        <v>149</v>
      </c>
      <c r="D1943" s="29">
        <f>①陸連データ貼付け!B476</f>
        <v>97348334</v>
      </c>
      <c r="E1943" s="29" t="str">
        <f>①陸連データ貼付け!C476</f>
        <v>和地　孝紘</v>
      </c>
      <c r="F1943" s="29" t="str">
        <f>ASC(①陸連データ貼付け!D476)</f>
        <v>ﾜﾁ ﾀｶﾋﾛ</v>
      </c>
      <c r="G1943" s="29" t="str">
        <f>①陸連データ貼付け!E476</f>
        <v>男</v>
      </c>
      <c r="H1943" s="29">
        <f>①陸連データ貼付け!H476</f>
        <v>22853</v>
      </c>
      <c r="I1943" s="29" t="str">
        <f>①陸連データ貼付け!I476</f>
        <v>大府市立大府北</v>
      </c>
      <c r="J1943" s="29" t="str">
        <f>①陸連データ貼付け!J476</f>
        <v>オオブシリツオオブキタチュウガッコウ</v>
      </c>
      <c r="K1943" s="29" t="str">
        <f t="shared" si="92"/>
        <v>大府市立大府北</v>
      </c>
      <c r="L1943" s="29">
        <f>①陸連データ貼付け!P476</f>
        <v>3</v>
      </c>
      <c r="M1943" s="63" t="str">
        <f>①陸連データ貼付け!Q476</f>
        <v>中学校</v>
      </c>
    </row>
    <row r="1944" spans="1:13">
      <c r="A1944" s="220" t="str">
        <f>IF(①陸連データ貼付け!M477="","",①陸連データ貼付け!M477)</f>
        <v>T60</v>
      </c>
      <c r="B1944" s="29" t="str">
        <f t="shared" si="90"/>
        <v>T</v>
      </c>
      <c r="C1944" s="29" t="str">
        <f t="shared" si="91"/>
        <v>60</v>
      </c>
      <c r="D1944" s="29">
        <f>①陸連データ貼付け!B477</f>
        <v>96783639</v>
      </c>
      <c r="E1944" s="29" t="str">
        <f>①陸連データ貼付け!C477</f>
        <v>青木　宏太</v>
      </c>
      <c r="F1944" s="29" t="str">
        <f>ASC(①陸連データ貼付け!D477)</f>
        <v>ｱｵｷ ｺｳﾀ</v>
      </c>
      <c r="G1944" s="29" t="str">
        <f>①陸連データ貼付け!E477</f>
        <v>男</v>
      </c>
      <c r="H1944" s="29">
        <f>①陸連データ貼付け!H477</f>
        <v>24322</v>
      </c>
      <c r="I1944" s="29" t="str">
        <f>①陸連データ貼付け!I477</f>
        <v>大府西中</v>
      </c>
      <c r="J1944" s="29" t="str">
        <f>①陸連データ貼付け!J477</f>
        <v>オオブニシ</v>
      </c>
      <c r="K1944" s="29" t="str">
        <f t="shared" si="92"/>
        <v>大府西中</v>
      </c>
      <c r="L1944" s="29">
        <f>①陸連データ貼付け!P477</f>
        <v>2</v>
      </c>
      <c r="M1944" s="63" t="str">
        <f>①陸連データ貼付け!Q477</f>
        <v>中学校</v>
      </c>
    </row>
    <row r="1945" spans="1:13">
      <c r="A1945" s="220" t="str">
        <f>IF(①陸連データ貼付け!M478="","",①陸連データ貼付け!M478)</f>
        <v>T5038</v>
      </c>
      <c r="B1945" s="29" t="str">
        <f t="shared" si="90"/>
        <v>T</v>
      </c>
      <c r="C1945" s="29" t="str">
        <f t="shared" si="91"/>
        <v>5038</v>
      </c>
      <c r="D1945" s="29">
        <f>①陸連データ貼付け!B478</f>
        <v>83748434</v>
      </c>
      <c r="E1945" s="29" t="str">
        <f>①陸連データ貼付け!C478</f>
        <v>安藤　優月</v>
      </c>
      <c r="F1945" s="29" t="str">
        <f>ASC(①陸連データ貼付け!D478)</f>
        <v>ｱﾝﾄﾞｳ ﾕﾂﾞｷ</v>
      </c>
      <c r="G1945" s="29" t="str">
        <f>①陸連データ貼付け!E478</f>
        <v>女</v>
      </c>
      <c r="H1945" s="29">
        <f>①陸連データ貼付け!H478</f>
        <v>24322</v>
      </c>
      <c r="I1945" s="29" t="str">
        <f>①陸連データ貼付け!I478</f>
        <v>大府西中</v>
      </c>
      <c r="J1945" s="29" t="str">
        <f>①陸連データ貼付け!J478</f>
        <v>オオブニシ</v>
      </c>
      <c r="K1945" s="29" t="str">
        <f t="shared" si="92"/>
        <v>大府西中</v>
      </c>
      <c r="L1945" s="29">
        <f>①陸連データ貼付け!P478</f>
        <v>3</v>
      </c>
      <c r="M1945" s="63" t="str">
        <f>①陸連データ貼付け!Q478</f>
        <v>中学校</v>
      </c>
    </row>
    <row r="1946" spans="1:13">
      <c r="A1946" s="220" t="str">
        <f>IF(①陸連データ貼付け!M479="","",①陸連データ貼付け!M479)</f>
        <v>T43</v>
      </c>
      <c r="B1946" s="29" t="str">
        <f t="shared" si="90"/>
        <v>T</v>
      </c>
      <c r="C1946" s="29" t="str">
        <f t="shared" si="91"/>
        <v>43</v>
      </c>
      <c r="D1946" s="29">
        <f>①陸連データ貼付け!B479</f>
        <v>85039025</v>
      </c>
      <c r="E1946" s="29" t="str">
        <f>①陸連データ貼付け!C479</f>
        <v>池田　倖大</v>
      </c>
      <c r="F1946" s="29" t="str">
        <f>ASC(①陸連データ貼付け!D479)</f>
        <v>ｲｹﾀﾞ ｺｳﾀ</v>
      </c>
      <c r="G1946" s="29" t="str">
        <f>①陸連データ貼付け!E479</f>
        <v>男</v>
      </c>
      <c r="H1946" s="29">
        <f>①陸連データ貼付け!H479</f>
        <v>24322</v>
      </c>
      <c r="I1946" s="29" t="str">
        <f>①陸連データ貼付け!I479</f>
        <v>大府西中</v>
      </c>
      <c r="J1946" s="29" t="str">
        <f>①陸連データ貼付け!J479</f>
        <v>オオブニシ</v>
      </c>
      <c r="K1946" s="29" t="str">
        <f t="shared" si="92"/>
        <v>大府西中</v>
      </c>
      <c r="L1946" s="29">
        <f>①陸連データ貼付け!P479</f>
        <v>3</v>
      </c>
      <c r="M1946" s="63" t="str">
        <f>①陸連データ貼付け!Q479</f>
        <v>中学校</v>
      </c>
    </row>
    <row r="1947" spans="1:13">
      <c r="A1947" s="220" t="str">
        <f>IF(①陸連データ貼付け!M480="","",①陸連データ貼付け!M480)</f>
        <v>T56</v>
      </c>
      <c r="B1947" s="29" t="str">
        <f t="shared" si="90"/>
        <v>T</v>
      </c>
      <c r="C1947" s="29" t="str">
        <f t="shared" si="91"/>
        <v>56</v>
      </c>
      <c r="D1947" s="29">
        <f>①陸連データ貼付け!B480</f>
        <v>96783235</v>
      </c>
      <c r="E1947" s="29" t="str">
        <f>①陸連データ貼付け!C480</f>
        <v>石井　創大</v>
      </c>
      <c r="F1947" s="29" t="str">
        <f>ASC(①陸連データ貼付け!D480)</f>
        <v>ｲｼｲ ｿｳﾀ</v>
      </c>
      <c r="G1947" s="29" t="str">
        <f>①陸連データ貼付け!E480</f>
        <v>男</v>
      </c>
      <c r="H1947" s="29">
        <f>①陸連データ貼付け!H480</f>
        <v>24322</v>
      </c>
      <c r="I1947" s="29" t="str">
        <f>①陸連データ貼付け!I480</f>
        <v>大府西中</v>
      </c>
      <c r="J1947" s="29" t="str">
        <f>①陸連データ貼付け!J480</f>
        <v>オオブニシ</v>
      </c>
      <c r="K1947" s="29" t="str">
        <f t="shared" si="92"/>
        <v>大府西中</v>
      </c>
      <c r="L1947" s="29">
        <f>①陸連データ貼付け!P480</f>
        <v>2</v>
      </c>
      <c r="M1947" s="63" t="str">
        <f>①陸連データ貼付け!Q480</f>
        <v>中学校</v>
      </c>
    </row>
    <row r="1948" spans="1:13">
      <c r="A1948" s="220" t="str">
        <f>IF(①陸連データ貼付け!M481="","",①陸連データ貼付け!M481)</f>
        <v>T54</v>
      </c>
      <c r="B1948" s="29" t="str">
        <f t="shared" si="90"/>
        <v>T</v>
      </c>
      <c r="C1948" s="29" t="str">
        <f t="shared" si="91"/>
        <v>54</v>
      </c>
      <c r="D1948" s="29">
        <f>①陸連データ貼付け!B481</f>
        <v>96782436</v>
      </c>
      <c r="E1948" s="29" t="str">
        <f>①陸連データ貼付け!C481</f>
        <v>石川　祈楽</v>
      </c>
      <c r="F1948" s="29" t="str">
        <f>ASC(①陸連データ貼付け!D481)</f>
        <v>ｲｼｶﾜ ｷﾛｳ</v>
      </c>
      <c r="G1948" s="29" t="str">
        <f>①陸連データ貼付け!E481</f>
        <v>男</v>
      </c>
      <c r="H1948" s="29">
        <f>①陸連データ貼付け!H481</f>
        <v>24322</v>
      </c>
      <c r="I1948" s="29" t="str">
        <f>①陸連データ貼付け!I481</f>
        <v>大府西中</v>
      </c>
      <c r="J1948" s="29" t="str">
        <f>①陸連データ貼付け!J481</f>
        <v>オオブニシ</v>
      </c>
      <c r="K1948" s="29" t="str">
        <f t="shared" si="92"/>
        <v>大府西中</v>
      </c>
      <c r="L1948" s="29">
        <f>①陸連データ貼付け!P481</f>
        <v>3</v>
      </c>
      <c r="M1948" s="63" t="str">
        <f>①陸連データ貼付け!Q481</f>
        <v>中学校</v>
      </c>
    </row>
    <row r="1949" spans="1:13">
      <c r="A1949" s="220" t="str">
        <f>IF(①陸連データ貼付け!M482="","",①陸連データ貼付け!M482)</f>
        <v>T47</v>
      </c>
      <c r="B1949" s="29" t="str">
        <f t="shared" si="90"/>
        <v>T</v>
      </c>
      <c r="C1949" s="29" t="str">
        <f t="shared" si="91"/>
        <v>47</v>
      </c>
      <c r="D1949" s="29">
        <f>①陸連データ貼付け!B482</f>
        <v>85040320</v>
      </c>
      <c r="E1949" s="29" t="str">
        <f>①陸連データ貼付け!C482</f>
        <v>石森　一輝</v>
      </c>
      <c r="F1949" s="29" t="str">
        <f>ASC(①陸連データ貼付け!D482)</f>
        <v>ｲｼﾓﾘ ｶｽﾞｷ</v>
      </c>
      <c r="G1949" s="29" t="str">
        <f>①陸連データ貼付け!E482</f>
        <v>男</v>
      </c>
      <c r="H1949" s="29">
        <f>①陸連データ貼付け!H482</f>
        <v>24322</v>
      </c>
      <c r="I1949" s="29" t="str">
        <f>①陸連データ貼付け!I482</f>
        <v>大府西中</v>
      </c>
      <c r="J1949" s="29" t="str">
        <f>①陸連データ貼付け!J482</f>
        <v>オオブニシ</v>
      </c>
      <c r="K1949" s="29" t="str">
        <f t="shared" si="92"/>
        <v>大府西中</v>
      </c>
      <c r="L1949" s="29">
        <f>①陸連データ貼付け!P482</f>
        <v>3</v>
      </c>
      <c r="M1949" s="63" t="str">
        <f>①陸連データ貼付け!Q482</f>
        <v>中学校</v>
      </c>
    </row>
    <row r="1950" spans="1:13">
      <c r="A1950" s="220" t="str">
        <f>IF(①陸連データ貼付け!M483="","",①陸連データ貼付け!M483)</f>
        <v>T69</v>
      </c>
      <c r="B1950" s="29" t="str">
        <f t="shared" si="90"/>
        <v>T</v>
      </c>
      <c r="C1950" s="29" t="str">
        <f t="shared" si="91"/>
        <v>69</v>
      </c>
      <c r="D1950" s="29">
        <f>①陸連データ貼付け!B483</f>
        <v>96784539</v>
      </c>
      <c r="E1950" s="29" t="str">
        <f>①陸連データ貼付け!C483</f>
        <v>石森　義人</v>
      </c>
      <c r="F1950" s="29" t="str">
        <f>ASC(①陸連データ貼付け!D483)</f>
        <v>ｲｼﾓﾘ ﾖｼﾄ</v>
      </c>
      <c r="G1950" s="29" t="str">
        <f>①陸連データ貼付け!E483</f>
        <v>男</v>
      </c>
      <c r="H1950" s="29">
        <f>①陸連データ貼付け!H483</f>
        <v>24322</v>
      </c>
      <c r="I1950" s="29" t="str">
        <f>①陸連データ貼付け!I483</f>
        <v>大府西中</v>
      </c>
      <c r="J1950" s="29" t="str">
        <f>①陸連データ貼付け!J483</f>
        <v>オオブニシ</v>
      </c>
      <c r="K1950" s="29" t="str">
        <f t="shared" si="92"/>
        <v>大府西中</v>
      </c>
      <c r="L1950" s="29">
        <f>①陸連データ貼付け!P483</f>
        <v>2</v>
      </c>
      <c r="M1950" s="63" t="str">
        <f>①陸連データ貼付け!Q483</f>
        <v>中学校</v>
      </c>
    </row>
    <row r="1951" spans="1:13">
      <c r="A1951" s="220" t="str">
        <f>IF(①陸連データ貼付け!M484="","",①陸連データ貼付け!M484)</f>
        <v>T52</v>
      </c>
      <c r="B1951" s="29" t="str">
        <f t="shared" si="90"/>
        <v>T</v>
      </c>
      <c r="C1951" s="29" t="str">
        <f t="shared" si="91"/>
        <v>52</v>
      </c>
      <c r="D1951" s="29">
        <f>①陸連データ貼付け!B484</f>
        <v>85041119</v>
      </c>
      <c r="E1951" s="29" t="str">
        <f>①陸連データ貼付け!C484</f>
        <v>市橋　定巳</v>
      </c>
      <c r="F1951" s="29" t="str">
        <f>ASC(①陸連データ貼付け!D484)</f>
        <v>ｲﾁﾊｼ ｻﾀﾞﾐ</v>
      </c>
      <c r="G1951" s="29" t="str">
        <f>①陸連データ貼付け!E484</f>
        <v>男</v>
      </c>
      <c r="H1951" s="29">
        <f>①陸連データ貼付け!H484</f>
        <v>24322</v>
      </c>
      <c r="I1951" s="29" t="str">
        <f>①陸連データ貼付け!I484</f>
        <v>大府西中</v>
      </c>
      <c r="J1951" s="29" t="str">
        <f>①陸連データ貼付け!J484</f>
        <v>オオブニシ</v>
      </c>
      <c r="K1951" s="29" t="str">
        <f t="shared" si="92"/>
        <v>大府西中</v>
      </c>
      <c r="L1951" s="29">
        <f>①陸連データ貼付け!P484</f>
        <v>3</v>
      </c>
      <c r="M1951" s="63" t="str">
        <f>①陸連データ貼付け!Q484</f>
        <v>中学校</v>
      </c>
    </row>
    <row r="1952" spans="1:13">
      <c r="A1952" s="220" t="str">
        <f>IF(①陸連データ貼付け!M485="","",①陸連データ貼付け!M485)</f>
        <v>T5046</v>
      </c>
      <c r="B1952" s="29" t="str">
        <f t="shared" si="90"/>
        <v>T</v>
      </c>
      <c r="C1952" s="29" t="str">
        <f t="shared" si="91"/>
        <v>5046</v>
      </c>
      <c r="D1952" s="29">
        <f>①陸連データ貼付け!B485</f>
        <v>96782840</v>
      </c>
      <c r="E1952" s="29" t="str">
        <f>①陸連データ貼付け!C485</f>
        <v>井之上　結衣</v>
      </c>
      <c r="F1952" s="29" t="str">
        <f>ASC(①陸連データ貼付け!D485)</f>
        <v>ｲﾉｳｴ ﾕｲ</v>
      </c>
      <c r="G1952" s="29" t="str">
        <f>①陸連データ貼付け!E485</f>
        <v>女</v>
      </c>
      <c r="H1952" s="29">
        <f>①陸連データ貼付け!H485</f>
        <v>24322</v>
      </c>
      <c r="I1952" s="29" t="str">
        <f>①陸連データ貼付け!I485</f>
        <v>大府西中</v>
      </c>
      <c r="J1952" s="29" t="str">
        <f>①陸連データ貼付け!J485</f>
        <v>オオブニシ</v>
      </c>
      <c r="K1952" s="29" t="str">
        <f t="shared" si="92"/>
        <v>大府西中</v>
      </c>
      <c r="L1952" s="29">
        <f>①陸連データ貼付け!P485</f>
        <v>2</v>
      </c>
      <c r="M1952" s="63" t="str">
        <f>①陸連データ貼付け!Q485</f>
        <v>中学校</v>
      </c>
    </row>
    <row r="1953" spans="1:13">
      <c r="A1953" s="220" t="str">
        <f>IF(①陸連データ貼付け!M486="","",①陸連データ貼付け!M486)</f>
        <v>T58</v>
      </c>
      <c r="B1953" s="29" t="str">
        <f t="shared" si="90"/>
        <v>T</v>
      </c>
      <c r="C1953" s="29" t="str">
        <f t="shared" si="91"/>
        <v>58</v>
      </c>
      <c r="D1953" s="29">
        <f>①陸連データ貼付け!B486</f>
        <v>96783437</v>
      </c>
      <c r="E1953" s="29" t="str">
        <f>①陸連データ貼付け!C486</f>
        <v>岡本　朋樹</v>
      </c>
      <c r="F1953" s="29" t="str">
        <f>ASC(①陸連データ貼付け!D486)</f>
        <v>ｵｶﾓﾄ ﾄﾓｷ</v>
      </c>
      <c r="G1953" s="29" t="str">
        <f>①陸連データ貼付け!E486</f>
        <v>男</v>
      </c>
      <c r="H1953" s="29">
        <f>①陸連データ貼付け!H486</f>
        <v>24322</v>
      </c>
      <c r="I1953" s="29" t="str">
        <f>①陸連データ貼付け!I486</f>
        <v>大府西中</v>
      </c>
      <c r="J1953" s="29" t="str">
        <f>①陸連データ貼付け!J486</f>
        <v>オオブニシ</v>
      </c>
      <c r="K1953" s="29" t="str">
        <f t="shared" si="92"/>
        <v>大府西中</v>
      </c>
      <c r="L1953" s="29">
        <f>①陸連データ貼付け!P486</f>
        <v>2</v>
      </c>
      <c r="M1953" s="63" t="str">
        <f>①陸連データ貼付け!Q486</f>
        <v>中学校</v>
      </c>
    </row>
    <row r="1954" spans="1:13">
      <c r="A1954" s="220" t="str">
        <f>IF(①陸連データ貼付け!M487="","",①陸連データ貼付け!M487)</f>
        <v>T92</v>
      </c>
      <c r="B1954" s="29" t="str">
        <f t="shared" si="90"/>
        <v>T</v>
      </c>
      <c r="C1954" s="29" t="str">
        <f t="shared" si="91"/>
        <v>92</v>
      </c>
      <c r="D1954" s="29">
        <f>①陸連データ貼付け!B487</f>
        <v>96834434</v>
      </c>
      <c r="E1954" s="29" t="str">
        <f>①陸連データ貼付け!C487</f>
        <v>奥村　雄也</v>
      </c>
      <c r="F1954" s="29" t="str">
        <f>ASC(①陸連データ貼付け!D487)</f>
        <v>ｵｸﾑﾗ ﾕｳﾔ</v>
      </c>
      <c r="G1954" s="29" t="str">
        <f>①陸連データ貼付け!E487</f>
        <v>男</v>
      </c>
      <c r="H1954" s="29">
        <f>①陸連データ貼付け!H487</f>
        <v>24322</v>
      </c>
      <c r="I1954" s="29" t="str">
        <f>①陸連データ貼付け!I487</f>
        <v>大府西中</v>
      </c>
      <c r="J1954" s="29" t="str">
        <f>①陸連データ貼付け!J487</f>
        <v>オオブニシ</v>
      </c>
      <c r="K1954" s="29" t="str">
        <f t="shared" si="92"/>
        <v>大府西中</v>
      </c>
      <c r="L1954" s="29">
        <f>①陸連データ貼付け!P487</f>
        <v>1</v>
      </c>
      <c r="M1954" s="63" t="str">
        <f>①陸連データ貼付け!Q487</f>
        <v>中学校</v>
      </c>
    </row>
    <row r="1955" spans="1:13">
      <c r="A1955" s="220" t="str">
        <f>IF(①陸連データ貼付け!M488="","",①陸連データ貼付け!M488)</f>
        <v>T65</v>
      </c>
      <c r="B1955" s="29" t="str">
        <f t="shared" si="90"/>
        <v>T</v>
      </c>
      <c r="C1955" s="29" t="str">
        <f t="shared" si="91"/>
        <v>65</v>
      </c>
      <c r="D1955" s="29">
        <f>①陸連データ貼付け!B488</f>
        <v>96784135</v>
      </c>
      <c r="E1955" s="29" t="str">
        <f>①陸連データ貼付け!C488</f>
        <v>加古　峻也</v>
      </c>
      <c r="F1955" s="29" t="str">
        <f>ASC(①陸連データ貼付け!D488)</f>
        <v>ｶｺ ｼｭﾝﾔ</v>
      </c>
      <c r="G1955" s="29" t="str">
        <f>①陸連データ貼付け!E488</f>
        <v>男</v>
      </c>
      <c r="H1955" s="29">
        <f>①陸連データ貼付け!H488</f>
        <v>24322</v>
      </c>
      <c r="I1955" s="29" t="str">
        <f>①陸連データ貼付け!I488</f>
        <v>大府西中</v>
      </c>
      <c r="J1955" s="29" t="str">
        <f>①陸連データ貼付け!J488</f>
        <v>オオブニシ</v>
      </c>
      <c r="K1955" s="29" t="str">
        <f t="shared" si="92"/>
        <v>大府西中</v>
      </c>
      <c r="L1955" s="29">
        <f>①陸連データ貼付け!P488</f>
        <v>2</v>
      </c>
      <c r="M1955" s="63" t="str">
        <f>①陸連データ貼付け!Q488</f>
        <v>中学校</v>
      </c>
    </row>
    <row r="1956" spans="1:13">
      <c r="A1956" s="220" t="str">
        <f>IF(①陸連データ貼付け!M489="","",①陸連データ貼付け!M489)</f>
        <v>T50</v>
      </c>
      <c r="B1956" s="29" t="str">
        <f t="shared" si="90"/>
        <v>T</v>
      </c>
      <c r="C1956" s="29" t="str">
        <f t="shared" si="91"/>
        <v>50</v>
      </c>
      <c r="D1956" s="29">
        <f>①陸連データ貼付け!B489</f>
        <v>85040825</v>
      </c>
      <c r="E1956" s="29" t="str">
        <f>①陸連データ貼付け!C489</f>
        <v>加古　哲朗</v>
      </c>
      <c r="F1956" s="29" t="str">
        <f>ASC(①陸連データ貼付け!D489)</f>
        <v>ｶｺ ﾃﾂﾛｳ</v>
      </c>
      <c r="G1956" s="29" t="str">
        <f>①陸連データ貼付け!E489</f>
        <v>男</v>
      </c>
      <c r="H1956" s="29">
        <f>①陸連データ貼付け!H489</f>
        <v>24322</v>
      </c>
      <c r="I1956" s="29" t="str">
        <f>①陸連データ貼付け!I489</f>
        <v>大府西中</v>
      </c>
      <c r="J1956" s="29" t="str">
        <f>①陸連データ貼付け!J489</f>
        <v>オオブニシ</v>
      </c>
      <c r="K1956" s="29" t="str">
        <f t="shared" si="92"/>
        <v>大府西中</v>
      </c>
      <c r="L1956" s="29">
        <f>①陸連データ貼付け!P489</f>
        <v>3</v>
      </c>
      <c r="M1956" s="63" t="str">
        <f>①陸連データ貼付け!Q489</f>
        <v>中学校</v>
      </c>
    </row>
    <row r="1957" spans="1:13">
      <c r="A1957" s="220" t="str">
        <f>IF(①陸連データ貼付け!M490="","",①陸連データ貼付け!M490)</f>
        <v>T72</v>
      </c>
      <c r="B1957" s="29" t="str">
        <f t="shared" si="90"/>
        <v>T</v>
      </c>
      <c r="C1957" s="29" t="str">
        <f t="shared" si="91"/>
        <v>72</v>
      </c>
      <c r="D1957" s="29">
        <f>①陸連データ貼付け!B490</f>
        <v>96784842</v>
      </c>
      <c r="E1957" s="29" t="str">
        <f>①陸連データ貼付け!C490</f>
        <v>加古　光</v>
      </c>
      <c r="F1957" s="29" t="str">
        <f>ASC(①陸連データ貼付け!D490)</f>
        <v>ｶｺ ﾋｶﾘ</v>
      </c>
      <c r="G1957" s="29" t="str">
        <f>①陸連データ貼付け!E490</f>
        <v>男</v>
      </c>
      <c r="H1957" s="29">
        <f>①陸連データ貼付け!H490</f>
        <v>24322</v>
      </c>
      <c r="I1957" s="29" t="str">
        <f>①陸連データ貼付け!I490</f>
        <v>大府西中</v>
      </c>
      <c r="J1957" s="29" t="str">
        <f>①陸連データ貼付け!J490</f>
        <v>オオブニシ</v>
      </c>
      <c r="K1957" s="29" t="str">
        <f t="shared" si="92"/>
        <v>大府西中</v>
      </c>
      <c r="L1957" s="29">
        <f>①陸連データ貼付け!P490</f>
        <v>2</v>
      </c>
      <c r="M1957" s="63" t="str">
        <f>①陸連データ貼付け!Q490</f>
        <v>中学校</v>
      </c>
    </row>
    <row r="1958" spans="1:13">
      <c r="A1958" s="220" t="str">
        <f>IF(①陸連データ貼付け!M491="","",①陸連データ貼付け!M491)</f>
        <v>T48</v>
      </c>
      <c r="B1958" s="29" t="str">
        <f t="shared" si="90"/>
        <v>T</v>
      </c>
      <c r="C1958" s="29" t="str">
        <f t="shared" si="91"/>
        <v>48</v>
      </c>
      <c r="D1958" s="29">
        <f>①陸連データ貼付け!B491</f>
        <v>85040421</v>
      </c>
      <c r="E1958" s="29" t="str">
        <f>①陸連データ貼付け!C491</f>
        <v>加古　輝</v>
      </c>
      <c r="F1958" s="29" t="str">
        <f>ASC(①陸連データ貼付け!D491)</f>
        <v>ｶｺ ﾋｶﾙ</v>
      </c>
      <c r="G1958" s="29" t="str">
        <f>①陸連データ貼付け!E491</f>
        <v>男</v>
      </c>
      <c r="H1958" s="29">
        <f>①陸連データ貼付け!H491</f>
        <v>24322</v>
      </c>
      <c r="I1958" s="29" t="str">
        <f>①陸連データ貼付け!I491</f>
        <v>大府西中</v>
      </c>
      <c r="J1958" s="29" t="str">
        <f>①陸連データ貼付け!J491</f>
        <v>オオブニシ</v>
      </c>
      <c r="K1958" s="29" t="str">
        <f t="shared" si="92"/>
        <v>大府西中</v>
      </c>
      <c r="L1958" s="29">
        <f>①陸連データ貼付け!P491</f>
        <v>3</v>
      </c>
      <c r="M1958" s="63" t="str">
        <f>①陸連データ貼付け!Q491</f>
        <v>中学校</v>
      </c>
    </row>
    <row r="1959" spans="1:13">
      <c r="A1959" s="220" t="str">
        <f>IF(①陸連データ貼付け!M492="","",①陸連データ貼付け!M492)</f>
        <v>T68</v>
      </c>
      <c r="B1959" s="29" t="str">
        <f t="shared" si="90"/>
        <v>T</v>
      </c>
      <c r="C1959" s="29" t="str">
        <f t="shared" si="91"/>
        <v>68</v>
      </c>
      <c r="D1959" s="29">
        <f>①陸連データ貼付け!B492</f>
        <v>96784438</v>
      </c>
      <c r="E1959" s="29" t="str">
        <f>①陸連データ貼付け!C492</f>
        <v>加古　雅人</v>
      </c>
      <c r="F1959" s="29" t="str">
        <f>ASC(①陸連データ貼付け!D492)</f>
        <v>ｶｺ ﾏｻﾄ</v>
      </c>
      <c r="G1959" s="29" t="str">
        <f>①陸連データ貼付け!E492</f>
        <v>男</v>
      </c>
      <c r="H1959" s="29">
        <f>①陸連データ貼付け!H492</f>
        <v>24322</v>
      </c>
      <c r="I1959" s="29" t="str">
        <f>①陸連データ貼付け!I492</f>
        <v>大府西中</v>
      </c>
      <c r="J1959" s="29" t="str">
        <f>①陸連データ貼付け!J492</f>
        <v>オオブニシ</v>
      </c>
      <c r="K1959" s="29" t="str">
        <f t="shared" si="92"/>
        <v>大府西中</v>
      </c>
      <c r="L1959" s="29">
        <f>①陸連データ貼付け!P492</f>
        <v>2</v>
      </c>
      <c r="M1959" s="63" t="str">
        <f>①陸連データ貼付け!Q492</f>
        <v>中学校</v>
      </c>
    </row>
    <row r="1960" spans="1:13">
      <c r="A1960" s="220" t="str">
        <f>IF(①陸連データ貼付け!M493="","",①陸連データ貼付け!M493)</f>
        <v>T49</v>
      </c>
      <c r="B1960" s="29" t="str">
        <f t="shared" si="90"/>
        <v>T</v>
      </c>
      <c r="C1960" s="29" t="str">
        <f t="shared" si="91"/>
        <v>49</v>
      </c>
      <c r="D1960" s="29">
        <f>①陸連データ貼付け!B493</f>
        <v>85040522</v>
      </c>
      <c r="E1960" s="29" t="str">
        <f>①陸連データ貼付け!C493</f>
        <v>神園　凌吾</v>
      </c>
      <c r="F1960" s="29" t="str">
        <f>ASC(①陸連データ貼付け!D493)</f>
        <v>ｶﾐｿﾞﾉ ﾘｮｳｺﾞ</v>
      </c>
      <c r="G1960" s="29" t="str">
        <f>①陸連データ貼付け!E493</f>
        <v>男</v>
      </c>
      <c r="H1960" s="29">
        <f>①陸連データ貼付け!H493</f>
        <v>24322</v>
      </c>
      <c r="I1960" s="29" t="str">
        <f>①陸連データ貼付け!I493</f>
        <v>大府西中</v>
      </c>
      <c r="J1960" s="29" t="str">
        <f>①陸連データ貼付け!J493</f>
        <v>オオブニシ</v>
      </c>
      <c r="K1960" s="29" t="str">
        <f t="shared" si="92"/>
        <v>大府西中</v>
      </c>
      <c r="L1960" s="29">
        <f>①陸連データ貼付け!P493</f>
        <v>3</v>
      </c>
      <c r="M1960" s="63" t="str">
        <f>①陸連データ貼付け!Q493</f>
        <v>中学校</v>
      </c>
    </row>
    <row r="1961" spans="1:13">
      <c r="A1961" s="220" t="str">
        <f>IF(①陸連データ貼付け!M494="","",①陸連データ貼付け!M494)</f>
        <v>T70</v>
      </c>
      <c r="B1961" s="29" t="str">
        <f t="shared" si="90"/>
        <v>T</v>
      </c>
      <c r="C1961" s="29" t="str">
        <f t="shared" si="91"/>
        <v>70</v>
      </c>
      <c r="D1961" s="29">
        <f>①陸連データ貼付け!B494</f>
        <v>96784640</v>
      </c>
      <c r="E1961" s="29" t="str">
        <f>①陸連データ貼付け!C494</f>
        <v>神谷　和翔</v>
      </c>
      <c r="F1961" s="29" t="str">
        <f>ASC(①陸連データ貼付け!D494)</f>
        <v>ｶﾐﾔ ｱｲﾄ</v>
      </c>
      <c r="G1961" s="29" t="str">
        <f>①陸連データ貼付け!E494</f>
        <v>男</v>
      </c>
      <c r="H1961" s="29">
        <f>①陸連データ貼付け!H494</f>
        <v>24322</v>
      </c>
      <c r="I1961" s="29" t="str">
        <f>①陸連データ貼付け!I494</f>
        <v>大府西中</v>
      </c>
      <c r="J1961" s="29" t="str">
        <f>①陸連データ貼付け!J494</f>
        <v>オオブニシ</v>
      </c>
      <c r="K1961" s="29" t="str">
        <f t="shared" si="92"/>
        <v>大府西中</v>
      </c>
      <c r="L1961" s="29">
        <f>①陸連データ貼付け!P494</f>
        <v>2</v>
      </c>
      <c r="M1961" s="63" t="str">
        <f>①陸連データ貼付け!Q494</f>
        <v>中学校</v>
      </c>
    </row>
    <row r="1962" spans="1:13">
      <c r="A1962" s="220" t="str">
        <f>IF(①陸連データ貼付け!M495="","",①陸連データ貼付け!M495)</f>
        <v>T5041</v>
      </c>
      <c r="B1962" s="29" t="str">
        <f t="shared" si="90"/>
        <v>T</v>
      </c>
      <c r="C1962" s="29" t="str">
        <f t="shared" si="91"/>
        <v>5041</v>
      </c>
      <c r="D1962" s="29">
        <f>①陸連データ貼付け!B495</f>
        <v>85041725</v>
      </c>
      <c r="E1962" s="29" t="str">
        <f>①陸連データ貼付け!C495</f>
        <v>亀井　希未香</v>
      </c>
      <c r="F1962" s="29" t="str">
        <f>ASC(①陸連データ貼付け!D495)</f>
        <v>ｶﾒｲ ｷﾐｶ</v>
      </c>
      <c r="G1962" s="29" t="str">
        <f>①陸連データ貼付け!E495</f>
        <v>女</v>
      </c>
      <c r="H1962" s="29">
        <f>①陸連データ貼付け!H495</f>
        <v>24322</v>
      </c>
      <c r="I1962" s="29" t="str">
        <f>①陸連データ貼付け!I495</f>
        <v>大府西中</v>
      </c>
      <c r="J1962" s="29" t="str">
        <f>①陸連データ貼付け!J495</f>
        <v>オオブニシ</v>
      </c>
      <c r="K1962" s="29" t="str">
        <f t="shared" si="92"/>
        <v>大府西中</v>
      </c>
      <c r="L1962" s="29">
        <f>①陸連データ貼付け!P495</f>
        <v>3</v>
      </c>
      <c r="M1962" s="63" t="str">
        <f>①陸連データ貼付け!Q495</f>
        <v>中学校</v>
      </c>
    </row>
    <row r="1963" spans="1:13">
      <c r="A1963" s="220" t="str">
        <f>IF(①陸連データ貼付け!M496="","",①陸連データ貼付け!M496)</f>
        <v>T55</v>
      </c>
      <c r="B1963" s="29" t="str">
        <f t="shared" si="90"/>
        <v>T</v>
      </c>
      <c r="C1963" s="29" t="str">
        <f t="shared" si="91"/>
        <v>55</v>
      </c>
      <c r="D1963" s="29">
        <f>①陸連データ貼付け!B496</f>
        <v>96783134</v>
      </c>
      <c r="E1963" s="29" t="str">
        <f>①陸連データ貼付け!C496</f>
        <v>久野　弘高</v>
      </c>
      <c r="F1963" s="29" t="str">
        <f>ASC(①陸連データ貼付け!D496)</f>
        <v>ｸﾉ ﾋﾛﾀｶ</v>
      </c>
      <c r="G1963" s="29" t="str">
        <f>①陸連データ貼付け!E496</f>
        <v>男</v>
      </c>
      <c r="H1963" s="29">
        <f>①陸連データ貼付け!H496</f>
        <v>24322</v>
      </c>
      <c r="I1963" s="29" t="str">
        <f>①陸連データ貼付け!I496</f>
        <v>大府西中</v>
      </c>
      <c r="J1963" s="29" t="str">
        <f>①陸連データ貼付け!J496</f>
        <v>オオブニシ</v>
      </c>
      <c r="K1963" s="29" t="str">
        <f t="shared" si="92"/>
        <v>大府西中</v>
      </c>
      <c r="L1963" s="29">
        <f>①陸連データ貼付け!P496</f>
        <v>2</v>
      </c>
      <c r="M1963" s="63" t="str">
        <f>①陸連データ貼付け!Q496</f>
        <v>中学校</v>
      </c>
    </row>
    <row r="1964" spans="1:13">
      <c r="A1964" s="220" t="str">
        <f>IF(①陸連データ貼付け!M497="","",①陸連データ貼付け!M497)</f>
        <v>T5040</v>
      </c>
      <c r="B1964" s="29" t="str">
        <f t="shared" si="90"/>
        <v>T</v>
      </c>
      <c r="C1964" s="29" t="str">
        <f t="shared" si="91"/>
        <v>5040</v>
      </c>
      <c r="D1964" s="29">
        <f>①陸連データ貼付け!B497</f>
        <v>85041624</v>
      </c>
      <c r="E1964" s="29" t="str">
        <f>①陸連データ貼付け!C497</f>
        <v>小島　穂乃香</v>
      </c>
      <c r="F1964" s="29" t="str">
        <f>ASC(①陸連データ貼付け!D497)</f>
        <v>ｺｼﾞﾏ ﾎﾉｶ</v>
      </c>
      <c r="G1964" s="29" t="str">
        <f>①陸連データ貼付け!E497</f>
        <v>女</v>
      </c>
      <c r="H1964" s="29">
        <f>①陸連データ貼付け!H497</f>
        <v>24322</v>
      </c>
      <c r="I1964" s="29" t="str">
        <f>①陸連データ貼付け!I497</f>
        <v>大府西中</v>
      </c>
      <c r="J1964" s="29" t="str">
        <f>①陸連データ貼付け!J497</f>
        <v>オオブニシ</v>
      </c>
      <c r="K1964" s="29" t="str">
        <f t="shared" si="92"/>
        <v>大府西中</v>
      </c>
      <c r="L1964" s="29">
        <f>①陸連データ貼付け!P497</f>
        <v>3</v>
      </c>
      <c r="M1964" s="63" t="str">
        <f>①陸連データ貼付け!Q497</f>
        <v>中学校</v>
      </c>
    </row>
    <row r="1965" spans="1:13">
      <c r="A1965" s="220" t="str">
        <f>IF(①陸連データ貼付け!M498="","",①陸連データ貼付け!M498)</f>
        <v>T5043</v>
      </c>
      <c r="B1965" s="29" t="str">
        <f t="shared" si="90"/>
        <v>T</v>
      </c>
      <c r="C1965" s="29" t="str">
        <f t="shared" si="91"/>
        <v>5043</v>
      </c>
      <c r="D1965" s="29">
        <f>①陸連データ貼付け!B498</f>
        <v>96782537</v>
      </c>
      <c r="E1965" s="29" t="str">
        <f>①陸連データ貼付け!C498</f>
        <v>後藤　帆花</v>
      </c>
      <c r="F1965" s="29" t="str">
        <f>ASC(①陸連データ貼付け!D498)</f>
        <v>ｺﾞﾄｳ ﾎﾉｶ</v>
      </c>
      <c r="G1965" s="29" t="str">
        <f>①陸連データ貼付け!E498</f>
        <v>女</v>
      </c>
      <c r="H1965" s="29">
        <f>①陸連データ貼付け!H498</f>
        <v>24322</v>
      </c>
      <c r="I1965" s="29" t="str">
        <f>①陸連データ貼付け!I498</f>
        <v>大府西中</v>
      </c>
      <c r="J1965" s="29" t="str">
        <f>①陸連データ貼付け!J498</f>
        <v>オオブニシ</v>
      </c>
      <c r="K1965" s="29" t="str">
        <f t="shared" si="92"/>
        <v>大府西中</v>
      </c>
      <c r="L1965" s="29">
        <f>①陸連データ貼付け!P498</f>
        <v>2</v>
      </c>
      <c r="M1965" s="63" t="str">
        <f>①陸連データ貼付け!Q498</f>
        <v>中学校</v>
      </c>
    </row>
    <row r="1966" spans="1:13">
      <c r="A1966" s="220" t="str">
        <f>IF(①陸連データ貼付け!M499="","",①陸連データ貼付け!M499)</f>
        <v>T5039</v>
      </c>
      <c r="B1966" s="29" t="str">
        <f t="shared" si="90"/>
        <v>T</v>
      </c>
      <c r="C1966" s="29" t="str">
        <f t="shared" si="91"/>
        <v>5039</v>
      </c>
      <c r="D1966" s="29">
        <f>①陸連データ貼付け!B499</f>
        <v>85041422</v>
      </c>
      <c r="E1966" s="29" t="str">
        <f>①陸連データ貼付け!C499</f>
        <v>坂本　彩華</v>
      </c>
      <c r="F1966" s="29" t="str">
        <f>ASC(①陸連データ貼付け!D499)</f>
        <v>ｻｶﾓﾄ ｱﾔｶ</v>
      </c>
      <c r="G1966" s="29" t="str">
        <f>①陸連データ貼付け!E499</f>
        <v>女</v>
      </c>
      <c r="H1966" s="29">
        <f>①陸連データ貼付け!H499</f>
        <v>24322</v>
      </c>
      <c r="I1966" s="29" t="str">
        <f>①陸連データ貼付け!I499</f>
        <v>大府西中</v>
      </c>
      <c r="J1966" s="29" t="str">
        <f>①陸連データ貼付け!J499</f>
        <v>オオブニシ</v>
      </c>
      <c r="K1966" s="29" t="str">
        <f t="shared" si="92"/>
        <v>大府西中</v>
      </c>
      <c r="L1966" s="29">
        <f>①陸連データ貼付け!P499</f>
        <v>3</v>
      </c>
      <c r="M1966" s="63" t="str">
        <f>①陸連データ貼付け!Q499</f>
        <v>中学校</v>
      </c>
    </row>
    <row r="1967" spans="1:13">
      <c r="A1967" s="220" t="str">
        <f>IF(①陸連データ貼付け!M500="","",①陸連データ貼付け!M500)</f>
        <v>T63</v>
      </c>
      <c r="B1967" s="29" t="str">
        <f t="shared" si="90"/>
        <v>T</v>
      </c>
      <c r="C1967" s="29" t="str">
        <f t="shared" si="91"/>
        <v>63</v>
      </c>
      <c r="D1967" s="29">
        <f>①陸連データ貼付け!B500</f>
        <v>96783942</v>
      </c>
      <c r="E1967" s="29" t="str">
        <f>①陸連データ貼付け!C500</f>
        <v>澤田　凌羽</v>
      </c>
      <c r="F1967" s="29" t="str">
        <f>ASC(①陸連データ貼付け!D500)</f>
        <v>ｻﾜﾀﾞ ﾘｮｳｳ</v>
      </c>
      <c r="G1967" s="29" t="str">
        <f>①陸連データ貼付け!E500</f>
        <v>男</v>
      </c>
      <c r="H1967" s="29">
        <f>①陸連データ貼付け!H500</f>
        <v>24322</v>
      </c>
      <c r="I1967" s="29" t="str">
        <f>①陸連データ貼付け!I500</f>
        <v>大府西中</v>
      </c>
      <c r="J1967" s="29" t="str">
        <f>①陸連データ貼付け!J500</f>
        <v>オオブニシ</v>
      </c>
      <c r="K1967" s="29" t="str">
        <f t="shared" si="92"/>
        <v>大府西中</v>
      </c>
      <c r="L1967" s="29">
        <f>①陸連データ貼付け!P500</f>
        <v>2</v>
      </c>
      <c r="M1967" s="63" t="str">
        <f>①陸連データ貼付け!Q500</f>
        <v>中学校</v>
      </c>
    </row>
    <row r="1968" spans="1:13">
      <c r="A1968" s="220" t="str">
        <f>IF(①陸連データ貼付け!M501="","",①陸連データ貼付け!M501)</f>
        <v>T59</v>
      </c>
      <c r="B1968" s="29" t="str">
        <f t="shared" si="90"/>
        <v>T</v>
      </c>
      <c r="C1968" s="29" t="str">
        <f t="shared" si="91"/>
        <v>59</v>
      </c>
      <c r="D1968" s="29">
        <f>①陸連データ貼付け!B501</f>
        <v>96783538</v>
      </c>
      <c r="E1968" s="29" t="str">
        <f>①陸連データ貼付け!C501</f>
        <v>椎葉　航輝</v>
      </c>
      <c r="F1968" s="29" t="str">
        <f>ASC(①陸連データ貼付け!D501)</f>
        <v>ｼｲﾊﾞ ｺｳｷ</v>
      </c>
      <c r="G1968" s="29" t="str">
        <f>①陸連データ貼付け!E501</f>
        <v>男</v>
      </c>
      <c r="H1968" s="29">
        <f>①陸連データ貼付け!H501</f>
        <v>24322</v>
      </c>
      <c r="I1968" s="29" t="str">
        <f>①陸連データ貼付け!I501</f>
        <v>大府西中</v>
      </c>
      <c r="J1968" s="29" t="str">
        <f>①陸連データ貼付け!J501</f>
        <v>オオブニシ</v>
      </c>
      <c r="K1968" s="29" t="str">
        <f t="shared" si="92"/>
        <v>大府西中</v>
      </c>
      <c r="L1968" s="29">
        <f>①陸連データ貼付け!P501</f>
        <v>2</v>
      </c>
      <c r="M1968" s="63" t="str">
        <f>①陸連データ貼付け!Q501</f>
        <v>中学校</v>
      </c>
    </row>
    <row r="1969" spans="1:13">
      <c r="A1969" s="220" t="str">
        <f>IF(①陸連データ貼付け!M502="","",①陸連データ貼付け!M502)</f>
        <v>T5042</v>
      </c>
      <c r="B1969" s="29" t="str">
        <f t="shared" si="90"/>
        <v>T</v>
      </c>
      <c r="C1969" s="29" t="str">
        <f t="shared" si="91"/>
        <v>5042</v>
      </c>
      <c r="D1969" s="29">
        <f>①陸連データ貼付け!B502</f>
        <v>95815937</v>
      </c>
      <c r="E1969" s="29" t="str">
        <f>①陸連データ貼付け!C502</f>
        <v>篠原　暖佳</v>
      </c>
      <c r="F1969" s="29" t="str">
        <f>ASC(①陸連データ貼付け!D502)</f>
        <v>ｼﾉﾊﾗ ﾊﾙｶ</v>
      </c>
      <c r="G1969" s="29" t="str">
        <f>①陸連データ貼付け!E502</f>
        <v>女</v>
      </c>
      <c r="H1969" s="29">
        <f>①陸連データ貼付け!H502</f>
        <v>24322</v>
      </c>
      <c r="I1969" s="29" t="str">
        <f>①陸連データ貼付け!I502</f>
        <v>大府西中</v>
      </c>
      <c r="J1969" s="29" t="str">
        <f>①陸連データ貼付け!J502</f>
        <v>オオブニシ</v>
      </c>
      <c r="K1969" s="29" t="str">
        <f t="shared" si="92"/>
        <v>大府西中</v>
      </c>
      <c r="L1969" s="29">
        <f>①陸連データ貼付け!P502</f>
        <v>2</v>
      </c>
      <c r="M1969" s="63" t="str">
        <f>①陸連データ貼付け!Q502</f>
        <v>中学校</v>
      </c>
    </row>
    <row r="1970" spans="1:13">
      <c r="A1970" s="220" t="str">
        <f>IF(①陸連データ貼付け!M503="","",①陸連データ貼付け!M503)</f>
        <v>T5047</v>
      </c>
      <c r="B1970" s="29" t="str">
        <f t="shared" si="90"/>
        <v>T</v>
      </c>
      <c r="C1970" s="29" t="str">
        <f t="shared" si="91"/>
        <v>5047</v>
      </c>
      <c r="D1970" s="29">
        <f>①陸連データ貼付け!B503</f>
        <v>96782941</v>
      </c>
      <c r="E1970" s="29" t="str">
        <f>①陸連データ貼付け!C503</f>
        <v>杉本　麗</v>
      </c>
      <c r="F1970" s="29" t="str">
        <f>ASC(①陸連データ貼付け!D503)</f>
        <v>ｽｷﾞﾓﾄ ｳﾗﾗ</v>
      </c>
      <c r="G1970" s="29" t="str">
        <f>①陸連データ貼付け!E503</f>
        <v>女</v>
      </c>
      <c r="H1970" s="29">
        <f>①陸連データ貼付け!H503</f>
        <v>24322</v>
      </c>
      <c r="I1970" s="29" t="str">
        <f>①陸連データ貼付け!I503</f>
        <v>大府西中</v>
      </c>
      <c r="J1970" s="29" t="str">
        <f>①陸連データ貼付け!J503</f>
        <v>オオブニシ</v>
      </c>
      <c r="K1970" s="29" t="str">
        <f t="shared" si="92"/>
        <v>大府西中</v>
      </c>
      <c r="L1970" s="29">
        <f>①陸連データ貼付け!P503</f>
        <v>2</v>
      </c>
      <c r="M1970" s="63" t="str">
        <f>①陸連データ貼付け!Q503</f>
        <v>中学校</v>
      </c>
    </row>
    <row r="1971" spans="1:13">
      <c r="A1971" s="220" t="str">
        <f>IF(①陸連データ貼付け!M504="","",①陸連データ貼付け!M504)</f>
        <v>T62</v>
      </c>
      <c r="B1971" s="29" t="str">
        <f t="shared" si="90"/>
        <v>T</v>
      </c>
      <c r="C1971" s="29" t="str">
        <f t="shared" si="91"/>
        <v>62</v>
      </c>
      <c r="D1971" s="29">
        <f>①陸連データ貼付け!B504</f>
        <v>96783841</v>
      </c>
      <c r="E1971" s="29" t="str">
        <f>①陸連データ貼付け!C504</f>
        <v>鈴置　拓也</v>
      </c>
      <c r="F1971" s="29" t="str">
        <f>ASC(①陸連データ貼付け!D504)</f>
        <v>ｽｽﾞｵｷ ﾀｸﾔ</v>
      </c>
      <c r="G1971" s="29" t="str">
        <f>①陸連データ貼付け!E504</f>
        <v>男</v>
      </c>
      <c r="H1971" s="29">
        <f>①陸連データ貼付け!H504</f>
        <v>24322</v>
      </c>
      <c r="I1971" s="29" t="str">
        <f>①陸連データ貼付け!I504</f>
        <v>大府西中</v>
      </c>
      <c r="J1971" s="29" t="str">
        <f>①陸連データ貼付け!J504</f>
        <v>オオブニシ</v>
      </c>
      <c r="K1971" s="29" t="str">
        <f t="shared" si="92"/>
        <v>大府西中</v>
      </c>
      <c r="L1971" s="29">
        <f>①陸連データ貼付け!P504</f>
        <v>2</v>
      </c>
      <c r="M1971" s="63" t="str">
        <f>①陸連データ貼付け!Q504</f>
        <v>中学校</v>
      </c>
    </row>
    <row r="1972" spans="1:13">
      <c r="A1972" s="220" t="str">
        <f>IF(①陸連データ貼付け!M505="","",①陸連データ貼付け!M505)</f>
        <v>T46</v>
      </c>
      <c r="B1972" s="29" t="str">
        <f t="shared" si="90"/>
        <v>T</v>
      </c>
      <c r="C1972" s="29" t="str">
        <f t="shared" si="91"/>
        <v>46</v>
      </c>
      <c r="D1972" s="29">
        <f>①陸連データ貼付け!B505</f>
        <v>85040017</v>
      </c>
      <c r="E1972" s="29" t="str">
        <f>①陸連データ貼付け!C505</f>
        <v>大工　夏蔵</v>
      </c>
      <c r="F1972" s="29" t="str">
        <f>ASC(①陸連データ貼付け!D505)</f>
        <v>ﾀﾞｲｸ ｶｸﾞﾗ</v>
      </c>
      <c r="G1972" s="29" t="str">
        <f>①陸連データ貼付け!E505</f>
        <v>男</v>
      </c>
      <c r="H1972" s="29">
        <f>①陸連データ貼付け!H505</f>
        <v>24322</v>
      </c>
      <c r="I1972" s="29" t="str">
        <f>①陸連データ貼付け!I505</f>
        <v>大府西中</v>
      </c>
      <c r="J1972" s="29" t="str">
        <f>①陸連データ貼付け!J505</f>
        <v>オオブニシ</v>
      </c>
      <c r="K1972" s="29" t="str">
        <f t="shared" si="92"/>
        <v>大府西中</v>
      </c>
      <c r="L1972" s="29">
        <f>①陸連データ貼付け!P505</f>
        <v>3</v>
      </c>
      <c r="M1972" s="63" t="str">
        <f>①陸連データ貼付け!Q505</f>
        <v>中学校</v>
      </c>
    </row>
    <row r="1973" spans="1:13">
      <c r="A1973" s="220" t="str">
        <f>IF(①陸連データ貼付け!M506="","",①陸連データ貼付け!M506)</f>
        <v>T44</v>
      </c>
      <c r="B1973" s="29" t="str">
        <f t="shared" si="90"/>
        <v>T</v>
      </c>
      <c r="C1973" s="29" t="str">
        <f t="shared" si="91"/>
        <v>44</v>
      </c>
      <c r="D1973" s="29">
        <f>①陸連データ貼付け!B506</f>
        <v>85039429</v>
      </c>
      <c r="E1973" s="29" t="str">
        <f>①陸連データ貼付け!C506</f>
        <v>田中　雅也</v>
      </c>
      <c r="F1973" s="29" t="str">
        <f>ASC(①陸連データ貼付け!D506)</f>
        <v>ﾀﾅｶ ﾏｻﾔ</v>
      </c>
      <c r="G1973" s="29" t="str">
        <f>①陸連データ貼付け!E506</f>
        <v>男</v>
      </c>
      <c r="H1973" s="29">
        <f>①陸連データ貼付け!H506</f>
        <v>24322</v>
      </c>
      <c r="I1973" s="29" t="str">
        <f>①陸連データ貼付け!I506</f>
        <v>大府西中</v>
      </c>
      <c r="J1973" s="29" t="str">
        <f>①陸連データ貼付け!J506</f>
        <v>オオブニシ</v>
      </c>
      <c r="K1973" s="29" t="str">
        <f t="shared" si="92"/>
        <v>大府西中</v>
      </c>
      <c r="L1973" s="29">
        <f>①陸連データ貼付け!P506</f>
        <v>3</v>
      </c>
      <c r="M1973" s="63" t="str">
        <f>①陸連データ貼付け!Q506</f>
        <v>中学校</v>
      </c>
    </row>
    <row r="1974" spans="1:13">
      <c r="A1974" s="220" t="str">
        <f>IF(①陸連データ貼付け!M507="","",①陸連データ貼付け!M507)</f>
        <v>T71</v>
      </c>
      <c r="B1974" s="29" t="str">
        <f t="shared" si="90"/>
        <v>T</v>
      </c>
      <c r="C1974" s="29" t="str">
        <f t="shared" si="91"/>
        <v>71</v>
      </c>
      <c r="D1974" s="29">
        <f>①陸連データ貼付け!B507</f>
        <v>96784741</v>
      </c>
      <c r="E1974" s="29" t="str">
        <f>①陸連データ貼付け!C507</f>
        <v>田辺　豊</v>
      </c>
      <c r="F1974" s="29" t="str">
        <f>ASC(①陸連データ貼付け!D507)</f>
        <v>ﾀﾅﾍﾞ ﾕﾀｶ</v>
      </c>
      <c r="G1974" s="29" t="str">
        <f>①陸連データ貼付け!E507</f>
        <v>男</v>
      </c>
      <c r="H1974" s="29">
        <f>①陸連データ貼付け!H507</f>
        <v>24322</v>
      </c>
      <c r="I1974" s="29" t="str">
        <f>①陸連データ貼付け!I507</f>
        <v>大府西中</v>
      </c>
      <c r="J1974" s="29" t="str">
        <f>①陸連データ貼付け!J507</f>
        <v>オオブニシ</v>
      </c>
      <c r="K1974" s="29" t="str">
        <f t="shared" si="92"/>
        <v>大府西中</v>
      </c>
      <c r="L1974" s="29">
        <f>①陸連データ貼付け!P507</f>
        <v>2</v>
      </c>
      <c r="M1974" s="63" t="str">
        <f>①陸連データ貼付け!Q507</f>
        <v>中学校</v>
      </c>
    </row>
    <row r="1975" spans="1:13">
      <c r="A1975" s="220" t="str">
        <f>IF(①陸連データ貼付け!M508="","",①陸連データ貼付け!M508)</f>
        <v>T45</v>
      </c>
      <c r="B1975" s="29" t="str">
        <f t="shared" si="90"/>
        <v>T</v>
      </c>
      <c r="C1975" s="29" t="str">
        <f t="shared" si="91"/>
        <v>45</v>
      </c>
      <c r="D1975" s="29">
        <f>①陸連データ貼付け!B508</f>
        <v>85039732</v>
      </c>
      <c r="E1975" s="29" t="str">
        <f>①陸連データ貼付け!C508</f>
        <v>千葉　光</v>
      </c>
      <c r="F1975" s="29" t="str">
        <f>ASC(①陸連データ貼付け!D508)</f>
        <v>ﾁﾊﾞ ｾﾗ</v>
      </c>
      <c r="G1975" s="29" t="str">
        <f>①陸連データ貼付け!E508</f>
        <v>男</v>
      </c>
      <c r="H1975" s="29">
        <f>①陸連データ貼付け!H508</f>
        <v>24322</v>
      </c>
      <c r="I1975" s="29" t="str">
        <f>①陸連データ貼付け!I508</f>
        <v>大府西中</v>
      </c>
      <c r="J1975" s="29" t="str">
        <f>①陸連データ貼付け!J508</f>
        <v>オオブニシ</v>
      </c>
      <c r="K1975" s="29" t="str">
        <f t="shared" si="92"/>
        <v>大府西中</v>
      </c>
      <c r="L1975" s="29">
        <f>①陸連データ貼付け!P508</f>
        <v>3</v>
      </c>
      <c r="M1975" s="63" t="str">
        <f>①陸連データ貼付け!Q508</f>
        <v>中学校</v>
      </c>
    </row>
    <row r="1976" spans="1:13">
      <c r="A1976" s="220" t="str">
        <f>IF(①陸連データ貼付け!M509="","",①陸連データ貼付け!M509)</f>
        <v>T67</v>
      </c>
      <c r="B1976" s="29" t="str">
        <f t="shared" si="90"/>
        <v>T</v>
      </c>
      <c r="C1976" s="29" t="str">
        <f t="shared" si="91"/>
        <v>67</v>
      </c>
      <c r="D1976" s="29">
        <f>①陸連データ貼付け!B509</f>
        <v>96784337</v>
      </c>
      <c r="E1976" s="29" t="str">
        <f>①陸連データ貼付け!C509</f>
        <v>塚本　凌</v>
      </c>
      <c r="F1976" s="29" t="str">
        <f>ASC(①陸連データ貼付け!D509)</f>
        <v>ﾂｶﾓﾄ ﾘｮｳ</v>
      </c>
      <c r="G1976" s="29" t="str">
        <f>①陸連データ貼付け!E509</f>
        <v>男</v>
      </c>
      <c r="H1976" s="29">
        <f>①陸連データ貼付け!H509</f>
        <v>24322</v>
      </c>
      <c r="I1976" s="29" t="str">
        <f>①陸連データ貼付け!I509</f>
        <v>大府西中</v>
      </c>
      <c r="J1976" s="29" t="str">
        <f>①陸連データ貼付け!J509</f>
        <v>オオブニシ</v>
      </c>
      <c r="K1976" s="29" t="str">
        <f t="shared" si="92"/>
        <v>大府西中</v>
      </c>
      <c r="L1976" s="29">
        <f>①陸連データ貼付け!P509</f>
        <v>2</v>
      </c>
      <c r="M1976" s="63" t="str">
        <f>①陸連データ貼付け!Q509</f>
        <v>中学校</v>
      </c>
    </row>
    <row r="1977" spans="1:13">
      <c r="A1977" s="220" t="str">
        <f>IF(①陸連データ貼付け!M510="","",①陸連データ貼付け!M510)</f>
        <v>T91</v>
      </c>
      <c r="B1977" s="29" t="str">
        <f t="shared" si="90"/>
        <v>T</v>
      </c>
      <c r="C1977" s="29" t="str">
        <f t="shared" si="91"/>
        <v>91</v>
      </c>
      <c r="D1977" s="29">
        <f>①陸連データ貼付け!B510</f>
        <v>96834333</v>
      </c>
      <c r="E1977" s="29" t="str">
        <f>①陸連データ貼付け!C510</f>
        <v>中島　海翔</v>
      </c>
      <c r="F1977" s="29" t="str">
        <f>ASC(①陸連データ貼付け!D510)</f>
        <v>ﾅｶｼﾏ ｶｲﾄ</v>
      </c>
      <c r="G1977" s="29" t="str">
        <f>①陸連データ貼付け!E510</f>
        <v>男</v>
      </c>
      <c r="H1977" s="29">
        <f>①陸連データ貼付け!H510</f>
        <v>24322</v>
      </c>
      <c r="I1977" s="29" t="str">
        <f>①陸連データ貼付け!I510</f>
        <v>大府西中</v>
      </c>
      <c r="J1977" s="29" t="str">
        <f>①陸連データ貼付け!J510</f>
        <v>オオブニシ</v>
      </c>
      <c r="K1977" s="29" t="str">
        <f t="shared" si="92"/>
        <v>大府西中</v>
      </c>
      <c r="L1977" s="29">
        <f>①陸連データ貼付け!P510</f>
        <v>1</v>
      </c>
      <c r="M1977" s="63" t="str">
        <f>①陸連データ貼付け!Q510</f>
        <v>中学校</v>
      </c>
    </row>
    <row r="1978" spans="1:13">
      <c r="A1978" s="220" t="str">
        <f>IF(①陸連データ貼付け!M511="","",①陸連データ貼付け!M511)</f>
        <v>T53</v>
      </c>
      <c r="B1978" s="29" t="str">
        <f t="shared" si="90"/>
        <v>T</v>
      </c>
      <c r="C1978" s="29" t="str">
        <f t="shared" si="91"/>
        <v>53</v>
      </c>
      <c r="D1978" s="29">
        <f>①陸連データ貼付け!B511</f>
        <v>96782335</v>
      </c>
      <c r="E1978" s="29" t="str">
        <f>①陸連データ貼付け!C511</f>
        <v>仲野　諒太朗</v>
      </c>
      <c r="F1978" s="29" t="str">
        <f>ASC(①陸連データ貼付け!D511)</f>
        <v>ﾅｶﾉ ﾘｮｳﾀﾛｳ</v>
      </c>
      <c r="G1978" s="29" t="str">
        <f>①陸連データ貼付け!E511</f>
        <v>男</v>
      </c>
      <c r="H1978" s="29">
        <f>①陸連データ貼付け!H511</f>
        <v>24322</v>
      </c>
      <c r="I1978" s="29" t="str">
        <f>①陸連データ貼付け!I511</f>
        <v>大府西中</v>
      </c>
      <c r="J1978" s="29" t="str">
        <f>①陸連データ貼付け!J511</f>
        <v>オオブニシ</v>
      </c>
      <c r="K1978" s="29" t="str">
        <f t="shared" si="92"/>
        <v>大府西中</v>
      </c>
      <c r="L1978" s="29">
        <f>①陸連データ貼付け!P511</f>
        <v>3</v>
      </c>
      <c r="M1978" s="63" t="str">
        <f>①陸連データ貼付け!Q511</f>
        <v>中学校</v>
      </c>
    </row>
    <row r="1979" spans="1:13">
      <c r="A1979" s="220" t="str">
        <f>IF(①陸連データ貼付け!M512="","",①陸連データ貼付け!M512)</f>
        <v>T61</v>
      </c>
      <c r="B1979" s="29" t="str">
        <f t="shared" si="90"/>
        <v>T</v>
      </c>
      <c r="C1979" s="29" t="str">
        <f t="shared" si="91"/>
        <v>61</v>
      </c>
      <c r="D1979" s="29">
        <f>①陸連データ貼付け!B512</f>
        <v>96783740</v>
      </c>
      <c r="E1979" s="29" t="str">
        <f>①陸連データ貼付け!C512</f>
        <v>鍋田　陸</v>
      </c>
      <c r="F1979" s="29" t="str">
        <f>ASC(①陸連データ貼付け!D512)</f>
        <v>ﾅﾍﾞﾀ ﾘｸ</v>
      </c>
      <c r="G1979" s="29" t="str">
        <f>①陸連データ貼付け!E512</f>
        <v>男</v>
      </c>
      <c r="H1979" s="29">
        <f>①陸連データ貼付け!H512</f>
        <v>24322</v>
      </c>
      <c r="I1979" s="29" t="str">
        <f>①陸連データ貼付け!I512</f>
        <v>大府西中</v>
      </c>
      <c r="J1979" s="29" t="str">
        <f>①陸連データ貼付け!J512</f>
        <v>オオブニシ</v>
      </c>
      <c r="K1979" s="29" t="str">
        <f t="shared" si="92"/>
        <v>大府西中</v>
      </c>
      <c r="L1979" s="29">
        <f>①陸連データ貼付け!P512</f>
        <v>2</v>
      </c>
      <c r="M1979" s="63" t="str">
        <f>①陸連データ貼付け!Q512</f>
        <v>中学校</v>
      </c>
    </row>
    <row r="1980" spans="1:13">
      <c r="A1980" s="220" t="str">
        <f>IF(①陸連データ貼付け!M513="","",①陸連データ貼付け!M513)</f>
        <v>T5045</v>
      </c>
      <c r="B1980" s="29" t="str">
        <f t="shared" si="90"/>
        <v>T</v>
      </c>
      <c r="C1980" s="29" t="str">
        <f t="shared" si="91"/>
        <v>5045</v>
      </c>
      <c r="D1980" s="29">
        <f>①陸連データ貼付け!B513</f>
        <v>96782739</v>
      </c>
      <c r="E1980" s="29" t="str">
        <f>①陸連データ貼付け!C513</f>
        <v>成田　侑紀奈</v>
      </c>
      <c r="F1980" s="29" t="str">
        <f>ASC(①陸連データ貼付け!D513)</f>
        <v>ﾅﾘﾀ ﾕｷﾅ</v>
      </c>
      <c r="G1980" s="29" t="str">
        <f>①陸連データ貼付け!E513</f>
        <v>女</v>
      </c>
      <c r="H1980" s="29">
        <f>①陸連データ貼付け!H513</f>
        <v>24322</v>
      </c>
      <c r="I1980" s="29" t="str">
        <f>①陸連データ貼付け!I513</f>
        <v>大府西中</v>
      </c>
      <c r="J1980" s="29" t="str">
        <f>①陸連データ貼付け!J513</f>
        <v>オオブニシ</v>
      </c>
      <c r="K1980" s="29" t="str">
        <f t="shared" si="92"/>
        <v>大府西中</v>
      </c>
      <c r="L1980" s="29">
        <f>①陸連データ貼付け!P513</f>
        <v>2</v>
      </c>
      <c r="M1980" s="63" t="str">
        <f>①陸連データ貼付け!Q513</f>
        <v>中学校</v>
      </c>
    </row>
    <row r="1981" spans="1:13">
      <c r="A1981" s="220" t="str">
        <f>IF(①陸連データ貼付け!M514="","",①陸連データ貼付け!M514)</f>
        <v>T51</v>
      </c>
      <c r="B1981" s="29" t="str">
        <f t="shared" si="90"/>
        <v>T</v>
      </c>
      <c r="C1981" s="29" t="str">
        <f t="shared" si="91"/>
        <v>51</v>
      </c>
      <c r="D1981" s="29">
        <f>①陸連データ貼付け!B514</f>
        <v>85040926</v>
      </c>
      <c r="E1981" s="29" t="str">
        <f>①陸連データ貼付け!C514</f>
        <v>新美　法仁</v>
      </c>
      <c r="F1981" s="29" t="str">
        <f>ASC(①陸連データ貼付け!D514)</f>
        <v>ﾆｲﾐ ﾉﾘﾋﾄ</v>
      </c>
      <c r="G1981" s="29" t="str">
        <f>①陸連データ貼付け!E514</f>
        <v>男</v>
      </c>
      <c r="H1981" s="29">
        <f>①陸連データ貼付け!H514</f>
        <v>24322</v>
      </c>
      <c r="I1981" s="29" t="str">
        <f>①陸連データ貼付け!I514</f>
        <v>大府西中</v>
      </c>
      <c r="J1981" s="29" t="str">
        <f>①陸連データ貼付け!J514</f>
        <v>オオブニシ</v>
      </c>
      <c r="K1981" s="29" t="str">
        <f t="shared" si="92"/>
        <v>大府西中</v>
      </c>
      <c r="L1981" s="29">
        <f>①陸連データ貼付け!P514</f>
        <v>3</v>
      </c>
      <c r="M1981" s="63" t="str">
        <f>①陸連データ貼付け!Q514</f>
        <v>中学校</v>
      </c>
    </row>
    <row r="1982" spans="1:13">
      <c r="A1982" s="220" t="str">
        <f>IF(①陸連データ貼付け!M515="","",①陸連データ貼付け!M515)</f>
        <v>T57</v>
      </c>
      <c r="B1982" s="29" t="str">
        <f t="shared" si="90"/>
        <v>T</v>
      </c>
      <c r="C1982" s="29" t="str">
        <f t="shared" si="91"/>
        <v>57</v>
      </c>
      <c r="D1982" s="29">
        <f>①陸連データ貼付け!B515</f>
        <v>96783336</v>
      </c>
      <c r="E1982" s="29" t="str">
        <f>①陸連データ貼付け!C515</f>
        <v>西　唯斗</v>
      </c>
      <c r="F1982" s="29" t="str">
        <f>ASC(①陸連データ貼付け!D515)</f>
        <v>ﾆｼ ﾕｲﾄ</v>
      </c>
      <c r="G1982" s="29" t="str">
        <f>①陸連データ貼付け!E515</f>
        <v>男</v>
      </c>
      <c r="H1982" s="29">
        <f>①陸連データ貼付け!H515</f>
        <v>24322</v>
      </c>
      <c r="I1982" s="29" t="str">
        <f>①陸連データ貼付け!I515</f>
        <v>大府西中</v>
      </c>
      <c r="J1982" s="29" t="str">
        <f>①陸連データ貼付け!J515</f>
        <v>オオブニシ</v>
      </c>
      <c r="K1982" s="29" t="str">
        <f t="shared" si="92"/>
        <v>大府西中</v>
      </c>
      <c r="L1982" s="29">
        <f>①陸連データ貼付け!P515</f>
        <v>2</v>
      </c>
      <c r="M1982" s="63" t="str">
        <f>①陸連データ貼付け!Q515</f>
        <v>中学校</v>
      </c>
    </row>
    <row r="1983" spans="1:13">
      <c r="A1983" s="220" t="str">
        <f>IF(①陸連データ貼付け!M516="","",①陸連データ貼付け!M516)</f>
        <v>T64</v>
      </c>
      <c r="B1983" s="29" t="str">
        <f t="shared" si="90"/>
        <v>T</v>
      </c>
      <c r="C1983" s="29" t="str">
        <f t="shared" si="91"/>
        <v>64</v>
      </c>
      <c r="D1983" s="29">
        <f>①陸連データ貼付け!B516</f>
        <v>96784034</v>
      </c>
      <c r="E1983" s="29" t="str">
        <f>①陸連データ貼付け!C516</f>
        <v>野村　奏太</v>
      </c>
      <c r="F1983" s="29" t="str">
        <f>ASC(①陸連データ貼付け!D516)</f>
        <v>ﾉﾑﾗ ｿｳﾀ</v>
      </c>
      <c r="G1983" s="29" t="str">
        <f>①陸連データ貼付け!E516</f>
        <v>男</v>
      </c>
      <c r="H1983" s="29">
        <f>①陸連データ貼付け!H516</f>
        <v>24322</v>
      </c>
      <c r="I1983" s="29" t="str">
        <f>①陸連データ貼付け!I516</f>
        <v>大府西中</v>
      </c>
      <c r="J1983" s="29" t="str">
        <f>①陸連データ貼付け!J516</f>
        <v>オオブニシ</v>
      </c>
      <c r="K1983" s="29" t="str">
        <f t="shared" si="92"/>
        <v>大府西中</v>
      </c>
      <c r="L1983" s="29">
        <f>①陸連データ貼付け!P516</f>
        <v>2</v>
      </c>
      <c r="M1983" s="63" t="str">
        <f>①陸連データ貼付け!Q516</f>
        <v>中学校</v>
      </c>
    </row>
    <row r="1984" spans="1:13">
      <c r="A1984" s="220" t="str">
        <f>IF(①陸連データ貼付け!M517="","",①陸連データ貼付け!M517)</f>
        <v>T5048</v>
      </c>
      <c r="B1984" s="29" t="str">
        <f t="shared" si="90"/>
        <v>T</v>
      </c>
      <c r="C1984" s="29" t="str">
        <f t="shared" si="91"/>
        <v>5048</v>
      </c>
      <c r="D1984" s="29">
        <f>①陸連データ貼付け!B517</f>
        <v>96783033</v>
      </c>
      <c r="E1984" s="29" t="str">
        <f>①陸連データ貼付け!C517</f>
        <v>林　涼香</v>
      </c>
      <c r="F1984" s="29" t="str">
        <f>ASC(①陸連データ貼付け!D517)</f>
        <v>ﾊﾔｼ ﾘｮｳｶ</v>
      </c>
      <c r="G1984" s="29" t="str">
        <f>①陸連データ貼付け!E517</f>
        <v>女</v>
      </c>
      <c r="H1984" s="29">
        <f>①陸連データ貼付け!H517</f>
        <v>24322</v>
      </c>
      <c r="I1984" s="29" t="str">
        <f>①陸連データ貼付け!I517</f>
        <v>大府西中</v>
      </c>
      <c r="J1984" s="29" t="str">
        <f>①陸連データ貼付け!J517</f>
        <v>オオブニシ</v>
      </c>
      <c r="K1984" s="29" t="str">
        <f t="shared" si="92"/>
        <v>大府西中</v>
      </c>
      <c r="L1984" s="29">
        <f>①陸連データ貼付け!P517</f>
        <v>2</v>
      </c>
      <c r="M1984" s="63" t="str">
        <f>①陸連データ貼付け!Q517</f>
        <v>中学校</v>
      </c>
    </row>
    <row r="1985" spans="1:13">
      <c r="A1985" s="220" t="str">
        <f>IF(①陸連データ貼付け!M518="","",①陸連データ貼付け!M518)</f>
        <v>T66</v>
      </c>
      <c r="B1985" s="29" t="str">
        <f t="shared" si="90"/>
        <v>T</v>
      </c>
      <c r="C1985" s="29" t="str">
        <f t="shared" si="91"/>
        <v>66</v>
      </c>
      <c r="D1985" s="29">
        <f>①陸連データ貼付け!B518</f>
        <v>96784236</v>
      </c>
      <c r="E1985" s="29" t="str">
        <f>①陸連データ貼付け!C518</f>
        <v>原田　朱惟</v>
      </c>
      <c r="F1985" s="29" t="str">
        <f>ASC(①陸連データ貼付け!D518)</f>
        <v>ﾊﾗﾀﾞ ｼｭﾘ</v>
      </c>
      <c r="G1985" s="29" t="str">
        <f>①陸連データ貼付け!E518</f>
        <v>男</v>
      </c>
      <c r="H1985" s="29">
        <f>①陸連データ貼付け!H518</f>
        <v>24322</v>
      </c>
      <c r="I1985" s="29" t="str">
        <f>①陸連データ貼付け!I518</f>
        <v>大府西中</v>
      </c>
      <c r="J1985" s="29" t="str">
        <f>①陸連データ貼付け!J518</f>
        <v>オオブニシ</v>
      </c>
      <c r="K1985" s="29" t="str">
        <f t="shared" si="92"/>
        <v>大府西中</v>
      </c>
      <c r="L1985" s="29">
        <f>①陸連データ貼付け!P518</f>
        <v>2</v>
      </c>
      <c r="M1985" s="63" t="str">
        <f>①陸連データ貼付け!Q518</f>
        <v>中学校</v>
      </c>
    </row>
    <row r="1986" spans="1:13">
      <c r="A1986" s="220" t="str">
        <f>IF(①陸連データ貼付け!M519="","",①陸連データ貼付け!M519)</f>
        <v>T5044</v>
      </c>
      <c r="B1986" s="29" t="str">
        <f t="shared" si="90"/>
        <v>T</v>
      </c>
      <c r="C1986" s="29" t="str">
        <f t="shared" si="91"/>
        <v>5044</v>
      </c>
      <c r="D1986" s="29">
        <f>①陸連データ貼付け!B519</f>
        <v>96782638</v>
      </c>
      <c r="E1986" s="29" t="str">
        <f>①陸連データ貼付け!C519</f>
        <v>久恒　友紀</v>
      </c>
      <c r="F1986" s="29" t="str">
        <f>ASC(①陸連データ貼付け!D519)</f>
        <v>ﾋｻﾂﾈ ﾕｷ</v>
      </c>
      <c r="G1986" s="29" t="str">
        <f>①陸連データ貼付け!E519</f>
        <v>女</v>
      </c>
      <c r="H1986" s="29">
        <f>①陸連データ貼付け!H519</f>
        <v>24322</v>
      </c>
      <c r="I1986" s="29" t="str">
        <f>①陸連データ貼付け!I519</f>
        <v>大府西中</v>
      </c>
      <c r="J1986" s="29" t="str">
        <f>①陸連データ貼付け!J519</f>
        <v>オオブニシ</v>
      </c>
      <c r="K1986" s="29" t="str">
        <f t="shared" si="92"/>
        <v>大府西中</v>
      </c>
      <c r="L1986" s="29">
        <f>①陸連データ貼付け!P519</f>
        <v>2</v>
      </c>
      <c r="M1986" s="63" t="str">
        <f>①陸連データ貼付け!Q519</f>
        <v>中学校</v>
      </c>
    </row>
    <row r="1987" spans="1:13">
      <c r="A1987" s="220" t="str">
        <f>IF(①陸連データ貼付け!M520="","",①陸連データ貼付け!M520)</f>
        <v>T95</v>
      </c>
      <c r="B1987" s="29" t="str">
        <f t="shared" ref="B1987:B2050" si="93">LEFT(A1987,1)</f>
        <v>T</v>
      </c>
      <c r="C1987" s="29" t="str">
        <f t="shared" ref="C1987:C2050" si="94">REPLACE(A1987,1,1,"")</f>
        <v>95</v>
      </c>
      <c r="D1987" s="29">
        <f>①陸連データ貼付け!B520</f>
        <v>87841331</v>
      </c>
      <c r="E1987" s="29" t="str">
        <f>①陸連データ貼付け!C520</f>
        <v>淺井　奏喜</v>
      </c>
      <c r="F1987" s="29" t="str">
        <f>ASC(①陸連データ貼付け!D520)</f>
        <v>ｱｻｲ ｿｳｷ</v>
      </c>
      <c r="G1987" s="29" t="str">
        <f>①陸連データ貼付け!E520</f>
        <v>男</v>
      </c>
      <c r="H1987" s="29">
        <f>①陸連データ貼付け!H520</f>
        <v>24347</v>
      </c>
      <c r="I1987" s="29" t="str">
        <f>①陸連データ貼付け!I520</f>
        <v>亀崎</v>
      </c>
      <c r="J1987" s="29" t="str">
        <f>①陸連データ貼付け!J520</f>
        <v>カメザキチュウガッコウ</v>
      </c>
      <c r="K1987" s="29" t="str">
        <f t="shared" ref="K1987:K2050" si="95">I1987</f>
        <v>亀崎</v>
      </c>
      <c r="L1987" s="29">
        <f>①陸連データ貼付け!P520</f>
        <v>3</v>
      </c>
      <c r="M1987" s="63" t="str">
        <f>①陸連データ貼付け!Q520</f>
        <v>中学校</v>
      </c>
    </row>
    <row r="1988" spans="1:13">
      <c r="A1988" s="220" t="str">
        <f>IF(①陸連データ貼付け!M521="","",①陸連データ貼付け!M521)</f>
        <v>T5058</v>
      </c>
      <c r="B1988" s="29" t="str">
        <f t="shared" si="93"/>
        <v>T</v>
      </c>
      <c r="C1988" s="29" t="str">
        <f t="shared" si="94"/>
        <v>5058</v>
      </c>
      <c r="D1988" s="29">
        <f>①陸連データ貼付け!B521</f>
        <v>96882235</v>
      </c>
      <c r="E1988" s="29" t="str">
        <f>①陸連データ貼付け!C521</f>
        <v>荒木　真衣</v>
      </c>
      <c r="F1988" s="29" t="str">
        <f>ASC(①陸連データ貼付け!D521)</f>
        <v>ｱﾗｷ ﾏｲ</v>
      </c>
      <c r="G1988" s="29" t="str">
        <f>①陸連データ貼付け!E521</f>
        <v>女</v>
      </c>
      <c r="H1988" s="29">
        <f>①陸連データ貼付け!H521</f>
        <v>24347</v>
      </c>
      <c r="I1988" s="29" t="str">
        <f>①陸連データ貼付け!I521</f>
        <v>亀崎</v>
      </c>
      <c r="J1988" s="29" t="str">
        <f>①陸連データ貼付け!J521</f>
        <v>カメザキチュウガッコウ</v>
      </c>
      <c r="K1988" s="29" t="str">
        <f t="shared" si="95"/>
        <v>亀崎</v>
      </c>
      <c r="L1988" s="29">
        <f>①陸連データ貼付け!P521</f>
        <v>1</v>
      </c>
      <c r="M1988" s="63" t="str">
        <f>①陸連データ貼付け!Q521</f>
        <v>中学校</v>
      </c>
    </row>
    <row r="1989" spans="1:13">
      <c r="A1989" s="220" t="str">
        <f>IF(①陸連データ貼付け!M522="","",①陸連データ貼付け!M522)</f>
        <v>T94</v>
      </c>
      <c r="B1989" s="29" t="str">
        <f t="shared" si="93"/>
        <v>T</v>
      </c>
      <c r="C1989" s="29" t="str">
        <f t="shared" si="94"/>
        <v>94</v>
      </c>
      <c r="D1989" s="29">
        <f>①陸連データ貼付け!B522</f>
        <v>80330317</v>
      </c>
      <c r="E1989" s="29" t="str">
        <f>①陸連データ貼付け!C522</f>
        <v>池尻　裕樹</v>
      </c>
      <c r="F1989" s="29" t="str">
        <f>ASC(①陸連データ貼付け!D522)</f>
        <v>ｲｹｼﾞﾘ ﾋﾛｷ</v>
      </c>
      <c r="G1989" s="29" t="str">
        <f>①陸連データ貼付け!E522</f>
        <v>男</v>
      </c>
      <c r="H1989" s="29">
        <f>①陸連データ貼付け!H522</f>
        <v>24347</v>
      </c>
      <c r="I1989" s="29" t="str">
        <f>①陸連データ貼付け!I522</f>
        <v>亀崎</v>
      </c>
      <c r="J1989" s="29" t="str">
        <f>①陸連データ貼付け!J522</f>
        <v>カメザキチュウガッコウ</v>
      </c>
      <c r="K1989" s="29" t="str">
        <f t="shared" si="95"/>
        <v>亀崎</v>
      </c>
      <c r="L1989" s="29">
        <f>①陸連データ貼付け!P522</f>
        <v>3</v>
      </c>
      <c r="M1989" s="63" t="str">
        <f>①陸連データ貼付け!Q522</f>
        <v>中学校</v>
      </c>
    </row>
    <row r="1990" spans="1:13">
      <c r="A1990" s="220" t="str">
        <f>IF(①陸連データ貼付け!M523="","",①陸連データ貼付け!M523)</f>
        <v>T96</v>
      </c>
      <c r="B1990" s="29" t="str">
        <f t="shared" si="93"/>
        <v>T</v>
      </c>
      <c r="C1990" s="29" t="str">
        <f t="shared" si="94"/>
        <v>96</v>
      </c>
      <c r="D1990" s="29">
        <f>①陸連データ貼付け!B523</f>
        <v>87841533</v>
      </c>
      <c r="E1990" s="29" t="str">
        <f>①陸連データ貼付け!C523</f>
        <v>石川　翔馬</v>
      </c>
      <c r="F1990" s="29" t="str">
        <f>ASC(①陸連データ貼付け!D523)</f>
        <v>ｲｼｶﾜ ｼｮｳﾏ</v>
      </c>
      <c r="G1990" s="29" t="str">
        <f>①陸連データ貼付け!E523</f>
        <v>男</v>
      </c>
      <c r="H1990" s="29">
        <f>①陸連データ貼付け!H523</f>
        <v>24347</v>
      </c>
      <c r="I1990" s="29" t="str">
        <f>①陸連データ貼付け!I523</f>
        <v>亀崎</v>
      </c>
      <c r="J1990" s="29" t="str">
        <f>①陸連データ貼付け!J523</f>
        <v>カメザキチュウガッコウ</v>
      </c>
      <c r="K1990" s="29" t="str">
        <f t="shared" si="95"/>
        <v>亀崎</v>
      </c>
      <c r="L1990" s="29">
        <f>①陸連データ貼付け!P523</f>
        <v>2</v>
      </c>
      <c r="M1990" s="63" t="str">
        <f>①陸連データ貼付け!Q523</f>
        <v>中学校</v>
      </c>
    </row>
    <row r="1991" spans="1:13">
      <c r="A1991" s="220" t="str">
        <f>IF(①陸連データ貼付け!M524="","",①陸連データ貼付け!M524)</f>
        <v>T5059</v>
      </c>
      <c r="B1991" s="29" t="str">
        <f t="shared" si="93"/>
        <v>T</v>
      </c>
      <c r="C1991" s="29" t="str">
        <f t="shared" si="94"/>
        <v>5059</v>
      </c>
      <c r="D1991" s="29">
        <f>①陸連データ貼付け!B524</f>
        <v>96882336</v>
      </c>
      <c r="E1991" s="29" t="str">
        <f>①陸連データ貼付け!C524</f>
        <v>岩本　梨沙</v>
      </c>
      <c r="F1991" s="29" t="str">
        <f>ASC(①陸連データ貼付け!D524)</f>
        <v>ｲﾜﾓﾄ ﾘｻ</v>
      </c>
      <c r="G1991" s="29" t="str">
        <f>①陸連データ貼付け!E524</f>
        <v>女</v>
      </c>
      <c r="H1991" s="29">
        <f>①陸連データ貼付け!H524</f>
        <v>24347</v>
      </c>
      <c r="I1991" s="29" t="str">
        <f>①陸連データ貼付け!I524</f>
        <v>亀崎</v>
      </c>
      <c r="J1991" s="29" t="str">
        <f>①陸連データ貼付け!J524</f>
        <v>カメザキチュウガッコウ</v>
      </c>
      <c r="K1991" s="29" t="str">
        <f t="shared" si="95"/>
        <v>亀崎</v>
      </c>
      <c r="L1991" s="29">
        <f>①陸連データ貼付け!P524</f>
        <v>1</v>
      </c>
      <c r="M1991" s="63" t="str">
        <f>①陸連データ貼付け!Q524</f>
        <v>中学校</v>
      </c>
    </row>
    <row r="1992" spans="1:13">
      <c r="A1992" s="220" t="str">
        <f>IF(①陸連データ貼付け!M525="","",①陸連データ貼付け!M525)</f>
        <v>T5060</v>
      </c>
      <c r="B1992" s="29" t="str">
        <f t="shared" si="93"/>
        <v>T</v>
      </c>
      <c r="C1992" s="29" t="str">
        <f t="shared" si="94"/>
        <v>5060</v>
      </c>
      <c r="D1992" s="29">
        <f>①陸連データ貼付け!B525</f>
        <v>96882437</v>
      </c>
      <c r="E1992" s="29" t="str">
        <f>①陸連データ貼付け!C525</f>
        <v>金田　美南</v>
      </c>
      <c r="F1992" s="29" t="str">
        <f>ASC(①陸連データ貼付け!D525)</f>
        <v>ｶﾈﾀﾞ ﾐﾅﾐ</v>
      </c>
      <c r="G1992" s="29" t="str">
        <f>①陸連データ貼付け!E525</f>
        <v>女</v>
      </c>
      <c r="H1992" s="29">
        <f>①陸連データ貼付け!H525</f>
        <v>24347</v>
      </c>
      <c r="I1992" s="29" t="str">
        <f>①陸連データ貼付け!I525</f>
        <v>亀崎</v>
      </c>
      <c r="J1992" s="29" t="str">
        <f>①陸連データ貼付け!J525</f>
        <v>カメザキチュウガッコウ</v>
      </c>
      <c r="K1992" s="29" t="str">
        <f t="shared" si="95"/>
        <v>亀崎</v>
      </c>
      <c r="L1992" s="29">
        <f>①陸連データ貼付け!P525</f>
        <v>1</v>
      </c>
      <c r="M1992" s="63" t="str">
        <f>①陸連データ貼付け!Q525</f>
        <v>中学校</v>
      </c>
    </row>
    <row r="1993" spans="1:13">
      <c r="A1993" s="220" t="str">
        <f>IF(①陸連データ貼付け!M526="","",①陸連データ貼付け!M526)</f>
        <v>T5057</v>
      </c>
      <c r="B1993" s="29" t="str">
        <f t="shared" si="93"/>
        <v>T</v>
      </c>
      <c r="C1993" s="29" t="str">
        <f t="shared" si="94"/>
        <v>5057</v>
      </c>
      <c r="D1993" s="29">
        <f>①陸連データ貼付け!B526</f>
        <v>96882134</v>
      </c>
      <c r="E1993" s="29" t="str">
        <f>①陸連データ貼付け!C526</f>
        <v>吉川　真央</v>
      </c>
      <c r="F1993" s="29" t="str">
        <f>ASC(①陸連データ貼付け!D526)</f>
        <v>ﾖｼｶﾜ ﾏｵ</v>
      </c>
      <c r="G1993" s="29" t="str">
        <f>①陸連データ貼付け!E526</f>
        <v>女</v>
      </c>
      <c r="H1993" s="29">
        <f>①陸連データ貼付け!H526</f>
        <v>24347</v>
      </c>
      <c r="I1993" s="29" t="str">
        <f>①陸連データ貼付け!I526</f>
        <v>亀崎</v>
      </c>
      <c r="J1993" s="29" t="str">
        <f>①陸連データ貼付け!J526</f>
        <v>カメザキチュウガッコウ</v>
      </c>
      <c r="K1993" s="29" t="str">
        <f t="shared" si="95"/>
        <v>亀崎</v>
      </c>
      <c r="L1993" s="29">
        <f>①陸連データ貼付け!P526</f>
        <v>1</v>
      </c>
      <c r="M1993" s="63" t="str">
        <f>①陸連データ貼付け!Q526</f>
        <v>中学校</v>
      </c>
    </row>
    <row r="1994" spans="1:13">
      <c r="A1994" s="220" t="str">
        <f>IF(①陸連データ貼付け!M527="","",①陸連データ貼付け!M527)</f>
        <v>T137</v>
      </c>
      <c r="B1994" s="29" t="str">
        <f t="shared" si="93"/>
        <v>T</v>
      </c>
      <c r="C1994" s="29" t="str">
        <f t="shared" si="94"/>
        <v>137</v>
      </c>
      <c r="D1994" s="29">
        <f>①陸連データ貼付け!B527</f>
        <v>81417728</v>
      </c>
      <c r="E1994" s="29" t="str">
        <f>①陸連データ貼付け!C527</f>
        <v>磯貝　俊綺</v>
      </c>
      <c r="F1994" s="29" t="str">
        <f>ASC(①陸連データ貼付け!D527)</f>
        <v>ｲｿｶﾞｲ ﾄｼｷ</v>
      </c>
      <c r="G1994" s="29" t="str">
        <f>①陸連データ貼付け!E527</f>
        <v>男</v>
      </c>
      <c r="H1994" s="29">
        <f>①陸連データ貼付け!H527</f>
        <v>24328</v>
      </c>
      <c r="I1994" s="29" t="str">
        <f>①陸連データ貼付け!I527</f>
        <v>知多郡美浜町立河和</v>
      </c>
      <c r="J1994" s="29" t="str">
        <f>①陸連データ貼付け!J527</f>
        <v>コウワチュウ</v>
      </c>
      <c r="K1994" s="29" t="str">
        <f t="shared" si="95"/>
        <v>知多郡美浜町立河和</v>
      </c>
      <c r="L1994" s="29">
        <f>①陸連データ貼付け!P527</f>
        <v>3</v>
      </c>
      <c r="M1994" s="63" t="str">
        <f>①陸連データ貼付け!Q527</f>
        <v>中学校</v>
      </c>
    </row>
    <row r="1995" spans="1:13">
      <c r="A1995" s="220" t="str">
        <f>IF(①陸連データ貼付け!M528="","",①陸連データ貼付け!M528)</f>
        <v>T5100</v>
      </c>
      <c r="B1995" s="29" t="str">
        <f t="shared" si="93"/>
        <v>T</v>
      </c>
      <c r="C1995" s="29" t="str">
        <f t="shared" si="94"/>
        <v>5100</v>
      </c>
      <c r="D1995" s="29">
        <f>①陸連データ貼付け!B528</f>
        <v>91760427</v>
      </c>
      <c r="E1995" s="29" t="str">
        <f>①陸連データ貼付け!C528</f>
        <v>磯貝　怜奈</v>
      </c>
      <c r="F1995" s="29" t="str">
        <f>ASC(①陸連データ貼付け!D528)</f>
        <v>ｲｿｶﾞｲ ﾚﾅ</v>
      </c>
      <c r="G1995" s="29" t="str">
        <f>①陸連データ貼付け!E528</f>
        <v>女</v>
      </c>
      <c r="H1995" s="29">
        <f>①陸連データ貼付け!H528</f>
        <v>24328</v>
      </c>
      <c r="I1995" s="29" t="str">
        <f>①陸連データ貼付け!I528</f>
        <v>知多郡美浜町立河和</v>
      </c>
      <c r="J1995" s="29" t="str">
        <f>①陸連データ貼付け!J528</f>
        <v>コウワチュウ</v>
      </c>
      <c r="K1995" s="29" t="str">
        <f t="shared" si="95"/>
        <v>知多郡美浜町立河和</v>
      </c>
      <c r="L1995" s="29">
        <f>①陸連データ貼付け!P528</f>
        <v>2</v>
      </c>
      <c r="M1995" s="63" t="str">
        <f>①陸連データ貼付け!Q528</f>
        <v>中学校</v>
      </c>
    </row>
    <row r="1996" spans="1:13">
      <c r="A1996" s="220" t="str">
        <f>IF(①陸連データ貼付け!M529="","",①陸連データ貼付け!M529)</f>
        <v>T143</v>
      </c>
      <c r="B1996" s="29" t="str">
        <f t="shared" si="93"/>
        <v>T</v>
      </c>
      <c r="C1996" s="29" t="str">
        <f t="shared" si="94"/>
        <v>143</v>
      </c>
      <c r="D1996" s="29">
        <f>①陸連データ貼付け!B529</f>
        <v>91762025</v>
      </c>
      <c r="E1996" s="29" t="str">
        <f>①陸連データ貼付け!C529</f>
        <v>岩川　陸</v>
      </c>
      <c r="F1996" s="29" t="str">
        <f>ASC(①陸連データ貼付け!D529)</f>
        <v>ｲﾜｶﾜ ﾘｸ</v>
      </c>
      <c r="G1996" s="29" t="str">
        <f>①陸連データ貼付け!E529</f>
        <v>男</v>
      </c>
      <c r="H1996" s="29">
        <f>①陸連データ貼付け!H529</f>
        <v>24328</v>
      </c>
      <c r="I1996" s="29" t="str">
        <f>①陸連データ貼付け!I529</f>
        <v>知多郡美浜町立河和</v>
      </c>
      <c r="J1996" s="29" t="str">
        <f>①陸連データ貼付け!J529</f>
        <v>コウワチュウ</v>
      </c>
      <c r="K1996" s="29" t="str">
        <f t="shared" si="95"/>
        <v>知多郡美浜町立河和</v>
      </c>
      <c r="L1996" s="29">
        <f>①陸連データ貼付け!P529</f>
        <v>2</v>
      </c>
      <c r="M1996" s="63" t="str">
        <f>①陸連データ貼付け!Q529</f>
        <v>中学校</v>
      </c>
    </row>
    <row r="1997" spans="1:13">
      <c r="A1997" s="220" t="str">
        <f>IF(①陸連データ貼付け!M530="","",①陸連データ貼付け!M530)</f>
        <v>T134</v>
      </c>
      <c r="B1997" s="29" t="str">
        <f t="shared" si="93"/>
        <v>T</v>
      </c>
      <c r="C1997" s="29" t="str">
        <f t="shared" si="94"/>
        <v>134</v>
      </c>
      <c r="D1997" s="29">
        <f>①陸連データ貼付け!B530</f>
        <v>81415019</v>
      </c>
      <c r="E1997" s="29" t="str">
        <f>①陸連データ貼付け!C530</f>
        <v>岩瀬　巧宗</v>
      </c>
      <c r="F1997" s="29" t="str">
        <f>ASC(①陸連データ貼付け!D530)</f>
        <v>ｲﾜｾ ｺｳｼｭｳ</v>
      </c>
      <c r="G1997" s="29" t="str">
        <f>①陸連データ貼付け!E530</f>
        <v>男</v>
      </c>
      <c r="H1997" s="29">
        <f>①陸連データ貼付け!H530</f>
        <v>24328</v>
      </c>
      <c r="I1997" s="29" t="str">
        <f>①陸連データ貼付け!I530</f>
        <v>知多郡美浜町立河和</v>
      </c>
      <c r="J1997" s="29" t="str">
        <f>①陸連データ貼付け!J530</f>
        <v>コウワチュウ</v>
      </c>
      <c r="K1997" s="29" t="str">
        <f t="shared" si="95"/>
        <v>知多郡美浜町立河和</v>
      </c>
      <c r="L1997" s="29">
        <f>①陸連データ貼付け!P530</f>
        <v>3</v>
      </c>
      <c r="M1997" s="63" t="str">
        <f>①陸連データ貼付け!Q530</f>
        <v>中学校</v>
      </c>
    </row>
    <row r="1998" spans="1:13">
      <c r="A1998" s="220" t="str">
        <f>IF(①陸連データ貼付け!M531="","",①陸連データ貼付け!M531)</f>
        <v>T135</v>
      </c>
      <c r="B1998" s="29" t="str">
        <f t="shared" si="93"/>
        <v>T</v>
      </c>
      <c r="C1998" s="29" t="str">
        <f t="shared" si="94"/>
        <v>135</v>
      </c>
      <c r="D1998" s="29">
        <f>①陸連データ貼付け!B531</f>
        <v>81415120</v>
      </c>
      <c r="E1998" s="29" t="str">
        <f>①陸連データ貼付け!C531</f>
        <v>大岩　航生</v>
      </c>
      <c r="F1998" s="29" t="str">
        <f>ASC(①陸連データ貼付け!D531)</f>
        <v>ｵｵｲﾜ ｺｳｾｲ</v>
      </c>
      <c r="G1998" s="29" t="str">
        <f>①陸連データ貼付け!E531</f>
        <v>男</v>
      </c>
      <c r="H1998" s="29">
        <f>①陸連データ貼付け!H531</f>
        <v>24328</v>
      </c>
      <c r="I1998" s="29" t="str">
        <f>①陸連データ貼付け!I531</f>
        <v>知多郡美浜町立河和</v>
      </c>
      <c r="J1998" s="29" t="str">
        <f>①陸連データ貼付け!J531</f>
        <v>コウワチュウ</v>
      </c>
      <c r="K1998" s="29" t="str">
        <f t="shared" si="95"/>
        <v>知多郡美浜町立河和</v>
      </c>
      <c r="L1998" s="29">
        <f>①陸連データ貼付け!P531</f>
        <v>3</v>
      </c>
      <c r="M1998" s="63" t="str">
        <f>①陸連データ貼付け!Q531</f>
        <v>中学校</v>
      </c>
    </row>
    <row r="1999" spans="1:13">
      <c r="A1999" s="220" t="str">
        <f>IF(①陸連データ貼付け!M532="","",①陸連データ貼付け!M532)</f>
        <v>T5098</v>
      </c>
      <c r="B1999" s="29" t="str">
        <f t="shared" si="93"/>
        <v>T</v>
      </c>
      <c r="C1999" s="29" t="str">
        <f t="shared" si="94"/>
        <v>5098</v>
      </c>
      <c r="D1999" s="29">
        <f>①陸連データ貼付け!B532</f>
        <v>91759940</v>
      </c>
      <c r="E1999" s="29" t="str">
        <f>①陸連データ貼付け!C532</f>
        <v>太田　沙羅</v>
      </c>
      <c r="F1999" s="29" t="str">
        <f>ASC(①陸連データ貼付け!D532)</f>
        <v>ｵｵﾀ ｻﾗ</v>
      </c>
      <c r="G1999" s="29" t="str">
        <f>①陸連データ貼付け!E532</f>
        <v>女</v>
      </c>
      <c r="H1999" s="29">
        <f>①陸連データ貼付け!H532</f>
        <v>24328</v>
      </c>
      <c r="I1999" s="29" t="str">
        <f>①陸連データ貼付け!I532</f>
        <v>知多郡美浜町立河和</v>
      </c>
      <c r="J1999" s="29" t="str">
        <f>①陸連データ貼付け!J532</f>
        <v>コウワチュウ</v>
      </c>
      <c r="K1999" s="29" t="str">
        <f t="shared" si="95"/>
        <v>知多郡美浜町立河和</v>
      </c>
      <c r="L1999" s="29">
        <f>①陸連データ貼付け!P532</f>
        <v>2</v>
      </c>
      <c r="M1999" s="63" t="str">
        <f>①陸連データ貼付け!Q532</f>
        <v>中学校</v>
      </c>
    </row>
    <row r="2000" spans="1:13">
      <c r="A2000" s="220" t="str">
        <f>IF(①陸連データ貼付け!M533="","",①陸連データ貼付け!M533)</f>
        <v>T5096</v>
      </c>
      <c r="B2000" s="29" t="str">
        <f t="shared" si="93"/>
        <v>T</v>
      </c>
      <c r="C2000" s="29" t="str">
        <f t="shared" si="94"/>
        <v>5096</v>
      </c>
      <c r="D2000" s="29">
        <f>①陸連データ貼付け!B533</f>
        <v>91759637</v>
      </c>
      <c r="E2000" s="29" t="str">
        <f>①陸連データ貼付け!C533</f>
        <v>岡田　実久</v>
      </c>
      <c r="F2000" s="29" t="str">
        <f>ASC(①陸連データ貼付け!D533)</f>
        <v>ｵｶﾀﾞ ﾐｸ</v>
      </c>
      <c r="G2000" s="29" t="str">
        <f>①陸連データ貼付け!E533</f>
        <v>女</v>
      </c>
      <c r="H2000" s="29">
        <f>①陸連データ貼付け!H533</f>
        <v>24328</v>
      </c>
      <c r="I2000" s="29" t="str">
        <f>①陸連データ貼付け!I533</f>
        <v>知多郡美浜町立河和</v>
      </c>
      <c r="J2000" s="29" t="str">
        <f>①陸連データ貼付け!J533</f>
        <v>コウワチュウ</v>
      </c>
      <c r="K2000" s="29" t="str">
        <f t="shared" si="95"/>
        <v>知多郡美浜町立河和</v>
      </c>
      <c r="L2000" s="29">
        <f>①陸連データ貼付け!P533</f>
        <v>2</v>
      </c>
      <c r="M2000" s="63" t="str">
        <f>①陸連データ貼付け!Q533</f>
        <v>中学校</v>
      </c>
    </row>
    <row r="2001" spans="1:13">
      <c r="A2001" s="220" t="str">
        <f>IF(①陸連データ貼付け!M534="","",①陸連データ貼付け!M534)</f>
        <v>T144</v>
      </c>
      <c r="B2001" s="29" t="str">
        <f t="shared" si="93"/>
        <v>T</v>
      </c>
      <c r="C2001" s="29" t="str">
        <f t="shared" si="94"/>
        <v>144</v>
      </c>
      <c r="D2001" s="29">
        <f>①陸連データ貼付け!B534</f>
        <v>91762126</v>
      </c>
      <c r="E2001" s="29" t="str">
        <f>①陸連データ貼付け!C534</f>
        <v>川村　威歩輝</v>
      </c>
      <c r="F2001" s="29" t="str">
        <f>ASC(①陸連データ貼付け!D534)</f>
        <v>ｶﾜﾑﾗ ｲﾌﾞｷ</v>
      </c>
      <c r="G2001" s="29" t="str">
        <f>①陸連データ貼付け!E534</f>
        <v>男</v>
      </c>
      <c r="H2001" s="29">
        <f>①陸連データ貼付け!H534</f>
        <v>24328</v>
      </c>
      <c r="I2001" s="29" t="str">
        <f>①陸連データ貼付け!I534</f>
        <v>知多郡美浜町立河和</v>
      </c>
      <c r="J2001" s="29" t="str">
        <f>①陸連データ貼付け!J534</f>
        <v>コウワチュウ</v>
      </c>
      <c r="K2001" s="29" t="str">
        <f t="shared" si="95"/>
        <v>知多郡美浜町立河和</v>
      </c>
      <c r="L2001" s="29">
        <f>①陸連データ貼付け!P534</f>
        <v>2</v>
      </c>
      <c r="M2001" s="63" t="str">
        <f>①陸連データ貼付け!Q534</f>
        <v>中学校</v>
      </c>
    </row>
    <row r="2002" spans="1:13">
      <c r="A2002" s="220" t="str">
        <f>IF(①陸連データ貼付け!M535="","",①陸連データ貼付け!M535)</f>
        <v>T141</v>
      </c>
      <c r="B2002" s="29" t="str">
        <f t="shared" si="93"/>
        <v>T</v>
      </c>
      <c r="C2002" s="29" t="str">
        <f t="shared" si="94"/>
        <v>141</v>
      </c>
      <c r="D2002" s="29">
        <f>①陸連データ貼付け!B535</f>
        <v>91761529</v>
      </c>
      <c r="E2002" s="29" t="str">
        <f>①陸連データ貼付け!C535</f>
        <v>木口　瑞貴</v>
      </c>
      <c r="F2002" s="29" t="str">
        <f>ASC(①陸連データ貼付け!D535)</f>
        <v>ｷｸﾞﾁ ﾐｽﾞｷ</v>
      </c>
      <c r="G2002" s="29" t="str">
        <f>①陸連データ貼付け!E535</f>
        <v>男</v>
      </c>
      <c r="H2002" s="29">
        <f>①陸連データ貼付け!H535</f>
        <v>24328</v>
      </c>
      <c r="I2002" s="29" t="str">
        <f>①陸連データ貼付け!I535</f>
        <v>知多郡美浜町立河和</v>
      </c>
      <c r="J2002" s="29" t="str">
        <f>①陸連データ貼付け!J535</f>
        <v>コウワチュウ</v>
      </c>
      <c r="K2002" s="29" t="str">
        <f t="shared" si="95"/>
        <v>知多郡美浜町立河和</v>
      </c>
      <c r="L2002" s="29">
        <f>①陸連データ貼付け!P535</f>
        <v>2</v>
      </c>
      <c r="M2002" s="63" t="str">
        <f>①陸連データ貼付け!Q535</f>
        <v>中学校</v>
      </c>
    </row>
    <row r="2003" spans="1:13">
      <c r="A2003" s="220" t="str">
        <f>IF(①陸連データ貼付け!M536="","",①陸連データ貼付け!M536)</f>
        <v>T5097</v>
      </c>
      <c r="B2003" s="29" t="str">
        <f t="shared" si="93"/>
        <v>T</v>
      </c>
      <c r="C2003" s="29" t="str">
        <f t="shared" si="94"/>
        <v>5097</v>
      </c>
      <c r="D2003" s="29">
        <f>①陸連データ貼付け!B536</f>
        <v>91759738</v>
      </c>
      <c r="E2003" s="29" t="str">
        <f>①陸連データ貼付け!C536</f>
        <v>近藤　歩奈</v>
      </c>
      <c r="F2003" s="29" t="str">
        <f>ASC(①陸連データ貼付け!D536)</f>
        <v>ｺﾝﾄﾞｳ ｱﾕﾅ</v>
      </c>
      <c r="G2003" s="29" t="str">
        <f>①陸連データ貼付け!E536</f>
        <v>女</v>
      </c>
      <c r="H2003" s="29">
        <f>①陸連データ貼付け!H536</f>
        <v>24328</v>
      </c>
      <c r="I2003" s="29" t="str">
        <f>①陸連データ貼付け!I536</f>
        <v>知多郡美浜町立河和</v>
      </c>
      <c r="J2003" s="29" t="str">
        <f>①陸連データ貼付け!J536</f>
        <v>コウワチュウ</v>
      </c>
      <c r="K2003" s="29" t="str">
        <f t="shared" si="95"/>
        <v>知多郡美浜町立河和</v>
      </c>
      <c r="L2003" s="29">
        <f>①陸連データ貼付け!P536</f>
        <v>2</v>
      </c>
      <c r="M2003" s="63" t="str">
        <f>①陸連データ貼付け!Q536</f>
        <v>中学校</v>
      </c>
    </row>
    <row r="2004" spans="1:13">
      <c r="A2004" s="220" t="str">
        <f>IF(①陸連データ貼付け!M537="","",①陸連データ貼付け!M537)</f>
        <v>T140</v>
      </c>
      <c r="B2004" s="29" t="str">
        <f t="shared" si="93"/>
        <v>T</v>
      </c>
      <c r="C2004" s="29" t="str">
        <f t="shared" si="94"/>
        <v>140</v>
      </c>
      <c r="D2004" s="29">
        <f>①陸連データ貼付け!B537</f>
        <v>91761428</v>
      </c>
      <c r="E2004" s="29" t="str">
        <f>①陸連データ貼付け!C537</f>
        <v>齋藤　真慧</v>
      </c>
      <c r="F2004" s="29" t="str">
        <f>ASC(①陸連データ貼付け!D537)</f>
        <v>ｻｲﾄｳ ﾏｻﾄ</v>
      </c>
      <c r="G2004" s="29" t="str">
        <f>①陸連データ貼付け!E537</f>
        <v>男</v>
      </c>
      <c r="H2004" s="29">
        <f>①陸連データ貼付け!H537</f>
        <v>24328</v>
      </c>
      <c r="I2004" s="29" t="str">
        <f>①陸連データ貼付け!I537</f>
        <v>知多郡美浜町立河和</v>
      </c>
      <c r="J2004" s="29" t="str">
        <f>①陸連データ貼付け!J537</f>
        <v>コウワチュウ</v>
      </c>
      <c r="K2004" s="29" t="str">
        <f t="shared" si="95"/>
        <v>知多郡美浜町立河和</v>
      </c>
      <c r="L2004" s="29">
        <f>①陸連データ貼付け!P537</f>
        <v>2</v>
      </c>
      <c r="M2004" s="63" t="str">
        <f>①陸連データ貼付け!Q537</f>
        <v>中学校</v>
      </c>
    </row>
    <row r="2005" spans="1:13">
      <c r="A2005" s="220" t="str">
        <f>IF(①陸連データ貼付け!M538="","",①陸連データ貼付け!M538)</f>
        <v>T142</v>
      </c>
      <c r="B2005" s="29" t="str">
        <f t="shared" si="93"/>
        <v>T</v>
      </c>
      <c r="C2005" s="29" t="str">
        <f t="shared" si="94"/>
        <v>142</v>
      </c>
      <c r="D2005" s="29">
        <f>①陸連データ貼付け!B538</f>
        <v>91761731</v>
      </c>
      <c r="E2005" s="29" t="str">
        <f>①陸連データ貼付け!C538</f>
        <v>榊原　唯斗</v>
      </c>
      <c r="F2005" s="29" t="str">
        <f>ASC(①陸連データ貼付け!D538)</f>
        <v>ｻｶｷﾊﾞﾗ ﾕｲﾄ</v>
      </c>
      <c r="G2005" s="29" t="str">
        <f>①陸連データ貼付け!E538</f>
        <v>男</v>
      </c>
      <c r="H2005" s="29">
        <f>①陸連データ貼付け!H538</f>
        <v>24328</v>
      </c>
      <c r="I2005" s="29" t="str">
        <f>①陸連データ貼付け!I538</f>
        <v>知多郡美浜町立河和</v>
      </c>
      <c r="J2005" s="29" t="str">
        <f>①陸連データ貼付け!J538</f>
        <v>コウワチュウ</v>
      </c>
      <c r="K2005" s="29" t="str">
        <f t="shared" si="95"/>
        <v>知多郡美浜町立河和</v>
      </c>
      <c r="L2005" s="29">
        <f>①陸連データ貼付け!P538</f>
        <v>2</v>
      </c>
      <c r="M2005" s="63" t="str">
        <f>①陸連データ貼付け!Q538</f>
        <v>中学校</v>
      </c>
    </row>
    <row r="2006" spans="1:13">
      <c r="A2006" s="220" t="str">
        <f>IF(①陸連データ貼付け!M539="","",①陸連データ貼付け!M539)</f>
        <v>T131</v>
      </c>
      <c r="B2006" s="29" t="str">
        <f t="shared" si="93"/>
        <v>T</v>
      </c>
      <c r="C2006" s="29" t="str">
        <f t="shared" si="94"/>
        <v>131</v>
      </c>
      <c r="D2006" s="29">
        <f>①陸連データ貼付け!B539</f>
        <v>81414422</v>
      </c>
      <c r="E2006" s="29" t="str">
        <f>①陸連データ貼付け!C539</f>
        <v>柴田　空</v>
      </c>
      <c r="F2006" s="29" t="str">
        <f>ASC(①陸連データ貼付け!D539)</f>
        <v>ｼﾊﾞﾀ ｿﾗ</v>
      </c>
      <c r="G2006" s="29" t="str">
        <f>①陸連データ貼付け!E539</f>
        <v>男</v>
      </c>
      <c r="H2006" s="29">
        <f>①陸連データ貼付け!H539</f>
        <v>24328</v>
      </c>
      <c r="I2006" s="29" t="str">
        <f>①陸連データ貼付け!I539</f>
        <v>知多郡美浜町立河和</v>
      </c>
      <c r="J2006" s="29" t="str">
        <f>①陸連データ貼付け!J539</f>
        <v>コウワチュウ</v>
      </c>
      <c r="K2006" s="29" t="str">
        <f t="shared" si="95"/>
        <v>知多郡美浜町立河和</v>
      </c>
      <c r="L2006" s="29">
        <f>①陸連データ貼付け!P539</f>
        <v>3</v>
      </c>
      <c r="M2006" s="63" t="str">
        <f>①陸連データ貼付け!Q539</f>
        <v>中学校</v>
      </c>
    </row>
    <row r="2007" spans="1:13">
      <c r="A2007" s="220" t="str">
        <f>IF(①陸連データ貼付け!M540="","",①陸連データ貼付け!M540)</f>
        <v>T136</v>
      </c>
      <c r="B2007" s="29" t="str">
        <f t="shared" si="93"/>
        <v>T</v>
      </c>
      <c r="C2007" s="29" t="str">
        <f t="shared" si="94"/>
        <v>136</v>
      </c>
      <c r="D2007" s="29">
        <f>①陸連データ貼付け!B540</f>
        <v>81415322</v>
      </c>
      <c r="E2007" s="29" t="str">
        <f>①陸連データ貼付け!C540</f>
        <v>白井　望夢</v>
      </c>
      <c r="F2007" s="29" t="str">
        <f>ASC(①陸連データ貼付け!D540)</f>
        <v>ｼﾗｲ ﾉｿﾞﾑ</v>
      </c>
      <c r="G2007" s="29" t="str">
        <f>①陸連データ貼付け!E540</f>
        <v>男</v>
      </c>
      <c r="H2007" s="29">
        <f>①陸連データ貼付け!H540</f>
        <v>24328</v>
      </c>
      <c r="I2007" s="29" t="str">
        <f>①陸連データ貼付け!I540</f>
        <v>知多郡美浜町立河和</v>
      </c>
      <c r="J2007" s="29" t="str">
        <f>①陸連データ貼付け!J540</f>
        <v>コウワチュウ</v>
      </c>
      <c r="K2007" s="29" t="str">
        <f t="shared" si="95"/>
        <v>知多郡美浜町立河和</v>
      </c>
      <c r="L2007" s="29">
        <f>①陸連データ貼付け!P540</f>
        <v>3</v>
      </c>
      <c r="M2007" s="63" t="str">
        <f>①陸連データ貼付け!Q540</f>
        <v>中学校</v>
      </c>
    </row>
    <row r="2008" spans="1:13">
      <c r="A2008" s="220" t="str">
        <f>IF(①陸連データ貼付け!M541="","",①陸連データ貼付け!M541)</f>
        <v>T5101</v>
      </c>
      <c r="B2008" s="29" t="str">
        <f t="shared" si="93"/>
        <v>T</v>
      </c>
      <c r="C2008" s="29" t="str">
        <f t="shared" si="94"/>
        <v>5101</v>
      </c>
      <c r="D2008" s="29">
        <f>①陸連データ貼付け!B541</f>
        <v>91760528</v>
      </c>
      <c r="E2008" s="29" t="str">
        <f>①陸連データ貼付け!C541</f>
        <v>須田　光虹</v>
      </c>
      <c r="F2008" s="29" t="str">
        <f>ASC(①陸連データ貼付け!D541)</f>
        <v>ｽﾀﾞ ﾐｸ</v>
      </c>
      <c r="G2008" s="29" t="str">
        <f>①陸連データ貼付け!E541</f>
        <v>女</v>
      </c>
      <c r="H2008" s="29">
        <f>①陸連データ貼付け!H541</f>
        <v>24328</v>
      </c>
      <c r="I2008" s="29" t="str">
        <f>①陸連データ貼付け!I541</f>
        <v>知多郡美浜町立河和</v>
      </c>
      <c r="J2008" s="29" t="str">
        <f>①陸連データ貼付け!J541</f>
        <v>コウワチュウ</v>
      </c>
      <c r="K2008" s="29" t="str">
        <f t="shared" si="95"/>
        <v>知多郡美浜町立河和</v>
      </c>
      <c r="L2008" s="29">
        <f>①陸連データ貼付け!P541</f>
        <v>2</v>
      </c>
      <c r="M2008" s="63" t="str">
        <f>①陸連データ貼付け!Q541</f>
        <v>中学校</v>
      </c>
    </row>
    <row r="2009" spans="1:13">
      <c r="A2009" s="220" t="str">
        <f>IF(①陸連データ貼付け!M542="","",①陸連データ貼付け!M542)</f>
        <v>T138</v>
      </c>
      <c r="B2009" s="29" t="str">
        <f t="shared" si="93"/>
        <v>T</v>
      </c>
      <c r="C2009" s="29" t="str">
        <f t="shared" si="94"/>
        <v>138</v>
      </c>
      <c r="D2009" s="29">
        <f>①陸連データ貼付け!B542</f>
        <v>81418022</v>
      </c>
      <c r="E2009" s="29" t="str">
        <f>①陸連データ貼付け!C542</f>
        <v>玉木　航大</v>
      </c>
      <c r="F2009" s="29" t="str">
        <f>ASC(①陸連データ貼付け!D542)</f>
        <v>ﾀﾏｷ ｺｳﾀ</v>
      </c>
      <c r="G2009" s="29" t="str">
        <f>①陸連データ貼付け!E542</f>
        <v>男</v>
      </c>
      <c r="H2009" s="29">
        <f>①陸連データ貼付け!H542</f>
        <v>24328</v>
      </c>
      <c r="I2009" s="29" t="str">
        <f>①陸連データ貼付け!I542</f>
        <v>知多郡美浜町立河和</v>
      </c>
      <c r="J2009" s="29" t="str">
        <f>①陸連データ貼付け!J542</f>
        <v>コウワチュウ</v>
      </c>
      <c r="K2009" s="29" t="str">
        <f t="shared" si="95"/>
        <v>知多郡美浜町立河和</v>
      </c>
      <c r="L2009" s="29">
        <f>①陸連データ貼付け!P542</f>
        <v>3</v>
      </c>
      <c r="M2009" s="63" t="str">
        <f>①陸連データ貼付け!Q542</f>
        <v>中学校</v>
      </c>
    </row>
    <row r="2010" spans="1:13">
      <c r="A2010" s="220" t="str">
        <f>IF(①陸連データ貼付け!M543="","",①陸連データ貼付け!M543)</f>
        <v>T132</v>
      </c>
      <c r="B2010" s="29" t="str">
        <f t="shared" si="93"/>
        <v>T</v>
      </c>
      <c r="C2010" s="29" t="str">
        <f t="shared" si="94"/>
        <v>132</v>
      </c>
      <c r="D2010" s="29">
        <f>①陸連データ貼付け!B543</f>
        <v>81414624</v>
      </c>
      <c r="E2010" s="29" t="str">
        <f>①陸連データ貼付け!C543</f>
        <v>豊川　載寛</v>
      </c>
      <c r="F2010" s="29" t="str">
        <f>ASC(①陸連データ貼付け!D543)</f>
        <v>ﾄﾖｶﾜ ﾉﾘﾋﾄ</v>
      </c>
      <c r="G2010" s="29" t="str">
        <f>①陸連データ貼付け!E543</f>
        <v>男</v>
      </c>
      <c r="H2010" s="29">
        <f>①陸連データ貼付け!H543</f>
        <v>24328</v>
      </c>
      <c r="I2010" s="29" t="str">
        <f>①陸連データ貼付け!I543</f>
        <v>知多郡美浜町立河和</v>
      </c>
      <c r="J2010" s="29" t="str">
        <f>①陸連データ貼付け!J543</f>
        <v>コウワチュウ</v>
      </c>
      <c r="K2010" s="29" t="str">
        <f t="shared" si="95"/>
        <v>知多郡美浜町立河和</v>
      </c>
      <c r="L2010" s="29">
        <f>①陸連データ貼付け!P543</f>
        <v>3</v>
      </c>
      <c r="M2010" s="63" t="str">
        <f>①陸連データ貼付け!Q543</f>
        <v>中学校</v>
      </c>
    </row>
    <row r="2011" spans="1:13">
      <c r="A2011" s="220" t="str">
        <f>IF(①陸連データ貼付け!M544="","",①陸連データ貼付け!M544)</f>
        <v>T5102</v>
      </c>
      <c r="B2011" s="29" t="str">
        <f t="shared" si="93"/>
        <v>T</v>
      </c>
      <c r="C2011" s="29" t="str">
        <f t="shared" si="94"/>
        <v>5102</v>
      </c>
      <c r="D2011" s="29">
        <f>①陸連データ貼付け!B544</f>
        <v>91760730</v>
      </c>
      <c r="E2011" s="29" t="str">
        <f>①陸連データ貼付け!C544</f>
        <v>浜本　妃陽里</v>
      </c>
      <c r="F2011" s="29" t="str">
        <f>ASC(①陸連データ貼付け!D544)</f>
        <v>ﾊﾏﾓﾄ ﾋﾖﾘ</v>
      </c>
      <c r="G2011" s="29" t="str">
        <f>①陸連データ貼付け!E544</f>
        <v>女</v>
      </c>
      <c r="H2011" s="29">
        <f>①陸連データ貼付け!H544</f>
        <v>24328</v>
      </c>
      <c r="I2011" s="29" t="str">
        <f>①陸連データ貼付け!I544</f>
        <v>知多郡美浜町立河和</v>
      </c>
      <c r="J2011" s="29" t="str">
        <f>①陸連データ貼付け!J544</f>
        <v>コウワチュウ</v>
      </c>
      <c r="K2011" s="29" t="str">
        <f t="shared" si="95"/>
        <v>知多郡美浜町立河和</v>
      </c>
      <c r="L2011" s="29">
        <f>①陸連データ貼付け!P544</f>
        <v>2</v>
      </c>
      <c r="M2011" s="63" t="str">
        <f>①陸連データ貼付け!Q544</f>
        <v>中学校</v>
      </c>
    </row>
    <row r="2012" spans="1:13">
      <c r="A2012" s="220" t="str">
        <f>IF(①陸連データ貼付け!M545="","",①陸連データ貼付け!M545)</f>
        <v>T139</v>
      </c>
      <c r="B2012" s="29" t="str">
        <f t="shared" si="93"/>
        <v>T</v>
      </c>
      <c r="C2012" s="29" t="str">
        <f t="shared" si="94"/>
        <v>139</v>
      </c>
      <c r="D2012" s="29">
        <f>①陸連データ貼付け!B545</f>
        <v>81418325</v>
      </c>
      <c r="E2012" s="29" t="str">
        <f>①陸連データ貼付け!C545</f>
        <v>丸田　久遠</v>
      </c>
      <c r="F2012" s="29" t="str">
        <f>ASC(①陸連データ貼付け!D545)</f>
        <v>ﾏﾙﾀ ｸｵﾝ</v>
      </c>
      <c r="G2012" s="29" t="str">
        <f>①陸連データ貼付け!E545</f>
        <v>男</v>
      </c>
      <c r="H2012" s="29">
        <f>①陸連データ貼付け!H545</f>
        <v>24328</v>
      </c>
      <c r="I2012" s="29" t="str">
        <f>①陸連データ貼付け!I545</f>
        <v>知多郡美浜町立河和</v>
      </c>
      <c r="J2012" s="29" t="str">
        <f>①陸連データ貼付け!J545</f>
        <v>コウワチュウ</v>
      </c>
      <c r="K2012" s="29" t="str">
        <f t="shared" si="95"/>
        <v>知多郡美浜町立河和</v>
      </c>
      <c r="L2012" s="29">
        <f>①陸連データ貼付け!P545</f>
        <v>3</v>
      </c>
      <c r="M2012" s="63" t="str">
        <f>①陸連データ貼付け!Q545</f>
        <v>中学校</v>
      </c>
    </row>
    <row r="2013" spans="1:13">
      <c r="A2013" s="220" t="str">
        <f>IF(①陸連データ貼付け!M546="","",①陸連データ貼付け!M546)</f>
        <v>T5103</v>
      </c>
      <c r="B2013" s="29" t="str">
        <f t="shared" si="93"/>
        <v>T</v>
      </c>
      <c r="C2013" s="29" t="str">
        <f t="shared" si="94"/>
        <v>5103</v>
      </c>
      <c r="D2013" s="29">
        <f>①陸連データ貼付け!B546</f>
        <v>91761024</v>
      </c>
      <c r="E2013" s="29" t="str">
        <f>①陸連データ貼付け!C546</f>
        <v>水野　佐紀</v>
      </c>
      <c r="F2013" s="29" t="str">
        <f>ASC(①陸連データ貼付け!D546)</f>
        <v>ﾐｽﾞﾉ ｻｷ</v>
      </c>
      <c r="G2013" s="29" t="str">
        <f>①陸連データ貼付け!E546</f>
        <v>女</v>
      </c>
      <c r="H2013" s="29">
        <f>①陸連データ貼付け!H546</f>
        <v>24328</v>
      </c>
      <c r="I2013" s="29" t="str">
        <f>①陸連データ貼付け!I546</f>
        <v>知多郡美浜町立河和</v>
      </c>
      <c r="J2013" s="29" t="str">
        <f>①陸連データ貼付け!J546</f>
        <v>コウワチュウ</v>
      </c>
      <c r="K2013" s="29" t="str">
        <f t="shared" si="95"/>
        <v>知多郡美浜町立河和</v>
      </c>
      <c r="L2013" s="29">
        <f>①陸連データ貼付け!P546</f>
        <v>2</v>
      </c>
      <c r="M2013" s="63" t="str">
        <f>①陸連データ貼付け!Q546</f>
        <v>中学校</v>
      </c>
    </row>
    <row r="2014" spans="1:13">
      <c r="A2014" s="220" t="str">
        <f>IF(①陸連データ貼付け!M547="","",①陸連データ貼付け!M547)</f>
        <v>T145</v>
      </c>
      <c r="B2014" s="29" t="str">
        <f t="shared" si="93"/>
        <v>T</v>
      </c>
      <c r="C2014" s="29" t="str">
        <f t="shared" si="94"/>
        <v>145</v>
      </c>
      <c r="D2014" s="29">
        <f>①陸連データ貼付け!B547</f>
        <v>91762631</v>
      </c>
      <c r="E2014" s="29" t="str">
        <f>①陸連データ貼付け!C547</f>
        <v>宮﨑　一馬</v>
      </c>
      <c r="F2014" s="29" t="str">
        <f>ASC(①陸連データ貼付け!D547)</f>
        <v>ﾐﾔｻﾞｷ ｶｽﾞﾏ</v>
      </c>
      <c r="G2014" s="29" t="str">
        <f>①陸連データ貼付け!E547</f>
        <v>男</v>
      </c>
      <c r="H2014" s="29">
        <f>①陸連データ貼付け!H547</f>
        <v>24328</v>
      </c>
      <c r="I2014" s="29" t="str">
        <f>①陸連データ貼付け!I547</f>
        <v>知多郡美浜町立河和</v>
      </c>
      <c r="J2014" s="29" t="str">
        <f>①陸連データ貼付け!J547</f>
        <v>コウワチュウ</v>
      </c>
      <c r="K2014" s="29" t="str">
        <f t="shared" si="95"/>
        <v>知多郡美浜町立河和</v>
      </c>
      <c r="L2014" s="29">
        <f>①陸連データ貼付け!P547</f>
        <v>2</v>
      </c>
      <c r="M2014" s="63" t="str">
        <f>①陸連データ貼付け!Q547</f>
        <v>中学校</v>
      </c>
    </row>
    <row r="2015" spans="1:13">
      <c r="A2015" s="220" t="str">
        <f>IF(①陸連データ貼付け!M548="","",①陸連データ貼付け!M548)</f>
        <v>T5095</v>
      </c>
      <c r="B2015" s="29" t="str">
        <f t="shared" si="93"/>
        <v>T</v>
      </c>
      <c r="C2015" s="29" t="str">
        <f t="shared" si="94"/>
        <v>5095</v>
      </c>
      <c r="D2015" s="29">
        <f>①陸連データ貼付け!B548</f>
        <v>81413522</v>
      </c>
      <c r="E2015" s="29" t="str">
        <f>①陸連データ貼付け!C548</f>
        <v>宮﨑　桃子</v>
      </c>
      <c r="F2015" s="29" t="str">
        <f>ASC(①陸連データ貼付け!D548)</f>
        <v>ﾐﾔｻﾞｷ ﾓﾓｺ</v>
      </c>
      <c r="G2015" s="29" t="str">
        <f>①陸連データ貼付け!E548</f>
        <v>女</v>
      </c>
      <c r="H2015" s="29">
        <f>①陸連データ貼付け!H548</f>
        <v>24328</v>
      </c>
      <c r="I2015" s="29" t="str">
        <f>①陸連データ貼付け!I548</f>
        <v>知多郡美浜町立河和</v>
      </c>
      <c r="J2015" s="29" t="str">
        <f>①陸連データ貼付け!J548</f>
        <v>コウワチュウ</v>
      </c>
      <c r="K2015" s="29" t="str">
        <f t="shared" si="95"/>
        <v>知多郡美浜町立河和</v>
      </c>
      <c r="L2015" s="29">
        <f>①陸連データ貼付け!P548</f>
        <v>3</v>
      </c>
      <c r="M2015" s="63" t="str">
        <f>①陸連データ貼付け!Q548</f>
        <v>中学校</v>
      </c>
    </row>
    <row r="2016" spans="1:13">
      <c r="A2016" s="220" t="str">
        <f>IF(①陸連データ貼付け!M549="","",①陸連データ貼付け!M549)</f>
        <v>T5094</v>
      </c>
      <c r="B2016" s="29" t="str">
        <f t="shared" si="93"/>
        <v>T</v>
      </c>
      <c r="C2016" s="29" t="str">
        <f t="shared" si="94"/>
        <v>5094</v>
      </c>
      <c r="D2016" s="29">
        <f>①陸連データ貼付け!B549</f>
        <v>81413219</v>
      </c>
      <c r="E2016" s="29" t="str">
        <f>①陸連データ貼付け!C549</f>
        <v>森下　楓</v>
      </c>
      <c r="F2016" s="29" t="str">
        <f>ASC(①陸連データ貼付け!D549)</f>
        <v>ﾓﾘｼﾀ ｶｴﾃﾞ</v>
      </c>
      <c r="G2016" s="29" t="str">
        <f>①陸連データ貼付け!E549</f>
        <v>女</v>
      </c>
      <c r="H2016" s="29">
        <f>①陸連データ貼付け!H549</f>
        <v>24328</v>
      </c>
      <c r="I2016" s="29" t="str">
        <f>①陸連データ貼付け!I549</f>
        <v>知多郡美浜町立河和</v>
      </c>
      <c r="J2016" s="29" t="str">
        <f>①陸連データ貼付け!J549</f>
        <v>コウワチュウ</v>
      </c>
      <c r="K2016" s="29" t="str">
        <f t="shared" si="95"/>
        <v>知多郡美浜町立河和</v>
      </c>
      <c r="L2016" s="29">
        <f>①陸連データ貼付け!P549</f>
        <v>3</v>
      </c>
      <c r="M2016" s="63" t="str">
        <f>①陸連データ貼付け!Q549</f>
        <v>中学校</v>
      </c>
    </row>
    <row r="2017" spans="1:13">
      <c r="A2017" s="220" t="str">
        <f>IF(①陸連データ貼付け!M550="","",①陸連データ貼付け!M550)</f>
        <v>T5099</v>
      </c>
      <c r="B2017" s="29" t="str">
        <f t="shared" si="93"/>
        <v>T</v>
      </c>
      <c r="C2017" s="29" t="str">
        <f t="shared" si="94"/>
        <v>5099</v>
      </c>
      <c r="D2017" s="29">
        <f>①陸連データ貼付け!B550</f>
        <v>91760225</v>
      </c>
      <c r="E2017" s="29" t="str">
        <f>①陸連データ貼付け!C550</f>
        <v>森下　桃菜</v>
      </c>
      <c r="F2017" s="29" t="str">
        <f>ASC(①陸連データ貼付け!D550)</f>
        <v>ﾓﾘｼﾀ ﾓﾓﾅ</v>
      </c>
      <c r="G2017" s="29" t="str">
        <f>①陸連データ貼付け!E550</f>
        <v>女</v>
      </c>
      <c r="H2017" s="29">
        <f>①陸連データ貼付け!H550</f>
        <v>24328</v>
      </c>
      <c r="I2017" s="29" t="str">
        <f>①陸連データ貼付け!I550</f>
        <v>知多郡美浜町立河和</v>
      </c>
      <c r="J2017" s="29" t="str">
        <f>①陸連データ貼付け!J550</f>
        <v>コウワチュウ</v>
      </c>
      <c r="K2017" s="29" t="str">
        <f t="shared" si="95"/>
        <v>知多郡美浜町立河和</v>
      </c>
      <c r="L2017" s="29">
        <f>①陸連データ貼付け!P550</f>
        <v>2</v>
      </c>
      <c r="M2017" s="63" t="str">
        <f>①陸連データ貼付け!Q550</f>
        <v>中学校</v>
      </c>
    </row>
    <row r="2018" spans="1:13">
      <c r="A2018" s="220" t="str">
        <f>IF(①陸連データ貼付け!M551="","",①陸連データ貼付け!M551)</f>
        <v>T133</v>
      </c>
      <c r="B2018" s="29" t="str">
        <f t="shared" si="93"/>
        <v>T</v>
      </c>
      <c r="C2018" s="29" t="str">
        <f t="shared" si="94"/>
        <v>133</v>
      </c>
      <c r="D2018" s="29">
        <f>①陸連データ貼付け!B551</f>
        <v>81414927</v>
      </c>
      <c r="E2018" s="29" t="str">
        <f>①陸連データ貼付け!C551</f>
        <v>米川　凱</v>
      </c>
      <c r="F2018" s="29" t="str">
        <f>ASC(①陸連データ貼付け!D551)</f>
        <v>ﾖﾈｶﾜ ｶｲ</v>
      </c>
      <c r="G2018" s="29" t="str">
        <f>①陸連データ貼付け!E551</f>
        <v>男</v>
      </c>
      <c r="H2018" s="29">
        <f>①陸連データ貼付け!H551</f>
        <v>24328</v>
      </c>
      <c r="I2018" s="29" t="str">
        <f>①陸連データ貼付け!I551</f>
        <v>知多郡美浜町立河和</v>
      </c>
      <c r="J2018" s="29" t="str">
        <f>①陸連データ貼付け!J551</f>
        <v>コウワチュウ</v>
      </c>
      <c r="K2018" s="29" t="str">
        <f t="shared" si="95"/>
        <v>知多郡美浜町立河和</v>
      </c>
      <c r="L2018" s="29">
        <f>①陸連データ貼付け!P551</f>
        <v>3</v>
      </c>
      <c r="M2018" s="63" t="str">
        <f>①陸連データ貼付け!Q551</f>
        <v>中学校</v>
      </c>
    </row>
    <row r="2019" spans="1:13">
      <c r="A2019" s="220" t="str">
        <f>IF(①陸連データ貼付け!M552="","",①陸連データ貼付け!M552)</f>
        <v>T5074</v>
      </c>
      <c r="B2019" s="29" t="str">
        <f t="shared" si="93"/>
        <v>T</v>
      </c>
      <c r="C2019" s="29" t="str">
        <f t="shared" si="94"/>
        <v>5074</v>
      </c>
      <c r="D2019" s="29">
        <f>①陸連データ貼付け!B552</f>
        <v>93602424</v>
      </c>
      <c r="E2019" s="29" t="str">
        <f>①陸連データ貼付け!C552</f>
        <v>石橋　佑佳</v>
      </c>
      <c r="F2019" s="29" t="str">
        <f>ASC(①陸連データ貼付け!D552)</f>
        <v>ｲｼﾊﾞｼ ﾕｳｶ</v>
      </c>
      <c r="G2019" s="29" t="str">
        <f>①陸連データ貼付け!E552</f>
        <v>女</v>
      </c>
      <c r="H2019" s="29">
        <f>①陸連データ貼付け!H552</f>
        <v>24329</v>
      </c>
      <c r="I2019" s="29" t="str">
        <f>①陸連データ貼付け!I552</f>
        <v>武豊中</v>
      </c>
      <c r="J2019" s="29" t="str">
        <f>①陸連データ貼付け!J552</f>
        <v>タケトヨ</v>
      </c>
      <c r="K2019" s="29" t="str">
        <f t="shared" si="95"/>
        <v>武豊中</v>
      </c>
      <c r="L2019" s="29">
        <f>①陸連データ貼付け!P552</f>
        <v>2</v>
      </c>
      <c r="M2019" s="63" t="str">
        <f>①陸連データ貼付け!Q552</f>
        <v>中学校</v>
      </c>
    </row>
    <row r="2020" spans="1:13">
      <c r="A2020" s="220" t="str">
        <f>IF(①陸連データ貼付け!M553="","",①陸連データ貼付け!M553)</f>
        <v>T111</v>
      </c>
      <c r="B2020" s="29" t="str">
        <f t="shared" si="93"/>
        <v>T</v>
      </c>
      <c r="C2020" s="29" t="str">
        <f t="shared" si="94"/>
        <v>111</v>
      </c>
      <c r="D2020" s="29">
        <f>①陸連データ貼付け!B553</f>
        <v>93601524</v>
      </c>
      <c r="E2020" s="29" t="str">
        <f>①陸連データ貼付け!C553</f>
        <v>大澤　蒼樹</v>
      </c>
      <c r="F2020" s="29" t="str">
        <f>ASC(①陸連データ貼付け!D553)</f>
        <v>ｵｵｻﾞﾜ ｿｳｷ</v>
      </c>
      <c r="G2020" s="29" t="str">
        <f>①陸連データ貼付け!E553</f>
        <v>男</v>
      </c>
      <c r="H2020" s="29">
        <f>①陸連データ貼付け!H553</f>
        <v>24329</v>
      </c>
      <c r="I2020" s="29" t="str">
        <f>①陸連データ貼付け!I553</f>
        <v>武豊中</v>
      </c>
      <c r="J2020" s="29" t="str">
        <f>①陸連データ貼付け!J553</f>
        <v>タケトヨ</v>
      </c>
      <c r="K2020" s="29" t="str">
        <f t="shared" si="95"/>
        <v>武豊中</v>
      </c>
      <c r="L2020" s="29">
        <f>①陸連データ貼付け!P553</f>
        <v>2</v>
      </c>
      <c r="M2020" s="63" t="str">
        <f>①陸連データ貼付け!Q553</f>
        <v>中学校</v>
      </c>
    </row>
    <row r="2021" spans="1:13">
      <c r="A2021" s="220" t="str">
        <f>IF(①陸連データ貼付け!M554="","",①陸連データ貼付け!M554)</f>
        <v>T104</v>
      </c>
      <c r="B2021" s="29" t="str">
        <f t="shared" si="93"/>
        <v>T</v>
      </c>
      <c r="C2021" s="29" t="str">
        <f t="shared" si="94"/>
        <v>104</v>
      </c>
      <c r="D2021" s="29">
        <f>①陸連データ貼付け!B554</f>
        <v>82599134</v>
      </c>
      <c r="E2021" s="29" t="str">
        <f>①陸連データ貼付け!C554</f>
        <v>香川　航平</v>
      </c>
      <c r="F2021" s="29" t="str">
        <f>ASC(①陸連データ貼付け!D554)</f>
        <v>ｶｶﾞﾜ ｺｳﾍｲ</v>
      </c>
      <c r="G2021" s="29" t="str">
        <f>①陸連データ貼付け!E554</f>
        <v>男</v>
      </c>
      <c r="H2021" s="29">
        <f>①陸連データ貼付け!H554</f>
        <v>24329</v>
      </c>
      <c r="I2021" s="29" t="str">
        <f>①陸連データ貼付け!I554</f>
        <v>武豊中</v>
      </c>
      <c r="J2021" s="29" t="str">
        <f>①陸連データ貼付け!J554</f>
        <v>タケトヨ</v>
      </c>
      <c r="K2021" s="29" t="str">
        <f t="shared" si="95"/>
        <v>武豊中</v>
      </c>
      <c r="L2021" s="29">
        <f>①陸連データ貼付け!P554</f>
        <v>3</v>
      </c>
      <c r="M2021" s="63" t="str">
        <f>①陸連データ貼付け!Q554</f>
        <v>中学校</v>
      </c>
    </row>
    <row r="2022" spans="1:13">
      <c r="A2022" s="220" t="str">
        <f>IF(①陸連データ貼付け!M555="","",①陸連データ貼付け!M555)</f>
        <v>T98</v>
      </c>
      <c r="B2022" s="29" t="str">
        <f t="shared" si="93"/>
        <v>T</v>
      </c>
      <c r="C2022" s="29" t="str">
        <f t="shared" si="94"/>
        <v>98</v>
      </c>
      <c r="D2022" s="29">
        <f>①陸連データ貼付け!B555</f>
        <v>82598234</v>
      </c>
      <c r="E2022" s="29" t="str">
        <f>①陸連データ貼付け!C555</f>
        <v>亀山　健人</v>
      </c>
      <c r="F2022" s="29" t="str">
        <f>ASC(①陸連データ貼付け!D555)</f>
        <v>ｶﾒﾔﾏ ｹﾝﾄ</v>
      </c>
      <c r="G2022" s="29" t="str">
        <f>①陸連データ貼付け!E555</f>
        <v>男</v>
      </c>
      <c r="H2022" s="29">
        <f>①陸連データ貼付け!H555</f>
        <v>24329</v>
      </c>
      <c r="I2022" s="29" t="str">
        <f>①陸連データ貼付け!I555</f>
        <v>武豊中</v>
      </c>
      <c r="J2022" s="29" t="str">
        <f>①陸連データ貼付け!J555</f>
        <v>タケトヨ</v>
      </c>
      <c r="K2022" s="29" t="str">
        <f t="shared" si="95"/>
        <v>武豊中</v>
      </c>
      <c r="L2022" s="29">
        <f>①陸連データ貼付け!P555</f>
        <v>3</v>
      </c>
      <c r="M2022" s="63" t="str">
        <f>①陸連データ貼付け!Q555</f>
        <v>中学校</v>
      </c>
    </row>
    <row r="2023" spans="1:13">
      <c r="A2023" s="220" t="str">
        <f>IF(①陸連データ貼付け!M556="","",①陸連データ貼付け!M556)</f>
        <v>T101</v>
      </c>
      <c r="B2023" s="29" t="str">
        <f t="shared" si="93"/>
        <v>T</v>
      </c>
      <c r="C2023" s="29" t="str">
        <f t="shared" si="94"/>
        <v>101</v>
      </c>
      <c r="D2023" s="29">
        <f>①陸連データ貼付け!B556</f>
        <v>82598638</v>
      </c>
      <c r="E2023" s="29" t="str">
        <f>①陸連データ貼付け!C556</f>
        <v>久保田　主税</v>
      </c>
      <c r="F2023" s="29" t="str">
        <f>ASC(①陸連データ貼付け!D556)</f>
        <v>ｸﾎﾞﾀ ﾁｶﾗ</v>
      </c>
      <c r="G2023" s="29" t="str">
        <f>①陸連データ貼付け!E556</f>
        <v>男</v>
      </c>
      <c r="H2023" s="29">
        <f>①陸連データ貼付け!H556</f>
        <v>24329</v>
      </c>
      <c r="I2023" s="29" t="str">
        <f>①陸連データ貼付け!I556</f>
        <v>武豊中</v>
      </c>
      <c r="J2023" s="29" t="str">
        <f>①陸連データ貼付け!J556</f>
        <v>タケトヨ</v>
      </c>
      <c r="K2023" s="29" t="str">
        <f t="shared" si="95"/>
        <v>武豊中</v>
      </c>
      <c r="L2023" s="29">
        <f>①陸連データ貼付け!P556</f>
        <v>3</v>
      </c>
      <c r="M2023" s="63" t="str">
        <f>①陸連データ貼付け!Q556</f>
        <v>中学校</v>
      </c>
    </row>
    <row r="2024" spans="1:13">
      <c r="A2024" s="220" t="str">
        <f>IF(①陸連データ貼付け!M557="","",①陸連データ貼付け!M557)</f>
        <v>T113</v>
      </c>
      <c r="B2024" s="29" t="str">
        <f t="shared" si="93"/>
        <v>T</v>
      </c>
      <c r="C2024" s="29" t="str">
        <f t="shared" si="94"/>
        <v>113</v>
      </c>
      <c r="D2024" s="29">
        <f>①陸連データ貼付け!B557</f>
        <v>93601726</v>
      </c>
      <c r="E2024" s="29" t="str">
        <f>①陸連データ貼付け!C557</f>
        <v>鯉江　颯大</v>
      </c>
      <c r="F2024" s="29" t="str">
        <f>ASC(①陸連データ貼付け!D557)</f>
        <v>ｺｲｴ ｿｳﾀ</v>
      </c>
      <c r="G2024" s="29" t="str">
        <f>①陸連データ貼付け!E557</f>
        <v>男</v>
      </c>
      <c r="H2024" s="29">
        <f>①陸連データ貼付け!H557</f>
        <v>24329</v>
      </c>
      <c r="I2024" s="29" t="str">
        <f>①陸連データ貼付け!I557</f>
        <v>武豊中</v>
      </c>
      <c r="J2024" s="29" t="str">
        <f>①陸連データ貼付け!J557</f>
        <v>タケトヨ</v>
      </c>
      <c r="K2024" s="29" t="str">
        <f t="shared" si="95"/>
        <v>武豊中</v>
      </c>
      <c r="L2024" s="29">
        <f>①陸連データ貼付け!P557</f>
        <v>2</v>
      </c>
      <c r="M2024" s="63" t="str">
        <f>①陸連データ貼付け!Q557</f>
        <v>中学校</v>
      </c>
    </row>
    <row r="2025" spans="1:13">
      <c r="A2025" s="220" t="str">
        <f>IF(①陸連データ貼付け!M558="","",①陸連データ貼付け!M558)</f>
        <v>T5064</v>
      </c>
      <c r="B2025" s="29" t="str">
        <f t="shared" si="93"/>
        <v>T</v>
      </c>
      <c r="C2025" s="29" t="str">
        <f t="shared" si="94"/>
        <v>5064</v>
      </c>
      <c r="D2025" s="29">
        <f>①陸連データ貼付け!B558</f>
        <v>82599639</v>
      </c>
      <c r="E2025" s="29" t="str">
        <f>①陸連データ貼付け!C558</f>
        <v>榊原　優衣</v>
      </c>
      <c r="F2025" s="29" t="str">
        <f>ASC(①陸連データ貼付け!D558)</f>
        <v>ｻｶｷﾊﾞﾗ ﾕｲ</v>
      </c>
      <c r="G2025" s="29" t="str">
        <f>①陸連データ貼付け!E558</f>
        <v>女</v>
      </c>
      <c r="H2025" s="29">
        <f>①陸連データ貼付け!H558</f>
        <v>24329</v>
      </c>
      <c r="I2025" s="29" t="str">
        <f>①陸連データ貼付け!I558</f>
        <v>武豊中</v>
      </c>
      <c r="J2025" s="29" t="str">
        <f>①陸連データ貼付け!J558</f>
        <v>タケトヨ</v>
      </c>
      <c r="K2025" s="29" t="str">
        <f t="shared" si="95"/>
        <v>武豊中</v>
      </c>
      <c r="L2025" s="29">
        <f>①陸連データ貼付け!P558</f>
        <v>3</v>
      </c>
      <c r="M2025" s="63" t="str">
        <f>①陸連データ貼付け!Q558</f>
        <v>中学校</v>
      </c>
    </row>
    <row r="2026" spans="1:13">
      <c r="A2026" s="220" t="str">
        <f>IF(①陸連データ貼付け!M559="","",①陸連データ貼付け!M559)</f>
        <v>T112</v>
      </c>
      <c r="B2026" s="29" t="str">
        <f t="shared" si="93"/>
        <v>T</v>
      </c>
      <c r="C2026" s="29" t="str">
        <f t="shared" si="94"/>
        <v>112</v>
      </c>
      <c r="D2026" s="29">
        <f>①陸連データ貼付け!B559</f>
        <v>93601625</v>
      </c>
      <c r="E2026" s="29" t="str">
        <f>①陸連データ貼付け!C559</f>
        <v>塩津　亮太</v>
      </c>
      <c r="F2026" s="29" t="str">
        <f>ASC(①陸連データ貼付け!D559)</f>
        <v>ｼｵﾂﾞ ﾘｮｳﾀ</v>
      </c>
      <c r="G2026" s="29" t="str">
        <f>①陸連データ貼付け!E559</f>
        <v>男</v>
      </c>
      <c r="H2026" s="29">
        <f>①陸連データ貼付け!H559</f>
        <v>24329</v>
      </c>
      <c r="I2026" s="29" t="str">
        <f>①陸連データ貼付け!I559</f>
        <v>武豊中</v>
      </c>
      <c r="J2026" s="29" t="str">
        <f>①陸連データ貼付け!J559</f>
        <v>タケトヨ</v>
      </c>
      <c r="K2026" s="29" t="str">
        <f t="shared" si="95"/>
        <v>武豊中</v>
      </c>
      <c r="L2026" s="29">
        <f>①陸連データ貼付け!P559</f>
        <v>2</v>
      </c>
      <c r="M2026" s="63" t="str">
        <f>①陸連データ貼付け!Q559</f>
        <v>中学校</v>
      </c>
    </row>
    <row r="2027" spans="1:13">
      <c r="A2027" s="220" t="str">
        <f>IF(①陸連データ貼付け!M560="","",①陸連データ貼付け!M560)</f>
        <v>T5066</v>
      </c>
      <c r="B2027" s="29" t="str">
        <f t="shared" si="93"/>
        <v>T</v>
      </c>
      <c r="C2027" s="29" t="str">
        <f t="shared" si="94"/>
        <v>5066</v>
      </c>
      <c r="D2027" s="29">
        <f>①陸連データ貼付け!B560</f>
        <v>82599841</v>
      </c>
      <c r="E2027" s="29" t="str">
        <f>①陸連データ貼付け!C560</f>
        <v>柴田　栞里</v>
      </c>
      <c r="F2027" s="29" t="str">
        <f>ASC(①陸連データ貼付け!D560)</f>
        <v>ｼﾊﾞﾀ ｼｵﾘ</v>
      </c>
      <c r="G2027" s="29" t="str">
        <f>①陸連データ貼付け!E560</f>
        <v>女</v>
      </c>
      <c r="H2027" s="29">
        <f>①陸連データ貼付け!H560</f>
        <v>24329</v>
      </c>
      <c r="I2027" s="29" t="str">
        <f>①陸連データ貼付け!I560</f>
        <v>武豊中</v>
      </c>
      <c r="J2027" s="29" t="str">
        <f>①陸連データ貼付け!J560</f>
        <v>タケトヨ</v>
      </c>
      <c r="K2027" s="29" t="str">
        <f t="shared" si="95"/>
        <v>武豊中</v>
      </c>
      <c r="L2027" s="29">
        <f>①陸連データ貼付け!P560</f>
        <v>3</v>
      </c>
      <c r="M2027" s="63" t="str">
        <f>①陸連データ貼付け!Q560</f>
        <v>中学校</v>
      </c>
    </row>
    <row r="2028" spans="1:13">
      <c r="A2028" s="220" t="str">
        <f>IF(①陸連データ貼付け!M561="","",①陸連データ貼付け!M561)</f>
        <v>T103</v>
      </c>
      <c r="B2028" s="29" t="str">
        <f t="shared" si="93"/>
        <v>T</v>
      </c>
      <c r="C2028" s="29" t="str">
        <f t="shared" si="94"/>
        <v>103</v>
      </c>
      <c r="D2028" s="29">
        <f>①陸連データ貼付け!B561</f>
        <v>82598941</v>
      </c>
      <c r="E2028" s="29" t="str">
        <f>①陸連データ貼付け!C561</f>
        <v>滝澤　巳生</v>
      </c>
      <c r="F2028" s="29" t="str">
        <f>ASC(①陸連データ貼付け!D561)</f>
        <v>ﾀｷｻﾞﾜ ｼｵ</v>
      </c>
      <c r="G2028" s="29" t="str">
        <f>①陸連データ貼付け!E561</f>
        <v>男</v>
      </c>
      <c r="H2028" s="29">
        <f>①陸連データ貼付け!H561</f>
        <v>24329</v>
      </c>
      <c r="I2028" s="29" t="str">
        <f>①陸連データ貼付け!I561</f>
        <v>武豊中</v>
      </c>
      <c r="J2028" s="29" t="str">
        <f>①陸連データ貼付け!J561</f>
        <v>タケトヨ</v>
      </c>
      <c r="K2028" s="29" t="str">
        <f t="shared" si="95"/>
        <v>武豊中</v>
      </c>
      <c r="L2028" s="29">
        <f>①陸連データ貼付け!P561</f>
        <v>3</v>
      </c>
      <c r="M2028" s="63" t="str">
        <f>①陸連データ貼付け!Q561</f>
        <v>中学校</v>
      </c>
    </row>
    <row r="2029" spans="1:13">
      <c r="A2029" s="220" t="str">
        <f>IF(①陸連データ貼付け!M562="","",①陸連データ貼付け!M562)</f>
        <v>T5068</v>
      </c>
      <c r="B2029" s="29" t="str">
        <f t="shared" si="93"/>
        <v>T</v>
      </c>
      <c r="C2029" s="29" t="str">
        <f t="shared" si="94"/>
        <v>5068</v>
      </c>
      <c r="D2029" s="29">
        <f>①陸連データ貼付け!B562</f>
        <v>93601827</v>
      </c>
      <c r="E2029" s="29" t="str">
        <f>①陸連データ貼付け!C562</f>
        <v>竹内　祐月</v>
      </c>
      <c r="F2029" s="29" t="str">
        <f>ASC(①陸連データ貼付け!D562)</f>
        <v>ﾀｹｳﾁ ﾕﾂﾞｷ</v>
      </c>
      <c r="G2029" s="29" t="str">
        <f>①陸連データ貼付け!E562</f>
        <v>女</v>
      </c>
      <c r="H2029" s="29">
        <f>①陸連データ貼付け!H562</f>
        <v>24329</v>
      </c>
      <c r="I2029" s="29" t="str">
        <f>①陸連データ貼付け!I562</f>
        <v>武豊中</v>
      </c>
      <c r="J2029" s="29" t="str">
        <f>①陸連データ貼付け!J562</f>
        <v>タケトヨ</v>
      </c>
      <c r="K2029" s="29" t="str">
        <f t="shared" si="95"/>
        <v>武豊中</v>
      </c>
      <c r="L2029" s="29">
        <f>①陸連データ貼付け!P562</f>
        <v>2</v>
      </c>
      <c r="M2029" s="63" t="str">
        <f>①陸連データ貼付け!Q562</f>
        <v>中学校</v>
      </c>
    </row>
    <row r="2030" spans="1:13">
      <c r="A2030" s="220" t="str">
        <f>IF(①陸連データ貼付け!M563="","",①陸連データ貼付け!M563)</f>
        <v>T108</v>
      </c>
      <c r="B2030" s="29" t="str">
        <f t="shared" si="93"/>
        <v>T</v>
      </c>
      <c r="C2030" s="29" t="str">
        <f t="shared" si="94"/>
        <v>108</v>
      </c>
      <c r="D2030" s="29">
        <f>①陸連データ貼付け!B563</f>
        <v>93601221</v>
      </c>
      <c r="E2030" s="29" t="str">
        <f>①陸連データ貼付け!C563</f>
        <v>ダゴイ　ヒューゴ</v>
      </c>
      <c r="F2030" s="29" t="str">
        <f>ASC(①陸連データ貼付け!D563)</f>
        <v>ﾀﾞｺﾞｲ ﾋｭｰｺﾞ</v>
      </c>
      <c r="G2030" s="29" t="str">
        <f>①陸連データ貼付け!E563</f>
        <v>男</v>
      </c>
      <c r="H2030" s="29">
        <f>①陸連データ貼付け!H563</f>
        <v>24329</v>
      </c>
      <c r="I2030" s="29" t="str">
        <f>①陸連データ貼付け!I563</f>
        <v>武豊中</v>
      </c>
      <c r="J2030" s="29" t="str">
        <f>①陸連データ貼付け!J563</f>
        <v>タケトヨ</v>
      </c>
      <c r="K2030" s="29" t="str">
        <f t="shared" si="95"/>
        <v>武豊中</v>
      </c>
      <c r="L2030" s="29">
        <f>①陸連データ貼付け!P563</f>
        <v>2</v>
      </c>
      <c r="M2030" s="63" t="str">
        <f>①陸連データ貼付け!Q563</f>
        <v>中学校</v>
      </c>
    </row>
    <row r="2031" spans="1:13">
      <c r="A2031" s="220" t="str">
        <f>IF(①陸連データ貼付け!M564="","",①陸連データ貼付け!M564)</f>
        <v>T105</v>
      </c>
      <c r="B2031" s="29" t="str">
        <f t="shared" si="93"/>
        <v>T</v>
      </c>
      <c r="C2031" s="29" t="str">
        <f t="shared" si="94"/>
        <v>105</v>
      </c>
      <c r="D2031" s="29">
        <f>①陸連データ貼付け!B564</f>
        <v>82599235</v>
      </c>
      <c r="E2031" s="29" t="str">
        <f>①陸連データ貼付け!C564</f>
        <v>田中　孝樹</v>
      </c>
      <c r="F2031" s="29" t="str">
        <f>ASC(①陸連データ貼付け!D564)</f>
        <v>ﾀﾅｶ ｺｳｷ</v>
      </c>
      <c r="G2031" s="29" t="str">
        <f>①陸連データ貼付け!E564</f>
        <v>男</v>
      </c>
      <c r="H2031" s="29">
        <f>①陸連データ貼付け!H564</f>
        <v>24329</v>
      </c>
      <c r="I2031" s="29" t="str">
        <f>①陸連データ貼付け!I564</f>
        <v>武豊中</v>
      </c>
      <c r="J2031" s="29" t="str">
        <f>①陸連データ貼付け!J564</f>
        <v>タケトヨ</v>
      </c>
      <c r="K2031" s="29" t="str">
        <f t="shared" si="95"/>
        <v>武豊中</v>
      </c>
      <c r="L2031" s="29">
        <f>①陸連データ貼付け!P564</f>
        <v>3</v>
      </c>
      <c r="M2031" s="63" t="str">
        <f>①陸連データ貼付け!Q564</f>
        <v>中学校</v>
      </c>
    </row>
    <row r="2032" spans="1:13">
      <c r="A2032" s="220" t="str">
        <f>IF(①陸連データ貼付け!M565="","",①陸連データ貼付け!M565)</f>
        <v>T114</v>
      </c>
      <c r="B2032" s="29" t="str">
        <f t="shared" si="93"/>
        <v>T</v>
      </c>
      <c r="C2032" s="29" t="str">
        <f t="shared" si="94"/>
        <v>114</v>
      </c>
      <c r="D2032" s="29">
        <f>①陸連データ貼付け!B565</f>
        <v>96909841</v>
      </c>
      <c r="E2032" s="29" t="str">
        <f>①陸連データ貼付け!C565</f>
        <v>土屋　優灯</v>
      </c>
      <c r="F2032" s="29" t="str">
        <f>ASC(①陸連データ貼付け!D565)</f>
        <v>ﾂﾁﾔ ﾕｳﾄ</v>
      </c>
      <c r="G2032" s="29" t="str">
        <f>①陸連データ貼付け!E565</f>
        <v>男</v>
      </c>
      <c r="H2032" s="29">
        <f>①陸連データ貼付け!H565</f>
        <v>24329</v>
      </c>
      <c r="I2032" s="29" t="str">
        <f>①陸連データ貼付け!I565</f>
        <v>武豊中</v>
      </c>
      <c r="J2032" s="29" t="str">
        <f>①陸連データ貼付け!J565</f>
        <v>タケトヨ</v>
      </c>
      <c r="K2032" s="29" t="str">
        <f t="shared" si="95"/>
        <v>武豊中</v>
      </c>
      <c r="L2032" s="29">
        <f>①陸連データ貼付け!P565</f>
        <v>3</v>
      </c>
      <c r="M2032" s="63" t="str">
        <f>①陸連データ貼付け!Q565</f>
        <v>中学校</v>
      </c>
    </row>
    <row r="2033" spans="1:13">
      <c r="A2033" s="220" t="str">
        <f>IF(①陸連データ貼付け!M566="","",①陸連データ貼付け!M566)</f>
        <v>T110</v>
      </c>
      <c r="B2033" s="29" t="str">
        <f t="shared" si="93"/>
        <v>T</v>
      </c>
      <c r="C2033" s="29" t="str">
        <f t="shared" si="94"/>
        <v>110</v>
      </c>
      <c r="D2033" s="29">
        <f>①陸連データ貼付け!B566</f>
        <v>93601423</v>
      </c>
      <c r="E2033" s="29" t="str">
        <f>①陸連データ貼付け!C566</f>
        <v>戸田　創一朗</v>
      </c>
      <c r="F2033" s="29" t="str">
        <f>ASC(①陸連データ貼付け!D566)</f>
        <v>ﾄﾀﾞ ｲﾁﾛｳ</v>
      </c>
      <c r="G2033" s="29" t="str">
        <f>①陸連データ貼付け!E566</f>
        <v>男</v>
      </c>
      <c r="H2033" s="29">
        <f>①陸連データ貼付け!H566</f>
        <v>24329</v>
      </c>
      <c r="I2033" s="29" t="str">
        <f>①陸連データ貼付け!I566</f>
        <v>武豊中</v>
      </c>
      <c r="J2033" s="29" t="str">
        <f>①陸連データ貼付け!J566</f>
        <v>タケトヨ</v>
      </c>
      <c r="K2033" s="29" t="str">
        <f t="shared" si="95"/>
        <v>武豊中</v>
      </c>
      <c r="L2033" s="29">
        <f>①陸連データ貼付け!P566</f>
        <v>2</v>
      </c>
      <c r="M2033" s="63" t="str">
        <f>①陸連データ貼付け!Q566</f>
        <v>中学校</v>
      </c>
    </row>
    <row r="2034" spans="1:13">
      <c r="A2034" s="220" t="str">
        <f>IF(①陸連データ貼付け!M567="","",①陸連データ貼付け!M567)</f>
        <v>T5065</v>
      </c>
      <c r="B2034" s="29" t="str">
        <f t="shared" si="93"/>
        <v>T</v>
      </c>
      <c r="C2034" s="29" t="str">
        <f t="shared" si="94"/>
        <v>5065</v>
      </c>
      <c r="D2034" s="29">
        <f>①陸連データ貼付け!B567</f>
        <v>82599740</v>
      </c>
      <c r="E2034" s="29" t="str">
        <f>①陸連データ貼付け!C567</f>
        <v>中川　美晴</v>
      </c>
      <c r="F2034" s="29" t="str">
        <f>ASC(①陸連データ貼付け!D567)</f>
        <v>ﾅｶｶﾞﾜ ﾐﾊﾙ</v>
      </c>
      <c r="G2034" s="29" t="str">
        <f>①陸連データ貼付け!E567</f>
        <v>女</v>
      </c>
      <c r="H2034" s="29">
        <f>①陸連データ貼付け!H567</f>
        <v>24329</v>
      </c>
      <c r="I2034" s="29" t="str">
        <f>①陸連データ貼付け!I567</f>
        <v>武豊中</v>
      </c>
      <c r="J2034" s="29" t="str">
        <f>①陸連データ貼付け!J567</f>
        <v>タケトヨ</v>
      </c>
      <c r="K2034" s="29" t="str">
        <f t="shared" si="95"/>
        <v>武豊中</v>
      </c>
      <c r="L2034" s="29">
        <f>①陸連データ貼付け!P567</f>
        <v>3</v>
      </c>
      <c r="M2034" s="63" t="str">
        <f>①陸連データ貼付け!Q567</f>
        <v>中学校</v>
      </c>
    </row>
    <row r="2035" spans="1:13">
      <c r="A2035" s="220" t="str">
        <f>IF(①陸連データ貼付け!M568="","",①陸連データ貼付け!M568)</f>
        <v>T99</v>
      </c>
      <c r="B2035" s="29" t="str">
        <f t="shared" si="93"/>
        <v>T</v>
      </c>
      <c r="C2035" s="29" t="str">
        <f t="shared" si="94"/>
        <v>99</v>
      </c>
      <c r="D2035" s="29">
        <f>①陸連データ貼付け!B568</f>
        <v>82598335</v>
      </c>
      <c r="E2035" s="29" t="str">
        <f>①陸連データ貼付け!C568</f>
        <v>中野　元暉</v>
      </c>
      <c r="F2035" s="29" t="str">
        <f>ASC(①陸連データ貼付け!D568)</f>
        <v>ﾅｶﾉ ｹﾞﾝｷ</v>
      </c>
      <c r="G2035" s="29" t="str">
        <f>①陸連データ貼付け!E568</f>
        <v>男</v>
      </c>
      <c r="H2035" s="29">
        <f>①陸連データ貼付け!H568</f>
        <v>24329</v>
      </c>
      <c r="I2035" s="29" t="str">
        <f>①陸連データ貼付け!I568</f>
        <v>武豊中</v>
      </c>
      <c r="J2035" s="29" t="str">
        <f>①陸連データ貼付け!J568</f>
        <v>タケトヨ</v>
      </c>
      <c r="K2035" s="29" t="str">
        <f t="shared" si="95"/>
        <v>武豊中</v>
      </c>
      <c r="L2035" s="29">
        <f>①陸連データ貼付け!P568</f>
        <v>3</v>
      </c>
      <c r="M2035" s="63" t="str">
        <f>①陸連データ貼付け!Q568</f>
        <v>中学校</v>
      </c>
    </row>
    <row r="2036" spans="1:13">
      <c r="A2036" s="220" t="str">
        <f>IF(①陸連データ貼付け!M569="","",①陸連データ貼付け!M569)</f>
        <v>T97</v>
      </c>
      <c r="B2036" s="29" t="str">
        <f t="shared" si="93"/>
        <v>T</v>
      </c>
      <c r="C2036" s="29" t="str">
        <f t="shared" si="94"/>
        <v>97</v>
      </c>
      <c r="D2036" s="29">
        <f>①陸連データ貼付け!B569</f>
        <v>82598133</v>
      </c>
      <c r="E2036" s="29" t="str">
        <f>①陸連データ貼付け!C569</f>
        <v>中村　斗紀</v>
      </c>
      <c r="F2036" s="29" t="str">
        <f>ASC(①陸連データ貼付け!D569)</f>
        <v>ﾅｶﾑﾗ ﾄｷ</v>
      </c>
      <c r="G2036" s="29" t="str">
        <f>①陸連データ貼付け!E569</f>
        <v>男</v>
      </c>
      <c r="H2036" s="29">
        <f>①陸連データ貼付け!H569</f>
        <v>24329</v>
      </c>
      <c r="I2036" s="29" t="str">
        <f>①陸連データ貼付け!I569</f>
        <v>武豊中</v>
      </c>
      <c r="J2036" s="29" t="str">
        <f>①陸連データ貼付け!J569</f>
        <v>タケトヨ</v>
      </c>
      <c r="K2036" s="29" t="str">
        <f t="shared" si="95"/>
        <v>武豊中</v>
      </c>
      <c r="L2036" s="29">
        <f>①陸連データ貼付け!P569</f>
        <v>3</v>
      </c>
      <c r="M2036" s="63" t="str">
        <f>①陸連データ貼付け!Q569</f>
        <v>中学校</v>
      </c>
    </row>
    <row r="2037" spans="1:13">
      <c r="A2037" s="220" t="str">
        <f>IF(①陸連データ貼付け!M570="","",①陸連データ貼付け!M570)</f>
        <v>T5067</v>
      </c>
      <c r="B2037" s="29" t="str">
        <f t="shared" si="93"/>
        <v>T</v>
      </c>
      <c r="C2037" s="29" t="str">
        <f t="shared" si="94"/>
        <v>5067</v>
      </c>
      <c r="D2037" s="29">
        <f>①陸連データ貼付け!B570</f>
        <v>82599942</v>
      </c>
      <c r="E2037" s="29" t="str">
        <f>①陸連データ貼付け!C570</f>
        <v>奈良崎　百香</v>
      </c>
      <c r="F2037" s="29" t="str">
        <f>ASC(①陸連データ貼付け!D570)</f>
        <v>ﾅﾗｻｷ ﾓｶ</v>
      </c>
      <c r="G2037" s="29" t="str">
        <f>①陸連データ貼付け!E570</f>
        <v>女</v>
      </c>
      <c r="H2037" s="29">
        <f>①陸連データ貼付け!H570</f>
        <v>24329</v>
      </c>
      <c r="I2037" s="29" t="str">
        <f>①陸連データ貼付け!I570</f>
        <v>武豊中</v>
      </c>
      <c r="J2037" s="29" t="str">
        <f>①陸連データ貼付け!J570</f>
        <v>タケトヨ</v>
      </c>
      <c r="K2037" s="29" t="str">
        <f t="shared" si="95"/>
        <v>武豊中</v>
      </c>
      <c r="L2037" s="29">
        <f>①陸連データ貼付け!P570</f>
        <v>3</v>
      </c>
      <c r="M2037" s="63" t="str">
        <f>①陸連データ貼付け!Q570</f>
        <v>中学校</v>
      </c>
    </row>
    <row r="2038" spans="1:13">
      <c r="A2038" s="220" t="str">
        <f>IF(①陸連データ貼付け!M571="","",①陸連データ貼付け!M571)</f>
        <v>T102</v>
      </c>
      <c r="B2038" s="29" t="str">
        <f t="shared" si="93"/>
        <v>T</v>
      </c>
      <c r="C2038" s="29" t="str">
        <f t="shared" si="94"/>
        <v>102</v>
      </c>
      <c r="D2038" s="29">
        <f>①陸連データ貼付け!B571</f>
        <v>82598739</v>
      </c>
      <c r="E2038" s="29" t="str">
        <f>①陸連データ貼付け!C571</f>
        <v>成田　裕哉</v>
      </c>
      <c r="F2038" s="29" t="str">
        <f>ASC(①陸連データ貼付け!D571)</f>
        <v>ﾅﾘﾀ ﾕｳﾔ</v>
      </c>
      <c r="G2038" s="29" t="str">
        <f>①陸連データ貼付け!E571</f>
        <v>男</v>
      </c>
      <c r="H2038" s="29">
        <f>①陸連データ貼付け!H571</f>
        <v>24329</v>
      </c>
      <c r="I2038" s="29" t="str">
        <f>①陸連データ貼付け!I571</f>
        <v>武豊中</v>
      </c>
      <c r="J2038" s="29" t="str">
        <f>①陸連データ貼付け!J571</f>
        <v>タケトヨ</v>
      </c>
      <c r="K2038" s="29" t="str">
        <f t="shared" si="95"/>
        <v>武豊中</v>
      </c>
      <c r="L2038" s="29">
        <f>①陸連データ貼付け!P571</f>
        <v>3</v>
      </c>
      <c r="M2038" s="63" t="str">
        <f>①陸連データ貼付け!Q571</f>
        <v>中学校</v>
      </c>
    </row>
    <row r="2039" spans="1:13">
      <c r="A2039" s="220" t="str">
        <f>IF(①陸連データ貼付け!M572="","",①陸連データ貼付け!M572)</f>
        <v>T5069</v>
      </c>
      <c r="B2039" s="29" t="str">
        <f t="shared" si="93"/>
        <v>T</v>
      </c>
      <c r="C2039" s="29" t="str">
        <f t="shared" si="94"/>
        <v>5069</v>
      </c>
      <c r="D2039" s="29">
        <f>①陸連データ貼付け!B572</f>
        <v>93601928</v>
      </c>
      <c r="E2039" s="29" t="str">
        <f>①陸連データ貼付け!C572</f>
        <v>長谷川　楓</v>
      </c>
      <c r="F2039" s="29" t="str">
        <f>ASC(①陸連データ貼付け!D572)</f>
        <v>ﾊｾｶﾞﾜ ｶｴﾃﾞ</v>
      </c>
      <c r="G2039" s="29" t="str">
        <f>①陸連データ貼付け!E572</f>
        <v>女</v>
      </c>
      <c r="H2039" s="29">
        <f>①陸連データ貼付け!H572</f>
        <v>24329</v>
      </c>
      <c r="I2039" s="29" t="str">
        <f>①陸連データ貼付け!I572</f>
        <v>武豊中</v>
      </c>
      <c r="J2039" s="29" t="str">
        <f>①陸連データ貼付け!J572</f>
        <v>タケトヨ</v>
      </c>
      <c r="K2039" s="29" t="str">
        <f t="shared" si="95"/>
        <v>武豊中</v>
      </c>
      <c r="L2039" s="29">
        <f>①陸連データ貼付け!P572</f>
        <v>2</v>
      </c>
      <c r="M2039" s="63" t="str">
        <f>①陸連データ貼付け!Q572</f>
        <v>中学校</v>
      </c>
    </row>
    <row r="2040" spans="1:13">
      <c r="A2040" s="220" t="str">
        <f>IF(①陸連データ貼付け!M573="","",①陸連データ貼付け!M573)</f>
        <v>T109</v>
      </c>
      <c r="B2040" s="29" t="str">
        <f t="shared" si="93"/>
        <v>T</v>
      </c>
      <c r="C2040" s="29" t="str">
        <f t="shared" si="94"/>
        <v>109</v>
      </c>
      <c r="D2040" s="29">
        <f>①陸連データ貼付け!B573</f>
        <v>93601322</v>
      </c>
      <c r="E2040" s="29" t="str">
        <f>①陸連データ貼付け!C573</f>
        <v>濱田　琢己</v>
      </c>
      <c r="F2040" s="29" t="str">
        <f>ASC(①陸連データ貼付け!D573)</f>
        <v>ﾊﾏﾀﾞ ﾀｸﾐ</v>
      </c>
      <c r="G2040" s="29" t="str">
        <f>①陸連データ貼付け!E573</f>
        <v>男</v>
      </c>
      <c r="H2040" s="29">
        <f>①陸連データ貼付け!H573</f>
        <v>24329</v>
      </c>
      <c r="I2040" s="29" t="str">
        <f>①陸連データ貼付け!I573</f>
        <v>武豊中</v>
      </c>
      <c r="J2040" s="29" t="str">
        <f>①陸連データ貼付け!J573</f>
        <v>タケトヨ</v>
      </c>
      <c r="K2040" s="29" t="str">
        <f t="shared" si="95"/>
        <v>武豊中</v>
      </c>
      <c r="L2040" s="29">
        <f>①陸連データ貼付け!P573</f>
        <v>2</v>
      </c>
      <c r="M2040" s="63" t="str">
        <f>①陸連データ貼付け!Q573</f>
        <v>中学校</v>
      </c>
    </row>
    <row r="2041" spans="1:13">
      <c r="A2041" s="220" t="str">
        <f>IF(①陸連データ貼付け!M574="","",①陸連データ貼付け!M574)</f>
        <v>T5072</v>
      </c>
      <c r="B2041" s="29" t="str">
        <f t="shared" si="93"/>
        <v>T</v>
      </c>
      <c r="C2041" s="29" t="str">
        <f t="shared" si="94"/>
        <v>5072</v>
      </c>
      <c r="D2041" s="29">
        <f>①陸連データ貼付け!B574</f>
        <v>93602222</v>
      </c>
      <c r="E2041" s="29" t="str">
        <f>①陸連データ貼付け!C574</f>
        <v>武馬　萌々音</v>
      </c>
      <c r="F2041" s="29" t="str">
        <f>ASC(①陸連データ貼付け!D574)</f>
        <v>ﾌﾞﾏ ﾓﾓﾈ</v>
      </c>
      <c r="G2041" s="29" t="str">
        <f>①陸連データ貼付け!E574</f>
        <v>女</v>
      </c>
      <c r="H2041" s="29">
        <f>①陸連データ貼付け!H574</f>
        <v>24329</v>
      </c>
      <c r="I2041" s="29" t="str">
        <f>①陸連データ貼付け!I574</f>
        <v>武豊中</v>
      </c>
      <c r="J2041" s="29" t="str">
        <f>①陸連データ貼付け!J574</f>
        <v>タケトヨ</v>
      </c>
      <c r="K2041" s="29" t="str">
        <f t="shared" si="95"/>
        <v>武豊中</v>
      </c>
      <c r="L2041" s="29">
        <f>①陸連データ貼付け!P574</f>
        <v>2</v>
      </c>
      <c r="M2041" s="63" t="str">
        <f>①陸連データ貼付け!Q574</f>
        <v>中学校</v>
      </c>
    </row>
    <row r="2042" spans="1:13">
      <c r="A2042" s="220" t="str">
        <f>IF(①陸連データ貼付け!M575="","",①陸連データ貼付け!M575)</f>
        <v>T106</v>
      </c>
      <c r="B2042" s="29" t="str">
        <f t="shared" si="93"/>
        <v>T</v>
      </c>
      <c r="C2042" s="29" t="str">
        <f t="shared" si="94"/>
        <v>106</v>
      </c>
      <c r="D2042" s="29">
        <f>①陸連データ貼付け!B575</f>
        <v>82599336</v>
      </c>
      <c r="E2042" s="29" t="str">
        <f>①陸連データ貼付け!C575</f>
        <v>間瀬　脩太</v>
      </c>
      <c r="F2042" s="29" t="str">
        <f>ASC(①陸連データ貼付け!D575)</f>
        <v>ﾏｾ ｼｭｳﾀ</v>
      </c>
      <c r="G2042" s="29" t="str">
        <f>①陸連データ貼付け!E575</f>
        <v>男</v>
      </c>
      <c r="H2042" s="29">
        <f>①陸連データ貼付け!H575</f>
        <v>24329</v>
      </c>
      <c r="I2042" s="29" t="str">
        <f>①陸連データ貼付け!I575</f>
        <v>武豊中</v>
      </c>
      <c r="J2042" s="29" t="str">
        <f>①陸連データ貼付け!J575</f>
        <v>タケトヨ</v>
      </c>
      <c r="K2042" s="29" t="str">
        <f t="shared" si="95"/>
        <v>武豊中</v>
      </c>
      <c r="L2042" s="29">
        <f>①陸連データ貼付け!P575</f>
        <v>3</v>
      </c>
      <c r="M2042" s="63" t="str">
        <f>①陸連データ貼付け!Q575</f>
        <v>中学校</v>
      </c>
    </row>
    <row r="2043" spans="1:13">
      <c r="A2043" s="220" t="str">
        <f>IF(①陸連データ貼付け!M576="","",①陸連データ貼付け!M576)</f>
        <v>T100</v>
      </c>
      <c r="B2043" s="29" t="str">
        <f t="shared" si="93"/>
        <v>T</v>
      </c>
      <c r="C2043" s="29" t="str">
        <f t="shared" si="94"/>
        <v>100</v>
      </c>
      <c r="D2043" s="29">
        <f>①陸連データ貼付け!B576</f>
        <v>82598537</v>
      </c>
      <c r="E2043" s="29" t="str">
        <f>①陸連データ貼付け!C576</f>
        <v>三竿　祐希</v>
      </c>
      <c r="F2043" s="29" t="str">
        <f>ASC(①陸連データ貼付け!D576)</f>
        <v>ﾐｻｵ ﾕｳｷ</v>
      </c>
      <c r="G2043" s="29" t="str">
        <f>①陸連データ貼付け!E576</f>
        <v>男</v>
      </c>
      <c r="H2043" s="29">
        <f>①陸連データ貼付け!H576</f>
        <v>24329</v>
      </c>
      <c r="I2043" s="29" t="str">
        <f>①陸連データ貼付け!I576</f>
        <v>武豊中</v>
      </c>
      <c r="J2043" s="29" t="str">
        <f>①陸連データ貼付け!J576</f>
        <v>タケトヨ</v>
      </c>
      <c r="K2043" s="29" t="str">
        <f t="shared" si="95"/>
        <v>武豊中</v>
      </c>
      <c r="L2043" s="29">
        <f>①陸連データ貼付け!P576</f>
        <v>3</v>
      </c>
      <c r="M2043" s="63" t="str">
        <f>①陸連データ貼付け!Q576</f>
        <v>中学校</v>
      </c>
    </row>
    <row r="2044" spans="1:13">
      <c r="A2044" s="220" t="str">
        <f>IF(①陸連データ貼付け!M577="","",①陸連データ貼付け!M577)</f>
        <v>T107</v>
      </c>
      <c r="B2044" s="29" t="str">
        <f t="shared" si="93"/>
        <v>T</v>
      </c>
      <c r="C2044" s="29" t="str">
        <f t="shared" si="94"/>
        <v>107</v>
      </c>
      <c r="D2044" s="29">
        <f>①陸連データ貼付け!B577</f>
        <v>82599538</v>
      </c>
      <c r="E2044" s="29" t="str">
        <f>①陸連データ貼付け!C577</f>
        <v>柳田　航希</v>
      </c>
      <c r="F2044" s="29" t="str">
        <f>ASC(①陸連データ貼付け!D577)</f>
        <v>ﾔﾅｷﾞﾀﾞ ｺｳｷ</v>
      </c>
      <c r="G2044" s="29" t="str">
        <f>①陸連データ貼付け!E577</f>
        <v>男</v>
      </c>
      <c r="H2044" s="29">
        <f>①陸連データ貼付け!H577</f>
        <v>24329</v>
      </c>
      <c r="I2044" s="29" t="str">
        <f>①陸連データ貼付け!I577</f>
        <v>武豊中</v>
      </c>
      <c r="J2044" s="29" t="str">
        <f>①陸連データ貼付け!J577</f>
        <v>タケトヨ</v>
      </c>
      <c r="K2044" s="29" t="str">
        <f t="shared" si="95"/>
        <v>武豊中</v>
      </c>
      <c r="L2044" s="29">
        <f>①陸連データ貼付け!P577</f>
        <v>3</v>
      </c>
      <c r="M2044" s="63" t="str">
        <f>①陸連データ貼付け!Q577</f>
        <v>中学校</v>
      </c>
    </row>
    <row r="2045" spans="1:13">
      <c r="A2045" s="220" t="str">
        <f>IF(①陸連データ貼付け!M578="","",①陸連データ貼付け!M578)</f>
        <v>T5075</v>
      </c>
      <c r="B2045" s="29" t="str">
        <f t="shared" si="93"/>
        <v>T</v>
      </c>
      <c r="C2045" s="29" t="str">
        <f t="shared" si="94"/>
        <v>5075</v>
      </c>
      <c r="D2045" s="29">
        <f>①陸連データ貼付け!B578</f>
        <v>93602525</v>
      </c>
      <c r="E2045" s="29" t="str">
        <f>①陸連データ貼付け!C578</f>
        <v>山木　里莉</v>
      </c>
      <c r="F2045" s="29" t="str">
        <f>ASC(①陸連データ貼付け!D578)</f>
        <v>ﾔﾏｷ ﾘﾘ</v>
      </c>
      <c r="G2045" s="29" t="str">
        <f>①陸連データ貼付け!E578</f>
        <v>女</v>
      </c>
      <c r="H2045" s="29">
        <f>①陸連データ貼付け!H578</f>
        <v>24329</v>
      </c>
      <c r="I2045" s="29" t="str">
        <f>①陸連データ貼付け!I578</f>
        <v>武豊中</v>
      </c>
      <c r="J2045" s="29" t="str">
        <f>①陸連データ貼付け!J578</f>
        <v>タケトヨ</v>
      </c>
      <c r="K2045" s="29" t="str">
        <f t="shared" si="95"/>
        <v>武豊中</v>
      </c>
      <c r="L2045" s="29">
        <f>①陸連データ貼付け!P578</f>
        <v>2</v>
      </c>
      <c r="M2045" s="63" t="str">
        <f>①陸連データ貼付け!Q578</f>
        <v>中学校</v>
      </c>
    </row>
    <row r="2046" spans="1:13">
      <c r="A2046" s="220" t="str">
        <f>IF(①陸連データ貼付け!M579="","",①陸連データ貼付け!M579)</f>
        <v>T5073</v>
      </c>
      <c r="B2046" s="29" t="str">
        <f t="shared" si="93"/>
        <v>T</v>
      </c>
      <c r="C2046" s="29" t="str">
        <f t="shared" si="94"/>
        <v>5073</v>
      </c>
      <c r="D2046" s="29">
        <f>①陸連データ貼付け!B579</f>
        <v>93602323</v>
      </c>
      <c r="E2046" s="29" t="str">
        <f>①陸連データ貼付け!C579</f>
        <v>横枕　千世</v>
      </c>
      <c r="F2046" s="29" t="str">
        <f>ASC(①陸連データ貼付け!D579)</f>
        <v>ﾖｺﾏｸﾗ ﾁｾ</v>
      </c>
      <c r="G2046" s="29" t="str">
        <f>①陸連データ貼付け!E579</f>
        <v>女</v>
      </c>
      <c r="H2046" s="29">
        <f>①陸連データ貼付け!H579</f>
        <v>24329</v>
      </c>
      <c r="I2046" s="29" t="str">
        <f>①陸連データ貼付け!I579</f>
        <v>武豊中</v>
      </c>
      <c r="J2046" s="29" t="str">
        <f>①陸連データ貼付け!J579</f>
        <v>タケトヨ</v>
      </c>
      <c r="K2046" s="29" t="str">
        <f t="shared" si="95"/>
        <v>武豊中</v>
      </c>
      <c r="L2046" s="29">
        <f>①陸連データ貼付け!P579</f>
        <v>2</v>
      </c>
      <c r="M2046" s="63" t="str">
        <f>①陸連データ貼付け!Q579</f>
        <v>中学校</v>
      </c>
    </row>
    <row r="2047" spans="1:13">
      <c r="A2047" s="220" t="str">
        <f>IF(①陸連データ貼付け!M580="","",①陸連データ貼付け!M580)</f>
        <v>T5070</v>
      </c>
      <c r="B2047" s="29" t="str">
        <f t="shared" si="93"/>
        <v>T</v>
      </c>
      <c r="C2047" s="29" t="str">
        <f t="shared" si="94"/>
        <v>5070</v>
      </c>
      <c r="D2047" s="29">
        <f>①陸連データ貼付け!B580</f>
        <v>93602020</v>
      </c>
      <c r="E2047" s="29" t="str">
        <f>①陸連データ貼付け!C580</f>
        <v>和田　萌</v>
      </c>
      <c r="F2047" s="29" t="str">
        <f>ASC(①陸連データ貼付け!D580)</f>
        <v>ﾜﾀﾞ ﾓｴ</v>
      </c>
      <c r="G2047" s="29" t="str">
        <f>①陸連データ貼付け!E580</f>
        <v>女</v>
      </c>
      <c r="H2047" s="29">
        <f>①陸連データ貼付け!H580</f>
        <v>24329</v>
      </c>
      <c r="I2047" s="29" t="str">
        <f>①陸連データ貼付け!I580</f>
        <v>武豊中</v>
      </c>
      <c r="J2047" s="29" t="str">
        <f>①陸連データ貼付け!J580</f>
        <v>タケトヨ</v>
      </c>
      <c r="K2047" s="29" t="str">
        <f t="shared" si="95"/>
        <v>武豊中</v>
      </c>
      <c r="L2047" s="29">
        <f>①陸連データ貼付け!P580</f>
        <v>2</v>
      </c>
      <c r="M2047" s="63" t="str">
        <f>①陸連データ貼付け!Q580</f>
        <v>中学校</v>
      </c>
    </row>
    <row r="2048" spans="1:13">
      <c r="A2048" s="220" t="str">
        <f>IF(①陸連データ貼付け!M581="","",①陸連データ貼付け!M581)</f>
        <v>T5071</v>
      </c>
      <c r="B2048" s="29" t="str">
        <f t="shared" si="93"/>
        <v>T</v>
      </c>
      <c r="C2048" s="29" t="str">
        <f t="shared" si="94"/>
        <v>5071</v>
      </c>
      <c r="D2048" s="29">
        <f>①陸連データ貼付け!B581</f>
        <v>93602121</v>
      </c>
      <c r="E2048" s="29" t="str">
        <f>①陸連データ貼付け!C581</f>
        <v>渡邉　朱未</v>
      </c>
      <c r="F2048" s="29" t="str">
        <f>ASC(①陸連データ貼付け!D581)</f>
        <v>ﾜﾀﾅﾍﾞ ｱﾔﾐ</v>
      </c>
      <c r="G2048" s="29" t="str">
        <f>①陸連データ貼付け!E581</f>
        <v>女</v>
      </c>
      <c r="H2048" s="29">
        <f>①陸連データ貼付け!H581</f>
        <v>24329</v>
      </c>
      <c r="I2048" s="29" t="str">
        <f>①陸連データ貼付け!I581</f>
        <v>武豊中</v>
      </c>
      <c r="J2048" s="29" t="str">
        <f>①陸連データ貼付け!J581</f>
        <v>タケトヨ</v>
      </c>
      <c r="K2048" s="29" t="str">
        <f t="shared" si="95"/>
        <v>武豊中</v>
      </c>
      <c r="L2048" s="29">
        <f>①陸連データ貼付け!P581</f>
        <v>2</v>
      </c>
      <c r="M2048" s="63" t="str">
        <f>①陸連データ貼付け!Q581</f>
        <v>中学校</v>
      </c>
    </row>
    <row r="2049" spans="1:13">
      <c r="A2049" s="220" t="str">
        <f>IF(①陸連データ貼付け!M582="","",①陸連データ貼付け!M582)</f>
        <v>T5036</v>
      </c>
      <c r="B2049" s="29" t="str">
        <f t="shared" si="93"/>
        <v>T</v>
      </c>
      <c r="C2049" s="29" t="str">
        <f t="shared" si="94"/>
        <v>5036</v>
      </c>
      <c r="D2049" s="29">
        <f>①陸連データ貼付け!B582</f>
        <v>96780939</v>
      </c>
      <c r="E2049" s="29" t="str">
        <f>①陸連データ貼付け!C582</f>
        <v>江野本　彩香</v>
      </c>
      <c r="F2049" s="29" t="str">
        <f>ASC(①陸連データ貼付け!D582)</f>
        <v>ｴﾉﾓﾄ ｱﾔｶ</v>
      </c>
      <c r="G2049" s="29" t="str">
        <f>①陸連データ貼付け!E582</f>
        <v>女</v>
      </c>
      <c r="H2049" s="29">
        <f>①陸連データ貼付け!H582</f>
        <v>24407</v>
      </c>
      <c r="I2049" s="29" t="str">
        <f>①陸連データ貼付け!I582</f>
        <v>知多市立知多</v>
      </c>
      <c r="J2049" s="29" t="str">
        <f>①陸連データ貼付け!J582</f>
        <v>チタシツリチタチュウガッコウ</v>
      </c>
      <c r="K2049" s="29" t="str">
        <f t="shared" si="95"/>
        <v>知多市立知多</v>
      </c>
      <c r="L2049" s="29">
        <f>①陸連データ貼付け!P582</f>
        <v>2</v>
      </c>
      <c r="M2049" s="63" t="str">
        <f>①陸連データ貼付け!Q582</f>
        <v>中学校</v>
      </c>
    </row>
    <row r="2050" spans="1:13">
      <c r="A2050" s="220" t="str">
        <f>IF(①陸連データ貼付け!M583="","",①陸連データ貼付け!M583)</f>
        <v>T40</v>
      </c>
      <c r="B2050" s="29" t="str">
        <f t="shared" si="93"/>
        <v>T</v>
      </c>
      <c r="C2050" s="29" t="str">
        <f t="shared" si="94"/>
        <v>40</v>
      </c>
      <c r="D2050" s="29">
        <f>①陸連データ貼付け!B583</f>
        <v>96780434</v>
      </c>
      <c r="E2050" s="29" t="str">
        <f>①陸連データ貼付け!C583</f>
        <v>川崎　磨那斗</v>
      </c>
      <c r="F2050" s="29" t="str">
        <f>ASC(①陸連データ貼付け!D583)</f>
        <v>ｶﾜｻｷ ﾏﾅﾄ</v>
      </c>
      <c r="G2050" s="29" t="str">
        <f>①陸連データ貼付け!E583</f>
        <v>男</v>
      </c>
      <c r="H2050" s="29">
        <f>①陸連データ貼付け!H583</f>
        <v>24407</v>
      </c>
      <c r="I2050" s="29" t="str">
        <f>①陸連データ貼付け!I583</f>
        <v>知多市立知多</v>
      </c>
      <c r="J2050" s="29" t="str">
        <f>①陸連データ貼付け!J583</f>
        <v>チタシツリチタチュウガッコウ</v>
      </c>
      <c r="K2050" s="29" t="str">
        <f t="shared" si="95"/>
        <v>知多市立知多</v>
      </c>
      <c r="L2050" s="29">
        <f>①陸連データ貼付け!P583</f>
        <v>3</v>
      </c>
      <c r="M2050" s="63" t="str">
        <f>①陸連データ貼付け!Q583</f>
        <v>中学校</v>
      </c>
    </row>
    <row r="2051" spans="1:13">
      <c r="A2051" s="220" t="str">
        <f>IF(①陸連データ貼付け!M584="","",①陸連データ貼付け!M584)</f>
        <v>T41</v>
      </c>
      <c r="B2051" s="29" t="str">
        <f t="shared" ref="B2051:B2114" si="96">LEFT(A2051,1)</f>
        <v>T</v>
      </c>
      <c r="C2051" s="29" t="str">
        <f t="shared" ref="C2051:C2114" si="97">REPLACE(A2051,1,1,"")</f>
        <v>41</v>
      </c>
      <c r="D2051" s="29">
        <f>①陸連データ貼付け!B584</f>
        <v>96780535</v>
      </c>
      <c r="E2051" s="29" t="str">
        <f>①陸連データ貼付け!C584</f>
        <v>黒木　直人</v>
      </c>
      <c r="F2051" s="29" t="str">
        <f>ASC(①陸連データ貼付け!D584)</f>
        <v>ｸﾛｷ ﾅｵﾄ</v>
      </c>
      <c r="G2051" s="29" t="str">
        <f>①陸連データ貼付け!E584</f>
        <v>男</v>
      </c>
      <c r="H2051" s="29">
        <f>①陸連データ貼付け!H584</f>
        <v>24407</v>
      </c>
      <c r="I2051" s="29" t="str">
        <f>①陸連データ貼付け!I584</f>
        <v>知多市立知多</v>
      </c>
      <c r="J2051" s="29" t="str">
        <f>①陸連データ貼付け!J584</f>
        <v>チタシツリチタチュウガッコウ</v>
      </c>
      <c r="K2051" s="29" t="str">
        <f t="shared" ref="K2051:K2114" si="98">I2051</f>
        <v>知多市立知多</v>
      </c>
      <c r="L2051" s="29">
        <f>①陸連データ貼付け!P584</f>
        <v>3</v>
      </c>
      <c r="M2051" s="63" t="str">
        <f>①陸連データ貼付け!Q584</f>
        <v>中学校</v>
      </c>
    </row>
    <row r="2052" spans="1:13">
      <c r="A2052" s="220" t="str">
        <f>IF(①陸連データ貼付け!M585="","",①陸連データ貼付け!M585)</f>
        <v>T5031</v>
      </c>
      <c r="B2052" s="29" t="str">
        <f t="shared" si="96"/>
        <v>T</v>
      </c>
      <c r="C2052" s="29" t="str">
        <f t="shared" si="97"/>
        <v>5031</v>
      </c>
      <c r="D2052" s="29">
        <f>①陸連データ貼付け!B585</f>
        <v>92584735</v>
      </c>
      <c r="E2052" s="29" t="str">
        <f>①陸連データ貼付け!C585</f>
        <v>玄間　萌花</v>
      </c>
      <c r="F2052" s="29" t="str">
        <f>ASC(①陸連データ貼付け!D585)</f>
        <v>ｹﾞﾝﾏ ﾓｴｶ</v>
      </c>
      <c r="G2052" s="29" t="str">
        <f>①陸連データ貼付け!E585</f>
        <v>女</v>
      </c>
      <c r="H2052" s="29">
        <f>①陸連データ貼付け!H585</f>
        <v>24407</v>
      </c>
      <c r="I2052" s="29" t="str">
        <f>①陸連データ貼付け!I585</f>
        <v>知多市立知多</v>
      </c>
      <c r="J2052" s="29" t="str">
        <f>①陸連データ貼付け!J585</f>
        <v>チタシツリチタチュウガッコウ</v>
      </c>
      <c r="K2052" s="29" t="str">
        <f t="shared" si="98"/>
        <v>知多市立知多</v>
      </c>
      <c r="L2052" s="29">
        <f>①陸連データ貼付け!P585</f>
        <v>3</v>
      </c>
      <c r="M2052" s="63" t="str">
        <f>①陸連データ貼付け!Q585</f>
        <v>中学校</v>
      </c>
    </row>
    <row r="2053" spans="1:13">
      <c r="A2053" s="220" t="str">
        <f>IF(①陸連データ貼付け!M586="","",①陸連データ貼付け!M586)</f>
        <v>T38</v>
      </c>
      <c r="B2053" s="29" t="str">
        <f t="shared" si="96"/>
        <v>T</v>
      </c>
      <c r="C2053" s="29" t="str">
        <f t="shared" si="97"/>
        <v>38</v>
      </c>
      <c r="D2053" s="29">
        <f>①陸連データ貼付け!B586</f>
        <v>95774941</v>
      </c>
      <c r="E2053" s="29" t="str">
        <f>①陸連データ貼付け!C586</f>
        <v>小島　脩</v>
      </c>
      <c r="F2053" s="29" t="str">
        <f>ASC(①陸連データ貼付け!D586)</f>
        <v>ｺｼﾞﾏ ｼｭｳ</v>
      </c>
      <c r="G2053" s="29" t="str">
        <f>①陸連データ貼付け!E586</f>
        <v>男</v>
      </c>
      <c r="H2053" s="29">
        <f>①陸連データ貼付け!H586</f>
        <v>24407</v>
      </c>
      <c r="I2053" s="29" t="str">
        <f>①陸連データ貼付け!I586</f>
        <v>知多市立知多</v>
      </c>
      <c r="J2053" s="29" t="str">
        <f>①陸連データ貼付け!J586</f>
        <v>チタシツリチタチュウガッコウ</v>
      </c>
      <c r="K2053" s="29" t="str">
        <f t="shared" si="98"/>
        <v>知多市立知多</v>
      </c>
      <c r="L2053" s="29">
        <f>①陸連データ貼付け!P586</f>
        <v>3</v>
      </c>
      <c r="M2053" s="63" t="str">
        <f>①陸連データ貼付け!Q586</f>
        <v>中学校</v>
      </c>
    </row>
    <row r="2054" spans="1:13">
      <c r="A2054" s="220" t="str">
        <f>IF(①陸連データ貼付け!M587="","",①陸連データ貼付け!M587)</f>
        <v>T5037</v>
      </c>
      <c r="B2054" s="29" t="str">
        <f t="shared" si="96"/>
        <v>T</v>
      </c>
      <c r="C2054" s="29" t="str">
        <f t="shared" si="97"/>
        <v>5037</v>
      </c>
      <c r="D2054" s="29">
        <f>①陸連データ貼付け!B587</f>
        <v>96781031</v>
      </c>
      <c r="E2054" s="29" t="str">
        <f>①陸連データ貼付け!C587</f>
        <v>榊原　桃華</v>
      </c>
      <c r="F2054" s="29" t="str">
        <f>ASC(①陸連データ貼付け!D587)</f>
        <v>ｻｶｷﾊﾞﾗ ﾓﾓｶ</v>
      </c>
      <c r="G2054" s="29" t="str">
        <f>①陸連データ貼付け!E587</f>
        <v>女</v>
      </c>
      <c r="H2054" s="29">
        <f>①陸連データ貼付け!H587</f>
        <v>24407</v>
      </c>
      <c r="I2054" s="29" t="str">
        <f>①陸連データ貼付け!I587</f>
        <v>知多市立知多</v>
      </c>
      <c r="J2054" s="29" t="str">
        <f>①陸連データ貼付け!J587</f>
        <v>チタシツリチタチュウガッコウ</v>
      </c>
      <c r="K2054" s="29" t="str">
        <f t="shared" si="98"/>
        <v>知多市立知多</v>
      </c>
      <c r="L2054" s="29">
        <f>①陸連データ貼付け!P587</f>
        <v>2</v>
      </c>
      <c r="M2054" s="63" t="str">
        <f>①陸連データ貼付け!Q587</f>
        <v>中学校</v>
      </c>
    </row>
    <row r="2055" spans="1:13">
      <c r="A2055" s="220" t="str">
        <f>IF(①陸連データ貼付け!M588="","",①陸連データ貼付け!M588)</f>
        <v>T42</v>
      </c>
      <c r="B2055" s="29" t="str">
        <f t="shared" si="96"/>
        <v>T</v>
      </c>
      <c r="C2055" s="29" t="str">
        <f t="shared" si="97"/>
        <v>42</v>
      </c>
      <c r="D2055" s="29">
        <f>①陸連データ貼付け!B588</f>
        <v>96781132</v>
      </c>
      <c r="E2055" s="29" t="str">
        <f>①陸連データ貼付け!C588</f>
        <v>杉山　謙太</v>
      </c>
      <c r="F2055" s="29" t="str">
        <f>ASC(①陸連データ貼付け!D588)</f>
        <v>ｽｷﾞﾔﾏ ｹﾝﾀ</v>
      </c>
      <c r="G2055" s="29" t="str">
        <f>①陸連データ貼付け!E588</f>
        <v>男</v>
      </c>
      <c r="H2055" s="29">
        <f>①陸連データ貼付け!H588</f>
        <v>24407</v>
      </c>
      <c r="I2055" s="29" t="str">
        <f>①陸連データ貼付け!I588</f>
        <v>知多市立知多</v>
      </c>
      <c r="J2055" s="29" t="str">
        <f>①陸連データ貼付け!J588</f>
        <v>チタシツリチタチュウガッコウ</v>
      </c>
      <c r="K2055" s="29" t="str">
        <f t="shared" si="98"/>
        <v>知多市立知多</v>
      </c>
      <c r="L2055" s="29">
        <f>①陸連データ貼付け!P588</f>
        <v>3</v>
      </c>
      <c r="M2055" s="63" t="str">
        <f>①陸連データ貼付け!Q588</f>
        <v>中学校</v>
      </c>
    </row>
    <row r="2056" spans="1:13">
      <c r="A2056" s="220" t="str">
        <f>IF(①陸連データ貼付け!M589="","",①陸連データ貼付け!M589)</f>
        <v>T5035</v>
      </c>
      <c r="B2056" s="29" t="str">
        <f t="shared" si="96"/>
        <v>T</v>
      </c>
      <c r="C2056" s="29" t="str">
        <f t="shared" si="97"/>
        <v>5035</v>
      </c>
      <c r="D2056" s="29">
        <f>①陸連データ貼付け!B589</f>
        <v>96780737</v>
      </c>
      <c r="E2056" s="29" t="str">
        <f>①陸連データ貼付け!C589</f>
        <v>田口　陽菜</v>
      </c>
      <c r="F2056" s="29" t="str">
        <f>ASC(①陸連データ貼付け!D589)</f>
        <v>ﾀｸﾞﾁ ﾋﾅ</v>
      </c>
      <c r="G2056" s="29" t="str">
        <f>①陸連データ貼付け!E589</f>
        <v>女</v>
      </c>
      <c r="H2056" s="29">
        <f>①陸連データ貼付け!H589</f>
        <v>24407</v>
      </c>
      <c r="I2056" s="29" t="str">
        <f>①陸連データ貼付け!I589</f>
        <v>知多市立知多</v>
      </c>
      <c r="J2056" s="29" t="str">
        <f>①陸連データ貼付け!J589</f>
        <v>チタシツリチタチュウガッコウ</v>
      </c>
      <c r="K2056" s="29" t="str">
        <f t="shared" si="98"/>
        <v>知多市立知多</v>
      </c>
      <c r="L2056" s="29">
        <f>①陸連データ貼付け!P589</f>
        <v>3</v>
      </c>
      <c r="M2056" s="63" t="str">
        <f>①陸連データ貼付け!Q589</f>
        <v>中学校</v>
      </c>
    </row>
    <row r="2057" spans="1:13">
      <c r="A2057" s="220" t="str">
        <f>IF(①陸連データ貼付け!M590="","",①陸連データ貼付け!M590)</f>
        <v>T5034</v>
      </c>
      <c r="B2057" s="29" t="str">
        <f t="shared" si="96"/>
        <v>T</v>
      </c>
      <c r="C2057" s="29" t="str">
        <f t="shared" si="97"/>
        <v>5034</v>
      </c>
      <c r="D2057" s="29">
        <f>①陸連データ貼付け!B590</f>
        <v>96780636</v>
      </c>
      <c r="E2057" s="29" t="str">
        <f>①陸連データ貼付け!C590</f>
        <v>竹内　遥香</v>
      </c>
      <c r="F2057" s="29" t="str">
        <f>ASC(①陸連データ貼付け!D590)</f>
        <v>ﾀｹｳﾁ ﾊﾙｶ</v>
      </c>
      <c r="G2057" s="29" t="str">
        <f>①陸連データ貼付け!E590</f>
        <v>女</v>
      </c>
      <c r="H2057" s="29">
        <f>①陸連データ貼付け!H590</f>
        <v>24407</v>
      </c>
      <c r="I2057" s="29" t="str">
        <f>①陸連データ貼付け!I590</f>
        <v>知多市立知多</v>
      </c>
      <c r="J2057" s="29" t="str">
        <f>①陸連データ貼付け!J590</f>
        <v>チタシツリチタチュウガッコウ</v>
      </c>
      <c r="K2057" s="29" t="str">
        <f t="shared" si="98"/>
        <v>知多市立知多</v>
      </c>
      <c r="L2057" s="29">
        <f>①陸連データ貼付け!P590</f>
        <v>3</v>
      </c>
      <c r="M2057" s="63" t="str">
        <f>①陸連データ貼付け!Q590</f>
        <v>中学校</v>
      </c>
    </row>
    <row r="2058" spans="1:13">
      <c r="A2058" s="220" t="str">
        <f>IF(①陸連データ貼付け!M591="","",①陸連データ貼付け!M591)</f>
        <v>T5032</v>
      </c>
      <c r="B2058" s="29" t="str">
        <f t="shared" si="96"/>
        <v>T</v>
      </c>
      <c r="C2058" s="29" t="str">
        <f t="shared" si="97"/>
        <v>5032</v>
      </c>
      <c r="D2058" s="29">
        <f>①陸連データ貼付け!B591</f>
        <v>93493432</v>
      </c>
      <c r="E2058" s="29" t="str">
        <f>①陸連データ貼付け!C591</f>
        <v>竹内　礼奈</v>
      </c>
      <c r="F2058" s="29" t="str">
        <f>ASC(①陸連データ貼付け!D591)</f>
        <v>ﾀｹｳﾁ ﾚﾅ</v>
      </c>
      <c r="G2058" s="29" t="str">
        <f>①陸連データ貼付け!E591</f>
        <v>女</v>
      </c>
      <c r="H2058" s="29">
        <f>①陸連データ貼付け!H591</f>
        <v>24407</v>
      </c>
      <c r="I2058" s="29" t="str">
        <f>①陸連データ貼付け!I591</f>
        <v>知多市立知多</v>
      </c>
      <c r="J2058" s="29" t="str">
        <f>①陸連データ貼付け!J591</f>
        <v>チタシツリチタチュウガッコウ</v>
      </c>
      <c r="K2058" s="29" t="str">
        <f t="shared" si="98"/>
        <v>知多市立知多</v>
      </c>
      <c r="L2058" s="29">
        <f>①陸連データ貼付け!P591</f>
        <v>2</v>
      </c>
      <c r="M2058" s="63" t="str">
        <f>①陸連データ貼付け!Q591</f>
        <v>中学校</v>
      </c>
    </row>
    <row r="2059" spans="1:13">
      <c r="A2059" s="220" t="str">
        <f>IF(①陸連データ貼付け!M592="","",①陸連データ貼付け!M592)</f>
        <v>T93</v>
      </c>
      <c r="B2059" s="29" t="str">
        <f t="shared" si="96"/>
        <v>T</v>
      </c>
      <c r="C2059" s="29" t="str">
        <f t="shared" si="97"/>
        <v>93</v>
      </c>
      <c r="D2059" s="29">
        <f>①陸連データ貼付け!B592</f>
        <v>96849642</v>
      </c>
      <c r="E2059" s="29" t="str">
        <f>①陸連データ貼付け!C592</f>
        <v>津留　壱吹</v>
      </c>
      <c r="F2059" s="29" t="str">
        <f>ASC(①陸連データ貼付け!D592)</f>
        <v>ﾂﾙ ｲﾌﾞｷ</v>
      </c>
      <c r="G2059" s="29" t="str">
        <f>①陸連データ貼付け!E592</f>
        <v>男</v>
      </c>
      <c r="H2059" s="29">
        <f>①陸連データ貼付け!H592</f>
        <v>24407</v>
      </c>
      <c r="I2059" s="29" t="str">
        <f>①陸連データ貼付け!I592</f>
        <v>知多市立知多</v>
      </c>
      <c r="J2059" s="29" t="str">
        <f>①陸連データ貼付け!J592</f>
        <v>チタシツリチタチュウガッコウ</v>
      </c>
      <c r="K2059" s="29" t="str">
        <f t="shared" si="98"/>
        <v>知多市立知多</v>
      </c>
      <c r="L2059" s="29">
        <f>①陸連データ貼付け!P592</f>
        <v>3</v>
      </c>
      <c r="M2059" s="63" t="str">
        <f>①陸連データ貼付け!Q592</f>
        <v>中学校</v>
      </c>
    </row>
    <row r="2060" spans="1:13">
      <c r="A2060" s="220" t="str">
        <f>IF(①陸連データ貼付け!M593="","",①陸連データ貼付け!M593)</f>
        <v>T5033</v>
      </c>
      <c r="B2060" s="29" t="str">
        <f t="shared" si="96"/>
        <v>T</v>
      </c>
      <c r="C2060" s="29" t="str">
        <f t="shared" si="97"/>
        <v>5033</v>
      </c>
      <c r="D2060" s="29">
        <f>①陸連データ貼付け!B593</f>
        <v>93493533</v>
      </c>
      <c r="E2060" s="29" t="str">
        <f>①陸連データ貼付け!C593</f>
        <v>豊永　有菜</v>
      </c>
      <c r="F2060" s="29" t="str">
        <f>ASC(①陸連データ貼付け!D593)</f>
        <v>ﾄﾖﾅｶﾞ ﾕｳﾅ</v>
      </c>
      <c r="G2060" s="29" t="str">
        <f>①陸連データ貼付け!E593</f>
        <v>女</v>
      </c>
      <c r="H2060" s="29">
        <f>①陸連データ貼付け!H593</f>
        <v>24407</v>
      </c>
      <c r="I2060" s="29" t="str">
        <f>①陸連データ貼付け!I593</f>
        <v>知多市立知多</v>
      </c>
      <c r="J2060" s="29" t="str">
        <f>①陸連データ貼付け!J593</f>
        <v>チタシツリチタチュウガッコウ</v>
      </c>
      <c r="K2060" s="29" t="str">
        <f t="shared" si="98"/>
        <v>知多市立知多</v>
      </c>
      <c r="L2060" s="29">
        <f>①陸連データ貼付け!P593</f>
        <v>2</v>
      </c>
      <c r="M2060" s="63" t="str">
        <f>①陸連データ貼付け!Q593</f>
        <v>中学校</v>
      </c>
    </row>
    <row r="2061" spans="1:13">
      <c r="A2061" s="220" t="str">
        <f>IF(①陸連データ貼付け!M594="","",①陸連データ貼付け!M594)</f>
        <v>T39</v>
      </c>
      <c r="B2061" s="29" t="str">
        <f t="shared" si="96"/>
        <v>T</v>
      </c>
      <c r="C2061" s="29" t="str">
        <f t="shared" si="97"/>
        <v>39</v>
      </c>
      <c r="D2061" s="29">
        <f>①陸連データ貼付け!B594</f>
        <v>96780333</v>
      </c>
      <c r="E2061" s="29" t="str">
        <f>①陸連データ貼付け!C594</f>
        <v>水野　寛大</v>
      </c>
      <c r="F2061" s="29" t="str">
        <f>ASC(①陸連データ貼付け!D594)</f>
        <v>ﾐｽﾞﾉ ｶﾝﾀ</v>
      </c>
      <c r="G2061" s="29" t="str">
        <f>①陸連データ貼付け!E594</f>
        <v>男</v>
      </c>
      <c r="H2061" s="29">
        <f>①陸連データ貼付け!H594</f>
        <v>24407</v>
      </c>
      <c r="I2061" s="29" t="str">
        <f>①陸連データ貼付け!I594</f>
        <v>知多市立知多</v>
      </c>
      <c r="J2061" s="29" t="str">
        <f>①陸連データ貼付け!J594</f>
        <v>チタシツリチタチュウガッコウ</v>
      </c>
      <c r="K2061" s="29" t="str">
        <f t="shared" si="98"/>
        <v>知多市立知多</v>
      </c>
      <c r="L2061" s="29">
        <f>①陸連データ貼付け!P594</f>
        <v>3</v>
      </c>
      <c r="M2061" s="63" t="str">
        <f>①陸連データ貼付け!Q594</f>
        <v>中学校</v>
      </c>
    </row>
    <row r="2062" spans="1:13">
      <c r="A2062" s="220" t="str">
        <f>IF(①陸連データ貼付け!M595="","",①陸連データ貼付け!M595)</f>
        <v>T120</v>
      </c>
      <c r="B2062" s="29" t="str">
        <f t="shared" si="96"/>
        <v>T</v>
      </c>
      <c r="C2062" s="29" t="str">
        <f t="shared" si="97"/>
        <v>120</v>
      </c>
      <c r="D2062" s="29">
        <f>①陸連データ貼付け!B595</f>
        <v>87551127</v>
      </c>
      <c r="E2062" s="29" t="str">
        <f>①陸連データ貼付け!C595</f>
        <v>麻生　柊太</v>
      </c>
      <c r="F2062" s="29" t="str">
        <f>ASC(①陸連データ貼付け!D595)</f>
        <v>ｱｿｳ ｼｭｳﾀ</v>
      </c>
      <c r="G2062" s="29" t="str">
        <f>①陸連データ貼付け!E595</f>
        <v>男</v>
      </c>
      <c r="H2062" s="29">
        <f>①陸連データ貼付け!H595</f>
        <v>24324</v>
      </c>
      <c r="I2062" s="29" t="str">
        <f>①陸連データ貼付け!I595</f>
        <v>知多中部中</v>
      </c>
      <c r="J2062" s="29" t="str">
        <f>①陸連データ貼付け!J595</f>
        <v>チタチュウブ</v>
      </c>
      <c r="K2062" s="29" t="str">
        <f t="shared" si="98"/>
        <v>知多中部中</v>
      </c>
      <c r="L2062" s="29">
        <f>①陸連データ貼付け!P595</f>
        <v>3</v>
      </c>
      <c r="M2062" s="63" t="str">
        <f>①陸連データ貼付け!Q595</f>
        <v>中学校</v>
      </c>
    </row>
    <row r="2063" spans="1:13">
      <c r="A2063" s="220" t="str">
        <f>IF(①陸連データ貼付け!M596="","",①陸連データ貼付け!M596)</f>
        <v>T126</v>
      </c>
      <c r="B2063" s="29" t="str">
        <f t="shared" si="96"/>
        <v>T</v>
      </c>
      <c r="C2063" s="29" t="str">
        <f t="shared" si="97"/>
        <v>126</v>
      </c>
      <c r="D2063" s="29">
        <f>①陸連データ貼付け!B596</f>
        <v>96992136</v>
      </c>
      <c r="E2063" s="29" t="str">
        <f>①陸連データ貼付け!C596</f>
        <v>池田　航太郎</v>
      </c>
      <c r="F2063" s="29" t="str">
        <f>ASC(①陸連データ貼付け!D596)</f>
        <v>ｲｹﾀﾞ ｺｳﾀﾛｳ</v>
      </c>
      <c r="G2063" s="29" t="str">
        <f>①陸連データ貼付け!E596</f>
        <v>男</v>
      </c>
      <c r="H2063" s="29">
        <f>①陸連データ貼付け!H596</f>
        <v>24324</v>
      </c>
      <c r="I2063" s="29" t="str">
        <f>①陸連データ貼付け!I596</f>
        <v>知多中部中</v>
      </c>
      <c r="J2063" s="29" t="str">
        <f>①陸連データ貼付け!J596</f>
        <v>チタチュウブ</v>
      </c>
      <c r="K2063" s="29" t="str">
        <f t="shared" si="98"/>
        <v>知多中部中</v>
      </c>
      <c r="L2063" s="29">
        <f>①陸連データ貼付け!P596</f>
        <v>2</v>
      </c>
      <c r="M2063" s="63" t="str">
        <f>①陸連データ貼付け!Q596</f>
        <v>中学校</v>
      </c>
    </row>
    <row r="2064" spans="1:13">
      <c r="A2064" s="220" t="str">
        <f>IF(①陸連データ貼付け!M597="","",①陸連データ貼付け!M597)</f>
        <v>T129</v>
      </c>
      <c r="B2064" s="29" t="str">
        <f t="shared" si="96"/>
        <v>T</v>
      </c>
      <c r="C2064" s="29" t="str">
        <f t="shared" si="97"/>
        <v>129</v>
      </c>
      <c r="D2064" s="29">
        <f>①陸連データ貼付け!B597</f>
        <v>96992540</v>
      </c>
      <c r="E2064" s="29" t="str">
        <f>①陸連データ貼付け!C597</f>
        <v>伊藤　玄</v>
      </c>
      <c r="F2064" s="29" t="str">
        <f>ASC(①陸連データ貼付け!D597)</f>
        <v>ｲﾄｳ ｹﾞﾝ</v>
      </c>
      <c r="G2064" s="29" t="str">
        <f>①陸連データ貼付け!E597</f>
        <v>男</v>
      </c>
      <c r="H2064" s="29">
        <f>①陸連データ貼付け!H597</f>
        <v>24324</v>
      </c>
      <c r="I2064" s="29" t="str">
        <f>①陸連データ貼付け!I597</f>
        <v>知多中部中</v>
      </c>
      <c r="J2064" s="29" t="str">
        <f>①陸連データ貼付け!J597</f>
        <v>チタチュウブ</v>
      </c>
      <c r="K2064" s="29" t="str">
        <f t="shared" si="98"/>
        <v>知多中部中</v>
      </c>
      <c r="L2064" s="29">
        <f>①陸連データ貼付け!P597</f>
        <v>2</v>
      </c>
      <c r="M2064" s="63" t="str">
        <f>①陸連データ貼付け!Q597</f>
        <v>中学校</v>
      </c>
    </row>
    <row r="2065" spans="1:13">
      <c r="A2065" s="220" t="str">
        <f>IF(①陸連データ貼付け!M598="","",①陸連データ貼付け!M598)</f>
        <v>T116</v>
      </c>
      <c r="B2065" s="29" t="str">
        <f t="shared" si="96"/>
        <v>T</v>
      </c>
      <c r="C2065" s="29" t="str">
        <f t="shared" si="97"/>
        <v>116</v>
      </c>
      <c r="D2065" s="29">
        <f>①陸連データ貼付け!B598</f>
        <v>87549942</v>
      </c>
      <c r="E2065" s="29" t="str">
        <f>①陸連データ貼付け!C598</f>
        <v>伊藤　誠万</v>
      </c>
      <c r="F2065" s="29" t="str">
        <f>ASC(①陸連データ貼付け!D598)</f>
        <v>ｲﾄｳ ｾｲﾏ</v>
      </c>
      <c r="G2065" s="29" t="str">
        <f>①陸連データ貼付け!E598</f>
        <v>男</v>
      </c>
      <c r="H2065" s="29">
        <f>①陸連データ貼付け!H598</f>
        <v>24324</v>
      </c>
      <c r="I2065" s="29" t="str">
        <f>①陸連データ貼付け!I598</f>
        <v>知多中部中</v>
      </c>
      <c r="J2065" s="29" t="str">
        <f>①陸連データ貼付け!J598</f>
        <v>チタチュウブ</v>
      </c>
      <c r="K2065" s="29" t="str">
        <f t="shared" si="98"/>
        <v>知多中部中</v>
      </c>
      <c r="L2065" s="29">
        <f>①陸連データ貼付け!P598</f>
        <v>3</v>
      </c>
      <c r="M2065" s="63" t="str">
        <f>①陸連データ貼付け!Q598</f>
        <v>中学校</v>
      </c>
    </row>
    <row r="2066" spans="1:13">
      <c r="A2066" s="220" t="str">
        <f>IF(①陸連データ貼付け!M599="","",①陸連データ貼付け!M599)</f>
        <v>T127</v>
      </c>
      <c r="B2066" s="29" t="str">
        <f t="shared" si="96"/>
        <v>T</v>
      </c>
      <c r="C2066" s="29" t="str">
        <f t="shared" si="97"/>
        <v>127</v>
      </c>
      <c r="D2066" s="29">
        <f>①陸連データ貼付け!B599</f>
        <v>96992237</v>
      </c>
      <c r="E2066" s="29" t="str">
        <f>①陸連データ貼付け!C599</f>
        <v>今井　辰弥</v>
      </c>
      <c r="F2066" s="29" t="str">
        <f>ASC(①陸連データ貼付け!D599)</f>
        <v>ｲﾏｲ ﾀﾂﾔ</v>
      </c>
      <c r="G2066" s="29" t="str">
        <f>①陸連データ貼付け!E599</f>
        <v>男</v>
      </c>
      <c r="H2066" s="29">
        <f>①陸連データ貼付け!H599</f>
        <v>24324</v>
      </c>
      <c r="I2066" s="29" t="str">
        <f>①陸連データ貼付け!I599</f>
        <v>知多中部中</v>
      </c>
      <c r="J2066" s="29" t="str">
        <f>①陸連データ貼付け!J599</f>
        <v>チタチュウブ</v>
      </c>
      <c r="K2066" s="29" t="str">
        <f t="shared" si="98"/>
        <v>知多中部中</v>
      </c>
      <c r="L2066" s="29">
        <f>①陸連データ貼付け!P599</f>
        <v>2</v>
      </c>
      <c r="M2066" s="63" t="str">
        <f>①陸連データ貼付け!Q599</f>
        <v>中学校</v>
      </c>
    </row>
    <row r="2067" spans="1:13">
      <c r="A2067" s="220" t="str">
        <f>IF(①陸連データ貼付け!M600="","",①陸連データ貼付け!M600)</f>
        <v>T5080</v>
      </c>
      <c r="B2067" s="29" t="str">
        <f t="shared" si="96"/>
        <v>T</v>
      </c>
      <c r="C2067" s="29" t="str">
        <f t="shared" si="97"/>
        <v>5080</v>
      </c>
      <c r="D2067" s="29">
        <f>①陸連データ貼付け!B600</f>
        <v>87558538</v>
      </c>
      <c r="E2067" s="29" t="str">
        <f>①陸連データ貼付け!C600</f>
        <v>江尻　智香</v>
      </c>
      <c r="F2067" s="29" t="str">
        <f>ASC(①陸連データ貼付け!D600)</f>
        <v>ｴｼﾞﾘ ﾄﾓｶ</v>
      </c>
      <c r="G2067" s="29" t="str">
        <f>①陸連データ貼付け!E600</f>
        <v>女</v>
      </c>
      <c r="H2067" s="29">
        <f>①陸連データ貼付け!H600</f>
        <v>24324</v>
      </c>
      <c r="I2067" s="29" t="str">
        <f>①陸連データ貼付け!I600</f>
        <v>知多中部中</v>
      </c>
      <c r="J2067" s="29" t="str">
        <f>①陸連データ貼付け!J600</f>
        <v>チタチュウブ</v>
      </c>
      <c r="K2067" s="29" t="str">
        <f t="shared" si="98"/>
        <v>知多中部中</v>
      </c>
      <c r="L2067" s="29">
        <f>①陸連データ貼付け!P600</f>
        <v>3</v>
      </c>
      <c r="M2067" s="63" t="str">
        <f>①陸連データ貼付け!Q600</f>
        <v>中学校</v>
      </c>
    </row>
    <row r="2068" spans="1:13">
      <c r="A2068" s="220" t="str">
        <f>IF(①陸連データ貼付け!M601="","",①陸連データ貼付け!M601)</f>
        <v>T5084</v>
      </c>
      <c r="B2068" s="29" t="str">
        <f t="shared" si="96"/>
        <v>T</v>
      </c>
      <c r="C2068" s="29" t="str">
        <f t="shared" si="97"/>
        <v>5084</v>
      </c>
      <c r="D2068" s="29">
        <f>①陸連データ貼付け!B601</f>
        <v>87560935</v>
      </c>
      <c r="E2068" s="29" t="str">
        <f>①陸連データ貼付け!C601</f>
        <v>奥野　彩華</v>
      </c>
      <c r="F2068" s="29" t="str">
        <f>ASC(①陸連データ貼付け!D601)</f>
        <v>ｵｸﾉ ｱﾔｶ</v>
      </c>
      <c r="G2068" s="29" t="str">
        <f>①陸連データ貼付け!E601</f>
        <v>女</v>
      </c>
      <c r="H2068" s="29">
        <f>①陸連データ貼付け!H601</f>
        <v>24324</v>
      </c>
      <c r="I2068" s="29" t="str">
        <f>①陸連データ貼付け!I601</f>
        <v>知多中部中</v>
      </c>
      <c r="J2068" s="29" t="str">
        <f>①陸連データ貼付け!J601</f>
        <v>チタチュウブ</v>
      </c>
      <c r="K2068" s="29" t="str">
        <f t="shared" si="98"/>
        <v>知多中部中</v>
      </c>
      <c r="L2068" s="29">
        <f>①陸連データ貼付け!P601</f>
        <v>3</v>
      </c>
      <c r="M2068" s="63" t="str">
        <f>①陸連データ貼付け!Q601</f>
        <v>中学校</v>
      </c>
    </row>
    <row r="2069" spans="1:13">
      <c r="A2069" s="220" t="str">
        <f>IF(①陸連データ貼付け!M602="","",①陸連データ貼付け!M602)</f>
        <v>T130</v>
      </c>
      <c r="B2069" s="29" t="str">
        <f t="shared" si="96"/>
        <v>T</v>
      </c>
      <c r="C2069" s="29" t="str">
        <f t="shared" si="97"/>
        <v>130</v>
      </c>
      <c r="D2069" s="29">
        <f>①陸連データ貼付け!B602</f>
        <v>96992641</v>
      </c>
      <c r="E2069" s="29" t="str">
        <f>①陸連データ貼付け!C602</f>
        <v>尾畑　魁利</v>
      </c>
      <c r="F2069" s="29" t="str">
        <f>ASC(①陸連データ貼付け!D602)</f>
        <v>ｵﾊﾞﾀ ｶｲﾄ</v>
      </c>
      <c r="G2069" s="29" t="str">
        <f>①陸連データ貼付け!E602</f>
        <v>男</v>
      </c>
      <c r="H2069" s="29">
        <f>①陸連データ貼付け!H602</f>
        <v>24324</v>
      </c>
      <c r="I2069" s="29" t="str">
        <f>①陸連データ貼付け!I602</f>
        <v>知多中部中</v>
      </c>
      <c r="J2069" s="29" t="str">
        <f>①陸連データ貼付け!J602</f>
        <v>チタチュウブ</v>
      </c>
      <c r="K2069" s="29" t="str">
        <f t="shared" si="98"/>
        <v>知多中部中</v>
      </c>
      <c r="L2069" s="29">
        <f>①陸連データ貼付け!P602</f>
        <v>2</v>
      </c>
      <c r="M2069" s="63" t="str">
        <f>①陸連データ貼付け!Q602</f>
        <v>中学校</v>
      </c>
    </row>
    <row r="2070" spans="1:13">
      <c r="A2070" s="220" t="str">
        <f>IF(①陸連データ貼付け!M603="","",①陸連データ貼付け!M603)</f>
        <v>T5078</v>
      </c>
      <c r="B2070" s="29" t="str">
        <f t="shared" si="96"/>
        <v>T</v>
      </c>
      <c r="C2070" s="29" t="str">
        <f t="shared" si="97"/>
        <v>5078</v>
      </c>
      <c r="D2070" s="29">
        <f>①陸連データ貼付け!B603</f>
        <v>87557335</v>
      </c>
      <c r="E2070" s="29" t="str">
        <f>①陸連データ貼付け!C603</f>
        <v>片山　明香理</v>
      </c>
      <c r="F2070" s="29" t="str">
        <f>ASC(①陸連データ貼付け!D603)</f>
        <v>ｶﾀﾔﾏ ｱｶﾘ</v>
      </c>
      <c r="G2070" s="29" t="str">
        <f>①陸連データ貼付け!E603</f>
        <v>女</v>
      </c>
      <c r="H2070" s="29">
        <f>①陸連データ貼付け!H603</f>
        <v>24324</v>
      </c>
      <c r="I2070" s="29" t="str">
        <f>①陸連データ貼付け!I603</f>
        <v>知多中部中</v>
      </c>
      <c r="J2070" s="29" t="str">
        <f>①陸連データ貼付け!J603</f>
        <v>チタチュウブ</v>
      </c>
      <c r="K2070" s="29" t="str">
        <f t="shared" si="98"/>
        <v>知多中部中</v>
      </c>
      <c r="L2070" s="29">
        <f>①陸連データ貼付け!P603</f>
        <v>3</v>
      </c>
      <c r="M2070" s="63" t="str">
        <f>①陸連データ貼付け!Q603</f>
        <v>中学校</v>
      </c>
    </row>
    <row r="2071" spans="1:13">
      <c r="A2071" s="220" t="str">
        <f>IF(①陸連データ貼付け!M604="","",①陸連データ貼付け!M604)</f>
        <v>T5081</v>
      </c>
      <c r="B2071" s="29" t="str">
        <f t="shared" si="96"/>
        <v>T</v>
      </c>
      <c r="C2071" s="29" t="str">
        <f t="shared" si="97"/>
        <v>5081</v>
      </c>
      <c r="D2071" s="29">
        <f>①陸連データ貼付け!B604</f>
        <v>87558740</v>
      </c>
      <c r="E2071" s="29" t="str">
        <f>①陸連データ貼付け!C604</f>
        <v>川崎　慶子</v>
      </c>
      <c r="F2071" s="29" t="str">
        <f>ASC(①陸連データ貼付け!D604)</f>
        <v>ｶﾜｻｷ ｹｲｺ</v>
      </c>
      <c r="G2071" s="29" t="str">
        <f>①陸連データ貼付け!E604</f>
        <v>女</v>
      </c>
      <c r="H2071" s="29">
        <f>①陸連データ貼付け!H604</f>
        <v>24324</v>
      </c>
      <c r="I2071" s="29" t="str">
        <f>①陸連データ貼付け!I604</f>
        <v>知多中部中</v>
      </c>
      <c r="J2071" s="29" t="str">
        <f>①陸連データ貼付け!J604</f>
        <v>チタチュウブ</v>
      </c>
      <c r="K2071" s="29" t="str">
        <f t="shared" si="98"/>
        <v>知多中部中</v>
      </c>
      <c r="L2071" s="29">
        <f>①陸連データ貼付け!P604</f>
        <v>3</v>
      </c>
      <c r="M2071" s="63" t="str">
        <f>①陸連データ貼付け!Q604</f>
        <v>中学校</v>
      </c>
    </row>
    <row r="2072" spans="1:13">
      <c r="A2072" s="220" t="str">
        <f>IF(①陸連データ貼付け!M605="","",①陸連データ貼付け!M605)</f>
        <v>T5085</v>
      </c>
      <c r="B2072" s="29" t="str">
        <f t="shared" si="96"/>
        <v>T</v>
      </c>
      <c r="C2072" s="29" t="str">
        <f t="shared" si="97"/>
        <v>5085</v>
      </c>
      <c r="D2072" s="29">
        <f>①陸連データ貼付け!B605</f>
        <v>87561128</v>
      </c>
      <c r="E2072" s="29" t="str">
        <f>①陸連データ貼付け!C605</f>
        <v>菊地　裕香</v>
      </c>
      <c r="F2072" s="29" t="str">
        <f>ASC(①陸連データ貼付け!D605)</f>
        <v>ｷｸﾁ ﾕｳｶ</v>
      </c>
      <c r="G2072" s="29" t="str">
        <f>①陸連データ貼付け!E605</f>
        <v>女</v>
      </c>
      <c r="H2072" s="29">
        <f>①陸連データ貼付け!H605</f>
        <v>24324</v>
      </c>
      <c r="I2072" s="29" t="str">
        <f>①陸連データ貼付け!I605</f>
        <v>知多中部中</v>
      </c>
      <c r="J2072" s="29" t="str">
        <f>①陸連データ貼付け!J605</f>
        <v>チタチュウブ</v>
      </c>
      <c r="K2072" s="29" t="str">
        <f t="shared" si="98"/>
        <v>知多中部中</v>
      </c>
      <c r="L2072" s="29">
        <f>①陸連データ貼付け!P605</f>
        <v>3</v>
      </c>
      <c r="M2072" s="63" t="str">
        <f>①陸連データ貼付け!Q605</f>
        <v>中学校</v>
      </c>
    </row>
    <row r="2073" spans="1:13">
      <c r="A2073" s="220" t="str">
        <f>IF(①陸連データ貼付け!M606="","",①陸連データ貼付け!M606)</f>
        <v>T5091</v>
      </c>
      <c r="B2073" s="29" t="str">
        <f t="shared" si="96"/>
        <v>T</v>
      </c>
      <c r="C2073" s="29" t="str">
        <f t="shared" si="97"/>
        <v>5091</v>
      </c>
      <c r="D2073" s="29">
        <f>①陸連データ貼付け!B606</f>
        <v>96993238</v>
      </c>
      <c r="E2073" s="29" t="str">
        <f>①陸連データ貼付け!C606</f>
        <v>賢生　阿子</v>
      </c>
      <c r="F2073" s="29" t="str">
        <f>ASC(①陸連データ貼付け!D606)</f>
        <v>ｹﾝｷﾞｭｳ ｱｺ</v>
      </c>
      <c r="G2073" s="29" t="str">
        <f>①陸連データ貼付け!E606</f>
        <v>女</v>
      </c>
      <c r="H2073" s="29">
        <f>①陸連データ貼付け!H606</f>
        <v>24324</v>
      </c>
      <c r="I2073" s="29" t="str">
        <f>①陸連データ貼付け!I606</f>
        <v>知多中部中</v>
      </c>
      <c r="J2073" s="29" t="str">
        <f>①陸連データ貼付け!J606</f>
        <v>チタチュウブ</v>
      </c>
      <c r="K2073" s="29" t="str">
        <f t="shared" si="98"/>
        <v>知多中部中</v>
      </c>
      <c r="L2073" s="29">
        <f>①陸連データ貼付け!P606</f>
        <v>2</v>
      </c>
      <c r="M2073" s="63" t="str">
        <f>①陸連データ貼付け!Q606</f>
        <v>中学校</v>
      </c>
    </row>
    <row r="2074" spans="1:13">
      <c r="A2074" s="220" t="str">
        <f>IF(①陸連データ貼付け!M607="","",①陸連データ貼付け!M607)</f>
        <v>T122</v>
      </c>
      <c r="B2074" s="29" t="str">
        <f t="shared" si="96"/>
        <v>T</v>
      </c>
      <c r="C2074" s="29" t="str">
        <f t="shared" si="97"/>
        <v>122</v>
      </c>
      <c r="D2074" s="29">
        <f>①陸連データ貼付け!B607</f>
        <v>87551632</v>
      </c>
      <c r="E2074" s="29" t="str">
        <f>①陸連データ貼付け!C607</f>
        <v>鯉江　康成</v>
      </c>
      <c r="F2074" s="29" t="str">
        <f>ASC(①陸連データ貼付け!D607)</f>
        <v>ｺｲｴ ﾔｽﾅﾘ</v>
      </c>
      <c r="G2074" s="29" t="str">
        <f>①陸連データ貼付け!E607</f>
        <v>男</v>
      </c>
      <c r="H2074" s="29">
        <f>①陸連データ貼付け!H607</f>
        <v>24324</v>
      </c>
      <c r="I2074" s="29" t="str">
        <f>①陸連データ貼付け!I607</f>
        <v>知多中部中</v>
      </c>
      <c r="J2074" s="29" t="str">
        <f>①陸連データ貼付け!J607</f>
        <v>チタチュウブ</v>
      </c>
      <c r="K2074" s="29" t="str">
        <f t="shared" si="98"/>
        <v>知多中部中</v>
      </c>
      <c r="L2074" s="29">
        <f>①陸連データ貼付け!P607</f>
        <v>3</v>
      </c>
      <c r="M2074" s="63" t="str">
        <f>①陸連データ貼付け!Q607</f>
        <v>中学校</v>
      </c>
    </row>
    <row r="2075" spans="1:13">
      <c r="A2075" s="220" t="str">
        <f>IF(①陸連データ貼付け!M608="","",①陸連データ貼付け!M608)</f>
        <v>T5082</v>
      </c>
      <c r="B2075" s="29" t="str">
        <f t="shared" si="96"/>
        <v>T</v>
      </c>
      <c r="C2075" s="29" t="str">
        <f t="shared" si="97"/>
        <v>5082</v>
      </c>
      <c r="D2075" s="29">
        <f>①陸連データ貼付け!B608</f>
        <v>87560632</v>
      </c>
      <c r="E2075" s="29" t="str">
        <f>①陸連データ貼付け!C608</f>
        <v>古賀　比奈多</v>
      </c>
      <c r="F2075" s="29" t="str">
        <f>ASC(①陸連データ貼付け!D608)</f>
        <v>ｺｶﾞ ﾋﾅﾀ</v>
      </c>
      <c r="G2075" s="29" t="str">
        <f>①陸連データ貼付け!E608</f>
        <v>女</v>
      </c>
      <c r="H2075" s="29">
        <f>①陸連データ貼付け!H608</f>
        <v>24324</v>
      </c>
      <c r="I2075" s="29" t="str">
        <f>①陸連データ貼付け!I608</f>
        <v>知多中部中</v>
      </c>
      <c r="J2075" s="29" t="str">
        <f>①陸連データ貼付け!J608</f>
        <v>チタチュウブ</v>
      </c>
      <c r="K2075" s="29" t="str">
        <f t="shared" si="98"/>
        <v>知多中部中</v>
      </c>
      <c r="L2075" s="29">
        <f>①陸連データ貼付け!P608</f>
        <v>3</v>
      </c>
      <c r="M2075" s="63" t="str">
        <f>①陸連データ貼付け!Q608</f>
        <v>中学校</v>
      </c>
    </row>
    <row r="2076" spans="1:13">
      <c r="A2076" s="220" t="str">
        <f>IF(①陸連データ貼付け!M609="","",①陸連データ貼付け!M609)</f>
        <v>T5089</v>
      </c>
      <c r="B2076" s="29" t="str">
        <f t="shared" si="96"/>
        <v>T</v>
      </c>
      <c r="C2076" s="29" t="str">
        <f t="shared" si="97"/>
        <v>5089</v>
      </c>
      <c r="D2076" s="29">
        <f>①陸連データ貼付け!B609</f>
        <v>96993036</v>
      </c>
      <c r="E2076" s="29" t="str">
        <f>①陸連データ貼付け!C609</f>
        <v>小嶋　愛里菜</v>
      </c>
      <c r="F2076" s="29" t="str">
        <f>ASC(①陸連データ貼付け!D609)</f>
        <v>ｺｼﾞﾏ ｴﾘﾅ</v>
      </c>
      <c r="G2076" s="29" t="str">
        <f>①陸連データ貼付け!E609</f>
        <v>女</v>
      </c>
      <c r="H2076" s="29">
        <f>①陸連データ貼付け!H609</f>
        <v>24324</v>
      </c>
      <c r="I2076" s="29" t="str">
        <f>①陸連データ貼付け!I609</f>
        <v>知多中部中</v>
      </c>
      <c r="J2076" s="29" t="str">
        <f>①陸連データ貼付け!J609</f>
        <v>チタチュウブ</v>
      </c>
      <c r="K2076" s="29" t="str">
        <f t="shared" si="98"/>
        <v>知多中部中</v>
      </c>
      <c r="L2076" s="29">
        <f>①陸連データ貼付け!P609</f>
        <v>2</v>
      </c>
      <c r="M2076" s="63" t="str">
        <f>①陸連データ貼付け!Q609</f>
        <v>中学校</v>
      </c>
    </row>
    <row r="2077" spans="1:13">
      <c r="A2077" s="220" t="str">
        <f>IF(①陸連データ貼付け!M610="","",①陸連データ貼付け!M610)</f>
        <v>T128</v>
      </c>
      <c r="B2077" s="29" t="str">
        <f t="shared" si="96"/>
        <v>T</v>
      </c>
      <c r="C2077" s="29" t="str">
        <f t="shared" si="97"/>
        <v>128</v>
      </c>
      <c r="D2077" s="29">
        <f>①陸連データ貼付け!B610</f>
        <v>96992439</v>
      </c>
      <c r="E2077" s="29" t="str">
        <f>①陸連データ貼付け!C610</f>
        <v>小嶋　大貴</v>
      </c>
      <c r="F2077" s="29" t="str">
        <f>ASC(①陸連データ貼付け!D610)</f>
        <v>ｺｼﾞﾏ ﾀﾞｲｷ</v>
      </c>
      <c r="G2077" s="29" t="str">
        <f>①陸連データ貼付け!E610</f>
        <v>男</v>
      </c>
      <c r="H2077" s="29">
        <f>①陸連データ貼付け!H610</f>
        <v>24324</v>
      </c>
      <c r="I2077" s="29" t="str">
        <f>①陸連データ貼付け!I610</f>
        <v>知多中部中</v>
      </c>
      <c r="J2077" s="29" t="str">
        <f>①陸連データ貼付け!J610</f>
        <v>チタチュウブ</v>
      </c>
      <c r="K2077" s="29" t="str">
        <f t="shared" si="98"/>
        <v>知多中部中</v>
      </c>
      <c r="L2077" s="29">
        <f>①陸連データ貼付け!P610</f>
        <v>2</v>
      </c>
      <c r="M2077" s="63" t="str">
        <f>①陸連データ貼付け!Q610</f>
        <v>中学校</v>
      </c>
    </row>
    <row r="2078" spans="1:13">
      <c r="A2078" s="220" t="str">
        <f>IF(①陸連データ貼付け!M611="","",①陸連データ貼付け!M611)</f>
        <v>T5076</v>
      </c>
      <c r="B2078" s="29" t="str">
        <f t="shared" si="96"/>
        <v>T</v>
      </c>
      <c r="C2078" s="29" t="str">
        <f t="shared" si="97"/>
        <v>5076</v>
      </c>
      <c r="D2078" s="29">
        <f>①陸連データ貼付け!B611</f>
        <v>87552330</v>
      </c>
      <c r="E2078" s="29" t="str">
        <f>①陸連データ貼付け!C611</f>
        <v>小林　宙</v>
      </c>
      <c r="F2078" s="29" t="str">
        <f>ASC(①陸連データ貼付け!D611)</f>
        <v>ｺﾊﾞﾔｼ ｿﾗ</v>
      </c>
      <c r="G2078" s="29" t="str">
        <f>①陸連データ貼付け!E611</f>
        <v>女</v>
      </c>
      <c r="H2078" s="29">
        <f>①陸連データ貼付け!H611</f>
        <v>24324</v>
      </c>
      <c r="I2078" s="29" t="str">
        <f>①陸連データ貼付け!I611</f>
        <v>知多中部中</v>
      </c>
      <c r="J2078" s="29" t="str">
        <f>①陸連データ貼付け!J611</f>
        <v>チタチュウブ</v>
      </c>
      <c r="K2078" s="29" t="str">
        <f t="shared" si="98"/>
        <v>知多中部中</v>
      </c>
      <c r="L2078" s="29">
        <f>①陸連データ貼付け!P611</f>
        <v>3</v>
      </c>
      <c r="M2078" s="63" t="str">
        <f>①陸連データ貼付け!Q611</f>
        <v>中学校</v>
      </c>
    </row>
    <row r="2079" spans="1:13">
      <c r="A2079" s="220" t="str">
        <f>IF(①陸連データ貼付け!M612="","",①陸連データ貼付け!M612)</f>
        <v>T5086</v>
      </c>
      <c r="B2079" s="29" t="str">
        <f t="shared" si="96"/>
        <v>T</v>
      </c>
      <c r="C2079" s="29" t="str">
        <f t="shared" si="97"/>
        <v>5086</v>
      </c>
      <c r="D2079" s="29">
        <f>①陸連データ貼付け!B612</f>
        <v>88044731</v>
      </c>
      <c r="E2079" s="29" t="str">
        <f>①陸連データ貼付け!C612</f>
        <v>榊原　ゆい</v>
      </c>
      <c r="F2079" s="29" t="str">
        <f>ASC(①陸連データ貼付け!D612)</f>
        <v>ｻｶｷﾊﾞﾗ ﾕｲ</v>
      </c>
      <c r="G2079" s="29" t="str">
        <f>①陸連データ貼付け!E612</f>
        <v>女</v>
      </c>
      <c r="H2079" s="29">
        <f>①陸連データ貼付け!H612</f>
        <v>24324</v>
      </c>
      <c r="I2079" s="29" t="str">
        <f>①陸連データ貼付け!I612</f>
        <v>知多中部中</v>
      </c>
      <c r="J2079" s="29" t="str">
        <f>①陸連データ貼付け!J612</f>
        <v>チタチュウブ</v>
      </c>
      <c r="K2079" s="29" t="str">
        <f t="shared" si="98"/>
        <v>知多中部中</v>
      </c>
      <c r="L2079" s="29">
        <f>①陸連データ貼付け!P612</f>
        <v>3</v>
      </c>
      <c r="M2079" s="63" t="str">
        <f>①陸連データ貼付け!Q612</f>
        <v>中学校</v>
      </c>
    </row>
    <row r="2080" spans="1:13">
      <c r="A2080" s="220" t="str">
        <f>IF(①陸連データ貼付け!M613="","",①陸連データ貼付け!M613)</f>
        <v>T121</v>
      </c>
      <c r="B2080" s="29" t="str">
        <f t="shared" si="96"/>
        <v>T</v>
      </c>
      <c r="C2080" s="29" t="str">
        <f t="shared" si="97"/>
        <v>121</v>
      </c>
      <c r="D2080" s="29">
        <f>①陸連データ貼付け!B613</f>
        <v>87551228</v>
      </c>
      <c r="E2080" s="29" t="str">
        <f>①陸連データ貼付け!C613</f>
        <v>篠田　圭佑</v>
      </c>
      <c r="F2080" s="29" t="str">
        <f>ASC(①陸連データ貼付け!D613)</f>
        <v>ｼﾉﾀﾞ ｹｲｽｹ</v>
      </c>
      <c r="G2080" s="29" t="str">
        <f>①陸連データ貼付け!E613</f>
        <v>男</v>
      </c>
      <c r="H2080" s="29">
        <f>①陸連データ貼付け!H613</f>
        <v>24324</v>
      </c>
      <c r="I2080" s="29" t="str">
        <f>①陸連データ貼付け!I613</f>
        <v>知多中部中</v>
      </c>
      <c r="J2080" s="29" t="str">
        <f>①陸連データ貼付け!J613</f>
        <v>チタチュウブ</v>
      </c>
      <c r="K2080" s="29" t="str">
        <f t="shared" si="98"/>
        <v>知多中部中</v>
      </c>
      <c r="L2080" s="29">
        <f>①陸連データ貼付け!P613</f>
        <v>3</v>
      </c>
      <c r="M2080" s="63" t="str">
        <f>①陸連データ貼付け!Q613</f>
        <v>中学校</v>
      </c>
    </row>
    <row r="2081" spans="1:13">
      <c r="A2081" s="220" t="str">
        <f>IF(①陸連データ貼付け!M614="","",①陸連データ貼付け!M614)</f>
        <v>T115</v>
      </c>
      <c r="B2081" s="29" t="str">
        <f t="shared" si="96"/>
        <v>T</v>
      </c>
      <c r="C2081" s="29" t="str">
        <f t="shared" si="97"/>
        <v>115</v>
      </c>
      <c r="D2081" s="29">
        <f>①陸連データ貼付け!B614</f>
        <v>87549134</v>
      </c>
      <c r="E2081" s="29" t="str">
        <f>①陸連データ貼付け!C614</f>
        <v>下村　健太</v>
      </c>
      <c r="F2081" s="29" t="str">
        <f>ASC(①陸連データ貼付け!D614)</f>
        <v>ｼﾓﾑﾗ ｹﾝﾀ</v>
      </c>
      <c r="G2081" s="29" t="str">
        <f>①陸連データ貼付け!E614</f>
        <v>男</v>
      </c>
      <c r="H2081" s="29">
        <f>①陸連データ貼付け!H614</f>
        <v>24324</v>
      </c>
      <c r="I2081" s="29" t="str">
        <f>①陸連データ貼付け!I614</f>
        <v>知多中部中</v>
      </c>
      <c r="J2081" s="29" t="str">
        <f>①陸連データ貼付け!J614</f>
        <v>チタチュウブ</v>
      </c>
      <c r="K2081" s="29" t="str">
        <f t="shared" si="98"/>
        <v>知多中部中</v>
      </c>
      <c r="L2081" s="29">
        <f>①陸連データ貼付け!P614</f>
        <v>3</v>
      </c>
      <c r="M2081" s="63" t="str">
        <f>①陸連データ貼付け!Q614</f>
        <v>中学校</v>
      </c>
    </row>
    <row r="2082" spans="1:13">
      <c r="A2082" s="220" t="str">
        <f>IF(①陸連データ貼付け!M615="","",①陸連データ貼付け!M615)</f>
        <v>T5090</v>
      </c>
      <c r="B2082" s="29" t="str">
        <f t="shared" si="96"/>
        <v>T</v>
      </c>
      <c r="C2082" s="29" t="str">
        <f t="shared" si="97"/>
        <v>5090</v>
      </c>
      <c r="D2082" s="29">
        <f>①陸連データ貼付け!B615</f>
        <v>96993137</v>
      </c>
      <c r="E2082" s="29" t="str">
        <f>①陸連データ貼付け!C615</f>
        <v>鈴木　桃香</v>
      </c>
      <c r="F2082" s="29" t="str">
        <f>ASC(①陸連データ貼付け!D615)</f>
        <v>ｽｽﾞｷ ﾓﾓｶ</v>
      </c>
      <c r="G2082" s="29" t="str">
        <f>①陸連データ貼付け!E615</f>
        <v>女</v>
      </c>
      <c r="H2082" s="29">
        <f>①陸連データ貼付け!H615</f>
        <v>24324</v>
      </c>
      <c r="I2082" s="29" t="str">
        <f>①陸連データ貼付け!I615</f>
        <v>知多中部中</v>
      </c>
      <c r="J2082" s="29" t="str">
        <f>①陸連データ貼付け!J615</f>
        <v>チタチュウブ</v>
      </c>
      <c r="K2082" s="29" t="str">
        <f t="shared" si="98"/>
        <v>知多中部中</v>
      </c>
      <c r="L2082" s="29">
        <f>①陸連データ貼付け!P615</f>
        <v>2</v>
      </c>
      <c r="M2082" s="63" t="str">
        <f>①陸連データ貼付け!Q615</f>
        <v>中学校</v>
      </c>
    </row>
    <row r="2083" spans="1:13">
      <c r="A2083" s="220" t="str">
        <f>IF(①陸連データ貼付け!M616="","",①陸連データ貼付け!M616)</f>
        <v>T5079</v>
      </c>
      <c r="B2083" s="29" t="str">
        <f t="shared" si="96"/>
        <v>T</v>
      </c>
      <c r="C2083" s="29" t="str">
        <f t="shared" si="97"/>
        <v>5079</v>
      </c>
      <c r="D2083" s="29">
        <f>①陸連データ貼付け!B616</f>
        <v>87557840</v>
      </c>
      <c r="E2083" s="29" t="str">
        <f>①陸連データ貼付け!C616</f>
        <v>千賀　弥瑚</v>
      </c>
      <c r="F2083" s="29" t="str">
        <f>ASC(①陸連データ貼付け!D616)</f>
        <v>ｾﾝｶﾞ ﾔｺ</v>
      </c>
      <c r="G2083" s="29" t="str">
        <f>①陸連データ貼付け!E616</f>
        <v>女</v>
      </c>
      <c r="H2083" s="29">
        <f>①陸連データ貼付け!H616</f>
        <v>24324</v>
      </c>
      <c r="I2083" s="29" t="str">
        <f>①陸連データ貼付け!I616</f>
        <v>知多中部中</v>
      </c>
      <c r="J2083" s="29" t="str">
        <f>①陸連データ貼付け!J616</f>
        <v>チタチュウブ</v>
      </c>
      <c r="K2083" s="29" t="str">
        <f t="shared" si="98"/>
        <v>知多中部中</v>
      </c>
      <c r="L2083" s="29">
        <f>①陸連データ貼付け!P616</f>
        <v>3</v>
      </c>
      <c r="M2083" s="63" t="str">
        <f>①陸連データ貼付け!Q616</f>
        <v>中学校</v>
      </c>
    </row>
    <row r="2084" spans="1:13">
      <c r="A2084" s="220" t="str">
        <f>IF(①陸連データ貼付け!M617="","",①陸連データ貼付け!M617)</f>
        <v>T125</v>
      </c>
      <c r="B2084" s="29" t="str">
        <f t="shared" si="96"/>
        <v>T</v>
      </c>
      <c r="C2084" s="29" t="str">
        <f t="shared" si="97"/>
        <v>125</v>
      </c>
      <c r="D2084" s="29">
        <f>①陸連データ貼付け!B617</f>
        <v>96992035</v>
      </c>
      <c r="E2084" s="29" t="str">
        <f>①陸連データ貼付け!C617</f>
        <v>田中　伊吹</v>
      </c>
      <c r="F2084" s="29" t="str">
        <f>ASC(①陸連データ貼付け!D617)</f>
        <v>ﾀﾅｶ ｲﾌﾞｷ</v>
      </c>
      <c r="G2084" s="29" t="str">
        <f>①陸連データ貼付け!E617</f>
        <v>男</v>
      </c>
      <c r="H2084" s="29">
        <f>①陸連データ貼付け!H617</f>
        <v>24324</v>
      </c>
      <c r="I2084" s="29" t="str">
        <f>①陸連データ貼付け!I617</f>
        <v>知多中部中</v>
      </c>
      <c r="J2084" s="29" t="str">
        <f>①陸連データ貼付け!J617</f>
        <v>チタチュウブ</v>
      </c>
      <c r="K2084" s="29" t="str">
        <f t="shared" si="98"/>
        <v>知多中部中</v>
      </c>
      <c r="L2084" s="29">
        <f>①陸連データ貼付け!P617</f>
        <v>2</v>
      </c>
      <c r="M2084" s="63" t="str">
        <f>①陸連データ貼付け!Q617</f>
        <v>中学校</v>
      </c>
    </row>
    <row r="2085" spans="1:13">
      <c r="A2085" s="220" t="str">
        <f>IF(①陸連データ貼付け!M618="","",①陸連データ貼付け!M618)</f>
        <v>T117</v>
      </c>
      <c r="B2085" s="29" t="str">
        <f t="shared" si="96"/>
        <v>T</v>
      </c>
      <c r="C2085" s="29" t="str">
        <f t="shared" si="97"/>
        <v>117</v>
      </c>
      <c r="D2085" s="29">
        <f>①陸連データ貼付け!B618</f>
        <v>87550025</v>
      </c>
      <c r="E2085" s="29" t="str">
        <f>①陸連データ貼付け!C618</f>
        <v>冨田　一貴</v>
      </c>
      <c r="F2085" s="29" t="str">
        <f>ASC(①陸連データ貼付け!D618)</f>
        <v>ﾄﾐﾀ ｶｽﾞｷ</v>
      </c>
      <c r="G2085" s="29" t="str">
        <f>①陸連データ貼付け!E618</f>
        <v>男</v>
      </c>
      <c r="H2085" s="29">
        <f>①陸連データ貼付け!H618</f>
        <v>24324</v>
      </c>
      <c r="I2085" s="29" t="str">
        <f>①陸連データ貼付け!I618</f>
        <v>知多中部中</v>
      </c>
      <c r="J2085" s="29" t="str">
        <f>①陸連データ貼付け!J618</f>
        <v>チタチュウブ</v>
      </c>
      <c r="K2085" s="29" t="str">
        <f t="shared" si="98"/>
        <v>知多中部中</v>
      </c>
      <c r="L2085" s="29">
        <f>①陸連データ貼付け!P618</f>
        <v>3</v>
      </c>
      <c r="M2085" s="63" t="str">
        <f>①陸連データ貼付け!Q618</f>
        <v>中学校</v>
      </c>
    </row>
    <row r="2086" spans="1:13">
      <c r="A2086" s="220" t="str">
        <f>IF(①陸連データ貼付け!M619="","",①陸連データ貼付け!M619)</f>
        <v>T5077</v>
      </c>
      <c r="B2086" s="29" t="str">
        <f t="shared" si="96"/>
        <v>T</v>
      </c>
      <c r="C2086" s="29" t="str">
        <f t="shared" si="97"/>
        <v>5077</v>
      </c>
      <c r="D2086" s="29">
        <f>①陸連データ貼付け!B619</f>
        <v>87556940</v>
      </c>
      <c r="E2086" s="29" t="str">
        <f>①陸連データ貼付け!C619</f>
        <v>永井　琴珠</v>
      </c>
      <c r="F2086" s="29" t="str">
        <f>ASC(①陸連データ貼付け!D619)</f>
        <v>ﾅｶﾞｲ ｺﾄﾐ</v>
      </c>
      <c r="G2086" s="29" t="str">
        <f>①陸連データ貼付け!E619</f>
        <v>女</v>
      </c>
      <c r="H2086" s="29">
        <f>①陸連データ貼付け!H619</f>
        <v>24324</v>
      </c>
      <c r="I2086" s="29" t="str">
        <f>①陸連データ貼付け!I619</f>
        <v>知多中部中</v>
      </c>
      <c r="J2086" s="29" t="str">
        <f>①陸連データ貼付け!J619</f>
        <v>チタチュウブ</v>
      </c>
      <c r="K2086" s="29" t="str">
        <f t="shared" si="98"/>
        <v>知多中部中</v>
      </c>
      <c r="L2086" s="29">
        <f>①陸連データ貼付け!P619</f>
        <v>3</v>
      </c>
      <c r="M2086" s="63" t="str">
        <f>①陸連データ貼付け!Q619</f>
        <v>中学校</v>
      </c>
    </row>
    <row r="2087" spans="1:13">
      <c r="A2087" s="220" t="str">
        <f>IF(①陸連データ貼付け!M620="","",①陸連データ貼付け!M620)</f>
        <v>T118</v>
      </c>
      <c r="B2087" s="29" t="str">
        <f t="shared" si="96"/>
        <v>T</v>
      </c>
      <c r="C2087" s="29" t="str">
        <f t="shared" si="97"/>
        <v>118</v>
      </c>
      <c r="D2087" s="29">
        <f>①陸連データ貼付け!B620</f>
        <v>87550429</v>
      </c>
      <c r="E2087" s="29" t="str">
        <f>①陸連データ貼付け!C620</f>
        <v>丹羽　瑛</v>
      </c>
      <c r="F2087" s="29" t="str">
        <f>ASC(①陸連データ貼付け!D620)</f>
        <v>ﾆﾜ ｱｷﾗ</v>
      </c>
      <c r="G2087" s="29" t="str">
        <f>①陸連データ貼付け!E620</f>
        <v>男</v>
      </c>
      <c r="H2087" s="29">
        <f>①陸連データ貼付け!H620</f>
        <v>24324</v>
      </c>
      <c r="I2087" s="29" t="str">
        <f>①陸連データ貼付け!I620</f>
        <v>知多中部中</v>
      </c>
      <c r="J2087" s="29" t="str">
        <f>①陸連データ貼付け!J620</f>
        <v>チタチュウブ</v>
      </c>
      <c r="K2087" s="29" t="str">
        <f t="shared" si="98"/>
        <v>知多中部中</v>
      </c>
      <c r="L2087" s="29">
        <f>①陸連データ貼付け!P620</f>
        <v>3</v>
      </c>
      <c r="M2087" s="63" t="str">
        <f>①陸連データ貼付け!Q620</f>
        <v>中学校</v>
      </c>
    </row>
    <row r="2088" spans="1:13">
      <c r="A2088" s="220" t="str">
        <f>IF(①陸連データ貼付け!M621="","",①陸連データ貼付け!M621)</f>
        <v>T5087</v>
      </c>
      <c r="B2088" s="29" t="str">
        <f t="shared" si="96"/>
        <v>T</v>
      </c>
      <c r="C2088" s="29" t="str">
        <f t="shared" si="97"/>
        <v>5087</v>
      </c>
      <c r="D2088" s="29">
        <f>①陸連データ貼付け!B621</f>
        <v>96992742</v>
      </c>
      <c r="E2088" s="29" t="str">
        <f>①陸連データ貼付け!C621</f>
        <v>花田　杏子</v>
      </c>
      <c r="F2088" s="29" t="str">
        <f>ASC(①陸連データ貼付け!D621)</f>
        <v>ﾊﾅﾀﾞ ｷｮｳｺ</v>
      </c>
      <c r="G2088" s="29" t="str">
        <f>①陸連データ貼付け!E621</f>
        <v>女</v>
      </c>
      <c r="H2088" s="29">
        <f>①陸連データ貼付け!H621</f>
        <v>24324</v>
      </c>
      <c r="I2088" s="29" t="str">
        <f>①陸連データ貼付け!I621</f>
        <v>知多中部中</v>
      </c>
      <c r="J2088" s="29" t="str">
        <f>①陸連データ貼付け!J621</f>
        <v>チタチュウブ</v>
      </c>
      <c r="K2088" s="29" t="str">
        <f t="shared" si="98"/>
        <v>知多中部中</v>
      </c>
      <c r="L2088" s="29">
        <f>①陸連データ貼付け!P621</f>
        <v>2</v>
      </c>
      <c r="M2088" s="63" t="str">
        <f>①陸連データ貼付け!Q621</f>
        <v>中学校</v>
      </c>
    </row>
    <row r="2089" spans="1:13">
      <c r="A2089" s="220" t="str">
        <f>IF(①陸連データ貼付け!M622="","",①陸連データ貼付け!M622)</f>
        <v>T5083</v>
      </c>
      <c r="B2089" s="29" t="str">
        <f t="shared" si="96"/>
        <v>T</v>
      </c>
      <c r="C2089" s="29" t="str">
        <f t="shared" si="97"/>
        <v>5083</v>
      </c>
      <c r="D2089" s="29">
        <f>①陸連データ貼付け!B622</f>
        <v>87560834</v>
      </c>
      <c r="E2089" s="29" t="str">
        <f>①陸連データ貼付け!C622</f>
        <v>濱嶋　咲良</v>
      </c>
      <c r="F2089" s="29" t="str">
        <f>ASC(①陸連データ貼付け!D622)</f>
        <v>ﾊﾏｼﾞﾏ ｻｸﾗ</v>
      </c>
      <c r="G2089" s="29" t="str">
        <f>①陸連データ貼付け!E622</f>
        <v>女</v>
      </c>
      <c r="H2089" s="29">
        <f>①陸連データ貼付け!H622</f>
        <v>24324</v>
      </c>
      <c r="I2089" s="29" t="str">
        <f>①陸連データ貼付け!I622</f>
        <v>知多中部中</v>
      </c>
      <c r="J2089" s="29" t="str">
        <f>①陸連データ貼付け!J622</f>
        <v>チタチュウブ</v>
      </c>
      <c r="K2089" s="29" t="str">
        <f t="shared" si="98"/>
        <v>知多中部中</v>
      </c>
      <c r="L2089" s="29">
        <f>①陸連データ貼付け!P622</f>
        <v>3</v>
      </c>
      <c r="M2089" s="63" t="str">
        <f>①陸連データ貼付け!Q622</f>
        <v>中学校</v>
      </c>
    </row>
    <row r="2090" spans="1:13">
      <c r="A2090" s="220" t="str">
        <f>IF(①陸連データ貼付け!M623="","",①陸連データ貼付け!M623)</f>
        <v>T124</v>
      </c>
      <c r="B2090" s="29" t="str">
        <f t="shared" si="96"/>
        <v>T</v>
      </c>
      <c r="C2090" s="29" t="str">
        <f t="shared" si="97"/>
        <v>124</v>
      </c>
      <c r="D2090" s="29">
        <f>①陸連データ貼付け!B623</f>
        <v>96991943</v>
      </c>
      <c r="E2090" s="29" t="str">
        <f>①陸連データ貼付け!C623</f>
        <v>堀　浪漫</v>
      </c>
      <c r="F2090" s="29" t="str">
        <f>ASC(①陸連データ貼付け!D623)</f>
        <v>ﾎﾘ ﾛﾏﾝ</v>
      </c>
      <c r="G2090" s="29" t="str">
        <f>①陸連データ貼付け!E623</f>
        <v>男</v>
      </c>
      <c r="H2090" s="29">
        <f>①陸連データ貼付け!H623</f>
        <v>24324</v>
      </c>
      <c r="I2090" s="29" t="str">
        <f>①陸連データ貼付け!I623</f>
        <v>知多中部中</v>
      </c>
      <c r="J2090" s="29" t="str">
        <f>①陸連データ貼付け!J623</f>
        <v>チタチュウブ</v>
      </c>
      <c r="K2090" s="29" t="str">
        <f t="shared" si="98"/>
        <v>知多中部中</v>
      </c>
      <c r="L2090" s="29">
        <f>①陸連データ貼付け!P623</f>
        <v>2</v>
      </c>
      <c r="M2090" s="63" t="str">
        <f>①陸連データ貼付け!Q623</f>
        <v>中学校</v>
      </c>
    </row>
    <row r="2091" spans="1:13">
      <c r="A2091" s="220" t="str">
        <f>IF(①陸連データ貼付け!M624="","",①陸連データ貼付け!M624)</f>
        <v>T123</v>
      </c>
      <c r="B2091" s="29" t="str">
        <f t="shared" si="96"/>
        <v>T</v>
      </c>
      <c r="C2091" s="29" t="str">
        <f t="shared" si="97"/>
        <v>123</v>
      </c>
      <c r="D2091" s="29">
        <f>①陸連データ貼付け!B624</f>
        <v>87551935</v>
      </c>
      <c r="E2091" s="29" t="str">
        <f>①陸連データ貼付け!C624</f>
        <v>正橋　勇人</v>
      </c>
      <c r="F2091" s="29" t="str">
        <f>ASC(①陸連データ貼付け!D624)</f>
        <v>ﾏｻﾊｼ ﾕｳﾄ</v>
      </c>
      <c r="G2091" s="29" t="str">
        <f>①陸連データ貼付け!E624</f>
        <v>男</v>
      </c>
      <c r="H2091" s="29">
        <f>①陸連データ貼付け!H624</f>
        <v>24324</v>
      </c>
      <c r="I2091" s="29" t="str">
        <f>①陸連データ貼付け!I624</f>
        <v>知多中部中</v>
      </c>
      <c r="J2091" s="29" t="str">
        <f>①陸連データ貼付け!J624</f>
        <v>チタチュウブ</v>
      </c>
      <c r="K2091" s="29" t="str">
        <f t="shared" si="98"/>
        <v>知多中部中</v>
      </c>
      <c r="L2091" s="29">
        <f>①陸連データ貼付け!P624</f>
        <v>3</v>
      </c>
      <c r="M2091" s="63" t="str">
        <f>①陸連データ貼付け!Q624</f>
        <v>中学校</v>
      </c>
    </row>
    <row r="2092" spans="1:13">
      <c r="A2092" s="220" t="str">
        <f>IF(①陸連データ貼付け!M625="","",①陸連データ貼付け!M625)</f>
        <v>T5088</v>
      </c>
      <c r="B2092" s="29" t="str">
        <f t="shared" si="96"/>
        <v>T</v>
      </c>
      <c r="C2092" s="29" t="str">
        <f t="shared" si="97"/>
        <v>5088</v>
      </c>
      <c r="D2092" s="29">
        <f>①陸連データ貼付け!B625</f>
        <v>96992843</v>
      </c>
      <c r="E2092" s="29" t="str">
        <f>①陸連データ貼付け!C625</f>
        <v>山口　遙加</v>
      </c>
      <c r="F2092" s="29" t="str">
        <f>ASC(①陸連データ貼付け!D625)</f>
        <v>ﾔﾏｸﾞﾁ ﾊﾙｶ</v>
      </c>
      <c r="G2092" s="29" t="str">
        <f>①陸連データ貼付け!E625</f>
        <v>女</v>
      </c>
      <c r="H2092" s="29">
        <f>①陸連データ貼付け!H625</f>
        <v>24324</v>
      </c>
      <c r="I2092" s="29" t="str">
        <f>①陸連データ貼付け!I625</f>
        <v>知多中部中</v>
      </c>
      <c r="J2092" s="29" t="str">
        <f>①陸連データ貼付け!J625</f>
        <v>チタチュウブ</v>
      </c>
      <c r="K2092" s="29" t="str">
        <f t="shared" si="98"/>
        <v>知多中部中</v>
      </c>
      <c r="L2092" s="29">
        <f>①陸連データ貼付け!P625</f>
        <v>2</v>
      </c>
      <c r="M2092" s="63" t="str">
        <f>①陸連データ貼付け!Q625</f>
        <v>中学校</v>
      </c>
    </row>
    <row r="2093" spans="1:13">
      <c r="A2093" s="220" t="str">
        <f>IF(①陸連データ貼付け!M626="","",①陸連データ貼付け!M626)</f>
        <v>T5092</v>
      </c>
      <c r="B2093" s="29" t="str">
        <f t="shared" si="96"/>
        <v>T</v>
      </c>
      <c r="C2093" s="29" t="str">
        <f t="shared" si="97"/>
        <v>5092</v>
      </c>
      <c r="D2093" s="29">
        <f>①陸連データ貼付け!B626</f>
        <v>96993339</v>
      </c>
      <c r="E2093" s="29" t="str">
        <f>①陸連データ貼付け!C626</f>
        <v>吉野　マリア</v>
      </c>
      <c r="F2093" s="29" t="str">
        <f>ASC(①陸連データ貼付け!D626)</f>
        <v>ﾖｼﾉ ﾏﾘｱ</v>
      </c>
      <c r="G2093" s="29" t="str">
        <f>①陸連データ貼付け!E626</f>
        <v>女</v>
      </c>
      <c r="H2093" s="29">
        <f>①陸連データ貼付け!H626</f>
        <v>24324</v>
      </c>
      <c r="I2093" s="29" t="str">
        <f>①陸連データ貼付け!I626</f>
        <v>知多中部中</v>
      </c>
      <c r="J2093" s="29" t="str">
        <f>①陸連データ貼付け!J626</f>
        <v>チタチュウブ</v>
      </c>
      <c r="K2093" s="29" t="str">
        <f t="shared" si="98"/>
        <v>知多中部中</v>
      </c>
      <c r="L2093" s="29">
        <f>①陸連データ貼付け!P626</f>
        <v>2</v>
      </c>
      <c r="M2093" s="63" t="str">
        <f>①陸連データ貼付け!Q626</f>
        <v>中学校</v>
      </c>
    </row>
    <row r="2094" spans="1:13">
      <c r="A2094" s="220" t="str">
        <f>IF(①陸連データ貼付け!M627="","",①陸連データ貼付け!M627)</f>
        <v>T119</v>
      </c>
      <c r="B2094" s="29" t="str">
        <f t="shared" si="96"/>
        <v>T</v>
      </c>
      <c r="C2094" s="29" t="str">
        <f t="shared" si="97"/>
        <v>119</v>
      </c>
      <c r="D2094" s="29">
        <f>①陸連データ貼付け!B627</f>
        <v>87550631</v>
      </c>
      <c r="E2094" s="29" t="str">
        <f>①陸連データ貼付け!C627</f>
        <v>渡辺　凌生</v>
      </c>
      <c r="F2094" s="29" t="str">
        <f>ASC(①陸連データ貼付け!D627)</f>
        <v>ﾜﾀﾅﾍﾞ ﾘｮｵ</v>
      </c>
      <c r="G2094" s="29" t="str">
        <f>①陸連データ貼付け!E627</f>
        <v>男</v>
      </c>
      <c r="H2094" s="29">
        <f>①陸連データ貼付け!H627</f>
        <v>24324</v>
      </c>
      <c r="I2094" s="29" t="str">
        <f>①陸連データ貼付け!I627</f>
        <v>知多中部中</v>
      </c>
      <c r="J2094" s="29" t="str">
        <f>①陸連データ貼付け!J627</f>
        <v>チタチュウブ</v>
      </c>
      <c r="K2094" s="29" t="str">
        <f t="shared" si="98"/>
        <v>知多中部中</v>
      </c>
      <c r="L2094" s="29">
        <f>①陸連データ貼付け!P627</f>
        <v>3</v>
      </c>
      <c r="M2094" s="63" t="str">
        <f>①陸連データ貼付け!Q627</f>
        <v>中学校</v>
      </c>
    </row>
    <row r="2095" spans="1:13">
      <c r="A2095" s="220" t="str">
        <f>IF(①陸連データ貼付け!M628="","",①陸連データ貼付け!M628)</f>
        <v>T5093</v>
      </c>
      <c r="B2095" s="29" t="str">
        <f t="shared" si="96"/>
        <v>T</v>
      </c>
      <c r="C2095" s="29" t="str">
        <f t="shared" si="97"/>
        <v>5093</v>
      </c>
      <c r="D2095" s="29">
        <f>①陸連データ貼付け!B628</f>
        <v>83112318</v>
      </c>
      <c r="E2095" s="29" t="str">
        <f>①陸連データ貼付け!C628</f>
        <v>杉江　風花</v>
      </c>
      <c r="F2095" s="29" t="str">
        <f>ASC(①陸連データ貼付け!D628)</f>
        <v>ｽｷﾞｴ ﾌｳｶ</v>
      </c>
      <c r="G2095" s="29" t="str">
        <f>①陸連データ貼付け!E628</f>
        <v>女</v>
      </c>
      <c r="H2095" s="29">
        <f>①陸連データ貼付け!H628</f>
        <v>27418</v>
      </c>
      <c r="I2095" s="29" t="str">
        <f>①陸連データ貼付け!I628</f>
        <v>東海市立横須賀</v>
      </c>
      <c r="J2095" s="29" t="str">
        <f>①陸連データ貼付け!J628</f>
        <v>トウカイシリツヨコスカチュウガッコウ</v>
      </c>
      <c r="K2095" s="29" t="str">
        <f t="shared" si="98"/>
        <v>東海市立横須賀</v>
      </c>
      <c r="L2095" s="29">
        <f>①陸連データ貼付け!P628</f>
        <v>3</v>
      </c>
      <c r="M2095" s="63" t="str">
        <f>①陸連データ貼付け!Q628</f>
        <v>中学校</v>
      </c>
    </row>
    <row r="2096" spans="1:13">
      <c r="A2096" s="220" t="str">
        <f>IF(①陸連データ貼付け!M629="","",①陸連データ貼付け!M629)</f>
        <v>T5056</v>
      </c>
      <c r="B2096" s="29" t="str">
        <f t="shared" si="96"/>
        <v>T</v>
      </c>
      <c r="C2096" s="29" t="str">
        <f t="shared" si="97"/>
        <v>5056</v>
      </c>
      <c r="D2096" s="29">
        <f>①陸連データ貼付け!B629</f>
        <v>96861535</v>
      </c>
      <c r="E2096" s="29" t="str">
        <f>①陸連データ貼付け!C629</f>
        <v>前田　友美菜</v>
      </c>
      <c r="F2096" s="29" t="str">
        <f>ASC(①陸連データ貼付け!D629)</f>
        <v>ﾏｴﾀﾞ ﾕﾐﾅ</v>
      </c>
      <c r="G2096" s="29" t="str">
        <f>①陸連データ貼付け!E629</f>
        <v>女</v>
      </c>
      <c r="H2096" s="29">
        <f>①陸連データ貼付け!H629</f>
        <v>27418</v>
      </c>
      <c r="I2096" s="29" t="str">
        <f>①陸連データ貼付け!I629</f>
        <v>東海市立横須賀</v>
      </c>
      <c r="J2096" s="29" t="str">
        <f>①陸連データ貼付け!J629</f>
        <v>トウカイシリツヨコスカチュウガッコウ</v>
      </c>
      <c r="K2096" s="29" t="str">
        <f t="shared" si="98"/>
        <v>東海市立横須賀</v>
      </c>
      <c r="L2096" s="29">
        <f>①陸連データ貼付け!P629</f>
        <v>2</v>
      </c>
      <c r="M2096" s="63" t="str">
        <f>①陸連データ貼付け!Q629</f>
        <v>中学校</v>
      </c>
    </row>
    <row r="2097" spans="1:13">
      <c r="A2097" s="220" t="str">
        <f>IF(①陸連データ貼付け!M630="","",①陸連データ貼付け!M630)</f>
        <v>T5120</v>
      </c>
      <c r="B2097" s="29" t="str">
        <f t="shared" si="96"/>
        <v>T</v>
      </c>
      <c r="C2097" s="29" t="str">
        <f t="shared" si="97"/>
        <v>5120</v>
      </c>
      <c r="D2097" s="29">
        <f>①陸連データ貼付け!B630</f>
        <v>83112217</v>
      </c>
      <c r="E2097" s="29" t="str">
        <f>①陸連データ貼付け!C630</f>
        <v>水谷　怜愛</v>
      </c>
      <c r="F2097" s="29" t="str">
        <f>ASC(①陸連データ貼付け!D630)</f>
        <v>ﾐｽﾞﾀﾆ ﾚｲｱ</v>
      </c>
      <c r="G2097" s="29" t="str">
        <f>①陸連データ貼付け!E630</f>
        <v>女</v>
      </c>
      <c r="H2097" s="29">
        <f>①陸連データ貼付け!H630</f>
        <v>27418</v>
      </c>
      <c r="I2097" s="29" t="str">
        <f>①陸連データ貼付け!I630</f>
        <v>東海市立横須賀</v>
      </c>
      <c r="J2097" s="29" t="str">
        <f>①陸連データ貼付け!J630</f>
        <v>トウカイシリツヨコスカチュウガッコウ</v>
      </c>
      <c r="K2097" s="29" t="str">
        <f t="shared" si="98"/>
        <v>東海市立横須賀</v>
      </c>
      <c r="L2097" s="29">
        <f>①陸連データ貼付け!P630</f>
        <v>3</v>
      </c>
      <c r="M2097" s="63" t="str">
        <f>①陸連データ貼付け!Q630</f>
        <v>中学校</v>
      </c>
    </row>
    <row r="2098" spans="1:13">
      <c r="A2098" s="220" t="str">
        <f>IF(①陸連データ貼付け!M631="","",①陸連データ貼付け!M631)</f>
        <v>T84</v>
      </c>
      <c r="B2098" s="29" t="str">
        <f t="shared" si="96"/>
        <v>T</v>
      </c>
      <c r="C2098" s="29" t="str">
        <f t="shared" si="97"/>
        <v>84</v>
      </c>
      <c r="D2098" s="29">
        <f>①陸連データ貼付け!B631</f>
        <v>93655634</v>
      </c>
      <c r="E2098" s="29" t="str">
        <f>①陸連データ貼付け!C631</f>
        <v>五十嵐　建</v>
      </c>
      <c r="F2098" s="29" t="str">
        <f>ASC(①陸連データ貼付け!D631)</f>
        <v>ｲｶﾞﾗｼ ﾀﾃﾙ</v>
      </c>
      <c r="G2098" s="29" t="str">
        <f>①陸連データ貼付け!E631</f>
        <v>男</v>
      </c>
      <c r="H2098" s="29">
        <f>①陸連データ貼付け!H631</f>
        <v>24327</v>
      </c>
      <c r="I2098" s="29" t="str">
        <f>①陸連データ貼付け!I631</f>
        <v>東浦西部</v>
      </c>
      <c r="J2098" s="29" t="str">
        <f>①陸連データ貼付け!J631</f>
        <v>ヒガシウラセイブチュウガッコウ</v>
      </c>
      <c r="K2098" s="29" t="str">
        <f t="shared" si="98"/>
        <v>東浦西部</v>
      </c>
      <c r="L2098" s="29">
        <f>①陸連データ貼付け!P631</f>
        <v>3</v>
      </c>
      <c r="M2098" s="63" t="str">
        <f>①陸連データ貼付け!Q631</f>
        <v>中学校</v>
      </c>
    </row>
    <row r="2099" spans="1:13">
      <c r="A2099" s="220" t="str">
        <f>IF(①陸連データ貼付け!M632="","",①陸連データ貼付け!M632)</f>
        <v>T74</v>
      </c>
      <c r="B2099" s="29" t="str">
        <f t="shared" si="96"/>
        <v>T</v>
      </c>
      <c r="C2099" s="29" t="str">
        <f t="shared" si="97"/>
        <v>74</v>
      </c>
      <c r="D2099" s="29">
        <f>①陸連データ貼付け!B632</f>
        <v>93653733</v>
      </c>
      <c r="E2099" s="29" t="str">
        <f>①陸連データ貼付け!C632</f>
        <v>大谷　直也</v>
      </c>
      <c r="F2099" s="29" t="str">
        <f>ASC(①陸連データ貼付け!D632)</f>
        <v>ｵｵﾀﾆ ﾅｵﾔ</v>
      </c>
      <c r="G2099" s="29" t="str">
        <f>①陸連データ貼付け!E632</f>
        <v>男</v>
      </c>
      <c r="H2099" s="29">
        <f>①陸連データ貼付け!H632</f>
        <v>24327</v>
      </c>
      <c r="I2099" s="29" t="str">
        <f>①陸連データ貼付け!I632</f>
        <v>東浦西部</v>
      </c>
      <c r="J2099" s="29" t="str">
        <f>①陸連データ貼付け!J632</f>
        <v>ヒガシウラセイブチュウガッコウ</v>
      </c>
      <c r="K2099" s="29" t="str">
        <f t="shared" si="98"/>
        <v>東浦西部</v>
      </c>
      <c r="L2099" s="29">
        <f>①陸連データ貼付け!P632</f>
        <v>3</v>
      </c>
      <c r="M2099" s="63" t="str">
        <f>①陸連データ貼付け!Q632</f>
        <v>中学校</v>
      </c>
    </row>
    <row r="2100" spans="1:13">
      <c r="A2100" s="220" t="str">
        <f>IF(①陸連データ貼付け!M633="","",①陸連データ貼付け!M633)</f>
        <v>T5061</v>
      </c>
      <c r="B2100" s="29" t="str">
        <f t="shared" si="96"/>
        <v>T</v>
      </c>
      <c r="C2100" s="29" t="str">
        <f t="shared" si="97"/>
        <v>5061</v>
      </c>
      <c r="D2100" s="29">
        <f>①陸連データ貼付け!B633</f>
        <v>84909636</v>
      </c>
      <c r="E2100" s="29" t="str">
        <f>①陸連データ貼付け!C633</f>
        <v>川口　真白</v>
      </c>
      <c r="F2100" s="29" t="str">
        <f>ASC(①陸連データ貼付け!D633)</f>
        <v>ｶﾜｸﾞﾁ ﾏｼﾛ</v>
      </c>
      <c r="G2100" s="29" t="str">
        <f>①陸連データ貼付け!E633</f>
        <v>女</v>
      </c>
      <c r="H2100" s="29">
        <f>①陸連データ貼付け!H633</f>
        <v>24327</v>
      </c>
      <c r="I2100" s="29" t="str">
        <f>①陸連データ貼付け!I633</f>
        <v>東浦西部</v>
      </c>
      <c r="J2100" s="29" t="str">
        <f>①陸連データ貼付け!J633</f>
        <v>ヒガシウラセイブチュウガッコウ</v>
      </c>
      <c r="K2100" s="29" t="str">
        <f t="shared" si="98"/>
        <v>東浦西部</v>
      </c>
      <c r="L2100" s="29">
        <f>①陸連データ貼付け!P633</f>
        <v>2</v>
      </c>
      <c r="M2100" s="63" t="str">
        <f>①陸連データ貼付け!Q633</f>
        <v>中学校</v>
      </c>
    </row>
    <row r="2101" spans="1:13">
      <c r="A2101" s="220" t="str">
        <f>IF(①陸連データ貼付け!M634="","",①陸連データ貼付け!M634)</f>
        <v>T80</v>
      </c>
      <c r="B2101" s="29" t="str">
        <f t="shared" si="96"/>
        <v>T</v>
      </c>
      <c r="C2101" s="29" t="str">
        <f t="shared" si="97"/>
        <v>80</v>
      </c>
      <c r="D2101" s="29">
        <f>①陸連データ貼付け!B634</f>
        <v>93655230</v>
      </c>
      <c r="E2101" s="29" t="str">
        <f>①陸連データ貼付け!C634</f>
        <v>河村　司</v>
      </c>
      <c r="F2101" s="29" t="str">
        <f>ASC(①陸連データ貼付け!D634)</f>
        <v>ｶﾜﾑﾗ ﾂｶｻ</v>
      </c>
      <c r="G2101" s="29" t="str">
        <f>①陸連データ貼付け!E634</f>
        <v>男</v>
      </c>
      <c r="H2101" s="29">
        <f>①陸連データ貼付け!H634</f>
        <v>24327</v>
      </c>
      <c r="I2101" s="29" t="str">
        <f>①陸連データ貼付け!I634</f>
        <v>東浦西部</v>
      </c>
      <c r="J2101" s="29" t="str">
        <f>①陸連データ貼付け!J634</f>
        <v>ヒガシウラセイブチュウガッコウ</v>
      </c>
      <c r="K2101" s="29" t="str">
        <f t="shared" si="98"/>
        <v>東浦西部</v>
      </c>
      <c r="L2101" s="29">
        <f>①陸連データ貼付け!P634</f>
        <v>3</v>
      </c>
      <c r="M2101" s="63" t="str">
        <f>①陸連データ貼付け!Q634</f>
        <v>中学校</v>
      </c>
    </row>
    <row r="2102" spans="1:13">
      <c r="A2102" s="220" t="str">
        <f>IF(①陸連データ貼付け!M635="","",①陸連データ貼付け!M635)</f>
        <v>T77</v>
      </c>
      <c r="B2102" s="29" t="str">
        <f t="shared" si="96"/>
        <v>T</v>
      </c>
      <c r="C2102" s="29" t="str">
        <f t="shared" si="97"/>
        <v>77</v>
      </c>
      <c r="D2102" s="29">
        <f>①陸連データ貼付け!B635</f>
        <v>93654633</v>
      </c>
      <c r="E2102" s="29" t="str">
        <f>①陸連データ貼付け!C635</f>
        <v>小泉　麦</v>
      </c>
      <c r="F2102" s="29" t="str">
        <f>ASC(①陸連データ貼付け!D635)</f>
        <v>ｺｲｽﾞﾐ ﾊﾞｸ</v>
      </c>
      <c r="G2102" s="29" t="str">
        <f>①陸連データ貼付け!E635</f>
        <v>男</v>
      </c>
      <c r="H2102" s="29">
        <f>①陸連データ貼付け!H635</f>
        <v>24327</v>
      </c>
      <c r="I2102" s="29" t="str">
        <f>①陸連データ貼付け!I635</f>
        <v>東浦西部</v>
      </c>
      <c r="J2102" s="29" t="str">
        <f>①陸連データ貼付け!J635</f>
        <v>ヒガシウラセイブチュウガッコウ</v>
      </c>
      <c r="K2102" s="29" t="str">
        <f t="shared" si="98"/>
        <v>東浦西部</v>
      </c>
      <c r="L2102" s="29">
        <f>①陸連データ貼付け!P635</f>
        <v>3</v>
      </c>
      <c r="M2102" s="63" t="str">
        <f>①陸連データ貼付け!Q635</f>
        <v>中学校</v>
      </c>
    </row>
    <row r="2103" spans="1:13">
      <c r="A2103" s="220" t="str">
        <f>IF(①陸連データ貼付け!M636="","",①陸連データ貼付け!M636)</f>
        <v>T73</v>
      </c>
      <c r="B2103" s="29" t="str">
        <f t="shared" si="96"/>
        <v>T</v>
      </c>
      <c r="C2103" s="29" t="str">
        <f t="shared" si="97"/>
        <v>73</v>
      </c>
      <c r="D2103" s="29">
        <f>①陸連データ貼付け!B636</f>
        <v>83753733</v>
      </c>
      <c r="E2103" s="29" t="str">
        <f>①陸連データ貼付け!C636</f>
        <v>中原　宙</v>
      </c>
      <c r="F2103" s="29" t="str">
        <f>ASC(①陸連データ貼付け!D636)</f>
        <v>ﾅｶﾊﾗ ｿﾗ</v>
      </c>
      <c r="G2103" s="29" t="str">
        <f>①陸連データ貼付け!E636</f>
        <v>男</v>
      </c>
      <c r="H2103" s="29">
        <f>①陸連データ貼付け!H636</f>
        <v>24327</v>
      </c>
      <c r="I2103" s="29" t="str">
        <f>①陸連データ貼付け!I636</f>
        <v>東浦西部</v>
      </c>
      <c r="J2103" s="29" t="str">
        <f>①陸連データ貼付け!J636</f>
        <v>ヒガシウラセイブチュウガッコウ</v>
      </c>
      <c r="K2103" s="29" t="str">
        <f t="shared" si="98"/>
        <v>東浦西部</v>
      </c>
      <c r="L2103" s="29">
        <f>①陸連データ貼付け!P636</f>
        <v>3</v>
      </c>
      <c r="M2103" s="63" t="str">
        <f>①陸連データ貼付け!Q636</f>
        <v>中学校</v>
      </c>
    </row>
    <row r="2104" spans="1:13">
      <c r="A2104" s="220" t="str">
        <f>IF(①陸連データ貼付け!M637="","",①陸連データ貼付け!M637)</f>
        <v>T78</v>
      </c>
      <c r="B2104" s="29" t="str">
        <f t="shared" si="96"/>
        <v>T</v>
      </c>
      <c r="C2104" s="29" t="str">
        <f t="shared" si="97"/>
        <v>78</v>
      </c>
      <c r="D2104" s="29">
        <f>①陸連データ貼付け!B637</f>
        <v>93654734</v>
      </c>
      <c r="E2104" s="29" t="str">
        <f>①陸連データ貼付け!C637</f>
        <v>野須　涼太</v>
      </c>
      <c r="F2104" s="29" t="str">
        <f>ASC(①陸連データ貼付け!D637)</f>
        <v>ﾉｽ ﾘｮｳﾀ</v>
      </c>
      <c r="G2104" s="29" t="str">
        <f>①陸連データ貼付け!E637</f>
        <v>男</v>
      </c>
      <c r="H2104" s="29">
        <f>①陸連データ貼付け!H637</f>
        <v>24327</v>
      </c>
      <c r="I2104" s="29" t="str">
        <f>①陸連データ貼付け!I637</f>
        <v>東浦西部</v>
      </c>
      <c r="J2104" s="29" t="str">
        <f>①陸連データ貼付け!J637</f>
        <v>ヒガシウラセイブチュウガッコウ</v>
      </c>
      <c r="K2104" s="29" t="str">
        <f t="shared" si="98"/>
        <v>東浦西部</v>
      </c>
      <c r="L2104" s="29">
        <f>①陸連データ貼付け!P637</f>
        <v>3</v>
      </c>
      <c r="M2104" s="63" t="str">
        <f>①陸連データ貼付け!Q637</f>
        <v>中学校</v>
      </c>
    </row>
    <row r="2105" spans="1:13">
      <c r="A2105" s="220" t="str">
        <f>IF(①陸連データ貼付け!M638="","",①陸連データ貼付け!M638)</f>
        <v>T79</v>
      </c>
      <c r="B2105" s="29" t="str">
        <f t="shared" si="96"/>
        <v>T</v>
      </c>
      <c r="C2105" s="29" t="str">
        <f t="shared" si="97"/>
        <v>79</v>
      </c>
      <c r="D2105" s="29">
        <f>①陸連データ貼付け!B638</f>
        <v>93654936</v>
      </c>
      <c r="E2105" s="29" t="str">
        <f>①陸連データ貼付け!C638</f>
        <v>野村　温人</v>
      </c>
      <c r="F2105" s="29" t="str">
        <f>ASC(①陸連データ貼付け!D638)</f>
        <v>ﾉﾑﾗ ﾊﾙﾄ</v>
      </c>
      <c r="G2105" s="29" t="str">
        <f>①陸連データ貼付け!E638</f>
        <v>男</v>
      </c>
      <c r="H2105" s="29">
        <f>①陸連データ貼付け!H638</f>
        <v>24327</v>
      </c>
      <c r="I2105" s="29" t="str">
        <f>①陸連データ貼付け!I638</f>
        <v>東浦西部</v>
      </c>
      <c r="J2105" s="29" t="str">
        <f>①陸連データ貼付け!J638</f>
        <v>ヒガシウラセイブチュウガッコウ</v>
      </c>
      <c r="K2105" s="29" t="str">
        <f t="shared" si="98"/>
        <v>東浦西部</v>
      </c>
      <c r="L2105" s="29">
        <f>①陸連データ貼付け!P638</f>
        <v>3</v>
      </c>
      <c r="M2105" s="63" t="str">
        <f>①陸連データ貼付け!Q638</f>
        <v>中学校</v>
      </c>
    </row>
    <row r="2106" spans="1:13">
      <c r="A2106" s="220" t="str">
        <f>IF(①陸連データ貼付け!M639="","",①陸連データ貼付け!M639)</f>
        <v>T81</v>
      </c>
      <c r="B2106" s="29" t="str">
        <f t="shared" si="96"/>
        <v>T</v>
      </c>
      <c r="C2106" s="29" t="str">
        <f t="shared" si="97"/>
        <v>81</v>
      </c>
      <c r="D2106" s="29">
        <f>①陸連データ貼付け!B639</f>
        <v>93655331</v>
      </c>
      <c r="E2106" s="29" t="str">
        <f>①陸連データ貼付け!C639</f>
        <v>迫間　弘亮</v>
      </c>
      <c r="F2106" s="29" t="str">
        <f>ASC(①陸連データ貼付け!D639)</f>
        <v>ﾊｻﾞﾏ ｺｳｽｹ</v>
      </c>
      <c r="G2106" s="29" t="str">
        <f>①陸連データ貼付け!E639</f>
        <v>男</v>
      </c>
      <c r="H2106" s="29">
        <f>①陸連データ貼付け!H639</f>
        <v>24327</v>
      </c>
      <c r="I2106" s="29" t="str">
        <f>①陸連データ貼付け!I639</f>
        <v>東浦西部</v>
      </c>
      <c r="J2106" s="29" t="str">
        <f>①陸連データ貼付け!J639</f>
        <v>ヒガシウラセイブチュウガッコウ</v>
      </c>
      <c r="K2106" s="29" t="str">
        <f t="shared" si="98"/>
        <v>東浦西部</v>
      </c>
      <c r="L2106" s="29">
        <f>①陸連データ貼付け!P639</f>
        <v>3</v>
      </c>
      <c r="M2106" s="63" t="str">
        <f>①陸連データ貼付け!Q639</f>
        <v>中学校</v>
      </c>
    </row>
    <row r="2107" spans="1:13">
      <c r="A2107" s="220" t="str">
        <f>IF(①陸連データ貼付け!M640="","",①陸連データ貼付け!M640)</f>
        <v>T88</v>
      </c>
      <c r="B2107" s="29" t="str">
        <f t="shared" si="96"/>
        <v>T</v>
      </c>
      <c r="C2107" s="29" t="str">
        <f t="shared" si="97"/>
        <v>88</v>
      </c>
      <c r="D2107" s="29">
        <f>①陸連データ貼付け!B640</f>
        <v>96821228</v>
      </c>
      <c r="E2107" s="29" t="str">
        <f>①陸連データ貼付け!C640</f>
        <v>服部　聖也</v>
      </c>
      <c r="F2107" s="29" t="str">
        <f>ASC(①陸連データ貼付け!D640)</f>
        <v>ﾊｯﾄﾘ ｾｲﾔ</v>
      </c>
      <c r="G2107" s="29" t="str">
        <f>①陸連データ貼付け!E640</f>
        <v>男</v>
      </c>
      <c r="H2107" s="29">
        <f>①陸連データ貼付け!H640</f>
        <v>24327</v>
      </c>
      <c r="I2107" s="29" t="str">
        <f>①陸連データ貼付け!I640</f>
        <v>東浦西部</v>
      </c>
      <c r="J2107" s="29" t="str">
        <f>①陸連データ貼付け!J640</f>
        <v>ヒガシウラセイブチュウガッコウ</v>
      </c>
      <c r="K2107" s="29" t="str">
        <f t="shared" si="98"/>
        <v>東浦西部</v>
      </c>
      <c r="L2107" s="29">
        <f>①陸連データ貼付け!P640</f>
        <v>2</v>
      </c>
      <c r="M2107" s="63" t="str">
        <f>①陸連データ貼付け!Q640</f>
        <v>中学校</v>
      </c>
    </row>
    <row r="2108" spans="1:13">
      <c r="A2108" s="220" t="str">
        <f>IF(①陸連データ貼付け!M641="","",①陸連データ貼付け!M641)</f>
        <v>T82</v>
      </c>
      <c r="B2108" s="29" t="str">
        <f t="shared" si="96"/>
        <v>T</v>
      </c>
      <c r="C2108" s="29" t="str">
        <f t="shared" si="97"/>
        <v>82</v>
      </c>
      <c r="D2108" s="29">
        <f>①陸連データ貼付け!B641</f>
        <v>93655432</v>
      </c>
      <c r="E2108" s="29" t="str">
        <f>①陸連データ貼付け!C641</f>
        <v>林　佑樹</v>
      </c>
      <c r="F2108" s="29" t="str">
        <f>ASC(①陸連データ貼付け!D641)</f>
        <v>ﾊﾔｼ ﾕｳｷ</v>
      </c>
      <c r="G2108" s="29" t="str">
        <f>①陸連データ貼付け!E641</f>
        <v>男</v>
      </c>
      <c r="H2108" s="29">
        <f>①陸連データ貼付け!H641</f>
        <v>24327</v>
      </c>
      <c r="I2108" s="29" t="str">
        <f>①陸連データ貼付け!I641</f>
        <v>東浦西部</v>
      </c>
      <c r="J2108" s="29" t="str">
        <f>①陸連データ貼付け!J641</f>
        <v>ヒガシウラセイブチュウガッコウ</v>
      </c>
      <c r="K2108" s="29" t="str">
        <f t="shared" si="98"/>
        <v>東浦西部</v>
      </c>
      <c r="L2108" s="29">
        <f>①陸連データ貼付け!P641</f>
        <v>3</v>
      </c>
      <c r="M2108" s="63" t="str">
        <f>①陸連データ貼付け!Q641</f>
        <v>中学校</v>
      </c>
    </row>
    <row r="2109" spans="1:13">
      <c r="A2109" s="220" t="str">
        <f>IF(①陸連データ貼付け!M642="","",①陸連データ貼付け!M642)</f>
        <v>T75</v>
      </c>
      <c r="B2109" s="29" t="str">
        <f t="shared" si="96"/>
        <v>T</v>
      </c>
      <c r="C2109" s="29" t="str">
        <f t="shared" si="97"/>
        <v>75</v>
      </c>
      <c r="D2109" s="29">
        <f>①陸連データ貼付け!B642</f>
        <v>93653935</v>
      </c>
      <c r="E2109" s="29" t="str">
        <f>①陸連データ貼付け!C642</f>
        <v>原田　広夢</v>
      </c>
      <c r="F2109" s="29" t="str">
        <f>ASC(①陸連データ貼付け!D642)</f>
        <v>ﾊﾗﾀﾞ ﾋﾛﾑ</v>
      </c>
      <c r="G2109" s="29" t="str">
        <f>①陸連データ貼付け!E642</f>
        <v>男</v>
      </c>
      <c r="H2109" s="29">
        <f>①陸連データ貼付け!H642</f>
        <v>24327</v>
      </c>
      <c r="I2109" s="29" t="str">
        <f>①陸連データ貼付け!I642</f>
        <v>東浦西部</v>
      </c>
      <c r="J2109" s="29" t="str">
        <f>①陸連データ貼付け!J642</f>
        <v>ヒガシウラセイブチュウガッコウ</v>
      </c>
      <c r="K2109" s="29" t="str">
        <f t="shared" si="98"/>
        <v>東浦西部</v>
      </c>
      <c r="L2109" s="29">
        <f>①陸連データ貼付け!P642</f>
        <v>3</v>
      </c>
      <c r="M2109" s="63" t="str">
        <f>①陸連データ貼付け!Q642</f>
        <v>中学校</v>
      </c>
    </row>
    <row r="2110" spans="1:13">
      <c r="A2110" s="220" t="str">
        <f>IF(①陸連データ貼付け!M643="","",①陸連データ貼付け!M643)</f>
        <v>T89</v>
      </c>
      <c r="B2110" s="29" t="str">
        <f t="shared" si="96"/>
        <v>T</v>
      </c>
      <c r="C2110" s="29" t="str">
        <f t="shared" si="97"/>
        <v>89</v>
      </c>
      <c r="D2110" s="29">
        <f>①陸連データ貼付け!B643</f>
        <v>96821430</v>
      </c>
      <c r="E2110" s="29" t="str">
        <f>①陸連データ貼付け!C643</f>
        <v>平松　和昂</v>
      </c>
      <c r="F2110" s="29" t="str">
        <f>ASC(①陸連データ貼付け!D643)</f>
        <v>ﾋﾗﾏﾂ ｶｽﾞｷ</v>
      </c>
      <c r="G2110" s="29" t="str">
        <f>①陸連データ貼付け!E643</f>
        <v>男</v>
      </c>
      <c r="H2110" s="29">
        <f>①陸連データ貼付け!H643</f>
        <v>24327</v>
      </c>
      <c r="I2110" s="29" t="str">
        <f>①陸連データ貼付け!I643</f>
        <v>東浦西部</v>
      </c>
      <c r="J2110" s="29" t="str">
        <f>①陸連データ貼付け!J643</f>
        <v>ヒガシウラセイブチュウガッコウ</v>
      </c>
      <c r="K2110" s="29" t="str">
        <f t="shared" si="98"/>
        <v>東浦西部</v>
      </c>
      <c r="L2110" s="29">
        <f>①陸連データ貼付け!P643</f>
        <v>2</v>
      </c>
      <c r="M2110" s="63" t="str">
        <f>①陸連データ貼付け!Q643</f>
        <v>中学校</v>
      </c>
    </row>
    <row r="2111" spans="1:13">
      <c r="A2111" s="220" t="str">
        <f>IF(①陸連データ貼付け!M644="","",①陸連データ貼付け!M644)</f>
        <v>T83</v>
      </c>
      <c r="B2111" s="29" t="str">
        <f t="shared" si="96"/>
        <v>T</v>
      </c>
      <c r="C2111" s="29" t="str">
        <f t="shared" si="97"/>
        <v>83</v>
      </c>
      <c r="D2111" s="29">
        <f>①陸連データ貼付け!B644</f>
        <v>93655533</v>
      </c>
      <c r="E2111" s="29" t="str">
        <f>①陸連データ貼付け!C644</f>
        <v>藤川　裕樹</v>
      </c>
      <c r="F2111" s="29" t="str">
        <f>ASC(①陸連データ貼付け!D644)</f>
        <v>ﾌｼﾞｶﾜ ﾕｳｷ</v>
      </c>
      <c r="G2111" s="29" t="str">
        <f>①陸連データ貼付け!E644</f>
        <v>男</v>
      </c>
      <c r="H2111" s="29">
        <f>①陸連データ貼付け!H644</f>
        <v>24327</v>
      </c>
      <c r="I2111" s="29" t="str">
        <f>①陸連データ貼付け!I644</f>
        <v>東浦西部</v>
      </c>
      <c r="J2111" s="29" t="str">
        <f>①陸連データ貼付け!J644</f>
        <v>ヒガシウラセイブチュウガッコウ</v>
      </c>
      <c r="K2111" s="29" t="str">
        <f t="shared" si="98"/>
        <v>東浦西部</v>
      </c>
      <c r="L2111" s="29">
        <f>①陸連データ貼付け!P644</f>
        <v>3</v>
      </c>
      <c r="M2111" s="63" t="str">
        <f>①陸連データ貼付け!Q644</f>
        <v>中学校</v>
      </c>
    </row>
    <row r="2112" spans="1:13">
      <c r="A2112" s="220" t="str">
        <f>IF(①陸連データ貼付け!M645="","",①陸連データ貼付け!M645)</f>
        <v>T87</v>
      </c>
      <c r="B2112" s="29" t="str">
        <f t="shared" si="96"/>
        <v>T</v>
      </c>
      <c r="C2112" s="29" t="str">
        <f t="shared" si="97"/>
        <v>87</v>
      </c>
      <c r="D2112" s="29">
        <f>①陸連データ貼付け!B645</f>
        <v>96821127</v>
      </c>
      <c r="E2112" s="29" t="str">
        <f>①陸連データ貼付け!C645</f>
        <v>藤田　大河</v>
      </c>
      <c r="F2112" s="29" t="str">
        <f>ASC(①陸連データ貼付け!D645)</f>
        <v>ﾌｼﾞﾀ ﾀｲｶﾞ</v>
      </c>
      <c r="G2112" s="29" t="str">
        <f>①陸連データ貼付け!E645</f>
        <v>男</v>
      </c>
      <c r="H2112" s="29">
        <f>①陸連データ貼付け!H645</f>
        <v>24327</v>
      </c>
      <c r="I2112" s="29" t="str">
        <f>①陸連データ貼付け!I645</f>
        <v>東浦西部</v>
      </c>
      <c r="J2112" s="29" t="str">
        <f>①陸連データ貼付け!J645</f>
        <v>ヒガシウラセイブチュウガッコウ</v>
      </c>
      <c r="K2112" s="29" t="str">
        <f t="shared" si="98"/>
        <v>東浦西部</v>
      </c>
      <c r="L2112" s="29">
        <f>①陸連データ貼付け!P645</f>
        <v>2</v>
      </c>
      <c r="M2112" s="63" t="str">
        <f>①陸連データ貼付け!Q645</f>
        <v>中学校</v>
      </c>
    </row>
    <row r="2113" spans="1:13">
      <c r="A2113" s="220" t="str">
        <f>IF(①陸連データ貼付け!M646="","",①陸連データ貼付け!M646)</f>
        <v>T5049</v>
      </c>
      <c r="B2113" s="29" t="str">
        <f t="shared" si="96"/>
        <v>T</v>
      </c>
      <c r="C2113" s="29" t="str">
        <f t="shared" si="97"/>
        <v>5049</v>
      </c>
      <c r="D2113" s="29">
        <f>①陸連データ貼付け!B646</f>
        <v>84909535</v>
      </c>
      <c r="E2113" s="29" t="str">
        <f>①陸連データ貼付け!C646</f>
        <v>前田　楓</v>
      </c>
      <c r="F2113" s="29" t="str">
        <f>ASC(①陸連データ貼付け!D646)</f>
        <v>ﾏｴﾀﾞ ｶｴﾃﾞ</v>
      </c>
      <c r="G2113" s="29" t="str">
        <f>①陸連データ貼付け!E646</f>
        <v>女</v>
      </c>
      <c r="H2113" s="29">
        <f>①陸連データ貼付け!H646</f>
        <v>24327</v>
      </c>
      <c r="I2113" s="29" t="str">
        <f>①陸連データ貼付け!I646</f>
        <v>東浦西部</v>
      </c>
      <c r="J2113" s="29" t="str">
        <f>①陸連データ貼付け!J646</f>
        <v>ヒガシウラセイブチュウガッコウ</v>
      </c>
      <c r="K2113" s="29" t="str">
        <f t="shared" si="98"/>
        <v>東浦西部</v>
      </c>
      <c r="L2113" s="29">
        <f>①陸連データ貼付け!P646</f>
        <v>2</v>
      </c>
      <c r="M2113" s="63" t="str">
        <f>①陸連データ貼付け!Q646</f>
        <v>中学校</v>
      </c>
    </row>
    <row r="2114" spans="1:13">
      <c r="A2114" s="220" t="str">
        <f>IF(①陸連データ貼付け!M647="","",①陸連データ貼付け!M647)</f>
        <v>T76</v>
      </c>
      <c r="B2114" s="29" t="str">
        <f t="shared" si="96"/>
        <v>T</v>
      </c>
      <c r="C2114" s="29" t="str">
        <f t="shared" si="97"/>
        <v>76</v>
      </c>
      <c r="D2114" s="29">
        <f>①陸連データ貼付け!B647</f>
        <v>93654532</v>
      </c>
      <c r="E2114" s="29" t="str">
        <f>①陸連データ貼付け!C647</f>
        <v>山口　貴史</v>
      </c>
      <c r="F2114" s="29" t="str">
        <f>ASC(①陸連データ貼付け!D647)</f>
        <v>ﾔﾏｸﾞﾁ ﾀｶﾌﾐ</v>
      </c>
      <c r="G2114" s="29" t="str">
        <f>①陸連データ貼付け!E647</f>
        <v>男</v>
      </c>
      <c r="H2114" s="29">
        <f>①陸連データ貼付け!H647</f>
        <v>24327</v>
      </c>
      <c r="I2114" s="29" t="str">
        <f>①陸連データ貼付け!I647</f>
        <v>東浦西部</v>
      </c>
      <c r="J2114" s="29" t="str">
        <f>①陸連データ貼付け!J647</f>
        <v>ヒガシウラセイブチュウガッコウ</v>
      </c>
      <c r="K2114" s="29" t="str">
        <f t="shared" si="98"/>
        <v>東浦西部</v>
      </c>
      <c r="L2114" s="29">
        <f>①陸連データ貼付け!P647</f>
        <v>3</v>
      </c>
      <c r="M2114" s="63" t="str">
        <f>①陸連データ貼付け!Q647</f>
        <v>中学校</v>
      </c>
    </row>
    <row r="2115" spans="1:13">
      <c r="A2115" s="220" t="str">
        <f>IF(①陸連データ貼付け!M648="","",①陸連データ貼付け!M648)</f>
        <v>T86</v>
      </c>
      <c r="B2115" s="29" t="str">
        <f t="shared" ref="B2115:B2178" si="99">LEFT(A2115,1)</f>
        <v>T</v>
      </c>
      <c r="C2115" s="29" t="str">
        <f t="shared" ref="C2115:C2178" si="100">REPLACE(A2115,1,1,"")</f>
        <v>86</v>
      </c>
      <c r="D2115" s="29">
        <f>①陸連データ貼付け!B648</f>
        <v>93655937</v>
      </c>
      <c r="E2115" s="29" t="str">
        <f>①陸連データ貼付け!C648</f>
        <v>山下　歩夢</v>
      </c>
      <c r="F2115" s="29" t="str">
        <f>ASC(①陸連データ貼付け!D648)</f>
        <v>ﾔﾏｼﾀ ｱﾕﾑ</v>
      </c>
      <c r="G2115" s="29" t="str">
        <f>①陸連データ貼付け!E648</f>
        <v>男</v>
      </c>
      <c r="H2115" s="29">
        <f>①陸連データ貼付け!H648</f>
        <v>24327</v>
      </c>
      <c r="I2115" s="29" t="str">
        <f>①陸連データ貼付け!I648</f>
        <v>東浦西部</v>
      </c>
      <c r="J2115" s="29" t="str">
        <f>①陸連データ貼付け!J648</f>
        <v>ヒガシウラセイブチュウガッコウ</v>
      </c>
      <c r="K2115" s="29" t="str">
        <f t="shared" ref="K2115:K2178" si="101">I2115</f>
        <v>東浦西部</v>
      </c>
      <c r="L2115" s="29">
        <f>①陸連データ貼付け!P648</f>
        <v>3</v>
      </c>
      <c r="M2115" s="63" t="str">
        <f>①陸連データ貼付け!Q648</f>
        <v>中学校</v>
      </c>
    </row>
    <row r="2116" spans="1:13">
      <c r="A2116" s="220" t="str">
        <f>IF(①陸連データ貼付け!M649="","",①陸連データ貼付け!M649)</f>
        <v>T85</v>
      </c>
      <c r="B2116" s="29" t="str">
        <f t="shared" si="99"/>
        <v>T</v>
      </c>
      <c r="C2116" s="29" t="str">
        <f t="shared" si="100"/>
        <v>85</v>
      </c>
      <c r="D2116" s="29">
        <f>①陸連データ貼付け!B649</f>
        <v>93655735</v>
      </c>
      <c r="E2116" s="29" t="str">
        <f>①陸連データ貼付け!C649</f>
        <v>百合園　一生</v>
      </c>
      <c r="F2116" s="29" t="str">
        <f>ASC(①陸連データ貼付け!D649)</f>
        <v>ﾕﾘｿﾞﾉ ｲｯｾｲ</v>
      </c>
      <c r="G2116" s="29" t="str">
        <f>①陸連データ貼付け!E649</f>
        <v>男</v>
      </c>
      <c r="H2116" s="29">
        <f>①陸連データ貼付け!H649</f>
        <v>24327</v>
      </c>
      <c r="I2116" s="29" t="str">
        <f>①陸連データ貼付け!I649</f>
        <v>東浦西部</v>
      </c>
      <c r="J2116" s="29" t="str">
        <f>①陸連データ貼付け!J649</f>
        <v>ヒガシウラセイブチュウガッコウ</v>
      </c>
      <c r="K2116" s="29" t="str">
        <f t="shared" si="101"/>
        <v>東浦西部</v>
      </c>
      <c r="L2116" s="29">
        <f>①陸連データ貼付け!P649</f>
        <v>3</v>
      </c>
      <c r="M2116" s="63" t="str">
        <f>①陸連データ貼付け!Q649</f>
        <v>中学校</v>
      </c>
    </row>
    <row r="2117" spans="1:13">
      <c r="A2117" s="220" t="str">
        <f>IF(①陸連データ貼付け!M650="","",①陸連データ貼付け!M650)</f>
        <v>T151</v>
      </c>
      <c r="B2117" s="29" t="str">
        <f t="shared" si="99"/>
        <v>T</v>
      </c>
      <c r="C2117" s="29" t="str">
        <f t="shared" si="100"/>
        <v>151</v>
      </c>
      <c r="D2117" s="29">
        <f>①陸連データ貼付け!B650</f>
        <v>85223727</v>
      </c>
      <c r="E2117" s="29" t="str">
        <f>①陸連データ貼付け!C650</f>
        <v>安藤　涼太</v>
      </c>
      <c r="F2117" s="29" t="str">
        <f>ASC(①陸連データ貼付け!D650)</f>
        <v>ｱﾝﾄﾞｳ ﾘｮｳﾀ</v>
      </c>
      <c r="G2117" s="29" t="str">
        <f>①陸連データ貼付け!E650</f>
        <v>男</v>
      </c>
      <c r="H2117" s="29">
        <f>①陸連データ貼付け!H650</f>
        <v>24326</v>
      </c>
      <c r="I2117" s="29" t="str">
        <f>①陸連データ貼付け!I650</f>
        <v>東浦</v>
      </c>
      <c r="J2117" s="29" t="str">
        <f>①陸連データ貼付け!J650</f>
        <v>ヒガシウラチュウガッコウ</v>
      </c>
      <c r="K2117" s="29" t="str">
        <f t="shared" si="101"/>
        <v>東浦</v>
      </c>
      <c r="L2117" s="29">
        <f>①陸連データ貼付け!P650</f>
        <v>3</v>
      </c>
      <c r="M2117" s="63" t="str">
        <f>①陸連データ貼付け!Q650</f>
        <v>中学校</v>
      </c>
    </row>
    <row r="2118" spans="1:13">
      <c r="A2118" s="220" t="str">
        <f>IF(①陸連データ貼付け!M651="","",①陸連データ貼付け!M651)</f>
        <v>T5117</v>
      </c>
      <c r="B2118" s="29" t="str">
        <f t="shared" si="99"/>
        <v>T</v>
      </c>
      <c r="C2118" s="29" t="str">
        <f t="shared" si="100"/>
        <v>5117</v>
      </c>
      <c r="D2118" s="29">
        <f>①陸連データ貼付け!B651</f>
        <v>81869436</v>
      </c>
      <c r="E2118" s="29" t="str">
        <f>①陸連データ貼付け!C651</f>
        <v>奥村　明音</v>
      </c>
      <c r="F2118" s="29" t="str">
        <f>ASC(①陸連データ貼付け!D651)</f>
        <v>ｵｸﾑﾗ ｱｶﾈ</v>
      </c>
      <c r="G2118" s="29" t="str">
        <f>①陸連データ貼付け!E651</f>
        <v>女</v>
      </c>
      <c r="H2118" s="29">
        <f>①陸連データ貼付け!H651</f>
        <v>24326</v>
      </c>
      <c r="I2118" s="29" t="str">
        <f>①陸連データ貼付け!I651</f>
        <v>東浦</v>
      </c>
      <c r="J2118" s="29" t="str">
        <f>①陸連データ貼付け!J651</f>
        <v>ヒガシウラチュウガッコウ</v>
      </c>
      <c r="K2118" s="29" t="str">
        <f t="shared" si="101"/>
        <v>東浦</v>
      </c>
      <c r="L2118" s="29">
        <f>①陸連データ貼付け!P651</f>
        <v>3</v>
      </c>
      <c r="M2118" s="63" t="str">
        <f>①陸連データ貼付け!Q651</f>
        <v>中学校</v>
      </c>
    </row>
    <row r="2119" spans="1:13">
      <c r="A2119" s="220" t="str">
        <f>IF(①陸連データ貼付け!M652="","",①陸連データ貼付け!M652)</f>
        <v>T5115</v>
      </c>
      <c r="B2119" s="29" t="str">
        <f t="shared" si="99"/>
        <v>T</v>
      </c>
      <c r="C2119" s="29" t="str">
        <f t="shared" si="100"/>
        <v>5115</v>
      </c>
      <c r="D2119" s="29">
        <f>①陸連データ貼付け!B652</f>
        <v>81868132</v>
      </c>
      <c r="E2119" s="29" t="str">
        <f>①陸連データ貼付け!C652</f>
        <v>竹内　七瀬</v>
      </c>
      <c r="F2119" s="29" t="str">
        <f>ASC(①陸連データ貼付け!D652)</f>
        <v>ﾀｹｳﾁ ﾅﾅｾ</v>
      </c>
      <c r="G2119" s="29" t="str">
        <f>①陸連データ貼付け!E652</f>
        <v>女</v>
      </c>
      <c r="H2119" s="29">
        <f>①陸連データ貼付け!H652</f>
        <v>24326</v>
      </c>
      <c r="I2119" s="29" t="str">
        <f>①陸連データ貼付け!I652</f>
        <v>東浦</v>
      </c>
      <c r="J2119" s="29" t="str">
        <f>①陸連データ貼付け!J652</f>
        <v>ヒガシウラチュウガッコウ</v>
      </c>
      <c r="K2119" s="29" t="str">
        <f t="shared" si="101"/>
        <v>東浦</v>
      </c>
      <c r="L2119" s="29">
        <f>①陸連データ貼付け!P652</f>
        <v>3</v>
      </c>
      <c r="M2119" s="63" t="str">
        <f>①陸連データ貼付け!Q652</f>
        <v>中学校</v>
      </c>
    </row>
    <row r="2120" spans="1:13">
      <c r="A2120" s="220" t="str">
        <f>IF(①陸連データ貼付け!M653="","",①陸連データ貼付け!M653)</f>
        <v>T5116</v>
      </c>
      <c r="B2120" s="29" t="str">
        <f t="shared" si="99"/>
        <v>T</v>
      </c>
      <c r="C2120" s="29" t="str">
        <f t="shared" si="100"/>
        <v>5116</v>
      </c>
      <c r="D2120" s="29">
        <f>①陸連データ貼付け!B653</f>
        <v>81869335</v>
      </c>
      <c r="E2120" s="29" t="str">
        <f>①陸連データ貼付け!C653</f>
        <v>宮本　朱理</v>
      </c>
      <c r="F2120" s="29" t="str">
        <f>ASC(①陸連データ貼付け!D653)</f>
        <v>ﾐﾔﾓﾄ ｱｶﾘ</v>
      </c>
      <c r="G2120" s="29" t="str">
        <f>①陸連データ貼付け!E653</f>
        <v>女</v>
      </c>
      <c r="H2120" s="29">
        <f>①陸連データ貼付け!H653</f>
        <v>24326</v>
      </c>
      <c r="I2120" s="29" t="str">
        <f>①陸連データ貼付け!I653</f>
        <v>東浦</v>
      </c>
      <c r="J2120" s="29" t="str">
        <f>①陸連データ貼付け!J653</f>
        <v>ヒガシウラチュウガッコウ</v>
      </c>
      <c r="K2120" s="29" t="str">
        <f t="shared" si="101"/>
        <v>東浦</v>
      </c>
      <c r="L2120" s="29">
        <f>①陸連データ貼付け!P653</f>
        <v>3</v>
      </c>
      <c r="M2120" s="63" t="str">
        <f>①陸連データ貼付け!Q653</f>
        <v>中学校</v>
      </c>
    </row>
    <row r="2121" spans="1:13">
      <c r="A2121" s="220" t="str">
        <f>IF(①陸連データ貼付け!M654="","",①陸連データ貼付け!M654)</f>
        <v>T5107</v>
      </c>
      <c r="B2121" s="29" t="str">
        <f t="shared" si="99"/>
        <v>T</v>
      </c>
      <c r="C2121" s="29" t="str">
        <f t="shared" si="100"/>
        <v>5107</v>
      </c>
      <c r="D2121" s="29">
        <f>①陸連データ貼付け!B654</f>
        <v>84909737</v>
      </c>
      <c r="E2121" s="29" t="str">
        <f>①陸連データ貼付け!C654</f>
        <v>吉村　真星</v>
      </c>
      <c r="F2121" s="29" t="str">
        <f>ASC(①陸連データ貼付け!D654)</f>
        <v>ﾖｼﾑﾗ ﾐﾎｼ</v>
      </c>
      <c r="G2121" s="29" t="str">
        <f>①陸連データ貼付け!E654</f>
        <v>女</v>
      </c>
      <c r="H2121" s="29">
        <f>①陸連データ貼付け!H654</f>
        <v>24326</v>
      </c>
      <c r="I2121" s="29" t="str">
        <f>①陸連データ貼付け!I654</f>
        <v>東浦</v>
      </c>
      <c r="J2121" s="29" t="str">
        <f>①陸連データ貼付け!J654</f>
        <v>ヒガシウラチュウガッコウ</v>
      </c>
      <c r="K2121" s="29" t="str">
        <f t="shared" si="101"/>
        <v>東浦</v>
      </c>
      <c r="L2121" s="29">
        <f>①陸連データ貼付け!P654</f>
        <v>2</v>
      </c>
      <c r="M2121" s="63" t="str">
        <f>①陸連データ貼付け!Q654</f>
        <v>中学校</v>
      </c>
    </row>
    <row r="2122" spans="1:13">
      <c r="A2122" s="220" t="str">
        <f>IF(①陸連データ貼付け!M655="","",①陸連データ貼付け!M655)</f>
        <v>T156</v>
      </c>
      <c r="B2122" s="29" t="str">
        <f t="shared" si="99"/>
        <v>T</v>
      </c>
      <c r="C2122" s="29" t="str">
        <f t="shared" si="100"/>
        <v>156</v>
      </c>
      <c r="D2122" s="29">
        <f>①陸連データ貼付け!B655</f>
        <v>97422428</v>
      </c>
      <c r="E2122" s="29" t="str">
        <f>①陸連データ貼付け!C655</f>
        <v>阿知波　慶衣</v>
      </c>
      <c r="F2122" s="29" t="str">
        <f>ASC(①陸連データ貼付け!D655)</f>
        <v>ｱﾁﾊ ｹｲ</v>
      </c>
      <c r="G2122" s="29" t="str">
        <f>①陸連データ貼付け!E655</f>
        <v>男</v>
      </c>
      <c r="H2122" s="29">
        <f>①陸連データ貼付け!H655</f>
        <v>29651</v>
      </c>
      <c r="I2122" s="29" t="str">
        <f>①陸連データ貼付け!I655</f>
        <v>東浦町立北部中学校</v>
      </c>
      <c r="J2122" s="29" t="str">
        <f>①陸連データ貼付け!J655</f>
        <v>ヒガシウラチョウリツホクブチュウガッコウ</v>
      </c>
      <c r="K2122" s="29" t="str">
        <f t="shared" si="101"/>
        <v>東浦町立北部中学校</v>
      </c>
      <c r="L2122" s="29">
        <f>①陸連データ貼付け!P655</f>
        <v>2</v>
      </c>
      <c r="M2122" s="63" t="str">
        <f>①陸連データ貼付け!Q655</f>
        <v>中学校</v>
      </c>
    </row>
    <row r="2123" spans="1:13">
      <c r="A2123" s="220" t="str">
        <f>IF(①陸連データ貼付け!M656="","",①陸連データ貼付け!M656)</f>
        <v>T5109</v>
      </c>
      <c r="B2123" s="29" t="str">
        <f t="shared" si="99"/>
        <v>T</v>
      </c>
      <c r="C2123" s="29" t="str">
        <f t="shared" si="100"/>
        <v>5109</v>
      </c>
      <c r="D2123" s="29">
        <f>①陸連データ貼付け!B656</f>
        <v>95793033</v>
      </c>
      <c r="E2123" s="29" t="str">
        <f>①陸連データ貼付け!C656</f>
        <v>荒川　真妃</v>
      </c>
      <c r="F2123" s="29" t="str">
        <f>ASC(①陸連データ貼付け!D656)</f>
        <v>ｱﾗｶﾜ ﾏｷ</v>
      </c>
      <c r="G2123" s="29" t="str">
        <f>①陸連データ貼付け!E656</f>
        <v>女</v>
      </c>
      <c r="H2123" s="29">
        <f>①陸連データ貼付け!H656</f>
        <v>29651</v>
      </c>
      <c r="I2123" s="29" t="str">
        <f>①陸連データ貼付け!I656</f>
        <v>東浦町立北部中学校</v>
      </c>
      <c r="J2123" s="29" t="str">
        <f>①陸連データ貼付け!J656</f>
        <v>ヒガシウラチョウリツホクブチュウガッコウ</v>
      </c>
      <c r="K2123" s="29" t="str">
        <f t="shared" si="101"/>
        <v>東浦町立北部中学校</v>
      </c>
      <c r="L2123" s="29">
        <f>①陸連データ貼付け!P656</f>
        <v>3</v>
      </c>
      <c r="M2123" s="63" t="str">
        <f>①陸連データ貼付け!Q656</f>
        <v>中学校</v>
      </c>
    </row>
    <row r="2124" spans="1:13">
      <c r="A2124" s="220" t="str">
        <f>IF(①陸連データ貼付け!M657="","",①陸連データ貼付け!M657)</f>
        <v>T157</v>
      </c>
      <c r="B2124" s="29" t="str">
        <f t="shared" si="99"/>
        <v>T</v>
      </c>
      <c r="C2124" s="29" t="str">
        <f t="shared" si="100"/>
        <v>157</v>
      </c>
      <c r="D2124" s="29">
        <f>①陸連データ貼付け!B657</f>
        <v>97422529</v>
      </c>
      <c r="E2124" s="29" t="str">
        <f>①陸連データ貼付け!C657</f>
        <v>伊佐治　温</v>
      </c>
      <c r="F2124" s="29" t="str">
        <f>ASC(①陸連データ貼付け!D657)</f>
        <v>ｲｻｼﾞ ﾊﾙ</v>
      </c>
      <c r="G2124" s="29" t="str">
        <f>①陸連データ貼付け!E657</f>
        <v>男</v>
      </c>
      <c r="H2124" s="29">
        <f>①陸連データ貼付け!H657</f>
        <v>29651</v>
      </c>
      <c r="I2124" s="29" t="str">
        <f>①陸連データ貼付け!I657</f>
        <v>東浦町立北部中学校</v>
      </c>
      <c r="J2124" s="29" t="str">
        <f>①陸連データ貼付け!J657</f>
        <v>ヒガシウラチョウリツホクブチュウガッコウ</v>
      </c>
      <c r="K2124" s="29" t="str">
        <f t="shared" si="101"/>
        <v>東浦町立北部中学校</v>
      </c>
      <c r="L2124" s="29">
        <f>①陸連データ貼付け!P657</f>
        <v>2</v>
      </c>
      <c r="M2124" s="63" t="str">
        <f>①陸連データ貼付け!Q657</f>
        <v>中学校</v>
      </c>
    </row>
    <row r="2125" spans="1:13">
      <c r="A2125" s="220" t="str">
        <f>IF(①陸連データ貼付け!M658="","",①陸連データ貼付け!M658)</f>
        <v>T5111</v>
      </c>
      <c r="B2125" s="29" t="str">
        <f t="shared" si="99"/>
        <v>T</v>
      </c>
      <c r="C2125" s="29" t="str">
        <f t="shared" si="100"/>
        <v>5111</v>
      </c>
      <c r="D2125" s="29">
        <f>①陸連データ貼付け!B658</f>
        <v>97422630</v>
      </c>
      <c r="E2125" s="29" t="str">
        <f>①陸連データ貼付け!C658</f>
        <v>犬飼　柚羽</v>
      </c>
      <c r="F2125" s="29" t="str">
        <f>ASC(①陸連データ貼付け!D658)</f>
        <v>ｲﾇｶｲ ﾕｽﾞﾊ</v>
      </c>
      <c r="G2125" s="29" t="str">
        <f>①陸連データ貼付け!E658</f>
        <v>女</v>
      </c>
      <c r="H2125" s="29">
        <f>①陸連データ貼付け!H658</f>
        <v>29651</v>
      </c>
      <c r="I2125" s="29" t="str">
        <f>①陸連データ貼付け!I658</f>
        <v>東浦町立北部中学校</v>
      </c>
      <c r="J2125" s="29" t="str">
        <f>①陸連データ貼付け!J658</f>
        <v>ヒガシウラチョウリツホクブチュウガッコウ</v>
      </c>
      <c r="K2125" s="29" t="str">
        <f t="shared" si="101"/>
        <v>東浦町立北部中学校</v>
      </c>
      <c r="L2125" s="29">
        <f>①陸連データ貼付け!P658</f>
        <v>3</v>
      </c>
      <c r="M2125" s="63" t="str">
        <f>①陸連データ貼付け!Q658</f>
        <v>中学校</v>
      </c>
    </row>
    <row r="2126" spans="1:13">
      <c r="A2126" s="220" t="str">
        <f>IF(①陸連データ貼付け!M659="","",①陸連データ貼付け!M659)</f>
        <v>T5112</v>
      </c>
      <c r="B2126" s="29" t="str">
        <f t="shared" si="99"/>
        <v>T</v>
      </c>
      <c r="C2126" s="29" t="str">
        <f t="shared" si="100"/>
        <v>5112</v>
      </c>
      <c r="D2126" s="29">
        <f>①陸連データ貼付け!B659</f>
        <v>97422731</v>
      </c>
      <c r="E2126" s="29" t="str">
        <f>①陸連データ貼付け!C659</f>
        <v>牛田　さくら</v>
      </c>
      <c r="F2126" s="29" t="str">
        <f>ASC(①陸連データ貼付け!D659)</f>
        <v>ｳｼﾀﾞ ｻｸﾗ</v>
      </c>
      <c r="G2126" s="29" t="str">
        <f>①陸連データ貼付け!E659</f>
        <v>女</v>
      </c>
      <c r="H2126" s="29">
        <f>①陸連データ貼付け!H659</f>
        <v>29651</v>
      </c>
      <c r="I2126" s="29" t="str">
        <f>①陸連データ貼付け!I659</f>
        <v>東浦町立北部中学校</v>
      </c>
      <c r="J2126" s="29" t="str">
        <f>①陸連データ貼付け!J659</f>
        <v>ヒガシウラチョウリツホクブチュウガッコウ</v>
      </c>
      <c r="K2126" s="29" t="str">
        <f t="shared" si="101"/>
        <v>東浦町立北部中学校</v>
      </c>
      <c r="L2126" s="29">
        <f>①陸連データ貼付け!P659</f>
        <v>3</v>
      </c>
      <c r="M2126" s="63" t="str">
        <f>①陸連データ貼付け!Q659</f>
        <v>中学校</v>
      </c>
    </row>
    <row r="2127" spans="1:13">
      <c r="A2127" s="220" t="str">
        <f>IF(①陸連データ貼付け!M660="","",①陸連データ貼付け!M660)</f>
        <v>T5110</v>
      </c>
      <c r="B2127" s="29" t="str">
        <f t="shared" si="99"/>
        <v>T</v>
      </c>
      <c r="C2127" s="29" t="str">
        <f t="shared" si="100"/>
        <v>5110</v>
      </c>
      <c r="D2127" s="29">
        <f>①陸連データ貼付け!B660</f>
        <v>95793134</v>
      </c>
      <c r="E2127" s="29" t="str">
        <f>①陸連データ貼付け!C660</f>
        <v>浦津　ななの</v>
      </c>
      <c r="F2127" s="29" t="str">
        <f>ASC(①陸連データ貼付け!D660)</f>
        <v>ｳﾗﾂ ﾅﾅﾉ</v>
      </c>
      <c r="G2127" s="29" t="str">
        <f>①陸連データ貼付け!E660</f>
        <v>女</v>
      </c>
      <c r="H2127" s="29">
        <f>①陸連データ貼付け!H660</f>
        <v>29651</v>
      </c>
      <c r="I2127" s="29" t="str">
        <f>①陸連データ貼付け!I660</f>
        <v>東浦町立北部中学校</v>
      </c>
      <c r="J2127" s="29" t="str">
        <f>①陸連データ貼付け!J660</f>
        <v>ヒガシウラチョウリツホクブチュウガッコウ</v>
      </c>
      <c r="K2127" s="29" t="str">
        <f t="shared" si="101"/>
        <v>東浦町立北部中学校</v>
      </c>
      <c r="L2127" s="29">
        <f>①陸連データ貼付け!P660</f>
        <v>3</v>
      </c>
      <c r="M2127" s="63" t="str">
        <f>①陸連データ貼付け!Q660</f>
        <v>中学校</v>
      </c>
    </row>
    <row r="2128" spans="1:13">
      <c r="A2128" s="220" t="str">
        <f>IF(①陸連データ貼付け!M661="","",①陸連データ貼付け!M661)</f>
        <v>T152</v>
      </c>
      <c r="B2128" s="29" t="str">
        <f t="shared" si="99"/>
        <v>T</v>
      </c>
      <c r="C2128" s="29" t="str">
        <f t="shared" si="100"/>
        <v>152</v>
      </c>
      <c r="D2128" s="29">
        <f>①陸連データ貼付け!B661</f>
        <v>78009731</v>
      </c>
      <c r="E2128" s="29" t="str">
        <f>①陸連データ貼付け!C661</f>
        <v>戸田　勘一</v>
      </c>
      <c r="F2128" s="29" t="str">
        <f>ASC(①陸連データ貼付け!D661)</f>
        <v>ﾄﾀﾞ ｶﾝｲﾁ</v>
      </c>
      <c r="G2128" s="29" t="str">
        <f>①陸連データ貼付け!E661</f>
        <v>男</v>
      </c>
      <c r="H2128" s="29">
        <f>①陸連データ貼付け!H661</f>
        <v>29651</v>
      </c>
      <c r="I2128" s="29" t="str">
        <f>①陸連データ貼付け!I661</f>
        <v>東浦町立北部中学校</v>
      </c>
      <c r="J2128" s="29" t="str">
        <f>①陸連データ貼付け!J661</f>
        <v>ヒガシウラチョウリツホクブチュウガッコウ</v>
      </c>
      <c r="K2128" s="29" t="str">
        <f t="shared" si="101"/>
        <v>東浦町立北部中学校</v>
      </c>
      <c r="L2128" s="29">
        <f>①陸連データ貼付け!P661</f>
        <v>3</v>
      </c>
      <c r="M2128" s="63" t="str">
        <f>①陸連データ貼付け!Q661</f>
        <v>中学校</v>
      </c>
    </row>
    <row r="2129" spans="1:13">
      <c r="A2129" s="220" t="str">
        <f>IF(①陸連データ貼付け!M662="","",①陸連データ貼付け!M662)</f>
        <v>T5108</v>
      </c>
      <c r="B2129" s="29" t="str">
        <f t="shared" si="99"/>
        <v>T</v>
      </c>
      <c r="C2129" s="29" t="str">
        <f t="shared" si="100"/>
        <v>5108</v>
      </c>
      <c r="D2129" s="29">
        <f>①陸連データ貼付け!B662</f>
        <v>76988240</v>
      </c>
      <c r="E2129" s="29" t="str">
        <f>①陸連データ貼付け!C662</f>
        <v>中山　愛理</v>
      </c>
      <c r="F2129" s="29" t="str">
        <f>ASC(①陸連データ貼付け!D662)</f>
        <v>ﾅｶﾔﾏ ｱｲﾘ</v>
      </c>
      <c r="G2129" s="29" t="str">
        <f>①陸連データ貼付け!E662</f>
        <v>女</v>
      </c>
      <c r="H2129" s="29">
        <f>①陸連データ貼付け!H662</f>
        <v>29651</v>
      </c>
      <c r="I2129" s="29" t="str">
        <f>①陸連データ貼付け!I662</f>
        <v>東浦町立北部中学校</v>
      </c>
      <c r="J2129" s="29" t="str">
        <f>①陸連データ貼付け!J662</f>
        <v>ヒガシウラチョウリツホクブチュウガッコウ</v>
      </c>
      <c r="K2129" s="29" t="str">
        <f t="shared" si="101"/>
        <v>東浦町立北部中学校</v>
      </c>
      <c r="L2129" s="29">
        <f>①陸連データ貼付け!P662</f>
        <v>3</v>
      </c>
      <c r="M2129" s="63" t="str">
        <f>①陸連データ貼付け!Q662</f>
        <v>中学校</v>
      </c>
    </row>
    <row r="2130" spans="1:13">
      <c r="A2130" s="220" t="str">
        <f>IF(①陸連データ貼付け!M663="","",①陸連データ貼付け!M663)</f>
        <v>T154</v>
      </c>
      <c r="B2130" s="29" t="str">
        <f t="shared" si="99"/>
        <v>T</v>
      </c>
      <c r="C2130" s="29" t="str">
        <f t="shared" si="100"/>
        <v>154</v>
      </c>
      <c r="D2130" s="29">
        <f>①陸連データ貼付け!B663</f>
        <v>97422226</v>
      </c>
      <c r="E2130" s="29" t="str">
        <f>①陸連データ貼付け!C663</f>
        <v>早川　諒</v>
      </c>
      <c r="F2130" s="29" t="str">
        <f>ASC(①陸連データ貼付け!D663)</f>
        <v>ﾊﾔｶﾜ ﾘｮｳ</v>
      </c>
      <c r="G2130" s="29" t="str">
        <f>①陸連データ貼付け!E663</f>
        <v>男</v>
      </c>
      <c r="H2130" s="29">
        <f>①陸連データ貼付け!H663</f>
        <v>29651</v>
      </c>
      <c r="I2130" s="29" t="str">
        <f>①陸連データ貼付け!I663</f>
        <v>東浦町立北部中学校</v>
      </c>
      <c r="J2130" s="29" t="str">
        <f>①陸連データ貼付け!J663</f>
        <v>ヒガシウラチョウリツホクブチュウガッコウ</v>
      </c>
      <c r="K2130" s="29" t="str">
        <f t="shared" si="101"/>
        <v>東浦町立北部中学校</v>
      </c>
      <c r="L2130" s="29">
        <f>①陸連データ貼付け!P663</f>
        <v>2</v>
      </c>
      <c r="M2130" s="63" t="str">
        <f>①陸連データ貼付け!Q663</f>
        <v>中学校</v>
      </c>
    </row>
    <row r="2131" spans="1:13">
      <c r="A2131" s="220" t="str">
        <f>IF(①陸連データ貼付け!M664="","",①陸連データ貼付け!M664)</f>
        <v>T5113</v>
      </c>
      <c r="B2131" s="29" t="str">
        <f t="shared" si="99"/>
        <v>T</v>
      </c>
      <c r="C2131" s="29" t="str">
        <f t="shared" si="100"/>
        <v>5113</v>
      </c>
      <c r="D2131" s="29">
        <f>①陸連データ貼付け!B664</f>
        <v>97422832</v>
      </c>
      <c r="E2131" s="29" t="str">
        <f>①陸連データ貼付け!C664</f>
        <v>松永　蒼依</v>
      </c>
      <c r="F2131" s="29" t="str">
        <f>ASC(①陸連データ貼付け!D664)</f>
        <v>ﾏﾂﾅｶﾞ ｱｵｲ</v>
      </c>
      <c r="G2131" s="29" t="str">
        <f>①陸連データ貼付け!E664</f>
        <v>女</v>
      </c>
      <c r="H2131" s="29">
        <f>①陸連データ貼付け!H664</f>
        <v>29651</v>
      </c>
      <c r="I2131" s="29" t="str">
        <f>①陸連データ貼付け!I664</f>
        <v>東浦町立北部中学校</v>
      </c>
      <c r="J2131" s="29" t="str">
        <f>①陸連データ貼付け!J664</f>
        <v>ヒガシウラチョウリツホクブチュウガッコウ</v>
      </c>
      <c r="K2131" s="29" t="str">
        <f t="shared" si="101"/>
        <v>東浦町立北部中学校</v>
      </c>
      <c r="L2131" s="29">
        <f>①陸連データ貼付け!P664</f>
        <v>3</v>
      </c>
      <c r="M2131" s="63" t="str">
        <f>①陸連データ貼付け!Q664</f>
        <v>中学校</v>
      </c>
    </row>
    <row r="2132" spans="1:13">
      <c r="A2132" s="220" t="str">
        <f>IF(①陸連データ貼付け!M665="","",①陸連データ貼付け!M665)</f>
        <v>T155</v>
      </c>
      <c r="B2132" s="29" t="str">
        <f t="shared" si="99"/>
        <v>T</v>
      </c>
      <c r="C2132" s="29" t="str">
        <f t="shared" si="100"/>
        <v>155</v>
      </c>
      <c r="D2132" s="29">
        <f>①陸連データ貼付け!B665</f>
        <v>97422327</v>
      </c>
      <c r="E2132" s="29" t="str">
        <f>①陸連データ貼付け!C665</f>
        <v>水谷　拓慎</v>
      </c>
      <c r="F2132" s="29" t="str">
        <f>ASC(①陸連データ貼付け!D665)</f>
        <v>ﾐｽﾞﾀﾆ ﾀｸﾏ</v>
      </c>
      <c r="G2132" s="29" t="str">
        <f>①陸連データ貼付け!E665</f>
        <v>男</v>
      </c>
      <c r="H2132" s="29">
        <f>①陸連データ貼付け!H665</f>
        <v>29651</v>
      </c>
      <c r="I2132" s="29" t="str">
        <f>①陸連データ貼付け!I665</f>
        <v>東浦町立北部中学校</v>
      </c>
      <c r="J2132" s="29" t="str">
        <f>①陸連データ貼付け!J665</f>
        <v>ヒガシウラチョウリツホクブチュウガッコウ</v>
      </c>
      <c r="K2132" s="29" t="str">
        <f t="shared" si="101"/>
        <v>東浦町立北部中学校</v>
      </c>
      <c r="L2132" s="29">
        <f>①陸連データ貼付け!P665</f>
        <v>2</v>
      </c>
      <c r="M2132" s="63" t="str">
        <f>①陸連データ貼付け!Q665</f>
        <v>中学校</v>
      </c>
    </row>
    <row r="2133" spans="1:13">
      <c r="A2133" s="220" t="str">
        <f>IF(①陸連データ貼付け!M666="","",①陸連データ貼付け!M666)</f>
        <v>T153</v>
      </c>
      <c r="B2133" s="29" t="str">
        <f t="shared" si="99"/>
        <v>T</v>
      </c>
      <c r="C2133" s="29" t="str">
        <f t="shared" si="100"/>
        <v>153</v>
      </c>
      <c r="D2133" s="29">
        <f>①陸連データ貼付け!B666</f>
        <v>95793235</v>
      </c>
      <c r="E2133" s="29" t="str">
        <f>①陸連データ貼付け!C666</f>
        <v>安田　雄咲</v>
      </c>
      <c r="F2133" s="29" t="str">
        <f>ASC(①陸連データ貼付け!D666)</f>
        <v>ﾔｽﾀﾞ ﾕｳｻｸ</v>
      </c>
      <c r="G2133" s="29" t="str">
        <f>①陸連データ貼付け!E666</f>
        <v>男</v>
      </c>
      <c r="H2133" s="29">
        <f>①陸連データ貼付け!H666</f>
        <v>29651</v>
      </c>
      <c r="I2133" s="29" t="str">
        <f>①陸連データ貼付け!I666</f>
        <v>東浦町立北部中学校</v>
      </c>
      <c r="J2133" s="29" t="str">
        <f>①陸連データ貼付け!J666</f>
        <v>ヒガシウラチョウリツホクブチュウガッコウ</v>
      </c>
      <c r="K2133" s="29" t="str">
        <f t="shared" si="101"/>
        <v>東浦町立北部中学校</v>
      </c>
      <c r="L2133" s="29">
        <f>①陸連データ貼付け!P666</f>
        <v>2</v>
      </c>
      <c r="M2133" s="63" t="str">
        <f>①陸連データ貼付け!Q666</f>
        <v>中学校</v>
      </c>
    </row>
    <row r="2134" spans="1:13">
      <c r="A2134" s="220" t="e">
        <f>IF(①陸連データ貼付け!#REF!="","",①陸連データ貼付け!#REF!)</f>
        <v>#REF!</v>
      </c>
      <c r="B2134" s="29" t="e">
        <f t="shared" si="99"/>
        <v>#REF!</v>
      </c>
      <c r="C2134" s="29" t="e">
        <f t="shared" si="100"/>
        <v>#REF!</v>
      </c>
      <c r="D2134" s="29" t="e">
        <f>①陸連データ貼付け!#REF!</f>
        <v>#REF!</v>
      </c>
      <c r="E2134" s="29" t="e">
        <f>①陸連データ貼付け!#REF!</f>
        <v>#REF!</v>
      </c>
      <c r="F2134" s="29" t="e">
        <f>ASC(①陸連データ貼付け!#REF!)</f>
        <v>#REF!</v>
      </c>
      <c r="G2134" s="29" t="e">
        <f>①陸連データ貼付け!#REF!</f>
        <v>#REF!</v>
      </c>
      <c r="H2134" s="29" t="e">
        <f>①陸連データ貼付け!#REF!</f>
        <v>#REF!</v>
      </c>
      <c r="I2134" s="29" t="e">
        <f>①陸連データ貼付け!#REF!</f>
        <v>#REF!</v>
      </c>
      <c r="J2134" s="29" t="e">
        <f>①陸連データ貼付け!#REF!</f>
        <v>#REF!</v>
      </c>
      <c r="K2134" s="29" t="e">
        <f t="shared" si="101"/>
        <v>#REF!</v>
      </c>
      <c r="L2134" s="29" t="e">
        <f>①陸連データ貼付け!#REF!</f>
        <v>#REF!</v>
      </c>
      <c r="M2134" s="63" t="e">
        <f>①陸連データ貼付け!#REF!</f>
        <v>#REF!</v>
      </c>
    </row>
    <row r="2135" spans="1:13">
      <c r="A2135" s="220" t="e">
        <f>IF(①陸連データ貼付け!#REF!="","",①陸連データ貼付け!#REF!)</f>
        <v>#REF!</v>
      </c>
      <c r="B2135" s="29" t="e">
        <f t="shared" si="99"/>
        <v>#REF!</v>
      </c>
      <c r="C2135" s="29" t="e">
        <f t="shared" si="100"/>
        <v>#REF!</v>
      </c>
      <c r="D2135" s="29" t="e">
        <f>①陸連データ貼付け!#REF!</f>
        <v>#REF!</v>
      </c>
      <c r="E2135" s="29" t="e">
        <f>①陸連データ貼付け!#REF!</f>
        <v>#REF!</v>
      </c>
      <c r="F2135" s="29" t="e">
        <f>ASC(①陸連データ貼付け!#REF!)</f>
        <v>#REF!</v>
      </c>
      <c r="G2135" s="29" t="e">
        <f>①陸連データ貼付け!#REF!</f>
        <v>#REF!</v>
      </c>
      <c r="H2135" s="29" t="e">
        <f>①陸連データ貼付け!#REF!</f>
        <v>#REF!</v>
      </c>
      <c r="I2135" s="29" t="e">
        <f>①陸連データ貼付け!#REF!</f>
        <v>#REF!</v>
      </c>
      <c r="J2135" s="29" t="e">
        <f>①陸連データ貼付け!#REF!</f>
        <v>#REF!</v>
      </c>
      <c r="K2135" s="29" t="e">
        <f t="shared" si="101"/>
        <v>#REF!</v>
      </c>
      <c r="L2135" s="29" t="e">
        <f>①陸連データ貼付け!#REF!</f>
        <v>#REF!</v>
      </c>
      <c r="M2135" s="63" t="e">
        <f>①陸連データ貼付け!#REF!</f>
        <v>#REF!</v>
      </c>
    </row>
    <row r="2136" spans="1:13">
      <c r="A2136" s="220" t="e">
        <f>IF(①陸連データ貼付け!#REF!="","",①陸連データ貼付け!#REF!)</f>
        <v>#REF!</v>
      </c>
      <c r="B2136" s="29" t="e">
        <f t="shared" si="99"/>
        <v>#REF!</v>
      </c>
      <c r="C2136" s="29" t="e">
        <f t="shared" si="100"/>
        <v>#REF!</v>
      </c>
      <c r="D2136" s="29" t="e">
        <f>①陸連データ貼付け!#REF!</f>
        <v>#REF!</v>
      </c>
      <c r="E2136" s="29" t="e">
        <f>①陸連データ貼付け!#REF!</f>
        <v>#REF!</v>
      </c>
      <c r="F2136" s="29" t="e">
        <f>ASC(①陸連データ貼付け!#REF!)</f>
        <v>#REF!</v>
      </c>
      <c r="G2136" s="29" t="e">
        <f>①陸連データ貼付け!#REF!</f>
        <v>#REF!</v>
      </c>
      <c r="H2136" s="29" t="e">
        <f>①陸連データ貼付け!#REF!</f>
        <v>#REF!</v>
      </c>
      <c r="I2136" s="29" t="e">
        <f>①陸連データ貼付け!#REF!</f>
        <v>#REF!</v>
      </c>
      <c r="J2136" s="29" t="e">
        <f>①陸連データ貼付け!#REF!</f>
        <v>#REF!</v>
      </c>
      <c r="K2136" s="29" t="e">
        <f t="shared" si="101"/>
        <v>#REF!</v>
      </c>
      <c r="L2136" s="29" t="e">
        <f>①陸連データ貼付け!#REF!</f>
        <v>#REF!</v>
      </c>
      <c r="M2136" s="63" t="e">
        <f>①陸連データ貼付け!#REF!</f>
        <v>#REF!</v>
      </c>
    </row>
    <row r="2137" spans="1:13">
      <c r="A2137" s="220" t="e">
        <f>IF(①陸連データ貼付け!#REF!="","",①陸連データ貼付け!#REF!)</f>
        <v>#REF!</v>
      </c>
      <c r="B2137" s="29" t="e">
        <f t="shared" si="99"/>
        <v>#REF!</v>
      </c>
      <c r="C2137" s="29" t="e">
        <f t="shared" si="100"/>
        <v>#REF!</v>
      </c>
      <c r="D2137" s="29" t="e">
        <f>①陸連データ貼付け!#REF!</f>
        <v>#REF!</v>
      </c>
      <c r="E2137" s="29" t="e">
        <f>①陸連データ貼付け!#REF!</f>
        <v>#REF!</v>
      </c>
      <c r="F2137" s="29" t="e">
        <f>ASC(①陸連データ貼付け!#REF!)</f>
        <v>#REF!</v>
      </c>
      <c r="G2137" s="29" t="e">
        <f>①陸連データ貼付け!#REF!</f>
        <v>#REF!</v>
      </c>
      <c r="H2137" s="29" t="e">
        <f>①陸連データ貼付け!#REF!</f>
        <v>#REF!</v>
      </c>
      <c r="I2137" s="29" t="e">
        <f>①陸連データ貼付け!#REF!</f>
        <v>#REF!</v>
      </c>
      <c r="J2137" s="29" t="e">
        <f>①陸連データ貼付け!#REF!</f>
        <v>#REF!</v>
      </c>
      <c r="K2137" s="29" t="e">
        <f t="shared" si="101"/>
        <v>#REF!</v>
      </c>
      <c r="L2137" s="29" t="e">
        <f>①陸連データ貼付け!#REF!</f>
        <v>#REF!</v>
      </c>
      <c r="M2137" s="63" t="e">
        <f>①陸連データ貼付け!#REF!</f>
        <v>#REF!</v>
      </c>
    </row>
    <row r="2138" spans="1:13">
      <c r="A2138" s="220" t="e">
        <f>IF(①陸連データ貼付け!#REF!="","",①陸連データ貼付け!#REF!)</f>
        <v>#REF!</v>
      </c>
      <c r="B2138" s="29" t="e">
        <f t="shared" si="99"/>
        <v>#REF!</v>
      </c>
      <c r="C2138" s="29" t="e">
        <f t="shared" si="100"/>
        <v>#REF!</v>
      </c>
      <c r="D2138" s="29" t="e">
        <f>①陸連データ貼付け!#REF!</f>
        <v>#REF!</v>
      </c>
      <c r="E2138" s="29" t="e">
        <f>①陸連データ貼付け!#REF!</f>
        <v>#REF!</v>
      </c>
      <c r="F2138" s="29" t="e">
        <f>ASC(①陸連データ貼付け!#REF!)</f>
        <v>#REF!</v>
      </c>
      <c r="G2138" s="29" t="e">
        <f>①陸連データ貼付け!#REF!</f>
        <v>#REF!</v>
      </c>
      <c r="H2138" s="29" t="e">
        <f>①陸連データ貼付け!#REF!</f>
        <v>#REF!</v>
      </c>
      <c r="I2138" s="29" t="e">
        <f>①陸連データ貼付け!#REF!</f>
        <v>#REF!</v>
      </c>
      <c r="J2138" s="29" t="e">
        <f>①陸連データ貼付け!#REF!</f>
        <v>#REF!</v>
      </c>
      <c r="K2138" s="29" t="e">
        <f t="shared" si="101"/>
        <v>#REF!</v>
      </c>
      <c r="L2138" s="29" t="e">
        <f>①陸連データ貼付け!#REF!</f>
        <v>#REF!</v>
      </c>
      <c r="M2138" s="63" t="e">
        <f>①陸連データ貼付け!#REF!</f>
        <v>#REF!</v>
      </c>
    </row>
    <row r="2139" spans="1:13">
      <c r="A2139" s="220" t="e">
        <f>IF(①陸連データ貼付け!#REF!="","",①陸連データ貼付け!#REF!)</f>
        <v>#REF!</v>
      </c>
      <c r="B2139" s="29" t="e">
        <f t="shared" si="99"/>
        <v>#REF!</v>
      </c>
      <c r="C2139" s="29" t="e">
        <f t="shared" si="100"/>
        <v>#REF!</v>
      </c>
      <c r="D2139" s="29" t="e">
        <f>①陸連データ貼付け!#REF!</f>
        <v>#REF!</v>
      </c>
      <c r="E2139" s="29" t="e">
        <f>①陸連データ貼付け!#REF!</f>
        <v>#REF!</v>
      </c>
      <c r="F2139" s="29" t="e">
        <f>ASC(①陸連データ貼付け!#REF!)</f>
        <v>#REF!</v>
      </c>
      <c r="G2139" s="29" t="e">
        <f>①陸連データ貼付け!#REF!</f>
        <v>#REF!</v>
      </c>
      <c r="H2139" s="29" t="e">
        <f>①陸連データ貼付け!#REF!</f>
        <v>#REF!</v>
      </c>
      <c r="I2139" s="29" t="e">
        <f>①陸連データ貼付け!#REF!</f>
        <v>#REF!</v>
      </c>
      <c r="J2139" s="29" t="e">
        <f>①陸連データ貼付け!#REF!</f>
        <v>#REF!</v>
      </c>
      <c r="K2139" s="29" t="e">
        <f t="shared" si="101"/>
        <v>#REF!</v>
      </c>
      <c r="L2139" s="29" t="e">
        <f>①陸連データ貼付け!#REF!</f>
        <v>#REF!</v>
      </c>
      <c r="M2139" s="63" t="e">
        <f>①陸連データ貼付け!#REF!</f>
        <v>#REF!</v>
      </c>
    </row>
    <row r="2140" spans="1:13">
      <c r="A2140" s="220" t="e">
        <f>IF(①陸連データ貼付け!#REF!="","",①陸連データ貼付け!#REF!)</f>
        <v>#REF!</v>
      </c>
      <c r="B2140" s="29" t="e">
        <f t="shared" si="99"/>
        <v>#REF!</v>
      </c>
      <c r="C2140" s="29" t="e">
        <f t="shared" si="100"/>
        <v>#REF!</v>
      </c>
      <c r="D2140" s="29" t="e">
        <f>①陸連データ貼付け!#REF!</f>
        <v>#REF!</v>
      </c>
      <c r="E2140" s="29" t="e">
        <f>①陸連データ貼付け!#REF!</f>
        <v>#REF!</v>
      </c>
      <c r="F2140" s="29" t="e">
        <f>ASC(①陸連データ貼付け!#REF!)</f>
        <v>#REF!</v>
      </c>
      <c r="G2140" s="29" t="e">
        <f>①陸連データ貼付け!#REF!</f>
        <v>#REF!</v>
      </c>
      <c r="H2140" s="29" t="e">
        <f>①陸連データ貼付け!#REF!</f>
        <v>#REF!</v>
      </c>
      <c r="I2140" s="29" t="e">
        <f>①陸連データ貼付け!#REF!</f>
        <v>#REF!</v>
      </c>
      <c r="J2140" s="29" t="e">
        <f>①陸連データ貼付け!#REF!</f>
        <v>#REF!</v>
      </c>
      <c r="K2140" s="29" t="e">
        <f t="shared" si="101"/>
        <v>#REF!</v>
      </c>
      <c r="L2140" s="29" t="e">
        <f>①陸連データ貼付け!#REF!</f>
        <v>#REF!</v>
      </c>
      <c r="M2140" s="63" t="e">
        <f>①陸連データ貼付け!#REF!</f>
        <v>#REF!</v>
      </c>
    </row>
    <row r="2141" spans="1:13">
      <c r="A2141" s="220" t="e">
        <f>IF(①陸連データ貼付け!#REF!="","",①陸連データ貼付け!#REF!)</f>
        <v>#REF!</v>
      </c>
      <c r="B2141" s="29" t="e">
        <f t="shared" si="99"/>
        <v>#REF!</v>
      </c>
      <c r="C2141" s="29" t="e">
        <f t="shared" si="100"/>
        <v>#REF!</v>
      </c>
      <c r="D2141" s="29" t="e">
        <f>①陸連データ貼付け!#REF!</f>
        <v>#REF!</v>
      </c>
      <c r="E2141" s="29" t="e">
        <f>①陸連データ貼付け!#REF!</f>
        <v>#REF!</v>
      </c>
      <c r="F2141" s="29" t="e">
        <f>ASC(①陸連データ貼付け!#REF!)</f>
        <v>#REF!</v>
      </c>
      <c r="G2141" s="29" t="e">
        <f>①陸連データ貼付け!#REF!</f>
        <v>#REF!</v>
      </c>
      <c r="H2141" s="29" t="e">
        <f>①陸連データ貼付け!#REF!</f>
        <v>#REF!</v>
      </c>
      <c r="I2141" s="29" t="e">
        <f>①陸連データ貼付け!#REF!</f>
        <v>#REF!</v>
      </c>
      <c r="J2141" s="29" t="e">
        <f>①陸連データ貼付け!#REF!</f>
        <v>#REF!</v>
      </c>
      <c r="K2141" s="29" t="e">
        <f t="shared" si="101"/>
        <v>#REF!</v>
      </c>
      <c r="L2141" s="29" t="e">
        <f>①陸連データ貼付け!#REF!</f>
        <v>#REF!</v>
      </c>
      <c r="M2141" s="63" t="e">
        <f>①陸連データ貼付け!#REF!</f>
        <v>#REF!</v>
      </c>
    </row>
    <row r="2142" spans="1:13">
      <c r="A2142" s="220" t="e">
        <f>IF(①陸連データ貼付け!#REF!="","",①陸連データ貼付け!#REF!)</f>
        <v>#REF!</v>
      </c>
      <c r="B2142" s="29" t="e">
        <f t="shared" si="99"/>
        <v>#REF!</v>
      </c>
      <c r="C2142" s="29" t="e">
        <f t="shared" si="100"/>
        <v>#REF!</v>
      </c>
      <c r="D2142" s="29" t="e">
        <f>①陸連データ貼付け!#REF!</f>
        <v>#REF!</v>
      </c>
      <c r="E2142" s="29" t="e">
        <f>①陸連データ貼付け!#REF!</f>
        <v>#REF!</v>
      </c>
      <c r="F2142" s="29" t="e">
        <f>ASC(①陸連データ貼付け!#REF!)</f>
        <v>#REF!</v>
      </c>
      <c r="G2142" s="29" t="e">
        <f>①陸連データ貼付け!#REF!</f>
        <v>#REF!</v>
      </c>
      <c r="H2142" s="29" t="e">
        <f>①陸連データ貼付け!#REF!</f>
        <v>#REF!</v>
      </c>
      <c r="I2142" s="29" t="e">
        <f>①陸連データ貼付け!#REF!</f>
        <v>#REF!</v>
      </c>
      <c r="J2142" s="29" t="e">
        <f>①陸連データ貼付け!#REF!</f>
        <v>#REF!</v>
      </c>
      <c r="K2142" s="29" t="e">
        <f t="shared" si="101"/>
        <v>#REF!</v>
      </c>
      <c r="L2142" s="29" t="e">
        <f>①陸連データ貼付け!#REF!</f>
        <v>#REF!</v>
      </c>
      <c r="M2142" s="63" t="e">
        <f>①陸連データ貼付け!#REF!</f>
        <v>#REF!</v>
      </c>
    </row>
    <row r="2143" spans="1:13">
      <c r="A2143" s="220" t="e">
        <f>IF(①陸連データ貼付け!#REF!="","",①陸連データ貼付け!#REF!)</f>
        <v>#REF!</v>
      </c>
      <c r="B2143" s="29" t="e">
        <f t="shared" si="99"/>
        <v>#REF!</v>
      </c>
      <c r="C2143" s="29" t="e">
        <f t="shared" si="100"/>
        <v>#REF!</v>
      </c>
      <c r="D2143" s="29" t="e">
        <f>①陸連データ貼付け!#REF!</f>
        <v>#REF!</v>
      </c>
      <c r="E2143" s="29" t="e">
        <f>①陸連データ貼付け!#REF!</f>
        <v>#REF!</v>
      </c>
      <c r="F2143" s="29" t="e">
        <f>ASC(①陸連データ貼付け!#REF!)</f>
        <v>#REF!</v>
      </c>
      <c r="G2143" s="29" t="e">
        <f>①陸連データ貼付け!#REF!</f>
        <v>#REF!</v>
      </c>
      <c r="H2143" s="29" t="e">
        <f>①陸連データ貼付け!#REF!</f>
        <v>#REF!</v>
      </c>
      <c r="I2143" s="29" t="e">
        <f>①陸連データ貼付け!#REF!</f>
        <v>#REF!</v>
      </c>
      <c r="J2143" s="29" t="e">
        <f>①陸連データ貼付け!#REF!</f>
        <v>#REF!</v>
      </c>
      <c r="K2143" s="29" t="e">
        <f t="shared" si="101"/>
        <v>#REF!</v>
      </c>
      <c r="L2143" s="29" t="e">
        <f>①陸連データ貼付け!#REF!</f>
        <v>#REF!</v>
      </c>
      <c r="M2143" s="63" t="e">
        <f>①陸連データ貼付け!#REF!</f>
        <v>#REF!</v>
      </c>
    </row>
    <row r="2144" spans="1:13">
      <c r="A2144" s="220" t="e">
        <f>IF(①陸連データ貼付け!#REF!="","",①陸連データ貼付け!#REF!)</f>
        <v>#REF!</v>
      </c>
      <c r="B2144" s="29" t="e">
        <f t="shared" si="99"/>
        <v>#REF!</v>
      </c>
      <c r="C2144" s="29" t="e">
        <f t="shared" si="100"/>
        <v>#REF!</v>
      </c>
      <c r="D2144" s="29" t="e">
        <f>①陸連データ貼付け!#REF!</f>
        <v>#REF!</v>
      </c>
      <c r="E2144" s="29" t="e">
        <f>①陸連データ貼付け!#REF!</f>
        <v>#REF!</v>
      </c>
      <c r="F2144" s="29" t="e">
        <f>ASC(①陸連データ貼付け!#REF!)</f>
        <v>#REF!</v>
      </c>
      <c r="G2144" s="29" t="e">
        <f>①陸連データ貼付け!#REF!</f>
        <v>#REF!</v>
      </c>
      <c r="H2144" s="29" t="e">
        <f>①陸連データ貼付け!#REF!</f>
        <v>#REF!</v>
      </c>
      <c r="I2144" s="29" t="e">
        <f>①陸連データ貼付け!#REF!</f>
        <v>#REF!</v>
      </c>
      <c r="J2144" s="29" t="e">
        <f>①陸連データ貼付け!#REF!</f>
        <v>#REF!</v>
      </c>
      <c r="K2144" s="29" t="e">
        <f t="shared" si="101"/>
        <v>#REF!</v>
      </c>
      <c r="L2144" s="29" t="e">
        <f>①陸連データ貼付け!#REF!</f>
        <v>#REF!</v>
      </c>
      <c r="M2144" s="63" t="e">
        <f>①陸連データ貼付け!#REF!</f>
        <v>#REF!</v>
      </c>
    </row>
    <row r="2145" spans="1:13">
      <c r="A2145" s="220" t="e">
        <f>IF(①陸連データ貼付け!#REF!="","",①陸連データ貼付け!#REF!)</f>
        <v>#REF!</v>
      </c>
      <c r="B2145" s="29" t="e">
        <f t="shared" si="99"/>
        <v>#REF!</v>
      </c>
      <c r="C2145" s="29" t="e">
        <f t="shared" si="100"/>
        <v>#REF!</v>
      </c>
      <c r="D2145" s="29" t="e">
        <f>①陸連データ貼付け!#REF!</f>
        <v>#REF!</v>
      </c>
      <c r="E2145" s="29" t="e">
        <f>①陸連データ貼付け!#REF!</f>
        <v>#REF!</v>
      </c>
      <c r="F2145" s="29" t="e">
        <f>ASC(①陸連データ貼付け!#REF!)</f>
        <v>#REF!</v>
      </c>
      <c r="G2145" s="29" t="e">
        <f>①陸連データ貼付け!#REF!</f>
        <v>#REF!</v>
      </c>
      <c r="H2145" s="29" t="e">
        <f>①陸連データ貼付け!#REF!</f>
        <v>#REF!</v>
      </c>
      <c r="I2145" s="29" t="e">
        <f>①陸連データ貼付け!#REF!</f>
        <v>#REF!</v>
      </c>
      <c r="J2145" s="29" t="e">
        <f>①陸連データ貼付け!#REF!</f>
        <v>#REF!</v>
      </c>
      <c r="K2145" s="29" t="e">
        <f t="shared" si="101"/>
        <v>#REF!</v>
      </c>
      <c r="L2145" s="29" t="e">
        <f>①陸連データ貼付け!#REF!</f>
        <v>#REF!</v>
      </c>
      <c r="M2145" s="63" t="e">
        <f>①陸連データ貼付け!#REF!</f>
        <v>#REF!</v>
      </c>
    </row>
    <row r="2146" spans="1:13">
      <c r="A2146" s="220" t="e">
        <f>IF(①陸連データ貼付け!#REF!="","",①陸連データ貼付け!#REF!)</f>
        <v>#REF!</v>
      </c>
      <c r="B2146" s="29" t="e">
        <f t="shared" si="99"/>
        <v>#REF!</v>
      </c>
      <c r="C2146" s="29" t="e">
        <f t="shared" si="100"/>
        <v>#REF!</v>
      </c>
      <c r="D2146" s="29" t="e">
        <f>①陸連データ貼付け!#REF!</f>
        <v>#REF!</v>
      </c>
      <c r="E2146" s="29" t="e">
        <f>①陸連データ貼付け!#REF!</f>
        <v>#REF!</v>
      </c>
      <c r="F2146" s="29" t="e">
        <f>ASC(①陸連データ貼付け!#REF!)</f>
        <v>#REF!</v>
      </c>
      <c r="G2146" s="29" t="e">
        <f>①陸連データ貼付け!#REF!</f>
        <v>#REF!</v>
      </c>
      <c r="H2146" s="29" t="e">
        <f>①陸連データ貼付け!#REF!</f>
        <v>#REF!</v>
      </c>
      <c r="I2146" s="29" t="e">
        <f>①陸連データ貼付け!#REF!</f>
        <v>#REF!</v>
      </c>
      <c r="J2146" s="29" t="e">
        <f>①陸連データ貼付け!#REF!</f>
        <v>#REF!</v>
      </c>
      <c r="K2146" s="29" t="e">
        <f t="shared" si="101"/>
        <v>#REF!</v>
      </c>
      <c r="L2146" s="29" t="e">
        <f>①陸連データ貼付け!#REF!</f>
        <v>#REF!</v>
      </c>
      <c r="M2146" s="63" t="e">
        <f>①陸連データ貼付け!#REF!</f>
        <v>#REF!</v>
      </c>
    </row>
    <row r="2147" spans="1:13">
      <c r="A2147" s="220" t="e">
        <f>IF(①陸連データ貼付け!#REF!="","",①陸連データ貼付け!#REF!)</f>
        <v>#REF!</v>
      </c>
      <c r="B2147" s="29" t="e">
        <f t="shared" si="99"/>
        <v>#REF!</v>
      </c>
      <c r="C2147" s="29" t="e">
        <f t="shared" si="100"/>
        <v>#REF!</v>
      </c>
      <c r="D2147" s="29" t="e">
        <f>①陸連データ貼付け!#REF!</f>
        <v>#REF!</v>
      </c>
      <c r="E2147" s="29" t="e">
        <f>①陸連データ貼付け!#REF!</f>
        <v>#REF!</v>
      </c>
      <c r="F2147" s="29" t="e">
        <f>ASC(①陸連データ貼付け!#REF!)</f>
        <v>#REF!</v>
      </c>
      <c r="G2147" s="29" t="e">
        <f>①陸連データ貼付け!#REF!</f>
        <v>#REF!</v>
      </c>
      <c r="H2147" s="29" t="e">
        <f>①陸連データ貼付け!#REF!</f>
        <v>#REF!</v>
      </c>
      <c r="I2147" s="29" t="e">
        <f>①陸連データ貼付け!#REF!</f>
        <v>#REF!</v>
      </c>
      <c r="J2147" s="29" t="e">
        <f>①陸連データ貼付け!#REF!</f>
        <v>#REF!</v>
      </c>
      <c r="K2147" s="29" t="e">
        <f t="shared" si="101"/>
        <v>#REF!</v>
      </c>
      <c r="L2147" s="29" t="e">
        <f>①陸連データ貼付け!#REF!</f>
        <v>#REF!</v>
      </c>
      <c r="M2147" s="63" t="e">
        <f>①陸連データ貼付け!#REF!</f>
        <v>#REF!</v>
      </c>
    </row>
    <row r="2148" spans="1:13">
      <c r="A2148" s="220" t="e">
        <f>IF(①陸連データ貼付け!#REF!="","",①陸連データ貼付け!#REF!)</f>
        <v>#REF!</v>
      </c>
      <c r="B2148" s="29" t="e">
        <f t="shared" si="99"/>
        <v>#REF!</v>
      </c>
      <c r="C2148" s="29" t="e">
        <f t="shared" si="100"/>
        <v>#REF!</v>
      </c>
      <c r="D2148" s="29" t="e">
        <f>①陸連データ貼付け!#REF!</f>
        <v>#REF!</v>
      </c>
      <c r="E2148" s="29" t="e">
        <f>①陸連データ貼付け!#REF!</f>
        <v>#REF!</v>
      </c>
      <c r="F2148" s="29" t="e">
        <f>ASC(①陸連データ貼付け!#REF!)</f>
        <v>#REF!</v>
      </c>
      <c r="G2148" s="29" t="e">
        <f>①陸連データ貼付け!#REF!</f>
        <v>#REF!</v>
      </c>
      <c r="H2148" s="29" t="e">
        <f>①陸連データ貼付け!#REF!</f>
        <v>#REF!</v>
      </c>
      <c r="I2148" s="29" t="e">
        <f>①陸連データ貼付け!#REF!</f>
        <v>#REF!</v>
      </c>
      <c r="J2148" s="29" t="e">
        <f>①陸連データ貼付け!#REF!</f>
        <v>#REF!</v>
      </c>
      <c r="K2148" s="29" t="e">
        <f t="shared" si="101"/>
        <v>#REF!</v>
      </c>
      <c r="L2148" s="29" t="e">
        <f>①陸連データ貼付け!#REF!</f>
        <v>#REF!</v>
      </c>
      <c r="M2148" s="63" t="e">
        <f>①陸連データ貼付け!#REF!</f>
        <v>#REF!</v>
      </c>
    </row>
    <row r="2149" spans="1:13">
      <c r="A2149" s="220" t="e">
        <f>IF(①陸連データ貼付け!#REF!="","",①陸連データ貼付け!#REF!)</f>
        <v>#REF!</v>
      </c>
      <c r="B2149" s="29" t="e">
        <f t="shared" si="99"/>
        <v>#REF!</v>
      </c>
      <c r="C2149" s="29" t="e">
        <f t="shared" si="100"/>
        <v>#REF!</v>
      </c>
      <c r="D2149" s="29" t="e">
        <f>①陸連データ貼付け!#REF!</f>
        <v>#REF!</v>
      </c>
      <c r="E2149" s="29" t="e">
        <f>①陸連データ貼付け!#REF!</f>
        <v>#REF!</v>
      </c>
      <c r="F2149" s="29" t="e">
        <f>ASC(①陸連データ貼付け!#REF!)</f>
        <v>#REF!</v>
      </c>
      <c r="G2149" s="29" t="e">
        <f>①陸連データ貼付け!#REF!</f>
        <v>#REF!</v>
      </c>
      <c r="H2149" s="29" t="e">
        <f>①陸連データ貼付け!#REF!</f>
        <v>#REF!</v>
      </c>
      <c r="I2149" s="29" t="e">
        <f>①陸連データ貼付け!#REF!</f>
        <v>#REF!</v>
      </c>
      <c r="J2149" s="29" t="e">
        <f>①陸連データ貼付け!#REF!</f>
        <v>#REF!</v>
      </c>
      <c r="K2149" s="29" t="e">
        <f t="shared" si="101"/>
        <v>#REF!</v>
      </c>
      <c r="L2149" s="29" t="e">
        <f>①陸連データ貼付け!#REF!</f>
        <v>#REF!</v>
      </c>
      <c r="M2149" s="63" t="e">
        <f>①陸連データ貼付け!#REF!</f>
        <v>#REF!</v>
      </c>
    </row>
    <row r="2150" spans="1:13">
      <c r="A2150" s="220" t="e">
        <f>IF(①陸連データ貼付け!#REF!="","",①陸連データ貼付け!#REF!)</f>
        <v>#REF!</v>
      </c>
      <c r="B2150" s="29" t="e">
        <f t="shared" si="99"/>
        <v>#REF!</v>
      </c>
      <c r="C2150" s="29" t="e">
        <f t="shared" si="100"/>
        <v>#REF!</v>
      </c>
      <c r="D2150" s="29" t="e">
        <f>①陸連データ貼付け!#REF!</f>
        <v>#REF!</v>
      </c>
      <c r="E2150" s="29" t="e">
        <f>①陸連データ貼付け!#REF!</f>
        <v>#REF!</v>
      </c>
      <c r="F2150" s="29" t="e">
        <f>ASC(①陸連データ貼付け!#REF!)</f>
        <v>#REF!</v>
      </c>
      <c r="G2150" s="29" t="e">
        <f>①陸連データ貼付け!#REF!</f>
        <v>#REF!</v>
      </c>
      <c r="H2150" s="29" t="e">
        <f>①陸連データ貼付け!#REF!</f>
        <v>#REF!</v>
      </c>
      <c r="I2150" s="29" t="e">
        <f>①陸連データ貼付け!#REF!</f>
        <v>#REF!</v>
      </c>
      <c r="J2150" s="29" t="e">
        <f>①陸連データ貼付け!#REF!</f>
        <v>#REF!</v>
      </c>
      <c r="K2150" s="29" t="e">
        <f t="shared" si="101"/>
        <v>#REF!</v>
      </c>
      <c r="L2150" s="29" t="e">
        <f>①陸連データ貼付け!#REF!</f>
        <v>#REF!</v>
      </c>
      <c r="M2150" s="63" t="e">
        <f>①陸連データ貼付け!#REF!</f>
        <v>#REF!</v>
      </c>
    </row>
    <row r="2151" spans="1:13">
      <c r="A2151" s="220" t="e">
        <f>IF(①陸連データ貼付け!#REF!="","",①陸連データ貼付け!#REF!)</f>
        <v>#REF!</v>
      </c>
      <c r="B2151" s="29" t="e">
        <f t="shared" si="99"/>
        <v>#REF!</v>
      </c>
      <c r="C2151" s="29" t="e">
        <f t="shared" si="100"/>
        <v>#REF!</v>
      </c>
      <c r="D2151" s="29" t="e">
        <f>①陸連データ貼付け!#REF!</f>
        <v>#REF!</v>
      </c>
      <c r="E2151" s="29" t="e">
        <f>①陸連データ貼付け!#REF!</f>
        <v>#REF!</v>
      </c>
      <c r="F2151" s="29" t="e">
        <f>ASC(①陸連データ貼付け!#REF!)</f>
        <v>#REF!</v>
      </c>
      <c r="G2151" s="29" t="e">
        <f>①陸連データ貼付け!#REF!</f>
        <v>#REF!</v>
      </c>
      <c r="H2151" s="29" t="e">
        <f>①陸連データ貼付け!#REF!</f>
        <v>#REF!</v>
      </c>
      <c r="I2151" s="29" t="e">
        <f>①陸連データ貼付け!#REF!</f>
        <v>#REF!</v>
      </c>
      <c r="J2151" s="29" t="e">
        <f>①陸連データ貼付け!#REF!</f>
        <v>#REF!</v>
      </c>
      <c r="K2151" s="29" t="e">
        <f t="shared" si="101"/>
        <v>#REF!</v>
      </c>
      <c r="L2151" s="29" t="e">
        <f>①陸連データ貼付け!#REF!</f>
        <v>#REF!</v>
      </c>
      <c r="M2151" s="63" t="e">
        <f>①陸連データ貼付け!#REF!</f>
        <v>#REF!</v>
      </c>
    </row>
    <row r="2152" spans="1:13">
      <c r="A2152" s="220" t="e">
        <f>IF(①陸連データ貼付け!#REF!="","",①陸連データ貼付け!#REF!)</f>
        <v>#REF!</v>
      </c>
      <c r="B2152" s="29" t="e">
        <f t="shared" si="99"/>
        <v>#REF!</v>
      </c>
      <c r="C2152" s="29" t="e">
        <f t="shared" si="100"/>
        <v>#REF!</v>
      </c>
      <c r="D2152" s="29" t="e">
        <f>①陸連データ貼付け!#REF!</f>
        <v>#REF!</v>
      </c>
      <c r="E2152" s="29" t="e">
        <f>①陸連データ貼付け!#REF!</f>
        <v>#REF!</v>
      </c>
      <c r="F2152" s="29" t="e">
        <f>ASC(①陸連データ貼付け!#REF!)</f>
        <v>#REF!</v>
      </c>
      <c r="G2152" s="29" t="e">
        <f>①陸連データ貼付け!#REF!</f>
        <v>#REF!</v>
      </c>
      <c r="H2152" s="29" t="e">
        <f>①陸連データ貼付け!#REF!</f>
        <v>#REF!</v>
      </c>
      <c r="I2152" s="29" t="e">
        <f>①陸連データ貼付け!#REF!</f>
        <v>#REF!</v>
      </c>
      <c r="J2152" s="29" t="e">
        <f>①陸連データ貼付け!#REF!</f>
        <v>#REF!</v>
      </c>
      <c r="K2152" s="29" t="e">
        <f t="shared" si="101"/>
        <v>#REF!</v>
      </c>
      <c r="L2152" s="29" t="e">
        <f>①陸連データ貼付け!#REF!</f>
        <v>#REF!</v>
      </c>
      <c r="M2152" s="63" t="e">
        <f>①陸連データ貼付け!#REF!</f>
        <v>#REF!</v>
      </c>
    </row>
    <row r="2153" spans="1:13">
      <c r="A2153" s="220" t="e">
        <f>IF(①陸連データ貼付け!#REF!="","",①陸連データ貼付け!#REF!)</f>
        <v>#REF!</v>
      </c>
      <c r="B2153" s="29" t="e">
        <f t="shared" si="99"/>
        <v>#REF!</v>
      </c>
      <c r="C2153" s="29" t="e">
        <f t="shared" si="100"/>
        <v>#REF!</v>
      </c>
      <c r="D2153" s="29" t="e">
        <f>①陸連データ貼付け!#REF!</f>
        <v>#REF!</v>
      </c>
      <c r="E2153" s="29" t="e">
        <f>①陸連データ貼付け!#REF!</f>
        <v>#REF!</v>
      </c>
      <c r="F2153" s="29" t="e">
        <f>ASC(①陸連データ貼付け!#REF!)</f>
        <v>#REF!</v>
      </c>
      <c r="G2153" s="29" t="e">
        <f>①陸連データ貼付け!#REF!</f>
        <v>#REF!</v>
      </c>
      <c r="H2153" s="29" t="e">
        <f>①陸連データ貼付け!#REF!</f>
        <v>#REF!</v>
      </c>
      <c r="I2153" s="29" t="e">
        <f>①陸連データ貼付け!#REF!</f>
        <v>#REF!</v>
      </c>
      <c r="J2153" s="29" t="e">
        <f>①陸連データ貼付け!#REF!</f>
        <v>#REF!</v>
      </c>
      <c r="K2153" s="29" t="e">
        <f t="shared" si="101"/>
        <v>#REF!</v>
      </c>
      <c r="L2153" s="29" t="e">
        <f>①陸連データ貼付け!#REF!</f>
        <v>#REF!</v>
      </c>
      <c r="M2153" s="63" t="e">
        <f>①陸連データ貼付け!#REF!</f>
        <v>#REF!</v>
      </c>
    </row>
    <row r="2154" spans="1:13">
      <c r="A2154" s="220" t="e">
        <f>IF(①陸連データ貼付け!#REF!="","",①陸連データ貼付け!#REF!)</f>
        <v>#REF!</v>
      </c>
      <c r="B2154" s="29" t="e">
        <f t="shared" si="99"/>
        <v>#REF!</v>
      </c>
      <c r="C2154" s="29" t="e">
        <f t="shared" si="100"/>
        <v>#REF!</v>
      </c>
      <c r="D2154" s="29" t="e">
        <f>①陸連データ貼付け!#REF!</f>
        <v>#REF!</v>
      </c>
      <c r="E2154" s="29" t="e">
        <f>①陸連データ貼付け!#REF!</f>
        <v>#REF!</v>
      </c>
      <c r="F2154" s="29" t="e">
        <f>ASC(①陸連データ貼付け!#REF!)</f>
        <v>#REF!</v>
      </c>
      <c r="G2154" s="29" t="e">
        <f>①陸連データ貼付け!#REF!</f>
        <v>#REF!</v>
      </c>
      <c r="H2154" s="29" t="e">
        <f>①陸連データ貼付け!#REF!</f>
        <v>#REF!</v>
      </c>
      <c r="I2154" s="29" t="e">
        <f>①陸連データ貼付け!#REF!</f>
        <v>#REF!</v>
      </c>
      <c r="J2154" s="29" t="e">
        <f>①陸連データ貼付け!#REF!</f>
        <v>#REF!</v>
      </c>
      <c r="K2154" s="29" t="e">
        <f t="shared" si="101"/>
        <v>#REF!</v>
      </c>
      <c r="L2154" s="29" t="e">
        <f>①陸連データ貼付け!#REF!</f>
        <v>#REF!</v>
      </c>
      <c r="M2154" s="63" t="e">
        <f>①陸連データ貼付け!#REF!</f>
        <v>#REF!</v>
      </c>
    </row>
    <row r="2155" spans="1:13">
      <c r="A2155" s="220" t="e">
        <f>IF(①陸連データ貼付け!#REF!="","",①陸連データ貼付け!#REF!)</f>
        <v>#REF!</v>
      </c>
      <c r="B2155" s="29" t="e">
        <f t="shared" si="99"/>
        <v>#REF!</v>
      </c>
      <c r="C2155" s="29" t="e">
        <f t="shared" si="100"/>
        <v>#REF!</v>
      </c>
      <c r="D2155" s="29" t="e">
        <f>①陸連データ貼付け!#REF!</f>
        <v>#REF!</v>
      </c>
      <c r="E2155" s="29" t="e">
        <f>①陸連データ貼付け!#REF!</f>
        <v>#REF!</v>
      </c>
      <c r="F2155" s="29" t="e">
        <f>ASC(①陸連データ貼付け!#REF!)</f>
        <v>#REF!</v>
      </c>
      <c r="G2155" s="29" t="e">
        <f>①陸連データ貼付け!#REF!</f>
        <v>#REF!</v>
      </c>
      <c r="H2155" s="29" t="e">
        <f>①陸連データ貼付け!#REF!</f>
        <v>#REF!</v>
      </c>
      <c r="I2155" s="29" t="e">
        <f>①陸連データ貼付け!#REF!</f>
        <v>#REF!</v>
      </c>
      <c r="J2155" s="29" t="e">
        <f>①陸連データ貼付け!#REF!</f>
        <v>#REF!</v>
      </c>
      <c r="K2155" s="29" t="e">
        <f t="shared" si="101"/>
        <v>#REF!</v>
      </c>
      <c r="L2155" s="29" t="e">
        <f>①陸連データ貼付け!#REF!</f>
        <v>#REF!</v>
      </c>
      <c r="M2155" s="63" t="e">
        <f>①陸連データ貼付け!#REF!</f>
        <v>#REF!</v>
      </c>
    </row>
    <row r="2156" spans="1:13">
      <c r="A2156" s="220" t="e">
        <f>IF(①陸連データ貼付け!#REF!="","",①陸連データ貼付け!#REF!)</f>
        <v>#REF!</v>
      </c>
      <c r="B2156" s="29" t="e">
        <f t="shared" si="99"/>
        <v>#REF!</v>
      </c>
      <c r="C2156" s="29" t="e">
        <f t="shared" si="100"/>
        <v>#REF!</v>
      </c>
      <c r="D2156" s="29" t="e">
        <f>①陸連データ貼付け!#REF!</f>
        <v>#REF!</v>
      </c>
      <c r="E2156" s="29" t="e">
        <f>①陸連データ貼付け!#REF!</f>
        <v>#REF!</v>
      </c>
      <c r="F2156" s="29" t="e">
        <f>ASC(①陸連データ貼付け!#REF!)</f>
        <v>#REF!</v>
      </c>
      <c r="G2156" s="29" t="e">
        <f>①陸連データ貼付け!#REF!</f>
        <v>#REF!</v>
      </c>
      <c r="H2156" s="29" t="e">
        <f>①陸連データ貼付け!#REF!</f>
        <v>#REF!</v>
      </c>
      <c r="I2156" s="29" t="e">
        <f>①陸連データ貼付け!#REF!</f>
        <v>#REF!</v>
      </c>
      <c r="J2156" s="29" t="e">
        <f>①陸連データ貼付け!#REF!</f>
        <v>#REF!</v>
      </c>
      <c r="K2156" s="29" t="e">
        <f t="shared" si="101"/>
        <v>#REF!</v>
      </c>
      <c r="L2156" s="29" t="e">
        <f>①陸連データ貼付け!#REF!</f>
        <v>#REF!</v>
      </c>
      <c r="M2156" s="63" t="e">
        <f>①陸連データ貼付け!#REF!</f>
        <v>#REF!</v>
      </c>
    </row>
    <row r="2157" spans="1:13">
      <c r="A2157" s="220" t="e">
        <f>IF(①陸連データ貼付け!#REF!="","",①陸連データ貼付け!#REF!)</f>
        <v>#REF!</v>
      </c>
      <c r="B2157" s="29" t="e">
        <f t="shared" si="99"/>
        <v>#REF!</v>
      </c>
      <c r="C2157" s="29" t="e">
        <f t="shared" si="100"/>
        <v>#REF!</v>
      </c>
      <c r="D2157" s="29" t="e">
        <f>①陸連データ貼付け!#REF!</f>
        <v>#REF!</v>
      </c>
      <c r="E2157" s="29" t="e">
        <f>①陸連データ貼付け!#REF!</f>
        <v>#REF!</v>
      </c>
      <c r="F2157" s="29" t="e">
        <f>ASC(①陸連データ貼付け!#REF!)</f>
        <v>#REF!</v>
      </c>
      <c r="G2157" s="29" t="e">
        <f>①陸連データ貼付け!#REF!</f>
        <v>#REF!</v>
      </c>
      <c r="H2157" s="29" t="e">
        <f>①陸連データ貼付け!#REF!</f>
        <v>#REF!</v>
      </c>
      <c r="I2157" s="29" t="e">
        <f>①陸連データ貼付け!#REF!</f>
        <v>#REF!</v>
      </c>
      <c r="J2157" s="29" t="e">
        <f>①陸連データ貼付け!#REF!</f>
        <v>#REF!</v>
      </c>
      <c r="K2157" s="29" t="e">
        <f t="shared" si="101"/>
        <v>#REF!</v>
      </c>
      <c r="L2157" s="29" t="e">
        <f>①陸連データ貼付け!#REF!</f>
        <v>#REF!</v>
      </c>
      <c r="M2157" s="63" t="e">
        <f>①陸連データ貼付け!#REF!</f>
        <v>#REF!</v>
      </c>
    </row>
    <row r="2158" spans="1:13">
      <c r="A2158" s="220" t="e">
        <f>IF(①陸連データ貼付け!#REF!="","",①陸連データ貼付け!#REF!)</f>
        <v>#REF!</v>
      </c>
      <c r="B2158" s="29" t="e">
        <f t="shared" si="99"/>
        <v>#REF!</v>
      </c>
      <c r="C2158" s="29" t="e">
        <f t="shared" si="100"/>
        <v>#REF!</v>
      </c>
      <c r="D2158" s="29" t="e">
        <f>①陸連データ貼付け!#REF!</f>
        <v>#REF!</v>
      </c>
      <c r="E2158" s="29" t="e">
        <f>①陸連データ貼付け!#REF!</f>
        <v>#REF!</v>
      </c>
      <c r="F2158" s="29" t="e">
        <f>ASC(①陸連データ貼付け!#REF!)</f>
        <v>#REF!</v>
      </c>
      <c r="G2158" s="29" t="e">
        <f>①陸連データ貼付け!#REF!</f>
        <v>#REF!</v>
      </c>
      <c r="H2158" s="29" t="e">
        <f>①陸連データ貼付け!#REF!</f>
        <v>#REF!</v>
      </c>
      <c r="I2158" s="29" t="e">
        <f>①陸連データ貼付け!#REF!</f>
        <v>#REF!</v>
      </c>
      <c r="J2158" s="29" t="e">
        <f>①陸連データ貼付け!#REF!</f>
        <v>#REF!</v>
      </c>
      <c r="K2158" s="29" t="e">
        <f t="shared" si="101"/>
        <v>#REF!</v>
      </c>
      <c r="L2158" s="29" t="e">
        <f>①陸連データ貼付け!#REF!</f>
        <v>#REF!</v>
      </c>
      <c r="M2158" s="63" t="e">
        <f>①陸連データ貼付け!#REF!</f>
        <v>#REF!</v>
      </c>
    </row>
    <row r="2159" spans="1:13">
      <c r="A2159" s="220" t="e">
        <f>IF(①陸連データ貼付け!#REF!="","",①陸連データ貼付け!#REF!)</f>
        <v>#REF!</v>
      </c>
      <c r="B2159" s="29" t="e">
        <f t="shared" si="99"/>
        <v>#REF!</v>
      </c>
      <c r="C2159" s="29" t="e">
        <f t="shared" si="100"/>
        <v>#REF!</v>
      </c>
      <c r="D2159" s="29" t="e">
        <f>①陸連データ貼付け!#REF!</f>
        <v>#REF!</v>
      </c>
      <c r="E2159" s="29" t="e">
        <f>①陸連データ貼付け!#REF!</f>
        <v>#REF!</v>
      </c>
      <c r="F2159" s="29" t="e">
        <f>ASC(①陸連データ貼付け!#REF!)</f>
        <v>#REF!</v>
      </c>
      <c r="G2159" s="29" t="e">
        <f>①陸連データ貼付け!#REF!</f>
        <v>#REF!</v>
      </c>
      <c r="H2159" s="29" t="e">
        <f>①陸連データ貼付け!#REF!</f>
        <v>#REF!</v>
      </c>
      <c r="I2159" s="29" t="e">
        <f>①陸連データ貼付け!#REF!</f>
        <v>#REF!</v>
      </c>
      <c r="J2159" s="29" t="e">
        <f>①陸連データ貼付け!#REF!</f>
        <v>#REF!</v>
      </c>
      <c r="K2159" s="29" t="e">
        <f t="shared" si="101"/>
        <v>#REF!</v>
      </c>
      <c r="L2159" s="29" t="e">
        <f>①陸連データ貼付け!#REF!</f>
        <v>#REF!</v>
      </c>
      <c r="M2159" s="63" t="e">
        <f>①陸連データ貼付け!#REF!</f>
        <v>#REF!</v>
      </c>
    </row>
    <row r="2160" spans="1:13">
      <c r="A2160" s="220" t="e">
        <f>IF(①陸連データ貼付け!#REF!="","",①陸連データ貼付け!#REF!)</f>
        <v>#REF!</v>
      </c>
      <c r="B2160" s="29" t="e">
        <f t="shared" si="99"/>
        <v>#REF!</v>
      </c>
      <c r="C2160" s="29" t="e">
        <f t="shared" si="100"/>
        <v>#REF!</v>
      </c>
      <c r="D2160" s="29" t="e">
        <f>①陸連データ貼付け!#REF!</f>
        <v>#REF!</v>
      </c>
      <c r="E2160" s="29" t="e">
        <f>①陸連データ貼付け!#REF!</f>
        <v>#REF!</v>
      </c>
      <c r="F2160" s="29" t="e">
        <f>ASC(①陸連データ貼付け!#REF!)</f>
        <v>#REF!</v>
      </c>
      <c r="G2160" s="29" t="e">
        <f>①陸連データ貼付け!#REF!</f>
        <v>#REF!</v>
      </c>
      <c r="H2160" s="29" t="e">
        <f>①陸連データ貼付け!#REF!</f>
        <v>#REF!</v>
      </c>
      <c r="I2160" s="29" t="e">
        <f>①陸連データ貼付け!#REF!</f>
        <v>#REF!</v>
      </c>
      <c r="J2160" s="29" t="e">
        <f>①陸連データ貼付け!#REF!</f>
        <v>#REF!</v>
      </c>
      <c r="K2160" s="29" t="e">
        <f t="shared" si="101"/>
        <v>#REF!</v>
      </c>
      <c r="L2160" s="29" t="e">
        <f>①陸連データ貼付け!#REF!</f>
        <v>#REF!</v>
      </c>
      <c r="M2160" s="63" t="e">
        <f>①陸連データ貼付け!#REF!</f>
        <v>#REF!</v>
      </c>
    </row>
    <row r="2161" spans="1:13">
      <c r="A2161" s="220" t="e">
        <f>IF(①陸連データ貼付け!#REF!="","",①陸連データ貼付け!#REF!)</f>
        <v>#REF!</v>
      </c>
      <c r="B2161" s="29" t="e">
        <f t="shared" si="99"/>
        <v>#REF!</v>
      </c>
      <c r="C2161" s="29" t="e">
        <f t="shared" si="100"/>
        <v>#REF!</v>
      </c>
      <c r="D2161" s="29" t="e">
        <f>①陸連データ貼付け!#REF!</f>
        <v>#REF!</v>
      </c>
      <c r="E2161" s="29" t="e">
        <f>①陸連データ貼付け!#REF!</f>
        <v>#REF!</v>
      </c>
      <c r="F2161" s="29" t="e">
        <f>ASC(①陸連データ貼付け!#REF!)</f>
        <v>#REF!</v>
      </c>
      <c r="G2161" s="29" t="e">
        <f>①陸連データ貼付け!#REF!</f>
        <v>#REF!</v>
      </c>
      <c r="H2161" s="29" t="e">
        <f>①陸連データ貼付け!#REF!</f>
        <v>#REF!</v>
      </c>
      <c r="I2161" s="29" t="e">
        <f>①陸連データ貼付け!#REF!</f>
        <v>#REF!</v>
      </c>
      <c r="J2161" s="29" t="e">
        <f>①陸連データ貼付け!#REF!</f>
        <v>#REF!</v>
      </c>
      <c r="K2161" s="29" t="e">
        <f t="shared" si="101"/>
        <v>#REF!</v>
      </c>
      <c r="L2161" s="29" t="e">
        <f>①陸連データ貼付け!#REF!</f>
        <v>#REF!</v>
      </c>
      <c r="M2161" s="63" t="e">
        <f>①陸連データ貼付け!#REF!</f>
        <v>#REF!</v>
      </c>
    </row>
    <row r="2162" spans="1:13">
      <c r="A2162" s="220" t="e">
        <f>IF(①陸連データ貼付け!#REF!="","",①陸連データ貼付け!#REF!)</f>
        <v>#REF!</v>
      </c>
      <c r="B2162" s="29" t="e">
        <f t="shared" si="99"/>
        <v>#REF!</v>
      </c>
      <c r="C2162" s="29" t="e">
        <f t="shared" si="100"/>
        <v>#REF!</v>
      </c>
      <c r="D2162" s="29" t="e">
        <f>①陸連データ貼付け!#REF!</f>
        <v>#REF!</v>
      </c>
      <c r="E2162" s="29" t="e">
        <f>①陸連データ貼付け!#REF!</f>
        <v>#REF!</v>
      </c>
      <c r="F2162" s="29" t="e">
        <f>ASC(①陸連データ貼付け!#REF!)</f>
        <v>#REF!</v>
      </c>
      <c r="G2162" s="29" t="e">
        <f>①陸連データ貼付け!#REF!</f>
        <v>#REF!</v>
      </c>
      <c r="H2162" s="29" t="e">
        <f>①陸連データ貼付け!#REF!</f>
        <v>#REF!</v>
      </c>
      <c r="I2162" s="29" t="e">
        <f>①陸連データ貼付け!#REF!</f>
        <v>#REF!</v>
      </c>
      <c r="J2162" s="29" t="e">
        <f>①陸連データ貼付け!#REF!</f>
        <v>#REF!</v>
      </c>
      <c r="K2162" s="29" t="e">
        <f t="shared" si="101"/>
        <v>#REF!</v>
      </c>
      <c r="L2162" s="29" t="e">
        <f>①陸連データ貼付け!#REF!</f>
        <v>#REF!</v>
      </c>
      <c r="M2162" s="63" t="e">
        <f>①陸連データ貼付け!#REF!</f>
        <v>#REF!</v>
      </c>
    </row>
    <row r="2163" spans="1:13">
      <c r="A2163" s="220" t="e">
        <f>IF(①陸連データ貼付け!#REF!="","",①陸連データ貼付け!#REF!)</f>
        <v>#REF!</v>
      </c>
      <c r="B2163" s="29" t="e">
        <f t="shared" si="99"/>
        <v>#REF!</v>
      </c>
      <c r="C2163" s="29" t="e">
        <f t="shared" si="100"/>
        <v>#REF!</v>
      </c>
      <c r="D2163" s="29" t="e">
        <f>①陸連データ貼付け!#REF!</f>
        <v>#REF!</v>
      </c>
      <c r="E2163" s="29" t="e">
        <f>①陸連データ貼付け!#REF!</f>
        <v>#REF!</v>
      </c>
      <c r="F2163" s="29" t="e">
        <f>ASC(①陸連データ貼付け!#REF!)</f>
        <v>#REF!</v>
      </c>
      <c r="G2163" s="29" t="e">
        <f>①陸連データ貼付け!#REF!</f>
        <v>#REF!</v>
      </c>
      <c r="H2163" s="29" t="e">
        <f>①陸連データ貼付け!#REF!</f>
        <v>#REF!</v>
      </c>
      <c r="I2163" s="29" t="e">
        <f>①陸連データ貼付け!#REF!</f>
        <v>#REF!</v>
      </c>
      <c r="J2163" s="29" t="e">
        <f>①陸連データ貼付け!#REF!</f>
        <v>#REF!</v>
      </c>
      <c r="K2163" s="29" t="e">
        <f t="shared" si="101"/>
        <v>#REF!</v>
      </c>
      <c r="L2163" s="29" t="e">
        <f>①陸連データ貼付け!#REF!</f>
        <v>#REF!</v>
      </c>
      <c r="M2163" s="63" t="e">
        <f>①陸連データ貼付け!#REF!</f>
        <v>#REF!</v>
      </c>
    </row>
    <row r="2164" spans="1:13">
      <c r="A2164" s="220" t="e">
        <f>IF(①陸連データ貼付け!#REF!="","",①陸連データ貼付け!#REF!)</f>
        <v>#REF!</v>
      </c>
      <c r="B2164" s="29" t="e">
        <f t="shared" si="99"/>
        <v>#REF!</v>
      </c>
      <c r="C2164" s="29" t="e">
        <f t="shared" si="100"/>
        <v>#REF!</v>
      </c>
      <c r="D2164" s="29" t="e">
        <f>①陸連データ貼付け!#REF!</f>
        <v>#REF!</v>
      </c>
      <c r="E2164" s="29" t="e">
        <f>①陸連データ貼付け!#REF!</f>
        <v>#REF!</v>
      </c>
      <c r="F2164" s="29" t="e">
        <f>ASC(①陸連データ貼付け!#REF!)</f>
        <v>#REF!</v>
      </c>
      <c r="G2164" s="29" t="e">
        <f>①陸連データ貼付け!#REF!</f>
        <v>#REF!</v>
      </c>
      <c r="H2164" s="29" t="e">
        <f>①陸連データ貼付け!#REF!</f>
        <v>#REF!</v>
      </c>
      <c r="I2164" s="29" t="e">
        <f>①陸連データ貼付け!#REF!</f>
        <v>#REF!</v>
      </c>
      <c r="J2164" s="29" t="e">
        <f>①陸連データ貼付け!#REF!</f>
        <v>#REF!</v>
      </c>
      <c r="K2164" s="29" t="e">
        <f t="shared" si="101"/>
        <v>#REF!</v>
      </c>
      <c r="L2164" s="29" t="e">
        <f>①陸連データ貼付け!#REF!</f>
        <v>#REF!</v>
      </c>
      <c r="M2164" s="63" t="e">
        <f>①陸連データ貼付け!#REF!</f>
        <v>#REF!</v>
      </c>
    </row>
    <row r="2165" spans="1:13">
      <c r="A2165" s="220" t="e">
        <f>IF(①陸連データ貼付け!#REF!="","",①陸連データ貼付け!#REF!)</f>
        <v>#REF!</v>
      </c>
      <c r="B2165" s="29" t="e">
        <f t="shared" si="99"/>
        <v>#REF!</v>
      </c>
      <c r="C2165" s="29" t="e">
        <f t="shared" si="100"/>
        <v>#REF!</v>
      </c>
      <c r="D2165" s="29" t="e">
        <f>①陸連データ貼付け!#REF!</f>
        <v>#REF!</v>
      </c>
      <c r="E2165" s="29" t="e">
        <f>①陸連データ貼付け!#REF!</f>
        <v>#REF!</v>
      </c>
      <c r="F2165" s="29" t="e">
        <f>ASC(①陸連データ貼付け!#REF!)</f>
        <v>#REF!</v>
      </c>
      <c r="G2165" s="29" t="e">
        <f>①陸連データ貼付け!#REF!</f>
        <v>#REF!</v>
      </c>
      <c r="H2165" s="29" t="e">
        <f>①陸連データ貼付け!#REF!</f>
        <v>#REF!</v>
      </c>
      <c r="I2165" s="29" t="e">
        <f>①陸連データ貼付け!#REF!</f>
        <v>#REF!</v>
      </c>
      <c r="J2165" s="29" t="e">
        <f>①陸連データ貼付け!#REF!</f>
        <v>#REF!</v>
      </c>
      <c r="K2165" s="29" t="e">
        <f t="shared" si="101"/>
        <v>#REF!</v>
      </c>
      <c r="L2165" s="29" t="e">
        <f>①陸連データ貼付け!#REF!</f>
        <v>#REF!</v>
      </c>
      <c r="M2165" s="63" t="e">
        <f>①陸連データ貼付け!#REF!</f>
        <v>#REF!</v>
      </c>
    </row>
    <row r="2166" spans="1:13">
      <c r="A2166" s="220" t="e">
        <f>IF(①陸連データ貼付け!#REF!="","",①陸連データ貼付け!#REF!)</f>
        <v>#REF!</v>
      </c>
      <c r="B2166" s="29" t="e">
        <f t="shared" si="99"/>
        <v>#REF!</v>
      </c>
      <c r="C2166" s="29" t="e">
        <f t="shared" si="100"/>
        <v>#REF!</v>
      </c>
      <c r="D2166" s="29" t="e">
        <f>①陸連データ貼付け!#REF!</f>
        <v>#REF!</v>
      </c>
      <c r="E2166" s="29" t="e">
        <f>①陸連データ貼付け!#REF!</f>
        <v>#REF!</v>
      </c>
      <c r="F2166" s="29" t="e">
        <f>ASC(①陸連データ貼付け!#REF!)</f>
        <v>#REF!</v>
      </c>
      <c r="G2166" s="29" t="e">
        <f>①陸連データ貼付け!#REF!</f>
        <v>#REF!</v>
      </c>
      <c r="H2166" s="29" t="e">
        <f>①陸連データ貼付け!#REF!</f>
        <v>#REF!</v>
      </c>
      <c r="I2166" s="29" t="e">
        <f>①陸連データ貼付け!#REF!</f>
        <v>#REF!</v>
      </c>
      <c r="J2166" s="29" t="e">
        <f>①陸連データ貼付け!#REF!</f>
        <v>#REF!</v>
      </c>
      <c r="K2166" s="29" t="e">
        <f t="shared" si="101"/>
        <v>#REF!</v>
      </c>
      <c r="L2166" s="29" t="e">
        <f>①陸連データ貼付け!#REF!</f>
        <v>#REF!</v>
      </c>
      <c r="M2166" s="63" t="e">
        <f>①陸連データ貼付け!#REF!</f>
        <v>#REF!</v>
      </c>
    </row>
    <row r="2167" spans="1:13">
      <c r="A2167" s="220" t="e">
        <f>IF(①陸連データ貼付け!#REF!="","",①陸連データ貼付け!#REF!)</f>
        <v>#REF!</v>
      </c>
      <c r="B2167" s="29" t="e">
        <f t="shared" si="99"/>
        <v>#REF!</v>
      </c>
      <c r="C2167" s="29" t="e">
        <f t="shared" si="100"/>
        <v>#REF!</v>
      </c>
      <c r="D2167" s="29" t="e">
        <f>①陸連データ貼付け!#REF!</f>
        <v>#REF!</v>
      </c>
      <c r="E2167" s="29" t="e">
        <f>①陸連データ貼付け!#REF!</f>
        <v>#REF!</v>
      </c>
      <c r="F2167" s="29" t="e">
        <f>ASC(①陸連データ貼付け!#REF!)</f>
        <v>#REF!</v>
      </c>
      <c r="G2167" s="29" t="e">
        <f>①陸連データ貼付け!#REF!</f>
        <v>#REF!</v>
      </c>
      <c r="H2167" s="29" t="e">
        <f>①陸連データ貼付け!#REF!</f>
        <v>#REF!</v>
      </c>
      <c r="I2167" s="29" t="e">
        <f>①陸連データ貼付け!#REF!</f>
        <v>#REF!</v>
      </c>
      <c r="J2167" s="29" t="e">
        <f>①陸連データ貼付け!#REF!</f>
        <v>#REF!</v>
      </c>
      <c r="K2167" s="29" t="e">
        <f t="shared" si="101"/>
        <v>#REF!</v>
      </c>
      <c r="L2167" s="29" t="e">
        <f>①陸連データ貼付け!#REF!</f>
        <v>#REF!</v>
      </c>
      <c r="M2167" s="63" t="e">
        <f>①陸連データ貼付け!#REF!</f>
        <v>#REF!</v>
      </c>
    </row>
    <row r="2168" spans="1:13">
      <c r="A2168" s="220" t="e">
        <f>IF(①陸連データ貼付け!#REF!="","",①陸連データ貼付け!#REF!)</f>
        <v>#REF!</v>
      </c>
      <c r="B2168" s="29" t="e">
        <f t="shared" si="99"/>
        <v>#REF!</v>
      </c>
      <c r="C2168" s="29" t="e">
        <f t="shared" si="100"/>
        <v>#REF!</v>
      </c>
      <c r="D2168" s="29" t="e">
        <f>①陸連データ貼付け!#REF!</f>
        <v>#REF!</v>
      </c>
      <c r="E2168" s="29" t="e">
        <f>①陸連データ貼付け!#REF!</f>
        <v>#REF!</v>
      </c>
      <c r="F2168" s="29" t="e">
        <f>ASC(①陸連データ貼付け!#REF!)</f>
        <v>#REF!</v>
      </c>
      <c r="G2168" s="29" t="e">
        <f>①陸連データ貼付け!#REF!</f>
        <v>#REF!</v>
      </c>
      <c r="H2168" s="29" t="e">
        <f>①陸連データ貼付け!#REF!</f>
        <v>#REF!</v>
      </c>
      <c r="I2168" s="29" t="e">
        <f>①陸連データ貼付け!#REF!</f>
        <v>#REF!</v>
      </c>
      <c r="J2168" s="29" t="e">
        <f>①陸連データ貼付け!#REF!</f>
        <v>#REF!</v>
      </c>
      <c r="K2168" s="29" t="e">
        <f t="shared" si="101"/>
        <v>#REF!</v>
      </c>
      <c r="L2168" s="29" t="e">
        <f>①陸連データ貼付け!#REF!</f>
        <v>#REF!</v>
      </c>
      <c r="M2168" s="63" t="e">
        <f>①陸連データ貼付け!#REF!</f>
        <v>#REF!</v>
      </c>
    </row>
    <row r="2169" spans="1:13">
      <c r="A2169" s="220" t="e">
        <f>IF(①陸連データ貼付け!#REF!="","",①陸連データ貼付け!#REF!)</f>
        <v>#REF!</v>
      </c>
      <c r="B2169" s="29" t="e">
        <f t="shared" si="99"/>
        <v>#REF!</v>
      </c>
      <c r="C2169" s="29" t="e">
        <f t="shared" si="100"/>
        <v>#REF!</v>
      </c>
      <c r="D2169" s="29" t="e">
        <f>①陸連データ貼付け!#REF!</f>
        <v>#REF!</v>
      </c>
      <c r="E2169" s="29" t="e">
        <f>①陸連データ貼付け!#REF!</f>
        <v>#REF!</v>
      </c>
      <c r="F2169" s="29" t="e">
        <f>ASC(①陸連データ貼付け!#REF!)</f>
        <v>#REF!</v>
      </c>
      <c r="G2169" s="29" t="e">
        <f>①陸連データ貼付け!#REF!</f>
        <v>#REF!</v>
      </c>
      <c r="H2169" s="29" t="e">
        <f>①陸連データ貼付け!#REF!</f>
        <v>#REF!</v>
      </c>
      <c r="I2169" s="29" t="e">
        <f>①陸連データ貼付け!#REF!</f>
        <v>#REF!</v>
      </c>
      <c r="J2169" s="29" t="e">
        <f>①陸連データ貼付け!#REF!</f>
        <v>#REF!</v>
      </c>
      <c r="K2169" s="29" t="e">
        <f t="shared" si="101"/>
        <v>#REF!</v>
      </c>
      <c r="L2169" s="29" t="e">
        <f>①陸連データ貼付け!#REF!</f>
        <v>#REF!</v>
      </c>
      <c r="M2169" s="63" t="e">
        <f>①陸連データ貼付け!#REF!</f>
        <v>#REF!</v>
      </c>
    </row>
    <row r="2170" spans="1:13">
      <c r="A2170" s="220" t="e">
        <f>IF(①陸連データ貼付け!#REF!="","",①陸連データ貼付け!#REF!)</f>
        <v>#REF!</v>
      </c>
      <c r="B2170" s="29" t="e">
        <f t="shared" si="99"/>
        <v>#REF!</v>
      </c>
      <c r="C2170" s="29" t="e">
        <f t="shared" si="100"/>
        <v>#REF!</v>
      </c>
      <c r="D2170" s="29" t="e">
        <f>①陸連データ貼付け!#REF!</f>
        <v>#REF!</v>
      </c>
      <c r="E2170" s="29" t="e">
        <f>①陸連データ貼付け!#REF!</f>
        <v>#REF!</v>
      </c>
      <c r="F2170" s="29" t="e">
        <f>ASC(①陸連データ貼付け!#REF!)</f>
        <v>#REF!</v>
      </c>
      <c r="G2170" s="29" t="e">
        <f>①陸連データ貼付け!#REF!</f>
        <v>#REF!</v>
      </c>
      <c r="H2170" s="29" t="e">
        <f>①陸連データ貼付け!#REF!</f>
        <v>#REF!</v>
      </c>
      <c r="I2170" s="29" t="e">
        <f>①陸連データ貼付け!#REF!</f>
        <v>#REF!</v>
      </c>
      <c r="J2170" s="29" t="e">
        <f>①陸連データ貼付け!#REF!</f>
        <v>#REF!</v>
      </c>
      <c r="K2170" s="29" t="e">
        <f t="shared" si="101"/>
        <v>#REF!</v>
      </c>
      <c r="L2170" s="29" t="e">
        <f>①陸連データ貼付け!#REF!</f>
        <v>#REF!</v>
      </c>
      <c r="M2170" s="63" t="e">
        <f>①陸連データ貼付け!#REF!</f>
        <v>#REF!</v>
      </c>
    </row>
    <row r="2171" spans="1:13">
      <c r="A2171" s="220" t="e">
        <f>IF(①陸連データ貼付け!#REF!="","",①陸連データ貼付け!#REF!)</f>
        <v>#REF!</v>
      </c>
      <c r="B2171" s="29" t="e">
        <f t="shared" si="99"/>
        <v>#REF!</v>
      </c>
      <c r="C2171" s="29" t="e">
        <f t="shared" si="100"/>
        <v>#REF!</v>
      </c>
      <c r="D2171" s="29" t="e">
        <f>①陸連データ貼付け!#REF!</f>
        <v>#REF!</v>
      </c>
      <c r="E2171" s="29" t="e">
        <f>①陸連データ貼付け!#REF!</f>
        <v>#REF!</v>
      </c>
      <c r="F2171" s="29" t="e">
        <f>ASC(①陸連データ貼付け!#REF!)</f>
        <v>#REF!</v>
      </c>
      <c r="G2171" s="29" t="e">
        <f>①陸連データ貼付け!#REF!</f>
        <v>#REF!</v>
      </c>
      <c r="H2171" s="29" t="e">
        <f>①陸連データ貼付け!#REF!</f>
        <v>#REF!</v>
      </c>
      <c r="I2171" s="29" t="e">
        <f>①陸連データ貼付け!#REF!</f>
        <v>#REF!</v>
      </c>
      <c r="J2171" s="29" t="e">
        <f>①陸連データ貼付け!#REF!</f>
        <v>#REF!</v>
      </c>
      <c r="K2171" s="29" t="e">
        <f t="shared" si="101"/>
        <v>#REF!</v>
      </c>
      <c r="L2171" s="29" t="e">
        <f>①陸連データ貼付け!#REF!</f>
        <v>#REF!</v>
      </c>
      <c r="M2171" s="63" t="e">
        <f>①陸連データ貼付け!#REF!</f>
        <v>#REF!</v>
      </c>
    </row>
    <row r="2172" spans="1:13">
      <c r="A2172" s="220" t="e">
        <f>IF(①陸連データ貼付け!#REF!="","",①陸連データ貼付け!#REF!)</f>
        <v>#REF!</v>
      </c>
      <c r="B2172" s="29" t="e">
        <f t="shared" si="99"/>
        <v>#REF!</v>
      </c>
      <c r="C2172" s="29" t="e">
        <f t="shared" si="100"/>
        <v>#REF!</v>
      </c>
      <c r="D2172" s="29" t="e">
        <f>①陸連データ貼付け!#REF!</f>
        <v>#REF!</v>
      </c>
      <c r="E2172" s="29" t="e">
        <f>①陸連データ貼付け!#REF!</f>
        <v>#REF!</v>
      </c>
      <c r="F2172" s="29" t="e">
        <f>ASC(①陸連データ貼付け!#REF!)</f>
        <v>#REF!</v>
      </c>
      <c r="G2172" s="29" t="e">
        <f>①陸連データ貼付け!#REF!</f>
        <v>#REF!</v>
      </c>
      <c r="H2172" s="29" t="e">
        <f>①陸連データ貼付け!#REF!</f>
        <v>#REF!</v>
      </c>
      <c r="I2172" s="29" t="e">
        <f>①陸連データ貼付け!#REF!</f>
        <v>#REF!</v>
      </c>
      <c r="J2172" s="29" t="e">
        <f>①陸連データ貼付け!#REF!</f>
        <v>#REF!</v>
      </c>
      <c r="K2172" s="29" t="e">
        <f t="shared" si="101"/>
        <v>#REF!</v>
      </c>
      <c r="L2172" s="29" t="e">
        <f>①陸連データ貼付け!#REF!</f>
        <v>#REF!</v>
      </c>
      <c r="M2172" s="63" t="e">
        <f>①陸連データ貼付け!#REF!</f>
        <v>#REF!</v>
      </c>
    </row>
    <row r="2173" spans="1:13">
      <c r="A2173" s="220" t="e">
        <f>IF(①陸連データ貼付け!#REF!="","",①陸連データ貼付け!#REF!)</f>
        <v>#REF!</v>
      </c>
      <c r="B2173" s="29" t="e">
        <f t="shared" si="99"/>
        <v>#REF!</v>
      </c>
      <c r="C2173" s="29" t="e">
        <f t="shared" si="100"/>
        <v>#REF!</v>
      </c>
      <c r="D2173" s="29" t="e">
        <f>①陸連データ貼付け!#REF!</f>
        <v>#REF!</v>
      </c>
      <c r="E2173" s="29" t="e">
        <f>①陸連データ貼付け!#REF!</f>
        <v>#REF!</v>
      </c>
      <c r="F2173" s="29" t="e">
        <f>ASC(①陸連データ貼付け!#REF!)</f>
        <v>#REF!</v>
      </c>
      <c r="G2173" s="29" t="e">
        <f>①陸連データ貼付け!#REF!</f>
        <v>#REF!</v>
      </c>
      <c r="H2173" s="29" t="e">
        <f>①陸連データ貼付け!#REF!</f>
        <v>#REF!</v>
      </c>
      <c r="I2173" s="29" t="e">
        <f>①陸連データ貼付け!#REF!</f>
        <v>#REF!</v>
      </c>
      <c r="J2173" s="29" t="e">
        <f>①陸連データ貼付け!#REF!</f>
        <v>#REF!</v>
      </c>
      <c r="K2173" s="29" t="e">
        <f t="shared" si="101"/>
        <v>#REF!</v>
      </c>
      <c r="L2173" s="29" t="e">
        <f>①陸連データ貼付け!#REF!</f>
        <v>#REF!</v>
      </c>
      <c r="M2173" s="63" t="e">
        <f>①陸連データ貼付け!#REF!</f>
        <v>#REF!</v>
      </c>
    </row>
    <row r="2174" spans="1:13">
      <c r="A2174" s="220" t="e">
        <f>IF(①陸連データ貼付け!#REF!="","",①陸連データ貼付け!#REF!)</f>
        <v>#REF!</v>
      </c>
      <c r="B2174" s="29" t="e">
        <f t="shared" si="99"/>
        <v>#REF!</v>
      </c>
      <c r="C2174" s="29" t="e">
        <f t="shared" si="100"/>
        <v>#REF!</v>
      </c>
      <c r="D2174" s="29" t="e">
        <f>①陸連データ貼付け!#REF!</f>
        <v>#REF!</v>
      </c>
      <c r="E2174" s="29" t="e">
        <f>①陸連データ貼付け!#REF!</f>
        <v>#REF!</v>
      </c>
      <c r="F2174" s="29" t="e">
        <f>ASC(①陸連データ貼付け!#REF!)</f>
        <v>#REF!</v>
      </c>
      <c r="G2174" s="29" t="e">
        <f>①陸連データ貼付け!#REF!</f>
        <v>#REF!</v>
      </c>
      <c r="H2174" s="29" t="e">
        <f>①陸連データ貼付け!#REF!</f>
        <v>#REF!</v>
      </c>
      <c r="I2174" s="29" t="e">
        <f>①陸連データ貼付け!#REF!</f>
        <v>#REF!</v>
      </c>
      <c r="J2174" s="29" t="e">
        <f>①陸連データ貼付け!#REF!</f>
        <v>#REF!</v>
      </c>
      <c r="K2174" s="29" t="e">
        <f t="shared" si="101"/>
        <v>#REF!</v>
      </c>
      <c r="L2174" s="29" t="e">
        <f>①陸連データ貼付け!#REF!</f>
        <v>#REF!</v>
      </c>
      <c r="M2174" s="63" t="e">
        <f>①陸連データ貼付け!#REF!</f>
        <v>#REF!</v>
      </c>
    </row>
    <row r="2175" spans="1:13">
      <c r="A2175" s="220" t="e">
        <f>IF(①陸連データ貼付け!#REF!="","",①陸連データ貼付け!#REF!)</f>
        <v>#REF!</v>
      </c>
      <c r="B2175" s="29" t="e">
        <f t="shared" si="99"/>
        <v>#REF!</v>
      </c>
      <c r="C2175" s="29" t="e">
        <f t="shared" si="100"/>
        <v>#REF!</v>
      </c>
      <c r="D2175" s="29" t="e">
        <f>①陸連データ貼付け!#REF!</f>
        <v>#REF!</v>
      </c>
      <c r="E2175" s="29" t="e">
        <f>①陸連データ貼付け!#REF!</f>
        <v>#REF!</v>
      </c>
      <c r="F2175" s="29" t="e">
        <f>ASC(①陸連データ貼付け!#REF!)</f>
        <v>#REF!</v>
      </c>
      <c r="G2175" s="29" t="e">
        <f>①陸連データ貼付け!#REF!</f>
        <v>#REF!</v>
      </c>
      <c r="H2175" s="29" t="e">
        <f>①陸連データ貼付け!#REF!</f>
        <v>#REF!</v>
      </c>
      <c r="I2175" s="29" t="e">
        <f>①陸連データ貼付け!#REF!</f>
        <v>#REF!</v>
      </c>
      <c r="J2175" s="29" t="e">
        <f>①陸連データ貼付け!#REF!</f>
        <v>#REF!</v>
      </c>
      <c r="K2175" s="29" t="e">
        <f t="shared" si="101"/>
        <v>#REF!</v>
      </c>
      <c r="L2175" s="29" t="e">
        <f>①陸連データ貼付け!#REF!</f>
        <v>#REF!</v>
      </c>
      <c r="M2175" s="63" t="e">
        <f>①陸連データ貼付け!#REF!</f>
        <v>#REF!</v>
      </c>
    </row>
    <row r="2176" spans="1:13">
      <c r="A2176" s="220" t="e">
        <f>IF(①陸連データ貼付け!#REF!="","",①陸連データ貼付け!#REF!)</f>
        <v>#REF!</v>
      </c>
      <c r="B2176" s="29" t="e">
        <f t="shared" si="99"/>
        <v>#REF!</v>
      </c>
      <c r="C2176" s="29" t="e">
        <f t="shared" si="100"/>
        <v>#REF!</v>
      </c>
      <c r="D2176" s="29" t="e">
        <f>①陸連データ貼付け!#REF!</f>
        <v>#REF!</v>
      </c>
      <c r="E2176" s="29" t="e">
        <f>①陸連データ貼付け!#REF!</f>
        <v>#REF!</v>
      </c>
      <c r="F2176" s="29" t="e">
        <f>ASC(①陸連データ貼付け!#REF!)</f>
        <v>#REF!</v>
      </c>
      <c r="G2176" s="29" t="e">
        <f>①陸連データ貼付け!#REF!</f>
        <v>#REF!</v>
      </c>
      <c r="H2176" s="29" t="e">
        <f>①陸連データ貼付け!#REF!</f>
        <v>#REF!</v>
      </c>
      <c r="I2176" s="29" t="e">
        <f>①陸連データ貼付け!#REF!</f>
        <v>#REF!</v>
      </c>
      <c r="J2176" s="29" t="e">
        <f>①陸連データ貼付け!#REF!</f>
        <v>#REF!</v>
      </c>
      <c r="K2176" s="29" t="e">
        <f t="shared" si="101"/>
        <v>#REF!</v>
      </c>
      <c r="L2176" s="29" t="e">
        <f>①陸連データ貼付け!#REF!</f>
        <v>#REF!</v>
      </c>
      <c r="M2176" s="63" t="e">
        <f>①陸連データ貼付け!#REF!</f>
        <v>#REF!</v>
      </c>
    </row>
    <row r="2177" spans="1:13">
      <c r="A2177" s="220" t="e">
        <f>IF(①陸連データ貼付け!#REF!="","",①陸連データ貼付け!#REF!)</f>
        <v>#REF!</v>
      </c>
      <c r="B2177" s="29" t="e">
        <f t="shared" si="99"/>
        <v>#REF!</v>
      </c>
      <c r="C2177" s="29" t="e">
        <f t="shared" si="100"/>
        <v>#REF!</v>
      </c>
      <c r="D2177" s="29" t="e">
        <f>①陸連データ貼付け!#REF!</f>
        <v>#REF!</v>
      </c>
      <c r="E2177" s="29" t="e">
        <f>①陸連データ貼付け!#REF!</f>
        <v>#REF!</v>
      </c>
      <c r="F2177" s="29" t="e">
        <f>ASC(①陸連データ貼付け!#REF!)</f>
        <v>#REF!</v>
      </c>
      <c r="G2177" s="29" t="e">
        <f>①陸連データ貼付け!#REF!</f>
        <v>#REF!</v>
      </c>
      <c r="H2177" s="29" t="e">
        <f>①陸連データ貼付け!#REF!</f>
        <v>#REF!</v>
      </c>
      <c r="I2177" s="29" t="e">
        <f>①陸連データ貼付け!#REF!</f>
        <v>#REF!</v>
      </c>
      <c r="J2177" s="29" t="e">
        <f>①陸連データ貼付け!#REF!</f>
        <v>#REF!</v>
      </c>
      <c r="K2177" s="29" t="e">
        <f t="shared" si="101"/>
        <v>#REF!</v>
      </c>
      <c r="L2177" s="29" t="e">
        <f>①陸連データ貼付け!#REF!</f>
        <v>#REF!</v>
      </c>
      <c r="M2177" s="63" t="e">
        <f>①陸連データ貼付け!#REF!</f>
        <v>#REF!</v>
      </c>
    </row>
    <row r="2178" spans="1:13">
      <c r="A2178" s="220" t="e">
        <f>IF(①陸連データ貼付け!#REF!="","",①陸連データ貼付け!#REF!)</f>
        <v>#REF!</v>
      </c>
      <c r="B2178" s="29" t="e">
        <f t="shared" si="99"/>
        <v>#REF!</v>
      </c>
      <c r="C2178" s="29" t="e">
        <f t="shared" si="100"/>
        <v>#REF!</v>
      </c>
      <c r="D2178" s="29" t="e">
        <f>①陸連データ貼付け!#REF!</f>
        <v>#REF!</v>
      </c>
      <c r="E2178" s="29" t="e">
        <f>①陸連データ貼付け!#REF!</f>
        <v>#REF!</v>
      </c>
      <c r="F2178" s="29" t="e">
        <f>ASC(①陸連データ貼付け!#REF!)</f>
        <v>#REF!</v>
      </c>
      <c r="G2178" s="29" t="e">
        <f>①陸連データ貼付け!#REF!</f>
        <v>#REF!</v>
      </c>
      <c r="H2178" s="29" t="e">
        <f>①陸連データ貼付け!#REF!</f>
        <v>#REF!</v>
      </c>
      <c r="I2178" s="29" t="e">
        <f>①陸連データ貼付け!#REF!</f>
        <v>#REF!</v>
      </c>
      <c r="J2178" s="29" t="e">
        <f>①陸連データ貼付け!#REF!</f>
        <v>#REF!</v>
      </c>
      <c r="K2178" s="29" t="e">
        <f t="shared" si="101"/>
        <v>#REF!</v>
      </c>
      <c r="L2178" s="29" t="e">
        <f>①陸連データ貼付け!#REF!</f>
        <v>#REF!</v>
      </c>
      <c r="M2178" s="63" t="e">
        <f>①陸連データ貼付け!#REF!</f>
        <v>#REF!</v>
      </c>
    </row>
    <row r="2179" spans="1:13">
      <c r="A2179" s="220" t="e">
        <f>IF(①陸連データ貼付け!#REF!="","",①陸連データ貼付け!#REF!)</f>
        <v>#REF!</v>
      </c>
      <c r="B2179" s="29" t="e">
        <f t="shared" ref="B2179:B2242" si="102">LEFT(A2179,1)</f>
        <v>#REF!</v>
      </c>
      <c r="C2179" s="29" t="e">
        <f t="shared" ref="C2179:C2242" si="103">REPLACE(A2179,1,1,"")</f>
        <v>#REF!</v>
      </c>
      <c r="D2179" s="29" t="e">
        <f>①陸連データ貼付け!#REF!</f>
        <v>#REF!</v>
      </c>
      <c r="E2179" s="29" t="e">
        <f>①陸連データ貼付け!#REF!</f>
        <v>#REF!</v>
      </c>
      <c r="F2179" s="29" t="e">
        <f>ASC(①陸連データ貼付け!#REF!)</f>
        <v>#REF!</v>
      </c>
      <c r="G2179" s="29" t="e">
        <f>①陸連データ貼付け!#REF!</f>
        <v>#REF!</v>
      </c>
      <c r="H2179" s="29" t="e">
        <f>①陸連データ貼付け!#REF!</f>
        <v>#REF!</v>
      </c>
      <c r="I2179" s="29" t="e">
        <f>①陸連データ貼付け!#REF!</f>
        <v>#REF!</v>
      </c>
      <c r="J2179" s="29" t="e">
        <f>①陸連データ貼付け!#REF!</f>
        <v>#REF!</v>
      </c>
      <c r="K2179" s="29" t="e">
        <f t="shared" ref="K2179:K2242" si="104">I2179</f>
        <v>#REF!</v>
      </c>
      <c r="L2179" s="29" t="e">
        <f>①陸連データ貼付け!#REF!</f>
        <v>#REF!</v>
      </c>
      <c r="M2179" s="63" t="e">
        <f>①陸連データ貼付け!#REF!</f>
        <v>#REF!</v>
      </c>
    </row>
    <row r="2180" spans="1:13">
      <c r="A2180" s="220" t="e">
        <f>IF(①陸連データ貼付け!#REF!="","",①陸連データ貼付け!#REF!)</f>
        <v>#REF!</v>
      </c>
      <c r="B2180" s="29" t="e">
        <f t="shared" si="102"/>
        <v>#REF!</v>
      </c>
      <c r="C2180" s="29" t="e">
        <f t="shared" si="103"/>
        <v>#REF!</v>
      </c>
      <c r="D2180" s="29" t="e">
        <f>①陸連データ貼付け!#REF!</f>
        <v>#REF!</v>
      </c>
      <c r="E2180" s="29" t="e">
        <f>①陸連データ貼付け!#REF!</f>
        <v>#REF!</v>
      </c>
      <c r="F2180" s="29" t="e">
        <f>ASC(①陸連データ貼付け!#REF!)</f>
        <v>#REF!</v>
      </c>
      <c r="G2180" s="29" t="e">
        <f>①陸連データ貼付け!#REF!</f>
        <v>#REF!</v>
      </c>
      <c r="H2180" s="29" t="e">
        <f>①陸連データ貼付け!#REF!</f>
        <v>#REF!</v>
      </c>
      <c r="I2180" s="29" t="e">
        <f>①陸連データ貼付け!#REF!</f>
        <v>#REF!</v>
      </c>
      <c r="J2180" s="29" t="e">
        <f>①陸連データ貼付け!#REF!</f>
        <v>#REF!</v>
      </c>
      <c r="K2180" s="29" t="e">
        <f t="shared" si="104"/>
        <v>#REF!</v>
      </c>
      <c r="L2180" s="29" t="e">
        <f>①陸連データ貼付け!#REF!</f>
        <v>#REF!</v>
      </c>
      <c r="M2180" s="63" t="e">
        <f>①陸連データ貼付け!#REF!</f>
        <v>#REF!</v>
      </c>
    </row>
    <row r="2181" spans="1:13">
      <c r="A2181" s="220" t="e">
        <f>IF(①陸連データ貼付け!#REF!="","",①陸連データ貼付け!#REF!)</f>
        <v>#REF!</v>
      </c>
      <c r="B2181" s="29" t="e">
        <f t="shared" si="102"/>
        <v>#REF!</v>
      </c>
      <c r="C2181" s="29" t="e">
        <f t="shared" si="103"/>
        <v>#REF!</v>
      </c>
      <c r="D2181" s="29" t="e">
        <f>①陸連データ貼付け!#REF!</f>
        <v>#REF!</v>
      </c>
      <c r="E2181" s="29" t="e">
        <f>①陸連データ貼付け!#REF!</f>
        <v>#REF!</v>
      </c>
      <c r="F2181" s="29" t="e">
        <f>ASC(①陸連データ貼付け!#REF!)</f>
        <v>#REF!</v>
      </c>
      <c r="G2181" s="29" t="e">
        <f>①陸連データ貼付け!#REF!</f>
        <v>#REF!</v>
      </c>
      <c r="H2181" s="29" t="e">
        <f>①陸連データ貼付け!#REF!</f>
        <v>#REF!</v>
      </c>
      <c r="I2181" s="29" t="e">
        <f>①陸連データ貼付け!#REF!</f>
        <v>#REF!</v>
      </c>
      <c r="J2181" s="29" t="e">
        <f>①陸連データ貼付け!#REF!</f>
        <v>#REF!</v>
      </c>
      <c r="K2181" s="29" t="e">
        <f t="shared" si="104"/>
        <v>#REF!</v>
      </c>
      <c r="L2181" s="29" t="e">
        <f>①陸連データ貼付け!#REF!</f>
        <v>#REF!</v>
      </c>
      <c r="M2181" s="63" t="e">
        <f>①陸連データ貼付け!#REF!</f>
        <v>#REF!</v>
      </c>
    </row>
    <row r="2182" spans="1:13">
      <c r="A2182" s="220" t="e">
        <f>IF(①陸連データ貼付け!#REF!="","",①陸連データ貼付け!#REF!)</f>
        <v>#REF!</v>
      </c>
      <c r="B2182" s="29" t="e">
        <f t="shared" si="102"/>
        <v>#REF!</v>
      </c>
      <c r="C2182" s="29" t="e">
        <f t="shared" si="103"/>
        <v>#REF!</v>
      </c>
      <c r="D2182" s="29" t="e">
        <f>①陸連データ貼付け!#REF!</f>
        <v>#REF!</v>
      </c>
      <c r="E2182" s="29" t="e">
        <f>①陸連データ貼付け!#REF!</f>
        <v>#REF!</v>
      </c>
      <c r="F2182" s="29" t="e">
        <f>ASC(①陸連データ貼付け!#REF!)</f>
        <v>#REF!</v>
      </c>
      <c r="G2182" s="29" t="e">
        <f>①陸連データ貼付け!#REF!</f>
        <v>#REF!</v>
      </c>
      <c r="H2182" s="29" t="e">
        <f>①陸連データ貼付け!#REF!</f>
        <v>#REF!</v>
      </c>
      <c r="I2182" s="29" t="e">
        <f>①陸連データ貼付け!#REF!</f>
        <v>#REF!</v>
      </c>
      <c r="J2182" s="29" t="e">
        <f>①陸連データ貼付け!#REF!</f>
        <v>#REF!</v>
      </c>
      <c r="K2182" s="29" t="e">
        <f t="shared" si="104"/>
        <v>#REF!</v>
      </c>
      <c r="L2182" s="29" t="e">
        <f>①陸連データ貼付け!#REF!</f>
        <v>#REF!</v>
      </c>
      <c r="M2182" s="63" t="e">
        <f>①陸連データ貼付け!#REF!</f>
        <v>#REF!</v>
      </c>
    </row>
    <row r="2183" spans="1:13">
      <c r="A2183" s="220" t="e">
        <f>IF(①陸連データ貼付け!#REF!="","",①陸連データ貼付け!#REF!)</f>
        <v>#REF!</v>
      </c>
      <c r="B2183" s="29" t="e">
        <f t="shared" si="102"/>
        <v>#REF!</v>
      </c>
      <c r="C2183" s="29" t="e">
        <f t="shared" si="103"/>
        <v>#REF!</v>
      </c>
      <c r="D2183" s="29" t="e">
        <f>①陸連データ貼付け!#REF!</f>
        <v>#REF!</v>
      </c>
      <c r="E2183" s="29" t="e">
        <f>①陸連データ貼付け!#REF!</f>
        <v>#REF!</v>
      </c>
      <c r="F2183" s="29" t="e">
        <f>ASC(①陸連データ貼付け!#REF!)</f>
        <v>#REF!</v>
      </c>
      <c r="G2183" s="29" t="e">
        <f>①陸連データ貼付け!#REF!</f>
        <v>#REF!</v>
      </c>
      <c r="H2183" s="29" t="e">
        <f>①陸連データ貼付け!#REF!</f>
        <v>#REF!</v>
      </c>
      <c r="I2183" s="29" t="e">
        <f>①陸連データ貼付け!#REF!</f>
        <v>#REF!</v>
      </c>
      <c r="J2183" s="29" t="e">
        <f>①陸連データ貼付け!#REF!</f>
        <v>#REF!</v>
      </c>
      <c r="K2183" s="29" t="e">
        <f t="shared" si="104"/>
        <v>#REF!</v>
      </c>
      <c r="L2183" s="29" t="e">
        <f>①陸連データ貼付け!#REF!</f>
        <v>#REF!</v>
      </c>
      <c r="M2183" s="63" t="e">
        <f>①陸連データ貼付け!#REF!</f>
        <v>#REF!</v>
      </c>
    </row>
    <row r="2184" spans="1:13">
      <c r="A2184" s="220" t="e">
        <f>IF(①陸連データ貼付け!#REF!="","",①陸連データ貼付け!#REF!)</f>
        <v>#REF!</v>
      </c>
      <c r="B2184" s="29" t="e">
        <f t="shared" si="102"/>
        <v>#REF!</v>
      </c>
      <c r="C2184" s="29" t="e">
        <f t="shared" si="103"/>
        <v>#REF!</v>
      </c>
      <c r="D2184" s="29" t="e">
        <f>①陸連データ貼付け!#REF!</f>
        <v>#REF!</v>
      </c>
      <c r="E2184" s="29" t="e">
        <f>①陸連データ貼付け!#REF!</f>
        <v>#REF!</v>
      </c>
      <c r="F2184" s="29" t="e">
        <f>ASC(①陸連データ貼付け!#REF!)</f>
        <v>#REF!</v>
      </c>
      <c r="G2184" s="29" t="e">
        <f>①陸連データ貼付け!#REF!</f>
        <v>#REF!</v>
      </c>
      <c r="H2184" s="29" t="e">
        <f>①陸連データ貼付け!#REF!</f>
        <v>#REF!</v>
      </c>
      <c r="I2184" s="29" t="e">
        <f>①陸連データ貼付け!#REF!</f>
        <v>#REF!</v>
      </c>
      <c r="J2184" s="29" t="e">
        <f>①陸連データ貼付け!#REF!</f>
        <v>#REF!</v>
      </c>
      <c r="K2184" s="29" t="e">
        <f t="shared" si="104"/>
        <v>#REF!</v>
      </c>
      <c r="L2184" s="29" t="e">
        <f>①陸連データ貼付け!#REF!</f>
        <v>#REF!</v>
      </c>
      <c r="M2184" s="63" t="e">
        <f>①陸連データ貼付け!#REF!</f>
        <v>#REF!</v>
      </c>
    </row>
    <row r="2185" spans="1:13">
      <c r="A2185" s="220" t="e">
        <f>IF(①陸連データ貼付け!#REF!="","",①陸連データ貼付け!#REF!)</f>
        <v>#REF!</v>
      </c>
      <c r="B2185" s="29" t="e">
        <f t="shared" si="102"/>
        <v>#REF!</v>
      </c>
      <c r="C2185" s="29" t="e">
        <f t="shared" si="103"/>
        <v>#REF!</v>
      </c>
      <c r="D2185" s="29" t="e">
        <f>①陸連データ貼付け!#REF!</f>
        <v>#REF!</v>
      </c>
      <c r="E2185" s="29" t="e">
        <f>①陸連データ貼付け!#REF!</f>
        <v>#REF!</v>
      </c>
      <c r="F2185" s="29" t="e">
        <f>ASC(①陸連データ貼付け!#REF!)</f>
        <v>#REF!</v>
      </c>
      <c r="G2185" s="29" t="e">
        <f>①陸連データ貼付け!#REF!</f>
        <v>#REF!</v>
      </c>
      <c r="H2185" s="29" t="e">
        <f>①陸連データ貼付け!#REF!</f>
        <v>#REF!</v>
      </c>
      <c r="I2185" s="29" t="e">
        <f>①陸連データ貼付け!#REF!</f>
        <v>#REF!</v>
      </c>
      <c r="J2185" s="29" t="e">
        <f>①陸連データ貼付け!#REF!</f>
        <v>#REF!</v>
      </c>
      <c r="K2185" s="29" t="e">
        <f t="shared" si="104"/>
        <v>#REF!</v>
      </c>
      <c r="L2185" s="29" t="e">
        <f>①陸連データ貼付け!#REF!</f>
        <v>#REF!</v>
      </c>
      <c r="M2185" s="63" t="e">
        <f>①陸連データ貼付け!#REF!</f>
        <v>#REF!</v>
      </c>
    </row>
    <row r="2186" spans="1:13">
      <c r="A2186" s="220" t="e">
        <f>IF(①陸連データ貼付け!#REF!="","",①陸連データ貼付け!#REF!)</f>
        <v>#REF!</v>
      </c>
      <c r="B2186" s="29" t="e">
        <f t="shared" si="102"/>
        <v>#REF!</v>
      </c>
      <c r="C2186" s="29" t="e">
        <f t="shared" si="103"/>
        <v>#REF!</v>
      </c>
      <c r="D2186" s="29" t="e">
        <f>①陸連データ貼付け!#REF!</f>
        <v>#REF!</v>
      </c>
      <c r="E2186" s="29" t="e">
        <f>①陸連データ貼付け!#REF!</f>
        <v>#REF!</v>
      </c>
      <c r="F2186" s="29" t="e">
        <f>ASC(①陸連データ貼付け!#REF!)</f>
        <v>#REF!</v>
      </c>
      <c r="G2186" s="29" t="e">
        <f>①陸連データ貼付け!#REF!</f>
        <v>#REF!</v>
      </c>
      <c r="H2186" s="29" t="e">
        <f>①陸連データ貼付け!#REF!</f>
        <v>#REF!</v>
      </c>
      <c r="I2186" s="29" t="e">
        <f>①陸連データ貼付け!#REF!</f>
        <v>#REF!</v>
      </c>
      <c r="J2186" s="29" t="e">
        <f>①陸連データ貼付け!#REF!</f>
        <v>#REF!</v>
      </c>
      <c r="K2186" s="29" t="e">
        <f t="shared" si="104"/>
        <v>#REF!</v>
      </c>
      <c r="L2186" s="29" t="e">
        <f>①陸連データ貼付け!#REF!</f>
        <v>#REF!</v>
      </c>
      <c r="M2186" s="63" t="e">
        <f>①陸連データ貼付け!#REF!</f>
        <v>#REF!</v>
      </c>
    </row>
    <row r="2187" spans="1:13">
      <c r="A2187" s="220" t="e">
        <f>IF(①陸連データ貼付け!#REF!="","",①陸連データ貼付け!#REF!)</f>
        <v>#REF!</v>
      </c>
      <c r="B2187" s="29" t="e">
        <f t="shared" si="102"/>
        <v>#REF!</v>
      </c>
      <c r="C2187" s="29" t="e">
        <f t="shared" si="103"/>
        <v>#REF!</v>
      </c>
      <c r="D2187" s="29" t="e">
        <f>①陸連データ貼付け!#REF!</f>
        <v>#REF!</v>
      </c>
      <c r="E2187" s="29" t="e">
        <f>①陸連データ貼付け!#REF!</f>
        <v>#REF!</v>
      </c>
      <c r="F2187" s="29" t="e">
        <f>ASC(①陸連データ貼付け!#REF!)</f>
        <v>#REF!</v>
      </c>
      <c r="G2187" s="29" t="e">
        <f>①陸連データ貼付け!#REF!</f>
        <v>#REF!</v>
      </c>
      <c r="H2187" s="29" t="e">
        <f>①陸連データ貼付け!#REF!</f>
        <v>#REF!</v>
      </c>
      <c r="I2187" s="29" t="e">
        <f>①陸連データ貼付け!#REF!</f>
        <v>#REF!</v>
      </c>
      <c r="J2187" s="29" t="e">
        <f>①陸連データ貼付け!#REF!</f>
        <v>#REF!</v>
      </c>
      <c r="K2187" s="29" t="e">
        <f t="shared" si="104"/>
        <v>#REF!</v>
      </c>
      <c r="L2187" s="29" t="e">
        <f>①陸連データ貼付け!#REF!</f>
        <v>#REF!</v>
      </c>
      <c r="M2187" s="63" t="e">
        <f>①陸連データ貼付け!#REF!</f>
        <v>#REF!</v>
      </c>
    </row>
    <row r="2188" spans="1:13">
      <c r="A2188" s="220" t="e">
        <f>IF(①陸連データ貼付け!#REF!="","",①陸連データ貼付け!#REF!)</f>
        <v>#REF!</v>
      </c>
      <c r="B2188" s="29" t="e">
        <f t="shared" si="102"/>
        <v>#REF!</v>
      </c>
      <c r="C2188" s="29" t="e">
        <f t="shared" si="103"/>
        <v>#REF!</v>
      </c>
      <c r="D2188" s="29" t="e">
        <f>①陸連データ貼付け!#REF!</f>
        <v>#REF!</v>
      </c>
      <c r="E2188" s="29" t="e">
        <f>①陸連データ貼付け!#REF!</f>
        <v>#REF!</v>
      </c>
      <c r="F2188" s="29" t="e">
        <f>ASC(①陸連データ貼付け!#REF!)</f>
        <v>#REF!</v>
      </c>
      <c r="G2188" s="29" t="e">
        <f>①陸連データ貼付け!#REF!</f>
        <v>#REF!</v>
      </c>
      <c r="H2188" s="29" t="e">
        <f>①陸連データ貼付け!#REF!</f>
        <v>#REF!</v>
      </c>
      <c r="I2188" s="29" t="e">
        <f>①陸連データ貼付け!#REF!</f>
        <v>#REF!</v>
      </c>
      <c r="J2188" s="29" t="e">
        <f>①陸連データ貼付け!#REF!</f>
        <v>#REF!</v>
      </c>
      <c r="K2188" s="29" t="e">
        <f t="shared" si="104"/>
        <v>#REF!</v>
      </c>
      <c r="L2188" s="29" t="e">
        <f>①陸連データ貼付け!#REF!</f>
        <v>#REF!</v>
      </c>
      <c r="M2188" s="63" t="e">
        <f>①陸連データ貼付け!#REF!</f>
        <v>#REF!</v>
      </c>
    </row>
    <row r="2189" spans="1:13">
      <c r="A2189" s="220" t="e">
        <f>IF(①陸連データ貼付け!#REF!="","",①陸連データ貼付け!#REF!)</f>
        <v>#REF!</v>
      </c>
      <c r="B2189" s="29" t="e">
        <f t="shared" si="102"/>
        <v>#REF!</v>
      </c>
      <c r="C2189" s="29" t="e">
        <f t="shared" si="103"/>
        <v>#REF!</v>
      </c>
      <c r="D2189" s="29" t="e">
        <f>①陸連データ貼付け!#REF!</f>
        <v>#REF!</v>
      </c>
      <c r="E2189" s="29" t="e">
        <f>①陸連データ貼付け!#REF!</f>
        <v>#REF!</v>
      </c>
      <c r="F2189" s="29" t="e">
        <f>ASC(①陸連データ貼付け!#REF!)</f>
        <v>#REF!</v>
      </c>
      <c r="G2189" s="29" t="e">
        <f>①陸連データ貼付け!#REF!</f>
        <v>#REF!</v>
      </c>
      <c r="H2189" s="29" t="e">
        <f>①陸連データ貼付け!#REF!</f>
        <v>#REF!</v>
      </c>
      <c r="I2189" s="29" t="e">
        <f>①陸連データ貼付け!#REF!</f>
        <v>#REF!</v>
      </c>
      <c r="J2189" s="29" t="e">
        <f>①陸連データ貼付け!#REF!</f>
        <v>#REF!</v>
      </c>
      <c r="K2189" s="29" t="e">
        <f t="shared" si="104"/>
        <v>#REF!</v>
      </c>
      <c r="L2189" s="29" t="e">
        <f>①陸連データ貼付け!#REF!</f>
        <v>#REF!</v>
      </c>
      <c r="M2189" s="63" t="e">
        <f>①陸連データ貼付け!#REF!</f>
        <v>#REF!</v>
      </c>
    </row>
    <row r="2190" spans="1:13">
      <c r="A2190" s="220" t="e">
        <f>IF(①陸連データ貼付け!#REF!="","",①陸連データ貼付け!#REF!)</f>
        <v>#REF!</v>
      </c>
      <c r="B2190" s="29" t="e">
        <f t="shared" si="102"/>
        <v>#REF!</v>
      </c>
      <c r="C2190" s="29" t="e">
        <f t="shared" si="103"/>
        <v>#REF!</v>
      </c>
      <c r="D2190" s="29" t="e">
        <f>①陸連データ貼付け!#REF!</f>
        <v>#REF!</v>
      </c>
      <c r="E2190" s="29" t="e">
        <f>①陸連データ貼付け!#REF!</f>
        <v>#REF!</v>
      </c>
      <c r="F2190" s="29" t="e">
        <f>ASC(①陸連データ貼付け!#REF!)</f>
        <v>#REF!</v>
      </c>
      <c r="G2190" s="29" t="e">
        <f>①陸連データ貼付け!#REF!</f>
        <v>#REF!</v>
      </c>
      <c r="H2190" s="29" t="e">
        <f>①陸連データ貼付け!#REF!</f>
        <v>#REF!</v>
      </c>
      <c r="I2190" s="29" t="e">
        <f>①陸連データ貼付け!#REF!</f>
        <v>#REF!</v>
      </c>
      <c r="J2190" s="29" t="e">
        <f>①陸連データ貼付け!#REF!</f>
        <v>#REF!</v>
      </c>
      <c r="K2190" s="29" t="e">
        <f t="shared" si="104"/>
        <v>#REF!</v>
      </c>
      <c r="L2190" s="29" t="e">
        <f>①陸連データ貼付け!#REF!</f>
        <v>#REF!</v>
      </c>
      <c r="M2190" s="63" t="e">
        <f>①陸連データ貼付け!#REF!</f>
        <v>#REF!</v>
      </c>
    </row>
    <row r="2191" spans="1:13">
      <c r="A2191" s="220" t="e">
        <f>IF(①陸連データ貼付け!#REF!="","",①陸連データ貼付け!#REF!)</f>
        <v>#REF!</v>
      </c>
      <c r="B2191" s="29" t="e">
        <f t="shared" si="102"/>
        <v>#REF!</v>
      </c>
      <c r="C2191" s="29" t="e">
        <f t="shared" si="103"/>
        <v>#REF!</v>
      </c>
      <c r="D2191" s="29" t="e">
        <f>①陸連データ貼付け!#REF!</f>
        <v>#REF!</v>
      </c>
      <c r="E2191" s="29" t="e">
        <f>①陸連データ貼付け!#REF!</f>
        <v>#REF!</v>
      </c>
      <c r="F2191" s="29" t="e">
        <f>ASC(①陸連データ貼付け!#REF!)</f>
        <v>#REF!</v>
      </c>
      <c r="G2191" s="29" t="e">
        <f>①陸連データ貼付け!#REF!</f>
        <v>#REF!</v>
      </c>
      <c r="H2191" s="29" t="e">
        <f>①陸連データ貼付け!#REF!</f>
        <v>#REF!</v>
      </c>
      <c r="I2191" s="29" t="e">
        <f>①陸連データ貼付け!#REF!</f>
        <v>#REF!</v>
      </c>
      <c r="J2191" s="29" t="e">
        <f>①陸連データ貼付け!#REF!</f>
        <v>#REF!</v>
      </c>
      <c r="K2191" s="29" t="e">
        <f t="shared" si="104"/>
        <v>#REF!</v>
      </c>
      <c r="L2191" s="29" t="e">
        <f>①陸連データ貼付け!#REF!</f>
        <v>#REF!</v>
      </c>
      <c r="M2191" s="63" t="e">
        <f>①陸連データ貼付け!#REF!</f>
        <v>#REF!</v>
      </c>
    </row>
    <row r="2192" spans="1:13">
      <c r="A2192" s="220" t="e">
        <f>IF(①陸連データ貼付け!#REF!="","",①陸連データ貼付け!#REF!)</f>
        <v>#REF!</v>
      </c>
      <c r="B2192" s="29" t="e">
        <f t="shared" si="102"/>
        <v>#REF!</v>
      </c>
      <c r="C2192" s="29" t="e">
        <f t="shared" si="103"/>
        <v>#REF!</v>
      </c>
      <c r="D2192" s="29" t="e">
        <f>①陸連データ貼付け!#REF!</f>
        <v>#REF!</v>
      </c>
      <c r="E2192" s="29" t="e">
        <f>①陸連データ貼付け!#REF!</f>
        <v>#REF!</v>
      </c>
      <c r="F2192" s="29" t="e">
        <f>ASC(①陸連データ貼付け!#REF!)</f>
        <v>#REF!</v>
      </c>
      <c r="G2192" s="29" t="e">
        <f>①陸連データ貼付け!#REF!</f>
        <v>#REF!</v>
      </c>
      <c r="H2192" s="29" t="e">
        <f>①陸連データ貼付け!#REF!</f>
        <v>#REF!</v>
      </c>
      <c r="I2192" s="29" t="e">
        <f>①陸連データ貼付け!#REF!</f>
        <v>#REF!</v>
      </c>
      <c r="J2192" s="29" t="e">
        <f>①陸連データ貼付け!#REF!</f>
        <v>#REF!</v>
      </c>
      <c r="K2192" s="29" t="e">
        <f t="shared" si="104"/>
        <v>#REF!</v>
      </c>
      <c r="L2192" s="29" t="e">
        <f>①陸連データ貼付け!#REF!</f>
        <v>#REF!</v>
      </c>
      <c r="M2192" s="63" t="e">
        <f>①陸連データ貼付け!#REF!</f>
        <v>#REF!</v>
      </c>
    </row>
    <row r="2193" spans="1:13">
      <c r="A2193" s="220" t="e">
        <f>IF(①陸連データ貼付け!#REF!="","",①陸連データ貼付け!#REF!)</f>
        <v>#REF!</v>
      </c>
      <c r="B2193" s="29" t="e">
        <f t="shared" si="102"/>
        <v>#REF!</v>
      </c>
      <c r="C2193" s="29" t="e">
        <f t="shared" si="103"/>
        <v>#REF!</v>
      </c>
      <c r="D2193" s="29" t="e">
        <f>①陸連データ貼付け!#REF!</f>
        <v>#REF!</v>
      </c>
      <c r="E2193" s="29" t="e">
        <f>①陸連データ貼付け!#REF!</f>
        <v>#REF!</v>
      </c>
      <c r="F2193" s="29" t="e">
        <f>ASC(①陸連データ貼付け!#REF!)</f>
        <v>#REF!</v>
      </c>
      <c r="G2193" s="29" t="e">
        <f>①陸連データ貼付け!#REF!</f>
        <v>#REF!</v>
      </c>
      <c r="H2193" s="29" t="e">
        <f>①陸連データ貼付け!#REF!</f>
        <v>#REF!</v>
      </c>
      <c r="I2193" s="29" t="e">
        <f>①陸連データ貼付け!#REF!</f>
        <v>#REF!</v>
      </c>
      <c r="J2193" s="29" t="e">
        <f>①陸連データ貼付け!#REF!</f>
        <v>#REF!</v>
      </c>
      <c r="K2193" s="29" t="e">
        <f t="shared" si="104"/>
        <v>#REF!</v>
      </c>
      <c r="L2193" s="29" t="e">
        <f>①陸連データ貼付け!#REF!</f>
        <v>#REF!</v>
      </c>
      <c r="M2193" s="63" t="e">
        <f>①陸連データ貼付け!#REF!</f>
        <v>#REF!</v>
      </c>
    </row>
    <row r="2194" spans="1:13">
      <c r="A2194" s="220" t="e">
        <f>IF(①陸連データ貼付け!#REF!="","",①陸連データ貼付け!#REF!)</f>
        <v>#REF!</v>
      </c>
      <c r="B2194" s="29" t="e">
        <f t="shared" si="102"/>
        <v>#REF!</v>
      </c>
      <c r="C2194" s="29" t="e">
        <f t="shared" si="103"/>
        <v>#REF!</v>
      </c>
      <c r="D2194" s="29" t="e">
        <f>①陸連データ貼付け!#REF!</f>
        <v>#REF!</v>
      </c>
      <c r="E2194" s="29" t="e">
        <f>①陸連データ貼付け!#REF!</f>
        <v>#REF!</v>
      </c>
      <c r="F2194" s="29" t="e">
        <f>ASC(①陸連データ貼付け!#REF!)</f>
        <v>#REF!</v>
      </c>
      <c r="G2194" s="29" t="e">
        <f>①陸連データ貼付け!#REF!</f>
        <v>#REF!</v>
      </c>
      <c r="H2194" s="29" t="e">
        <f>①陸連データ貼付け!#REF!</f>
        <v>#REF!</v>
      </c>
      <c r="I2194" s="29" t="e">
        <f>①陸連データ貼付け!#REF!</f>
        <v>#REF!</v>
      </c>
      <c r="J2194" s="29" t="e">
        <f>①陸連データ貼付け!#REF!</f>
        <v>#REF!</v>
      </c>
      <c r="K2194" s="29" t="e">
        <f t="shared" si="104"/>
        <v>#REF!</v>
      </c>
      <c r="L2194" s="29" t="e">
        <f>①陸連データ貼付け!#REF!</f>
        <v>#REF!</v>
      </c>
      <c r="M2194" s="63" t="e">
        <f>①陸連データ貼付け!#REF!</f>
        <v>#REF!</v>
      </c>
    </row>
    <row r="2195" spans="1:13">
      <c r="A2195" s="220" t="e">
        <f>IF(①陸連データ貼付け!#REF!="","",①陸連データ貼付け!#REF!)</f>
        <v>#REF!</v>
      </c>
      <c r="B2195" s="29" t="e">
        <f t="shared" si="102"/>
        <v>#REF!</v>
      </c>
      <c r="C2195" s="29" t="e">
        <f t="shared" si="103"/>
        <v>#REF!</v>
      </c>
      <c r="D2195" s="29" t="e">
        <f>①陸連データ貼付け!#REF!</f>
        <v>#REF!</v>
      </c>
      <c r="E2195" s="29" t="e">
        <f>①陸連データ貼付け!#REF!</f>
        <v>#REF!</v>
      </c>
      <c r="F2195" s="29" t="e">
        <f>ASC(①陸連データ貼付け!#REF!)</f>
        <v>#REF!</v>
      </c>
      <c r="G2195" s="29" t="e">
        <f>①陸連データ貼付け!#REF!</f>
        <v>#REF!</v>
      </c>
      <c r="H2195" s="29" t="e">
        <f>①陸連データ貼付け!#REF!</f>
        <v>#REF!</v>
      </c>
      <c r="I2195" s="29" t="e">
        <f>①陸連データ貼付け!#REF!</f>
        <v>#REF!</v>
      </c>
      <c r="J2195" s="29" t="e">
        <f>①陸連データ貼付け!#REF!</f>
        <v>#REF!</v>
      </c>
      <c r="K2195" s="29" t="e">
        <f t="shared" si="104"/>
        <v>#REF!</v>
      </c>
      <c r="L2195" s="29" t="e">
        <f>①陸連データ貼付け!#REF!</f>
        <v>#REF!</v>
      </c>
      <c r="M2195" s="63" t="e">
        <f>①陸連データ貼付け!#REF!</f>
        <v>#REF!</v>
      </c>
    </row>
    <row r="2196" spans="1:13">
      <c r="A2196" s="220" t="e">
        <f>IF(①陸連データ貼付け!#REF!="","",①陸連データ貼付け!#REF!)</f>
        <v>#REF!</v>
      </c>
      <c r="B2196" s="29" t="e">
        <f t="shared" si="102"/>
        <v>#REF!</v>
      </c>
      <c r="C2196" s="29" t="e">
        <f t="shared" si="103"/>
        <v>#REF!</v>
      </c>
      <c r="D2196" s="29" t="e">
        <f>①陸連データ貼付け!#REF!</f>
        <v>#REF!</v>
      </c>
      <c r="E2196" s="29" t="e">
        <f>①陸連データ貼付け!#REF!</f>
        <v>#REF!</v>
      </c>
      <c r="F2196" s="29" t="e">
        <f>ASC(①陸連データ貼付け!#REF!)</f>
        <v>#REF!</v>
      </c>
      <c r="G2196" s="29" t="e">
        <f>①陸連データ貼付け!#REF!</f>
        <v>#REF!</v>
      </c>
      <c r="H2196" s="29" t="e">
        <f>①陸連データ貼付け!#REF!</f>
        <v>#REF!</v>
      </c>
      <c r="I2196" s="29" t="e">
        <f>①陸連データ貼付け!#REF!</f>
        <v>#REF!</v>
      </c>
      <c r="J2196" s="29" t="e">
        <f>①陸連データ貼付け!#REF!</f>
        <v>#REF!</v>
      </c>
      <c r="K2196" s="29" t="e">
        <f t="shared" si="104"/>
        <v>#REF!</v>
      </c>
      <c r="L2196" s="29" t="e">
        <f>①陸連データ貼付け!#REF!</f>
        <v>#REF!</v>
      </c>
      <c r="M2196" s="63" t="e">
        <f>①陸連データ貼付け!#REF!</f>
        <v>#REF!</v>
      </c>
    </row>
    <row r="2197" spans="1:13">
      <c r="A2197" s="220" t="e">
        <f>IF(①陸連データ貼付け!#REF!="","",①陸連データ貼付け!#REF!)</f>
        <v>#REF!</v>
      </c>
      <c r="B2197" s="29" t="e">
        <f t="shared" si="102"/>
        <v>#REF!</v>
      </c>
      <c r="C2197" s="29" t="e">
        <f t="shared" si="103"/>
        <v>#REF!</v>
      </c>
      <c r="D2197" s="29" t="e">
        <f>①陸連データ貼付け!#REF!</f>
        <v>#REF!</v>
      </c>
      <c r="E2197" s="29" t="e">
        <f>①陸連データ貼付け!#REF!</f>
        <v>#REF!</v>
      </c>
      <c r="F2197" s="29" t="e">
        <f>ASC(①陸連データ貼付け!#REF!)</f>
        <v>#REF!</v>
      </c>
      <c r="G2197" s="29" t="e">
        <f>①陸連データ貼付け!#REF!</f>
        <v>#REF!</v>
      </c>
      <c r="H2197" s="29" t="e">
        <f>①陸連データ貼付け!#REF!</f>
        <v>#REF!</v>
      </c>
      <c r="I2197" s="29" t="e">
        <f>①陸連データ貼付け!#REF!</f>
        <v>#REF!</v>
      </c>
      <c r="J2197" s="29" t="e">
        <f>①陸連データ貼付け!#REF!</f>
        <v>#REF!</v>
      </c>
      <c r="K2197" s="29" t="e">
        <f t="shared" si="104"/>
        <v>#REF!</v>
      </c>
      <c r="L2197" s="29" t="e">
        <f>①陸連データ貼付け!#REF!</f>
        <v>#REF!</v>
      </c>
      <c r="M2197" s="63" t="e">
        <f>①陸連データ貼付け!#REF!</f>
        <v>#REF!</v>
      </c>
    </row>
    <row r="2198" spans="1:13">
      <c r="A2198" s="220" t="e">
        <f>IF(①陸連データ貼付け!#REF!="","",①陸連データ貼付け!#REF!)</f>
        <v>#REF!</v>
      </c>
      <c r="B2198" s="29" t="e">
        <f t="shared" si="102"/>
        <v>#REF!</v>
      </c>
      <c r="C2198" s="29" t="e">
        <f t="shared" si="103"/>
        <v>#REF!</v>
      </c>
      <c r="D2198" s="29" t="e">
        <f>①陸連データ貼付け!#REF!</f>
        <v>#REF!</v>
      </c>
      <c r="E2198" s="29" t="e">
        <f>①陸連データ貼付け!#REF!</f>
        <v>#REF!</v>
      </c>
      <c r="F2198" s="29" t="e">
        <f>ASC(①陸連データ貼付け!#REF!)</f>
        <v>#REF!</v>
      </c>
      <c r="G2198" s="29" t="e">
        <f>①陸連データ貼付け!#REF!</f>
        <v>#REF!</v>
      </c>
      <c r="H2198" s="29" t="e">
        <f>①陸連データ貼付け!#REF!</f>
        <v>#REF!</v>
      </c>
      <c r="I2198" s="29" t="e">
        <f>①陸連データ貼付け!#REF!</f>
        <v>#REF!</v>
      </c>
      <c r="J2198" s="29" t="e">
        <f>①陸連データ貼付け!#REF!</f>
        <v>#REF!</v>
      </c>
      <c r="K2198" s="29" t="e">
        <f t="shared" si="104"/>
        <v>#REF!</v>
      </c>
      <c r="L2198" s="29" t="e">
        <f>①陸連データ貼付け!#REF!</f>
        <v>#REF!</v>
      </c>
      <c r="M2198" s="63" t="e">
        <f>①陸連データ貼付け!#REF!</f>
        <v>#REF!</v>
      </c>
    </row>
    <row r="2199" spans="1:13">
      <c r="A2199" s="220" t="e">
        <f>IF(①陸連データ貼付け!#REF!="","",①陸連データ貼付け!#REF!)</f>
        <v>#REF!</v>
      </c>
      <c r="B2199" s="29" t="e">
        <f t="shared" si="102"/>
        <v>#REF!</v>
      </c>
      <c r="C2199" s="29" t="e">
        <f t="shared" si="103"/>
        <v>#REF!</v>
      </c>
      <c r="D2199" s="29" t="e">
        <f>①陸連データ貼付け!#REF!</f>
        <v>#REF!</v>
      </c>
      <c r="E2199" s="29" t="e">
        <f>①陸連データ貼付け!#REF!</f>
        <v>#REF!</v>
      </c>
      <c r="F2199" s="29" t="e">
        <f>ASC(①陸連データ貼付け!#REF!)</f>
        <v>#REF!</v>
      </c>
      <c r="G2199" s="29" t="e">
        <f>①陸連データ貼付け!#REF!</f>
        <v>#REF!</v>
      </c>
      <c r="H2199" s="29" t="e">
        <f>①陸連データ貼付け!#REF!</f>
        <v>#REF!</v>
      </c>
      <c r="I2199" s="29" t="e">
        <f>①陸連データ貼付け!#REF!</f>
        <v>#REF!</v>
      </c>
      <c r="J2199" s="29" t="e">
        <f>①陸連データ貼付け!#REF!</f>
        <v>#REF!</v>
      </c>
      <c r="K2199" s="29" t="e">
        <f t="shared" si="104"/>
        <v>#REF!</v>
      </c>
      <c r="L2199" s="29" t="e">
        <f>①陸連データ貼付け!#REF!</f>
        <v>#REF!</v>
      </c>
      <c r="M2199" s="63" t="e">
        <f>①陸連データ貼付け!#REF!</f>
        <v>#REF!</v>
      </c>
    </row>
    <row r="2200" spans="1:13">
      <c r="A2200" s="220" t="e">
        <f>IF(①陸連データ貼付け!#REF!="","",①陸連データ貼付け!#REF!)</f>
        <v>#REF!</v>
      </c>
      <c r="B2200" s="29" t="e">
        <f t="shared" si="102"/>
        <v>#REF!</v>
      </c>
      <c r="C2200" s="29" t="e">
        <f t="shared" si="103"/>
        <v>#REF!</v>
      </c>
      <c r="D2200" s="29" t="e">
        <f>①陸連データ貼付け!#REF!</f>
        <v>#REF!</v>
      </c>
      <c r="E2200" s="29" t="e">
        <f>①陸連データ貼付け!#REF!</f>
        <v>#REF!</v>
      </c>
      <c r="F2200" s="29" t="e">
        <f>ASC(①陸連データ貼付け!#REF!)</f>
        <v>#REF!</v>
      </c>
      <c r="G2200" s="29" t="e">
        <f>①陸連データ貼付け!#REF!</f>
        <v>#REF!</v>
      </c>
      <c r="H2200" s="29" t="e">
        <f>①陸連データ貼付け!#REF!</f>
        <v>#REF!</v>
      </c>
      <c r="I2200" s="29" t="e">
        <f>①陸連データ貼付け!#REF!</f>
        <v>#REF!</v>
      </c>
      <c r="J2200" s="29" t="e">
        <f>①陸連データ貼付け!#REF!</f>
        <v>#REF!</v>
      </c>
      <c r="K2200" s="29" t="e">
        <f t="shared" si="104"/>
        <v>#REF!</v>
      </c>
      <c r="L2200" s="29" t="e">
        <f>①陸連データ貼付け!#REF!</f>
        <v>#REF!</v>
      </c>
      <c r="M2200" s="63" t="e">
        <f>①陸連データ貼付け!#REF!</f>
        <v>#REF!</v>
      </c>
    </row>
    <row r="2201" spans="1:13">
      <c r="A2201" s="220" t="e">
        <f>IF(①陸連データ貼付け!#REF!="","",①陸連データ貼付け!#REF!)</f>
        <v>#REF!</v>
      </c>
      <c r="B2201" s="29" t="e">
        <f t="shared" si="102"/>
        <v>#REF!</v>
      </c>
      <c r="C2201" s="29" t="e">
        <f t="shared" si="103"/>
        <v>#REF!</v>
      </c>
      <c r="D2201" s="29" t="e">
        <f>①陸連データ貼付け!#REF!</f>
        <v>#REF!</v>
      </c>
      <c r="E2201" s="29" t="e">
        <f>①陸連データ貼付け!#REF!</f>
        <v>#REF!</v>
      </c>
      <c r="F2201" s="29" t="e">
        <f>ASC(①陸連データ貼付け!#REF!)</f>
        <v>#REF!</v>
      </c>
      <c r="G2201" s="29" t="e">
        <f>①陸連データ貼付け!#REF!</f>
        <v>#REF!</v>
      </c>
      <c r="H2201" s="29" t="e">
        <f>①陸連データ貼付け!#REF!</f>
        <v>#REF!</v>
      </c>
      <c r="I2201" s="29" t="e">
        <f>①陸連データ貼付け!#REF!</f>
        <v>#REF!</v>
      </c>
      <c r="J2201" s="29" t="e">
        <f>①陸連データ貼付け!#REF!</f>
        <v>#REF!</v>
      </c>
      <c r="K2201" s="29" t="e">
        <f t="shared" si="104"/>
        <v>#REF!</v>
      </c>
      <c r="L2201" s="29" t="e">
        <f>①陸連データ貼付け!#REF!</f>
        <v>#REF!</v>
      </c>
      <c r="M2201" s="63" t="e">
        <f>①陸連データ貼付け!#REF!</f>
        <v>#REF!</v>
      </c>
    </row>
    <row r="2202" spans="1:13">
      <c r="A2202" s="220" t="e">
        <f>IF(①陸連データ貼付け!#REF!="","",①陸連データ貼付け!#REF!)</f>
        <v>#REF!</v>
      </c>
      <c r="B2202" s="29" t="e">
        <f t="shared" si="102"/>
        <v>#REF!</v>
      </c>
      <c r="C2202" s="29" t="e">
        <f t="shared" si="103"/>
        <v>#REF!</v>
      </c>
      <c r="D2202" s="29" t="e">
        <f>①陸連データ貼付け!#REF!</f>
        <v>#REF!</v>
      </c>
      <c r="E2202" s="29" t="e">
        <f>①陸連データ貼付け!#REF!</f>
        <v>#REF!</v>
      </c>
      <c r="F2202" s="29" t="e">
        <f>ASC(①陸連データ貼付け!#REF!)</f>
        <v>#REF!</v>
      </c>
      <c r="G2202" s="29" t="e">
        <f>①陸連データ貼付け!#REF!</f>
        <v>#REF!</v>
      </c>
      <c r="H2202" s="29" t="e">
        <f>①陸連データ貼付け!#REF!</f>
        <v>#REF!</v>
      </c>
      <c r="I2202" s="29" t="e">
        <f>①陸連データ貼付け!#REF!</f>
        <v>#REF!</v>
      </c>
      <c r="J2202" s="29" t="e">
        <f>①陸連データ貼付け!#REF!</f>
        <v>#REF!</v>
      </c>
      <c r="K2202" s="29" t="e">
        <f t="shared" si="104"/>
        <v>#REF!</v>
      </c>
      <c r="L2202" s="29" t="e">
        <f>①陸連データ貼付け!#REF!</f>
        <v>#REF!</v>
      </c>
      <c r="M2202" s="63" t="e">
        <f>①陸連データ貼付け!#REF!</f>
        <v>#REF!</v>
      </c>
    </row>
    <row r="2203" spans="1:13">
      <c r="A2203" s="220" t="e">
        <f>IF(①陸連データ貼付け!#REF!="","",①陸連データ貼付け!#REF!)</f>
        <v>#REF!</v>
      </c>
      <c r="B2203" s="29" t="e">
        <f t="shared" si="102"/>
        <v>#REF!</v>
      </c>
      <c r="C2203" s="29" t="e">
        <f t="shared" si="103"/>
        <v>#REF!</v>
      </c>
      <c r="D2203" s="29" t="e">
        <f>①陸連データ貼付け!#REF!</f>
        <v>#REF!</v>
      </c>
      <c r="E2203" s="29" t="e">
        <f>①陸連データ貼付け!#REF!</f>
        <v>#REF!</v>
      </c>
      <c r="F2203" s="29" t="e">
        <f>ASC(①陸連データ貼付け!#REF!)</f>
        <v>#REF!</v>
      </c>
      <c r="G2203" s="29" t="e">
        <f>①陸連データ貼付け!#REF!</f>
        <v>#REF!</v>
      </c>
      <c r="H2203" s="29" t="e">
        <f>①陸連データ貼付け!#REF!</f>
        <v>#REF!</v>
      </c>
      <c r="I2203" s="29" t="e">
        <f>①陸連データ貼付け!#REF!</f>
        <v>#REF!</v>
      </c>
      <c r="J2203" s="29" t="e">
        <f>①陸連データ貼付け!#REF!</f>
        <v>#REF!</v>
      </c>
      <c r="K2203" s="29" t="e">
        <f t="shared" si="104"/>
        <v>#REF!</v>
      </c>
      <c r="L2203" s="29" t="e">
        <f>①陸連データ貼付け!#REF!</f>
        <v>#REF!</v>
      </c>
      <c r="M2203" s="63" t="e">
        <f>①陸連データ貼付け!#REF!</f>
        <v>#REF!</v>
      </c>
    </row>
    <row r="2204" spans="1:13">
      <c r="A2204" s="220" t="e">
        <f>IF(①陸連データ貼付け!#REF!="","",①陸連データ貼付け!#REF!)</f>
        <v>#REF!</v>
      </c>
      <c r="B2204" s="29" t="e">
        <f t="shared" si="102"/>
        <v>#REF!</v>
      </c>
      <c r="C2204" s="29" t="e">
        <f t="shared" si="103"/>
        <v>#REF!</v>
      </c>
      <c r="D2204" s="29" t="e">
        <f>①陸連データ貼付け!#REF!</f>
        <v>#REF!</v>
      </c>
      <c r="E2204" s="29" t="e">
        <f>①陸連データ貼付け!#REF!</f>
        <v>#REF!</v>
      </c>
      <c r="F2204" s="29" t="e">
        <f>ASC(①陸連データ貼付け!#REF!)</f>
        <v>#REF!</v>
      </c>
      <c r="G2204" s="29" t="e">
        <f>①陸連データ貼付け!#REF!</f>
        <v>#REF!</v>
      </c>
      <c r="H2204" s="29" t="e">
        <f>①陸連データ貼付け!#REF!</f>
        <v>#REF!</v>
      </c>
      <c r="I2204" s="29" t="e">
        <f>①陸連データ貼付け!#REF!</f>
        <v>#REF!</v>
      </c>
      <c r="J2204" s="29" t="e">
        <f>①陸連データ貼付け!#REF!</f>
        <v>#REF!</v>
      </c>
      <c r="K2204" s="29" t="e">
        <f t="shared" si="104"/>
        <v>#REF!</v>
      </c>
      <c r="L2204" s="29" t="e">
        <f>①陸連データ貼付け!#REF!</f>
        <v>#REF!</v>
      </c>
      <c r="M2204" s="63" t="e">
        <f>①陸連データ貼付け!#REF!</f>
        <v>#REF!</v>
      </c>
    </row>
    <row r="2205" spans="1:13">
      <c r="A2205" s="220" t="e">
        <f>IF(①陸連データ貼付け!#REF!="","",①陸連データ貼付け!#REF!)</f>
        <v>#REF!</v>
      </c>
      <c r="B2205" s="29" t="e">
        <f t="shared" si="102"/>
        <v>#REF!</v>
      </c>
      <c r="C2205" s="29" t="e">
        <f t="shared" si="103"/>
        <v>#REF!</v>
      </c>
      <c r="D2205" s="29" t="e">
        <f>①陸連データ貼付け!#REF!</f>
        <v>#REF!</v>
      </c>
      <c r="E2205" s="29" t="e">
        <f>①陸連データ貼付け!#REF!</f>
        <v>#REF!</v>
      </c>
      <c r="F2205" s="29" t="e">
        <f>ASC(①陸連データ貼付け!#REF!)</f>
        <v>#REF!</v>
      </c>
      <c r="G2205" s="29" t="e">
        <f>①陸連データ貼付け!#REF!</f>
        <v>#REF!</v>
      </c>
      <c r="H2205" s="29" t="e">
        <f>①陸連データ貼付け!#REF!</f>
        <v>#REF!</v>
      </c>
      <c r="I2205" s="29" t="e">
        <f>①陸連データ貼付け!#REF!</f>
        <v>#REF!</v>
      </c>
      <c r="J2205" s="29" t="e">
        <f>①陸連データ貼付け!#REF!</f>
        <v>#REF!</v>
      </c>
      <c r="K2205" s="29" t="e">
        <f t="shared" si="104"/>
        <v>#REF!</v>
      </c>
      <c r="L2205" s="29" t="e">
        <f>①陸連データ貼付け!#REF!</f>
        <v>#REF!</v>
      </c>
      <c r="M2205" s="63" t="e">
        <f>①陸連データ貼付け!#REF!</f>
        <v>#REF!</v>
      </c>
    </row>
    <row r="2206" spans="1:13">
      <c r="A2206" s="220" t="e">
        <f>IF(①陸連データ貼付け!#REF!="","",①陸連データ貼付け!#REF!)</f>
        <v>#REF!</v>
      </c>
      <c r="B2206" s="29" t="e">
        <f t="shared" si="102"/>
        <v>#REF!</v>
      </c>
      <c r="C2206" s="29" t="e">
        <f t="shared" si="103"/>
        <v>#REF!</v>
      </c>
      <c r="D2206" s="29" t="e">
        <f>①陸連データ貼付け!#REF!</f>
        <v>#REF!</v>
      </c>
      <c r="E2206" s="29" t="e">
        <f>①陸連データ貼付け!#REF!</f>
        <v>#REF!</v>
      </c>
      <c r="F2206" s="29" t="e">
        <f>ASC(①陸連データ貼付け!#REF!)</f>
        <v>#REF!</v>
      </c>
      <c r="G2206" s="29" t="e">
        <f>①陸連データ貼付け!#REF!</f>
        <v>#REF!</v>
      </c>
      <c r="H2206" s="29" t="e">
        <f>①陸連データ貼付け!#REF!</f>
        <v>#REF!</v>
      </c>
      <c r="I2206" s="29" t="e">
        <f>①陸連データ貼付け!#REF!</f>
        <v>#REF!</v>
      </c>
      <c r="J2206" s="29" t="e">
        <f>①陸連データ貼付け!#REF!</f>
        <v>#REF!</v>
      </c>
      <c r="K2206" s="29" t="e">
        <f t="shared" si="104"/>
        <v>#REF!</v>
      </c>
      <c r="L2206" s="29" t="e">
        <f>①陸連データ貼付け!#REF!</f>
        <v>#REF!</v>
      </c>
      <c r="M2206" s="63" t="e">
        <f>①陸連データ貼付け!#REF!</f>
        <v>#REF!</v>
      </c>
    </row>
    <row r="2207" spans="1:13">
      <c r="A2207" s="220" t="e">
        <f>IF(①陸連データ貼付け!#REF!="","",①陸連データ貼付け!#REF!)</f>
        <v>#REF!</v>
      </c>
      <c r="B2207" s="29" t="e">
        <f t="shared" si="102"/>
        <v>#REF!</v>
      </c>
      <c r="C2207" s="29" t="e">
        <f t="shared" si="103"/>
        <v>#REF!</v>
      </c>
      <c r="D2207" s="29" t="e">
        <f>①陸連データ貼付け!#REF!</f>
        <v>#REF!</v>
      </c>
      <c r="E2207" s="29" t="e">
        <f>①陸連データ貼付け!#REF!</f>
        <v>#REF!</v>
      </c>
      <c r="F2207" s="29" t="e">
        <f>ASC(①陸連データ貼付け!#REF!)</f>
        <v>#REF!</v>
      </c>
      <c r="G2207" s="29" t="e">
        <f>①陸連データ貼付け!#REF!</f>
        <v>#REF!</v>
      </c>
      <c r="H2207" s="29" t="e">
        <f>①陸連データ貼付け!#REF!</f>
        <v>#REF!</v>
      </c>
      <c r="I2207" s="29" t="e">
        <f>①陸連データ貼付け!#REF!</f>
        <v>#REF!</v>
      </c>
      <c r="J2207" s="29" t="e">
        <f>①陸連データ貼付け!#REF!</f>
        <v>#REF!</v>
      </c>
      <c r="K2207" s="29" t="e">
        <f t="shared" si="104"/>
        <v>#REF!</v>
      </c>
      <c r="L2207" s="29" t="e">
        <f>①陸連データ貼付け!#REF!</f>
        <v>#REF!</v>
      </c>
      <c r="M2207" s="63" t="e">
        <f>①陸連データ貼付け!#REF!</f>
        <v>#REF!</v>
      </c>
    </row>
    <row r="2208" spans="1:13">
      <c r="A2208" s="220" t="e">
        <f>IF(①陸連データ貼付け!#REF!="","",①陸連データ貼付け!#REF!)</f>
        <v>#REF!</v>
      </c>
      <c r="B2208" s="29" t="e">
        <f t="shared" si="102"/>
        <v>#REF!</v>
      </c>
      <c r="C2208" s="29" t="e">
        <f t="shared" si="103"/>
        <v>#REF!</v>
      </c>
      <c r="D2208" s="29" t="e">
        <f>①陸連データ貼付け!#REF!</f>
        <v>#REF!</v>
      </c>
      <c r="E2208" s="29" t="e">
        <f>①陸連データ貼付け!#REF!</f>
        <v>#REF!</v>
      </c>
      <c r="F2208" s="29" t="e">
        <f>ASC(①陸連データ貼付け!#REF!)</f>
        <v>#REF!</v>
      </c>
      <c r="G2208" s="29" t="e">
        <f>①陸連データ貼付け!#REF!</f>
        <v>#REF!</v>
      </c>
      <c r="H2208" s="29" t="e">
        <f>①陸連データ貼付け!#REF!</f>
        <v>#REF!</v>
      </c>
      <c r="I2208" s="29" t="e">
        <f>①陸連データ貼付け!#REF!</f>
        <v>#REF!</v>
      </c>
      <c r="J2208" s="29" t="e">
        <f>①陸連データ貼付け!#REF!</f>
        <v>#REF!</v>
      </c>
      <c r="K2208" s="29" t="e">
        <f t="shared" si="104"/>
        <v>#REF!</v>
      </c>
      <c r="L2208" s="29" t="e">
        <f>①陸連データ貼付け!#REF!</f>
        <v>#REF!</v>
      </c>
      <c r="M2208" s="63" t="e">
        <f>①陸連データ貼付け!#REF!</f>
        <v>#REF!</v>
      </c>
    </row>
    <row r="2209" spans="1:13">
      <c r="A2209" s="220" t="e">
        <f>IF(①陸連データ貼付け!#REF!="","",①陸連データ貼付け!#REF!)</f>
        <v>#REF!</v>
      </c>
      <c r="B2209" s="29" t="e">
        <f t="shared" si="102"/>
        <v>#REF!</v>
      </c>
      <c r="C2209" s="29" t="e">
        <f t="shared" si="103"/>
        <v>#REF!</v>
      </c>
      <c r="D2209" s="29" t="e">
        <f>①陸連データ貼付け!#REF!</f>
        <v>#REF!</v>
      </c>
      <c r="E2209" s="29" t="e">
        <f>①陸連データ貼付け!#REF!</f>
        <v>#REF!</v>
      </c>
      <c r="F2209" s="29" t="e">
        <f>ASC(①陸連データ貼付け!#REF!)</f>
        <v>#REF!</v>
      </c>
      <c r="G2209" s="29" t="e">
        <f>①陸連データ貼付け!#REF!</f>
        <v>#REF!</v>
      </c>
      <c r="H2209" s="29" t="e">
        <f>①陸連データ貼付け!#REF!</f>
        <v>#REF!</v>
      </c>
      <c r="I2209" s="29" t="e">
        <f>①陸連データ貼付け!#REF!</f>
        <v>#REF!</v>
      </c>
      <c r="J2209" s="29" t="e">
        <f>①陸連データ貼付け!#REF!</f>
        <v>#REF!</v>
      </c>
      <c r="K2209" s="29" t="e">
        <f t="shared" si="104"/>
        <v>#REF!</v>
      </c>
      <c r="L2209" s="29" t="e">
        <f>①陸連データ貼付け!#REF!</f>
        <v>#REF!</v>
      </c>
      <c r="M2209" s="63" t="e">
        <f>①陸連データ貼付け!#REF!</f>
        <v>#REF!</v>
      </c>
    </row>
    <row r="2210" spans="1:13">
      <c r="A2210" s="220" t="e">
        <f>IF(①陸連データ貼付け!#REF!="","",①陸連データ貼付け!#REF!)</f>
        <v>#REF!</v>
      </c>
      <c r="B2210" s="29" t="e">
        <f t="shared" si="102"/>
        <v>#REF!</v>
      </c>
      <c r="C2210" s="29" t="e">
        <f t="shared" si="103"/>
        <v>#REF!</v>
      </c>
      <c r="D2210" s="29" t="e">
        <f>①陸連データ貼付け!#REF!</f>
        <v>#REF!</v>
      </c>
      <c r="E2210" s="29" t="e">
        <f>①陸連データ貼付け!#REF!</f>
        <v>#REF!</v>
      </c>
      <c r="F2210" s="29" t="e">
        <f>ASC(①陸連データ貼付け!#REF!)</f>
        <v>#REF!</v>
      </c>
      <c r="G2210" s="29" t="e">
        <f>①陸連データ貼付け!#REF!</f>
        <v>#REF!</v>
      </c>
      <c r="H2210" s="29" t="e">
        <f>①陸連データ貼付け!#REF!</f>
        <v>#REF!</v>
      </c>
      <c r="I2210" s="29" t="e">
        <f>①陸連データ貼付け!#REF!</f>
        <v>#REF!</v>
      </c>
      <c r="J2210" s="29" t="e">
        <f>①陸連データ貼付け!#REF!</f>
        <v>#REF!</v>
      </c>
      <c r="K2210" s="29" t="e">
        <f t="shared" si="104"/>
        <v>#REF!</v>
      </c>
      <c r="L2210" s="29" t="e">
        <f>①陸連データ貼付け!#REF!</f>
        <v>#REF!</v>
      </c>
      <c r="M2210" s="63" t="e">
        <f>①陸連データ貼付け!#REF!</f>
        <v>#REF!</v>
      </c>
    </row>
    <row r="2211" spans="1:13">
      <c r="A2211" s="220" t="e">
        <f>IF(①陸連データ貼付け!#REF!="","",①陸連データ貼付け!#REF!)</f>
        <v>#REF!</v>
      </c>
      <c r="B2211" s="29" t="e">
        <f t="shared" si="102"/>
        <v>#REF!</v>
      </c>
      <c r="C2211" s="29" t="e">
        <f t="shared" si="103"/>
        <v>#REF!</v>
      </c>
      <c r="D2211" s="29" t="e">
        <f>①陸連データ貼付け!#REF!</f>
        <v>#REF!</v>
      </c>
      <c r="E2211" s="29" t="e">
        <f>①陸連データ貼付け!#REF!</f>
        <v>#REF!</v>
      </c>
      <c r="F2211" s="29" t="e">
        <f>ASC(①陸連データ貼付け!#REF!)</f>
        <v>#REF!</v>
      </c>
      <c r="G2211" s="29" t="e">
        <f>①陸連データ貼付け!#REF!</f>
        <v>#REF!</v>
      </c>
      <c r="H2211" s="29" t="e">
        <f>①陸連データ貼付け!#REF!</f>
        <v>#REF!</v>
      </c>
      <c r="I2211" s="29" t="e">
        <f>①陸連データ貼付け!#REF!</f>
        <v>#REF!</v>
      </c>
      <c r="J2211" s="29" t="e">
        <f>①陸連データ貼付け!#REF!</f>
        <v>#REF!</v>
      </c>
      <c r="K2211" s="29" t="e">
        <f t="shared" si="104"/>
        <v>#REF!</v>
      </c>
      <c r="L2211" s="29" t="e">
        <f>①陸連データ貼付け!#REF!</f>
        <v>#REF!</v>
      </c>
      <c r="M2211" s="63" t="e">
        <f>①陸連データ貼付け!#REF!</f>
        <v>#REF!</v>
      </c>
    </row>
    <row r="2212" spans="1:13">
      <c r="A2212" s="220" t="e">
        <f>IF(①陸連データ貼付け!#REF!="","",①陸連データ貼付け!#REF!)</f>
        <v>#REF!</v>
      </c>
      <c r="B2212" s="29" t="e">
        <f t="shared" si="102"/>
        <v>#REF!</v>
      </c>
      <c r="C2212" s="29" t="e">
        <f t="shared" si="103"/>
        <v>#REF!</v>
      </c>
      <c r="D2212" s="29" t="e">
        <f>①陸連データ貼付け!#REF!</f>
        <v>#REF!</v>
      </c>
      <c r="E2212" s="29" t="e">
        <f>①陸連データ貼付け!#REF!</f>
        <v>#REF!</v>
      </c>
      <c r="F2212" s="29" t="e">
        <f>ASC(①陸連データ貼付け!#REF!)</f>
        <v>#REF!</v>
      </c>
      <c r="G2212" s="29" t="e">
        <f>①陸連データ貼付け!#REF!</f>
        <v>#REF!</v>
      </c>
      <c r="H2212" s="29" t="e">
        <f>①陸連データ貼付け!#REF!</f>
        <v>#REF!</v>
      </c>
      <c r="I2212" s="29" t="e">
        <f>①陸連データ貼付け!#REF!</f>
        <v>#REF!</v>
      </c>
      <c r="J2212" s="29" t="e">
        <f>①陸連データ貼付け!#REF!</f>
        <v>#REF!</v>
      </c>
      <c r="K2212" s="29" t="e">
        <f t="shared" si="104"/>
        <v>#REF!</v>
      </c>
      <c r="L2212" s="29" t="e">
        <f>①陸連データ貼付け!#REF!</f>
        <v>#REF!</v>
      </c>
      <c r="M2212" s="63" t="e">
        <f>①陸連データ貼付け!#REF!</f>
        <v>#REF!</v>
      </c>
    </row>
    <row r="2213" spans="1:13">
      <c r="A2213" s="220" t="e">
        <f>IF(①陸連データ貼付け!#REF!="","",①陸連データ貼付け!#REF!)</f>
        <v>#REF!</v>
      </c>
      <c r="B2213" s="29" t="e">
        <f t="shared" si="102"/>
        <v>#REF!</v>
      </c>
      <c r="C2213" s="29" t="e">
        <f t="shared" si="103"/>
        <v>#REF!</v>
      </c>
      <c r="D2213" s="29" t="e">
        <f>①陸連データ貼付け!#REF!</f>
        <v>#REF!</v>
      </c>
      <c r="E2213" s="29" t="e">
        <f>①陸連データ貼付け!#REF!</f>
        <v>#REF!</v>
      </c>
      <c r="F2213" s="29" t="e">
        <f>ASC(①陸連データ貼付け!#REF!)</f>
        <v>#REF!</v>
      </c>
      <c r="G2213" s="29" t="e">
        <f>①陸連データ貼付け!#REF!</f>
        <v>#REF!</v>
      </c>
      <c r="H2213" s="29" t="e">
        <f>①陸連データ貼付け!#REF!</f>
        <v>#REF!</v>
      </c>
      <c r="I2213" s="29" t="e">
        <f>①陸連データ貼付け!#REF!</f>
        <v>#REF!</v>
      </c>
      <c r="J2213" s="29" t="e">
        <f>①陸連データ貼付け!#REF!</f>
        <v>#REF!</v>
      </c>
      <c r="K2213" s="29" t="e">
        <f t="shared" si="104"/>
        <v>#REF!</v>
      </c>
      <c r="L2213" s="29" t="e">
        <f>①陸連データ貼付け!#REF!</f>
        <v>#REF!</v>
      </c>
      <c r="M2213" s="63" t="e">
        <f>①陸連データ貼付け!#REF!</f>
        <v>#REF!</v>
      </c>
    </row>
    <row r="2214" spans="1:13">
      <c r="A2214" s="220" t="e">
        <f>IF(①陸連データ貼付け!#REF!="","",①陸連データ貼付け!#REF!)</f>
        <v>#REF!</v>
      </c>
      <c r="B2214" s="29" t="e">
        <f t="shared" si="102"/>
        <v>#REF!</v>
      </c>
      <c r="C2214" s="29" t="e">
        <f t="shared" si="103"/>
        <v>#REF!</v>
      </c>
      <c r="D2214" s="29" t="e">
        <f>①陸連データ貼付け!#REF!</f>
        <v>#REF!</v>
      </c>
      <c r="E2214" s="29" t="e">
        <f>①陸連データ貼付け!#REF!</f>
        <v>#REF!</v>
      </c>
      <c r="F2214" s="29" t="e">
        <f>ASC(①陸連データ貼付け!#REF!)</f>
        <v>#REF!</v>
      </c>
      <c r="G2214" s="29" t="e">
        <f>①陸連データ貼付け!#REF!</f>
        <v>#REF!</v>
      </c>
      <c r="H2214" s="29" t="e">
        <f>①陸連データ貼付け!#REF!</f>
        <v>#REF!</v>
      </c>
      <c r="I2214" s="29" t="e">
        <f>①陸連データ貼付け!#REF!</f>
        <v>#REF!</v>
      </c>
      <c r="J2214" s="29" t="e">
        <f>①陸連データ貼付け!#REF!</f>
        <v>#REF!</v>
      </c>
      <c r="K2214" s="29" t="e">
        <f t="shared" si="104"/>
        <v>#REF!</v>
      </c>
      <c r="L2214" s="29" t="e">
        <f>①陸連データ貼付け!#REF!</f>
        <v>#REF!</v>
      </c>
      <c r="M2214" s="63" t="e">
        <f>①陸連データ貼付け!#REF!</f>
        <v>#REF!</v>
      </c>
    </row>
    <row r="2215" spans="1:13">
      <c r="A2215" s="220" t="e">
        <f>IF(①陸連データ貼付け!#REF!="","",①陸連データ貼付け!#REF!)</f>
        <v>#REF!</v>
      </c>
      <c r="B2215" s="29" t="e">
        <f t="shared" si="102"/>
        <v>#REF!</v>
      </c>
      <c r="C2215" s="29" t="e">
        <f t="shared" si="103"/>
        <v>#REF!</v>
      </c>
      <c r="D2215" s="29" t="e">
        <f>①陸連データ貼付け!#REF!</f>
        <v>#REF!</v>
      </c>
      <c r="E2215" s="29" t="e">
        <f>①陸連データ貼付け!#REF!</f>
        <v>#REF!</v>
      </c>
      <c r="F2215" s="29" t="e">
        <f>ASC(①陸連データ貼付け!#REF!)</f>
        <v>#REF!</v>
      </c>
      <c r="G2215" s="29" t="e">
        <f>①陸連データ貼付け!#REF!</f>
        <v>#REF!</v>
      </c>
      <c r="H2215" s="29" t="e">
        <f>①陸連データ貼付け!#REF!</f>
        <v>#REF!</v>
      </c>
      <c r="I2215" s="29" t="e">
        <f>①陸連データ貼付け!#REF!</f>
        <v>#REF!</v>
      </c>
      <c r="J2215" s="29" t="e">
        <f>①陸連データ貼付け!#REF!</f>
        <v>#REF!</v>
      </c>
      <c r="K2215" s="29" t="e">
        <f t="shared" si="104"/>
        <v>#REF!</v>
      </c>
      <c r="L2215" s="29" t="e">
        <f>①陸連データ貼付け!#REF!</f>
        <v>#REF!</v>
      </c>
      <c r="M2215" s="63" t="e">
        <f>①陸連データ貼付け!#REF!</f>
        <v>#REF!</v>
      </c>
    </row>
    <row r="2216" spans="1:13">
      <c r="A2216" s="220" t="e">
        <f>IF(①陸連データ貼付け!#REF!="","",①陸連データ貼付け!#REF!)</f>
        <v>#REF!</v>
      </c>
      <c r="B2216" s="29" t="e">
        <f t="shared" si="102"/>
        <v>#REF!</v>
      </c>
      <c r="C2216" s="29" t="e">
        <f t="shared" si="103"/>
        <v>#REF!</v>
      </c>
      <c r="D2216" s="29" t="e">
        <f>①陸連データ貼付け!#REF!</f>
        <v>#REF!</v>
      </c>
      <c r="E2216" s="29" t="e">
        <f>①陸連データ貼付け!#REF!</f>
        <v>#REF!</v>
      </c>
      <c r="F2216" s="29" t="e">
        <f>ASC(①陸連データ貼付け!#REF!)</f>
        <v>#REF!</v>
      </c>
      <c r="G2216" s="29" t="e">
        <f>①陸連データ貼付け!#REF!</f>
        <v>#REF!</v>
      </c>
      <c r="H2216" s="29" t="e">
        <f>①陸連データ貼付け!#REF!</f>
        <v>#REF!</v>
      </c>
      <c r="I2216" s="29" t="e">
        <f>①陸連データ貼付け!#REF!</f>
        <v>#REF!</v>
      </c>
      <c r="J2216" s="29" t="e">
        <f>①陸連データ貼付け!#REF!</f>
        <v>#REF!</v>
      </c>
      <c r="K2216" s="29" t="e">
        <f t="shared" si="104"/>
        <v>#REF!</v>
      </c>
      <c r="L2216" s="29" t="e">
        <f>①陸連データ貼付け!#REF!</f>
        <v>#REF!</v>
      </c>
      <c r="M2216" s="63" t="e">
        <f>①陸連データ貼付け!#REF!</f>
        <v>#REF!</v>
      </c>
    </row>
    <row r="2217" spans="1:13">
      <c r="A2217" s="220" t="e">
        <f>IF(①陸連データ貼付け!#REF!="","",①陸連データ貼付け!#REF!)</f>
        <v>#REF!</v>
      </c>
      <c r="B2217" s="29" t="e">
        <f t="shared" si="102"/>
        <v>#REF!</v>
      </c>
      <c r="C2217" s="29" t="e">
        <f t="shared" si="103"/>
        <v>#REF!</v>
      </c>
      <c r="D2217" s="29" t="e">
        <f>①陸連データ貼付け!#REF!</f>
        <v>#REF!</v>
      </c>
      <c r="E2217" s="29" t="e">
        <f>①陸連データ貼付け!#REF!</f>
        <v>#REF!</v>
      </c>
      <c r="F2217" s="29" t="e">
        <f>ASC(①陸連データ貼付け!#REF!)</f>
        <v>#REF!</v>
      </c>
      <c r="G2217" s="29" t="e">
        <f>①陸連データ貼付け!#REF!</f>
        <v>#REF!</v>
      </c>
      <c r="H2217" s="29" t="e">
        <f>①陸連データ貼付け!#REF!</f>
        <v>#REF!</v>
      </c>
      <c r="I2217" s="29" t="e">
        <f>①陸連データ貼付け!#REF!</f>
        <v>#REF!</v>
      </c>
      <c r="J2217" s="29" t="e">
        <f>①陸連データ貼付け!#REF!</f>
        <v>#REF!</v>
      </c>
      <c r="K2217" s="29" t="e">
        <f t="shared" si="104"/>
        <v>#REF!</v>
      </c>
      <c r="L2217" s="29" t="e">
        <f>①陸連データ貼付け!#REF!</f>
        <v>#REF!</v>
      </c>
      <c r="M2217" s="63" t="e">
        <f>①陸連データ貼付け!#REF!</f>
        <v>#REF!</v>
      </c>
    </row>
    <row r="2218" spans="1:13">
      <c r="A2218" s="220" t="e">
        <f>IF(①陸連データ貼付け!#REF!="","",①陸連データ貼付け!#REF!)</f>
        <v>#REF!</v>
      </c>
      <c r="B2218" s="29" t="e">
        <f t="shared" si="102"/>
        <v>#REF!</v>
      </c>
      <c r="C2218" s="29" t="e">
        <f t="shared" si="103"/>
        <v>#REF!</v>
      </c>
      <c r="D2218" s="29" t="e">
        <f>①陸連データ貼付け!#REF!</f>
        <v>#REF!</v>
      </c>
      <c r="E2218" s="29" t="e">
        <f>①陸連データ貼付け!#REF!</f>
        <v>#REF!</v>
      </c>
      <c r="F2218" s="29" t="e">
        <f>ASC(①陸連データ貼付け!#REF!)</f>
        <v>#REF!</v>
      </c>
      <c r="G2218" s="29" t="e">
        <f>①陸連データ貼付け!#REF!</f>
        <v>#REF!</v>
      </c>
      <c r="H2218" s="29" t="e">
        <f>①陸連データ貼付け!#REF!</f>
        <v>#REF!</v>
      </c>
      <c r="I2218" s="29" t="e">
        <f>①陸連データ貼付け!#REF!</f>
        <v>#REF!</v>
      </c>
      <c r="J2218" s="29" t="e">
        <f>①陸連データ貼付け!#REF!</f>
        <v>#REF!</v>
      </c>
      <c r="K2218" s="29" t="e">
        <f t="shared" si="104"/>
        <v>#REF!</v>
      </c>
      <c r="L2218" s="29" t="e">
        <f>①陸連データ貼付け!#REF!</f>
        <v>#REF!</v>
      </c>
      <c r="M2218" s="63" t="e">
        <f>①陸連データ貼付け!#REF!</f>
        <v>#REF!</v>
      </c>
    </row>
    <row r="2219" spans="1:13">
      <c r="A2219" s="220" t="e">
        <f>IF(①陸連データ貼付け!#REF!="","",①陸連データ貼付け!#REF!)</f>
        <v>#REF!</v>
      </c>
      <c r="B2219" s="29" t="e">
        <f t="shared" si="102"/>
        <v>#REF!</v>
      </c>
      <c r="C2219" s="29" t="e">
        <f t="shared" si="103"/>
        <v>#REF!</v>
      </c>
      <c r="D2219" s="29" t="e">
        <f>①陸連データ貼付け!#REF!</f>
        <v>#REF!</v>
      </c>
      <c r="E2219" s="29" t="e">
        <f>①陸連データ貼付け!#REF!</f>
        <v>#REF!</v>
      </c>
      <c r="F2219" s="29" t="e">
        <f>ASC(①陸連データ貼付け!#REF!)</f>
        <v>#REF!</v>
      </c>
      <c r="G2219" s="29" t="e">
        <f>①陸連データ貼付け!#REF!</f>
        <v>#REF!</v>
      </c>
      <c r="H2219" s="29" t="e">
        <f>①陸連データ貼付け!#REF!</f>
        <v>#REF!</v>
      </c>
      <c r="I2219" s="29" t="e">
        <f>①陸連データ貼付け!#REF!</f>
        <v>#REF!</v>
      </c>
      <c r="J2219" s="29" t="e">
        <f>①陸連データ貼付け!#REF!</f>
        <v>#REF!</v>
      </c>
      <c r="K2219" s="29" t="e">
        <f t="shared" si="104"/>
        <v>#REF!</v>
      </c>
      <c r="L2219" s="29" t="e">
        <f>①陸連データ貼付け!#REF!</f>
        <v>#REF!</v>
      </c>
      <c r="M2219" s="63" t="e">
        <f>①陸連データ貼付け!#REF!</f>
        <v>#REF!</v>
      </c>
    </row>
    <row r="2220" spans="1:13">
      <c r="A2220" s="220" t="e">
        <f>IF(①陸連データ貼付け!#REF!="","",①陸連データ貼付け!#REF!)</f>
        <v>#REF!</v>
      </c>
      <c r="B2220" s="29" t="e">
        <f t="shared" si="102"/>
        <v>#REF!</v>
      </c>
      <c r="C2220" s="29" t="e">
        <f t="shared" si="103"/>
        <v>#REF!</v>
      </c>
      <c r="D2220" s="29" t="e">
        <f>①陸連データ貼付け!#REF!</f>
        <v>#REF!</v>
      </c>
      <c r="E2220" s="29" t="e">
        <f>①陸連データ貼付け!#REF!</f>
        <v>#REF!</v>
      </c>
      <c r="F2220" s="29" t="e">
        <f>ASC(①陸連データ貼付け!#REF!)</f>
        <v>#REF!</v>
      </c>
      <c r="G2220" s="29" t="e">
        <f>①陸連データ貼付け!#REF!</f>
        <v>#REF!</v>
      </c>
      <c r="H2220" s="29" t="e">
        <f>①陸連データ貼付け!#REF!</f>
        <v>#REF!</v>
      </c>
      <c r="I2220" s="29" t="e">
        <f>①陸連データ貼付け!#REF!</f>
        <v>#REF!</v>
      </c>
      <c r="J2220" s="29" t="e">
        <f>①陸連データ貼付け!#REF!</f>
        <v>#REF!</v>
      </c>
      <c r="K2220" s="29" t="e">
        <f t="shared" si="104"/>
        <v>#REF!</v>
      </c>
      <c r="L2220" s="29" t="e">
        <f>①陸連データ貼付け!#REF!</f>
        <v>#REF!</v>
      </c>
      <c r="M2220" s="63" t="e">
        <f>①陸連データ貼付け!#REF!</f>
        <v>#REF!</v>
      </c>
    </row>
    <row r="2221" spans="1:13">
      <c r="A2221" s="220" t="e">
        <f>IF(①陸連データ貼付け!#REF!="","",①陸連データ貼付け!#REF!)</f>
        <v>#REF!</v>
      </c>
      <c r="B2221" s="29" t="e">
        <f t="shared" si="102"/>
        <v>#REF!</v>
      </c>
      <c r="C2221" s="29" t="e">
        <f t="shared" si="103"/>
        <v>#REF!</v>
      </c>
      <c r="D2221" s="29" t="e">
        <f>①陸連データ貼付け!#REF!</f>
        <v>#REF!</v>
      </c>
      <c r="E2221" s="29" t="e">
        <f>①陸連データ貼付け!#REF!</f>
        <v>#REF!</v>
      </c>
      <c r="F2221" s="29" t="e">
        <f>ASC(①陸連データ貼付け!#REF!)</f>
        <v>#REF!</v>
      </c>
      <c r="G2221" s="29" t="e">
        <f>①陸連データ貼付け!#REF!</f>
        <v>#REF!</v>
      </c>
      <c r="H2221" s="29" t="e">
        <f>①陸連データ貼付け!#REF!</f>
        <v>#REF!</v>
      </c>
      <c r="I2221" s="29" t="e">
        <f>①陸連データ貼付け!#REF!</f>
        <v>#REF!</v>
      </c>
      <c r="J2221" s="29" t="e">
        <f>①陸連データ貼付け!#REF!</f>
        <v>#REF!</v>
      </c>
      <c r="K2221" s="29" t="e">
        <f t="shared" si="104"/>
        <v>#REF!</v>
      </c>
      <c r="L2221" s="29" t="e">
        <f>①陸連データ貼付け!#REF!</f>
        <v>#REF!</v>
      </c>
      <c r="M2221" s="63" t="e">
        <f>①陸連データ貼付け!#REF!</f>
        <v>#REF!</v>
      </c>
    </row>
    <row r="2222" spans="1:13">
      <c r="A2222" s="220" t="e">
        <f>IF(①陸連データ貼付け!#REF!="","",①陸連データ貼付け!#REF!)</f>
        <v>#REF!</v>
      </c>
      <c r="B2222" s="29" t="e">
        <f t="shared" si="102"/>
        <v>#REF!</v>
      </c>
      <c r="C2222" s="29" t="e">
        <f t="shared" si="103"/>
        <v>#REF!</v>
      </c>
      <c r="D2222" s="29" t="e">
        <f>①陸連データ貼付け!#REF!</f>
        <v>#REF!</v>
      </c>
      <c r="E2222" s="29" t="e">
        <f>①陸連データ貼付け!#REF!</f>
        <v>#REF!</v>
      </c>
      <c r="F2222" s="29" t="e">
        <f>ASC(①陸連データ貼付け!#REF!)</f>
        <v>#REF!</v>
      </c>
      <c r="G2222" s="29" t="e">
        <f>①陸連データ貼付け!#REF!</f>
        <v>#REF!</v>
      </c>
      <c r="H2222" s="29" t="e">
        <f>①陸連データ貼付け!#REF!</f>
        <v>#REF!</v>
      </c>
      <c r="I2222" s="29" t="e">
        <f>①陸連データ貼付け!#REF!</f>
        <v>#REF!</v>
      </c>
      <c r="J2222" s="29" t="e">
        <f>①陸連データ貼付け!#REF!</f>
        <v>#REF!</v>
      </c>
      <c r="K2222" s="29" t="e">
        <f t="shared" si="104"/>
        <v>#REF!</v>
      </c>
      <c r="L2222" s="29" t="e">
        <f>①陸連データ貼付け!#REF!</f>
        <v>#REF!</v>
      </c>
      <c r="M2222" s="63" t="e">
        <f>①陸連データ貼付け!#REF!</f>
        <v>#REF!</v>
      </c>
    </row>
    <row r="2223" spans="1:13">
      <c r="A2223" s="220" t="e">
        <f>IF(①陸連データ貼付け!#REF!="","",①陸連データ貼付け!#REF!)</f>
        <v>#REF!</v>
      </c>
      <c r="B2223" s="29" t="e">
        <f t="shared" si="102"/>
        <v>#REF!</v>
      </c>
      <c r="C2223" s="29" t="e">
        <f t="shared" si="103"/>
        <v>#REF!</v>
      </c>
      <c r="D2223" s="29" t="e">
        <f>①陸連データ貼付け!#REF!</f>
        <v>#REF!</v>
      </c>
      <c r="E2223" s="29" t="e">
        <f>①陸連データ貼付け!#REF!</f>
        <v>#REF!</v>
      </c>
      <c r="F2223" s="29" t="e">
        <f>ASC(①陸連データ貼付け!#REF!)</f>
        <v>#REF!</v>
      </c>
      <c r="G2223" s="29" t="e">
        <f>①陸連データ貼付け!#REF!</f>
        <v>#REF!</v>
      </c>
      <c r="H2223" s="29" t="e">
        <f>①陸連データ貼付け!#REF!</f>
        <v>#REF!</v>
      </c>
      <c r="I2223" s="29" t="e">
        <f>①陸連データ貼付け!#REF!</f>
        <v>#REF!</v>
      </c>
      <c r="J2223" s="29" t="e">
        <f>①陸連データ貼付け!#REF!</f>
        <v>#REF!</v>
      </c>
      <c r="K2223" s="29" t="e">
        <f t="shared" si="104"/>
        <v>#REF!</v>
      </c>
      <c r="L2223" s="29" t="e">
        <f>①陸連データ貼付け!#REF!</f>
        <v>#REF!</v>
      </c>
      <c r="M2223" s="63" t="e">
        <f>①陸連データ貼付け!#REF!</f>
        <v>#REF!</v>
      </c>
    </row>
    <row r="2224" spans="1:13">
      <c r="A2224" s="220" t="e">
        <f>IF(①陸連データ貼付け!#REF!="","",①陸連データ貼付け!#REF!)</f>
        <v>#REF!</v>
      </c>
      <c r="B2224" s="29" t="e">
        <f t="shared" si="102"/>
        <v>#REF!</v>
      </c>
      <c r="C2224" s="29" t="e">
        <f t="shared" si="103"/>
        <v>#REF!</v>
      </c>
      <c r="D2224" s="29" t="e">
        <f>①陸連データ貼付け!#REF!</f>
        <v>#REF!</v>
      </c>
      <c r="E2224" s="29" t="e">
        <f>①陸連データ貼付け!#REF!</f>
        <v>#REF!</v>
      </c>
      <c r="F2224" s="29" t="e">
        <f>ASC(①陸連データ貼付け!#REF!)</f>
        <v>#REF!</v>
      </c>
      <c r="G2224" s="29" t="e">
        <f>①陸連データ貼付け!#REF!</f>
        <v>#REF!</v>
      </c>
      <c r="H2224" s="29" t="e">
        <f>①陸連データ貼付け!#REF!</f>
        <v>#REF!</v>
      </c>
      <c r="I2224" s="29" t="e">
        <f>①陸連データ貼付け!#REF!</f>
        <v>#REF!</v>
      </c>
      <c r="J2224" s="29" t="e">
        <f>①陸連データ貼付け!#REF!</f>
        <v>#REF!</v>
      </c>
      <c r="K2224" s="29" t="e">
        <f t="shared" si="104"/>
        <v>#REF!</v>
      </c>
      <c r="L2224" s="29" t="e">
        <f>①陸連データ貼付け!#REF!</f>
        <v>#REF!</v>
      </c>
      <c r="M2224" s="63" t="e">
        <f>①陸連データ貼付け!#REF!</f>
        <v>#REF!</v>
      </c>
    </row>
    <row r="2225" spans="1:13">
      <c r="A2225" s="220" t="e">
        <f>IF(①陸連データ貼付け!#REF!="","",①陸連データ貼付け!#REF!)</f>
        <v>#REF!</v>
      </c>
      <c r="B2225" s="29" t="e">
        <f t="shared" si="102"/>
        <v>#REF!</v>
      </c>
      <c r="C2225" s="29" t="e">
        <f t="shared" si="103"/>
        <v>#REF!</v>
      </c>
      <c r="D2225" s="29" t="e">
        <f>①陸連データ貼付け!#REF!</f>
        <v>#REF!</v>
      </c>
      <c r="E2225" s="29" t="e">
        <f>①陸連データ貼付け!#REF!</f>
        <v>#REF!</v>
      </c>
      <c r="F2225" s="29" t="e">
        <f>ASC(①陸連データ貼付け!#REF!)</f>
        <v>#REF!</v>
      </c>
      <c r="G2225" s="29" t="e">
        <f>①陸連データ貼付け!#REF!</f>
        <v>#REF!</v>
      </c>
      <c r="H2225" s="29" t="e">
        <f>①陸連データ貼付け!#REF!</f>
        <v>#REF!</v>
      </c>
      <c r="I2225" s="29" t="e">
        <f>①陸連データ貼付け!#REF!</f>
        <v>#REF!</v>
      </c>
      <c r="J2225" s="29" t="e">
        <f>①陸連データ貼付け!#REF!</f>
        <v>#REF!</v>
      </c>
      <c r="K2225" s="29" t="e">
        <f t="shared" si="104"/>
        <v>#REF!</v>
      </c>
      <c r="L2225" s="29" t="e">
        <f>①陸連データ貼付け!#REF!</f>
        <v>#REF!</v>
      </c>
      <c r="M2225" s="63" t="e">
        <f>①陸連データ貼付け!#REF!</f>
        <v>#REF!</v>
      </c>
    </row>
    <row r="2226" spans="1:13">
      <c r="A2226" s="220" t="e">
        <f>IF(①陸連データ貼付け!#REF!="","",①陸連データ貼付け!#REF!)</f>
        <v>#REF!</v>
      </c>
      <c r="B2226" s="29" t="e">
        <f t="shared" si="102"/>
        <v>#REF!</v>
      </c>
      <c r="C2226" s="29" t="e">
        <f t="shared" si="103"/>
        <v>#REF!</v>
      </c>
      <c r="D2226" s="29" t="e">
        <f>①陸連データ貼付け!#REF!</f>
        <v>#REF!</v>
      </c>
      <c r="E2226" s="29" t="e">
        <f>①陸連データ貼付け!#REF!</f>
        <v>#REF!</v>
      </c>
      <c r="F2226" s="29" t="e">
        <f>ASC(①陸連データ貼付け!#REF!)</f>
        <v>#REF!</v>
      </c>
      <c r="G2226" s="29" t="e">
        <f>①陸連データ貼付け!#REF!</f>
        <v>#REF!</v>
      </c>
      <c r="H2226" s="29" t="e">
        <f>①陸連データ貼付け!#REF!</f>
        <v>#REF!</v>
      </c>
      <c r="I2226" s="29" t="e">
        <f>①陸連データ貼付け!#REF!</f>
        <v>#REF!</v>
      </c>
      <c r="J2226" s="29" t="e">
        <f>①陸連データ貼付け!#REF!</f>
        <v>#REF!</v>
      </c>
      <c r="K2226" s="29" t="e">
        <f t="shared" si="104"/>
        <v>#REF!</v>
      </c>
      <c r="L2226" s="29" t="e">
        <f>①陸連データ貼付け!#REF!</f>
        <v>#REF!</v>
      </c>
      <c r="M2226" s="63" t="e">
        <f>①陸連データ貼付け!#REF!</f>
        <v>#REF!</v>
      </c>
    </row>
    <row r="2227" spans="1:13">
      <c r="A2227" s="220" t="e">
        <f>IF(①陸連データ貼付け!#REF!="","",①陸連データ貼付け!#REF!)</f>
        <v>#REF!</v>
      </c>
      <c r="B2227" s="29" t="e">
        <f t="shared" si="102"/>
        <v>#REF!</v>
      </c>
      <c r="C2227" s="29" t="e">
        <f t="shared" si="103"/>
        <v>#REF!</v>
      </c>
      <c r="D2227" s="29" t="e">
        <f>①陸連データ貼付け!#REF!</f>
        <v>#REF!</v>
      </c>
      <c r="E2227" s="29" t="e">
        <f>①陸連データ貼付け!#REF!</f>
        <v>#REF!</v>
      </c>
      <c r="F2227" s="29" t="e">
        <f>ASC(①陸連データ貼付け!#REF!)</f>
        <v>#REF!</v>
      </c>
      <c r="G2227" s="29" t="e">
        <f>①陸連データ貼付け!#REF!</f>
        <v>#REF!</v>
      </c>
      <c r="H2227" s="29" t="e">
        <f>①陸連データ貼付け!#REF!</f>
        <v>#REF!</v>
      </c>
      <c r="I2227" s="29" t="e">
        <f>①陸連データ貼付け!#REF!</f>
        <v>#REF!</v>
      </c>
      <c r="J2227" s="29" t="e">
        <f>①陸連データ貼付け!#REF!</f>
        <v>#REF!</v>
      </c>
      <c r="K2227" s="29" t="e">
        <f t="shared" si="104"/>
        <v>#REF!</v>
      </c>
      <c r="L2227" s="29" t="e">
        <f>①陸連データ貼付け!#REF!</f>
        <v>#REF!</v>
      </c>
      <c r="M2227" s="63" t="e">
        <f>①陸連データ貼付け!#REF!</f>
        <v>#REF!</v>
      </c>
    </row>
    <row r="2228" spans="1:13">
      <c r="A2228" s="220" t="e">
        <f>IF(①陸連データ貼付け!#REF!="","",①陸連データ貼付け!#REF!)</f>
        <v>#REF!</v>
      </c>
      <c r="B2228" s="29" t="e">
        <f t="shared" si="102"/>
        <v>#REF!</v>
      </c>
      <c r="C2228" s="29" t="e">
        <f t="shared" si="103"/>
        <v>#REF!</v>
      </c>
      <c r="D2228" s="29" t="e">
        <f>①陸連データ貼付け!#REF!</f>
        <v>#REF!</v>
      </c>
      <c r="E2228" s="29" t="e">
        <f>①陸連データ貼付け!#REF!</f>
        <v>#REF!</v>
      </c>
      <c r="F2228" s="29" t="e">
        <f>ASC(①陸連データ貼付け!#REF!)</f>
        <v>#REF!</v>
      </c>
      <c r="G2228" s="29" t="e">
        <f>①陸連データ貼付け!#REF!</f>
        <v>#REF!</v>
      </c>
      <c r="H2228" s="29" t="e">
        <f>①陸連データ貼付け!#REF!</f>
        <v>#REF!</v>
      </c>
      <c r="I2228" s="29" t="e">
        <f>①陸連データ貼付け!#REF!</f>
        <v>#REF!</v>
      </c>
      <c r="J2228" s="29" t="e">
        <f>①陸連データ貼付け!#REF!</f>
        <v>#REF!</v>
      </c>
      <c r="K2228" s="29" t="e">
        <f t="shared" si="104"/>
        <v>#REF!</v>
      </c>
      <c r="L2228" s="29" t="e">
        <f>①陸連データ貼付け!#REF!</f>
        <v>#REF!</v>
      </c>
      <c r="M2228" s="63" t="e">
        <f>①陸連データ貼付け!#REF!</f>
        <v>#REF!</v>
      </c>
    </row>
    <row r="2229" spans="1:13">
      <c r="A2229" s="220" t="e">
        <f>IF(①陸連データ貼付け!#REF!="","",①陸連データ貼付け!#REF!)</f>
        <v>#REF!</v>
      </c>
      <c r="B2229" s="29" t="e">
        <f t="shared" si="102"/>
        <v>#REF!</v>
      </c>
      <c r="C2229" s="29" t="e">
        <f t="shared" si="103"/>
        <v>#REF!</v>
      </c>
      <c r="D2229" s="29" t="e">
        <f>①陸連データ貼付け!#REF!</f>
        <v>#REF!</v>
      </c>
      <c r="E2229" s="29" t="e">
        <f>①陸連データ貼付け!#REF!</f>
        <v>#REF!</v>
      </c>
      <c r="F2229" s="29" t="e">
        <f>ASC(①陸連データ貼付け!#REF!)</f>
        <v>#REF!</v>
      </c>
      <c r="G2229" s="29" t="e">
        <f>①陸連データ貼付け!#REF!</f>
        <v>#REF!</v>
      </c>
      <c r="H2229" s="29" t="e">
        <f>①陸連データ貼付け!#REF!</f>
        <v>#REF!</v>
      </c>
      <c r="I2229" s="29" t="e">
        <f>①陸連データ貼付け!#REF!</f>
        <v>#REF!</v>
      </c>
      <c r="J2229" s="29" t="e">
        <f>①陸連データ貼付け!#REF!</f>
        <v>#REF!</v>
      </c>
      <c r="K2229" s="29" t="e">
        <f t="shared" si="104"/>
        <v>#REF!</v>
      </c>
      <c r="L2229" s="29" t="e">
        <f>①陸連データ貼付け!#REF!</f>
        <v>#REF!</v>
      </c>
      <c r="M2229" s="63" t="e">
        <f>①陸連データ貼付け!#REF!</f>
        <v>#REF!</v>
      </c>
    </row>
    <row r="2230" spans="1:13">
      <c r="A2230" s="220" t="e">
        <f>IF(①陸連データ貼付け!#REF!="","",①陸連データ貼付け!#REF!)</f>
        <v>#REF!</v>
      </c>
      <c r="B2230" s="29" t="e">
        <f t="shared" si="102"/>
        <v>#REF!</v>
      </c>
      <c r="C2230" s="29" t="e">
        <f t="shared" si="103"/>
        <v>#REF!</v>
      </c>
      <c r="D2230" s="29" t="e">
        <f>①陸連データ貼付け!#REF!</f>
        <v>#REF!</v>
      </c>
      <c r="E2230" s="29" t="e">
        <f>①陸連データ貼付け!#REF!</f>
        <v>#REF!</v>
      </c>
      <c r="F2230" s="29" t="e">
        <f>ASC(①陸連データ貼付け!#REF!)</f>
        <v>#REF!</v>
      </c>
      <c r="G2230" s="29" t="e">
        <f>①陸連データ貼付け!#REF!</f>
        <v>#REF!</v>
      </c>
      <c r="H2230" s="29" t="e">
        <f>①陸連データ貼付け!#REF!</f>
        <v>#REF!</v>
      </c>
      <c r="I2230" s="29" t="e">
        <f>①陸連データ貼付け!#REF!</f>
        <v>#REF!</v>
      </c>
      <c r="J2230" s="29" t="e">
        <f>①陸連データ貼付け!#REF!</f>
        <v>#REF!</v>
      </c>
      <c r="K2230" s="29" t="e">
        <f t="shared" si="104"/>
        <v>#REF!</v>
      </c>
      <c r="L2230" s="29" t="e">
        <f>①陸連データ貼付け!#REF!</f>
        <v>#REF!</v>
      </c>
      <c r="M2230" s="63" t="e">
        <f>①陸連データ貼付け!#REF!</f>
        <v>#REF!</v>
      </c>
    </row>
    <row r="2231" spans="1:13">
      <c r="A2231" s="220" t="e">
        <f>IF(①陸連データ貼付け!#REF!="","",①陸連データ貼付け!#REF!)</f>
        <v>#REF!</v>
      </c>
      <c r="B2231" s="29" t="e">
        <f t="shared" si="102"/>
        <v>#REF!</v>
      </c>
      <c r="C2231" s="29" t="e">
        <f t="shared" si="103"/>
        <v>#REF!</v>
      </c>
      <c r="D2231" s="29" t="e">
        <f>①陸連データ貼付け!#REF!</f>
        <v>#REF!</v>
      </c>
      <c r="E2231" s="29" t="e">
        <f>①陸連データ貼付け!#REF!</f>
        <v>#REF!</v>
      </c>
      <c r="F2231" s="29" t="e">
        <f>ASC(①陸連データ貼付け!#REF!)</f>
        <v>#REF!</v>
      </c>
      <c r="G2231" s="29" t="e">
        <f>①陸連データ貼付け!#REF!</f>
        <v>#REF!</v>
      </c>
      <c r="H2231" s="29" t="e">
        <f>①陸連データ貼付け!#REF!</f>
        <v>#REF!</v>
      </c>
      <c r="I2231" s="29" t="e">
        <f>①陸連データ貼付け!#REF!</f>
        <v>#REF!</v>
      </c>
      <c r="J2231" s="29" t="e">
        <f>①陸連データ貼付け!#REF!</f>
        <v>#REF!</v>
      </c>
      <c r="K2231" s="29" t="e">
        <f t="shared" si="104"/>
        <v>#REF!</v>
      </c>
      <c r="L2231" s="29" t="e">
        <f>①陸連データ貼付け!#REF!</f>
        <v>#REF!</v>
      </c>
      <c r="M2231" s="63" t="e">
        <f>①陸連データ貼付け!#REF!</f>
        <v>#REF!</v>
      </c>
    </row>
    <row r="2232" spans="1:13">
      <c r="A2232" s="220" t="e">
        <f>IF(①陸連データ貼付け!#REF!="","",①陸連データ貼付け!#REF!)</f>
        <v>#REF!</v>
      </c>
      <c r="B2232" s="29" t="e">
        <f t="shared" si="102"/>
        <v>#REF!</v>
      </c>
      <c r="C2232" s="29" t="e">
        <f t="shared" si="103"/>
        <v>#REF!</v>
      </c>
      <c r="D2232" s="29" t="e">
        <f>①陸連データ貼付け!#REF!</f>
        <v>#REF!</v>
      </c>
      <c r="E2232" s="29" t="e">
        <f>①陸連データ貼付け!#REF!</f>
        <v>#REF!</v>
      </c>
      <c r="F2232" s="29" t="e">
        <f>ASC(①陸連データ貼付け!#REF!)</f>
        <v>#REF!</v>
      </c>
      <c r="G2232" s="29" t="e">
        <f>①陸連データ貼付け!#REF!</f>
        <v>#REF!</v>
      </c>
      <c r="H2232" s="29" t="e">
        <f>①陸連データ貼付け!#REF!</f>
        <v>#REF!</v>
      </c>
      <c r="I2232" s="29" t="e">
        <f>①陸連データ貼付け!#REF!</f>
        <v>#REF!</v>
      </c>
      <c r="J2232" s="29" t="e">
        <f>①陸連データ貼付け!#REF!</f>
        <v>#REF!</v>
      </c>
      <c r="K2232" s="29" t="e">
        <f t="shared" si="104"/>
        <v>#REF!</v>
      </c>
      <c r="L2232" s="29" t="e">
        <f>①陸連データ貼付け!#REF!</f>
        <v>#REF!</v>
      </c>
      <c r="M2232" s="63" t="e">
        <f>①陸連データ貼付け!#REF!</f>
        <v>#REF!</v>
      </c>
    </row>
    <row r="2233" spans="1:13">
      <c r="A2233" s="220" t="e">
        <f>IF(①陸連データ貼付け!#REF!="","",①陸連データ貼付け!#REF!)</f>
        <v>#REF!</v>
      </c>
      <c r="B2233" s="29" t="e">
        <f t="shared" si="102"/>
        <v>#REF!</v>
      </c>
      <c r="C2233" s="29" t="e">
        <f t="shared" si="103"/>
        <v>#REF!</v>
      </c>
      <c r="D2233" s="29" t="e">
        <f>①陸連データ貼付け!#REF!</f>
        <v>#REF!</v>
      </c>
      <c r="E2233" s="29" t="e">
        <f>①陸連データ貼付け!#REF!</f>
        <v>#REF!</v>
      </c>
      <c r="F2233" s="29" t="e">
        <f>ASC(①陸連データ貼付け!#REF!)</f>
        <v>#REF!</v>
      </c>
      <c r="G2233" s="29" t="e">
        <f>①陸連データ貼付け!#REF!</f>
        <v>#REF!</v>
      </c>
      <c r="H2233" s="29" t="e">
        <f>①陸連データ貼付け!#REF!</f>
        <v>#REF!</v>
      </c>
      <c r="I2233" s="29" t="e">
        <f>①陸連データ貼付け!#REF!</f>
        <v>#REF!</v>
      </c>
      <c r="J2233" s="29" t="e">
        <f>①陸連データ貼付け!#REF!</f>
        <v>#REF!</v>
      </c>
      <c r="K2233" s="29" t="e">
        <f t="shared" si="104"/>
        <v>#REF!</v>
      </c>
      <c r="L2233" s="29" t="e">
        <f>①陸連データ貼付け!#REF!</f>
        <v>#REF!</v>
      </c>
      <c r="M2233" s="63" t="e">
        <f>①陸連データ貼付け!#REF!</f>
        <v>#REF!</v>
      </c>
    </row>
    <row r="2234" spans="1:13">
      <c r="A2234" s="220" t="e">
        <f>IF(①陸連データ貼付け!#REF!="","",①陸連データ貼付け!#REF!)</f>
        <v>#REF!</v>
      </c>
      <c r="B2234" s="29" t="e">
        <f t="shared" si="102"/>
        <v>#REF!</v>
      </c>
      <c r="C2234" s="29" t="e">
        <f t="shared" si="103"/>
        <v>#REF!</v>
      </c>
      <c r="D2234" s="29" t="e">
        <f>①陸連データ貼付け!#REF!</f>
        <v>#REF!</v>
      </c>
      <c r="E2234" s="29" t="e">
        <f>①陸連データ貼付け!#REF!</f>
        <v>#REF!</v>
      </c>
      <c r="F2234" s="29" t="e">
        <f>ASC(①陸連データ貼付け!#REF!)</f>
        <v>#REF!</v>
      </c>
      <c r="G2234" s="29" t="e">
        <f>①陸連データ貼付け!#REF!</f>
        <v>#REF!</v>
      </c>
      <c r="H2234" s="29" t="e">
        <f>①陸連データ貼付け!#REF!</f>
        <v>#REF!</v>
      </c>
      <c r="I2234" s="29" t="e">
        <f>①陸連データ貼付け!#REF!</f>
        <v>#REF!</v>
      </c>
      <c r="J2234" s="29" t="e">
        <f>①陸連データ貼付け!#REF!</f>
        <v>#REF!</v>
      </c>
      <c r="K2234" s="29" t="e">
        <f t="shared" si="104"/>
        <v>#REF!</v>
      </c>
      <c r="L2234" s="29" t="e">
        <f>①陸連データ貼付け!#REF!</f>
        <v>#REF!</v>
      </c>
      <c r="M2234" s="63" t="e">
        <f>①陸連データ貼付け!#REF!</f>
        <v>#REF!</v>
      </c>
    </row>
    <row r="2235" spans="1:13">
      <c r="A2235" s="220" t="e">
        <f>IF(①陸連データ貼付け!#REF!="","",①陸連データ貼付け!#REF!)</f>
        <v>#REF!</v>
      </c>
      <c r="B2235" s="29" t="e">
        <f t="shared" si="102"/>
        <v>#REF!</v>
      </c>
      <c r="C2235" s="29" t="e">
        <f t="shared" si="103"/>
        <v>#REF!</v>
      </c>
      <c r="D2235" s="29" t="e">
        <f>①陸連データ貼付け!#REF!</f>
        <v>#REF!</v>
      </c>
      <c r="E2235" s="29" t="e">
        <f>①陸連データ貼付け!#REF!</f>
        <v>#REF!</v>
      </c>
      <c r="F2235" s="29" t="e">
        <f>ASC(①陸連データ貼付け!#REF!)</f>
        <v>#REF!</v>
      </c>
      <c r="G2235" s="29" t="e">
        <f>①陸連データ貼付け!#REF!</f>
        <v>#REF!</v>
      </c>
      <c r="H2235" s="29" t="e">
        <f>①陸連データ貼付け!#REF!</f>
        <v>#REF!</v>
      </c>
      <c r="I2235" s="29" t="e">
        <f>①陸連データ貼付け!#REF!</f>
        <v>#REF!</v>
      </c>
      <c r="J2235" s="29" t="e">
        <f>①陸連データ貼付け!#REF!</f>
        <v>#REF!</v>
      </c>
      <c r="K2235" s="29" t="e">
        <f t="shared" si="104"/>
        <v>#REF!</v>
      </c>
      <c r="L2235" s="29" t="e">
        <f>①陸連データ貼付け!#REF!</f>
        <v>#REF!</v>
      </c>
      <c r="M2235" s="63" t="e">
        <f>①陸連データ貼付け!#REF!</f>
        <v>#REF!</v>
      </c>
    </row>
    <row r="2236" spans="1:13">
      <c r="A2236" s="220" t="e">
        <f>IF(①陸連データ貼付け!#REF!="","",①陸連データ貼付け!#REF!)</f>
        <v>#REF!</v>
      </c>
      <c r="B2236" s="29" t="e">
        <f t="shared" si="102"/>
        <v>#REF!</v>
      </c>
      <c r="C2236" s="29" t="e">
        <f t="shared" si="103"/>
        <v>#REF!</v>
      </c>
      <c r="D2236" s="29" t="e">
        <f>①陸連データ貼付け!#REF!</f>
        <v>#REF!</v>
      </c>
      <c r="E2236" s="29" t="e">
        <f>①陸連データ貼付け!#REF!</f>
        <v>#REF!</v>
      </c>
      <c r="F2236" s="29" t="e">
        <f>ASC(①陸連データ貼付け!#REF!)</f>
        <v>#REF!</v>
      </c>
      <c r="G2236" s="29" t="e">
        <f>①陸連データ貼付け!#REF!</f>
        <v>#REF!</v>
      </c>
      <c r="H2236" s="29" t="e">
        <f>①陸連データ貼付け!#REF!</f>
        <v>#REF!</v>
      </c>
      <c r="I2236" s="29" t="e">
        <f>①陸連データ貼付け!#REF!</f>
        <v>#REF!</v>
      </c>
      <c r="J2236" s="29" t="e">
        <f>①陸連データ貼付け!#REF!</f>
        <v>#REF!</v>
      </c>
      <c r="K2236" s="29" t="e">
        <f t="shared" si="104"/>
        <v>#REF!</v>
      </c>
      <c r="L2236" s="29" t="e">
        <f>①陸連データ貼付け!#REF!</f>
        <v>#REF!</v>
      </c>
      <c r="M2236" s="63" t="e">
        <f>①陸連データ貼付け!#REF!</f>
        <v>#REF!</v>
      </c>
    </row>
    <row r="2237" spans="1:13">
      <c r="A2237" s="220" t="e">
        <f>IF(①陸連データ貼付け!#REF!="","",①陸連データ貼付け!#REF!)</f>
        <v>#REF!</v>
      </c>
      <c r="B2237" s="29" t="e">
        <f t="shared" si="102"/>
        <v>#REF!</v>
      </c>
      <c r="C2237" s="29" t="e">
        <f t="shared" si="103"/>
        <v>#REF!</v>
      </c>
      <c r="D2237" s="29" t="e">
        <f>①陸連データ貼付け!#REF!</f>
        <v>#REF!</v>
      </c>
      <c r="E2237" s="29" t="e">
        <f>①陸連データ貼付け!#REF!</f>
        <v>#REF!</v>
      </c>
      <c r="F2237" s="29" t="e">
        <f>ASC(①陸連データ貼付け!#REF!)</f>
        <v>#REF!</v>
      </c>
      <c r="G2237" s="29" t="e">
        <f>①陸連データ貼付け!#REF!</f>
        <v>#REF!</v>
      </c>
      <c r="H2237" s="29" t="e">
        <f>①陸連データ貼付け!#REF!</f>
        <v>#REF!</v>
      </c>
      <c r="I2237" s="29" t="e">
        <f>①陸連データ貼付け!#REF!</f>
        <v>#REF!</v>
      </c>
      <c r="J2237" s="29" t="e">
        <f>①陸連データ貼付け!#REF!</f>
        <v>#REF!</v>
      </c>
      <c r="K2237" s="29" t="e">
        <f t="shared" si="104"/>
        <v>#REF!</v>
      </c>
      <c r="L2237" s="29" t="e">
        <f>①陸連データ貼付け!#REF!</f>
        <v>#REF!</v>
      </c>
      <c r="M2237" s="63" t="e">
        <f>①陸連データ貼付け!#REF!</f>
        <v>#REF!</v>
      </c>
    </row>
    <row r="2238" spans="1:13">
      <c r="A2238" s="220" t="e">
        <f>IF(①陸連データ貼付け!#REF!="","",①陸連データ貼付け!#REF!)</f>
        <v>#REF!</v>
      </c>
      <c r="B2238" s="29" t="e">
        <f t="shared" si="102"/>
        <v>#REF!</v>
      </c>
      <c r="C2238" s="29" t="e">
        <f t="shared" si="103"/>
        <v>#REF!</v>
      </c>
      <c r="D2238" s="29" t="e">
        <f>①陸連データ貼付け!#REF!</f>
        <v>#REF!</v>
      </c>
      <c r="E2238" s="29" t="e">
        <f>①陸連データ貼付け!#REF!</f>
        <v>#REF!</v>
      </c>
      <c r="F2238" s="29" t="e">
        <f>ASC(①陸連データ貼付け!#REF!)</f>
        <v>#REF!</v>
      </c>
      <c r="G2238" s="29" t="e">
        <f>①陸連データ貼付け!#REF!</f>
        <v>#REF!</v>
      </c>
      <c r="H2238" s="29" t="e">
        <f>①陸連データ貼付け!#REF!</f>
        <v>#REF!</v>
      </c>
      <c r="I2238" s="29" t="e">
        <f>①陸連データ貼付け!#REF!</f>
        <v>#REF!</v>
      </c>
      <c r="J2238" s="29" t="e">
        <f>①陸連データ貼付け!#REF!</f>
        <v>#REF!</v>
      </c>
      <c r="K2238" s="29" t="e">
        <f t="shared" si="104"/>
        <v>#REF!</v>
      </c>
      <c r="L2238" s="29" t="e">
        <f>①陸連データ貼付け!#REF!</f>
        <v>#REF!</v>
      </c>
      <c r="M2238" s="63" t="e">
        <f>①陸連データ貼付け!#REF!</f>
        <v>#REF!</v>
      </c>
    </row>
    <row r="2239" spans="1:13">
      <c r="A2239" s="220" t="e">
        <f>IF(①陸連データ貼付け!#REF!="","",①陸連データ貼付け!#REF!)</f>
        <v>#REF!</v>
      </c>
      <c r="B2239" s="29" t="e">
        <f t="shared" si="102"/>
        <v>#REF!</v>
      </c>
      <c r="C2239" s="29" t="e">
        <f t="shared" si="103"/>
        <v>#REF!</v>
      </c>
      <c r="D2239" s="29" t="e">
        <f>①陸連データ貼付け!#REF!</f>
        <v>#REF!</v>
      </c>
      <c r="E2239" s="29" t="e">
        <f>①陸連データ貼付け!#REF!</f>
        <v>#REF!</v>
      </c>
      <c r="F2239" s="29" t="e">
        <f>ASC(①陸連データ貼付け!#REF!)</f>
        <v>#REF!</v>
      </c>
      <c r="G2239" s="29" t="e">
        <f>①陸連データ貼付け!#REF!</f>
        <v>#REF!</v>
      </c>
      <c r="H2239" s="29" t="e">
        <f>①陸連データ貼付け!#REF!</f>
        <v>#REF!</v>
      </c>
      <c r="I2239" s="29" t="e">
        <f>①陸連データ貼付け!#REF!</f>
        <v>#REF!</v>
      </c>
      <c r="J2239" s="29" t="e">
        <f>①陸連データ貼付け!#REF!</f>
        <v>#REF!</v>
      </c>
      <c r="K2239" s="29" t="e">
        <f t="shared" si="104"/>
        <v>#REF!</v>
      </c>
      <c r="L2239" s="29" t="e">
        <f>①陸連データ貼付け!#REF!</f>
        <v>#REF!</v>
      </c>
      <c r="M2239" s="63" t="e">
        <f>①陸連データ貼付け!#REF!</f>
        <v>#REF!</v>
      </c>
    </row>
    <row r="2240" spans="1:13">
      <c r="A2240" s="220" t="e">
        <f>IF(①陸連データ貼付け!#REF!="","",①陸連データ貼付け!#REF!)</f>
        <v>#REF!</v>
      </c>
      <c r="B2240" s="29" t="e">
        <f t="shared" si="102"/>
        <v>#REF!</v>
      </c>
      <c r="C2240" s="29" t="e">
        <f t="shared" si="103"/>
        <v>#REF!</v>
      </c>
      <c r="D2240" s="29" t="e">
        <f>①陸連データ貼付け!#REF!</f>
        <v>#REF!</v>
      </c>
      <c r="E2240" s="29" t="e">
        <f>①陸連データ貼付け!#REF!</f>
        <v>#REF!</v>
      </c>
      <c r="F2240" s="29" t="e">
        <f>ASC(①陸連データ貼付け!#REF!)</f>
        <v>#REF!</v>
      </c>
      <c r="G2240" s="29" t="e">
        <f>①陸連データ貼付け!#REF!</f>
        <v>#REF!</v>
      </c>
      <c r="H2240" s="29" t="e">
        <f>①陸連データ貼付け!#REF!</f>
        <v>#REF!</v>
      </c>
      <c r="I2240" s="29" t="e">
        <f>①陸連データ貼付け!#REF!</f>
        <v>#REF!</v>
      </c>
      <c r="J2240" s="29" t="e">
        <f>①陸連データ貼付け!#REF!</f>
        <v>#REF!</v>
      </c>
      <c r="K2240" s="29" t="e">
        <f t="shared" si="104"/>
        <v>#REF!</v>
      </c>
      <c r="L2240" s="29" t="e">
        <f>①陸連データ貼付け!#REF!</f>
        <v>#REF!</v>
      </c>
      <c r="M2240" s="63" t="e">
        <f>①陸連データ貼付け!#REF!</f>
        <v>#REF!</v>
      </c>
    </row>
    <row r="2241" spans="1:13">
      <c r="A2241" s="220" t="e">
        <f>IF(①陸連データ貼付け!#REF!="","",①陸連データ貼付け!#REF!)</f>
        <v>#REF!</v>
      </c>
      <c r="B2241" s="29" t="e">
        <f t="shared" si="102"/>
        <v>#REF!</v>
      </c>
      <c r="C2241" s="29" t="e">
        <f t="shared" si="103"/>
        <v>#REF!</v>
      </c>
      <c r="D2241" s="29" t="e">
        <f>①陸連データ貼付け!#REF!</f>
        <v>#REF!</v>
      </c>
      <c r="E2241" s="29" t="e">
        <f>①陸連データ貼付け!#REF!</f>
        <v>#REF!</v>
      </c>
      <c r="F2241" s="29" t="e">
        <f>ASC(①陸連データ貼付け!#REF!)</f>
        <v>#REF!</v>
      </c>
      <c r="G2241" s="29" t="e">
        <f>①陸連データ貼付け!#REF!</f>
        <v>#REF!</v>
      </c>
      <c r="H2241" s="29" t="e">
        <f>①陸連データ貼付け!#REF!</f>
        <v>#REF!</v>
      </c>
      <c r="I2241" s="29" t="e">
        <f>①陸連データ貼付け!#REF!</f>
        <v>#REF!</v>
      </c>
      <c r="J2241" s="29" t="e">
        <f>①陸連データ貼付け!#REF!</f>
        <v>#REF!</v>
      </c>
      <c r="K2241" s="29" t="e">
        <f t="shared" si="104"/>
        <v>#REF!</v>
      </c>
      <c r="L2241" s="29" t="e">
        <f>①陸連データ貼付け!#REF!</f>
        <v>#REF!</v>
      </c>
      <c r="M2241" s="63" t="e">
        <f>①陸連データ貼付け!#REF!</f>
        <v>#REF!</v>
      </c>
    </row>
    <row r="2242" spans="1:13">
      <c r="A2242" s="220" t="e">
        <f>IF(①陸連データ貼付け!#REF!="","",①陸連データ貼付け!#REF!)</f>
        <v>#REF!</v>
      </c>
      <c r="B2242" s="29" t="e">
        <f t="shared" si="102"/>
        <v>#REF!</v>
      </c>
      <c r="C2242" s="29" t="e">
        <f t="shared" si="103"/>
        <v>#REF!</v>
      </c>
      <c r="D2242" s="29" t="e">
        <f>①陸連データ貼付け!#REF!</f>
        <v>#REF!</v>
      </c>
      <c r="E2242" s="29" t="e">
        <f>①陸連データ貼付け!#REF!</f>
        <v>#REF!</v>
      </c>
      <c r="F2242" s="29" t="e">
        <f>ASC(①陸連データ貼付け!#REF!)</f>
        <v>#REF!</v>
      </c>
      <c r="G2242" s="29" t="e">
        <f>①陸連データ貼付け!#REF!</f>
        <v>#REF!</v>
      </c>
      <c r="H2242" s="29" t="e">
        <f>①陸連データ貼付け!#REF!</f>
        <v>#REF!</v>
      </c>
      <c r="I2242" s="29" t="e">
        <f>①陸連データ貼付け!#REF!</f>
        <v>#REF!</v>
      </c>
      <c r="J2242" s="29" t="e">
        <f>①陸連データ貼付け!#REF!</f>
        <v>#REF!</v>
      </c>
      <c r="K2242" s="29" t="e">
        <f t="shared" si="104"/>
        <v>#REF!</v>
      </c>
      <c r="L2242" s="29" t="e">
        <f>①陸連データ貼付け!#REF!</f>
        <v>#REF!</v>
      </c>
      <c r="M2242" s="63" t="e">
        <f>①陸連データ貼付け!#REF!</f>
        <v>#REF!</v>
      </c>
    </row>
    <row r="2243" spans="1:13">
      <c r="A2243" s="220" t="e">
        <f>IF(①陸連データ貼付け!#REF!="","",①陸連データ貼付け!#REF!)</f>
        <v>#REF!</v>
      </c>
      <c r="B2243" s="29" t="e">
        <f t="shared" ref="B2243:B2306" si="105">LEFT(A2243,1)</f>
        <v>#REF!</v>
      </c>
      <c r="C2243" s="29" t="e">
        <f t="shared" ref="C2243:C2306" si="106">REPLACE(A2243,1,1,"")</f>
        <v>#REF!</v>
      </c>
      <c r="D2243" s="29" t="e">
        <f>①陸連データ貼付け!#REF!</f>
        <v>#REF!</v>
      </c>
      <c r="E2243" s="29" t="e">
        <f>①陸連データ貼付け!#REF!</f>
        <v>#REF!</v>
      </c>
      <c r="F2243" s="29" t="e">
        <f>ASC(①陸連データ貼付け!#REF!)</f>
        <v>#REF!</v>
      </c>
      <c r="G2243" s="29" t="e">
        <f>①陸連データ貼付け!#REF!</f>
        <v>#REF!</v>
      </c>
      <c r="H2243" s="29" t="e">
        <f>①陸連データ貼付け!#REF!</f>
        <v>#REF!</v>
      </c>
      <c r="I2243" s="29" t="e">
        <f>①陸連データ貼付け!#REF!</f>
        <v>#REF!</v>
      </c>
      <c r="J2243" s="29" t="e">
        <f>①陸連データ貼付け!#REF!</f>
        <v>#REF!</v>
      </c>
      <c r="K2243" s="29" t="e">
        <f t="shared" ref="K2243:K2306" si="107">I2243</f>
        <v>#REF!</v>
      </c>
      <c r="L2243" s="29" t="e">
        <f>①陸連データ貼付け!#REF!</f>
        <v>#REF!</v>
      </c>
      <c r="M2243" s="63" t="e">
        <f>①陸連データ貼付け!#REF!</f>
        <v>#REF!</v>
      </c>
    </row>
    <row r="2244" spans="1:13">
      <c r="A2244" s="220" t="e">
        <f>IF(①陸連データ貼付け!#REF!="","",①陸連データ貼付け!#REF!)</f>
        <v>#REF!</v>
      </c>
      <c r="B2244" s="29" t="e">
        <f t="shared" si="105"/>
        <v>#REF!</v>
      </c>
      <c r="C2244" s="29" t="e">
        <f t="shared" si="106"/>
        <v>#REF!</v>
      </c>
      <c r="D2244" s="29" t="e">
        <f>①陸連データ貼付け!#REF!</f>
        <v>#REF!</v>
      </c>
      <c r="E2244" s="29" t="e">
        <f>①陸連データ貼付け!#REF!</f>
        <v>#REF!</v>
      </c>
      <c r="F2244" s="29" t="e">
        <f>ASC(①陸連データ貼付け!#REF!)</f>
        <v>#REF!</v>
      </c>
      <c r="G2244" s="29" t="e">
        <f>①陸連データ貼付け!#REF!</f>
        <v>#REF!</v>
      </c>
      <c r="H2244" s="29" t="e">
        <f>①陸連データ貼付け!#REF!</f>
        <v>#REF!</v>
      </c>
      <c r="I2244" s="29" t="e">
        <f>①陸連データ貼付け!#REF!</f>
        <v>#REF!</v>
      </c>
      <c r="J2244" s="29" t="e">
        <f>①陸連データ貼付け!#REF!</f>
        <v>#REF!</v>
      </c>
      <c r="K2244" s="29" t="e">
        <f t="shared" si="107"/>
        <v>#REF!</v>
      </c>
      <c r="L2244" s="29" t="e">
        <f>①陸連データ貼付け!#REF!</f>
        <v>#REF!</v>
      </c>
      <c r="M2244" s="63" t="e">
        <f>①陸連データ貼付け!#REF!</f>
        <v>#REF!</v>
      </c>
    </row>
    <row r="2245" spans="1:13">
      <c r="A2245" s="220" t="e">
        <f>IF(①陸連データ貼付け!#REF!="","",①陸連データ貼付け!#REF!)</f>
        <v>#REF!</v>
      </c>
      <c r="B2245" s="29" t="e">
        <f t="shared" si="105"/>
        <v>#REF!</v>
      </c>
      <c r="C2245" s="29" t="e">
        <f t="shared" si="106"/>
        <v>#REF!</v>
      </c>
      <c r="D2245" s="29" t="e">
        <f>①陸連データ貼付け!#REF!</f>
        <v>#REF!</v>
      </c>
      <c r="E2245" s="29" t="e">
        <f>①陸連データ貼付け!#REF!</f>
        <v>#REF!</v>
      </c>
      <c r="F2245" s="29" t="e">
        <f>ASC(①陸連データ貼付け!#REF!)</f>
        <v>#REF!</v>
      </c>
      <c r="G2245" s="29" t="e">
        <f>①陸連データ貼付け!#REF!</f>
        <v>#REF!</v>
      </c>
      <c r="H2245" s="29" t="e">
        <f>①陸連データ貼付け!#REF!</f>
        <v>#REF!</v>
      </c>
      <c r="I2245" s="29" t="e">
        <f>①陸連データ貼付け!#REF!</f>
        <v>#REF!</v>
      </c>
      <c r="J2245" s="29" t="e">
        <f>①陸連データ貼付け!#REF!</f>
        <v>#REF!</v>
      </c>
      <c r="K2245" s="29" t="e">
        <f t="shared" si="107"/>
        <v>#REF!</v>
      </c>
      <c r="L2245" s="29" t="e">
        <f>①陸連データ貼付け!#REF!</f>
        <v>#REF!</v>
      </c>
      <c r="M2245" s="63" t="e">
        <f>①陸連データ貼付け!#REF!</f>
        <v>#REF!</v>
      </c>
    </row>
    <row r="2246" spans="1:13">
      <c r="A2246" s="220" t="e">
        <f>IF(①陸連データ貼付け!#REF!="","",①陸連データ貼付け!#REF!)</f>
        <v>#REF!</v>
      </c>
      <c r="B2246" s="29" t="e">
        <f t="shared" si="105"/>
        <v>#REF!</v>
      </c>
      <c r="C2246" s="29" t="e">
        <f t="shared" si="106"/>
        <v>#REF!</v>
      </c>
      <c r="D2246" s="29" t="e">
        <f>①陸連データ貼付け!#REF!</f>
        <v>#REF!</v>
      </c>
      <c r="E2246" s="29" t="e">
        <f>①陸連データ貼付け!#REF!</f>
        <v>#REF!</v>
      </c>
      <c r="F2246" s="29" t="e">
        <f>ASC(①陸連データ貼付け!#REF!)</f>
        <v>#REF!</v>
      </c>
      <c r="G2246" s="29" t="e">
        <f>①陸連データ貼付け!#REF!</f>
        <v>#REF!</v>
      </c>
      <c r="H2246" s="29" t="e">
        <f>①陸連データ貼付け!#REF!</f>
        <v>#REF!</v>
      </c>
      <c r="I2246" s="29" t="e">
        <f>①陸連データ貼付け!#REF!</f>
        <v>#REF!</v>
      </c>
      <c r="J2246" s="29" t="e">
        <f>①陸連データ貼付け!#REF!</f>
        <v>#REF!</v>
      </c>
      <c r="K2246" s="29" t="e">
        <f t="shared" si="107"/>
        <v>#REF!</v>
      </c>
      <c r="L2246" s="29" t="e">
        <f>①陸連データ貼付け!#REF!</f>
        <v>#REF!</v>
      </c>
      <c r="M2246" s="63" t="e">
        <f>①陸連データ貼付け!#REF!</f>
        <v>#REF!</v>
      </c>
    </row>
    <row r="2247" spans="1:13">
      <c r="A2247" s="220" t="e">
        <f>IF(①陸連データ貼付け!#REF!="","",①陸連データ貼付け!#REF!)</f>
        <v>#REF!</v>
      </c>
      <c r="B2247" s="29" t="e">
        <f t="shared" si="105"/>
        <v>#REF!</v>
      </c>
      <c r="C2247" s="29" t="e">
        <f t="shared" si="106"/>
        <v>#REF!</v>
      </c>
      <c r="D2247" s="29" t="e">
        <f>①陸連データ貼付け!#REF!</f>
        <v>#REF!</v>
      </c>
      <c r="E2247" s="29" t="e">
        <f>①陸連データ貼付け!#REF!</f>
        <v>#REF!</v>
      </c>
      <c r="F2247" s="29" t="e">
        <f>ASC(①陸連データ貼付け!#REF!)</f>
        <v>#REF!</v>
      </c>
      <c r="G2247" s="29" t="e">
        <f>①陸連データ貼付け!#REF!</f>
        <v>#REF!</v>
      </c>
      <c r="H2247" s="29" t="e">
        <f>①陸連データ貼付け!#REF!</f>
        <v>#REF!</v>
      </c>
      <c r="I2247" s="29" t="e">
        <f>①陸連データ貼付け!#REF!</f>
        <v>#REF!</v>
      </c>
      <c r="J2247" s="29" t="e">
        <f>①陸連データ貼付け!#REF!</f>
        <v>#REF!</v>
      </c>
      <c r="K2247" s="29" t="e">
        <f t="shared" si="107"/>
        <v>#REF!</v>
      </c>
      <c r="L2247" s="29" t="e">
        <f>①陸連データ貼付け!#REF!</f>
        <v>#REF!</v>
      </c>
      <c r="M2247" s="63" t="e">
        <f>①陸連データ貼付け!#REF!</f>
        <v>#REF!</v>
      </c>
    </row>
    <row r="2248" spans="1:13">
      <c r="A2248" s="220" t="e">
        <f>IF(①陸連データ貼付け!#REF!="","",①陸連データ貼付け!#REF!)</f>
        <v>#REF!</v>
      </c>
      <c r="B2248" s="29" t="e">
        <f t="shared" si="105"/>
        <v>#REF!</v>
      </c>
      <c r="C2248" s="29" t="e">
        <f t="shared" si="106"/>
        <v>#REF!</v>
      </c>
      <c r="D2248" s="29" t="e">
        <f>①陸連データ貼付け!#REF!</f>
        <v>#REF!</v>
      </c>
      <c r="E2248" s="29" t="e">
        <f>①陸連データ貼付け!#REF!</f>
        <v>#REF!</v>
      </c>
      <c r="F2248" s="29" t="e">
        <f>ASC(①陸連データ貼付け!#REF!)</f>
        <v>#REF!</v>
      </c>
      <c r="G2248" s="29" t="e">
        <f>①陸連データ貼付け!#REF!</f>
        <v>#REF!</v>
      </c>
      <c r="H2248" s="29" t="e">
        <f>①陸連データ貼付け!#REF!</f>
        <v>#REF!</v>
      </c>
      <c r="I2248" s="29" t="e">
        <f>①陸連データ貼付け!#REF!</f>
        <v>#REF!</v>
      </c>
      <c r="J2248" s="29" t="e">
        <f>①陸連データ貼付け!#REF!</f>
        <v>#REF!</v>
      </c>
      <c r="K2248" s="29" t="e">
        <f t="shared" si="107"/>
        <v>#REF!</v>
      </c>
      <c r="L2248" s="29" t="e">
        <f>①陸連データ貼付け!#REF!</f>
        <v>#REF!</v>
      </c>
      <c r="M2248" s="63" t="e">
        <f>①陸連データ貼付け!#REF!</f>
        <v>#REF!</v>
      </c>
    </row>
    <row r="2249" spans="1:13">
      <c r="A2249" s="220" t="e">
        <f>IF(①陸連データ貼付け!#REF!="","",①陸連データ貼付け!#REF!)</f>
        <v>#REF!</v>
      </c>
      <c r="B2249" s="29" t="e">
        <f t="shared" si="105"/>
        <v>#REF!</v>
      </c>
      <c r="C2249" s="29" t="e">
        <f t="shared" si="106"/>
        <v>#REF!</v>
      </c>
      <c r="D2249" s="29" t="e">
        <f>①陸連データ貼付け!#REF!</f>
        <v>#REF!</v>
      </c>
      <c r="E2249" s="29" t="e">
        <f>①陸連データ貼付け!#REF!</f>
        <v>#REF!</v>
      </c>
      <c r="F2249" s="29" t="e">
        <f>ASC(①陸連データ貼付け!#REF!)</f>
        <v>#REF!</v>
      </c>
      <c r="G2249" s="29" t="e">
        <f>①陸連データ貼付け!#REF!</f>
        <v>#REF!</v>
      </c>
      <c r="H2249" s="29" t="e">
        <f>①陸連データ貼付け!#REF!</f>
        <v>#REF!</v>
      </c>
      <c r="I2249" s="29" t="e">
        <f>①陸連データ貼付け!#REF!</f>
        <v>#REF!</v>
      </c>
      <c r="J2249" s="29" t="e">
        <f>①陸連データ貼付け!#REF!</f>
        <v>#REF!</v>
      </c>
      <c r="K2249" s="29" t="e">
        <f t="shared" si="107"/>
        <v>#REF!</v>
      </c>
      <c r="L2249" s="29" t="e">
        <f>①陸連データ貼付け!#REF!</f>
        <v>#REF!</v>
      </c>
      <c r="M2249" s="63" t="e">
        <f>①陸連データ貼付け!#REF!</f>
        <v>#REF!</v>
      </c>
    </row>
    <row r="2250" spans="1:13">
      <c r="A2250" s="220" t="e">
        <f>IF(①陸連データ貼付け!#REF!="","",①陸連データ貼付け!#REF!)</f>
        <v>#REF!</v>
      </c>
      <c r="B2250" s="29" t="e">
        <f t="shared" si="105"/>
        <v>#REF!</v>
      </c>
      <c r="C2250" s="29" t="e">
        <f t="shared" si="106"/>
        <v>#REF!</v>
      </c>
      <c r="D2250" s="29" t="e">
        <f>①陸連データ貼付け!#REF!</f>
        <v>#REF!</v>
      </c>
      <c r="E2250" s="29" t="e">
        <f>①陸連データ貼付け!#REF!</f>
        <v>#REF!</v>
      </c>
      <c r="F2250" s="29" t="e">
        <f>ASC(①陸連データ貼付け!#REF!)</f>
        <v>#REF!</v>
      </c>
      <c r="G2250" s="29" t="e">
        <f>①陸連データ貼付け!#REF!</f>
        <v>#REF!</v>
      </c>
      <c r="H2250" s="29" t="e">
        <f>①陸連データ貼付け!#REF!</f>
        <v>#REF!</v>
      </c>
      <c r="I2250" s="29" t="e">
        <f>①陸連データ貼付け!#REF!</f>
        <v>#REF!</v>
      </c>
      <c r="J2250" s="29" t="e">
        <f>①陸連データ貼付け!#REF!</f>
        <v>#REF!</v>
      </c>
      <c r="K2250" s="29" t="e">
        <f t="shared" si="107"/>
        <v>#REF!</v>
      </c>
      <c r="L2250" s="29" t="e">
        <f>①陸連データ貼付け!#REF!</f>
        <v>#REF!</v>
      </c>
      <c r="M2250" s="63" t="e">
        <f>①陸連データ貼付け!#REF!</f>
        <v>#REF!</v>
      </c>
    </row>
    <row r="2251" spans="1:13">
      <c r="A2251" s="220" t="e">
        <f>IF(①陸連データ貼付け!#REF!="","",①陸連データ貼付け!#REF!)</f>
        <v>#REF!</v>
      </c>
      <c r="B2251" s="29" t="e">
        <f t="shared" si="105"/>
        <v>#REF!</v>
      </c>
      <c r="C2251" s="29" t="e">
        <f t="shared" si="106"/>
        <v>#REF!</v>
      </c>
      <c r="D2251" s="29" t="e">
        <f>①陸連データ貼付け!#REF!</f>
        <v>#REF!</v>
      </c>
      <c r="E2251" s="29" t="e">
        <f>①陸連データ貼付け!#REF!</f>
        <v>#REF!</v>
      </c>
      <c r="F2251" s="29" t="e">
        <f>ASC(①陸連データ貼付け!#REF!)</f>
        <v>#REF!</v>
      </c>
      <c r="G2251" s="29" t="e">
        <f>①陸連データ貼付け!#REF!</f>
        <v>#REF!</v>
      </c>
      <c r="H2251" s="29" t="e">
        <f>①陸連データ貼付け!#REF!</f>
        <v>#REF!</v>
      </c>
      <c r="I2251" s="29" t="e">
        <f>①陸連データ貼付け!#REF!</f>
        <v>#REF!</v>
      </c>
      <c r="J2251" s="29" t="e">
        <f>①陸連データ貼付け!#REF!</f>
        <v>#REF!</v>
      </c>
      <c r="K2251" s="29" t="e">
        <f t="shared" si="107"/>
        <v>#REF!</v>
      </c>
      <c r="L2251" s="29" t="e">
        <f>①陸連データ貼付け!#REF!</f>
        <v>#REF!</v>
      </c>
      <c r="M2251" s="63" t="e">
        <f>①陸連データ貼付け!#REF!</f>
        <v>#REF!</v>
      </c>
    </row>
    <row r="2252" spans="1:13">
      <c r="A2252" s="220" t="e">
        <f>IF(①陸連データ貼付け!#REF!="","",①陸連データ貼付け!#REF!)</f>
        <v>#REF!</v>
      </c>
      <c r="B2252" s="29" t="e">
        <f t="shared" si="105"/>
        <v>#REF!</v>
      </c>
      <c r="C2252" s="29" t="e">
        <f t="shared" si="106"/>
        <v>#REF!</v>
      </c>
      <c r="D2252" s="29" t="e">
        <f>①陸連データ貼付け!#REF!</f>
        <v>#REF!</v>
      </c>
      <c r="E2252" s="29" t="e">
        <f>①陸連データ貼付け!#REF!</f>
        <v>#REF!</v>
      </c>
      <c r="F2252" s="29" t="e">
        <f>ASC(①陸連データ貼付け!#REF!)</f>
        <v>#REF!</v>
      </c>
      <c r="G2252" s="29" t="e">
        <f>①陸連データ貼付け!#REF!</f>
        <v>#REF!</v>
      </c>
      <c r="H2252" s="29" t="e">
        <f>①陸連データ貼付け!#REF!</f>
        <v>#REF!</v>
      </c>
      <c r="I2252" s="29" t="e">
        <f>①陸連データ貼付け!#REF!</f>
        <v>#REF!</v>
      </c>
      <c r="J2252" s="29" t="e">
        <f>①陸連データ貼付け!#REF!</f>
        <v>#REF!</v>
      </c>
      <c r="K2252" s="29" t="e">
        <f t="shared" si="107"/>
        <v>#REF!</v>
      </c>
      <c r="L2252" s="29" t="e">
        <f>①陸連データ貼付け!#REF!</f>
        <v>#REF!</v>
      </c>
      <c r="M2252" s="63" t="e">
        <f>①陸連データ貼付け!#REF!</f>
        <v>#REF!</v>
      </c>
    </row>
    <row r="2253" spans="1:13">
      <c r="A2253" s="220" t="e">
        <f>IF(①陸連データ貼付け!#REF!="","",①陸連データ貼付け!#REF!)</f>
        <v>#REF!</v>
      </c>
      <c r="B2253" s="29" t="e">
        <f t="shared" si="105"/>
        <v>#REF!</v>
      </c>
      <c r="C2253" s="29" t="e">
        <f t="shared" si="106"/>
        <v>#REF!</v>
      </c>
      <c r="D2253" s="29" t="e">
        <f>①陸連データ貼付け!#REF!</f>
        <v>#REF!</v>
      </c>
      <c r="E2253" s="29" t="e">
        <f>①陸連データ貼付け!#REF!</f>
        <v>#REF!</v>
      </c>
      <c r="F2253" s="29" t="e">
        <f>ASC(①陸連データ貼付け!#REF!)</f>
        <v>#REF!</v>
      </c>
      <c r="G2253" s="29" t="e">
        <f>①陸連データ貼付け!#REF!</f>
        <v>#REF!</v>
      </c>
      <c r="H2253" s="29" t="e">
        <f>①陸連データ貼付け!#REF!</f>
        <v>#REF!</v>
      </c>
      <c r="I2253" s="29" t="e">
        <f>①陸連データ貼付け!#REF!</f>
        <v>#REF!</v>
      </c>
      <c r="J2253" s="29" t="e">
        <f>①陸連データ貼付け!#REF!</f>
        <v>#REF!</v>
      </c>
      <c r="K2253" s="29" t="e">
        <f t="shared" si="107"/>
        <v>#REF!</v>
      </c>
      <c r="L2253" s="29" t="e">
        <f>①陸連データ貼付け!#REF!</f>
        <v>#REF!</v>
      </c>
      <c r="M2253" s="63" t="e">
        <f>①陸連データ貼付け!#REF!</f>
        <v>#REF!</v>
      </c>
    </row>
    <row r="2254" spans="1:13">
      <c r="A2254" s="220" t="e">
        <f>IF(①陸連データ貼付け!#REF!="","",①陸連データ貼付け!#REF!)</f>
        <v>#REF!</v>
      </c>
      <c r="B2254" s="29" t="e">
        <f t="shared" si="105"/>
        <v>#REF!</v>
      </c>
      <c r="C2254" s="29" t="e">
        <f t="shared" si="106"/>
        <v>#REF!</v>
      </c>
      <c r="D2254" s="29" t="e">
        <f>①陸連データ貼付け!#REF!</f>
        <v>#REF!</v>
      </c>
      <c r="E2254" s="29" t="e">
        <f>①陸連データ貼付け!#REF!</f>
        <v>#REF!</v>
      </c>
      <c r="F2254" s="29" t="e">
        <f>ASC(①陸連データ貼付け!#REF!)</f>
        <v>#REF!</v>
      </c>
      <c r="G2254" s="29" t="e">
        <f>①陸連データ貼付け!#REF!</f>
        <v>#REF!</v>
      </c>
      <c r="H2254" s="29" t="e">
        <f>①陸連データ貼付け!#REF!</f>
        <v>#REF!</v>
      </c>
      <c r="I2254" s="29" t="e">
        <f>①陸連データ貼付け!#REF!</f>
        <v>#REF!</v>
      </c>
      <c r="J2254" s="29" t="e">
        <f>①陸連データ貼付け!#REF!</f>
        <v>#REF!</v>
      </c>
      <c r="K2254" s="29" t="e">
        <f t="shared" si="107"/>
        <v>#REF!</v>
      </c>
      <c r="L2254" s="29" t="e">
        <f>①陸連データ貼付け!#REF!</f>
        <v>#REF!</v>
      </c>
      <c r="M2254" s="63" t="e">
        <f>①陸連データ貼付け!#REF!</f>
        <v>#REF!</v>
      </c>
    </row>
    <row r="2255" spans="1:13">
      <c r="A2255" s="220" t="e">
        <f>IF(①陸連データ貼付け!#REF!="","",①陸連データ貼付け!#REF!)</f>
        <v>#REF!</v>
      </c>
      <c r="B2255" s="29" t="e">
        <f t="shared" si="105"/>
        <v>#REF!</v>
      </c>
      <c r="C2255" s="29" t="e">
        <f t="shared" si="106"/>
        <v>#REF!</v>
      </c>
      <c r="D2255" s="29" t="e">
        <f>①陸連データ貼付け!#REF!</f>
        <v>#REF!</v>
      </c>
      <c r="E2255" s="29" t="e">
        <f>①陸連データ貼付け!#REF!</f>
        <v>#REF!</v>
      </c>
      <c r="F2255" s="29" t="e">
        <f>ASC(①陸連データ貼付け!#REF!)</f>
        <v>#REF!</v>
      </c>
      <c r="G2255" s="29" t="e">
        <f>①陸連データ貼付け!#REF!</f>
        <v>#REF!</v>
      </c>
      <c r="H2255" s="29" t="e">
        <f>①陸連データ貼付け!#REF!</f>
        <v>#REF!</v>
      </c>
      <c r="I2255" s="29" t="e">
        <f>①陸連データ貼付け!#REF!</f>
        <v>#REF!</v>
      </c>
      <c r="J2255" s="29" t="e">
        <f>①陸連データ貼付け!#REF!</f>
        <v>#REF!</v>
      </c>
      <c r="K2255" s="29" t="e">
        <f t="shared" si="107"/>
        <v>#REF!</v>
      </c>
      <c r="L2255" s="29" t="e">
        <f>①陸連データ貼付け!#REF!</f>
        <v>#REF!</v>
      </c>
      <c r="M2255" s="63" t="e">
        <f>①陸連データ貼付け!#REF!</f>
        <v>#REF!</v>
      </c>
    </row>
    <row r="2256" spans="1:13">
      <c r="A2256" s="220" t="e">
        <f>IF(①陸連データ貼付け!#REF!="","",①陸連データ貼付け!#REF!)</f>
        <v>#REF!</v>
      </c>
      <c r="B2256" s="29" t="e">
        <f t="shared" si="105"/>
        <v>#REF!</v>
      </c>
      <c r="C2256" s="29" t="e">
        <f t="shared" si="106"/>
        <v>#REF!</v>
      </c>
      <c r="D2256" s="29" t="e">
        <f>①陸連データ貼付け!#REF!</f>
        <v>#REF!</v>
      </c>
      <c r="E2256" s="29" t="e">
        <f>①陸連データ貼付け!#REF!</f>
        <v>#REF!</v>
      </c>
      <c r="F2256" s="29" t="e">
        <f>ASC(①陸連データ貼付け!#REF!)</f>
        <v>#REF!</v>
      </c>
      <c r="G2256" s="29" t="e">
        <f>①陸連データ貼付け!#REF!</f>
        <v>#REF!</v>
      </c>
      <c r="H2256" s="29" t="e">
        <f>①陸連データ貼付け!#REF!</f>
        <v>#REF!</v>
      </c>
      <c r="I2256" s="29" t="e">
        <f>①陸連データ貼付け!#REF!</f>
        <v>#REF!</v>
      </c>
      <c r="J2256" s="29" t="e">
        <f>①陸連データ貼付け!#REF!</f>
        <v>#REF!</v>
      </c>
      <c r="K2256" s="29" t="e">
        <f t="shared" si="107"/>
        <v>#REF!</v>
      </c>
      <c r="L2256" s="29" t="e">
        <f>①陸連データ貼付け!#REF!</f>
        <v>#REF!</v>
      </c>
      <c r="M2256" s="63" t="e">
        <f>①陸連データ貼付け!#REF!</f>
        <v>#REF!</v>
      </c>
    </row>
    <row r="2257" spans="1:13">
      <c r="A2257" s="220" t="e">
        <f>IF(①陸連データ貼付け!#REF!="","",①陸連データ貼付け!#REF!)</f>
        <v>#REF!</v>
      </c>
      <c r="B2257" s="29" t="e">
        <f t="shared" si="105"/>
        <v>#REF!</v>
      </c>
      <c r="C2257" s="29" t="e">
        <f t="shared" si="106"/>
        <v>#REF!</v>
      </c>
      <c r="D2257" s="29" t="e">
        <f>①陸連データ貼付け!#REF!</f>
        <v>#REF!</v>
      </c>
      <c r="E2257" s="29" t="e">
        <f>①陸連データ貼付け!#REF!</f>
        <v>#REF!</v>
      </c>
      <c r="F2257" s="29" t="e">
        <f>ASC(①陸連データ貼付け!#REF!)</f>
        <v>#REF!</v>
      </c>
      <c r="G2257" s="29" t="e">
        <f>①陸連データ貼付け!#REF!</f>
        <v>#REF!</v>
      </c>
      <c r="H2257" s="29" t="e">
        <f>①陸連データ貼付け!#REF!</f>
        <v>#REF!</v>
      </c>
      <c r="I2257" s="29" t="e">
        <f>①陸連データ貼付け!#REF!</f>
        <v>#REF!</v>
      </c>
      <c r="J2257" s="29" t="e">
        <f>①陸連データ貼付け!#REF!</f>
        <v>#REF!</v>
      </c>
      <c r="K2257" s="29" t="e">
        <f t="shared" si="107"/>
        <v>#REF!</v>
      </c>
      <c r="L2257" s="29" t="e">
        <f>①陸連データ貼付け!#REF!</f>
        <v>#REF!</v>
      </c>
      <c r="M2257" s="63" t="e">
        <f>①陸連データ貼付け!#REF!</f>
        <v>#REF!</v>
      </c>
    </row>
    <row r="2258" spans="1:13">
      <c r="A2258" s="220" t="e">
        <f>IF(①陸連データ貼付け!#REF!="","",①陸連データ貼付け!#REF!)</f>
        <v>#REF!</v>
      </c>
      <c r="B2258" s="29" t="e">
        <f t="shared" si="105"/>
        <v>#REF!</v>
      </c>
      <c r="C2258" s="29" t="e">
        <f t="shared" si="106"/>
        <v>#REF!</v>
      </c>
      <c r="D2258" s="29" t="e">
        <f>①陸連データ貼付け!#REF!</f>
        <v>#REF!</v>
      </c>
      <c r="E2258" s="29" t="e">
        <f>①陸連データ貼付け!#REF!</f>
        <v>#REF!</v>
      </c>
      <c r="F2258" s="29" t="e">
        <f>ASC(①陸連データ貼付け!#REF!)</f>
        <v>#REF!</v>
      </c>
      <c r="G2258" s="29" t="e">
        <f>①陸連データ貼付け!#REF!</f>
        <v>#REF!</v>
      </c>
      <c r="H2258" s="29" t="e">
        <f>①陸連データ貼付け!#REF!</f>
        <v>#REF!</v>
      </c>
      <c r="I2258" s="29" t="e">
        <f>①陸連データ貼付け!#REF!</f>
        <v>#REF!</v>
      </c>
      <c r="J2258" s="29" t="e">
        <f>①陸連データ貼付け!#REF!</f>
        <v>#REF!</v>
      </c>
      <c r="K2258" s="29" t="e">
        <f t="shared" si="107"/>
        <v>#REF!</v>
      </c>
      <c r="L2258" s="29" t="e">
        <f>①陸連データ貼付け!#REF!</f>
        <v>#REF!</v>
      </c>
      <c r="M2258" s="63" t="e">
        <f>①陸連データ貼付け!#REF!</f>
        <v>#REF!</v>
      </c>
    </row>
    <row r="2259" spans="1:13">
      <c r="A2259" s="220" t="e">
        <f>IF(①陸連データ貼付け!#REF!="","",①陸連データ貼付け!#REF!)</f>
        <v>#REF!</v>
      </c>
      <c r="B2259" s="29" t="e">
        <f t="shared" si="105"/>
        <v>#REF!</v>
      </c>
      <c r="C2259" s="29" t="e">
        <f t="shared" si="106"/>
        <v>#REF!</v>
      </c>
      <c r="D2259" s="29" t="e">
        <f>①陸連データ貼付け!#REF!</f>
        <v>#REF!</v>
      </c>
      <c r="E2259" s="29" t="e">
        <f>①陸連データ貼付け!#REF!</f>
        <v>#REF!</v>
      </c>
      <c r="F2259" s="29" t="e">
        <f>ASC(①陸連データ貼付け!#REF!)</f>
        <v>#REF!</v>
      </c>
      <c r="G2259" s="29" t="e">
        <f>①陸連データ貼付け!#REF!</f>
        <v>#REF!</v>
      </c>
      <c r="H2259" s="29" t="e">
        <f>①陸連データ貼付け!#REF!</f>
        <v>#REF!</v>
      </c>
      <c r="I2259" s="29" t="e">
        <f>①陸連データ貼付け!#REF!</f>
        <v>#REF!</v>
      </c>
      <c r="J2259" s="29" t="e">
        <f>①陸連データ貼付け!#REF!</f>
        <v>#REF!</v>
      </c>
      <c r="K2259" s="29" t="e">
        <f t="shared" si="107"/>
        <v>#REF!</v>
      </c>
      <c r="L2259" s="29" t="e">
        <f>①陸連データ貼付け!#REF!</f>
        <v>#REF!</v>
      </c>
      <c r="M2259" s="63" t="e">
        <f>①陸連データ貼付け!#REF!</f>
        <v>#REF!</v>
      </c>
    </row>
    <row r="2260" spans="1:13">
      <c r="A2260" s="220" t="e">
        <f>IF(①陸連データ貼付け!#REF!="","",①陸連データ貼付け!#REF!)</f>
        <v>#REF!</v>
      </c>
      <c r="B2260" s="29" t="e">
        <f t="shared" si="105"/>
        <v>#REF!</v>
      </c>
      <c r="C2260" s="29" t="e">
        <f t="shared" si="106"/>
        <v>#REF!</v>
      </c>
      <c r="D2260" s="29" t="e">
        <f>①陸連データ貼付け!#REF!</f>
        <v>#REF!</v>
      </c>
      <c r="E2260" s="29" t="e">
        <f>①陸連データ貼付け!#REF!</f>
        <v>#REF!</v>
      </c>
      <c r="F2260" s="29" t="e">
        <f>ASC(①陸連データ貼付け!#REF!)</f>
        <v>#REF!</v>
      </c>
      <c r="G2260" s="29" t="e">
        <f>①陸連データ貼付け!#REF!</f>
        <v>#REF!</v>
      </c>
      <c r="H2260" s="29" t="e">
        <f>①陸連データ貼付け!#REF!</f>
        <v>#REF!</v>
      </c>
      <c r="I2260" s="29" t="e">
        <f>①陸連データ貼付け!#REF!</f>
        <v>#REF!</v>
      </c>
      <c r="J2260" s="29" t="e">
        <f>①陸連データ貼付け!#REF!</f>
        <v>#REF!</v>
      </c>
      <c r="K2260" s="29" t="e">
        <f t="shared" si="107"/>
        <v>#REF!</v>
      </c>
      <c r="L2260" s="29" t="e">
        <f>①陸連データ貼付け!#REF!</f>
        <v>#REF!</v>
      </c>
      <c r="M2260" s="63" t="e">
        <f>①陸連データ貼付け!#REF!</f>
        <v>#REF!</v>
      </c>
    </row>
    <row r="2261" spans="1:13">
      <c r="A2261" s="220" t="e">
        <f>IF(①陸連データ貼付け!#REF!="","",①陸連データ貼付け!#REF!)</f>
        <v>#REF!</v>
      </c>
      <c r="B2261" s="29" t="e">
        <f t="shared" si="105"/>
        <v>#REF!</v>
      </c>
      <c r="C2261" s="29" t="e">
        <f t="shared" si="106"/>
        <v>#REF!</v>
      </c>
      <c r="D2261" s="29" t="e">
        <f>①陸連データ貼付け!#REF!</f>
        <v>#REF!</v>
      </c>
      <c r="E2261" s="29" t="e">
        <f>①陸連データ貼付け!#REF!</f>
        <v>#REF!</v>
      </c>
      <c r="F2261" s="29" t="e">
        <f>ASC(①陸連データ貼付け!#REF!)</f>
        <v>#REF!</v>
      </c>
      <c r="G2261" s="29" t="e">
        <f>①陸連データ貼付け!#REF!</f>
        <v>#REF!</v>
      </c>
      <c r="H2261" s="29" t="e">
        <f>①陸連データ貼付け!#REF!</f>
        <v>#REF!</v>
      </c>
      <c r="I2261" s="29" t="e">
        <f>①陸連データ貼付け!#REF!</f>
        <v>#REF!</v>
      </c>
      <c r="J2261" s="29" t="e">
        <f>①陸連データ貼付け!#REF!</f>
        <v>#REF!</v>
      </c>
      <c r="K2261" s="29" t="e">
        <f t="shared" si="107"/>
        <v>#REF!</v>
      </c>
      <c r="L2261" s="29" t="e">
        <f>①陸連データ貼付け!#REF!</f>
        <v>#REF!</v>
      </c>
      <c r="M2261" s="63" t="e">
        <f>①陸連データ貼付け!#REF!</f>
        <v>#REF!</v>
      </c>
    </row>
    <row r="2262" spans="1:13">
      <c r="A2262" s="220" t="e">
        <f>IF(①陸連データ貼付け!#REF!="","",①陸連データ貼付け!#REF!)</f>
        <v>#REF!</v>
      </c>
      <c r="B2262" s="29" t="e">
        <f t="shared" si="105"/>
        <v>#REF!</v>
      </c>
      <c r="C2262" s="29" t="e">
        <f t="shared" si="106"/>
        <v>#REF!</v>
      </c>
      <c r="D2262" s="29" t="e">
        <f>①陸連データ貼付け!#REF!</f>
        <v>#REF!</v>
      </c>
      <c r="E2262" s="29" t="e">
        <f>①陸連データ貼付け!#REF!</f>
        <v>#REF!</v>
      </c>
      <c r="F2262" s="29" t="e">
        <f>ASC(①陸連データ貼付け!#REF!)</f>
        <v>#REF!</v>
      </c>
      <c r="G2262" s="29" t="e">
        <f>①陸連データ貼付け!#REF!</f>
        <v>#REF!</v>
      </c>
      <c r="H2262" s="29" t="e">
        <f>①陸連データ貼付け!#REF!</f>
        <v>#REF!</v>
      </c>
      <c r="I2262" s="29" t="e">
        <f>①陸連データ貼付け!#REF!</f>
        <v>#REF!</v>
      </c>
      <c r="J2262" s="29" t="e">
        <f>①陸連データ貼付け!#REF!</f>
        <v>#REF!</v>
      </c>
      <c r="K2262" s="29" t="e">
        <f t="shared" si="107"/>
        <v>#REF!</v>
      </c>
      <c r="L2262" s="29" t="e">
        <f>①陸連データ貼付け!#REF!</f>
        <v>#REF!</v>
      </c>
      <c r="M2262" s="63" t="e">
        <f>①陸連データ貼付け!#REF!</f>
        <v>#REF!</v>
      </c>
    </row>
    <row r="2263" spans="1:13">
      <c r="A2263" s="220" t="e">
        <f>IF(①陸連データ貼付け!#REF!="","",①陸連データ貼付け!#REF!)</f>
        <v>#REF!</v>
      </c>
      <c r="B2263" s="29" t="e">
        <f t="shared" si="105"/>
        <v>#REF!</v>
      </c>
      <c r="C2263" s="29" t="e">
        <f t="shared" si="106"/>
        <v>#REF!</v>
      </c>
      <c r="D2263" s="29" t="e">
        <f>①陸連データ貼付け!#REF!</f>
        <v>#REF!</v>
      </c>
      <c r="E2263" s="29" t="e">
        <f>①陸連データ貼付け!#REF!</f>
        <v>#REF!</v>
      </c>
      <c r="F2263" s="29" t="e">
        <f>ASC(①陸連データ貼付け!#REF!)</f>
        <v>#REF!</v>
      </c>
      <c r="G2263" s="29" t="e">
        <f>①陸連データ貼付け!#REF!</f>
        <v>#REF!</v>
      </c>
      <c r="H2263" s="29" t="e">
        <f>①陸連データ貼付け!#REF!</f>
        <v>#REF!</v>
      </c>
      <c r="I2263" s="29" t="e">
        <f>①陸連データ貼付け!#REF!</f>
        <v>#REF!</v>
      </c>
      <c r="J2263" s="29" t="e">
        <f>①陸連データ貼付け!#REF!</f>
        <v>#REF!</v>
      </c>
      <c r="K2263" s="29" t="e">
        <f t="shared" si="107"/>
        <v>#REF!</v>
      </c>
      <c r="L2263" s="29" t="e">
        <f>①陸連データ貼付け!#REF!</f>
        <v>#REF!</v>
      </c>
      <c r="M2263" s="63" t="e">
        <f>①陸連データ貼付け!#REF!</f>
        <v>#REF!</v>
      </c>
    </row>
    <row r="2264" spans="1:13">
      <c r="A2264" s="220" t="e">
        <f>IF(①陸連データ貼付け!#REF!="","",①陸連データ貼付け!#REF!)</f>
        <v>#REF!</v>
      </c>
      <c r="B2264" s="29" t="e">
        <f t="shared" si="105"/>
        <v>#REF!</v>
      </c>
      <c r="C2264" s="29" t="e">
        <f t="shared" si="106"/>
        <v>#REF!</v>
      </c>
      <c r="D2264" s="29" t="e">
        <f>①陸連データ貼付け!#REF!</f>
        <v>#REF!</v>
      </c>
      <c r="E2264" s="29" t="e">
        <f>①陸連データ貼付け!#REF!</f>
        <v>#REF!</v>
      </c>
      <c r="F2264" s="29" t="e">
        <f>ASC(①陸連データ貼付け!#REF!)</f>
        <v>#REF!</v>
      </c>
      <c r="G2264" s="29" t="e">
        <f>①陸連データ貼付け!#REF!</f>
        <v>#REF!</v>
      </c>
      <c r="H2264" s="29" t="e">
        <f>①陸連データ貼付け!#REF!</f>
        <v>#REF!</v>
      </c>
      <c r="I2264" s="29" t="e">
        <f>①陸連データ貼付け!#REF!</f>
        <v>#REF!</v>
      </c>
      <c r="J2264" s="29" t="e">
        <f>①陸連データ貼付け!#REF!</f>
        <v>#REF!</v>
      </c>
      <c r="K2264" s="29" t="e">
        <f t="shared" si="107"/>
        <v>#REF!</v>
      </c>
      <c r="L2264" s="29" t="e">
        <f>①陸連データ貼付け!#REF!</f>
        <v>#REF!</v>
      </c>
      <c r="M2264" s="63" t="e">
        <f>①陸連データ貼付け!#REF!</f>
        <v>#REF!</v>
      </c>
    </row>
    <row r="2265" spans="1:13">
      <c r="A2265" s="220" t="e">
        <f>IF(①陸連データ貼付け!#REF!="","",①陸連データ貼付け!#REF!)</f>
        <v>#REF!</v>
      </c>
      <c r="B2265" s="29" t="e">
        <f t="shared" si="105"/>
        <v>#REF!</v>
      </c>
      <c r="C2265" s="29" t="e">
        <f t="shared" si="106"/>
        <v>#REF!</v>
      </c>
      <c r="D2265" s="29" t="e">
        <f>①陸連データ貼付け!#REF!</f>
        <v>#REF!</v>
      </c>
      <c r="E2265" s="29" t="e">
        <f>①陸連データ貼付け!#REF!</f>
        <v>#REF!</v>
      </c>
      <c r="F2265" s="29" t="e">
        <f>ASC(①陸連データ貼付け!#REF!)</f>
        <v>#REF!</v>
      </c>
      <c r="G2265" s="29" t="e">
        <f>①陸連データ貼付け!#REF!</f>
        <v>#REF!</v>
      </c>
      <c r="H2265" s="29" t="e">
        <f>①陸連データ貼付け!#REF!</f>
        <v>#REF!</v>
      </c>
      <c r="I2265" s="29" t="e">
        <f>①陸連データ貼付け!#REF!</f>
        <v>#REF!</v>
      </c>
      <c r="J2265" s="29" t="e">
        <f>①陸連データ貼付け!#REF!</f>
        <v>#REF!</v>
      </c>
      <c r="K2265" s="29" t="e">
        <f t="shared" si="107"/>
        <v>#REF!</v>
      </c>
      <c r="L2265" s="29" t="e">
        <f>①陸連データ貼付け!#REF!</f>
        <v>#REF!</v>
      </c>
      <c r="M2265" s="63" t="e">
        <f>①陸連データ貼付け!#REF!</f>
        <v>#REF!</v>
      </c>
    </row>
    <row r="2266" spans="1:13">
      <c r="A2266" s="220" t="e">
        <f>IF(①陸連データ貼付け!#REF!="","",①陸連データ貼付け!#REF!)</f>
        <v>#REF!</v>
      </c>
      <c r="B2266" s="29" t="e">
        <f t="shared" si="105"/>
        <v>#REF!</v>
      </c>
      <c r="C2266" s="29" t="e">
        <f t="shared" si="106"/>
        <v>#REF!</v>
      </c>
      <c r="D2266" s="29" t="e">
        <f>①陸連データ貼付け!#REF!</f>
        <v>#REF!</v>
      </c>
      <c r="E2266" s="29" t="e">
        <f>①陸連データ貼付け!#REF!</f>
        <v>#REF!</v>
      </c>
      <c r="F2266" s="29" t="e">
        <f>ASC(①陸連データ貼付け!#REF!)</f>
        <v>#REF!</v>
      </c>
      <c r="G2266" s="29" t="e">
        <f>①陸連データ貼付け!#REF!</f>
        <v>#REF!</v>
      </c>
      <c r="H2266" s="29" t="e">
        <f>①陸連データ貼付け!#REF!</f>
        <v>#REF!</v>
      </c>
      <c r="I2266" s="29" t="e">
        <f>①陸連データ貼付け!#REF!</f>
        <v>#REF!</v>
      </c>
      <c r="J2266" s="29" t="e">
        <f>①陸連データ貼付け!#REF!</f>
        <v>#REF!</v>
      </c>
      <c r="K2266" s="29" t="e">
        <f t="shared" si="107"/>
        <v>#REF!</v>
      </c>
      <c r="L2266" s="29" t="e">
        <f>①陸連データ貼付け!#REF!</f>
        <v>#REF!</v>
      </c>
      <c r="M2266" s="63" t="e">
        <f>①陸連データ貼付け!#REF!</f>
        <v>#REF!</v>
      </c>
    </row>
    <row r="2267" spans="1:13">
      <c r="A2267" s="220" t="e">
        <f>IF(①陸連データ貼付け!#REF!="","",①陸連データ貼付け!#REF!)</f>
        <v>#REF!</v>
      </c>
      <c r="B2267" s="29" t="e">
        <f t="shared" si="105"/>
        <v>#REF!</v>
      </c>
      <c r="C2267" s="29" t="e">
        <f t="shared" si="106"/>
        <v>#REF!</v>
      </c>
      <c r="D2267" s="29" t="e">
        <f>①陸連データ貼付け!#REF!</f>
        <v>#REF!</v>
      </c>
      <c r="E2267" s="29" t="e">
        <f>①陸連データ貼付け!#REF!</f>
        <v>#REF!</v>
      </c>
      <c r="F2267" s="29" t="e">
        <f>ASC(①陸連データ貼付け!#REF!)</f>
        <v>#REF!</v>
      </c>
      <c r="G2267" s="29" t="e">
        <f>①陸連データ貼付け!#REF!</f>
        <v>#REF!</v>
      </c>
      <c r="H2267" s="29" t="e">
        <f>①陸連データ貼付け!#REF!</f>
        <v>#REF!</v>
      </c>
      <c r="I2267" s="29" t="e">
        <f>①陸連データ貼付け!#REF!</f>
        <v>#REF!</v>
      </c>
      <c r="J2267" s="29" t="e">
        <f>①陸連データ貼付け!#REF!</f>
        <v>#REF!</v>
      </c>
      <c r="K2267" s="29" t="e">
        <f t="shared" si="107"/>
        <v>#REF!</v>
      </c>
      <c r="L2267" s="29" t="e">
        <f>①陸連データ貼付け!#REF!</f>
        <v>#REF!</v>
      </c>
      <c r="M2267" s="63" t="e">
        <f>①陸連データ貼付け!#REF!</f>
        <v>#REF!</v>
      </c>
    </row>
    <row r="2268" spans="1:13">
      <c r="A2268" s="220" t="e">
        <f>IF(①陸連データ貼付け!#REF!="","",①陸連データ貼付け!#REF!)</f>
        <v>#REF!</v>
      </c>
      <c r="B2268" s="29" t="e">
        <f t="shared" si="105"/>
        <v>#REF!</v>
      </c>
      <c r="C2268" s="29" t="e">
        <f t="shared" si="106"/>
        <v>#REF!</v>
      </c>
      <c r="D2268" s="29" t="e">
        <f>①陸連データ貼付け!#REF!</f>
        <v>#REF!</v>
      </c>
      <c r="E2268" s="29" t="e">
        <f>①陸連データ貼付け!#REF!</f>
        <v>#REF!</v>
      </c>
      <c r="F2268" s="29" t="e">
        <f>ASC(①陸連データ貼付け!#REF!)</f>
        <v>#REF!</v>
      </c>
      <c r="G2268" s="29" t="e">
        <f>①陸連データ貼付け!#REF!</f>
        <v>#REF!</v>
      </c>
      <c r="H2268" s="29" t="e">
        <f>①陸連データ貼付け!#REF!</f>
        <v>#REF!</v>
      </c>
      <c r="I2268" s="29" t="e">
        <f>①陸連データ貼付け!#REF!</f>
        <v>#REF!</v>
      </c>
      <c r="J2268" s="29" t="e">
        <f>①陸連データ貼付け!#REF!</f>
        <v>#REF!</v>
      </c>
      <c r="K2268" s="29" t="e">
        <f t="shared" si="107"/>
        <v>#REF!</v>
      </c>
      <c r="L2268" s="29" t="e">
        <f>①陸連データ貼付け!#REF!</f>
        <v>#REF!</v>
      </c>
      <c r="M2268" s="63" t="e">
        <f>①陸連データ貼付け!#REF!</f>
        <v>#REF!</v>
      </c>
    </row>
    <row r="2269" spans="1:13">
      <c r="A2269" s="220" t="e">
        <f>IF(①陸連データ貼付け!#REF!="","",①陸連データ貼付け!#REF!)</f>
        <v>#REF!</v>
      </c>
      <c r="B2269" s="29" t="e">
        <f t="shared" si="105"/>
        <v>#REF!</v>
      </c>
      <c r="C2269" s="29" t="e">
        <f t="shared" si="106"/>
        <v>#REF!</v>
      </c>
      <c r="D2269" s="29" t="e">
        <f>①陸連データ貼付け!#REF!</f>
        <v>#REF!</v>
      </c>
      <c r="E2269" s="29" t="e">
        <f>①陸連データ貼付け!#REF!</f>
        <v>#REF!</v>
      </c>
      <c r="F2269" s="29" t="e">
        <f>ASC(①陸連データ貼付け!#REF!)</f>
        <v>#REF!</v>
      </c>
      <c r="G2269" s="29" t="e">
        <f>①陸連データ貼付け!#REF!</f>
        <v>#REF!</v>
      </c>
      <c r="H2269" s="29" t="e">
        <f>①陸連データ貼付け!#REF!</f>
        <v>#REF!</v>
      </c>
      <c r="I2269" s="29" t="e">
        <f>①陸連データ貼付け!#REF!</f>
        <v>#REF!</v>
      </c>
      <c r="J2269" s="29" t="e">
        <f>①陸連データ貼付け!#REF!</f>
        <v>#REF!</v>
      </c>
      <c r="K2269" s="29" t="e">
        <f t="shared" si="107"/>
        <v>#REF!</v>
      </c>
      <c r="L2269" s="29" t="e">
        <f>①陸連データ貼付け!#REF!</f>
        <v>#REF!</v>
      </c>
      <c r="M2269" s="63" t="e">
        <f>①陸連データ貼付け!#REF!</f>
        <v>#REF!</v>
      </c>
    </row>
    <row r="2270" spans="1:13">
      <c r="A2270" s="220" t="e">
        <f>IF(①陸連データ貼付け!#REF!="","",①陸連データ貼付け!#REF!)</f>
        <v>#REF!</v>
      </c>
      <c r="B2270" s="29" t="e">
        <f t="shared" si="105"/>
        <v>#REF!</v>
      </c>
      <c r="C2270" s="29" t="e">
        <f t="shared" si="106"/>
        <v>#REF!</v>
      </c>
      <c r="D2270" s="29" t="e">
        <f>①陸連データ貼付け!#REF!</f>
        <v>#REF!</v>
      </c>
      <c r="E2270" s="29" t="e">
        <f>①陸連データ貼付け!#REF!</f>
        <v>#REF!</v>
      </c>
      <c r="F2270" s="29" t="e">
        <f>ASC(①陸連データ貼付け!#REF!)</f>
        <v>#REF!</v>
      </c>
      <c r="G2270" s="29" t="e">
        <f>①陸連データ貼付け!#REF!</f>
        <v>#REF!</v>
      </c>
      <c r="H2270" s="29" t="e">
        <f>①陸連データ貼付け!#REF!</f>
        <v>#REF!</v>
      </c>
      <c r="I2270" s="29" t="e">
        <f>①陸連データ貼付け!#REF!</f>
        <v>#REF!</v>
      </c>
      <c r="J2270" s="29" t="e">
        <f>①陸連データ貼付け!#REF!</f>
        <v>#REF!</v>
      </c>
      <c r="K2270" s="29" t="e">
        <f t="shared" si="107"/>
        <v>#REF!</v>
      </c>
      <c r="L2270" s="29" t="e">
        <f>①陸連データ貼付け!#REF!</f>
        <v>#REF!</v>
      </c>
      <c r="M2270" s="63" t="e">
        <f>①陸連データ貼付け!#REF!</f>
        <v>#REF!</v>
      </c>
    </row>
    <row r="2271" spans="1:13">
      <c r="A2271" s="220" t="e">
        <f>IF(①陸連データ貼付け!#REF!="","",①陸連データ貼付け!#REF!)</f>
        <v>#REF!</v>
      </c>
      <c r="B2271" s="29" t="e">
        <f t="shared" si="105"/>
        <v>#REF!</v>
      </c>
      <c r="C2271" s="29" t="e">
        <f t="shared" si="106"/>
        <v>#REF!</v>
      </c>
      <c r="D2271" s="29" t="e">
        <f>①陸連データ貼付け!#REF!</f>
        <v>#REF!</v>
      </c>
      <c r="E2271" s="29" t="e">
        <f>①陸連データ貼付け!#REF!</f>
        <v>#REF!</v>
      </c>
      <c r="F2271" s="29" t="e">
        <f>ASC(①陸連データ貼付け!#REF!)</f>
        <v>#REF!</v>
      </c>
      <c r="G2271" s="29" t="e">
        <f>①陸連データ貼付け!#REF!</f>
        <v>#REF!</v>
      </c>
      <c r="H2271" s="29" t="e">
        <f>①陸連データ貼付け!#REF!</f>
        <v>#REF!</v>
      </c>
      <c r="I2271" s="29" t="e">
        <f>①陸連データ貼付け!#REF!</f>
        <v>#REF!</v>
      </c>
      <c r="J2271" s="29" t="e">
        <f>①陸連データ貼付け!#REF!</f>
        <v>#REF!</v>
      </c>
      <c r="K2271" s="29" t="e">
        <f t="shared" si="107"/>
        <v>#REF!</v>
      </c>
      <c r="L2271" s="29" t="e">
        <f>①陸連データ貼付け!#REF!</f>
        <v>#REF!</v>
      </c>
      <c r="M2271" s="63" t="e">
        <f>①陸連データ貼付け!#REF!</f>
        <v>#REF!</v>
      </c>
    </row>
    <row r="2272" spans="1:13">
      <c r="A2272" s="220" t="e">
        <f>IF(①陸連データ貼付け!#REF!="","",①陸連データ貼付け!#REF!)</f>
        <v>#REF!</v>
      </c>
      <c r="B2272" s="29" t="e">
        <f t="shared" si="105"/>
        <v>#REF!</v>
      </c>
      <c r="C2272" s="29" t="e">
        <f t="shared" si="106"/>
        <v>#REF!</v>
      </c>
      <c r="D2272" s="29" t="e">
        <f>①陸連データ貼付け!#REF!</f>
        <v>#REF!</v>
      </c>
      <c r="E2272" s="29" t="e">
        <f>①陸連データ貼付け!#REF!</f>
        <v>#REF!</v>
      </c>
      <c r="F2272" s="29" t="e">
        <f>ASC(①陸連データ貼付け!#REF!)</f>
        <v>#REF!</v>
      </c>
      <c r="G2272" s="29" t="e">
        <f>①陸連データ貼付け!#REF!</f>
        <v>#REF!</v>
      </c>
      <c r="H2272" s="29" t="e">
        <f>①陸連データ貼付け!#REF!</f>
        <v>#REF!</v>
      </c>
      <c r="I2272" s="29" t="e">
        <f>①陸連データ貼付け!#REF!</f>
        <v>#REF!</v>
      </c>
      <c r="J2272" s="29" t="e">
        <f>①陸連データ貼付け!#REF!</f>
        <v>#REF!</v>
      </c>
      <c r="K2272" s="29" t="e">
        <f t="shared" si="107"/>
        <v>#REF!</v>
      </c>
      <c r="L2272" s="29" t="e">
        <f>①陸連データ貼付け!#REF!</f>
        <v>#REF!</v>
      </c>
      <c r="M2272" s="63" t="e">
        <f>①陸連データ貼付け!#REF!</f>
        <v>#REF!</v>
      </c>
    </row>
    <row r="2273" spans="1:13">
      <c r="A2273" s="220" t="e">
        <f>IF(①陸連データ貼付け!#REF!="","",①陸連データ貼付け!#REF!)</f>
        <v>#REF!</v>
      </c>
      <c r="B2273" s="29" t="e">
        <f t="shared" si="105"/>
        <v>#REF!</v>
      </c>
      <c r="C2273" s="29" t="e">
        <f t="shared" si="106"/>
        <v>#REF!</v>
      </c>
      <c r="D2273" s="29" t="e">
        <f>①陸連データ貼付け!#REF!</f>
        <v>#REF!</v>
      </c>
      <c r="E2273" s="29" t="e">
        <f>①陸連データ貼付け!#REF!</f>
        <v>#REF!</v>
      </c>
      <c r="F2273" s="29" t="e">
        <f>ASC(①陸連データ貼付け!#REF!)</f>
        <v>#REF!</v>
      </c>
      <c r="G2273" s="29" t="e">
        <f>①陸連データ貼付け!#REF!</f>
        <v>#REF!</v>
      </c>
      <c r="H2273" s="29" t="e">
        <f>①陸連データ貼付け!#REF!</f>
        <v>#REF!</v>
      </c>
      <c r="I2273" s="29" t="e">
        <f>①陸連データ貼付け!#REF!</f>
        <v>#REF!</v>
      </c>
      <c r="J2273" s="29" t="e">
        <f>①陸連データ貼付け!#REF!</f>
        <v>#REF!</v>
      </c>
      <c r="K2273" s="29" t="e">
        <f t="shared" si="107"/>
        <v>#REF!</v>
      </c>
      <c r="L2273" s="29" t="e">
        <f>①陸連データ貼付け!#REF!</f>
        <v>#REF!</v>
      </c>
      <c r="M2273" s="63" t="e">
        <f>①陸連データ貼付け!#REF!</f>
        <v>#REF!</v>
      </c>
    </row>
    <row r="2274" spans="1:13">
      <c r="A2274" s="220" t="e">
        <f>IF(①陸連データ貼付け!#REF!="","",①陸連データ貼付け!#REF!)</f>
        <v>#REF!</v>
      </c>
      <c r="B2274" s="29" t="e">
        <f t="shared" si="105"/>
        <v>#REF!</v>
      </c>
      <c r="C2274" s="29" t="e">
        <f t="shared" si="106"/>
        <v>#REF!</v>
      </c>
      <c r="D2274" s="29" t="e">
        <f>①陸連データ貼付け!#REF!</f>
        <v>#REF!</v>
      </c>
      <c r="E2274" s="29" t="e">
        <f>①陸連データ貼付け!#REF!</f>
        <v>#REF!</v>
      </c>
      <c r="F2274" s="29" t="e">
        <f>ASC(①陸連データ貼付け!#REF!)</f>
        <v>#REF!</v>
      </c>
      <c r="G2274" s="29" t="e">
        <f>①陸連データ貼付け!#REF!</f>
        <v>#REF!</v>
      </c>
      <c r="H2274" s="29" t="e">
        <f>①陸連データ貼付け!#REF!</f>
        <v>#REF!</v>
      </c>
      <c r="I2274" s="29" t="e">
        <f>①陸連データ貼付け!#REF!</f>
        <v>#REF!</v>
      </c>
      <c r="J2274" s="29" t="e">
        <f>①陸連データ貼付け!#REF!</f>
        <v>#REF!</v>
      </c>
      <c r="K2274" s="29" t="e">
        <f t="shared" si="107"/>
        <v>#REF!</v>
      </c>
      <c r="L2274" s="29" t="e">
        <f>①陸連データ貼付け!#REF!</f>
        <v>#REF!</v>
      </c>
      <c r="M2274" s="63" t="e">
        <f>①陸連データ貼付け!#REF!</f>
        <v>#REF!</v>
      </c>
    </row>
    <row r="2275" spans="1:13">
      <c r="A2275" s="220" t="e">
        <f>IF(①陸連データ貼付け!#REF!="","",①陸連データ貼付け!#REF!)</f>
        <v>#REF!</v>
      </c>
      <c r="B2275" s="29" t="e">
        <f t="shared" si="105"/>
        <v>#REF!</v>
      </c>
      <c r="C2275" s="29" t="e">
        <f t="shared" si="106"/>
        <v>#REF!</v>
      </c>
      <c r="D2275" s="29" t="e">
        <f>①陸連データ貼付け!#REF!</f>
        <v>#REF!</v>
      </c>
      <c r="E2275" s="29" t="e">
        <f>①陸連データ貼付け!#REF!</f>
        <v>#REF!</v>
      </c>
      <c r="F2275" s="29" t="e">
        <f>ASC(①陸連データ貼付け!#REF!)</f>
        <v>#REF!</v>
      </c>
      <c r="G2275" s="29" t="e">
        <f>①陸連データ貼付け!#REF!</f>
        <v>#REF!</v>
      </c>
      <c r="H2275" s="29" t="e">
        <f>①陸連データ貼付け!#REF!</f>
        <v>#REF!</v>
      </c>
      <c r="I2275" s="29" t="e">
        <f>①陸連データ貼付け!#REF!</f>
        <v>#REF!</v>
      </c>
      <c r="J2275" s="29" t="e">
        <f>①陸連データ貼付け!#REF!</f>
        <v>#REF!</v>
      </c>
      <c r="K2275" s="29" t="e">
        <f t="shared" si="107"/>
        <v>#REF!</v>
      </c>
      <c r="L2275" s="29" t="e">
        <f>①陸連データ貼付け!#REF!</f>
        <v>#REF!</v>
      </c>
      <c r="M2275" s="63" t="e">
        <f>①陸連データ貼付け!#REF!</f>
        <v>#REF!</v>
      </c>
    </row>
    <row r="2276" spans="1:13">
      <c r="A2276" s="220" t="e">
        <f>IF(①陸連データ貼付け!#REF!="","",①陸連データ貼付け!#REF!)</f>
        <v>#REF!</v>
      </c>
      <c r="B2276" s="29" t="e">
        <f t="shared" si="105"/>
        <v>#REF!</v>
      </c>
      <c r="C2276" s="29" t="e">
        <f t="shared" si="106"/>
        <v>#REF!</v>
      </c>
      <c r="D2276" s="29" t="e">
        <f>①陸連データ貼付け!#REF!</f>
        <v>#REF!</v>
      </c>
      <c r="E2276" s="29" t="e">
        <f>①陸連データ貼付け!#REF!</f>
        <v>#REF!</v>
      </c>
      <c r="F2276" s="29" t="e">
        <f>ASC(①陸連データ貼付け!#REF!)</f>
        <v>#REF!</v>
      </c>
      <c r="G2276" s="29" t="e">
        <f>①陸連データ貼付け!#REF!</f>
        <v>#REF!</v>
      </c>
      <c r="H2276" s="29" t="e">
        <f>①陸連データ貼付け!#REF!</f>
        <v>#REF!</v>
      </c>
      <c r="I2276" s="29" t="e">
        <f>①陸連データ貼付け!#REF!</f>
        <v>#REF!</v>
      </c>
      <c r="J2276" s="29" t="e">
        <f>①陸連データ貼付け!#REF!</f>
        <v>#REF!</v>
      </c>
      <c r="K2276" s="29" t="e">
        <f t="shared" si="107"/>
        <v>#REF!</v>
      </c>
      <c r="L2276" s="29" t="e">
        <f>①陸連データ貼付け!#REF!</f>
        <v>#REF!</v>
      </c>
      <c r="M2276" s="63" t="e">
        <f>①陸連データ貼付け!#REF!</f>
        <v>#REF!</v>
      </c>
    </row>
    <row r="2277" spans="1:13">
      <c r="A2277" s="220" t="e">
        <f>IF(①陸連データ貼付け!#REF!="","",①陸連データ貼付け!#REF!)</f>
        <v>#REF!</v>
      </c>
      <c r="B2277" s="29" t="e">
        <f t="shared" si="105"/>
        <v>#REF!</v>
      </c>
      <c r="C2277" s="29" t="e">
        <f t="shared" si="106"/>
        <v>#REF!</v>
      </c>
      <c r="D2277" s="29" t="e">
        <f>①陸連データ貼付け!#REF!</f>
        <v>#REF!</v>
      </c>
      <c r="E2277" s="29" t="e">
        <f>①陸連データ貼付け!#REF!</f>
        <v>#REF!</v>
      </c>
      <c r="F2277" s="29" t="e">
        <f>ASC(①陸連データ貼付け!#REF!)</f>
        <v>#REF!</v>
      </c>
      <c r="G2277" s="29" t="e">
        <f>①陸連データ貼付け!#REF!</f>
        <v>#REF!</v>
      </c>
      <c r="H2277" s="29" t="e">
        <f>①陸連データ貼付け!#REF!</f>
        <v>#REF!</v>
      </c>
      <c r="I2277" s="29" t="e">
        <f>①陸連データ貼付け!#REF!</f>
        <v>#REF!</v>
      </c>
      <c r="J2277" s="29" t="e">
        <f>①陸連データ貼付け!#REF!</f>
        <v>#REF!</v>
      </c>
      <c r="K2277" s="29" t="e">
        <f t="shared" si="107"/>
        <v>#REF!</v>
      </c>
      <c r="L2277" s="29" t="e">
        <f>①陸連データ貼付け!#REF!</f>
        <v>#REF!</v>
      </c>
      <c r="M2277" s="63" t="e">
        <f>①陸連データ貼付け!#REF!</f>
        <v>#REF!</v>
      </c>
    </row>
    <row r="2278" spans="1:13">
      <c r="A2278" s="220" t="e">
        <f>IF(①陸連データ貼付け!#REF!="","",①陸連データ貼付け!#REF!)</f>
        <v>#REF!</v>
      </c>
      <c r="B2278" s="29" t="e">
        <f t="shared" si="105"/>
        <v>#REF!</v>
      </c>
      <c r="C2278" s="29" t="e">
        <f t="shared" si="106"/>
        <v>#REF!</v>
      </c>
      <c r="D2278" s="29" t="e">
        <f>①陸連データ貼付け!#REF!</f>
        <v>#REF!</v>
      </c>
      <c r="E2278" s="29" t="e">
        <f>①陸連データ貼付け!#REF!</f>
        <v>#REF!</v>
      </c>
      <c r="F2278" s="29" t="e">
        <f>ASC(①陸連データ貼付け!#REF!)</f>
        <v>#REF!</v>
      </c>
      <c r="G2278" s="29" t="e">
        <f>①陸連データ貼付け!#REF!</f>
        <v>#REF!</v>
      </c>
      <c r="H2278" s="29" t="e">
        <f>①陸連データ貼付け!#REF!</f>
        <v>#REF!</v>
      </c>
      <c r="I2278" s="29" t="e">
        <f>①陸連データ貼付け!#REF!</f>
        <v>#REF!</v>
      </c>
      <c r="J2278" s="29" t="e">
        <f>①陸連データ貼付け!#REF!</f>
        <v>#REF!</v>
      </c>
      <c r="K2278" s="29" t="e">
        <f t="shared" si="107"/>
        <v>#REF!</v>
      </c>
      <c r="L2278" s="29" t="e">
        <f>①陸連データ貼付け!#REF!</f>
        <v>#REF!</v>
      </c>
      <c r="M2278" s="63" t="e">
        <f>①陸連データ貼付け!#REF!</f>
        <v>#REF!</v>
      </c>
    </row>
    <row r="2279" spans="1:13">
      <c r="A2279" s="220" t="e">
        <f>IF(①陸連データ貼付け!#REF!="","",①陸連データ貼付け!#REF!)</f>
        <v>#REF!</v>
      </c>
      <c r="B2279" s="29" t="e">
        <f t="shared" si="105"/>
        <v>#REF!</v>
      </c>
      <c r="C2279" s="29" t="e">
        <f t="shared" si="106"/>
        <v>#REF!</v>
      </c>
      <c r="D2279" s="29" t="e">
        <f>①陸連データ貼付け!#REF!</f>
        <v>#REF!</v>
      </c>
      <c r="E2279" s="29" t="e">
        <f>①陸連データ貼付け!#REF!</f>
        <v>#REF!</v>
      </c>
      <c r="F2279" s="29" t="e">
        <f>ASC(①陸連データ貼付け!#REF!)</f>
        <v>#REF!</v>
      </c>
      <c r="G2279" s="29" t="e">
        <f>①陸連データ貼付け!#REF!</f>
        <v>#REF!</v>
      </c>
      <c r="H2279" s="29" t="e">
        <f>①陸連データ貼付け!#REF!</f>
        <v>#REF!</v>
      </c>
      <c r="I2279" s="29" t="e">
        <f>①陸連データ貼付け!#REF!</f>
        <v>#REF!</v>
      </c>
      <c r="J2279" s="29" t="e">
        <f>①陸連データ貼付け!#REF!</f>
        <v>#REF!</v>
      </c>
      <c r="K2279" s="29" t="e">
        <f t="shared" si="107"/>
        <v>#REF!</v>
      </c>
      <c r="L2279" s="29" t="e">
        <f>①陸連データ貼付け!#REF!</f>
        <v>#REF!</v>
      </c>
      <c r="M2279" s="63" t="e">
        <f>①陸連データ貼付け!#REF!</f>
        <v>#REF!</v>
      </c>
    </row>
    <row r="2280" spans="1:13">
      <c r="A2280" s="220" t="e">
        <f>IF(①陸連データ貼付け!#REF!="","",①陸連データ貼付け!#REF!)</f>
        <v>#REF!</v>
      </c>
      <c r="B2280" s="29" t="e">
        <f t="shared" si="105"/>
        <v>#REF!</v>
      </c>
      <c r="C2280" s="29" t="e">
        <f t="shared" si="106"/>
        <v>#REF!</v>
      </c>
      <c r="D2280" s="29" t="e">
        <f>①陸連データ貼付け!#REF!</f>
        <v>#REF!</v>
      </c>
      <c r="E2280" s="29" t="e">
        <f>①陸連データ貼付け!#REF!</f>
        <v>#REF!</v>
      </c>
      <c r="F2280" s="29" t="e">
        <f>ASC(①陸連データ貼付け!#REF!)</f>
        <v>#REF!</v>
      </c>
      <c r="G2280" s="29" t="e">
        <f>①陸連データ貼付け!#REF!</f>
        <v>#REF!</v>
      </c>
      <c r="H2280" s="29" t="e">
        <f>①陸連データ貼付け!#REF!</f>
        <v>#REF!</v>
      </c>
      <c r="I2280" s="29" t="e">
        <f>①陸連データ貼付け!#REF!</f>
        <v>#REF!</v>
      </c>
      <c r="J2280" s="29" t="e">
        <f>①陸連データ貼付け!#REF!</f>
        <v>#REF!</v>
      </c>
      <c r="K2280" s="29" t="e">
        <f t="shared" si="107"/>
        <v>#REF!</v>
      </c>
      <c r="L2280" s="29" t="e">
        <f>①陸連データ貼付け!#REF!</f>
        <v>#REF!</v>
      </c>
      <c r="M2280" s="63" t="e">
        <f>①陸連データ貼付け!#REF!</f>
        <v>#REF!</v>
      </c>
    </row>
    <row r="2281" spans="1:13">
      <c r="A2281" s="220" t="e">
        <f>IF(①陸連データ貼付け!#REF!="","",①陸連データ貼付け!#REF!)</f>
        <v>#REF!</v>
      </c>
      <c r="B2281" s="29" t="e">
        <f t="shared" si="105"/>
        <v>#REF!</v>
      </c>
      <c r="C2281" s="29" t="e">
        <f t="shared" si="106"/>
        <v>#REF!</v>
      </c>
      <c r="D2281" s="29" t="e">
        <f>①陸連データ貼付け!#REF!</f>
        <v>#REF!</v>
      </c>
      <c r="E2281" s="29" t="e">
        <f>①陸連データ貼付け!#REF!</f>
        <v>#REF!</v>
      </c>
      <c r="F2281" s="29" t="e">
        <f>ASC(①陸連データ貼付け!#REF!)</f>
        <v>#REF!</v>
      </c>
      <c r="G2281" s="29" t="e">
        <f>①陸連データ貼付け!#REF!</f>
        <v>#REF!</v>
      </c>
      <c r="H2281" s="29" t="e">
        <f>①陸連データ貼付け!#REF!</f>
        <v>#REF!</v>
      </c>
      <c r="I2281" s="29" t="e">
        <f>①陸連データ貼付け!#REF!</f>
        <v>#REF!</v>
      </c>
      <c r="J2281" s="29" t="e">
        <f>①陸連データ貼付け!#REF!</f>
        <v>#REF!</v>
      </c>
      <c r="K2281" s="29" t="e">
        <f t="shared" si="107"/>
        <v>#REF!</v>
      </c>
      <c r="L2281" s="29" t="e">
        <f>①陸連データ貼付け!#REF!</f>
        <v>#REF!</v>
      </c>
      <c r="M2281" s="63" t="e">
        <f>①陸連データ貼付け!#REF!</f>
        <v>#REF!</v>
      </c>
    </row>
    <row r="2282" spans="1:13">
      <c r="A2282" s="220" t="e">
        <f>IF(①陸連データ貼付け!#REF!="","",①陸連データ貼付け!#REF!)</f>
        <v>#REF!</v>
      </c>
      <c r="B2282" s="29" t="e">
        <f t="shared" si="105"/>
        <v>#REF!</v>
      </c>
      <c r="C2282" s="29" t="e">
        <f t="shared" si="106"/>
        <v>#REF!</v>
      </c>
      <c r="D2282" s="29" t="e">
        <f>①陸連データ貼付け!#REF!</f>
        <v>#REF!</v>
      </c>
      <c r="E2282" s="29" t="e">
        <f>①陸連データ貼付け!#REF!</f>
        <v>#REF!</v>
      </c>
      <c r="F2282" s="29" t="e">
        <f>ASC(①陸連データ貼付け!#REF!)</f>
        <v>#REF!</v>
      </c>
      <c r="G2282" s="29" t="e">
        <f>①陸連データ貼付け!#REF!</f>
        <v>#REF!</v>
      </c>
      <c r="H2282" s="29" t="e">
        <f>①陸連データ貼付け!#REF!</f>
        <v>#REF!</v>
      </c>
      <c r="I2282" s="29" t="e">
        <f>①陸連データ貼付け!#REF!</f>
        <v>#REF!</v>
      </c>
      <c r="J2282" s="29" t="e">
        <f>①陸連データ貼付け!#REF!</f>
        <v>#REF!</v>
      </c>
      <c r="K2282" s="29" t="e">
        <f t="shared" si="107"/>
        <v>#REF!</v>
      </c>
      <c r="L2282" s="29" t="e">
        <f>①陸連データ貼付け!#REF!</f>
        <v>#REF!</v>
      </c>
      <c r="M2282" s="63" t="e">
        <f>①陸連データ貼付け!#REF!</f>
        <v>#REF!</v>
      </c>
    </row>
    <row r="2283" spans="1:13">
      <c r="A2283" s="220" t="e">
        <f>IF(①陸連データ貼付け!#REF!="","",①陸連データ貼付け!#REF!)</f>
        <v>#REF!</v>
      </c>
      <c r="B2283" s="29" t="e">
        <f t="shared" si="105"/>
        <v>#REF!</v>
      </c>
      <c r="C2283" s="29" t="e">
        <f t="shared" si="106"/>
        <v>#REF!</v>
      </c>
      <c r="D2283" s="29" t="e">
        <f>①陸連データ貼付け!#REF!</f>
        <v>#REF!</v>
      </c>
      <c r="E2283" s="29" t="e">
        <f>①陸連データ貼付け!#REF!</f>
        <v>#REF!</v>
      </c>
      <c r="F2283" s="29" t="e">
        <f>ASC(①陸連データ貼付け!#REF!)</f>
        <v>#REF!</v>
      </c>
      <c r="G2283" s="29" t="e">
        <f>①陸連データ貼付け!#REF!</f>
        <v>#REF!</v>
      </c>
      <c r="H2283" s="29" t="e">
        <f>①陸連データ貼付け!#REF!</f>
        <v>#REF!</v>
      </c>
      <c r="I2283" s="29" t="e">
        <f>①陸連データ貼付け!#REF!</f>
        <v>#REF!</v>
      </c>
      <c r="J2283" s="29" t="e">
        <f>①陸連データ貼付け!#REF!</f>
        <v>#REF!</v>
      </c>
      <c r="K2283" s="29" t="e">
        <f t="shared" si="107"/>
        <v>#REF!</v>
      </c>
      <c r="L2283" s="29" t="e">
        <f>①陸連データ貼付け!#REF!</f>
        <v>#REF!</v>
      </c>
      <c r="M2283" s="63" t="e">
        <f>①陸連データ貼付け!#REF!</f>
        <v>#REF!</v>
      </c>
    </row>
    <row r="2284" spans="1:13">
      <c r="A2284" s="220" t="e">
        <f>IF(①陸連データ貼付け!#REF!="","",①陸連データ貼付け!#REF!)</f>
        <v>#REF!</v>
      </c>
      <c r="B2284" s="29" t="e">
        <f t="shared" si="105"/>
        <v>#REF!</v>
      </c>
      <c r="C2284" s="29" t="e">
        <f t="shared" si="106"/>
        <v>#REF!</v>
      </c>
      <c r="D2284" s="29" t="e">
        <f>①陸連データ貼付け!#REF!</f>
        <v>#REF!</v>
      </c>
      <c r="E2284" s="29" t="e">
        <f>①陸連データ貼付け!#REF!</f>
        <v>#REF!</v>
      </c>
      <c r="F2284" s="29" t="e">
        <f>ASC(①陸連データ貼付け!#REF!)</f>
        <v>#REF!</v>
      </c>
      <c r="G2284" s="29" t="e">
        <f>①陸連データ貼付け!#REF!</f>
        <v>#REF!</v>
      </c>
      <c r="H2284" s="29" t="e">
        <f>①陸連データ貼付け!#REF!</f>
        <v>#REF!</v>
      </c>
      <c r="I2284" s="29" t="e">
        <f>①陸連データ貼付け!#REF!</f>
        <v>#REF!</v>
      </c>
      <c r="J2284" s="29" t="e">
        <f>①陸連データ貼付け!#REF!</f>
        <v>#REF!</v>
      </c>
      <c r="K2284" s="29" t="e">
        <f t="shared" si="107"/>
        <v>#REF!</v>
      </c>
      <c r="L2284" s="29" t="e">
        <f>①陸連データ貼付け!#REF!</f>
        <v>#REF!</v>
      </c>
      <c r="M2284" s="63" t="e">
        <f>①陸連データ貼付け!#REF!</f>
        <v>#REF!</v>
      </c>
    </row>
    <row r="2285" spans="1:13">
      <c r="A2285" s="220" t="e">
        <f>IF(①陸連データ貼付け!#REF!="","",①陸連データ貼付け!#REF!)</f>
        <v>#REF!</v>
      </c>
      <c r="B2285" s="29" t="e">
        <f t="shared" si="105"/>
        <v>#REF!</v>
      </c>
      <c r="C2285" s="29" t="e">
        <f t="shared" si="106"/>
        <v>#REF!</v>
      </c>
      <c r="D2285" s="29" t="e">
        <f>①陸連データ貼付け!#REF!</f>
        <v>#REF!</v>
      </c>
      <c r="E2285" s="29" t="e">
        <f>①陸連データ貼付け!#REF!</f>
        <v>#REF!</v>
      </c>
      <c r="F2285" s="29" t="e">
        <f>ASC(①陸連データ貼付け!#REF!)</f>
        <v>#REF!</v>
      </c>
      <c r="G2285" s="29" t="e">
        <f>①陸連データ貼付け!#REF!</f>
        <v>#REF!</v>
      </c>
      <c r="H2285" s="29" t="e">
        <f>①陸連データ貼付け!#REF!</f>
        <v>#REF!</v>
      </c>
      <c r="I2285" s="29" t="e">
        <f>①陸連データ貼付け!#REF!</f>
        <v>#REF!</v>
      </c>
      <c r="J2285" s="29" t="e">
        <f>①陸連データ貼付け!#REF!</f>
        <v>#REF!</v>
      </c>
      <c r="K2285" s="29" t="e">
        <f t="shared" si="107"/>
        <v>#REF!</v>
      </c>
      <c r="L2285" s="29" t="e">
        <f>①陸連データ貼付け!#REF!</f>
        <v>#REF!</v>
      </c>
      <c r="M2285" s="63" t="e">
        <f>①陸連データ貼付け!#REF!</f>
        <v>#REF!</v>
      </c>
    </row>
    <row r="2286" spans="1:13">
      <c r="A2286" s="220" t="e">
        <f>IF(①陸連データ貼付け!#REF!="","",①陸連データ貼付け!#REF!)</f>
        <v>#REF!</v>
      </c>
      <c r="B2286" s="29" t="e">
        <f t="shared" si="105"/>
        <v>#REF!</v>
      </c>
      <c r="C2286" s="29" t="e">
        <f t="shared" si="106"/>
        <v>#REF!</v>
      </c>
      <c r="D2286" s="29" t="e">
        <f>①陸連データ貼付け!#REF!</f>
        <v>#REF!</v>
      </c>
      <c r="E2286" s="29" t="e">
        <f>①陸連データ貼付け!#REF!</f>
        <v>#REF!</v>
      </c>
      <c r="F2286" s="29" t="e">
        <f>ASC(①陸連データ貼付け!#REF!)</f>
        <v>#REF!</v>
      </c>
      <c r="G2286" s="29" t="e">
        <f>①陸連データ貼付け!#REF!</f>
        <v>#REF!</v>
      </c>
      <c r="H2286" s="29" t="e">
        <f>①陸連データ貼付け!#REF!</f>
        <v>#REF!</v>
      </c>
      <c r="I2286" s="29" t="e">
        <f>①陸連データ貼付け!#REF!</f>
        <v>#REF!</v>
      </c>
      <c r="J2286" s="29" t="e">
        <f>①陸連データ貼付け!#REF!</f>
        <v>#REF!</v>
      </c>
      <c r="K2286" s="29" t="e">
        <f t="shared" si="107"/>
        <v>#REF!</v>
      </c>
      <c r="L2286" s="29" t="e">
        <f>①陸連データ貼付け!#REF!</f>
        <v>#REF!</v>
      </c>
      <c r="M2286" s="63" t="e">
        <f>①陸連データ貼付け!#REF!</f>
        <v>#REF!</v>
      </c>
    </row>
    <row r="2287" spans="1:13">
      <c r="A2287" s="220" t="e">
        <f>IF(①陸連データ貼付け!#REF!="","",①陸連データ貼付け!#REF!)</f>
        <v>#REF!</v>
      </c>
      <c r="B2287" s="29" t="e">
        <f t="shared" si="105"/>
        <v>#REF!</v>
      </c>
      <c r="C2287" s="29" t="e">
        <f t="shared" si="106"/>
        <v>#REF!</v>
      </c>
      <c r="D2287" s="29" t="e">
        <f>①陸連データ貼付け!#REF!</f>
        <v>#REF!</v>
      </c>
      <c r="E2287" s="29" t="e">
        <f>①陸連データ貼付け!#REF!</f>
        <v>#REF!</v>
      </c>
      <c r="F2287" s="29" t="e">
        <f>ASC(①陸連データ貼付け!#REF!)</f>
        <v>#REF!</v>
      </c>
      <c r="G2287" s="29" t="e">
        <f>①陸連データ貼付け!#REF!</f>
        <v>#REF!</v>
      </c>
      <c r="H2287" s="29" t="e">
        <f>①陸連データ貼付け!#REF!</f>
        <v>#REF!</v>
      </c>
      <c r="I2287" s="29" t="e">
        <f>①陸連データ貼付け!#REF!</f>
        <v>#REF!</v>
      </c>
      <c r="J2287" s="29" t="e">
        <f>①陸連データ貼付け!#REF!</f>
        <v>#REF!</v>
      </c>
      <c r="K2287" s="29" t="e">
        <f t="shared" si="107"/>
        <v>#REF!</v>
      </c>
      <c r="L2287" s="29" t="e">
        <f>①陸連データ貼付け!#REF!</f>
        <v>#REF!</v>
      </c>
      <c r="M2287" s="63" t="e">
        <f>①陸連データ貼付け!#REF!</f>
        <v>#REF!</v>
      </c>
    </row>
    <row r="2288" spans="1:13">
      <c r="A2288" s="220" t="e">
        <f>IF(①陸連データ貼付け!#REF!="","",①陸連データ貼付け!#REF!)</f>
        <v>#REF!</v>
      </c>
      <c r="B2288" s="29" t="e">
        <f t="shared" si="105"/>
        <v>#REF!</v>
      </c>
      <c r="C2288" s="29" t="e">
        <f t="shared" si="106"/>
        <v>#REF!</v>
      </c>
      <c r="D2288" s="29" t="e">
        <f>①陸連データ貼付け!#REF!</f>
        <v>#REF!</v>
      </c>
      <c r="E2288" s="29" t="e">
        <f>①陸連データ貼付け!#REF!</f>
        <v>#REF!</v>
      </c>
      <c r="F2288" s="29" t="e">
        <f>ASC(①陸連データ貼付け!#REF!)</f>
        <v>#REF!</v>
      </c>
      <c r="G2288" s="29" t="e">
        <f>①陸連データ貼付け!#REF!</f>
        <v>#REF!</v>
      </c>
      <c r="H2288" s="29" t="e">
        <f>①陸連データ貼付け!#REF!</f>
        <v>#REF!</v>
      </c>
      <c r="I2288" s="29" t="e">
        <f>①陸連データ貼付け!#REF!</f>
        <v>#REF!</v>
      </c>
      <c r="J2288" s="29" t="e">
        <f>①陸連データ貼付け!#REF!</f>
        <v>#REF!</v>
      </c>
      <c r="K2288" s="29" t="e">
        <f t="shared" si="107"/>
        <v>#REF!</v>
      </c>
      <c r="L2288" s="29" t="e">
        <f>①陸連データ貼付け!#REF!</f>
        <v>#REF!</v>
      </c>
      <c r="M2288" s="63" t="e">
        <f>①陸連データ貼付け!#REF!</f>
        <v>#REF!</v>
      </c>
    </row>
    <row r="2289" spans="1:13">
      <c r="A2289" s="220" t="e">
        <f>IF(①陸連データ貼付け!#REF!="","",①陸連データ貼付け!#REF!)</f>
        <v>#REF!</v>
      </c>
      <c r="B2289" s="29" t="e">
        <f t="shared" si="105"/>
        <v>#REF!</v>
      </c>
      <c r="C2289" s="29" t="e">
        <f t="shared" si="106"/>
        <v>#REF!</v>
      </c>
      <c r="D2289" s="29" t="e">
        <f>①陸連データ貼付け!#REF!</f>
        <v>#REF!</v>
      </c>
      <c r="E2289" s="29" t="e">
        <f>①陸連データ貼付け!#REF!</f>
        <v>#REF!</v>
      </c>
      <c r="F2289" s="29" t="e">
        <f>ASC(①陸連データ貼付け!#REF!)</f>
        <v>#REF!</v>
      </c>
      <c r="G2289" s="29" t="e">
        <f>①陸連データ貼付け!#REF!</f>
        <v>#REF!</v>
      </c>
      <c r="H2289" s="29" t="e">
        <f>①陸連データ貼付け!#REF!</f>
        <v>#REF!</v>
      </c>
      <c r="I2289" s="29" t="e">
        <f>①陸連データ貼付け!#REF!</f>
        <v>#REF!</v>
      </c>
      <c r="J2289" s="29" t="e">
        <f>①陸連データ貼付け!#REF!</f>
        <v>#REF!</v>
      </c>
      <c r="K2289" s="29" t="e">
        <f t="shared" si="107"/>
        <v>#REF!</v>
      </c>
      <c r="L2289" s="29" t="e">
        <f>①陸連データ貼付け!#REF!</f>
        <v>#REF!</v>
      </c>
      <c r="M2289" s="63" t="e">
        <f>①陸連データ貼付け!#REF!</f>
        <v>#REF!</v>
      </c>
    </row>
    <row r="2290" spans="1:13">
      <c r="A2290" s="220" t="e">
        <f>IF(①陸連データ貼付け!#REF!="","",①陸連データ貼付け!#REF!)</f>
        <v>#REF!</v>
      </c>
      <c r="B2290" s="29" t="e">
        <f t="shared" si="105"/>
        <v>#REF!</v>
      </c>
      <c r="C2290" s="29" t="e">
        <f t="shared" si="106"/>
        <v>#REF!</v>
      </c>
      <c r="D2290" s="29" t="e">
        <f>①陸連データ貼付け!#REF!</f>
        <v>#REF!</v>
      </c>
      <c r="E2290" s="29" t="e">
        <f>①陸連データ貼付け!#REF!</f>
        <v>#REF!</v>
      </c>
      <c r="F2290" s="29" t="e">
        <f>ASC(①陸連データ貼付け!#REF!)</f>
        <v>#REF!</v>
      </c>
      <c r="G2290" s="29" t="e">
        <f>①陸連データ貼付け!#REF!</f>
        <v>#REF!</v>
      </c>
      <c r="H2290" s="29" t="e">
        <f>①陸連データ貼付け!#REF!</f>
        <v>#REF!</v>
      </c>
      <c r="I2290" s="29" t="e">
        <f>①陸連データ貼付け!#REF!</f>
        <v>#REF!</v>
      </c>
      <c r="J2290" s="29" t="e">
        <f>①陸連データ貼付け!#REF!</f>
        <v>#REF!</v>
      </c>
      <c r="K2290" s="29" t="e">
        <f t="shared" si="107"/>
        <v>#REF!</v>
      </c>
      <c r="L2290" s="29" t="e">
        <f>①陸連データ貼付け!#REF!</f>
        <v>#REF!</v>
      </c>
      <c r="M2290" s="63" t="e">
        <f>①陸連データ貼付け!#REF!</f>
        <v>#REF!</v>
      </c>
    </row>
    <row r="2291" spans="1:13">
      <c r="A2291" s="220" t="e">
        <f>IF(①陸連データ貼付け!#REF!="","",①陸連データ貼付け!#REF!)</f>
        <v>#REF!</v>
      </c>
      <c r="B2291" s="29" t="e">
        <f t="shared" si="105"/>
        <v>#REF!</v>
      </c>
      <c r="C2291" s="29" t="e">
        <f t="shared" si="106"/>
        <v>#REF!</v>
      </c>
      <c r="D2291" s="29" t="e">
        <f>①陸連データ貼付け!#REF!</f>
        <v>#REF!</v>
      </c>
      <c r="E2291" s="29" t="e">
        <f>①陸連データ貼付け!#REF!</f>
        <v>#REF!</v>
      </c>
      <c r="F2291" s="29" t="e">
        <f>ASC(①陸連データ貼付け!#REF!)</f>
        <v>#REF!</v>
      </c>
      <c r="G2291" s="29" t="e">
        <f>①陸連データ貼付け!#REF!</f>
        <v>#REF!</v>
      </c>
      <c r="H2291" s="29" t="e">
        <f>①陸連データ貼付け!#REF!</f>
        <v>#REF!</v>
      </c>
      <c r="I2291" s="29" t="e">
        <f>①陸連データ貼付け!#REF!</f>
        <v>#REF!</v>
      </c>
      <c r="J2291" s="29" t="e">
        <f>①陸連データ貼付け!#REF!</f>
        <v>#REF!</v>
      </c>
      <c r="K2291" s="29" t="e">
        <f t="shared" si="107"/>
        <v>#REF!</v>
      </c>
      <c r="L2291" s="29" t="e">
        <f>①陸連データ貼付け!#REF!</f>
        <v>#REF!</v>
      </c>
      <c r="M2291" s="63" t="e">
        <f>①陸連データ貼付け!#REF!</f>
        <v>#REF!</v>
      </c>
    </row>
    <row r="2292" spans="1:13">
      <c r="A2292" s="220" t="e">
        <f>IF(①陸連データ貼付け!#REF!="","",①陸連データ貼付け!#REF!)</f>
        <v>#REF!</v>
      </c>
      <c r="B2292" s="29" t="e">
        <f t="shared" si="105"/>
        <v>#REF!</v>
      </c>
      <c r="C2292" s="29" t="e">
        <f t="shared" si="106"/>
        <v>#REF!</v>
      </c>
      <c r="D2292" s="29" t="e">
        <f>①陸連データ貼付け!#REF!</f>
        <v>#REF!</v>
      </c>
      <c r="E2292" s="29" t="e">
        <f>①陸連データ貼付け!#REF!</f>
        <v>#REF!</v>
      </c>
      <c r="F2292" s="29" t="e">
        <f>ASC(①陸連データ貼付け!#REF!)</f>
        <v>#REF!</v>
      </c>
      <c r="G2292" s="29" t="e">
        <f>①陸連データ貼付け!#REF!</f>
        <v>#REF!</v>
      </c>
      <c r="H2292" s="29" t="e">
        <f>①陸連データ貼付け!#REF!</f>
        <v>#REF!</v>
      </c>
      <c r="I2292" s="29" t="e">
        <f>①陸連データ貼付け!#REF!</f>
        <v>#REF!</v>
      </c>
      <c r="J2292" s="29" t="e">
        <f>①陸連データ貼付け!#REF!</f>
        <v>#REF!</v>
      </c>
      <c r="K2292" s="29" t="e">
        <f t="shared" si="107"/>
        <v>#REF!</v>
      </c>
      <c r="L2292" s="29" t="e">
        <f>①陸連データ貼付け!#REF!</f>
        <v>#REF!</v>
      </c>
      <c r="M2292" s="63" t="e">
        <f>①陸連データ貼付け!#REF!</f>
        <v>#REF!</v>
      </c>
    </row>
    <row r="2293" spans="1:13">
      <c r="A2293" s="220" t="e">
        <f>IF(①陸連データ貼付け!#REF!="","",①陸連データ貼付け!#REF!)</f>
        <v>#REF!</v>
      </c>
      <c r="B2293" s="29" t="e">
        <f t="shared" si="105"/>
        <v>#REF!</v>
      </c>
      <c r="C2293" s="29" t="e">
        <f t="shared" si="106"/>
        <v>#REF!</v>
      </c>
      <c r="D2293" s="29" t="e">
        <f>①陸連データ貼付け!#REF!</f>
        <v>#REF!</v>
      </c>
      <c r="E2293" s="29" t="e">
        <f>①陸連データ貼付け!#REF!</f>
        <v>#REF!</v>
      </c>
      <c r="F2293" s="29" t="e">
        <f>ASC(①陸連データ貼付け!#REF!)</f>
        <v>#REF!</v>
      </c>
      <c r="G2293" s="29" t="e">
        <f>①陸連データ貼付け!#REF!</f>
        <v>#REF!</v>
      </c>
      <c r="H2293" s="29" t="e">
        <f>①陸連データ貼付け!#REF!</f>
        <v>#REF!</v>
      </c>
      <c r="I2293" s="29" t="e">
        <f>①陸連データ貼付け!#REF!</f>
        <v>#REF!</v>
      </c>
      <c r="J2293" s="29" t="e">
        <f>①陸連データ貼付け!#REF!</f>
        <v>#REF!</v>
      </c>
      <c r="K2293" s="29" t="e">
        <f t="shared" si="107"/>
        <v>#REF!</v>
      </c>
      <c r="L2293" s="29" t="e">
        <f>①陸連データ貼付け!#REF!</f>
        <v>#REF!</v>
      </c>
      <c r="M2293" s="63" t="e">
        <f>①陸連データ貼付け!#REF!</f>
        <v>#REF!</v>
      </c>
    </row>
    <row r="2294" spans="1:13">
      <c r="A2294" s="220" t="e">
        <f>IF(①陸連データ貼付け!#REF!="","",①陸連データ貼付け!#REF!)</f>
        <v>#REF!</v>
      </c>
      <c r="B2294" s="29" t="e">
        <f t="shared" si="105"/>
        <v>#REF!</v>
      </c>
      <c r="C2294" s="29" t="e">
        <f t="shared" si="106"/>
        <v>#REF!</v>
      </c>
      <c r="D2294" s="29" t="e">
        <f>①陸連データ貼付け!#REF!</f>
        <v>#REF!</v>
      </c>
      <c r="E2294" s="29" t="e">
        <f>①陸連データ貼付け!#REF!</f>
        <v>#REF!</v>
      </c>
      <c r="F2294" s="29" t="e">
        <f>ASC(①陸連データ貼付け!#REF!)</f>
        <v>#REF!</v>
      </c>
      <c r="G2294" s="29" t="e">
        <f>①陸連データ貼付け!#REF!</f>
        <v>#REF!</v>
      </c>
      <c r="H2294" s="29" t="e">
        <f>①陸連データ貼付け!#REF!</f>
        <v>#REF!</v>
      </c>
      <c r="I2294" s="29" t="e">
        <f>①陸連データ貼付け!#REF!</f>
        <v>#REF!</v>
      </c>
      <c r="J2294" s="29" t="e">
        <f>①陸連データ貼付け!#REF!</f>
        <v>#REF!</v>
      </c>
      <c r="K2294" s="29" t="e">
        <f t="shared" si="107"/>
        <v>#REF!</v>
      </c>
      <c r="L2294" s="29" t="e">
        <f>①陸連データ貼付け!#REF!</f>
        <v>#REF!</v>
      </c>
      <c r="M2294" s="63" t="e">
        <f>①陸連データ貼付け!#REF!</f>
        <v>#REF!</v>
      </c>
    </row>
    <row r="2295" spans="1:13">
      <c r="A2295" s="220" t="e">
        <f>IF(①陸連データ貼付け!#REF!="","",①陸連データ貼付け!#REF!)</f>
        <v>#REF!</v>
      </c>
      <c r="B2295" s="29" t="e">
        <f t="shared" si="105"/>
        <v>#REF!</v>
      </c>
      <c r="C2295" s="29" t="e">
        <f t="shared" si="106"/>
        <v>#REF!</v>
      </c>
      <c r="D2295" s="29" t="e">
        <f>①陸連データ貼付け!#REF!</f>
        <v>#REF!</v>
      </c>
      <c r="E2295" s="29" t="e">
        <f>①陸連データ貼付け!#REF!</f>
        <v>#REF!</v>
      </c>
      <c r="F2295" s="29" t="e">
        <f>ASC(①陸連データ貼付け!#REF!)</f>
        <v>#REF!</v>
      </c>
      <c r="G2295" s="29" t="e">
        <f>①陸連データ貼付け!#REF!</f>
        <v>#REF!</v>
      </c>
      <c r="H2295" s="29" t="e">
        <f>①陸連データ貼付け!#REF!</f>
        <v>#REF!</v>
      </c>
      <c r="I2295" s="29" t="e">
        <f>①陸連データ貼付け!#REF!</f>
        <v>#REF!</v>
      </c>
      <c r="J2295" s="29" t="e">
        <f>①陸連データ貼付け!#REF!</f>
        <v>#REF!</v>
      </c>
      <c r="K2295" s="29" t="e">
        <f t="shared" si="107"/>
        <v>#REF!</v>
      </c>
      <c r="L2295" s="29" t="e">
        <f>①陸連データ貼付け!#REF!</f>
        <v>#REF!</v>
      </c>
      <c r="M2295" s="63" t="e">
        <f>①陸連データ貼付け!#REF!</f>
        <v>#REF!</v>
      </c>
    </row>
    <row r="2296" spans="1:13">
      <c r="A2296" s="220" t="e">
        <f>IF(①陸連データ貼付け!#REF!="","",①陸連データ貼付け!#REF!)</f>
        <v>#REF!</v>
      </c>
      <c r="B2296" s="29" t="e">
        <f t="shared" si="105"/>
        <v>#REF!</v>
      </c>
      <c r="C2296" s="29" t="e">
        <f t="shared" si="106"/>
        <v>#REF!</v>
      </c>
      <c r="D2296" s="29" t="e">
        <f>①陸連データ貼付け!#REF!</f>
        <v>#REF!</v>
      </c>
      <c r="E2296" s="29" t="e">
        <f>①陸連データ貼付け!#REF!</f>
        <v>#REF!</v>
      </c>
      <c r="F2296" s="29" t="e">
        <f>ASC(①陸連データ貼付け!#REF!)</f>
        <v>#REF!</v>
      </c>
      <c r="G2296" s="29" t="e">
        <f>①陸連データ貼付け!#REF!</f>
        <v>#REF!</v>
      </c>
      <c r="H2296" s="29" t="e">
        <f>①陸連データ貼付け!#REF!</f>
        <v>#REF!</v>
      </c>
      <c r="I2296" s="29" t="e">
        <f>①陸連データ貼付け!#REF!</f>
        <v>#REF!</v>
      </c>
      <c r="J2296" s="29" t="e">
        <f>①陸連データ貼付け!#REF!</f>
        <v>#REF!</v>
      </c>
      <c r="K2296" s="29" t="e">
        <f t="shared" si="107"/>
        <v>#REF!</v>
      </c>
      <c r="L2296" s="29" t="e">
        <f>①陸連データ貼付け!#REF!</f>
        <v>#REF!</v>
      </c>
      <c r="M2296" s="63" t="e">
        <f>①陸連データ貼付け!#REF!</f>
        <v>#REF!</v>
      </c>
    </row>
    <row r="2297" spans="1:13">
      <c r="A2297" s="220" t="e">
        <f>IF(①陸連データ貼付け!#REF!="","",①陸連データ貼付け!#REF!)</f>
        <v>#REF!</v>
      </c>
      <c r="B2297" s="29" t="e">
        <f t="shared" si="105"/>
        <v>#REF!</v>
      </c>
      <c r="C2297" s="29" t="e">
        <f t="shared" si="106"/>
        <v>#REF!</v>
      </c>
      <c r="D2297" s="29" t="e">
        <f>①陸連データ貼付け!#REF!</f>
        <v>#REF!</v>
      </c>
      <c r="E2297" s="29" t="e">
        <f>①陸連データ貼付け!#REF!</f>
        <v>#REF!</v>
      </c>
      <c r="F2297" s="29" t="e">
        <f>ASC(①陸連データ貼付け!#REF!)</f>
        <v>#REF!</v>
      </c>
      <c r="G2297" s="29" t="e">
        <f>①陸連データ貼付け!#REF!</f>
        <v>#REF!</v>
      </c>
      <c r="H2297" s="29" t="e">
        <f>①陸連データ貼付け!#REF!</f>
        <v>#REF!</v>
      </c>
      <c r="I2297" s="29" t="e">
        <f>①陸連データ貼付け!#REF!</f>
        <v>#REF!</v>
      </c>
      <c r="J2297" s="29" t="e">
        <f>①陸連データ貼付け!#REF!</f>
        <v>#REF!</v>
      </c>
      <c r="K2297" s="29" t="e">
        <f t="shared" si="107"/>
        <v>#REF!</v>
      </c>
      <c r="L2297" s="29" t="e">
        <f>①陸連データ貼付け!#REF!</f>
        <v>#REF!</v>
      </c>
      <c r="M2297" s="63" t="e">
        <f>①陸連データ貼付け!#REF!</f>
        <v>#REF!</v>
      </c>
    </row>
    <row r="2298" spans="1:13">
      <c r="A2298" s="220" t="e">
        <f>IF(①陸連データ貼付け!#REF!="","",①陸連データ貼付け!#REF!)</f>
        <v>#REF!</v>
      </c>
      <c r="B2298" s="29" t="e">
        <f t="shared" si="105"/>
        <v>#REF!</v>
      </c>
      <c r="C2298" s="29" t="e">
        <f t="shared" si="106"/>
        <v>#REF!</v>
      </c>
      <c r="D2298" s="29" t="e">
        <f>①陸連データ貼付け!#REF!</f>
        <v>#REF!</v>
      </c>
      <c r="E2298" s="29" t="e">
        <f>①陸連データ貼付け!#REF!</f>
        <v>#REF!</v>
      </c>
      <c r="F2298" s="29" t="e">
        <f>ASC(①陸連データ貼付け!#REF!)</f>
        <v>#REF!</v>
      </c>
      <c r="G2298" s="29" t="e">
        <f>①陸連データ貼付け!#REF!</f>
        <v>#REF!</v>
      </c>
      <c r="H2298" s="29" t="e">
        <f>①陸連データ貼付け!#REF!</f>
        <v>#REF!</v>
      </c>
      <c r="I2298" s="29" t="e">
        <f>①陸連データ貼付け!#REF!</f>
        <v>#REF!</v>
      </c>
      <c r="J2298" s="29" t="e">
        <f>①陸連データ貼付け!#REF!</f>
        <v>#REF!</v>
      </c>
      <c r="K2298" s="29" t="e">
        <f t="shared" si="107"/>
        <v>#REF!</v>
      </c>
      <c r="L2298" s="29" t="e">
        <f>①陸連データ貼付け!#REF!</f>
        <v>#REF!</v>
      </c>
      <c r="M2298" s="63" t="e">
        <f>①陸連データ貼付け!#REF!</f>
        <v>#REF!</v>
      </c>
    </row>
    <row r="2299" spans="1:13">
      <c r="A2299" s="220" t="e">
        <f>IF(①陸連データ貼付け!#REF!="","",①陸連データ貼付け!#REF!)</f>
        <v>#REF!</v>
      </c>
      <c r="B2299" s="29" t="e">
        <f t="shared" si="105"/>
        <v>#REF!</v>
      </c>
      <c r="C2299" s="29" t="e">
        <f t="shared" si="106"/>
        <v>#REF!</v>
      </c>
      <c r="D2299" s="29" t="e">
        <f>①陸連データ貼付け!#REF!</f>
        <v>#REF!</v>
      </c>
      <c r="E2299" s="29" t="e">
        <f>①陸連データ貼付け!#REF!</f>
        <v>#REF!</v>
      </c>
      <c r="F2299" s="29" t="e">
        <f>ASC(①陸連データ貼付け!#REF!)</f>
        <v>#REF!</v>
      </c>
      <c r="G2299" s="29" t="e">
        <f>①陸連データ貼付け!#REF!</f>
        <v>#REF!</v>
      </c>
      <c r="H2299" s="29" t="e">
        <f>①陸連データ貼付け!#REF!</f>
        <v>#REF!</v>
      </c>
      <c r="I2299" s="29" t="e">
        <f>①陸連データ貼付け!#REF!</f>
        <v>#REF!</v>
      </c>
      <c r="J2299" s="29" t="e">
        <f>①陸連データ貼付け!#REF!</f>
        <v>#REF!</v>
      </c>
      <c r="K2299" s="29" t="e">
        <f t="shared" si="107"/>
        <v>#REF!</v>
      </c>
      <c r="L2299" s="29" t="e">
        <f>①陸連データ貼付け!#REF!</f>
        <v>#REF!</v>
      </c>
      <c r="M2299" s="63" t="e">
        <f>①陸連データ貼付け!#REF!</f>
        <v>#REF!</v>
      </c>
    </row>
    <row r="2300" spans="1:13">
      <c r="A2300" s="220" t="e">
        <f>IF(①陸連データ貼付け!#REF!="","",①陸連データ貼付け!#REF!)</f>
        <v>#REF!</v>
      </c>
      <c r="B2300" s="29" t="e">
        <f t="shared" si="105"/>
        <v>#REF!</v>
      </c>
      <c r="C2300" s="29" t="e">
        <f t="shared" si="106"/>
        <v>#REF!</v>
      </c>
      <c r="D2300" s="29" t="e">
        <f>①陸連データ貼付け!#REF!</f>
        <v>#REF!</v>
      </c>
      <c r="E2300" s="29" t="e">
        <f>①陸連データ貼付け!#REF!</f>
        <v>#REF!</v>
      </c>
      <c r="F2300" s="29" t="e">
        <f>ASC(①陸連データ貼付け!#REF!)</f>
        <v>#REF!</v>
      </c>
      <c r="G2300" s="29" t="e">
        <f>①陸連データ貼付け!#REF!</f>
        <v>#REF!</v>
      </c>
      <c r="H2300" s="29" t="e">
        <f>①陸連データ貼付け!#REF!</f>
        <v>#REF!</v>
      </c>
      <c r="I2300" s="29" t="e">
        <f>①陸連データ貼付け!#REF!</f>
        <v>#REF!</v>
      </c>
      <c r="J2300" s="29" t="e">
        <f>①陸連データ貼付け!#REF!</f>
        <v>#REF!</v>
      </c>
      <c r="K2300" s="29" t="e">
        <f t="shared" si="107"/>
        <v>#REF!</v>
      </c>
      <c r="L2300" s="29" t="e">
        <f>①陸連データ貼付け!#REF!</f>
        <v>#REF!</v>
      </c>
      <c r="M2300" s="63" t="e">
        <f>①陸連データ貼付け!#REF!</f>
        <v>#REF!</v>
      </c>
    </row>
    <row r="2301" spans="1:13">
      <c r="A2301" s="220" t="e">
        <f>IF(①陸連データ貼付け!#REF!="","",①陸連データ貼付け!#REF!)</f>
        <v>#REF!</v>
      </c>
      <c r="B2301" s="29" t="e">
        <f t="shared" si="105"/>
        <v>#REF!</v>
      </c>
      <c r="C2301" s="29" t="e">
        <f t="shared" si="106"/>
        <v>#REF!</v>
      </c>
      <c r="D2301" s="29" t="e">
        <f>①陸連データ貼付け!#REF!</f>
        <v>#REF!</v>
      </c>
      <c r="E2301" s="29" t="e">
        <f>①陸連データ貼付け!#REF!</f>
        <v>#REF!</v>
      </c>
      <c r="F2301" s="29" t="e">
        <f>ASC(①陸連データ貼付け!#REF!)</f>
        <v>#REF!</v>
      </c>
      <c r="G2301" s="29" t="e">
        <f>①陸連データ貼付け!#REF!</f>
        <v>#REF!</v>
      </c>
      <c r="H2301" s="29" t="e">
        <f>①陸連データ貼付け!#REF!</f>
        <v>#REF!</v>
      </c>
      <c r="I2301" s="29" t="e">
        <f>①陸連データ貼付け!#REF!</f>
        <v>#REF!</v>
      </c>
      <c r="J2301" s="29" t="e">
        <f>①陸連データ貼付け!#REF!</f>
        <v>#REF!</v>
      </c>
      <c r="K2301" s="29" t="e">
        <f t="shared" si="107"/>
        <v>#REF!</v>
      </c>
      <c r="L2301" s="29" t="e">
        <f>①陸連データ貼付け!#REF!</f>
        <v>#REF!</v>
      </c>
      <c r="M2301" s="63" t="e">
        <f>①陸連データ貼付け!#REF!</f>
        <v>#REF!</v>
      </c>
    </row>
    <row r="2302" spans="1:13">
      <c r="A2302" s="220" t="e">
        <f>IF(①陸連データ貼付け!#REF!="","",①陸連データ貼付け!#REF!)</f>
        <v>#REF!</v>
      </c>
      <c r="B2302" s="29" t="e">
        <f t="shared" si="105"/>
        <v>#REF!</v>
      </c>
      <c r="C2302" s="29" t="e">
        <f t="shared" si="106"/>
        <v>#REF!</v>
      </c>
      <c r="D2302" s="29" t="e">
        <f>①陸連データ貼付け!#REF!</f>
        <v>#REF!</v>
      </c>
      <c r="E2302" s="29" t="e">
        <f>①陸連データ貼付け!#REF!</f>
        <v>#REF!</v>
      </c>
      <c r="F2302" s="29" t="e">
        <f>ASC(①陸連データ貼付け!#REF!)</f>
        <v>#REF!</v>
      </c>
      <c r="G2302" s="29" t="e">
        <f>①陸連データ貼付け!#REF!</f>
        <v>#REF!</v>
      </c>
      <c r="H2302" s="29" t="e">
        <f>①陸連データ貼付け!#REF!</f>
        <v>#REF!</v>
      </c>
      <c r="I2302" s="29" t="e">
        <f>①陸連データ貼付け!#REF!</f>
        <v>#REF!</v>
      </c>
      <c r="J2302" s="29" t="e">
        <f>①陸連データ貼付け!#REF!</f>
        <v>#REF!</v>
      </c>
      <c r="K2302" s="29" t="e">
        <f t="shared" si="107"/>
        <v>#REF!</v>
      </c>
      <c r="L2302" s="29" t="e">
        <f>①陸連データ貼付け!#REF!</f>
        <v>#REF!</v>
      </c>
      <c r="M2302" s="63" t="e">
        <f>①陸連データ貼付け!#REF!</f>
        <v>#REF!</v>
      </c>
    </row>
    <row r="2303" spans="1:13">
      <c r="A2303" s="220" t="e">
        <f>IF(①陸連データ貼付け!#REF!="","",①陸連データ貼付け!#REF!)</f>
        <v>#REF!</v>
      </c>
      <c r="B2303" s="29" t="e">
        <f t="shared" si="105"/>
        <v>#REF!</v>
      </c>
      <c r="C2303" s="29" t="e">
        <f t="shared" si="106"/>
        <v>#REF!</v>
      </c>
      <c r="D2303" s="29" t="e">
        <f>①陸連データ貼付け!#REF!</f>
        <v>#REF!</v>
      </c>
      <c r="E2303" s="29" t="e">
        <f>①陸連データ貼付け!#REF!</f>
        <v>#REF!</v>
      </c>
      <c r="F2303" s="29" t="e">
        <f>ASC(①陸連データ貼付け!#REF!)</f>
        <v>#REF!</v>
      </c>
      <c r="G2303" s="29" t="e">
        <f>①陸連データ貼付け!#REF!</f>
        <v>#REF!</v>
      </c>
      <c r="H2303" s="29" t="e">
        <f>①陸連データ貼付け!#REF!</f>
        <v>#REF!</v>
      </c>
      <c r="I2303" s="29" t="e">
        <f>①陸連データ貼付け!#REF!</f>
        <v>#REF!</v>
      </c>
      <c r="J2303" s="29" t="e">
        <f>①陸連データ貼付け!#REF!</f>
        <v>#REF!</v>
      </c>
      <c r="K2303" s="29" t="e">
        <f t="shared" si="107"/>
        <v>#REF!</v>
      </c>
      <c r="L2303" s="29" t="e">
        <f>①陸連データ貼付け!#REF!</f>
        <v>#REF!</v>
      </c>
      <c r="M2303" s="63" t="e">
        <f>①陸連データ貼付け!#REF!</f>
        <v>#REF!</v>
      </c>
    </row>
    <row r="2304" spans="1:13">
      <c r="A2304" s="220" t="e">
        <f>IF(①陸連データ貼付け!#REF!="","",①陸連データ貼付け!#REF!)</f>
        <v>#REF!</v>
      </c>
      <c r="B2304" s="29" t="e">
        <f t="shared" si="105"/>
        <v>#REF!</v>
      </c>
      <c r="C2304" s="29" t="e">
        <f t="shared" si="106"/>
        <v>#REF!</v>
      </c>
      <c r="D2304" s="29" t="e">
        <f>①陸連データ貼付け!#REF!</f>
        <v>#REF!</v>
      </c>
      <c r="E2304" s="29" t="e">
        <f>①陸連データ貼付け!#REF!</f>
        <v>#REF!</v>
      </c>
      <c r="F2304" s="29" t="e">
        <f>ASC(①陸連データ貼付け!#REF!)</f>
        <v>#REF!</v>
      </c>
      <c r="G2304" s="29" t="e">
        <f>①陸連データ貼付け!#REF!</f>
        <v>#REF!</v>
      </c>
      <c r="H2304" s="29" t="e">
        <f>①陸連データ貼付け!#REF!</f>
        <v>#REF!</v>
      </c>
      <c r="I2304" s="29" t="e">
        <f>①陸連データ貼付け!#REF!</f>
        <v>#REF!</v>
      </c>
      <c r="J2304" s="29" t="e">
        <f>①陸連データ貼付け!#REF!</f>
        <v>#REF!</v>
      </c>
      <c r="K2304" s="29" t="e">
        <f t="shared" si="107"/>
        <v>#REF!</v>
      </c>
      <c r="L2304" s="29" t="e">
        <f>①陸連データ貼付け!#REF!</f>
        <v>#REF!</v>
      </c>
      <c r="M2304" s="63" t="e">
        <f>①陸連データ貼付け!#REF!</f>
        <v>#REF!</v>
      </c>
    </row>
    <row r="2305" spans="1:13">
      <c r="A2305" s="220" t="e">
        <f>IF(①陸連データ貼付け!#REF!="","",①陸連データ貼付け!#REF!)</f>
        <v>#REF!</v>
      </c>
      <c r="B2305" s="29" t="e">
        <f t="shared" si="105"/>
        <v>#REF!</v>
      </c>
      <c r="C2305" s="29" t="e">
        <f t="shared" si="106"/>
        <v>#REF!</v>
      </c>
      <c r="D2305" s="29" t="e">
        <f>①陸連データ貼付け!#REF!</f>
        <v>#REF!</v>
      </c>
      <c r="E2305" s="29" t="e">
        <f>①陸連データ貼付け!#REF!</f>
        <v>#REF!</v>
      </c>
      <c r="F2305" s="29" t="e">
        <f>ASC(①陸連データ貼付け!#REF!)</f>
        <v>#REF!</v>
      </c>
      <c r="G2305" s="29" t="e">
        <f>①陸連データ貼付け!#REF!</f>
        <v>#REF!</v>
      </c>
      <c r="H2305" s="29" t="e">
        <f>①陸連データ貼付け!#REF!</f>
        <v>#REF!</v>
      </c>
      <c r="I2305" s="29" t="e">
        <f>①陸連データ貼付け!#REF!</f>
        <v>#REF!</v>
      </c>
      <c r="J2305" s="29" t="e">
        <f>①陸連データ貼付け!#REF!</f>
        <v>#REF!</v>
      </c>
      <c r="K2305" s="29" t="e">
        <f t="shared" si="107"/>
        <v>#REF!</v>
      </c>
      <c r="L2305" s="29" t="e">
        <f>①陸連データ貼付け!#REF!</f>
        <v>#REF!</v>
      </c>
      <c r="M2305" s="63" t="e">
        <f>①陸連データ貼付け!#REF!</f>
        <v>#REF!</v>
      </c>
    </row>
    <row r="2306" spans="1:13">
      <c r="A2306" s="220" t="e">
        <f>IF(①陸連データ貼付け!#REF!="","",①陸連データ貼付け!#REF!)</f>
        <v>#REF!</v>
      </c>
      <c r="B2306" s="29" t="e">
        <f t="shared" si="105"/>
        <v>#REF!</v>
      </c>
      <c r="C2306" s="29" t="e">
        <f t="shared" si="106"/>
        <v>#REF!</v>
      </c>
      <c r="D2306" s="29" t="e">
        <f>①陸連データ貼付け!#REF!</f>
        <v>#REF!</v>
      </c>
      <c r="E2306" s="29" t="e">
        <f>①陸連データ貼付け!#REF!</f>
        <v>#REF!</v>
      </c>
      <c r="F2306" s="29" t="e">
        <f>ASC(①陸連データ貼付け!#REF!)</f>
        <v>#REF!</v>
      </c>
      <c r="G2306" s="29" t="e">
        <f>①陸連データ貼付け!#REF!</f>
        <v>#REF!</v>
      </c>
      <c r="H2306" s="29" t="e">
        <f>①陸連データ貼付け!#REF!</f>
        <v>#REF!</v>
      </c>
      <c r="I2306" s="29" t="e">
        <f>①陸連データ貼付け!#REF!</f>
        <v>#REF!</v>
      </c>
      <c r="J2306" s="29" t="e">
        <f>①陸連データ貼付け!#REF!</f>
        <v>#REF!</v>
      </c>
      <c r="K2306" s="29" t="e">
        <f t="shared" si="107"/>
        <v>#REF!</v>
      </c>
      <c r="L2306" s="29" t="e">
        <f>①陸連データ貼付け!#REF!</f>
        <v>#REF!</v>
      </c>
      <c r="M2306" s="63" t="e">
        <f>①陸連データ貼付け!#REF!</f>
        <v>#REF!</v>
      </c>
    </row>
    <row r="2307" spans="1:13">
      <c r="A2307" s="220" t="e">
        <f>IF(①陸連データ貼付け!#REF!="","",①陸連データ貼付け!#REF!)</f>
        <v>#REF!</v>
      </c>
      <c r="B2307" s="29" t="e">
        <f t="shared" ref="B2307:B2370" si="108">LEFT(A2307,1)</f>
        <v>#REF!</v>
      </c>
      <c r="C2307" s="29" t="e">
        <f t="shared" ref="C2307:C2370" si="109">REPLACE(A2307,1,1,"")</f>
        <v>#REF!</v>
      </c>
      <c r="D2307" s="29" t="e">
        <f>①陸連データ貼付け!#REF!</f>
        <v>#REF!</v>
      </c>
      <c r="E2307" s="29" t="e">
        <f>①陸連データ貼付け!#REF!</f>
        <v>#REF!</v>
      </c>
      <c r="F2307" s="29" t="e">
        <f>ASC(①陸連データ貼付け!#REF!)</f>
        <v>#REF!</v>
      </c>
      <c r="G2307" s="29" t="e">
        <f>①陸連データ貼付け!#REF!</f>
        <v>#REF!</v>
      </c>
      <c r="H2307" s="29" t="e">
        <f>①陸連データ貼付け!#REF!</f>
        <v>#REF!</v>
      </c>
      <c r="I2307" s="29" t="e">
        <f>①陸連データ貼付け!#REF!</f>
        <v>#REF!</v>
      </c>
      <c r="J2307" s="29" t="e">
        <f>①陸連データ貼付け!#REF!</f>
        <v>#REF!</v>
      </c>
      <c r="K2307" s="29" t="e">
        <f t="shared" ref="K2307:K2370" si="110">I2307</f>
        <v>#REF!</v>
      </c>
      <c r="L2307" s="29" t="e">
        <f>①陸連データ貼付け!#REF!</f>
        <v>#REF!</v>
      </c>
      <c r="M2307" s="63" t="e">
        <f>①陸連データ貼付け!#REF!</f>
        <v>#REF!</v>
      </c>
    </row>
    <row r="2308" spans="1:13">
      <c r="A2308" s="220" t="e">
        <f>IF(①陸連データ貼付け!#REF!="","",①陸連データ貼付け!#REF!)</f>
        <v>#REF!</v>
      </c>
      <c r="B2308" s="29" t="e">
        <f t="shared" si="108"/>
        <v>#REF!</v>
      </c>
      <c r="C2308" s="29" t="e">
        <f t="shared" si="109"/>
        <v>#REF!</v>
      </c>
      <c r="D2308" s="29" t="e">
        <f>①陸連データ貼付け!#REF!</f>
        <v>#REF!</v>
      </c>
      <c r="E2308" s="29" t="e">
        <f>①陸連データ貼付け!#REF!</f>
        <v>#REF!</v>
      </c>
      <c r="F2308" s="29" t="e">
        <f>ASC(①陸連データ貼付け!#REF!)</f>
        <v>#REF!</v>
      </c>
      <c r="G2308" s="29" t="e">
        <f>①陸連データ貼付け!#REF!</f>
        <v>#REF!</v>
      </c>
      <c r="H2308" s="29" t="e">
        <f>①陸連データ貼付け!#REF!</f>
        <v>#REF!</v>
      </c>
      <c r="I2308" s="29" t="e">
        <f>①陸連データ貼付け!#REF!</f>
        <v>#REF!</v>
      </c>
      <c r="J2308" s="29" t="e">
        <f>①陸連データ貼付け!#REF!</f>
        <v>#REF!</v>
      </c>
      <c r="K2308" s="29" t="e">
        <f t="shared" si="110"/>
        <v>#REF!</v>
      </c>
      <c r="L2308" s="29" t="e">
        <f>①陸連データ貼付け!#REF!</f>
        <v>#REF!</v>
      </c>
      <c r="M2308" s="63" t="e">
        <f>①陸連データ貼付け!#REF!</f>
        <v>#REF!</v>
      </c>
    </row>
    <row r="2309" spans="1:13">
      <c r="A2309" s="220" t="e">
        <f>IF(①陸連データ貼付け!#REF!="","",①陸連データ貼付け!#REF!)</f>
        <v>#REF!</v>
      </c>
      <c r="B2309" s="29" t="e">
        <f t="shared" si="108"/>
        <v>#REF!</v>
      </c>
      <c r="C2309" s="29" t="e">
        <f t="shared" si="109"/>
        <v>#REF!</v>
      </c>
      <c r="D2309" s="29" t="e">
        <f>①陸連データ貼付け!#REF!</f>
        <v>#REF!</v>
      </c>
      <c r="E2309" s="29" t="e">
        <f>①陸連データ貼付け!#REF!</f>
        <v>#REF!</v>
      </c>
      <c r="F2309" s="29" t="e">
        <f>ASC(①陸連データ貼付け!#REF!)</f>
        <v>#REF!</v>
      </c>
      <c r="G2309" s="29" t="e">
        <f>①陸連データ貼付け!#REF!</f>
        <v>#REF!</v>
      </c>
      <c r="H2309" s="29" t="e">
        <f>①陸連データ貼付け!#REF!</f>
        <v>#REF!</v>
      </c>
      <c r="I2309" s="29" t="e">
        <f>①陸連データ貼付け!#REF!</f>
        <v>#REF!</v>
      </c>
      <c r="J2309" s="29" t="e">
        <f>①陸連データ貼付け!#REF!</f>
        <v>#REF!</v>
      </c>
      <c r="K2309" s="29" t="e">
        <f t="shared" si="110"/>
        <v>#REF!</v>
      </c>
      <c r="L2309" s="29" t="e">
        <f>①陸連データ貼付け!#REF!</f>
        <v>#REF!</v>
      </c>
      <c r="M2309" s="63" t="e">
        <f>①陸連データ貼付け!#REF!</f>
        <v>#REF!</v>
      </c>
    </row>
    <row r="2310" spans="1:13">
      <c r="A2310" s="220" t="e">
        <f>IF(①陸連データ貼付け!#REF!="","",①陸連データ貼付け!#REF!)</f>
        <v>#REF!</v>
      </c>
      <c r="B2310" s="29" t="e">
        <f t="shared" si="108"/>
        <v>#REF!</v>
      </c>
      <c r="C2310" s="29" t="e">
        <f t="shared" si="109"/>
        <v>#REF!</v>
      </c>
      <c r="D2310" s="29" t="e">
        <f>①陸連データ貼付け!#REF!</f>
        <v>#REF!</v>
      </c>
      <c r="E2310" s="29" t="e">
        <f>①陸連データ貼付け!#REF!</f>
        <v>#REF!</v>
      </c>
      <c r="F2310" s="29" t="e">
        <f>ASC(①陸連データ貼付け!#REF!)</f>
        <v>#REF!</v>
      </c>
      <c r="G2310" s="29" t="e">
        <f>①陸連データ貼付け!#REF!</f>
        <v>#REF!</v>
      </c>
      <c r="H2310" s="29" t="e">
        <f>①陸連データ貼付け!#REF!</f>
        <v>#REF!</v>
      </c>
      <c r="I2310" s="29" t="e">
        <f>①陸連データ貼付け!#REF!</f>
        <v>#REF!</v>
      </c>
      <c r="J2310" s="29" t="e">
        <f>①陸連データ貼付け!#REF!</f>
        <v>#REF!</v>
      </c>
      <c r="K2310" s="29" t="e">
        <f t="shared" si="110"/>
        <v>#REF!</v>
      </c>
      <c r="L2310" s="29" t="e">
        <f>①陸連データ貼付け!#REF!</f>
        <v>#REF!</v>
      </c>
      <c r="M2310" s="63" t="e">
        <f>①陸連データ貼付け!#REF!</f>
        <v>#REF!</v>
      </c>
    </row>
    <row r="2311" spans="1:13">
      <c r="A2311" s="220" t="e">
        <f>IF(①陸連データ貼付け!#REF!="","",①陸連データ貼付け!#REF!)</f>
        <v>#REF!</v>
      </c>
      <c r="B2311" s="29" t="e">
        <f t="shared" si="108"/>
        <v>#REF!</v>
      </c>
      <c r="C2311" s="29" t="e">
        <f t="shared" si="109"/>
        <v>#REF!</v>
      </c>
      <c r="D2311" s="29" t="e">
        <f>①陸連データ貼付け!#REF!</f>
        <v>#REF!</v>
      </c>
      <c r="E2311" s="29" t="e">
        <f>①陸連データ貼付け!#REF!</f>
        <v>#REF!</v>
      </c>
      <c r="F2311" s="29" t="e">
        <f>ASC(①陸連データ貼付け!#REF!)</f>
        <v>#REF!</v>
      </c>
      <c r="G2311" s="29" t="e">
        <f>①陸連データ貼付け!#REF!</f>
        <v>#REF!</v>
      </c>
      <c r="H2311" s="29" t="e">
        <f>①陸連データ貼付け!#REF!</f>
        <v>#REF!</v>
      </c>
      <c r="I2311" s="29" t="e">
        <f>①陸連データ貼付け!#REF!</f>
        <v>#REF!</v>
      </c>
      <c r="J2311" s="29" t="e">
        <f>①陸連データ貼付け!#REF!</f>
        <v>#REF!</v>
      </c>
      <c r="K2311" s="29" t="e">
        <f t="shared" si="110"/>
        <v>#REF!</v>
      </c>
      <c r="L2311" s="29" t="e">
        <f>①陸連データ貼付け!#REF!</f>
        <v>#REF!</v>
      </c>
      <c r="M2311" s="63" t="e">
        <f>①陸連データ貼付け!#REF!</f>
        <v>#REF!</v>
      </c>
    </row>
    <row r="2312" spans="1:13">
      <c r="A2312" s="220" t="e">
        <f>IF(①陸連データ貼付け!#REF!="","",①陸連データ貼付け!#REF!)</f>
        <v>#REF!</v>
      </c>
      <c r="B2312" s="29" t="e">
        <f t="shared" si="108"/>
        <v>#REF!</v>
      </c>
      <c r="C2312" s="29" t="e">
        <f t="shared" si="109"/>
        <v>#REF!</v>
      </c>
      <c r="D2312" s="29" t="e">
        <f>①陸連データ貼付け!#REF!</f>
        <v>#REF!</v>
      </c>
      <c r="E2312" s="29" t="e">
        <f>①陸連データ貼付け!#REF!</f>
        <v>#REF!</v>
      </c>
      <c r="F2312" s="29" t="e">
        <f>ASC(①陸連データ貼付け!#REF!)</f>
        <v>#REF!</v>
      </c>
      <c r="G2312" s="29" t="e">
        <f>①陸連データ貼付け!#REF!</f>
        <v>#REF!</v>
      </c>
      <c r="H2312" s="29" t="e">
        <f>①陸連データ貼付け!#REF!</f>
        <v>#REF!</v>
      </c>
      <c r="I2312" s="29" t="e">
        <f>①陸連データ貼付け!#REF!</f>
        <v>#REF!</v>
      </c>
      <c r="J2312" s="29" t="e">
        <f>①陸連データ貼付け!#REF!</f>
        <v>#REF!</v>
      </c>
      <c r="K2312" s="29" t="e">
        <f t="shared" si="110"/>
        <v>#REF!</v>
      </c>
      <c r="L2312" s="29" t="e">
        <f>①陸連データ貼付け!#REF!</f>
        <v>#REF!</v>
      </c>
      <c r="M2312" s="63" t="e">
        <f>①陸連データ貼付け!#REF!</f>
        <v>#REF!</v>
      </c>
    </row>
    <row r="2313" spans="1:13">
      <c r="A2313" s="220" t="e">
        <f>IF(①陸連データ貼付け!#REF!="","",①陸連データ貼付け!#REF!)</f>
        <v>#REF!</v>
      </c>
      <c r="B2313" s="29" t="e">
        <f t="shared" si="108"/>
        <v>#REF!</v>
      </c>
      <c r="C2313" s="29" t="e">
        <f t="shared" si="109"/>
        <v>#REF!</v>
      </c>
      <c r="D2313" s="29" t="e">
        <f>①陸連データ貼付け!#REF!</f>
        <v>#REF!</v>
      </c>
      <c r="E2313" s="29" t="e">
        <f>①陸連データ貼付け!#REF!</f>
        <v>#REF!</v>
      </c>
      <c r="F2313" s="29" t="e">
        <f>ASC(①陸連データ貼付け!#REF!)</f>
        <v>#REF!</v>
      </c>
      <c r="G2313" s="29" t="e">
        <f>①陸連データ貼付け!#REF!</f>
        <v>#REF!</v>
      </c>
      <c r="H2313" s="29" t="e">
        <f>①陸連データ貼付け!#REF!</f>
        <v>#REF!</v>
      </c>
      <c r="I2313" s="29" t="e">
        <f>①陸連データ貼付け!#REF!</f>
        <v>#REF!</v>
      </c>
      <c r="J2313" s="29" t="e">
        <f>①陸連データ貼付け!#REF!</f>
        <v>#REF!</v>
      </c>
      <c r="K2313" s="29" t="e">
        <f t="shared" si="110"/>
        <v>#REF!</v>
      </c>
      <c r="L2313" s="29" t="e">
        <f>①陸連データ貼付け!#REF!</f>
        <v>#REF!</v>
      </c>
      <c r="M2313" s="63" t="e">
        <f>①陸連データ貼付け!#REF!</f>
        <v>#REF!</v>
      </c>
    </row>
    <row r="2314" spans="1:13">
      <c r="A2314" s="220" t="e">
        <f>IF(①陸連データ貼付け!#REF!="","",①陸連データ貼付け!#REF!)</f>
        <v>#REF!</v>
      </c>
      <c r="B2314" s="29" t="e">
        <f t="shared" si="108"/>
        <v>#REF!</v>
      </c>
      <c r="C2314" s="29" t="e">
        <f t="shared" si="109"/>
        <v>#REF!</v>
      </c>
      <c r="D2314" s="29" t="e">
        <f>①陸連データ貼付け!#REF!</f>
        <v>#REF!</v>
      </c>
      <c r="E2314" s="29" t="e">
        <f>①陸連データ貼付け!#REF!</f>
        <v>#REF!</v>
      </c>
      <c r="F2314" s="29" t="e">
        <f>ASC(①陸連データ貼付け!#REF!)</f>
        <v>#REF!</v>
      </c>
      <c r="G2314" s="29" t="e">
        <f>①陸連データ貼付け!#REF!</f>
        <v>#REF!</v>
      </c>
      <c r="H2314" s="29" t="e">
        <f>①陸連データ貼付け!#REF!</f>
        <v>#REF!</v>
      </c>
      <c r="I2314" s="29" t="e">
        <f>①陸連データ貼付け!#REF!</f>
        <v>#REF!</v>
      </c>
      <c r="J2314" s="29" t="e">
        <f>①陸連データ貼付け!#REF!</f>
        <v>#REF!</v>
      </c>
      <c r="K2314" s="29" t="e">
        <f t="shared" si="110"/>
        <v>#REF!</v>
      </c>
      <c r="L2314" s="29" t="e">
        <f>①陸連データ貼付け!#REF!</f>
        <v>#REF!</v>
      </c>
      <c r="M2314" s="63" t="e">
        <f>①陸連データ貼付け!#REF!</f>
        <v>#REF!</v>
      </c>
    </row>
    <row r="2315" spans="1:13">
      <c r="A2315" s="220" t="e">
        <f>IF(①陸連データ貼付け!#REF!="","",①陸連データ貼付け!#REF!)</f>
        <v>#REF!</v>
      </c>
      <c r="B2315" s="29" t="e">
        <f t="shared" si="108"/>
        <v>#REF!</v>
      </c>
      <c r="C2315" s="29" t="e">
        <f t="shared" si="109"/>
        <v>#REF!</v>
      </c>
      <c r="D2315" s="29" t="e">
        <f>①陸連データ貼付け!#REF!</f>
        <v>#REF!</v>
      </c>
      <c r="E2315" s="29" t="e">
        <f>①陸連データ貼付け!#REF!</f>
        <v>#REF!</v>
      </c>
      <c r="F2315" s="29" t="e">
        <f>ASC(①陸連データ貼付け!#REF!)</f>
        <v>#REF!</v>
      </c>
      <c r="G2315" s="29" t="e">
        <f>①陸連データ貼付け!#REF!</f>
        <v>#REF!</v>
      </c>
      <c r="H2315" s="29" t="e">
        <f>①陸連データ貼付け!#REF!</f>
        <v>#REF!</v>
      </c>
      <c r="I2315" s="29" t="e">
        <f>①陸連データ貼付け!#REF!</f>
        <v>#REF!</v>
      </c>
      <c r="J2315" s="29" t="e">
        <f>①陸連データ貼付け!#REF!</f>
        <v>#REF!</v>
      </c>
      <c r="K2315" s="29" t="e">
        <f t="shared" si="110"/>
        <v>#REF!</v>
      </c>
      <c r="L2315" s="29" t="e">
        <f>①陸連データ貼付け!#REF!</f>
        <v>#REF!</v>
      </c>
      <c r="M2315" s="63" t="e">
        <f>①陸連データ貼付け!#REF!</f>
        <v>#REF!</v>
      </c>
    </row>
    <row r="2316" spans="1:13">
      <c r="A2316" s="220" t="e">
        <f>IF(①陸連データ貼付け!#REF!="","",①陸連データ貼付け!#REF!)</f>
        <v>#REF!</v>
      </c>
      <c r="B2316" s="29" t="e">
        <f t="shared" si="108"/>
        <v>#REF!</v>
      </c>
      <c r="C2316" s="29" t="e">
        <f t="shared" si="109"/>
        <v>#REF!</v>
      </c>
      <c r="D2316" s="29" t="e">
        <f>①陸連データ貼付け!#REF!</f>
        <v>#REF!</v>
      </c>
      <c r="E2316" s="29" t="e">
        <f>①陸連データ貼付け!#REF!</f>
        <v>#REF!</v>
      </c>
      <c r="F2316" s="29" t="e">
        <f>ASC(①陸連データ貼付け!#REF!)</f>
        <v>#REF!</v>
      </c>
      <c r="G2316" s="29" t="e">
        <f>①陸連データ貼付け!#REF!</f>
        <v>#REF!</v>
      </c>
      <c r="H2316" s="29" t="e">
        <f>①陸連データ貼付け!#REF!</f>
        <v>#REF!</v>
      </c>
      <c r="I2316" s="29" t="e">
        <f>①陸連データ貼付け!#REF!</f>
        <v>#REF!</v>
      </c>
      <c r="J2316" s="29" t="e">
        <f>①陸連データ貼付け!#REF!</f>
        <v>#REF!</v>
      </c>
      <c r="K2316" s="29" t="e">
        <f t="shared" si="110"/>
        <v>#REF!</v>
      </c>
      <c r="L2316" s="29" t="e">
        <f>①陸連データ貼付け!#REF!</f>
        <v>#REF!</v>
      </c>
      <c r="M2316" s="63" t="e">
        <f>①陸連データ貼付け!#REF!</f>
        <v>#REF!</v>
      </c>
    </row>
    <row r="2317" spans="1:13">
      <c r="A2317" s="220" t="e">
        <f>IF(①陸連データ貼付け!#REF!="","",①陸連データ貼付け!#REF!)</f>
        <v>#REF!</v>
      </c>
      <c r="B2317" s="29" t="e">
        <f t="shared" si="108"/>
        <v>#REF!</v>
      </c>
      <c r="C2317" s="29" t="e">
        <f t="shared" si="109"/>
        <v>#REF!</v>
      </c>
      <c r="D2317" s="29" t="e">
        <f>①陸連データ貼付け!#REF!</f>
        <v>#REF!</v>
      </c>
      <c r="E2317" s="29" t="e">
        <f>①陸連データ貼付け!#REF!</f>
        <v>#REF!</v>
      </c>
      <c r="F2317" s="29" t="e">
        <f>ASC(①陸連データ貼付け!#REF!)</f>
        <v>#REF!</v>
      </c>
      <c r="G2317" s="29" t="e">
        <f>①陸連データ貼付け!#REF!</f>
        <v>#REF!</v>
      </c>
      <c r="H2317" s="29" t="e">
        <f>①陸連データ貼付け!#REF!</f>
        <v>#REF!</v>
      </c>
      <c r="I2317" s="29" t="e">
        <f>①陸連データ貼付け!#REF!</f>
        <v>#REF!</v>
      </c>
      <c r="J2317" s="29" t="e">
        <f>①陸連データ貼付け!#REF!</f>
        <v>#REF!</v>
      </c>
      <c r="K2317" s="29" t="e">
        <f t="shared" si="110"/>
        <v>#REF!</v>
      </c>
      <c r="L2317" s="29" t="e">
        <f>①陸連データ貼付け!#REF!</f>
        <v>#REF!</v>
      </c>
      <c r="M2317" s="63" t="e">
        <f>①陸連データ貼付け!#REF!</f>
        <v>#REF!</v>
      </c>
    </row>
    <row r="2318" spans="1:13">
      <c r="A2318" s="220" t="e">
        <f>IF(①陸連データ貼付け!#REF!="","",①陸連データ貼付け!#REF!)</f>
        <v>#REF!</v>
      </c>
      <c r="B2318" s="29" t="e">
        <f t="shared" si="108"/>
        <v>#REF!</v>
      </c>
      <c r="C2318" s="29" t="e">
        <f t="shared" si="109"/>
        <v>#REF!</v>
      </c>
      <c r="D2318" s="29" t="e">
        <f>①陸連データ貼付け!#REF!</f>
        <v>#REF!</v>
      </c>
      <c r="E2318" s="29" t="e">
        <f>①陸連データ貼付け!#REF!</f>
        <v>#REF!</v>
      </c>
      <c r="F2318" s="29" t="e">
        <f>ASC(①陸連データ貼付け!#REF!)</f>
        <v>#REF!</v>
      </c>
      <c r="G2318" s="29" t="e">
        <f>①陸連データ貼付け!#REF!</f>
        <v>#REF!</v>
      </c>
      <c r="H2318" s="29" t="e">
        <f>①陸連データ貼付け!#REF!</f>
        <v>#REF!</v>
      </c>
      <c r="I2318" s="29" t="e">
        <f>①陸連データ貼付け!#REF!</f>
        <v>#REF!</v>
      </c>
      <c r="J2318" s="29" t="e">
        <f>①陸連データ貼付け!#REF!</f>
        <v>#REF!</v>
      </c>
      <c r="K2318" s="29" t="e">
        <f t="shared" si="110"/>
        <v>#REF!</v>
      </c>
      <c r="L2318" s="29" t="e">
        <f>①陸連データ貼付け!#REF!</f>
        <v>#REF!</v>
      </c>
      <c r="M2318" s="63" t="e">
        <f>①陸連データ貼付け!#REF!</f>
        <v>#REF!</v>
      </c>
    </row>
    <row r="2319" spans="1:13">
      <c r="A2319" s="220" t="e">
        <f>IF(①陸連データ貼付け!#REF!="","",①陸連データ貼付け!#REF!)</f>
        <v>#REF!</v>
      </c>
      <c r="B2319" s="29" t="e">
        <f t="shared" si="108"/>
        <v>#REF!</v>
      </c>
      <c r="C2319" s="29" t="e">
        <f t="shared" si="109"/>
        <v>#REF!</v>
      </c>
      <c r="D2319" s="29" t="e">
        <f>①陸連データ貼付け!#REF!</f>
        <v>#REF!</v>
      </c>
      <c r="E2319" s="29" t="e">
        <f>①陸連データ貼付け!#REF!</f>
        <v>#REF!</v>
      </c>
      <c r="F2319" s="29" t="e">
        <f>ASC(①陸連データ貼付け!#REF!)</f>
        <v>#REF!</v>
      </c>
      <c r="G2319" s="29" t="e">
        <f>①陸連データ貼付け!#REF!</f>
        <v>#REF!</v>
      </c>
      <c r="H2319" s="29" t="e">
        <f>①陸連データ貼付け!#REF!</f>
        <v>#REF!</v>
      </c>
      <c r="I2319" s="29" t="e">
        <f>①陸連データ貼付け!#REF!</f>
        <v>#REF!</v>
      </c>
      <c r="J2319" s="29" t="e">
        <f>①陸連データ貼付け!#REF!</f>
        <v>#REF!</v>
      </c>
      <c r="K2319" s="29" t="e">
        <f t="shared" si="110"/>
        <v>#REF!</v>
      </c>
      <c r="L2319" s="29" t="e">
        <f>①陸連データ貼付け!#REF!</f>
        <v>#REF!</v>
      </c>
      <c r="M2319" s="63" t="e">
        <f>①陸連データ貼付け!#REF!</f>
        <v>#REF!</v>
      </c>
    </row>
    <row r="2320" spans="1:13">
      <c r="A2320" s="220" t="e">
        <f>IF(①陸連データ貼付け!#REF!="","",①陸連データ貼付け!#REF!)</f>
        <v>#REF!</v>
      </c>
      <c r="B2320" s="29" t="e">
        <f t="shared" si="108"/>
        <v>#REF!</v>
      </c>
      <c r="C2320" s="29" t="e">
        <f t="shared" si="109"/>
        <v>#REF!</v>
      </c>
      <c r="D2320" s="29" t="e">
        <f>①陸連データ貼付け!#REF!</f>
        <v>#REF!</v>
      </c>
      <c r="E2320" s="29" t="e">
        <f>①陸連データ貼付け!#REF!</f>
        <v>#REF!</v>
      </c>
      <c r="F2320" s="29" t="e">
        <f>ASC(①陸連データ貼付け!#REF!)</f>
        <v>#REF!</v>
      </c>
      <c r="G2320" s="29" t="e">
        <f>①陸連データ貼付け!#REF!</f>
        <v>#REF!</v>
      </c>
      <c r="H2320" s="29" t="e">
        <f>①陸連データ貼付け!#REF!</f>
        <v>#REF!</v>
      </c>
      <c r="I2320" s="29" t="e">
        <f>①陸連データ貼付け!#REF!</f>
        <v>#REF!</v>
      </c>
      <c r="J2320" s="29" t="e">
        <f>①陸連データ貼付け!#REF!</f>
        <v>#REF!</v>
      </c>
      <c r="K2320" s="29" t="e">
        <f t="shared" si="110"/>
        <v>#REF!</v>
      </c>
      <c r="L2320" s="29" t="e">
        <f>①陸連データ貼付け!#REF!</f>
        <v>#REF!</v>
      </c>
      <c r="M2320" s="63" t="e">
        <f>①陸連データ貼付け!#REF!</f>
        <v>#REF!</v>
      </c>
    </row>
    <row r="2321" spans="1:13">
      <c r="A2321" s="220" t="e">
        <f>IF(①陸連データ貼付け!#REF!="","",①陸連データ貼付け!#REF!)</f>
        <v>#REF!</v>
      </c>
      <c r="B2321" s="29" t="e">
        <f t="shared" si="108"/>
        <v>#REF!</v>
      </c>
      <c r="C2321" s="29" t="e">
        <f t="shared" si="109"/>
        <v>#REF!</v>
      </c>
      <c r="D2321" s="29" t="e">
        <f>①陸連データ貼付け!#REF!</f>
        <v>#REF!</v>
      </c>
      <c r="E2321" s="29" t="e">
        <f>①陸連データ貼付け!#REF!</f>
        <v>#REF!</v>
      </c>
      <c r="F2321" s="29" t="e">
        <f>ASC(①陸連データ貼付け!#REF!)</f>
        <v>#REF!</v>
      </c>
      <c r="G2321" s="29" t="e">
        <f>①陸連データ貼付け!#REF!</f>
        <v>#REF!</v>
      </c>
      <c r="H2321" s="29" t="e">
        <f>①陸連データ貼付け!#REF!</f>
        <v>#REF!</v>
      </c>
      <c r="I2321" s="29" t="e">
        <f>①陸連データ貼付け!#REF!</f>
        <v>#REF!</v>
      </c>
      <c r="J2321" s="29" t="e">
        <f>①陸連データ貼付け!#REF!</f>
        <v>#REF!</v>
      </c>
      <c r="K2321" s="29" t="e">
        <f t="shared" si="110"/>
        <v>#REF!</v>
      </c>
      <c r="L2321" s="29" t="e">
        <f>①陸連データ貼付け!#REF!</f>
        <v>#REF!</v>
      </c>
      <c r="M2321" s="63" t="e">
        <f>①陸連データ貼付け!#REF!</f>
        <v>#REF!</v>
      </c>
    </row>
    <row r="2322" spans="1:13">
      <c r="A2322" s="220" t="e">
        <f>IF(①陸連データ貼付け!#REF!="","",①陸連データ貼付け!#REF!)</f>
        <v>#REF!</v>
      </c>
      <c r="B2322" s="29" t="e">
        <f t="shared" si="108"/>
        <v>#REF!</v>
      </c>
      <c r="C2322" s="29" t="e">
        <f t="shared" si="109"/>
        <v>#REF!</v>
      </c>
      <c r="D2322" s="29" t="e">
        <f>①陸連データ貼付け!#REF!</f>
        <v>#REF!</v>
      </c>
      <c r="E2322" s="29" t="e">
        <f>①陸連データ貼付け!#REF!</f>
        <v>#REF!</v>
      </c>
      <c r="F2322" s="29" t="e">
        <f>ASC(①陸連データ貼付け!#REF!)</f>
        <v>#REF!</v>
      </c>
      <c r="G2322" s="29" t="e">
        <f>①陸連データ貼付け!#REF!</f>
        <v>#REF!</v>
      </c>
      <c r="H2322" s="29" t="e">
        <f>①陸連データ貼付け!#REF!</f>
        <v>#REF!</v>
      </c>
      <c r="I2322" s="29" t="e">
        <f>①陸連データ貼付け!#REF!</f>
        <v>#REF!</v>
      </c>
      <c r="J2322" s="29" t="e">
        <f>①陸連データ貼付け!#REF!</f>
        <v>#REF!</v>
      </c>
      <c r="K2322" s="29" t="e">
        <f t="shared" si="110"/>
        <v>#REF!</v>
      </c>
      <c r="L2322" s="29" t="e">
        <f>①陸連データ貼付け!#REF!</f>
        <v>#REF!</v>
      </c>
      <c r="M2322" s="63" t="e">
        <f>①陸連データ貼付け!#REF!</f>
        <v>#REF!</v>
      </c>
    </row>
    <row r="2323" spans="1:13">
      <c r="A2323" s="220" t="e">
        <f>IF(①陸連データ貼付け!#REF!="","",①陸連データ貼付け!#REF!)</f>
        <v>#REF!</v>
      </c>
      <c r="B2323" s="29" t="e">
        <f t="shared" si="108"/>
        <v>#REF!</v>
      </c>
      <c r="C2323" s="29" t="e">
        <f t="shared" si="109"/>
        <v>#REF!</v>
      </c>
      <c r="D2323" s="29" t="e">
        <f>①陸連データ貼付け!#REF!</f>
        <v>#REF!</v>
      </c>
      <c r="E2323" s="29" t="e">
        <f>①陸連データ貼付け!#REF!</f>
        <v>#REF!</v>
      </c>
      <c r="F2323" s="29" t="e">
        <f>ASC(①陸連データ貼付け!#REF!)</f>
        <v>#REF!</v>
      </c>
      <c r="G2323" s="29" t="e">
        <f>①陸連データ貼付け!#REF!</f>
        <v>#REF!</v>
      </c>
      <c r="H2323" s="29" t="e">
        <f>①陸連データ貼付け!#REF!</f>
        <v>#REF!</v>
      </c>
      <c r="I2323" s="29" t="e">
        <f>①陸連データ貼付け!#REF!</f>
        <v>#REF!</v>
      </c>
      <c r="J2323" s="29" t="e">
        <f>①陸連データ貼付け!#REF!</f>
        <v>#REF!</v>
      </c>
      <c r="K2323" s="29" t="e">
        <f t="shared" si="110"/>
        <v>#REF!</v>
      </c>
      <c r="L2323" s="29" t="e">
        <f>①陸連データ貼付け!#REF!</f>
        <v>#REF!</v>
      </c>
      <c r="M2323" s="63" t="e">
        <f>①陸連データ貼付け!#REF!</f>
        <v>#REF!</v>
      </c>
    </row>
    <row r="2324" spans="1:13">
      <c r="A2324" s="220" t="e">
        <f>IF(①陸連データ貼付け!#REF!="","",①陸連データ貼付け!#REF!)</f>
        <v>#REF!</v>
      </c>
      <c r="B2324" s="29" t="e">
        <f t="shared" si="108"/>
        <v>#REF!</v>
      </c>
      <c r="C2324" s="29" t="e">
        <f t="shared" si="109"/>
        <v>#REF!</v>
      </c>
      <c r="D2324" s="29" t="e">
        <f>①陸連データ貼付け!#REF!</f>
        <v>#REF!</v>
      </c>
      <c r="E2324" s="29" t="e">
        <f>①陸連データ貼付け!#REF!</f>
        <v>#REF!</v>
      </c>
      <c r="F2324" s="29" t="e">
        <f>ASC(①陸連データ貼付け!#REF!)</f>
        <v>#REF!</v>
      </c>
      <c r="G2324" s="29" t="e">
        <f>①陸連データ貼付け!#REF!</f>
        <v>#REF!</v>
      </c>
      <c r="H2324" s="29" t="e">
        <f>①陸連データ貼付け!#REF!</f>
        <v>#REF!</v>
      </c>
      <c r="I2324" s="29" t="e">
        <f>①陸連データ貼付け!#REF!</f>
        <v>#REF!</v>
      </c>
      <c r="J2324" s="29" t="e">
        <f>①陸連データ貼付け!#REF!</f>
        <v>#REF!</v>
      </c>
      <c r="K2324" s="29" t="e">
        <f t="shared" si="110"/>
        <v>#REF!</v>
      </c>
      <c r="L2324" s="29" t="e">
        <f>①陸連データ貼付け!#REF!</f>
        <v>#REF!</v>
      </c>
      <c r="M2324" s="63" t="e">
        <f>①陸連データ貼付け!#REF!</f>
        <v>#REF!</v>
      </c>
    </row>
    <row r="2325" spans="1:13">
      <c r="A2325" s="220" t="e">
        <f>IF(①陸連データ貼付け!#REF!="","",①陸連データ貼付け!#REF!)</f>
        <v>#REF!</v>
      </c>
      <c r="B2325" s="29" t="e">
        <f t="shared" si="108"/>
        <v>#REF!</v>
      </c>
      <c r="C2325" s="29" t="e">
        <f t="shared" si="109"/>
        <v>#REF!</v>
      </c>
      <c r="D2325" s="29" t="e">
        <f>①陸連データ貼付け!#REF!</f>
        <v>#REF!</v>
      </c>
      <c r="E2325" s="29" t="e">
        <f>①陸連データ貼付け!#REF!</f>
        <v>#REF!</v>
      </c>
      <c r="F2325" s="29" t="e">
        <f>ASC(①陸連データ貼付け!#REF!)</f>
        <v>#REF!</v>
      </c>
      <c r="G2325" s="29" t="e">
        <f>①陸連データ貼付け!#REF!</f>
        <v>#REF!</v>
      </c>
      <c r="H2325" s="29" t="e">
        <f>①陸連データ貼付け!#REF!</f>
        <v>#REF!</v>
      </c>
      <c r="I2325" s="29" t="e">
        <f>①陸連データ貼付け!#REF!</f>
        <v>#REF!</v>
      </c>
      <c r="J2325" s="29" t="e">
        <f>①陸連データ貼付け!#REF!</f>
        <v>#REF!</v>
      </c>
      <c r="K2325" s="29" t="e">
        <f t="shared" si="110"/>
        <v>#REF!</v>
      </c>
      <c r="L2325" s="29" t="e">
        <f>①陸連データ貼付け!#REF!</f>
        <v>#REF!</v>
      </c>
      <c r="M2325" s="63" t="e">
        <f>①陸連データ貼付け!#REF!</f>
        <v>#REF!</v>
      </c>
    </row>
    <row r="2326" spans="1:13">
      <c r="A2326" s="220" t="e">
        <f>IF(①陸連データ貼付け!#REF!="","",①陸連データ貼付け!#REF!)</f>
        <v>#REF!</v>
      </c>
      <c r="B2326" s="29" t="e">
        <f t="shared" si="108"/>
        <v>#REF!</v>
      </c>
      <c r="C2326" s="29" t="e">
        <f t="shared" si="109"/>
        <v>#REF!</v>
      </c>
      <c r="D2326" s="29" t="e">
        <f>①陸連データ貼付け!#REF!</f>
        <v>#REF!</v>
      </c>
      <c r="E2326" s="29" t="e">
        <f>①陸連データ貼付け!#REF!</f>
        <v>#REF!</v>
      </c>
      <c r="F2326" s="29" t="e">
        <f>ASC(①陸連データ貼付け!#REF!)</f>
        <v>#REF!</v>
      </c>
      <c r="G2326" s="29" t="e">
        <f>①陸連データ貼付け!#REF!</f>
        <v>#REF!</v>
      </c>
      <c r="H2326" s="29" t="e">
        <f>①陸連データ貼付け!#REF!</f>
        <v>#REF!</v>
      </c>
      <c r="I2326" s="29" t="e">
        <f>①陸連データ貼付け!#REF!</f>
        <v>#REF!</v>
      </c>
      <c r="J2326" s="29" t="e">
        <f>①陸連データ貼付け!#REF!</f>
        <v>#REF!</v>
      </c>
      <c r="K2326" s="29" t="e">
        <f t="shared" si="110"/>
        <v>#REF!</v>
      </c>
      <c r="L2326" s="29" t="e">
        <f>①陸連データ貼付け!#REF!</f>
        <v>#REF!</v>
      </c>
      <c r="M2326" s="63" t="e">
        <f>①陸連データ貼付け!#REF!</f>
        <v>#REF!</v>
      </c>
    </row>
    <row r="2327" spans="1:13">
      <c r="A2327" s="220" t="e">
        <f>IF(①陸連データ貼付け!#REF!="","",①陸連データ貼付け!#REF!)</f>
        <v>#REF!</v>
      </c>
      <c r="B2327" s="29" t="e">
        <f t="shared" si="108"/>
        <v>#REF!</v>
      </c>
      <c r="C2327" s="29" t="e">
        <f t="shared" si="109"/>
        <v>#REF!</v>
      </c>
      <c r="D2327" s="29" t="e">
        <f>①陸連データ貼付け!#REF!</f>
        <v>#REF!</v>
      </c>
      <c r="E2327" s="29" t="e">
        <f>①陸連データ貼付け!#REF!</f>
        <v>#REF!</v>
      </c>
      <c r="F2327" s="29" t="e">
        <f>ASC(①陸連データ貼付け!#REF!)</f>
        <v>#REF!</v>
      </c>
      <c r="G2327" s="29" t="e">
        <f>①陸連データ貼付け!#REF!</f>
        <v>#REF!</v>
      </c>
      <c r="H2327" s="29" t="e">
        <f>①陸連データ貼付け!#REF!</f>
        <v>#REF!</v>
      </c>
      <c r="I2327" s="29" t="e">
        <f>①陸連データ貼付け!#REF!</f>
        <v>#REF!</v>
      </c>
      <c r="J2327" s="29" t="e">
        <f>①陸連データ貼付け!#REF!</f>
        <v>#REF!</v>
      </c>
      <c r="K2327" s="29" t="e">
        <f t="shared" si="110"/>
        <v>#REF!</v>
      </c>
      <c r="L2327" s="29" t="e">
        <f>①陸連データ貼付け!#REF!</f>
        <v>#REF!</v>
      </c>
      <c r="M2327" s="63" t="e">
        <f>①陸連データ貼付け!#REF!</f>
        <v>#REF!</v>
      </c>
    </row>
    <row r="2328" spans="1:13">
      <c r="A2328" s="220" t="e">
        <f>IF(①陸連データ貼付け!#REF!="","",①陸連データ貼付け!#REF!)</f>
        <v>#REF!</v>
      </c>
      <c r="B2328" s="29" t="e">
        <f t="shared" si="108"/>
        <v>#REF!</v>
      </c>
      <c r="C2328" s="29" t="e">
        <f t="shared" si="109"/>
        <v>#REF!</v>
      </c>
      <c r="D2328" s="29" t="e">
        <f>①陸連データ貼付け!#REF!</f>
        <v>#REF!</v>
      </c>
      <c r="E2328" s="29" t="e">
        <f>①陸連データ貼付け!#REF!</f>
        <v>#REF!</v>
      </c>
      <c r="F2328" s="29" t="e">
        <f>ASC(①陸連データ貼付け!#REF!)</f>
        <v>#REF!</v>
      </c>
      <c r="G2328" s="29" t="e">
        <f>①陸連データ貼付け!#REF!</f>
        <v>#REF!</v>
      </c>
      <c r="H2328" s="29" t="e">
        <f>①陸連データ貼付け!#REF!</f>
        <v>#REF!</v>
      </c>
      <c r="I2328" s="29" t="e">
        <f>①陸連データ貼付け!#REF!</f>
        <v>#REF!</v>
      </c>
      <c r="J2328" s="29" t="e">
        <f>①陸連データ貼付け!#REF!</f>
        <v>#REF!</v>
      </c>
      <c r="K2328" s="29" t="e">
        <f t="shared" si="110"/>
        <v>#REF!</v>
      </c>
      <c r="L2328" s="29" t="e">
        <f>①陸連データ貼付け!#REF!</f>
        <v>#REF!</v>
      </c>
      <c r="M2328" s="63" t="e">
        <f>①陸連データ貼付け!#REF!</f>
        <v>#REF!</v>
      </c>
    </row>
    <row r="2329" spans="1:13">
      <c r="A2329" s="220" t="e">
        <f>IF(①陸連データ貼付け!#REF!="","",①陸連データ貼付け!#REF!)</f>
        <v>#REF!</v>
      </c>
      <c r="B2329" s="29" t="e">
        <f t="shared" si="108"/>
        <v>#REF!</v>
      </c>
      <c r="C2329" s="29" t="e">
        <f t="shared" si="109"/>
        <v>#REF!</v>
      </c>
      <c r="D2329" s="29" t="e">
        <f>①陸連データ貼付け!#REF!</f>
        <v>#REF!</v>
      </c>
      <c r="E2329" s="29" t="e">
        <f>①陸連データ貼付け!#REF!</f>
        <v>#REF!</v>
      </c>
      <c r="F2329" s="29" t="e">
        <f>ASC(①陸連データ貼付け!#REF!)</f>
        <v>#REF!</v>
      </c>
      <c r="G2329" s="29" t="e">
        <f>①陸連データ貼付け!#REF!</f>
        <v>#REF!</v>
      </c>
      <c r="H2329" s="29" t="e">
        <f>①陸連データ貼付け!#REF!</f>
        <v>#REF!</v>
      </c>
      <c r="I2329" s="29" t="e">
        <f>①陸連データ貼付け!#REF!</f>
        <v>#REF!</v>
      </c>
      <c r="J2329" s="29" t="e">
        <f>①陸連データ貼付け!#REF!</f>
        <v>#REF!</v>
      </c>
      <c r="K2329" s="29" t="e">
        <f t="shared" si="110"/>
        <v>#REF!</v>
      </c>
      <c r="L2329" s="29" t="e">
        <f>①陸連データ貼付け!#REF!</f>
        <v>#REF!</v>
      </c>
      <c r="M2329" s="63" t="e">
        <f>①陸連データ貼付け!#REF!</f>
        <v>#REF!</v>
      </c>
    </row>
    <row r="2330" spans="1:13">
      <c r="A2330" s="220" t="e">
        <f>IF(①陸連データ貼付け!#REF!="","",①陸連データ貼付け!#REF!)</f>
        <v>#REF!</v>
      </c>
      <c r="B2330" s="29" t="e">
        <f t="shared" si="108"/>
        <v>#REF!</v>
      </c>
      <c r="C2330" s="29" t="e">
        <f t="shared" si="109"/>
        <v>#REF!</v>
      </c>
      <c r="D2330" s="29" t="e">
        <f>①陸連データ貼付け!#REF!</f>
        <v>#REF!</v>
      </c>
      <c r="E2330" s="29" t="e">
        <f>①陸連データ貼付け!#REF!</f>
        <v>#REF!</v>
      </c>
      <c r="F2330" s="29" t="e">
        <f>ASC(①陸連データ貼付け!#REF!)</f>
        <v>#REF!</v>
      </c>
      <c r="G2330" s="29" t="e">
        <f>①陸連データ貼付け!#REF!</f>
        <v>#REF!</v>
      </c>
      <c r="H2330" s="29" t="e">
        <f>①陸連データ貼付け!#REF!</f>
        <v>#REF!</v>
      </c>
      <c r="I2330" s="29" t="e">
        <f>①陸連データ貼付け!#REF!</f>
        <v>#REF!</v>
      </c>
      <c r="J2330" s="29" t="e">
        <f>①陸連データ貼付け!#REF!</f>
        <v>#REF!</v>
      </c>
      <c r="K2330" s="29" t="e">
        <f t="shared" si="110"/>
        <v>#REF!</v>
      </c>
      <c r="L2330" s="29" t="e">
        <f>①陸連データ貼付け!#REF!</f>
        <v>#REF!</v>
      </c>
      <c r="M2330" s="63" t="e">
        <f>①陸連データ貼付け!#REF!</f>
        <v>#REF!</v>
      </c>
    </row>
    <row r="2331" spans="1:13">
      <c r="A2331" s="220" t="e">
        <f>IF(①陸連データ貼付け!#REF!="","",①陸連データ貼付け!#REF!)</f>
        <v>#REF!</v>
      </c>
      <c r="B2331" s="29" t="e">
        <f t="shared" si="108"/>
        <v>#REF!</v>
      </c>
      <c r="C2331" s="29" t="e">
        <f t="shared" si="109"/>
        <v>#REF!</v>
      </c>
      <c r="D2331" s="29" t="e">
        <f>①陸連データ貼付け!#REF!</f>
        <v>#REF!</v>
      </c>
      <c r="E2331" s="29" t="e">
        <f>①陸連データ貼付け!#REF!</f>
        <v>#REF!</v>
      </c>
      <c r="F2331" s="29" t="e">
        <f>ASC(①陸連データ貼付け!#REF!)</f>
        <v>#REF!</v>
      </c>
      <c r="G2331" s="29" t="e">
        <f>①陸連データ貼付け!#REF!</f>
        <v>#REF!</v>
      </c>
      <c r="H2331" s="29" t="e">
        <f>①陸連データ貼付け!#REF!</f>
        <v>#REF!</v>
      </c>
      <c r="I2331" s="29" t="e">
        <f>①陸連データ貼付け!#REF!</f>
        <v>#REF!</v>
      </c>
      <c r="J2331" s="29" t="e">
        <f>①陸連データ貼付け!#REF!</f>
        <v>#REF!</v>
      </c>
      <c r="K2331" s="29" t="e">
        <f t="shared" si="110"/>
        <v>#REF!</v>
      </c>
      <c r="L2331" s="29" t="e">
        <f>①陸連データ貼付け!#REF!</f>
        <v>#REF!</v>
      </c>
      <c r="M2331" s="63" t="e">
        <f>①陸連データ貼付け!#REF!</f>
        <v>#REF!</v>
      </c>
    </row>
    <row r="2332" spans="1:13">
      <c r="A2332" s="220" t="e">
        <f>IF(①陸連データ貼付け!#REF!="","",①陸連データ貼付け!#REF!)</f>
        <v>#REF!</v>
      </c>
      <c r="B2332" s="29" t="e">
        <f t="shared" si="108"/>
        <v>#REF!</v>
      </c>
      <c r="C2332" s="29" t="e">
        <f t="shared" si="109"/>
        <v>#REF!</v>
      </c>
      <c r="D2332" s="29" t="e">
        <f>①陸連データ貼付け!#REF!</f>
        <v>#REF!</v>
      </c>
      <c r="E2332" s="29" t="e">
        <f>①陸連データ貼付け!#REF!</f>
        <v>#REF!</v>
      </c>
      <c r="F2332" s="29" t="e">
        <f>ASC(①陸連データ貼付け!#REF!)</f>
        <v>#REF!</v>
      </c>
      <c r="G2332" s="29" t="e">
        <f>①陸連データ貼付け!#REF!</f>
        <v>#REF!</v>
      </c>
      <c r="H2332" s="29" t="e">
        <f>①陸連データ貼付け!#REF!</f>
        <v>#REF!</v>
      </c>
      <c r="I2332" s="29" t="e">
        <f>①陸連データ貼付け!#REF!</f>
        <v>#REF!</v>
      </c>
      <c r="J2332" s="29" t="e">
        <f>①陸連データ貼付け!#REF!</f>
        <v>#REF!</v>
      </c>
      <c r="K2332" s="29" t="e">
        <f t="shared" si="110"/>
        <v>#REF!</v>
      </c>
      <c r="L2332" s="29" t="e">
        <f>①陸連データ貼付け!#REF!</f>
        <v>#REF!</v>
      </c>
      <c r="M2332" s="63" t="e">
        <f>①陸連データ貼付け!#REF!</f>
        <v>#REF!</v>
      </c>
    </row>
    <row r="2333" spans="1:13">
      <c r="A2333" s="220" t="e">
        <f>IF(①陸連データ貼付け!#REF!="","",①陸連データ貼付け!#REF!)</f>
        <v>#REF!</v>
      </c>
      <c r="B2333" s="29" t="e">
        <f t="shared" si="108"/>
        <v>#REF!</v>
      </c>
      <c r="C2333" s="29" t="e">
        <f t="shared" si="109"/>
        <v>#REF!</v>
      </c>
      <c r="D2333" s="29" t="e">
        <f>①陸連データ貼付け!#REF!</f>
        <v>#REF!</v>
      </c>
      <c r="E2333" s="29" t="e">
        <f>①陸連データ貼付け!#REF!</f>
        <v>#REF!</v>
      </c>
      <c r="F2333" s="29" t="e">
        <f>ASC(①陸連データ貼付け!#REF!)</f>
        <v>#REF!</v>
      </c>
      <c r="G2333" s="29" t="e">
        <f>①陸連データ貼付け!#REF!</f>
        <v>#REF!</v>
      </c>
      <c r="H2333" s="29" t="e">
        <f>①陸連データ貼付け!#REF!</f>
        <v>#REF!</v>
      </c>
      <c r="I2333" s="29" t="e">
        <f>①陸連データ貼付け!#REF!</f>
        <v>#REF!</v>
      </c>
      <c r="J2333" s="29" t="e">
        <f>①陸連データ貼付け!#REF!</f>
        <v>#REF!</v>
      </c>
      <c r="K2333" s="29" t="e">
        <f t="shared" si="110"/>
        <v>#REF!</v>
      </c>
      <c r="L2333" s="29" t="e">
        <f>①陸連データ貼付け!#REF!</f>
        <v>#REF!</v>
      </c>
      <c r="M2333" s="63" t="e">
        <f>①陸連データ貼付け!#REF!</f>
        <v>#REF!</v>
      </c>
    </row>
    <row r="2334" spans="1:13">
      <c r="A2334" s="220" t="e">
        <f>IF(①陸連データ貼付け!#REF!="","",①陸連データ貼付け!#REF!)</f>
        <v>#REF!</v>
      </c>
      <c r="B2334" s="29" t="e">
        <f t="shared" si="108"/>
        <v>#REF!</v>
      </c>
      <c r="C2334" s="29" t="e">
        <f t="shared" si="109"/>
        <v>#REF!</v>
      </c>
      <c r="D2334" s="29" t="e">
        <f>①陸連データ貼付け!#REF!</f>
        <v>#REF!</v>
      </c>
      <c r="E2334" s="29" t="e">
        <f>①陸連データ貼付け!#REF!</f>
        <v>#REF!</v>
      </c>
      <c r="F2334" s="29" t="e">
        <f>ASC(①陸連データ貼付け!#REF!)</f>
        <v>#REF!</v>
      </c>
      <c r="G2334" s="29" t="e">
        <f>①陸連データ貼付け!#REF!</f>
        <v>#REF!</v>
      </c>
      <c r="H2334" s="29" t="e">
        <f>①陸連データ貼付け!#REF!</f>
        <v>#REF!</v>
      </c>
      <c r="I2334" s="29" t="e">
        <f>①陸連データ貼付け!#REF!</f>
        <v>#REF!</v>
      </c>
      <c r="J2334" s="29" t="e">
        <f>①陸連データ貼付け!#REF!</f>
        <v>#REF!</v>
      </c>
      <c r="K2334" s="29" t="e">
        <f t="shared" si="110"/>
        <v>#REF!</v>
      </c>
      <c r="L2334" s="29" t="e">
        <f>①陸連データ貼付け!#REF!</f>
        <v>#REF!</v>
      </c>
      <c r="M2334" s="63" t="e">
        <f>①陸連データ貼付け!#REF!</f>
        <v>#REF!</v>
      </c>
    </row>
    <row r="2335" spans="1:13">
      <c r="A2335" s="220" t="e">
        <f>IF(①陸連データ貼付け!#REF!="","",①陸連データ貼付け!#REF!)</f>
        <v>#REF!</v>
      </c>
      <c r="B2335" s="29" t="e">
        <f t="shared" si="108"/>
        <v>#REF!</v>
      </c>
      <c r="C2335" s="29" t="e">
        <f t="shared" si="109"/>
        <v>#REF!</v>
      </c>
      <c r="D2335" s="29" t="e">
        <f>①陸連データ貼付け!#REF!</f>
        <v>#REF!</v>
      </c>
      <c r="E2335" s="29" t="e">
        <f>①陸連データ貼付け!#REF!</f>
        <v>#REF!</v>
      </c>
      <c r="F2335" s="29" t="e">
        <f>ASC(①陸連データ貼付け!#REF!)</f>
        <v>#REF!</v>
      </c>
      <c r="G2335" s="29" t="e">
        <f>①陸連データ貼付け!#REF!</f>
        <v>#REF!</v>
      </c>
      <c r="H2335" s="29" t="e">
        <f>①陸連データ貼付け!#REF!</f>
        <v>#REF!</v>
      </c>
      <c r="I2335" s="29" t="e">
        <f>①陸連データ貼付け!#REF!</f>
        <v>#REF!</v>
      </c>
      <c r="J2335" s="29" t="e">
        <f>①陸連データ貼付け!#REF!</f>
        <v>#REF!</v>
      </c>
      <c r="K2335" s="29" t="e">
        <f t="shared" si="110"/>
        <v>#REF!</v>
      </c>
      <c r="L2335" s="29" t="e">
        <f>①陸連データ貼付け!#REF!</f>
        <v>#REF!</v>
      </c>
      <c r="M2335" s="63" t="e">
        <f>①陸連データ貼付け!#REF!</f>
        <v>#REF!</v>
      </c>
    </row>
    <row r="2336" spans="1:13">
      <c r="A2336" s="220" t="e">
        <f>IF(①陸連データ貼付け!#REF!="","",①陸連データ貼付け!#REF!)</f>
        <v>#REF!</v>
      </c>
      <c r="B2336" s="29" t="e">
        <f t="shared" si="108"/>
        <v>#REF!</v>
      </c>
      <c r="C2336" s="29" t="e">
        <f t="shared" si="109"/>
        <v>#REF!</v>
      </c>
      <c r="D2336" s="29" t="e">
        <f>①陸連データ貼付け!#REF!</f>
        <v>#REF!</v>
      </c>
      <c r="E2336" s="29" t="e">
        <f>①陸連データ貼付け!#REF!</f>
        <v>#REF!</v>
      </c>
      <c r="F2336" s="29" t="e">
        <f>ASC(①陸連データ貼付け!#REF!)</f>
        <v>#REF!</v>
      </c>
      <c r="G2336" s="29" t="e">
        <f>①陸連データ貼付け!#REF!</f>
        <v>#REF!</v>
      </c>
      <c r="H2336" s="29" t="e">
        <f>①陸連データ貼付け!#REF!</f>
        <v>#REF!</v>
      </c>
      <c r="I2336" s="29" t="e">
        <f>①陸連データ貼付け!#REF!</f>
        <v>#REF!</v>
      </c>
      <c r="J2336" s="29" t="e">
        <f>①陸連データ貼付け!#REF!</f>
        <v>#REF!</v>
      </c>
      <c r="K2336" s="29" t="e">
        <f t="shared" si="110"/>
        <v>#REF!</v>
      </c>
      <c r="L2336" s="29" t="e">
        <f>①陸連データ貼付け!#REF!</f>
        <v>#REF!</v>
      </c>
      <c r="M2336" s="63" t="e">
        <f>①陸連データ貼付け!#REF!</f>
        <v>#REF!</v>
      </c>
    </row>
    <row r="2337" spans="1:13">
      <c r="A2337" s="220" t="e">
        <f>IF(①陸連データ貼付け!#REF!="","",①陸連データ貼付け!#REF!)</f>
        <v>#REF!</v>
      </c>
      <c r="B2337" s="29" t="e">
        <f t="shared" si="108"/>
        <v>#REF!</v>
      </c>
      <c r="C2337" s="29" t="e">
        <f t="shared" si="109"/>
        <v>#REF!</v>
      </c>
      <c r="D2337" s="29" t="e">
        <f>①陸連データ貼付け!#REF!</f>
        <v>#REF!</v>
      </c>
      <c r="E2337" s="29" t="e">
        <f>①陸連データ貼付け!#REF!</f>
        <v>#REF!</v>
      </c>
      <c r="F2337" s="29" t="e">
        <f>ASC(①陸連データ貼付け!#REF!)</f>
        <v>#REF!</v>
      </c>
      <c r="G2337" s="29" t="e">
        <f>①陸連データ貼付け!#REF!</f>
        <v>#REF!</v>
      </c>
      <c r="H2337" s="29" t="e">
        <f>①陸連データ貼付け!#REF!</f>
        <v>#REF!</v>
      </c>
      <c r="I2337" s="29" t="e">
        <f>①陸連データ貼付け!#REF!</f>
        <v>#REF!</v>
      </c>
      <c r="J2337" s="29" t="e">
        <f>①陸連データ貼付け!#REF!</f>
        <v>#REF!</v>
      </c>
      <c r="K2337" s="29" t="e">
        <f t="shared" si="110"/>
        <v>#REF!</v>
      </c>
      <c r="L2337" s="29" t="e">
        <f>①陸連データ貼付け!#REF!</f>
        <v>#REF!</v>
      </c>
      <c r="M2337" s="63" t="e">
        <f>①陸連データ貼付け!#REF!</f>
        <v>#REF!</v>
      </c>
    </row>
    <row r="2338" spans="1:13">
      <c r="A2338" s="220" t="e">
        <f>IF(①陸連データ貼付け!#REF!="","",①陸連データ貼付け!#REF!)</f>
        <v>#REF!</v>
      </c>
      <c r="B2338" s="29" t="e">
        <f t="shared" si="108"/>
        <v>#REF!</v>
      </c>
      <c r="C2338" s="29" t="e">
        <f t="shared" si="109"/>
        <v>#REF!</v>
      </c>
      <c r="D2338" s="29" t="e">
        <f>①陸連データ貼付け!#REF!</f>
        <v>#REF!</v>
      </c>
      <c r="E2338" s="29" t="e">
        <f>①陸連データ貼付け!#REF!</f>
        <v>#REF!</v>
      </c>
      <c r="F2338" s="29" t="e">
        <f>ASC(①陸連データ貼付け!#REF!)</f>
        <v>#REF!</v>
      </c>
      <c r="G2338" s="29" t="e">
        <f>①陸連データ貼付け!#REF!</f>
        <v>#REF!</v>
      </c>
      <c r="H2338" s="29" t="e">
        <f>①陸連データ貼付け!#REF!</f>
        <v>#REF!</v>
      </c>
      <c r="I2338" s="29" t="e">
        <f>①陸連データ貼付け!#REF!</f>
        <v>#REF!</v>
      </c>
      <c r="J2338" s="29" t="e">
        <f>①陸連データ貼付け!#REF!</f>
        <v>#REF!</v>
      </c>
      <c r="K2338" s="29" t="e">
        <f t="shared" si="110"/>
        <v>#REF!</v>
      </c>
      <c r="L2338" s="29" t="e">
        <f>①陸連データ貼付け!#REF!</f>
        <v>#REF!</v>
      </c>
      <c r="M2338" s="63" t="e">
        <f>①陸連データ貼付け!#REF!</f>
        <v>#REF!</v>
      </c>
    </row>
    <row r="2339" spans="1:13">
      <c r="A2339" s="220" t="e">
        <f>IF(①陸連データ貼付け!#REF!="","",①陸連データ貼付け!#REF!)</f>
        <v>#REF!</v>
      </c>
      <c r="B2339" s="29" t="e">
        <f t="shared" si="108"/>
        <v>#REF!</v>
      </c>
      <c r="C2339" s="29" t="e">
        <f t="shared" si="109"/>
        <v>#REF!</v>
      </c>
      <c r="D2339" s="29" t="e">
        <f>①陸連データ貼付け!#REF!</f>
        <v>#REF!</v>
      </c>
      <c r="E2339" s="29" t="e">
        <f>①陸連データ貼付け!#REF!</f>
        <v>#REF!</v>
      </c>
      <c r="F2339" s="29" t="e">
        <f>ASC(①陸連データ貼付け!#REF!)</f>
        <v>#REF!</v>
      </c>
      <c r="G2339" s="29" t="e">
        <f>①陸連データ貼付け!#REF!</f>
        <v>#REF!</v>
      </c>
      <c r="H2339" s="29" t="e">
        <f>①陸連データ貼付け!#REF!</f>
        <v>#REF!</v>
      </c>
      <c r="I2339" s="29" t="e">
        <f>①陸連データ貼付け!#REF!</f>
        <v>#REF!</v>
      </c>
      <c r="J2339" s="29" t="e">
        <f>①陸連データ貼付け!#REF!</f>
        <v>#REF!</v>
      </c>
      <c r="K2339" s="29" t="e">
        <f t="shared" si="110"/>
        <v>#REF!</v>
      </c>
      <c r="L2339" s="29" t="e">
        <f>①陸連データ貼付け!#REF!</f>
        <v>#REF!</v>
      </c>
      <c r="M2339" s="63" t="e">
        <f>①陸連データ貼付け!#REF!</f>
        <v>#REF!</v>
      </c>
    </row>
    <row r="2340" spans="1:13">
      <c r="A2340" s="220" t="e">
        <f>IF(①陸連データ貼付け!#REF!="","",①陸連データ貼付け!#REF!)</f>
        <v>#REF!</v>
      </c>
      <c r="B2340" s="29" t="e">
        <f t="shared" si="108"/>
        <v>#REF!</v>
      </c>
      <c r="C2340" s="29" t="e">
        <f t="shared" si="109"/>
        <v>#REF!</v>
      </c>
      <c r="D2340" s="29" t="e">
        <f>①陸連データ貼付け!#REF!</f>
        <v>#REF!</v>
      </c>
      <c r="E2340" s="29" t="e">
        <f>①陸連データ貼付け!#REF!</f>
        <v>#REF!</v>
      </c>
      <c r="F2340" s="29" t="e">
        <f>ASC(①陸連データ貼付け!#REF!)</f>
        <v>#REF!</v>
      </c>
      <c r="G2340" s="29" t="e">
        <f>①陸連データ貼付け!#REF!</f>
        <v>#REF!</v>
      </c>
      <c r="H2340" s="29" t="e">
        <f>①陸連データ貼付け!#REF!</f>
        <v>#REF!</v>
      </c>
      <c r="I2340" s="29" t="e">
        <f>①陸連データ貼付け!#REF!</f>
        <v>#REF!</v>
      </c>
      <c r="J2340" s="29" t="e">
        <f>①陸連データ貼付け!#REF!</f>
        <v>#REF!</v>
      </c>
      <c r="K2340" s="29" t="e">
        <f t="shared" si="110"/>
        <v>#REF!</v>
      </c>
      <c r="L2340" s="29" t="e">
        <f>①陸連データ貼付け!#REF!</f>
        <v>#REF!</v>
      </c>
      <c r="M2340" s="63" t="e">
        <f>①陸連データ貼付け!#REF!</f>
        <v>#REF!</v>
      </c>
    </row>
    <row r="2341" spans="1:13">
      <c r="A2341" s="220" t="e">
        <f>IF(①陸連データ貼付け!#REF!="","",①陸連データ貼付け!#REF!)</f>
        <v>#REF!</v>
      </c>
      <c r="B2341" s="29" t="e">
        <f t="shared" si="108"/>
        <v>#REF!</v>
      </c>
      <c r="C2341" s="29" t="e">
        <f t="shared" si="109"/>
        <v>#REF!</v>
      </c>
      <c r="D2341" s="29" t="e">
        <f>①陸連データ貼付け!#REF!</f>
        <v>#REF!</v>
      </c>
      <c r="E2341" s="29" t="e">
        <f>①陸連データ貼付け!#REF!</f>
        <v>#REF!</v>
      </c>
      <c r="F2341" s="29" t="e">
        <f>ASC(①陸連データ貼付け!#REF!)</f>
        <v>#REF!</v>
      </c>
      <c r="G2341" s="29" t="e">
        <f>①陸連データ貼付け!#REF!</f>
        <v>#REF!</v>
      </c>
      <c r="H2341" s="29" t="e">
        <f>①陸連データ貼付け!#REF!</f>
        <v>#REF!</v>
      </c>
      <c r="I2341" s="29" t="e">
        <f>①陸連データ貼付け!#REF!</f>
        <v>#REF!</v>
      </c>
      <c r="J2341" s="29" t="e">
        <f>①陸連データ貼付け!#REF!</f>
        <v>#REF!</v>
      </c>
      <c r="K2341" s="29" t="e">
        <f t="shared" si="110"/>
        <v>#REF!</v>
      </c>
      <c r="L2341" s="29" t="e">
        <f>①陸連データ貼付け!#REF!</f>
        <v>#REF!</v>
      </c>
      <c r="M2341" s="63" t="e">
        <f>①陸連データ貼付け!#REF!</f>
        <v>#REF!</v>
      </c>
    </row>
    <row r="2342" spans="1:13">
      <c r="A2342" s="220" t="e">
        <f>IF(①陸連データ貼付け!#REF!="","",①陸連データ貼付け!#REF!)</f>
        <v>#REF!</v>
      </c>
      <c r="B2342" s="29" t="e">
        <f t="shared" si="108"/>
        <v>#REF!</v>
      </c>
      <c r="C2342" s="29" t="e">
        <f t="shared" si="109"/>
        <v>#REF!</v>
      </c>
      <c r="D2342" s="29" t="e">
        <f>①陸連データ貼付け!#REF!</f>
        <v>#REF!</v>
      </c>
      <c r="E2342" s="29" t="e">
        <f>①陸連データ貼付け!#REF!</f>
        <v>#REF!</v>
      </c>
      <c r="F2342" s="29" t="e">
        <f>ASC(①陸連データ貼付け!#REF!)</f>
        <v>#REF!</v>
      </c>
      <c r="G2342" s="29" t="e">
        <f>①陸連データ貼付け!#REF!</f>
        <v>#REF!</v>
      </c>
      <c r="H2342" s="29" t="e">
        <f>①陸連データ貼付け!#REF!</f>
        <v>#REF!</v>
      </c>
      <c r="I2342" s="29" t="e">
        <f>①陸連データ貼付け!#REF!</f>
        <v>#REF!</v>
      </c>
      <c r="J2342" s="29" t="e">
        <f>①陸連データ貼付け!#REF!</f>
        <v>#REF!</v>
      </c>
      <c r="K2342" s="29" t="e">
        <f t="shared" si="110"/>
        <v>#REF!</v>
      </c>
      <c r="L2342" s="29" t="e">
        <f>①陸連データ貼付け!#REF!</f>
        <v>#REF!</v>
      </c>
      <c r="M2342" s="63" t="e">
        <f>①陸連データ貼付け!#REF!</f>
        <v>#REF!</v>
      </c>
    </row>
    <row r="2343" spans="1:13">
      <c r="A2343" s="220" t="e">
        <f>IF(①陸連データ貼付け!#REF!="","",①陸連データ貼付け!#REF!)</f>
        <v>#REF!</v>
      </c>
      <c r="B2343" s="29" t="e">
        <f t="shared" si="108"/>
        <v>#REF!</v>
      </c>
      <c r="C2343" s="29" t="e">
        <f t="shared" si="109"/>
        <v>#REF!</v>
      </c>
      <c r="D2343" s="29" t="e">
        <f>①陸連データ貼付け!#REF!</f>
        <v>#REF!</v>
      </c>
      <c r="E2343" s="29" t="e">
        <f>①陸連データ貼付け!#REF!</f>
        <v>#REF!</v>
      </c>
      <c r="F2343" s="29" t="e">
        <f>ASC(①陸連データ貼付け!#REF!)</f>
        <v>#REF!</v>
      </c>
      <c r="G2343" s="29" t="e">
        <f>①陸連データ貼付け!#REF!</f>
        <v>#REF!</v>
      </c>
      <c r="H2343" s="29" t="e">
        <f>①陸連データ貼付け!#REF!</f>
        <v>#REF!</v>
      </c>
      <c r="I2343" s="29" t="e">
        <f>①陸連データ貼付け!#REF!</f>
        <v>#REF!</v>
      </c>
      <c r="J2343" s="29" t="e">
        <f>①陸連データ貼付け!#REF!</f>
        <v>#REF!</v>
      </c>
      <c r="K2343" s="29" t="e">
        <f t="shared" si="110"/>
        <v>#REF!</v>
      </c>
      <c r="L2343" s="29" t="e">
        <f>①陸連データ貼付け!#REF!</f>
        <v>#REF!</v>
      </c>
      <c r="M2343" s="63" t="e">
        <f>①陸連データ貼付け!#REF!</f>
        <v>#REF!</v>
      </c>
    </row>
    <row r="2344" spans="1:13">
      <c r="A2344" s="220" t="e">
        <f>IF(①陸連データ貼付け!#REF!="","",①陸連データ貼付け!#REF!)</f>
        <v>#REF!</v>
      </c>
      <c r="B2344" s="29" t="e">
        <f t="shared" si="108"/>
        <v>#REF!</v>
      </c>
      <c r="C2344" s="29" t="e">
        <f t="shared" si="109"/>
        <v>#REF!</v>
      </c>
      <c r="D2344" s="29" t="e">
        <f>①陸連データ貼付け!#REF!</f>
        <v>#REF!</v>
      </c>
      <c r="E2344" s="29" t="e">
        <f>①陸連データ貼付け!#REF!</f>
        <v>#REF!</v>
      </c>
      <c r="F2344" s="29" t="e">
        <f>ASC(①陸連データ貼付け!#REF!)</f>
        <v>#REF!</v>
      </c>
      <c r="G2344" s="29" t="e">
        <f>①陸連データ貼付け!#REF!</f>
        <v>#REF!</v>
      </c>
      <c r="H2344" s="29" t="e">
        <f>①陸連データ貼付け!#REF!</f>
        <v>#REF!</v>
      </c>
      <c r="I2344" s="29" t="e">
        <f>①陸連データ貼付け!#REF!</f>
        <v>#REF!</v>
      </c>
      <c r="J2344" s="29" t="e">
        <f>①陸連データ貼付け!#REF!</f>
        <v>#REF!</v>
      </c>
      <c r="K2344" s="29" t="e">
        <f t="shared" si="110"/>
        <v>#REF!</v>
      </c>
      <c r="L2344" s="29" t="e">
        <f>①陸連データ貼付け!#REF!</f>
        <v>#REF!</v>
      </c>
      <c r="M2344" s="63" t="e">
        <f>①陸連データ貼付け!#REF!</f>
        <v>#REF!</v>
      </c>
    </row>
    <row r="2345" spans="1:13">
      <c r="A2345" s="220" t="e">
        <f>IF(①陸連データ貼付け!#REF!="","",①陸連データ貼付け!#REF!)</f>
        <v>#REF!</v>
      </c>
      <c r="B2345" s="29" t="e">
        <f t="shared" si="108"/>
        <v>#REF!</v>
      </c>
      <c r="C2345" s="29" t="e">
        <f t="shared" si="109"/>
        <v>#REF!</v>
      </c>
      <c r="D2345" s="29" t="e">
        <f>①陸連データ貼付け!#REF!</f>
        <v>#REF!</v>
      </c>
      <c r="E2345" s="29" t="e">
        <f>①陸連データ貼付け!#REF!</f>
        <v>#REF!</v>
      </c>
      <c r="F2345" s="29" t="e">
        <f>ASC(①陸連データ貼付け!#REF!)</f>
        <v>#REF!</v>
      </c>
      <c r="G2345" s="29" t="e">
        <f>①陸連データ貼付け!#REF!</f>
        <v>#REF!</v>
      </c>
      <c r="H2345" s="29" t="e">
        <f>①陸連データ貼付け!#REF!</f>
        <v>#REF!</v>
      </c>
      <c r="I2345" s="29" t="e">
        <f>①陸連データ貼付け!#REF!</f>
        <v>#REF!</v>
      </c>
      <c r="J2345" s="29" t="e">
        <f>①陸連データ貼付け!#REF!</f>
        <v>#REF!</v>
      </c>
      <c r="K2345" s="29" t="e">
        <f t="shared" si="110"/>
        <v>#REF!</v>
      </c>
      <c r="L2345" s="29" t="e">
        <f>①陸連データ貼付け!#REF!</f>
        <v>#REF!</v>
      </c>
      <c r="M2345" s="63" t="e">
        <f>①陸連データ貼付け!#REF!</f>
        <v>#REF!</v>
      </c>
    </row>
    <row r="2346" spans="1:13">
      <c r="A2346" s="220" t="e">
        <f>IF(①陸連データ貼付け!#REF!="","",①陸連データ貼付け!#REF!)</f>
        <v>#REF!</v>
      </c>
      <c r="B2346" s="29" t="e">
        <f t="shared" si="108"/>
        <v>#REF!</v>
      </c>
      <c r="C2346" s="29" t="e">
        <f t="shared" si="109"/>
        <v>#REF!</v>
      </c>
      <c r="D2346" s="29" t="e">
        <f>①陸連データ貼付け!#REF!</f>
        <v>#REF!</v>
      </c>
      <c r="E2346" s="29" t="e">
        <f>①陸連データ貼付け!#REF!</f>
        <v>#REF!</v>
      </c>
      <c r="F2346" s="29" t="e">
        <f>ASC(①陸連データ貼付け!#REF!)</f>
        <v>#REF!</v>
      </c>
      <c r="G2346" s="29" t="e">
        <f>①陸連データ貼付け!#REF!</f>
        <v>#REF!</v>
      </c>
      <c r="H2346" s="29" t="e">
        <f>①陸連データ貼付け!#REF!</f>
        <v>#REF!</v>
      </c>
      <c r="I2346" s="29" t="e">
        <f>①陸連データ貼付け!#REF!</f>
        <v>#REF!</v>
      </c>
      <c r="J2346" s="29" t="e">
        <f>①陸連データ貼付け!#REF!</f>
        <v>#REF!</v>
      </c>
      <c r="K2346" s="29" t="e">
        <f t="shared" si="110"/>
        <v>#REF!</v>
      </c>
      <c r="L2346" s="29" t="e">
        <f>①陸連データ貼付け!#REF!</f>
        <v>#REF!</v>
      </c>
      <c r="M2346" s="63" t="e">
        <f>①陸連データ貼付け!#REF!</f>
        <v>#REF!</v>
      </c>
    </row>
    <row r="2347" spans="1:13">
      <c r="A2347" s="220" t="e">
        <f>IF(①陸連データ貼付け!#REF!="","",①陸連データ貼付け!#REF!)</f>
        <v>#REF!</v>
      </c>
      <c r="B2347" s="29" t="e">
        <f t="shared" si="108"/>
        <v>#REF!</v>
      </c>
      <c r="C2347" s="29" t="e">
        <f t="shared" si="109"/>
        <v>#REF!</v>
      </c>
      <c r="D2347" s="29" t="e">
        <f>①陸連データ貼付け!#REF!</f>
        <v>#REF!</v>
      </c>
      <c r="E2347" s="29" t="e">
        <f>①陸連データ貼付け!#REF!</f>
        <v>#REF!</v>
      </c>
      <c r="F2347" s="29" t="e">
        <f>ASC(①陸連データ貼付け!#REF!)</f>
        <v>#REF!</v>
      </c>
      <c r="G2347" s="29" t="e">
        <f>①陸連データ貼付け!#REF!</f>
        <v>#REF!</v>
      </c>
      <c r="H2347" s="29" t="e">
        <f>①陸連データ貼付け!#REF!</f>
        <v>#REF!</v>
      </c>
      <c r="I2347" s="29" t="e">
        <f>①陸連データ貼付け!#REF!</f>
        <v>#REF!</v>
      </c>
      <c r="J2347" s="29" t="e">
        <f>①陸連データ貼付け!#REF!</f>
        <v>#REF!</v>
      </c>
      <c r="K2347" s="29" t="e">
        <f t="shared" si="110"/>
        <v>#REF!</v>
      </c>
      <c r="L2347" s="29" t="e">
        <f>①陸連データ貼付け!#REF!</f>
        <v>#REF!</v>
      </c>
      <c r="M2347" s="63" t="e">
        <f>①陸連データ貼付け!#REF!</f>
        <v>#REF!</v>
      </c>
    </row>
    <row r="2348" spans="1:13">
      <c r="A2348" s="220" t="e">
        <f>IF(①陸連データ貼付け!#REF!="","",①陸連データ貼付け!#REF!)</f>
        <v>#REF!</v>
      </c>
      <c r="B2348" s="29" t="e">
        <f t="shared" si="108"/>
        <v>#REF!</v>
      </c>
      <c r="C2348" s="29" t="e">
        <f t="shared" si="109"/>
        <v>#REF!</v>
      </c>
      <c r="D2348" s="29" t="e">
        <f>①陸連データ貼付け!#REF!</f>
        <v>#REF!</v>
      </c>
      <c r="E2348" s="29" t="e">
        <f>①陸連データ貼付け!#REF!</f>
        <v>#REF!</v>
      </c>
      <c r="F2348" s="29" t="e">
        <f>ASC(①陸連データ貼付け!#REF!)</f>
        <v>#REF!</v>
      </c>
      <c r="G2348" s="29" t="e">
        <f>①陸連データ貼付け!#REF!</f>
        <v>#REF!</v>
      </c>
      <c r="H2348" s="29" t="e">
        <f>①陸連データ貼付け!#REF!</f>
        <v>#REF!</v>
      </c>
      <c r="I2348" s="29" t="e">
        <f>①陸連データ貼付け!#REF!</f>
        <v>#REF!</v>
      </c>
      <c r="J2348" s="29" t="e">
        <f>①陸連データ貼付け!#REF!</f>
        <v>#REF!</v>
      </c>
      <c r="K2348" s="29" t="e">
        <f t="shared" si="110"/>
        <v>#REF!</v>
      </c>
      <c r="L2348" s="29" t="e">
        <f>①陸連データ貼付け!#REF!</f>
        <v>#REF!</v>
      </c>
      <c r="M2348" s="63" t="e">
        <f>①陸連データ貼付け!#REF!</f>
        <v>#REF!</v>
      </c>
    </row>
    <row r="2349" spans="1:13">
      <c r="A2349" s="220" t="e">
        <f>IF(①陸連データ貼付け!#REF!="","",①陸連データ貼付け!#REF!)</f>
        <v>#REF!</v>
      </c>
      <c r="B2349" s="29" t="e">
        <f t="shared" si="108"/>
        <v>#REF!</v>
      </c>
      <c r="C2349" s="29" t="e">
        <f t="shared" si="109"/>
        <v>#REF!</v>
      </c>
      <c r="D2349" s="29" t="e">
        <f>①陸連データ貼付け!#REF!</f>
        <v>#REF!</v>
      </c>
      <c r="E2349" s="29" t="e">
        <f>①陸連データ貼付け!#REF!</f>
        <v>#REF!</v>
      </c>
      <c r="F2349" s="29" t="e">
        <f>ASC(①陸連データ貼付け!#REF!)</f>
        <v>#REF!</v>
      </c>
      <c r="G2349" s="29" t="e">
        <f>①陸連データ貼付け!#REF!</f>
        <v>#REF!</v>
      </c>
      <c r="H2349" s="29" t="e">
        <f>①陸連データ貼付け!#REF!</f>
        <v>#REF!</v>
      </c>
      <c r="I2349" s="29" t="e">
        <f>①陸連データ貼付け!#REF!</f>
        <v>#REF!</v>
      </c>
      <c r="J2349" s="29" t="e">
        <f>①陸連データ貼付け!#REF!</f>
        <v>#REF!</v>
      </c>
      <c r="K2349" s="29" t="e">
        <f t="shared" si="110"/>
        <v>#REF!</v>
      </c>
      <c r="L2349" s="29" t="e">
        <f>①陸連データ貼付け!#REF!</f>
        <v>#REF!</v>
      </c>
      <c r="M2349" s="63" t="e">
        <f>①陸連データ貼付け!#REF!</f>
        <v>#REF!</v>
      </c>
    </row>
    <row r="2350" spans="1:13">
      <c r="A2350" s="220" t="e">
        <f>IF(①陸連データ貼付け!#REF!="","",①陸連データ貼付け!#REF!)</f>
        <v>#REF!</v>
      </c>
      <c r="B2350" s="29" t="e">
        <f t="shared" si="108"/>
        <v>#REF!</v>
      </c>
      <c r="C2350" s="29" t="e">
        <f t="shared" si="109"/>
        <v>#REF!</v>
      </c>
      <c r="D2350" s="29" t="e">
        <f>①陸連データ貼付け!#REF!</f>
        <v>#REF!</v>
      </c>
      <c r="E2350" s="29" t="e">
        <f>①陸連データ貼付け!#REF!</f>
        <v>#REF!</v>
      </c>
      <c r="F2350" s="29" t="e">
        <f>ASC(①陸連データ貼付け!#REF!)</f>
        <v>#REF!</v>
      </c>
      <c r="G2350" s="29" t="e">
        <f>①陸連データ貼付け!#REF!</f>
        <v>#REF!</v>
      </c>
      <c r="H2350" s="29" t="e">
        <f>①陸連データ貼付け!#REF!</f>
        <v>#REF!</v>
      </c>
      <c r="I2350" s="29" t="e">
        <f>①陸連データ貼付け!#REF!</f>
        <v>#REF!</v>
      </c>
      <c r="J2350" s="29" t="e">
        <f>①陸連データ貼付け!#REF!</f>
        <v>#REF!</v>
      </c>
      <c r="K2350" s="29" t="e">
        <f t="shared" si="110"/>
        <v>#REF!</v>
      </c>
      <c r="L2350" s="29" t="e">
        <f>①陸連データ貼付け!#REF!</f>
        <v>#REF!</v>
      </c>
      <c r="M2350" s="63" t="e">
        <f>①陸連データ貼付け!#REF!</f>
        <v>#REF!</v>
      </c>
    </row>
    <row r="2351" spans="1:13">
      <c r="A2351" s="220" t="e">
        <f>IF(①陸連データ貼付け!#REF!="","",①陸連データ貼付け!#REF!)</f>
        <v>#REF!</v>
      </c>
      <c r="B2351" s="29" t="e">
        <f t="shared" si="108"/>
        <v>#REF!</v>
      </c>
      <c r="C2351" s="29" t="e">
        <f t="shared" si="109"/>
        <v>#REF!</v>
      </c>
      <c r="D2351" s="29" t="e">
        <f>①陸連データ貼付け!#REF!</f>
        <v>#REF!</v>
      </c>
      <c r="E2351" s="29" t="e">
        <f>①陸連データ貼付け!#REF!</f>
        <v>#REF!</v>
      </c>
      <c r="F2351" s="29" t="e">
        <f>ASC(①陸連データ貼付け!#REF!)</f>
        <v>#REF!</v>
      </c>
      <c r="G2351" s="29" t="e">
        <f>①陸連データ貼付け!#REF!</f>
        <v>#REF!</v>
      </c>
      <c r="H2351" s="29" t="e">
        <f>①陸連データ貼付け!#REF!</f>
        <v>#REF!</v>
      </c>
      <c r="I2351" s="29" t="e">
        <f>①陸連データ貼付け!#REF!</f>
        <v>#REF!</v>
      </c>
      <c r="J2351" s="29" t="e">
        <f>①陸連データ貼付け!#REF!</f>
        <v>#REF!</v>
      </c>
      <c r="K2351" s="29" t="e">
        <f t="shared" si="110"/>
        <v>#REF!</v>
      </c>
      <c r="L2351" s="29" t="e">
        <f>①陸連データ貼付け!#REF!</f>
        <v>#REF!</v>
      </c>
      <c r="M2351" s="63" t="e">
        <f>①陸連データ貼付け!#REF!</f>
        <v>#REF!</v>
      </c>
    </row>
    <row r="2352" spans="1:13">
      <c r="A2352" s="220" t="e">
        <f>IF(①陸連データ貼付け!#REF!="","",①陸連データ貼付け!#REF!)</f>
        <v>#REF!</v>
      </c>
      <c r="B2352" s="29" t="e">
        <f t="shared" si="108"/>
        <v>#REF!</v>
      </c>
      <c r="C2352" s="29" t="e">
        <f t="shared" si="109"/>
        <v>#REF!</v>
      </c>
      <c r="D2352" s="29" t="e">
        <f>①陸連データ貼付け!#REF!</f>
        <v>#REF!</v>
      </c>
      <c r="E2352" s="29" t="e">
        <f>①陸連データ貼付け!#REF!</f>
        <v>#REF!</v>
      </c>
      <c r="F2352" s="29" t="e">
        <f>ASC(①陸連データ貼付け!#REF!)</f>
        <v>#REF!</v>
      </c>
      <c r="G2352" s="29" t="e">
        <f>①陸連データ貼付け!#REF!</f>
        <v>#REF!</v>
      </c>
      <c r="H2352" s="29" t="e">
        <f>①陸連データ貼付け!#REF!</f>
        <v>#REF!</v>
      </c>
      <c r="I2352" s="29" t="e">
        <f>①陸連データ貼付け!#REF!</f>
        <v>#REF!</v>
      </c>
      <c r="J2352" s="29" t="e">
        <f>①陸連データ貼付け!#REF!</f>
        <v>#REF!</v>
      </c>
      <c r="K2352" s="29" t="e">
        <f t="shared" si="110"/>
        <v>#REF!</v>
      </c>
      <c r="L2352" s="29" t="e">
        <f>①陸連データ貼付け!#REF!</f>
        <v>#REF!</v>
      </c>
      <c r="M2352" s="63" t="e">
        <f>①陸連データ貼付け!#REF!</f>
        <v>#REF!</v>
      </c>
    </row>
    <row r="2353" spans="1:13">
      <c r="A2353" s="220" t="e">
        <f>IF(①陸連データ貼付け!#REF!="","",①陸連データ貼付け!#REF!)</f>
        <v>#REF!</v>
      </c>
      <c r="B2353" s="29" t="e">
        <f t="shared" si="108"/>
        <v>#REF!</v>
      </c>
      <c r="C2353" s="29" t="e">
        <f t="shared" si="109"/>
        <v>#REF!</v>
      </c>
      <c r="D2353" s="29" t="e">
        <f>①陸連データ貼付け!#REF!</f>
        <v>#REF!</v>
      </c>
      <c r="E2353" s="29" t="e">
        <f>①陸連データ貼付け!#REF!</f>
        <v>#REF!</v>
      </c>
      <c r="F2353" s="29" t="e">
        <f>ASC(①陸連データ貼付け!#REF!)</f>
        <v>#REF!</v>
      </c>
      <c r="G2353" s="29" t="e">
        <f>①陸連データ貼付け!#REF!</f>
        <v>#REF!</v>
      </c>
      <c r="H2353" s="29" t="e">
        <f>①陸連データ貼付け!#REF!</f>
        <v>#REF!</v>
      </c>
      <c r="I2353" s="29" t="e">
        <f>①陸連データ貼付け!#REF!</f>
        <v>#REF!</v>
      </c>
      <c r="J2353" s="29" t="e">
        <f>①陸連データ貼付け!#REF!</f>
        <v>#REF!</v>
      </c>
      <c r="K2353" s="29" t="e">
        <f t="shared" si="110"/>
        <v>#REF!</v>
      </c>
      <c r="L2353" s="29" t="e">
        <f>①陸連データ貼付け!#REF!</f>
        <v>#REF!</v>
      </c>
      <c r="M2353" s="63" t="e">
        <f>①陸連データ貼付け!#REF!</f>
        <v>#REF!</v>
      </c>
    </row>
    <row r="2354" spans="1:13">
      <c r="A2354" s="220" t="e">
        <f>IF(①陸連データ貼付け!#REF!="","",①陸連データ貼付け!#REF!)</f>
        <v>#REF!</v>
      </c>
      <c r="B2354" s="29" t="e">
        <f t="shared" si="108"/>
        <v>#REF!</v>
      </c>
      <c r="C2354" s="29" t="e">
        <f t="shared" si="109"/>
        <v>#REF!</v>
      </c>
      <c r="D2354" s="29" t="e">
        <f>①陸連データ貼付け!#REF!</f>
        <v>#REF!</v>
      </c>
      <c r="E2354" s="29" t="e">
        <f>①陸連データ貼付け!#REF!</f>
        <v>#REF!</v>
      </c>
      <c r="F2354" s="29" t="e">
        <f>ASC(①陸連データ貼付け!#REF!)</f>
        <v>#REF!</v>
      </c>
      <c r="G2354" s="29" t="e">
        <f>①陸連データ貼付け!#REF!</f>
        <v>#REF!</v>
      </c>
      <c r="H2354" s="29" t="e">
        <f>①陸連データ貼付け!#REF!</f>
        <v>#REF!</v>
      </c>
      <c r="I2354" s="29" t="e">
        <f>①陸連データ貼付け!#REF!</f>
        <v>#REF!</v>
      </c>
      <c r="J2354" s="29" t="e">
        <f>①陸連データ貼付け!#REF!</f>
        <v>#REF!</v>
      </c>
      <c r="K2354" s="29" t="e">
        <f t="shared" si="110"/>
        <v>#REF!</v>
      </c>
      <c r="L2354" s="29" t="e">
        <f>①陸連データ貼付け!#REF!</f>
        <v>#REF!</v>
      </c>
      <c r="M2354" s="63" t="e">
        <f>①陸連データ貼付け!#REF!</f>
        <v>#REF!</v>
      </c>
    </row>
    <row r="2355" spans="1:13">
      <c r="A2355" s="220" t="e">
        <f>IF(①陸連データ貼付け!#REF!="","",①陸連データ貼付け!#REF!)</f>
        <v>#REF!</v>
      </c>
      <c r="B2355" s="29" t="e">
        <f t="shared" si="108"/>
        <v>#REF!</v>
      </c>
      <c r="C2355" s="29" t="e">
        <f t="shared" si="109"/>
        <v>#REF!</v>
      </c>
      <c r="D2355" s="29" t="e">
        <f>①陸連データ貼付け!#REF!</f>
        <v>#REF!</v>
      </c>
      <c r="E2355" s="29" t="e">
        <f>①陸連データ貼付け!#REF!</f>
        <v>#REF!</v>
      </c>
      <c r="F2355" s="29" t="e">
        <f>ASC(①陸連データ貼付け!#REF!)</f>
        <v>#REF!</v>
      </c>
      <c r="G2355" s="29" t="e">
        <f>①陸連データ貼付け!#REF!</f>
        <v>#REF!</v>
      </c>
      <c r="H2355" s="29" t="e">
        <f>①陸連データ貼付け!#REF!</f>
        <v>#REF!</v>
      </c>
      <c r="I2355" s="29" t="e">
        <f>①陸連データ貼付け!#REF!</f>
        <v>#REF!</v>
      </c>
      <c r="J2355" s="29" t="e">
        <f>①陸連データ貼付け!#REF!</f>
        <v>#REF!</v>
      </c>
      <c r="K2355" s="29" t="e">
        <f t="shared" si="110"/>
        <v>#REF!</v>
      </c>
      <c r="L2355" s="29" t="e">
        <f>①陸連データ貼付け!#REF!</f>
        <v>#REF!</v>
      </c>
      <c r="M2355" s="63" t="e">
        <f>①陸連データ貼付け!#REF!</f>
        <v>#REF!</v>
      </c>
    </row>
    <row r="2356" spans="1:13">
      <c r="A2356" s="220" t="e">
        <f>IF(①陸連データ貼付け!#REF!="","",①陸連データ貼付け!#REF!)</f>
        <v>#REF!</v>
      </c>
      <c r="B2356" s="29" t="e">
        <f t="shared" si="108"/>
        <v>#REF!</v>
      </c>
      <c r="C2356" s="29" t="e">
        <f t="shared" si="109"/>
        <v>#REF!</v>
      </c>
      <c r="D2356" s="29" t="e">
        <f>①陸連データ貼付け!#REF!</f>
        <v>#REF!</v>
      </c>
      <c r="E2356" s="29" t="e">
        <f>①陸連データ貼付け!#REF!</f>
        <v>#REF!</v>
      </c>
      <c r="F2356" s="29" t="e">
        <f>ASC(①陸連データ貼付け!#REF!)</f>
        <v>#REF!</v>
      </c>
      <c r="G2356" s="29" t="e">
        <f>①陸連データ貼付け!#REF!</f>
        <v>#REF!</v>
      </c>
      <c r="H2356" s="29" t="e">
        <f>①陸連データ貼付け!#REF!</f>
        <v>#REF!</v>
      </c>
      <c r="I2356" s="29" t="e">
        <f>①陸連データ貼付け!#REF!</f>
        <v>#REF!</v>
      </c>
      <c r="J2356" s="29" t="e">
        <f>①陸連データ貼付け!#REF!</f>
        <v>#REF!</v>
      </c>
      <c r="K2356" s="29" t="e">
        <f t="shared" si="110"/>
        <v>#REF!</v>
      </c>
      <c r="L2356" s="29" t="e">
        <f>①陸連データ貼付け!#REF!</f>
        <v>#REF!</v>
      </c>
      <c r="M2356" s="63" t="e">
        <f>①陸連データ貼付け!#REF!</f>
        <v>#REF!</v>
      </c>
    </row>
    <row r="2357" spans="1:13">
      <c r="A2357" s="220" t="e">
        <f>IF(①陸連データ貼付け!#REF!="","",①陸連データ貼付け!#REF!)</f>
        <v>#REF!</v>
      </c>
      <c r="B2357" s="29" t="e">
        <f t="shared" si="108"/>
        <v>#REF!</v>
      </c>
      <c r="C2357" s="29" t="e">
        <f t="shared" si="109"/>
        <v>#REF!</v>
      </c>
      <c r="D2357" s="29" t="e">
        <f>①陸連データ貼付け!#REF!</f>
        <v>#REF!</v>
      </c>
      <c r="E2357" s="29" t="e">
        <f>①陸連データ貼付け!#REF!</f>
        <v>#REF!</v>
      </c>
      <c r="F2357" s="29" t="e">
        <f>ASC(①陸連データ貼付け!#REF!)</f>
        <v>#REF!</v>
      </c>
      <c r="G2357" s="29" t="e">
        <f>①陸連データ貼付け!#REF!</f>
        <v>#REF!</v>
      </c>
      <c r="H2357" s="29" t="e">
        <f>①陸連データ貼付け!#REF!</f>
        <v>#REF!</v>
      </c>
      <c r="I2357" s="29" t="e">
        <f>①陸連データ貼付け!#REF!</f>
        <v>#REF!</v>
      </c>
      <c r="J2357" s="29" t="e">
        <f>①陸連データ貼付け!#REF!</f>
        <v>#REF!</v>
      </c>
      <c r="K2357" s="29" t="e">
        <f t="shared" si="110"/>
        <v>#REF!</v>
      </c>
      <c r="L2357" s="29" t="e">
        <f>①陸連データ貼付け!#REF!</f>
        <v>#REF!</v>
      </c>
      <c r="M2357" s="63" t="e">
        <f>①陸連データ貼付け!#REF!</f>
        <v>#REF!</v>
      </c>
    </row>
    <row r="2358" spans="1:13">
      <c r="A2358" s="220" t="e">
        <f>IF(①陸連データ貼付け!#REF!="","",①陸連データ貼付け!#REF!)</f>
        <v>#REF!</v>
      </c>
      <c r="B2358" s="29" t="e">
        <f t="shared" si="108"/>
        <v>#REF!</v>
      </c>
      <c r="C2358" s="29" t="e">
        <f t="shared" si="109"/>
        <v>#REF!</v>
      </c>
      <c r="D2358" s="29" t="e">
        <f>①陸連データ貼付け!#REF!</f>
        <v>#REF!</v>
      </c>
      <c r="E2358" s="29" t="e">
        <f>①陸連データ貼付け!#REF!</f>
        <v>#REF!</v>
      </c>
      <c r="F2358" s="29" t="e">
        <f>ASC(①陸連データ貼付け!#REF!)</f>
        <v>#REF!</v>
      </c>
      <c r="G2358" s="29" t="e">
        <f>①陸連データ貼付け!#REF!</f>
        <v>#REF!</v>
      </c>
      <c r="H2358" s="29" t="e">
        <f>①陸連データ貼付け!#REF!</f>
        <v>#REF!</v>
      </c>
      <c r="I2358" s="29" t="e">
        <f>①陸連データ貼付け!#REF!</f>
        <v>#REF!</v>
      </c>
      <c r="J2358" s="29" t="e">
        <f>①陸連データ貼付け!#REF!</f>
        <v>#REF!</v>
      </c>
      <c r="K2358" s="29" t="e">
        <f t="shared" si="110"/>
        <v>#REF!</v>
      </c>
      <c r="L2358" s="29" t="e">
        <f>①陸連データ貼付け!#REF!</f>
        <v>#REF!</v>
      </c>
      <c r="M2358" s="63" t="e">
        <f>①陸連データ貼付け!#REF!</f>
        <v>#REF!</v>
      </c>
    </row>
    <row r="2359" spans="1:13">
      <c r="A2359" s="220" t="e">
        <f>IF(①陸連データ貼付け!#REF!="","",①陸連データ貼付け!#REF!)</f>
        <v>#REF!</v>
      </c>
      <c r="B2359" s="29" t="e">
        <f t="shared" si="108"/>
        <v>#REF!</v>
      </c>
      <c r="C2359" s="29" t="e">
        <f t="shared" si="109"/>
        <v>#REF!</v>
      </c>
      <c r="D2359" s="29" t="e">
        <f>①陸連データ貼付け!#REF!</f>
        <v>#REF!</v>
      </c>
      <c r="E2359" s="29" t="e">
        <f>①陸連データ貼付け!#REF!</f>
        <v>#REF!</v>
      </c>
      <c r="F2359" s="29" t="e">
        <f>ASC(①陸連データ貼付け!#REF!)</f>
        <v>#REF!</v>
      </c>
      <c r="G2359" s="29" t="e">
        <f>①陸連データ貼付け!#REF!</f>
        <v>#REF!</v>
      </c>
      <c r="H2359" s="29" t="e">
        <f>①陸連データ貼付け!#REF!</f>
        <v>#REF!</v>
      </c>
      <c r="I2359" s="29" t="e">
        <f>①陸連データ貼付け!#REF!</f>
        <v>#REF!</v>
      </c>
      <c r="J2359" s="29" t="e">
        <f>①陸連データ貼付け!#REF!</f>
        <v>#REF!</v>
      </c>
      <c r="K2359" s="29" t="e">
        <f t="shared" si="110"/>
        <v>#REF!</v>
      </c>
      <c r="L2359" s="29" t="e">
        <f>①陸連データ貼付け!#REF!</f>
        <v>#REF!</v>
      </c>
      <c r="M2359" s="63" t="e">
        <f>①陸連データ貼付け!#REF!</f>
        <v>#REF!</v>
      </c>
    </row>
    <row r="2360" spans="1:13">
      <c r="A2360" s="220" t="e">
        <f>IF(①陸連データ貼付け!#REF!="","",①陸連データ貼付け!#REF!)</f>
        <v>#REF!</v>
      </c>
      <c r="B2360" s="29" t="e">
        <f t="shared" si="108"/>
        <v>#REF!</v>
      </c>
      <c r="C2360" s="29" t="e">
        <f t="shared" si="109"/>
        <v>#REF!</v>
      </c>
      <c r="D2360" s="29" t="e">
        <f>①陸連データ貼付け!#REF!</f>
        <v>#REF!</v>
      </c>
      <c r="E2360" s="29" t="e">
        <f>①陸連データ貼付け!#REF!</f>
        <v>#REF!</v>
      </c>
      <c r="F2360" s="29" t="e">
        <f>ASC(①陸連データ貼付け!#REF!)</f>
        <v>#REF!</v>
      </c>
      <c r="G2360" s="29" t="e">
        <f>①陸連データ貼付け!#REF!</f>
        <v>#REF!</v>
      </c>
      <c r="H2360" s="29" t="e">
        <f>①陸連データ貼付け!#REF!</f>
        <v>#REF!</v>
      </c>
      <c r="I2360" s="29" t="e">
        <f>①陸連データ貼付け!#REF!</f>
        <v>#REF!</v>
      </c>
      <c r="J2360" s="29" t="e">
        <f>①陸連データ貼付け!#REF!</f>
        <v>#REF!</v>
      </c>
      <c r="K2360" s="29" t="e">
        <f t="shared" si="110"/>
        <v>#REF!</v>
      </c>
      <c r="L2360" s="29" t="e">
        <f>①陸連データ貼付け!#REF!</f>
        <v>#REF!</v>
      </c>
      <c r="M2360" s="63" t="e">
        <f>①陸連データ貼付け!#REF!</f>
        <v>#REF!</v>
      </c>
    </row>
    <row r="2361" spans="1:13">
      <c r="A2361" s="220" t="e">
        <f>IF(①陸連データ貼付け!#REF!="","",①陸連データ貼付け!#REF!)</f>
        <v>#REF!</v>
      </c>
      <c r="B2361" s="29" t="e">
        <f t="shared" si="108"/>
        <v>#REF!</v>
      </c>
      <c r="C2361" s="29" t="e">
        <f t="shared" si="109"/>
        <v>#REF!</v>
      </c>
      <c r="D2361" s="29" t="e">
        <f>①陸連データ貼付け!#REF!</f>
        <v>#REF!</v>
      </c>
      <c r="E2361" s="29" t="e">
        <f>①陸連データ貼付け!#REF!</f>
        <v>#REF!</v>
      </c>
      <c r="F2361" s="29" t="e">
        <f>ASC(①陸連データ貼付け!#REF!)</f>
        <v>#REF!</v>
      </c>
      <c r="G2361" s="29" t="e">
        <f>①陸連データ貼付け!#REF!</f>
        <v>#REF!</v>
      </c>
      <c r="H2361" s="29" t="e">
        <f>①陸連データ貼付け!#REF!</f>
        <v>#REF!</v>
      </c>
      <c r="I2361" s="29" t="e">
        <f>①陸連データ貼付け!#REF!</f>
        <v>#REF!</v>
      </c>
      <c r="J2361" s="29" t="e">
        <f>①陸連データ貼付け!#REF!</f>
        <v>#REF!</v>
      </c>
      <c r="K2361" s="29" t="e">
        <f t="shared" si="110"/>
        <v>#REF!</v>
      </c>
      <c r="L2361" s="29" t="e">
        <f>①陸連データ貼付け!#REF!</f>
        <v>#REF!</v>
      </c>
      <c r="M2361" s="63" t="e">
        <f>①陸連データ貼付け!#REF!</f>
        <v>#REF!</v>
      </c>
    </row>
    <row r="2362" spans="1:13">
      <c r="A2362" s="220" t="e">
        <f>IF(①陸連データ貼付け!#REF!="","",①陸連データ貼付け!#REF!)</f>
        <v>#REF!</v>
      </c>
      <c r="B2362" s="29" t="e">
        <f t="shared" si="108"/>
        <v>#REF!</v>
      </c>
      <c r="C2362" s="29" t="e">
        <f t="shared" si="109"/>
        <v>#REF!</v>
      </c>
      <c r="D2362" s="29" t="e">
        <f>①陸連データ貼付け!#REF!</f>
        <v>#REF!</v>
      </c>
      <c r="E2362" s="29" t="e">
        <f>①陸連データ貼付け!#REF!</f>
        <v>#REF!</v>
      </c>
      <c r="F2362" s="29" t="e">
        <f>ASC(①陸連データ貼付け!#REF!)</f>
        <v>#REF!</v>
      </c>
      <c r="G2362" s="29" t="e">
        <f>①陸連データ貼付け!#REF!</f>
        <v>#REF!</v>
      </c>
      <c r="H2362" s="29" t="e">
        <f>①陸連データ貼付け!#REF!</f>
        <v>#REF!</v>
      </c>
      <c r="I2362" s="29" t="e">
        <f>①陸連データ貼付け!#REF!</f>
        <v>#REF!</v>
      </c>
      <c r="J2362" s="29" t="e">
        <f>①陸連データ貼付け!#REF!</f>
        <v>#REF!</v>
      </c>
      <c r="K2362" s="29" t="e">
        <f t="shared" si="110"/>
        <v>#REF!</v>
      </c>
      <c r="L2362" s="29" t="e">
        <f>①陸連データ貼付け!#REF!</f>
        <v>#REF!</v>
      </c>
      <c r="M2362" s="63" t="e">
        <f>①陸連データ貼付け!#REF!</f>
        <v>#REF!</v>
      </c>
    </row>
    <row r="2363" spans="1:13">
      <c r="A2363" s="220" t="e">
        <f>IF(①陸連データ貼付け!#REF!="","",①陸連データ貼付け!#REF!)</f>
        <v>#REF!</v>
      </c>
      <c r="B2363" s="29" t="e">
        <f t="shared" si="108"/>
        <v>#REF!</v>
      </c>
      <c r="C2363" s="29" t="e">
        <f t="shared" si="109"/>
        <v>#REF!</v>
      </c>
      <c r="D2363" s="29" t="e">
        <f>①陸連データ貼付け!#REF!</f>
        <v>#REF!</v>
      </c>
      <c r="E2363" s="29" t="e">
        <f>①陸連データ貼付け!#REF!</f>
        <v>#REF!</v>
      </c>
      <c r="F2363" s="29" t="e">
        <f>ASC(①陸連データ貼付け!#REF!)</f>
        <v>#REF!</v>
      </c>
      <c r="G2363" s="29" t="e">
        <f>①陸連データ貼付け!#REF!</f>
        <v>#REF!</v>
      </c>
      <c r="H2363" s="29" t="e">
        <f>①陸連データ貼付け!#REF!</f>
        <v>#REF!</v>
      </c>
      <c r="I2363" s="29" t="e">
        <f>①陸連データ貼付け!#REF!</f>
        <v>#REF!</v>
      </c>
      <c r="J2363" s="29" t="e">
        <f>①陸連データ貼付け!#REF!</f>
        <v>#REF!</v>
      </c>
      <c r="K2363" s="29" t="e">
        <f t="shared" si="110"/>
        <v>#REF!</v>
      </c>
      <c r="L2363" s="29" t="e">
        <f>①陸連データ貼付け!#REF!</f>
        <v>#REF!</v>
      </c>
      <c r="M2363" s="63" t="e">
        <f>①陸連データ貼付け!#REF!</f>
        <v>#REF!</v>
      </c>
    </row>
    <row r="2364" spans="1:13">
      <c r="A2364" s="220" t="e">
        <f>IF(①陸連データ貼付け!#REF!="","",①陸連データ貼付け!#REF!)</f>
        <v>#REF!</v>
      </c>
      <c r="B2364" s="29" t="e">
        <f t="shared" si="108"/>
        <v>#REF!</v>
      </c>
      <c r="C2364" s="29" t="e">
        <f t="shared" si="109"/>
        <v>#REF!</v>
      </c>
      <c r="D2364" s="29" t="e">
        <f>①陸連データ貼付け!#REF!</f>
        <v>#REF!</v>
      </c>
      <c r="E2364" s="29" t="e">
        <f>①陸連データ貼付け!#REF!</f>
        <v>#REF!</v>
      </c>
      <c r="F2364" s="29" t="e">
        <f>ASC(①陸連データ貼付け!#REF!)</f>
        <v>#REF!</v>
      </c>
      <c r="G2364" s="29" t="e">
        <f>①陸連データ貼付け!#REF!</f>
        <v>#REF!</v>
      </c>
      <c r="H2364" s="29" t="e">
        <f>①陸連データ貼付け!#REF!</f>
        <v>#REF!</v>
      </c>
      <c r="I2364" s="29" t="e">
        <f>①陸連データ貼付け!#REF!</f>
        <v>#REF!</v>
      </c>
      <c r="J2364" s="29" t="e">
        <f>①陸連データ貼付け!#REF!</f>
        <v>#REF!</v>
      </c>
      <c r="K2364" s="29" t="e">
        <f t="shared" si="110"/>
        <v>#REF!</v>
      </c>
      <c r="L2364" s="29" t="e">
        <f>①陸連データ貼付け!#REF!</f>
        <v>#REF!</v>
      </c>
      <c r="M2364" s="63" t="e">
        <f>①陸連データ貼付け!#REF!</f>
        <v>#REF!</v>
      </c>
    </row>
    <row r="2365" spans="1:13">
      <c r="A2365" s="220" t="e">
        <f>IF(①陸連データ貼付け!#REF!="","",①陸連データ貼付け!#REF!)</f>
        <v>#REF!</v>
      </c>
      <c r="B2365" s="29" t="e">
        <f t="shared" si="108"/>
        <v>#REF!</v>
      </c>
      <c r="C2365" s="29" t="e">
        <f t="shared" si="109"/>
        <v>#REF!</v>
      </c>
      <c r="D2365" s="29" t="e">
        <f>①陸連データ貼付け!#REF!</f>
        <v>#REF!</v>
      </c>
      <c r="E2365" s="29" t="e">
        <f>①陸連データ貼付け!#REF!</f>
        <v>#REF!</v>
      </c>
      <c r="F2365" s="29" t="e">
        <f>ASC(①陸連データ貼付け!#REF!)</f>
        <v>#REF!</v>
      </c>
      <c r="G2365" s="29" t="e">
        <f>①陸連データ貼付け!#REF!</f>
        <v>#REF!</v>
      </c>
      <c r="H2365" s="29" t="e">
        <f>①陸連データ貼付け!#REF!</f>
        <v>#REF!</v>
      </c>
      <c r="I2365" s="29" t="e">
        <f>①陸連データ貼付け!#REF!</f>
        <v>#REF!</v>
      </c>
      <c r="J2365" s="29" t="e">
        <f>①陸連データ貼付け!#REF!</f>
        <v>#REF!</v>
      </c>
      <c r="K2365" s="29" t="e">
        <f t="shared" si="110"/>
        <v>#REF!</v>
      </c>
      <c r="L2365" s="29" t="e">
        <f>①陸連データ貼付け!#REF!</f>
        <v>#REF!</v>
      </c>
      <c r="M2365" s="63" t="e">
        <f>①陸連データ貼付け!#REF!</f>
        <v>#REF!</v>
      </c>
    </row>
    <row r="2366" spans="1:13">
      <c r="A2366" s="220" t="e">
        <f>IF(①陸連データ貼付け!#REF!="","",①陸連データ貼付け!#REF!)</f>
        <v>#REF!</v>
      </c>
      <c r="B2366" s="29" t="e">
        <f t="shared" si="108"/>
        <v>#REF!</v>
      </c>
      <c r="C2366" s="29" t="e">
        <f t="shared" si="109"/>
        <v>#REF!</v>
      </c>
      <c r="D2366" s="29" t="e">
        <f>①陸連データ貼付け!#REF!</f>
        <v>#REF!</v>
      </c>
      <c r="E2366" s="29" t="e">
        <f>①陸連データ貼付け!#REF!</f>
        <v>#REF!</v>
      </c>
      <c r="F2366" s="29" t="e">
        <f>ASC(①陸連データ貼付け!#REF!)</f>
        <v>#REF!</v>
      </c>
      <c r="G2366" s="29" t="e">
        <f>①陸連データ貼付け!#REF!</f>
        <v>#REF!</v>
      </c>
      <c r="H2366" s="29" t="e">
        <f>①陸連データ貼付け!#REF!</f>
        <v>#REF!</v>
      </c>
      <c r="I2366" s="29" t="e">
        <f>①陸連データ貼付け!#REF!</f>
        <v>#REF!</v>
      </c>
      <c r="J2366" s="29" t="e">
        <f>①陸連データ貼付け!#REF!</f>
        <v>#REF!</v>
      </c>
      <c r="K2366" s="29" t="e">
        <f t="shared" si="110"/>
        <v>#REF!</v>
      </c>
      <c r="L2366" s="29" t="e">
        <f>①陸連データ貼付け!#REF!</f>
        <v>#REF!</v>
      </c>
      <c r="M2366" s="63" t="e">
        <f>①陸連データ貼付け!#REF!</f>
        <v>#REF!</v>
      </c>
    </row>
    <row r="2367" spans="1:13">
      <c r="A2367" s="220" t="e">
        <f>IF(①陸連データ貼付け!#REF!="","",①陸連データ貼付け!#REF!)</f>
        <v>#REF!</v>
      </c>
      <c r="B2367" s="29" t="e">
        <f t="shared" si="108"/>
        <v>#REF!</v>
      </c>
      <c r="C2367" s="29" t="e">
        <f t="shared" si="109"/>
        <v>#REF!</v>
      </c>
      <c r="D2367" s="29" t="e">
        <f>①陸連データ貼付け!#REF!</f>
        <v>#REF!</v>
      </c>
      <c r="E2367" s="29" t="e">
        <f>①陸連データ貼付け!#REF!</f>
        <v>#REF!</v>
      </c>
      <c r="F2367" s="29" t="e">
        <f>ASC(①陸連データ貼付け!#REF!)</f>
        <v>#REF!</v>
      </c>
      <c r="G2367" s="29" t="e">
        <f>①陸連データ貼付け!#REF!</f>
        <v>#REF!</v>
      </c>
      <c r="H2367" s="29" t="e">
        <f>①陸連データ貼付け!#REF!</f>
        <v>#REF!</v>
      </c>
      <c r="I2367" s="29" t="e">
        <f>①陸連データ貼付け!#REF!</f>
        <v>#REF!</v>
      </c>
      <c r="J2367" s="29" t="e">
        <f>①陸連データ貼付け!#REF!</f>
        <v>#REF!</v>
      </c>
      <c r="K2367" s="29" t="e">
        <f t="shared" si="110"/>
        <v>#REF!</v>
      </c>
      <c r="L2367" s="29" t="e">
        <f>①陸連データ貼付け!#REF!</f>
        <v>#REF!</v>
      </c>
      <c r="M2367" s="63" t="e">
        <f>①陸連データ貼付け!#REF!</f>
        <v>#REF!</v>
      </c>
    </row>
    <row r="2368" spans="1:13">
      <c r="A2368" s="220" t="e">
        <f>IF(①陸連データ貼付け!#REF!="","",①陸連データ貼付け!#REF!)</f>
        <v>#REF!</v>
      </c>
      <c r="B2368" s="29" t="e">
        <f t="shared" si="108"/>
        <v>#REF!</v>
      </c>
      <c r="C2368" s="29" t="e">
        <f t="shared" si="109"/>
        <v>#REF!</v>
      </c>
      <c r="D2368" s="29" t="e">
        <f>①陸連データ貼付け!#REF!</f>
        <v>#REF!</v>
      </c>
      <c r="E2368" s="29" t="e">
        <f>①陸連データ貼付け!#REF!</f>
        <v>#REF!</v>
      </c>
      <c r="F2368" s="29" t="e">
        <f>ASC(①陸連データ貼付け!#REF!)</f>
        <v>#REF!</v>
      </c>
      <c r="G2368" s="29" t="e">
        <f>①陸連データ貼付け!#REF!</f>
        <v>#REF!</v>
      </c>
      <c r="H2368" s="29" t="e">
        <f>①陸連データ貼付け!#REF!</f>
        <v>#REF!</v>
      </c>
      <c r="I2368" s="29" t="e">
        <f>①陸連データ貼付け!#REF!</f>
        <v>#REF!</v>
      </c>
      <c r="J2368" s="29" t="e">
        <f>①陸連データ貼付け!#REF!</f>
        <v>#REF!</v>
      </c>
      <c r="K2368" s="29" t="e">
        <f t="shared" si="110"/>
        <v>#REF!</v>
      </c>
      <c r="L2368" s="29" t="e">
        <f>①陸連データ貼付け!#REF!</f>
        <v>#REF!</v>
      </c>
      <c r="M2368" s="63" t="e">
        <f>①陸連データ貼付け!#REF!</f>
        <v>#REF!</v>
      </c>
    </row>
    <row r="2369" spans="1:13">
      <c r="A2369" s="220" t="e">
        <f>IF(①陸連データ貼付け!#REF!="","",①陸連データ貼付け!#REF!)</f>
        <v>#REF!</v>
      </c>
      <c r="B2369" s="29" t="e">
        <f t="shared" si="108"/>
        <v>#REF!</v>
      </c>
      <c r="C2369" s="29" t="e">
        <f t="shared" si="109"/>
        <v>#REF!</v>
      </c>
      <c r="D2369" s="29" t="e">
        <f>①陸連データ貼付け!#REF!</f>
        <v>#REF!</v>
      </c>
      <c r="E2369" s="29" t="e">
        <f>①陸連データ貼付け!#REF!</f>
        <v>#REF!</v>
      </c>
      <c r="F2369" s="29" t="e">
        <f>ASC(①陸連データ貼付け!#REF!)</f>
        <v>#REF!</v>
      </c>
      <c r="G2369" s="29" t="e">
        <f>①陸連データ貼付け!#REF!</f>
        <v>#REF!</v>
      </c>
      <c r="H2369" s="29" t="e">
        <f>①陸連データ貼付け!#REF!</f>
        <v>#REF!</v>
      </c>
      <c r="I2369" s="29" t="e">
        <f>①陸連データ貼付け!#REF!</f>
        <v>#REF!</v>
      </c>
      <c r="J2369" s="29" t="e">
        <f>①陸連データ貼付け!#REF!</f>
        <v>#REF!</v>
      </c>
      <c r="K2369" s="29" t="e">
        <f t="shared" si="110"/>
        <v>#REF!</v>
      </c>
      <c r="L2369" s="29" t="e">
        <f>①陸連データ貼付け!#REF!</f>
        <v>#REF!</v>
      </c>
      <c r="M2369" s="63" t="e">
        <f>①陸連データ貼付け!#REF!</f>
        <v>#REF!</v>
      </c>
    </row>
    <row r="2370" spans="1:13">
      <c r="A2370" s="220" t="e">
        <f>IF(①陸連データ貼付け!#REF!="","",①陸連データ貼付け!#REF!)</f>
        <v>#REF!</v>
      </c>
      <c r="B2370" s="29" t="e">
        <f t="shared" si="108"/>
        <v>#REF!</v>
      </c>
      <c r="C2370" s="29" t="e">
        <f t="shared" si="109"/>
        <v>#REF!</v>
      </c>
      <c r="D2370" s="29" t="e">
        <f>①陸連データ貼付け!#REF!</f>
        <v>#REF!</v>
      </c>
      <c r="E2370" s="29" t="e">
        <f>①陸連データ貼付け!#REF!</f>
        <v>#REF!</v>
      </c>
      <c r="F2370" s="29" t="e">
        <f>ASC(①陸連データ貼付け!#REF!)</f>
        <v>#REF!</v>
      </c>
      <c r="G2370" s="29" t="e">
        <f>①陸連データ貼付け!#REF!</f>
        <v>#REF!</v>
      </c>
      <c r="H2370" s="29" t="e">
        <f>①陸連データ貼付け!#REF!</f>
        <v>#REF!</v>
      </c>
      <c r="I2370" s="29" t="e">
        <f>①陸連データ貼付け!#REF!</f>
        <v>#REF!</v>
      </c>
      <c r="J2370" s="29" t="e">
        <f>①陸連データ貼付け!#REF!</f>
        <v>#REF!</v>
      </c>
      <c r="K2370" s="29" t="e">
        <f t="shared" si="110"/>
        <v>#REF!</v>
      </c>
      <c r="L2370" s="29" t="e">
        <f>①陸連データ貼付け!#REF!</f>
        <v>#REF!</v>
      </c>
      <c r="M2370" s="63" t="e">
        <f>①陸連データ貼付け!#REF!</f>
        <v>#REF!</v>
      </c>
    </row>
    <row r="2371" spans="1:13">
      <c r="A2371" s="220" t="e">
        <f>IF(①陸連データ貼付け!#REF!="","",①陸連データ貼付け!#REF!)</f>
        <v>#REF!</v>
      </c>
      <c r="B2371" s="29" t="e">
        <f t="shared" ref="B2371:B2434" si="111">LEFT(A2371,1)</f>
        <v>#REF!</v>
      </c>
      <c r="C2371" s="29" t="e">
        <f t="shared" ref="C2371:C2434" si="112">REPLACE(A2371,1,1,"")</f>
        <v>#REF!</v>
      </c>
      <c r="D2371" s="29" t="e">
        <f>①陸連データ貼付け!#REF!</f>
        <v>#REF!</v>
      </c>
      <c r="E2371" s="29" t="e">
        <f>①陸連データ貼付け!#REF!</f>
        <v>#REF!</v>
      </c>
      <c r="F2371" s="29" t="e">
        <f>ASC(①陸連データ貼付け!#REF!)</f>
        <v>#REF!</v>
      </c>
      <c r="G2371" s="29" t="e">
        <f>①陸連データ貼付け!#REF!</f>
        <v>#REF!</v>
      </c>
      <c r="H2371" s="29" t="e">
        <f>①陸連データ貼付け!#REF!</f>
        <v>#REF!</v>
      </c>
      <c r="I2371" s="29" t="e">
        <f>①陸連データ貼付け!#REF!</f>
        <v>#REF!</v>
      </c>
      <c r="J2371" s="29" t="e">
        <f>①陸連データ貼付け!#REF!</f>
        <v>#REF!</v>
      </c>
      <c r="K2371" s="29" t="e">
        <f t="shared" ref="K2371:K2434" si="113">I2371</f>
        <v>#REF!</v>
      </c>
      <c r="L2371" s="29" t="e">
        <f>①陸連データ貼付け!#REF!</f>
        <v>#REF!</v>
      </c>
      <c r="M2371" s="63" t="e">
        <f>①陸連データ貼付け!#REF!</f>
        <v>#REF!</v>
      </c>
    </row>
    <row r="2372" spans="1:13">
      <c r="A2372" s="220" t="e">
        <f>IF(①陸連データ貼付け!#REF!="","",①陸連データ貼付け!#REF!)</f>
        <v>#REF!</v>
      </c>
      <c r="B2372" s="29" t="e">
        <f t="shared" si="111"/>
        <v>#REF!</v>
      </c>
      <c r="C2372" s="29" t="e">
        <f t="shared" si="112"/>
        <v>#REF!</v>
      </c>
      <c r="D2372" s="29" t="e">
        <f>①陸連データ貼付け!#REF!</f>
        <v>#REF!</v>
      </c>
      <c r="E2372" s="29" t="e">
        <f>①陸連データ貼付け!#REF!</f>
        <v>#REF!</v>
      </c>
      <c r="F2372" s="29" t="e">
        <f>ASC(①陸連データ貼付け!#REF!)</f>
        <v>#REF!</v>
      </c>
      <c r="G2372" s="29" t="e">
        <f>①陸連データ貼付け!#REF!</f>
        <v>#REF!</v>
      </c>
      <c r="H2372" s="29" t="e">
        <f>①陸連データ貼付け!#REF!</f>
        <v>#REF!</v>
      </c>
      <c r="I2372" s="29" t="e">
        <f>①陸連データ貼付け!#REF!</f>
        <v>#REF!</v>
      </c>
      <c r="J2372" s="29" t="e">
        <f>①陸連データ貼付け!#REF!</f>
        <v>#REF!</v>
      </c>
      <c r="K2372" s="29" t="e">
        <f t="shared" si="113"/>
        <v>#REF!</v>
      </c>
      <c r="L2372" s="29" t="e">
        <f>①陸連データ貼付け!#REF!</f>
        <v>#REF!</v>
      </c>
      <c r="M2372" s="63" t="e">
        <f>①陸連データ貼付け!#REF!</f>
        <v>#REF!</v>
      </c>
    </row>
    <row r="2373" spans="1:13">
      <c r="A2373" s="220" t="e">
        <f>IF(①陸連データ貼付け!#REF!="","",①陸連データ貼付け!#REF!)</f>
        <v>#REF!</v>
      </c>
      <c r="B2373" s="29" t="e">
        <f t="shared" si="111"/>
        <v>#REF!</v>
      </c>
      <c r="C2373" s="29" t="e">
        <f t="shared" si="112"/>
        <v>#REF!</v>
      </c>
      <c r="D2373" s="29" t="e">
        <f>①陸連データ貼付け!#REF!</f>
        <v>#REF!</v>
      </c>
      <c r="E2373" s="29" t="e">
        <f>①陸連データ貼付け!#REF!</f>
        <v>#REF!</v>
      </c>
      <c r="F2373" s="29" t="e">
        <f>ASC(①陸連データ貼付け!#REF!)</f>
        <v>#REF!</v>
      </c>
      <c r="G2373" s="29" t="e">
        <f>①陸連データ貼付け!#REF!</f>
        <v>#REF!</v>
      </c>
      <c r="H2373" s="29" t="e">
        <f>①陸連データ貼付け!#REF!</f>
        <v>#REF!</v>
      </c>
      <c r="I2373" s="29" t="e">
        <f>①陸連データ貼付け!#REF!</f>
        <v>#REF!</v>
      </c>
      <c r="J2373" s="29" t="e">
        <f>①陸連データ貼付け!#REF!</f>
        <v>#REF!</v>
      </c>
      <c r="K2373" s="29" t="e">
        <f t="shared" si="113"/>
        <v>#REF!</v>
      </c>
      <c r="L2373" s="29" t="e">
        <f>①陸連データ貼付け!#REF!</f>
        <v>#REF!</v>
      </c>
      <c r="M2373" s="63" t="e">
        <f>①陸連データ貼付け!#REF!</f>
        <v>#REF!</v>
      </c>
    </row>
    <row r="2374" spans="1:13">
      <c r="A2374" s="220" t="e">
        <f>IF(①陸連データ貼付け!#REF!="","",①陸連データ貼付け!#REF!)</f>
        <v>#REF!</v>
      </c>
      <c r="B2374" s="29" t="e">
        <f t="shared" si="111"/>
        <v>#REF!</v>
      </c>
      <c r="C2374" s="29" t="e">
        <f t="shared" si="112"/>
        <v>#REF!</v>
      </c>
      <c r="D2374" s="29" t="e">
        <f>①陸連データ貼付け!#REF!</f>
        <v>#REF!</v>
      </c>
      <c r="E2374" s="29" t="e">
        <f>①陸連データ貼付け!#REF!</f>
        <v>#REF!</v>
      </c>
      <c r="F2374" s="29" t="e">
        <f>ASC(①陸連データ貼付け!#REF!)</f>
        <v>#REF!</v>
      </c>
      <c r="G2374" s="29" t="e">
        <f>①陸連データ貼付け!#REF!</f>
        <v>#REF!</v>
      </c>
      <c r="H2374" s="29" t="e">
        <f>①陸連データ貼付け!#REF!</f>
        <v>#REF!</v>
      </c>
      <c r="I2374" s="29" t="e">
        <f>①陸連データ貼付け!#REF!</f>
        <v>#REF!</v>
      </c>
      <c r="J2374" s="29" t="e">
        <f>①陸連データ貼付け!#REF!</f>
        <v>#REF!</v>
      </c>
      <c r="K2374" s="29" t="e">
        <f t="shared" si="113"/>
        <v>#REF!</v>
      </c>
      <c r="L2374" s="29" t="e">
        <f>①陸連データ貼付け!#REF!</f>
        <v>#REF!</v>
      </c>
      <c r="M2374" s="63" t="e">
        <f>①陸連データ貼付け!#REF!</f>
        <v>#REF!</v>
      </c>
    </row>
    <row r="2375" spans="1:13">
      <c r="A2375" s="220" t="e">
        <f>IF(①陸連データ貼付け!#REF!="","",①陸連データ貼付け!#REF!)</f>
        <v>#REF!</v>
      </c>
      <c r="B2375" s="29" t="e">
        <f t="shared" si="111"/>
        <v>#REF!</v>
      </c>
      <c r="C2375" s="29" t="e">
        <f t="shared" si="112"/>
        <v>#REF!</v>
      </c>
      <c r="D2375" s="29" t="e">
        <f>①陸連データ貼付け!#REF!</f>
        <v>#REF!</v>
      </c>
      <c r="E2375" s="29" t="e">
        <f>①陸連データ貼付け!#REF!</f>
        <v>#REF!</v>
      </c>
      <c r="F2375" s="29" t="e">
        <f>ASC(①陸連データ貼付け!#REF!)</f>
        <v>#REF!</v>
      </c>
      <c r="G2375" s="29" t="e">
        <f>①陸連データ貼付け!#REF!</f>
        <v>#REF!</v>
      </c>
      <c r="H2375" s="29" t="e">
        <f>①陸連データ貼付け!#REF!</f>
        <v>#REF!</v>
      </c>
      <c r="I2375" s="29" t="e">
        <f>①陸連データ貼付け!#REF!</f>
        <v>#REF!</v>
      </c>
      <c r="J2375" s="29" t="e">
        <f>①陸連データ貼付け!#REF!</f>
        <v>#REF!</v>
      </c>
      <c r="K2375" s="29" t="e">
        <f t="shared" si="113"/>
        <v>#REF!</v>
      </c>
      <c r="L2375" s="29" t="e">
        <f>①陸連データ貼付け!#REF!</f>
        <v>#REF!</v>
      </c>
      <c r="M2375" s="63" t="e">
        <f>①陸連データ貼付け!#REF!</f>
        <v>#REF!</v>
      </c>
    </row>
    <row r="2376" spans="1:13">
      <c r="A2376" s="220" t="e">
        <f>IF(①陸連データ貼付け!#REF!="","",①陸連データ貼付け!#REF!)</f>
        <v>#REF!</v>
      </c>
      <c r="B2376" s="29" t="e">
        <f t="shared" si="111"/>
        <v>#REF!</v>
      </c>
      <c r="C2376" s="29" t="e">
        <f t="shared" si="112"/>
        <v>#REF!</v>
      </c>
      <c r="D2376" s="29" t="e">
        <f>①陸連データ貼付け!#REF!</f>
        <v>#REF!</v>
      </c>
      <c r="E2376" s="29" t="e">
        <f>①陸連データ貼付け!#REF!</f>
        <v>#REF!</v>
      </c>
      <c r="F2376" s="29" t="e">
        <f>ASC(①陸連データ貼付け!#REF!)</f>
        <v>#REF!</v>
      </c>
      <c r="G2376" s="29" t="e">
        <f>①陸連データ貼付け!#REF!</f>
        <v>#REF!</v>
      </c>
      <c r="H2376" s="29" t="e">
        <f>①陸連データ貼付け!#REF!</f>
        <v>#REF!</v>
      </c>
      <c r="I2376" s="29" t="e">
        <f>①陸連データ貼付け!#REF!</f>
        <v>#REF!</v>
      </c>
      <c r="J2376" s="29" t="e">
        <f>①陸連データ貼付け!#REF!</f>
        <v>#REF!</v>
      </c>
      <c r="K2376" s="29" t="e">
        <f t="shared" si="113"/>
        <v>#REF!</v>
      </c>
      <c r="L2376" s="29" t="e">
        <f>①陸連データ貼付け!#REF!</f>
        <v>#REF!</v>
      </c>
      <c r="M2376" s="63" t="e">
        <f>①陸連データ貼付け!#REF!</f>
        <v>#REF!</v>
      </c>
    </row>
    <row r="2377" spans="1:13">
      <c r="A2377" s="220" t="e">
        <f>IF(①陸連データ貼付け!#REF!="","",①陸連データ貼付け!#REF!)</f>
        <v>#REF!</v>
      </c>
      <c r="B2377" s="29" t="e">
        <f t="shared" si="111"/>
        <v>#REF!</v>
      </c>
      <c r="C2377" s="29" t="e">
        <f t="shared" si="112"/>
        <v>#REF!</v>
      </c>
      <c r="D2377" s="29" t="e">
        <f>①陸連データ貼付け!#REF!</f>
        <v>#REF!</v>
      </c>
      <c r="E2377" s="29" t="e">
        <f>①陸連データ貼付け!#REF!</f>
        <v>#REF!</v>
      </c>
      <c r="F2377" s="29" t="e">
        <f>ASC(①陸連データ貼付け!#REF!)</f>
        <v>#REF!</v>
      </c>
      <c r="G2377" s="29" t="e">
        <f>①陸連データ貼付け!#REF!</f>
        <v>#REF!</v>
      </c>
      <c r="H2377" s="29" t="e">
        <f>①陸連データ貼付け!#REF!</f>
        <v>#REF!</v>
      </c>
      <c r="I2377" s="29" t="e">
        <f>①陸連データ貼付け!#REF!</f>
        <v>#REF!</v>
      </c>
      <c r="J2377" s="29" t="e">
        <f>①陸連データ貼付け!#REF!</f>
        <v>#REF!</v>
      </c>
      <c r="K2377" s="29" t="e">
        <f t="shared" si="113"/>
        <v>#REF!</v>
      </c>
      <c r="L2377" s="29" t="e">
        <f>①陸連データ貼付け!#REF!</f>
        <v>#REF!</v>
      </c>
      <c r="M2377" s="63" t="e">
        <f>①陸連データ貼付け!#REF!</f>
        <v>#REF!</v>
      </c>
    </row>
    <row r="2378" spans="1:13">
      <c r="A2378" s="220" t="e">
        <f>IF(①陸連データ貼付け!#REF!="","",①陸連データ貼付け!#REF!)</f>
        <v>#REF!</v>
      </c>
      <c r="B2378" s="29" t="e">
        <f t="shared" si="111"/>
        <v>#REF!</v>
      </c>
      <c r="C2378" s="29" t="e">
        <f t="shared" si="112"/>
        <v>#REF!</v>
      </c>
      <c r="D2378" s="29" t="e">
        <f>①陸連データ貼付け!#REF!</f>
        <v>#REF!</v>
      </c>
      <c r="E2378" s="29" t="e">
        <f>①陸連データ貼付け!#REF!</f>
        <v>#REF!</v>
      </c>
      <c r="F2378" s="29" t="e">
        <f>ASC(①陸連データ貼付け!#REF!)</f>
        <v>#REF!</v>
      </c>
      <c r="G2378" s="29" t="e">
        <f>①陸連データ貼付け!#REF!</f>
        <v>#REF!</v>
      </c>
      <c r="H2378" s="29" t="e">
        <f>①陸連データ貼付け!#REF!</f>
        <v>#REF!</v>
      </c>
      <c r="I2378" s="29" t="e">
        <f>①陸連データ貼付け!#REF!</f>
        <v>#REF!</v>
      </c>
      <c r="J2378" s="29" t="e">
        <f>①陸連データ貼付け!#REF!</f>
        <v>#REF!</v>
      </c>
      <c r="K2378" s="29" t="e">
        <f t="shared" si="113"/>
        <v>#REF!</v>
      </c>
      <c r="L2378" s="29" t="e">
        <f>①陸連データ貼付け!#REF!</f>
        <v>#REF!</v>
      </c>
      <c r="M2378" s="63" t="e">
        <f>①陸連データ貼付け!#REF!</f>
        <v>#REF!</v>
      </c>
    </row>
    <row r="2379" spans="1:13">
      <c r="A2379" s="220" t="e">
        <f>IF(①陸連データ貼付け!#REF!="","",①陸連データ貼付け!#REF!)</f>
        <v>#REF!</v>
      </c>
      <c r="B2379" s="29" t="e">
        <f t="shared" si="111"/>
        <v>#REF!</v>
      </c>
      <c r="C2379" s="29" t="e">
        <f t="shared" si="112"/>
        <v>#REF!</v>
      </c>
      <c r="D2379" s="29" t="e">
        <f>①陸連データ貼付け!#REF!</f>
        <v>#REF!</v>
      </c>
      <c r="E2379" s="29" t="e">
        <f>①陸連データ貼付け!#REF!</f>
        <v>#REF!</v>
      </c>
      <c r="F2379" s="29" t="e">
        <f>ASC(①陸連データ貼付け!#REF!)</f>
        <v>#REF!</v>
      </c>
      <c r="G2379" s="29" t="e">
        <f>①陸連データ貼付け!#REF!</f>
        <v>#REF!</v>
      </c>
      <c r="H2379" s="29" t="e">
        <f>①陸連データ貼付け!#REF!</f>
        <v>#REF!</v>
      </c>
      <c r="I2379" s="29" t="e">
        <f>①陸連データ貼付け!#REF!</f>
        <v>#REF!</v>
      </c>
      <c r="J2379" s="29" t="e">
        <f>①陸連データ貼付け!#REF!</f>
        <v>#REF!</v>
      </c>
      <c r="K2379" s="29" t="e">
        <f t="shared" si="113"/>
        <v>#REF!</v>
      </c>
      <c r="L2379" s="29" t="e">
        <f>①陸連データ貼付け!#REF!</f>
        <v>#REF!</v>
      </c>
      <c r="M2379" s="63" t="e">
        <f>①陸連データ貼付け!#REF!</f>
        <v>#REF!</v>
      </c>
    </row>
    <row r="2380" spans="1:13">
      <c r="A2380" s="220" t="e">
        <f>IF(①陸連データ貼付け!#REF!="","",①陸連データ貼付け!#REF!)</f>
        <v>#REF!</v>
      </c>
      <c r="B2380" s="29" t="e">
        <f t="shared" si="111"/>
        <v>#REF!</v>
      </c>
      <c r="C2380" s="29" t="e">
        <f t="shared" si="112"/>
        <v>#REF!</v>
      </c>
      <c r="D2380" s="29" t="e">
        <f>①陸連データ貼付け!#REF!</f>
        <v>#REF!</v>
      </c>
      <c r="E2380" s="29" t="e">
        <f>①陸連データ貼付け!#REF!</f>
        <v>#REF!</v>
      </c>
      <c r="F2380" s="29" t="e">
        <f>ASC(①陸連データ貼付け!#REF!)</f>
        <v>#REF!</v>
      </c>
      <c r="G2380" s="29" t="e">
        <f>①陸連データ貼付け!#REF!</f>
        <v>#REF!</v>
      </c>
      <c r="H2380" s="29" t="e">
        <f>①陸連データ貼付け!#REF!</f>
        <v>#REF!</v>
      </c>
      <c r="I2380" s="29" t="e">
        <f>①陸連データ貼付け!#REF!</f>
        <v>#REF!</v>
      </c>
      <c r="J2380" s="29" t="e">
        <f>①陸連データ貼付け!#REF!</f>
        <v>#REF!</v>
      </c>
      <c r="K2380" s="29" t="e">
        <f t="shared" si="113"/>
        <v>#REF!</v>
      </c>
      <c r="L2380" s="29" t="e">
        <f>①陸連データ貼付け!#REF!</f>
        <v>#REF!</v>
      </c>
      <c r="M2380" s="63" t="e">
        <f>①陸連データ貼付け!#REF!</f>
        <v>#REF!</v>
      </c>
    </row>
    <row r="2381" spans="1:13">
      <c r="A2381" s="220" t="e">
        <f>IF(①陸連データ貼付け!#REF!="","",①陸連データ貼付け!#REF!)</f>
        <v>#REF!</v>
      </c>
      <c r="B2381" s="29" t="e">
        <f t="shared" si="111"/>
        <v>#REF!</v>
      </c>
      <c r="C2381" s="29" t="e">
        <f t="shared" si="112"/>
        <v>#REF!</v>
      </c>
      <c r="D2381" s="29" t="e">
        <f>①陸連データ貼付け!#REF!</f>
        <v>#REF!</v>
      </c>
      <c r="E2381" s="29" t="e">
        <f>①陸連データ貼付け!#REF!</f>
        <v>#REF!</v>
      </c>
      <c r="F2381" s="29" t="e">
        <f>ASC(①陸連データ貼付け!#REF!)</f>
        <v>#REF!</v>
      </c>
      <c r="G2381" s="29" t="e">
        <f>①陸連データ貼付け!#REF!</f>
        <v>#REF!</v>
      </c>
      <c r="H2381" s="29" t="e">
        <f>①陸連データ貼付け!#REF!</f>
        <v>#REF!</v>
      </c>
      <c r="I2381" s="29" t="e">
        <f>①陸連データ貼付け!#REF!</f>
        <v>#REF!</v>
      </c>
      <c r="J2381" s="29" t="e">
        <f>①陸連データ貼付け!#REF!</f>
        <v>#REF!</v>
      </c>
      <c r="K2381" s="29" t="e">
        <f t="shared" si="113"/>
        <v>#REF!</v>
      </c>
      <c r="L2381" s="29" t="e">
        <f>①陸連データ貼付け!#REF!</f>
        <v>#REF!</v>
      </c>
      <c r="M2381" s="63" t="e">
        <f>①陸連データ貼付け!#REF!</f>
        <v>#REF!</v>
      </c>
    </row>
    <row r="2382" spans="1:13">
      <c r="A2382" s="220" t="e">
        <f>IF(①陸連データ貼付け!#REF!="","",①陸連データ貼付け!#REF!)</f>
        <v>#REF!</v>
      </c>
      <c r="B2382" s="29" t="e">
        <f t="shared" si="111"/>
        <v>#REF!</v>
      </c>
      <c r="C2382" s="29" t="e">
        <f t="shared" si="112"/>
        <v>#REF!</v>
      </c>
      <c r="D2382" s="29" t="e">
        <f>①陸連データ貼付け!#REF!</f>
        <v>#REF!</v>
      </c>
      <c r="E2382" s="29" t="e">
        <f>①陸連データ貼付け!#REF!</f>
        <v>#REF!</v>
      </c>
      <c r="F2382" s="29" t="e">
        <f>ASC(①陸連データ貼付け!#REF!)</f>
        <v>#REF!</v>
      </c>
      <c r="G2382" s="29" t="e">
        <f>①陸連データ貼付け!#REF!</f>
        <v>#REF!</v>
      </c>
      <c r="H2382" s="29" t="e">
        <f>①陸連データ貼付け!#REF!</f>
        <v>#REF!</v>
      </c>
      <c r="I2382" s="29" t="e">
        <f>①陸連データ貼付け!#REF!</f>
        <v>#REF!</v>
      </c>
      <c r="J2382" s="29" t="e">
        <f>①陸連データ貼付け!#REF!</f>
        <v>#REF!</v>
      </c>
      <c r="K2382" s="29" t="e">
        <f t="shared" si="113"/>
        <v>#REF!</v>
      </c>
      <c r="L2382" s="29" t="e">
        <f>①陸連データ貼付け!#REF!</f>
        <v>#REF!</v>
      </c>
      <c r="M2382" s="63" t="e">
        <f>①陸連データ貼付け!#REF!</f>
        <v>#REF!</v>
      </c>
    </row>
    <row r="2383" spans="1:13">
      <c r="A2383" s="220" t="e">
        <f>IF(①陸連データ貼付け!#REF!="","",①陸連データ貼付け!#REF!)</f>
        <v>#REF!</v>
      </c>
      <c r="B2383" s="29" t="e">
        <f t="shared" si="111"/>
        <v>#REF!</v>
      </c>
      <c r="C2383" s="29" t="e">
        <f t="shared" si="112"/>
        <v>#REF!</v>
      </c>
      <c r="D2383" s="29" t="e">
        <f>①陸連データ貼付け!#REF!</f>
        <v>#REF!</v>
      </c>
      <c r="E2383" s="29" t="e">
        <f>①陸連データ貼付け!#REF!</f>
        <v>#REF!</v>
      </c>
      <c r="F2383" s="29" t="e">
        <f>ASC(①陸連データ貼付け!#REF!)</f>
        <v>#REF!</v>
      </c>
      <c r="G2383" s="29" t="e">
        <f>①陸連データ貼付け!#REF!</f>
        <v>#REF!</v>
      </c>
      <c r="H2383" s="29" t="e">
        <f>①陸連データ貼付け!#REF!</f>
        <v>#REF!</v>
      </c>
      <c r="I2383" s="29" t="e">
        <f>①陸連データ貼付け!#REF!</f>
        <v>#REF!</v>
      </c>
      <c r="J2383" s="29" t="e">
        <f>①陸連データ貼付け!#REF!</f>
        <v>#REF!</v>
      </c>
      <c r="K2383" s="29" t="e">
        <f t="shared" si="113"/>
        <v>#REF!</v>
      </c>
      <c r="L2383" s="29" t="e">
        <f>①陸連データ貼付け!#REF!</f>
        <v>#REF!</v>
      </c>
      <c r="M2383" s="63" t="e">
        <f>①陸連データ貼付け!#REF!</f>
        <v>#REF!</v>
      </c>
    </row>
    <row r="2384" spans="1:13">
      <c r="A2384" s="220" t="e">
        <f>IF(①陸連データ貼付け!#REF!="","",①陸連データ貼付け!#REF!)</f>
        <v>#REF!</v>
      </c>
      <c r="B2384" s="29" t="e">
        <f t="shared" si="111"/>
        <v>#REF!</v>
      </c>
      <c r="C2384" s="29" t="e">
        <f t="shared" si="112"/>
        <v>#REF!</v>
      </c>
      <c r="D2384" s="29" t="e">
        <f>①陸連データ貼付け!#REF!</f>
        <v>#REF!</v>
      </c>
      <c r="E2384" s="29" t="e">
        <f>①陸連データ貼付け!#REF!</f>
        <v>#REF!</v>
      </c>
      <c r="F2384" s="29" t="e">
        <f>ASC(①陸連データ貼付け!#REF!)</f>
        <v>#REF!</v>
      </c>
      <c r="G2384" s="29" t="e">
        <f>①陸連データ貼付け!#REF!</f>
        <v>#REF!</v>
      </c>
      <c r="H2384" s="29" t="e">
        <f>①陸連データ貼付け!#REF!</f>
        <v>#REF!</v>
      </c>
      <c r="I2384" s="29" t="e">
        <f>①陸連データ貼付け!#REF!</f>
        <v>#REF!</v>
      </c>
      <c r="J2384" s="29" t="e">
        <f>①陸連データ貼付け!#REF!</f>
        <v>#REF!</v>
      </c>
      <c r="K2384" s="29" t="e">
        <f t="shared" si="113"/>
        <v>#REF!</v>
      </c>
      <c r="L2384" s="29" t="e">
        <f>①陸連データ貼付け!#REF!</f>
        <v>#REF!</v>
      </c>
      <c r="M2384" s="63" t="e">
        <f>①陸連データ貼付け!#REF!</f>
        <v>#REF!</v>
      </c>
    </row>
    <row r="2385" spans="1:13">
      <c r="A2385" s="220" t="e">
        <f>IF(①陸連データ貼付け!#REF!="","",①陸連データ貼付け!#REF!)</f>
        <v>#REF!</v>
      </c>
      <c r="B2385" s="29" t="e">
        <f t="shared" si="111"/>
        <v>#REF!</v>
      </c>
      <c r="C2385" s="29" t="e">
        <f t="shared" si="112"/>
        <v>#REF!</v>
      </c>
      <c r="D2385" s="29" t="e">
        <f>①陸連データ貼付け!#REF!</f>
        <v>#REF!</v>
      </c>
      <c r="E2385" s="29" t="e">
        <f>①陸連データ貼付け!#REF!</f>
        <v>#REF!</v>
      </c>
      <c r="F2385" s="29" t="e">
        <f>ASC(①陸連データ貼付け!#REF!)</f>
        <v>#REF!</v>
      </c>
      <c r="G2385" s="29" t="e">
        <f>①陸連データ貼付け!#REF!</f>
        <v>#REF!</v>
      </c>
      <c r="H2385" s="29" t="e">
        <f>①陸連データ貼付け!#REF!</f>
        <v>#REF!</v>
      </c>
      <c r="I2385" s="29" t="e">
        <f>①陸連データ貼付け!#REF!</f>
        <v>#REF!</v>
      </c>
      <c r="J2385" s="29" t="e">
        <f>①陸連データ貼付け!#REF!</f>
        <v>#REF!</v>
      </c>
      <c r="K2385" s="29" t="e">
        <f t="shared" si="113"/>
        <v>#REF!</v>
      </c>
      <c r="L2385" s="29" t="e">
        <f>①陸連データ貼付け!#REF!</f>
        <v>#REF!</v>
      </c>
      <c r="M2385" s="63" t="e">
        <f>①陸連データ貼付け!#REF!</f>
        <v>#REF!</v>
      </c>
    </row>
    <row r="2386" spans="1:13">
      <c r="A2386" s="220" t="e">
        <f>IF(①陸連データ貼付け!#REF!="","",①陸連データ貼付け!#REF!)</f>
        <v>#REF!</v>
      </c>
      <c r="B2386" s="29" t="e">
        <f t="shared" si="111"/>
        <v>#REF!</v>
      </c>
      <c r="C2386" s="29" t="e">
        <f t="shared" si="112"/>
        <v>#REF!</v>
      </c>
      <c r="D2386" s="29" t="e">
        <f>①陸連データ貼付け!#REF!</f>
        <v>#REF!</v>
      </c>
      <c r="E2386" s="29" t="e">
        <f>①陸連データ貼付け!#REF!</f>
        <v>#REF!</v>
      </c>
      <c r="F2386" s="29" t="e">
        <f>ASC(①陸連データ貼付け!#REF!)</f>
        <v>#REF!</v>
      </c>
      <c r="G2386" s="29" t="e">
        <f>①陸連データ貼付け!#REF!</f>
        <v>#REF!</v>
      </c>
      <c r="H2386" s="29" t="e">
        <f>①陸連データ貼付け!#REF!</f>
        <v>#REF!</v>
      </c>
      <c r="I2386" s="29" t="e">
        <f>①陸連データ貼付け!#REF!</f>
        <v>#REF!</v>
      </c>
      <c r="J2386" s="29" t="e">
        <f>①陸連データ貼付け!#REF!</f>
        <v>#REF!</v>
      </c>
      <c r="K2386" s="29" t="e">
        <f t="shared" si="113"/>
        <v>#REF!</v>
      </c>
      <c r="L2386" s="29" t="e">
        <f>①陸連データ貼付け!#REF!</f>
        <v>#REF!</v>
      </c>
      <c r="M2386" s="63" t="e">
        <f>①陸連データ貼付け!#REF!</f>
        <v>#REF!</v>
      </c>
    </row>
    <row r="2387" spans="1:13">
      <c r="A2387" s="220" t="e">
        <f>IF(①陸連データ貼付け!#REF!="","",①陸連データ貼付け!#REF!)</f>
        <v>#REF!</v>
      </c>
      <c r="B2387" s="29" t="e">
        <f t="shared" si="111"/>
        <v>#REF!</v>
      </c>
      <c r="C2387" s="29" t="e">
        <f t="shared" si="112"/>
        <v>#REF!</v>
      </c>
      <c r="D2387" s="29" t="e">
        <f>①陸連データ貼付け!#REF!</f>
        <v>#REF!</v>
      </c>
      <c r="E2387" s="29" t="e">
        <f>①陸連データ貼付け!#REF!</f>
        <v>#REF!</v>
      </c>
      <c r="F2387" s="29" t="e">
        <f>ASC(①陸連データ貼付け!#REF!)</f>
        <v>#REF!</v>
      </c>
      <c r="G2387" s="29" t="e">
        <f>①陸連データ貼付け!#REF!</f>
        <v>#REF!</v>
      </c>
      <c r="H2387" s="29" t="e">
        <f>①陸連データ貼付け!#REF!</f>
        <v>#REF!</v>
      </c>
      <c r="I2387" s="29" t="e">
        <f>①陸連データ貼付け!#REF!</f>
        <v>#REF!</v>
      </c>
      <c r="J2387" s="29" t="e">
        <f>①陸連データ貼付け!#REF!</f>
        <v>#REF!</v>
      </c>
      <c r="K2387" s="29" t="e">
        <f t="shared" si="113"/>
        <v>#REF!</v>
      </c>
      <c r="L2387" s="29" t="e">
        <f>①陸連データ貼付け!#REF!</f>
        <v>#REF!</v>
      </c>
      <c r="M2387" s="63" t="e">
        <f>①陸連データ貼付け!#REF!</f>
        <v>#REF!</v>
      </c>
    </row>
    <row r="2388" spans="1:13">
      <c r="A2388" s="220" t="e">
        <f>IF(①陸連データ貼付け!#REF!="","",①陸連データ貼付け!#REF!)</f>
        <v>#REF!</v>
      </c>
      <c r="B2388" s="29" t="e">
        <f t="shared" si="111"/>
        <v>#REF!</v>
      </c>
      <c r="C2388" s="29" t="e">
        <f t="shared" si="112"/>
        <v>#REF!</v>
      </c>
      <c r="D2388" s="29" t="e">
        <f>①陸連データ貼付け!#REF!</f>
        <v>#REF!</v>
      </c>
      <c r="E2388" s="29" t="e">
        <f>①陸連データ貼付け!#REF!</f>
        <v>#REF!</v>
      </c>
      <c r="F2388" s="29" t="e">
        <f>ASC(①陸連データ貼付け!#REF!)</f>
        <v>#REF!</v>
      </c>
      <c r="G2388" s="29" t="e">
        <f>①陸連データ貼付け!#REF!</f>
        <v>#REF!</v>
      </c>
      <c r="H2388" s="29" t="e">
        <f>①陸連データ貼付け!#REF!</f>
        <v>#REF!</v>
      </c>
      <c r="I2388" s="29" t="e">
        <f>①陸連データ貼付け!#REF!</f>
        <v>#REF!</v>
      </c>
      <c r="J2388" s="29" t="e">
        <f>①陸連データ貼付け!#REF!</f>
        <v>#REF!</v>
      </c>
      <c r="K2388" s="29" t="e">
        <f t="shared" si="113"/>
        <v>#REF!</v>
      </c>
      <c r="L2388" s="29" t="e">
        <f>①陸連データ貼付け!#REF!</f>
        <v>#REF!</v>
      </c>
      <c r="M2388" s="63" t="e">
        <f>①陸連データ貼付け!#REF!</f>
        <v>#REF!</v>
      </c>
    </row>
    <row r="2389" spans="1:13">
      <c r="A2389" s="220" t="e">
        <f>IF(①陸連データ貼付け!#REF!="","",①陸連データ貼付け!#REF!)</f>
        <v>#REF!</v>
      </c>
      <c r="B2389" s="29" t="e">
        <f t="shared" si="111"/>
        <v>#REF!</v>
      </c>
      <c r="C2389" s="29" t="e">
        <f t="shared" si="112"/>
        <v>#REF!</v>
      </c>
      <c r="D2389" s="29" t="e">
        <f>①陸連データ貼付け!#REF!</f>
        <v>#REF!</v>
      </c>
      <c r="E2389" s="29" t="e">
        <f>①陸連データ貼付け!#REF!</f>
        <v>#REF!</v>
      </c>
      <c r="F2389" s="29" t="e">
        <f>ASC(①陸連データ貼付け!#REF!)</f>
        <v>#REF!</v>
      </c>
      <c r="G2389" s="29" t="e">
        <f>①陸連データ貼付け!#REF!</f>
        <v>#REF!</v>
      </c>
      <c r="H2389" s="29" t="e">
        <f>①陸連データ貼付け!#REF!</f>
        <v>#REF!</v>
      </c>
      <c r="I2389" s="29" t="e">
        <f>①陸連データ貼付け!#REF!</f>
        <v>#REF!</v>
      </c>
      <c r="J2389" s="29" t="e">
        <f>①陸連データ貼付け!#REF!</f>
        <v>#REF!</v>
      </c>
      <c r="K2389" s="29" t="e">
        <f t="shared" si="113"/>
        <v>#REF!</v>
      </c>
      <c r="L2389" s="29" t="e">
        <f>①陸連データ貼付け!#REF!</f>
        <v>#REF!</v>
      </c>
      <c r="M2389" s="63" t="e">
        <f>①陸連データ貼付け!#REF!</f>
        <v>#REF!</v>
      </c>
    </row>
    <row r="2390" spans="1:13">
      <c r="A2390" s="220" t="e">
        <f>IF(①陸連データ貼付け!#REF!="","",①陸連データ貼付け!#REF!)</f>
        <v>#REF!</v>
      </c>
      <c r="B2390" s="29" t="e">
        <f t="shared" si="111"/>
        <v>#REF!</v>
      </c>
      <c r="C2390" s="29" t="e">
        <f t="shared" si="112"/>
        <v>#REF!</v>
      </c>
      <c r="D2390" s="29" t="e">
        <f>①陸連データ貼付け!#REF!</f>
        <v>#REF!</v>
      </c>
      <c r="E2390" s="29" t="e">
        <f>①陸連データ貼付け!#REF!</f>
        <v>#REF!</v>
      </c>
      <c r="F2390" s="29" t="e">
        <f>ASC(①陸連データ貼付け!#REF!)</f>
        <v>#REF!</v>
      </c>
      <c r="G2390" s="29" t="e">
        <f>①陸連データ貼付け!#REF!</f>
        <v>#REF!</v>
      </c>
      <c r="H2390" s="29" t="e">
        <f>①陸連データ貼付け!#REF!</f>
        <v>#REF!</v>
      </c>
      <c r="I2390" s="29" t="e">
        <f>①陸連データ貼付け!#REF!</f>
        <v>#REF!</v>
      </c>
      <c r="J2390" s="29" t="e">
        <f>①陸連データ貼付け!#REF!</f>
        <v>#REF!</v>
      </c>
      <c r="K2390" s="29" t="e">
        <f t="shared" si="113"/>
        <v>#REF!</v>
      </c>
      <c r="L2390" s="29" t="e">
        <f>①陸連データ貼付け!#REF!</f>
        <v>#REF!</v>
      </c>
      <c r="M2390" s="63" t="e">
        <f>①陸連データ貼付け!#REF!</f>
        <v>#REF!</v>
      </c>
    </row>
    <row r="2391" spans="1:13">
      <c r="A2391" s="220" t="e">
        <f>IF(①陸連データ貼付け!#REF!="","",①陸連データ貼付け!#REF!)</f>
        <v>#REF!</v>
      </c>
      <c r="B2391" s="29" t="e">
        <f t="shared" si="111"/>
        <v>#REF!</v>
      </c>
      <c r="C2391" s="29" t="e">
        <f t="shared" si="112"/>
        <v>#REF!</v>
      </c>
      <c r="D2391" s="29" t="e">
        <f>①陸連データ貼付け!#REF!</f>
        <v>#REF!</v>
      </c>
      <c r="E2391" s="29" t="e">
        <f>①陸連データ貼付け!#REF!</f>
        <v>#REF!</v>
      </c>
      <c r="F2391" s="29" t="e">
        <f>ASC(①陸連データ貼付け!#REF!)</f>
        <v>#REF!</v>
      </c>
      <c r="G2391" s="29" t="e">
        <f>①陸連データ貼付け!#REF!</f>
        <v>#REF!</v>
      </c>
      <c r="H2391" s="29" t="e">
        <f>①陸連データ貼付け!#REF!</f>
        <v>#REF!</v>
      </c>
      <c r="I2391" s="29" t="e">
        <f>①陸連データ貼付け!#REF!</f>
        <v>#REF!</v>
      </c>
      <c r="J2391" s="29" t="e">
        <f>①陸連データ貼付け!#REF!</f>
        <v>#REF!</v>
      </c>
      <c r="K2391" s="29" t="e">
        <f t="shared" si="113"/>
        <v>#REF!</v>
      </c>
      <c r="L2391" s="29" t="e">
        <f>①陸連データ貼付け!#REF!</f>
        <v>#REF!</v>
      </c>
      <c r="M2391" s="63" t="e">
        <f>①陸連データ貼付け!#REF!</f>
        <v>#REF!</v>
      </c>
    </row>
    <row r="2392" spans="1:13">
      <c r="A2392" s="220" t="e">
        <f>IF(①陸連データ貼付け!#REF!="","",①陸連データ貼付け!#REF!)</f>
        <v>#REF!</v>
      </c>
      <c r="B2392" s="29" t="e">
        <f t="shared" si="111"/>
        <v>#REF!</v>
      </c>
      <c r="C2392" s="29" t="e">
        <f t="shared" si="112"/>
        <v>#REF!</v>
      </c>
      <c r="D2392" s="29" t="e">
        <f>①陸連データ貼付け!#REF!</f>
        <v>#REF!</v>
      </c>
      <c r="E2392" s="29" t="e">
        <f>①陸連データ貼付け!#REF!</f>
        <v>#REF!</v>
      </c>
      <c r="F2392" s="29" t="e">
        <f>ASC(①陸連データ貼付け!#REF!)</f>
        <v>#REF!</v>
      </c>
      <c r="G2392" s="29" t="e">
        <f>①陸連データ貼付け!#REF!</f>
        <v>#REF!</v>
      </c>
      <c r="H2392" s="29" t="e">
        <f>①陸連データ貼付け!#REF!</f>
        <v>#REF!</v>
      </c>
      <c r="I2392" s="29" t="e">
        <f>①陸連データ貼付け!#REF!</f>
        <v>#REF!</v>
      </c>
      <c r="J2392" s="29" t="e">
        <f>①陸連データ貼付け!#REF!</f>
        <v>#REF!</v>
      </c>
      <c r="K2392" s="29" t="e">
        <f t="shared" si="113"/>
        <v>#REF!</v>
      </c>
      <c r="L2392" s="29" t="e">
        <f>①陸連データ貼付け!#REF!</f>
        <v>#REF!</v>
      </c>
      <c r="M2392" s="63" t="e">
        <f>①陸連データ貼付け!#REF!</f>
        <v>#REF!</v>
      </c>
    </row>
    <row r="2393" spans="1:13">
      <c r="A2393" s="220" t="e">
        <f>IF(①陸連データ貼付け!#REF!="","",①陸連データ貼付け!#REF!)</f>
        <v>#REF!</v>
      </c>
      <c r="B2393" s="29" t="e">
        <f t="shared" si="111"/>
        <v>#REF!</v>
      </c>
      <c r="C2393" s="29" t="e">
        <f t="shared" si="112"/>
        <v>#REF!</v>
      </c>
      <c r="D2393" s="29" t="e">
        <f>①陸連データ貼付け!#REF!</f>
        <v>#REF!</v>
      </c>
      <c r="E2393" s="29" t="e">
        <f>①陸連データ貼付け!#REF!</f>
        <v>#REF!</v>
      </c>
      <c r="F2393" s="29" t="e">
        <f>ASC(①陸連データ貼付け!#REF!)</f>
        <v>#REF!</v>
      </c>
      <c r="G2393" s="29" t="e">
        <f>①陸連データ貼付け!#REF!</f>
        <v>#REF!</v>
      </c>
      <c r="H2393" s="29" t="e">
        <f>①陸連データ貼付け!#REF!</f>
        <v>#REF!</v>
      </c>
      <c r="I2393" s="29" t="e">
        <f>①陸連データ貼付け!#REF!</f>
        <v>#REF!</v>
      </c>
      <c r="J2393" s="29" t="e">
        <f>①陸連データ貼付け!#REF!</f>
        <v>#REF!</v>
      </c>
      <c r="K2393" s="29" t="e">
        <f t="shared" si="113"/>
        <v>#REF!</v>
      </c>
      <c r="L2393" s="29" t="e">
        <f>①陸連データ貼付け!#REF!</f>
        <v>#REF!</v>
      </c>
      <c r="M2393" s="63" t="e">
        <f>①陸連データ貼付け!#REF!</f>
        <v>#REF!</v>
      </c>
    </row>
    <row r="2394" spans="1:13">
      <c r="A2394" s="220" t="e">
        <f>IF(①陸連データ貼付け!#REF!="","",①陸連データ貼付け!#REF!)</f>
        <v>#REF!</v>
      </c>
      <c r="B2394" s="29" t="e">
        <f t="shared" si="111"/>
        <v>#REF!</v>
      </c>
      <c r="C2394" s="29" t="e">
        <f t="shared" si="112"/>
        <v>#REF!</v>
      </c>
      <c r="D2394" s="29" t="e">
        <f>①陸連データ貼付け!#REF!</f>
        <v>#REF!</v>
      </c>
      <c r="E2394" s="29" t="e">
        <f>①陸連データ貼付け!#REF!</f>
        <v>#REF!</v>
      </c>
      <c r="F2394" s="29" t="e">
        <f>ASC(①陸連データ貼付け!#REF!)</f>
        <v>#REF!</v>
      </c>
      <c r="G2394" s="29" t="e">
        <f>①陸連データ貼付け!#REF!</f>
        <v>#REF!</v>
      </c>
      <c r="H2394" s="29" t="e">
        <f>①陸連データ貼付け!#REF!</f>
        <v>#REF!</v>
      </c>
      <c r="I2394" s="29" t="e">
        <f>①陸連データ貼付け!#REF!</f>
        <v>#REF!</v>
      </c>
      <c r="J2394" s="29" t="e">
        <f>①陸連データ貼付け!#REF!</f>
        <v>#REF!</v>
      </c>
      <c r="K2394" s="29" t="e">
        <f t="shared" si="113"/>
        <v>#REF!</v>
      </c>
      <c r="L2394" s="29" t="e">
        <f>①陸連データ貼付け!#REF!</f>
        <v>#REF!</v>
      </c>
      <c r="M2394" s="63" t="e">
        <f>①陸連データ貼付け!#REF!</f>
        <v>#REF!</v>
      </c>
    </row>
    <row r="2395" spans="1:13">
      <c r="A2395" s="220" t="e">
        <f>IF(①陸連データ貼付け!#REF!="","",①陸連データ貼付け!#REF!)</f>
        <v>#REF!</v>
      </c>
      <c r="B2395" s="29" t="e">
        <f t="shared" si="111"/>
        <v>#REF!</v>
      </c>
      <c r="C2395" s="29" t="e">
        <f t="shared" si="112"/>
        <v>#REF!</v>
      </c>
      <c r="D2395" s="29" t="e">
        <f>①陸連データ貼付け!#REF!</f>
        <v>#REF!</v>
      </c>
      <c r="E2395" s="29" t="e">
        <f>①陸連データ貼付け!#REF!</f>
        <v>#REF!</v>
      </c>
      <c r="F2395" s="29" t="e">
        <f>ASC(①陸連データ貼付け!#REF!)</f>
        <v>#REF!</v>
      </c>
      <c r="G2395" s="29" t="e">
        <f>①陸連データ貼付け!#REF!</f>
        <v>#REF!</v>
      </c>
      <c r="H2395" s="29" t="e">
        <f>①陸連データ貼付け!#REF!</f>
        <v>#REF!</v>
      </c>
      <c r="I2395" s="29" t="e">
        <f>①陸連データ貼付け!#REF!</f>
        <v>#REF!</v>
      </c>
      <c r="J2395" s="29" t="e">
        <f>①陸連データ貼付け!#REF!</f>
        <v>#REF!</v>
      </c>
      <c r="K2395" s="29" t="e">
        <f t="shared" si="113"/>
        <v>#REF!</v>
      </c>
      <c r="L2395" s="29" t="e">
        <f>①陸連データ貼付け!#REF!</f>
        <v>#REF!</v>
      </c>
      <c r="M2395" s="63" t="e">
        <f>①陸連データ貼付け!#REF!</f>
        <v>#REF!</v>
      </c>
    </row>
    <row r="2396" spans="1:13">
      <c r="A2396" s="220" t="e">
        <f>IF(①陸連データ貼付け!#REF!="","",①陸連データ貼付け!#REF!)</f>
        <v>#REF!</v>
      </c>
      <c r="B2396" s="29" t="e">
        <f t="shared" si="111"/>
        <v>#REF!</v>
      </c>
      <c r="C2396" s="29" t="e">
        <f t="shared" si="112"/>
        <v>#REF!</v>
      </c>
      <c r="D2396" s="29" t="e">
        <f>①陸連データ貼付け!#REF!</f>
        <v>#REF!</v>
      </c>
      <c r="E2396" s="29" t="e">
        <f>①陸連データ貼付け!#REF!</f>
        <v>#REF!</v>
      </c>
      <c r="F2396" s="29" t="e">
        <f>ASC(①陸連データ貼付け!#REF!)</f>
        <v>#REF!</v>
      </c>
      <c r="G2396" s="29" t="e">
        <f>①陸連データ貼付け!#REF!</f>
        <v>#REF!</v>
      </c>
      <c r="H2396" s="29" t="e">
        <f>①陸連データ貼付け!#REF!</f>
        <v>#REF!</v>
      </c>
      <c r="I2396" s="29" t="e">
        <f>①陸連データ貼付け!#REF!</f>
        <v>#REF!</v>
      </c>
      <c r="J2396" s="29" t="e">
        <f>①陸連データ貼付け!#REF!</f>
        <v>#REF!</v>
      </c>
      <c r="K2396" s="29" t="e">
        <f t="shared" si="113"/>
        <v>#REF!</v>
      </c>
      <c r="L2396" s="29" t="e">
        <f>①陸連データ貼付け!#REF!</f>
        <v>#REF!</v>
      </c>
      <c r="M2396" s="63" t="e">
        <f>①陸連データ貼付け!#REF!</f>
        <v>#REF!</v>
      </c>
    </row>
    <row r="2397" spans="1:13">
      <c r="A2397" s="220" t="e">
        <f>IF(①陸連データ貼付け!#REF!="","",①陸連データ貼付け!#REF!)</f>
        <v>#REF!</v>
      </c>
      <c r="B2397" s="29" t="e">
        <f t="shared" si="111"/>
        <v>#REF!</v>
      </c>
      <c r="C2397" s="29" t="e">
        <f t="shared" si="112"/>
        <v>#REF!</v>
      </c>
      <c r="D2397" s="29" t="e">
        <f>①陸連データ貼付け!#REF!</f>
        <v>#REF!</v>
      </c>
      <c r="E2397" s="29" t="e">
        <f>①陸連データ貼付け!#REF!</f>
        <v>#REF!</v>
      </c>
      <c r="F2397" s="29" t="e">
        <f>ASC(①陸連データ貼付け!#REF!)</f>
        <v>#REF!</v>
      </c>
      <c r="G2397" s="29" t="e">
        <f>①陸連データ貼付け!#REF!</f>
        <v>#REF!</v>
      </c>
      <c r="H2397" s="29" t="e">
        <f>①陸連データ貼付け!#REF!</f>
        <v>#REF!</v>
      </c>
      <c r="I2397" s="29" t="e">
        <f>①陸連データ貼付け!#REF!</f>
        <v>#REF!</v>
      </c>
      <c r="J2397" s="29" t="e">
        <f>①陸連データ貼付け!#REF!</f>
        <v>#REF!</v>
      </c>
      <c r="K2397" s="29" t="e">
        <f t="shared" si="113"/>
        <v>#REF!</v>
      </c>
      <c r="L2397" s="29" t="e">
        <f>①陸連データ貼付け!#REF!</f>
        <v>#REF!</v>
      </c>
      <c r="M2397" s="63" t="e">
        <f>①陸連データ貼付け!#REF!</f>
        <v>#REF!</v>
      </c>
    </row>
    <row r="2398" spans="1:13">
      <c r="A2398" s="220" t="e">
        <f>IF(①陸連データ貼付け!#REF!="","",①陸連データ貼付け!#REF!)</f>
        <v>#REF!</v>
      </c>
      <c r="B2398" s="29" t="e">
        <f t="shared" si="111"/>
        <v>#REF!</v>
      </c>
      <c r="C2398" s="29" t="e">
        <f t="shared" si="112"/>
        <v>#REF!</v>
      </c>
      <c r="D2398" s="29" t="e">
        <f>①陸連データ貼付け!#REF!</f>
        <v>#REF!</v>
      </c>
      <c r="E2398" s="29" t="e">
        <f>①陸連データ貼付け!#REF!</f>
        <v>#REF!</v>
      </c>
      <c r="F2398" s="29" t="e">
        <f>ASC(①陸連データ貼付け!#REF!)</f>
        <v>#REF!</v>
      </c>
      <c r="G2398" s="29" t="e">
        <f>①陸連データ貼付け!#REF!</f>
        <v>#REF!</v>
      </c>
      <c r="H2398" s="29" t="e">
        <f>①陸連データ貼付け!#REF!</f>
        <v>#REF!</v>
      </c>
      <c r="I2398" s="29" t="e">
        <f>①陸連データ貼付け!#REF!</f>
        <v>#REF!</v>
      </c>
      <c r="J2398" s="29" t="e">
        <f>①陸連データ貼付け!#REF!</f>
        <v>#REF!</v>
      </c>
      <c r="K2398" s="29" t="e">
        <f t="shared" si="113"/>
        <v>#REF!</v>
      </c>
      <c r="L2398" s="29" t="e">
        <f>①陸連データ貼付け!#REF!</f>
        <v>#REF!</v>
      </c>
      <c r="M2398" s="63" t="e">
        <f>①陸連データ貼付け!#REF!</f>
        <v>#REF!</v>
      </c>
    </row>
    <row r="2399" spans="1:13">
      <c r="A2399" s="220" t="e">
        <f>IF(①陸連データ貼付け!#REF!="","",①陸連データ貼付け!#REF!)</f>
        <v>#REF!</v>
      </c>
      <c r="B2399" s="29" t="e">
        <f t="shared" si="111"/>
        <v>#REF!</v>
      </c>
      <c r="C2399" s="29" t="e">
        <f t="shared" si="112"/>
        <v>#REF!</v>
      </c>
      <c r="D2399" s="29" t="e">
        <f>①陸連データ貼付け!#REF!</f>
        <v>#REF!</v>
      </c>
      <c r="E2399" s="29" t="e">
        <f>①陸連データ貼付け!#REF!</f>
        <v>#REF!</v>
      </c>
      <c r="F2399" s="29" t="e">
        <f>ASC(①陸連データ貼付け!#REF!)</f>
        <v>#REF!</v>
      </c>
      <c r="G2399" s="29" t="e">
        <f>①陸連データ貼付け!#REF!</f>
        <v>#REF!</v>
      </c>
      <c r="H2399" s="29" t="e">
        <f>①陸連データ貼付け!#REF!</f>
        <v>#REF!</v>
      </c>
      <c r="I2399" s="29" t="e">
        <f>①陸連データ貼付け!#REF!</f>
        <v>#REF!</v>
      </c>
      <c r="J2399" s="29" t="e">
        <f>①陸連データ貼付け!#REF!</f>
        <v>#REF!</v>
      </c>
      <c r="K2399" s="29" t="e">
        <f t="shared" si="113"/>
        <v>#REF!</v>
      </c>
      <c r="L2399" s="29" t="e">
        <f>①陸連データ貼付け!#REF!</f>
        <v>#REF!</v>
      </c>
      <c r="M2399" s="63" t="e">
        <f>①陸連データ貼付け!#REF!</f>
        <v>#REF!</v>
      </c>
    </row>
    <row r="2400" spans="1:13">
      <c r="A2400" s="220" t="e">
        <f>IF(①陸連データ貼付け!#REF!="","",①陸連データ貼付け!#REF!)</f>
        <v>#REF!</v>
      </c>
      <c r="B2400" s="29" t="e">
        <f t="shared" si="111"/>
        <v>#REF!</v>
      </c>
      <c r="C2400" s="29" t="e">
        <f t="shared" si="112"/>
        <v>#REF!</v>
      </c>
      <c r="D2400" s="29" t="e">
        <f>①陸連データ貼付け!#REF!</f>
        <v>#REF!</v>
      </c>
      <c r="E2400" s="29" t="e">
        <f>①陸連データ貼付け!#REF!</f>
        <v>#REF!</v>
      </c>
      <c r="F2400" s="29" t="e">
        <f>ASC(①陸連データ貼付け!#REF!)</f>
        <v>#REF!</v>
      </c>
      <c r="G2400" s="29" t="e">
        <f>①陸連データ貼付け!#REF!</f>
        <v>#REF!</v>
      </c>
      <c r="H2400" s="29" t="e">
        <f>①陸連データ貼付け!#REF!</f>
        <v>#REF!</v>
      </c>
      <c r="I2400" s="29" t="e">
        <f>①陸連データ貼付け!#REF!</f>
        <v>#REF!</v>
      </c>
      <c r="J2400" s="29" t="e">
        <f>①陸連データ貼付け!#REF!</f>
        <v>#REF!</v>
      </c>
      <c r="K2400" s="29" t="e">
        <f t="shared" si="113"/>
        <v>#REF!</v>
      </c>
      <c r="L2400" s="29" t="e">
        <f>①陸連データ貼付け!#REF!</f>
        <v>#REF!</v>
      </c>
      <c r="M2400" s="63" t="e">
        <f>①陸連データ貼付け!#REF!</f>
        <v>#REF!</v>
      </c>
    </row>
    <row r="2401" spans="1:13">
      <c r="A2401" s="220" t="e">
        <f>IF(①陸連データ貼付け!#REF!="","",①陸連データ貼付け!#REF!)</f>
        <v>#REF!</v>
      </c>
      <c r="B2401" s="29" t="e">
        <f t="shared" si="111"/>
        <v>#REF!</v>
      </c>
      <c r="C2401" s="29" t="e">
        <f t="shared" si="112"/>
        <v>#REF!</v>
      </c>
      <c r="D2401" s="29" t="e">
        <f>①陸連データ貼付け!#REF!</f>
        <v>#REF!</v>
      </c>
      <c r="E2401" s="29" t="e">
        <f>①陸連データ貼付け!#REF!</f>
        <v>#REF!</v>
      </c>
      <c r="F2401" s="29" t="e">
        <f>ASC(①陸連データ貼付け!#REF!)</f>
        <v>#REF!</v>
      </c>
      <c r="G2401" s="29" t="e">
        <f>①陸連データ貼付け!#REF!</f>
        <v>#REF!</v>
      </c>
      <c r="H2401" s="29" t="e">
        <f>①陸連データ貼付け!#REF!</f>
        <v>#REF!</v>
      </c>
      <c r="I2401" s="29" t="e">
        <f>①陸連データ貼付け!#REF!</f>
        <v>#REF!</v>
      </c>
      <c r="J2401" s="29" t="e">
        <f>①陸連データ貼付け!#REF!</f>
        <v>#REF!</v>
      </c>
      <c r="K2401" s="29" t="e">
        <f t="shared" si="113"/>
        <v>#REF!</v>
      </c>
      <c r="L2401" s="29" t="e">
        <f>①陸連データ貼付け!#REF!</f>
        <v>#REF!</v>
      </c>
      <c r="M2401" s="63" t="e">
        <f>①陸連データ貼付け!#REF!</f>
        <v>#REF!</v>
      </c>
    </row>
    <row r="2402" spans="1:13">
      <c r="A2402" s="220" t="e">
        <f>IF(①陸連データ貼付け!#REF!="","",①陸連データ貼付け!#REF!)</f>
        <v>#REF!</v>
      </c>
      <c r="B2402" s="29" t="e">
        <f t="shared" si="111"/>
        <v>#REF!</v>
      </c>
      <c r="C2402" s="29" t="e">
        <f t="shared" si="112"/>
        <v>#REF!</v>
      </c>
      <c r="D2402" s="29" t="e">
        <f>①陸連データ貼付け!#REF!</f>
        <v>#REF!</v>
      </c>
      <c r="E2402" s="29" t="e">
        <f>①陸連データ貼付け!#REF!</f>
        <v>#REF!</v>
      </c>
      <c r="F2402" s="29" t="e">
        <f>ASC(①陸連データ貼付け!#REF!)</f>
        <v>#REF!</v>
      </c>
      <c r="G2402" s="29" t="e">
        <f>①陸連データ貼付け!#REF!</f>
        <v>#REF!</v>
      </c>
      <c r="H2402" s="29" t="e">
        <f>①陸連データ貼付け!#REF!</f>
        <v>#REF!</v>
      </c>
      <c r="I2402" s="29" t="e">
        <f>①陸連データ貼付け!#REF!</f>
        <v>#REF!</v>
      </c>
      <c r="J2402" s="29" t="e">
        <f>①陸連データ貼付け!#REF!</f>
        <v>#REF!</v>
      </c>
      <c r="K2402" s="29" t="e">
        <f t="shared" si="113"/>
        <v>#REF!</v>
      </c>
      <c r="L2402" s="29" t="e">
        <f>①陸連データ貼付け!#REF!</f>
        <v>#REF!</v>
      </c>
      <c r="M2402" s="63" t="e">
        <f>①陸連データ貼付け!#REF!</f>
        <v>#REF!</v>
      </c>
    </row>
    <row r="2403" spans="1:13">
      <c r="A2403" s="220" t="e">
        <f>IF(①陸連データ貼付け!#REF!="","",①陸連データ貼付け!#REF!)</f>
        <v>#REF!</v>
      </c>
      <c r="B2403" s="29" t="e">
        <f t="shared" si="111"/>
        <v>#REF!</v>
      </c>
      <c r="C2403" s="29" t="e">
        <f t="shared" si="112"/>
        <v>#REF!</v>
      </c>
      <c r="D2403" s="29" t="e">
        <f>①陸連データ貼付け!#REF!</f>
        <v>#REF!</v>
      </c>
      <c r="E2403" s="29" t="e">
        <f>①陸連データ貼付け!#REF!</f>
        <v>#REF!</v>
      </c>
      <c r="F2403" s="29" t="e">
        <f>ASC(①陸連データ貼付け!#REF!)</f>
        <v>#REF!</v>
      </c>
      <c r="G2403" s="29" t="e">
        <f>①陸連データ貼付け!#REF!</f>
        <v>#REF!</v>
      </c>
      <c r="H2403" s="29" t="e">
        <f>①陸連データ貼付け!#REF!</f>
        <v>#REF!</v>
      </c>
      <c r="I2403" s="29" t="e">
        <f>①陸連データ貼付け!#REF!</f>
        <v>#REF!</v>
      </c>
      <c r="J2403" s="29" t="e">
        <f>①陸連データ貼付け!#REF!</f>
        <v>#REF!</v>
      </c>
      <c r="K2403" s="29" t="e">
        <f t="shared" si="113"/>
        <v>#REF!</v>
      </c>
      <c r="L2403" s="29" t="e">
        <f>①陸連データ貼付け!#REF!</f>
        <v>#REF!</v>
      </c>
      <c r="M2403" s="63" t="e">
        <f>①陸連データ貼付け!#REF!</f>
        <v>#REF!</v>
      </c>
    </row>
    <row r="2404" spans="1:13">
      <c r="A2404" s="220" t="e">
        <f>IF(①陸連データ貼付け!#REF!="","",①陸連データ貼付け!#REF!)</f>
        <v>#REF!</v>
      </c>
      <c r="B2404" s="29" t="e">
        <f t="shared" si="111"/>
        <v>#REF!</v>
      </c>
      <c r="C2404" s="29" t="e">
        <f t="shared" si="112"/>
        <v>#REF!</v>
      </c>
      <c r="D2404" s="29" t="e">
        <f>①陸連データ貼付け!#REF!</f>
        <v>#REF!</v>
      </c>
      <c r="E2404" s="29" t="e">
        <f>①陸連データ貼付け!#REF!</f>
        <v>#REF!</v>
      </c>
      <c r="F2404" s="29" t="e">
        <f>ASC(①陸連データ貼付け!#REF!)</f>
        <v>#REF!</v>
      </c>
      <c r="G2404" s="29" t="e">
        <f>①陸連データ貼付け!#REF!</f>
        <v>#REF!</v>
      </c>
      <c r="H2404" s="29" t="e">
        <f>①陸連データ貼付け!#REF!</f>
        <v>#REF!</v>
      </c>
      <c r="I2404" s="29" t="e">
        <f>①陸連データ貼付け!#REF!</f>
        <v>#REF!</v>
      </c>
      <c r="J2404" s="29" t="e">
        <f>①陸連データ貼付け!#REF!</f>
        <v>#REF!</v>
      </c>
      <c r="K2404" s="29" t="e">
        <f t="shared" si="113"/>
        <v>#REF!</v>
      </c>
      <c r="L2404" s="29" t="e">
        <f>①陸連データ貼付け!#REF!</f>
        <v>#REF!</v>
      </c>
      <c r="M2404" s="63" t="e">
        <f>①陸連データ貼付け!#REF!</f>
        <v>#REF!</v>
      </c>
    </row>
    <row r="2405" spans="1:13">
      <c r="A2405" s="220" t="e">
        <f>IF(①陸連データ貼付け!#REF!="","",①陸連データ貼付け!#REF!)</f>
        <v>#REF!</v>
      </c>
      <c r="B2405" s="29" t="e">
        <f t="shared" si="111"/>
        <v>#REF!</v>
      </c>
      <c r="C2405" s="29" t="e">
        <f t="shared" si="112"/>
        <v>#REF!</v>
      </c>
      <c r="D2405" s="29" t="e">
        <f>①陸連データ貼付け!#REF!</f>
        <v>#REF!</v>
      </c>
      <c r="E2405" s="29" t="e">
        <f>①陸連データ貼付け!#REF!</f>
        <v>#REF!</v>
      </c>
      <c r="F2405" s="29" t="e">
        <f>ASC(①陸連データ貼付け!#REF!)</f>
        <v>#REF!</v>
      </c>
      <c r="G2405" s="29" t="e">
        <f>①陸連データ貼付け!#REF!</f>
        <v>#REF!</v>
      </c>
      <c r="H2405" s="29" t="e">
        <f>①陸連データ貼付け!#REF!</f>
        <v>#REF!</v>
      </c>
      <c r="I2405" s="29" t="e">
        <f>①陸連データ貼付け!#REF!</f>
        <v>#REF!</v>
      </c>
      <c r="J2405" s="29" t="e">
        <f>①陸連データ貼付け!#REF!</f>
        <v>#REF!</v>
      </c>
      <c r="K2405" s="29" t="e">
        <f t="shared" si="113"/>
        <v>#REF!</v>
      </c>
      <c r="L2405" s="29" t="e">
        <f>①陸連データ貼付け!#REF!</f>
        <v>#REF!</v>
      </c>
      <c r="M2405" s="63" t="e">
        <f>①陸連データ貼付け!#REF!</f>
        <v>#REF!</v>
      </c>
    </row>
    <row r="2406" spans="1:13">
      <c r="A2406" s="220" t="e">
        <f>IF(①陸連データ貼付け!#REF!="","",①陸連データ貼付け!#REF!)</f>
        <v>#REF!</v>
      </c>
      <c r="B2406" s="29" t="e">
        <f t="shared" si="111"/>
        <v>#REF!</v>
      </c>
      <c r="C2406" s="29" t="e">
        <f t="shared" si="112"/>
        <v>#REF!</v>
      </c>
      <c r="D2406" s="29" t="e">
        <f>①陸連データ貼付け!#REF!</f>
        <v>#REF!</v>
      </c>
      <c r="E2406" s="29" t="e">
        <f>①陸連データ貼付け!#REF!</f>
        <v>#REF!</v>
      </c>
      <c r="F2406" s="29" t="e">
        <f>ASC(①陸連データ貼付け!#REF!)</f>
        <v>#REF!</v>
      </c>
      <c r="G2406" s="29" t="e">
        <f>①陸連データ貼付け!#REF!</f>
        <v>#REF!</v>
      </c>
      <c r="H2406" s="29" t="e">
        <f>①陸連データ貼付け!#REF!</f>
        <v>#REF!</v>
      </c>
      <c r="I2406" s="29" t="e">
        <f>①陸連データ貼付け!#REF!</f>
        <v>#REF!</v>
      </c>
      <c r="J2406" s="29" t="e">
        <f>①陸連データ貼付け!#REF!</f>
        <v>#REF!</v>
      </c>
      <c r="K2406" s="29" t="e">
        <f t="shared" si="113"/>
        <v>#REF!</v>
      </c>
      <c r="L2406" s="29" t="e">
        <f>①陸連データ貼付け!#REF!</f>
        <v>#REF!</v>
      </c>
      <c r="M2406" s="63" t="e">
        <f>①陸連データ貼付け!#REF!</f>
        <v>#REF!</v>
      </c>
    </row>
    <row r="2407" spans="1:13">
      <c r="A2407" s="220" t="e">
        <f>IF(①陸連データ貼付け!#REF!="","",①陸連データ貼付け!#REF!)</f>
        <v>#REF!</v>
      </c>
      <c r="B2407" s="29" t="e">
        <f t="shared" si="111"/>
        <v>#REF!</v>
      </c>
      <c r="C2407" s="29" t="e">
        <f t="shared" si="112"/>
        <v>#REF!</v>
      </c>
      <c r="D2407" s="29" t="e">
        <f>①陸連データ貼付け!#REF!</f>
        <v>#REF!</v>
      </c>
      <c r="E2407" s="29" t="e">
        <f>①陸連データ貼付け!#REF!</f>
        <v>#REF!</v>
      </c>
      <c r="F2407" s="29" t="e">
        <f>ASC(①陸連データ貼付け!#REF!)</f>
        <v>#REF!</v>
      </c>
      <c r="G2407" s="29" t="e">
        <f>①陸連データ貼付け!#REF!</f>
        <v>#REF!</v>
      </c>
      <c r="H2407" s="29" t="e">
        <f>①陸連データ貼付け!#REF!</f>
        <v>#REF!</v>
      </c>
      <c r="I2407" s="29" t="e">
        <f>①陸連データ貼付け!#REF!</f>
        <v>#REF!</v>
      </c>
      <c r="J2407" s="29" t="e">
        <f>①陸連データ貼付け!#REF!</f>
        <v>#REF!</v>
      </c>
      <c r="K2407" s="29" t="e">
        <f t="shared" si="113"/>
        <v>#REF!</v>
      </c>
      <c r="L2407" s="29" t="e">
        <f>①陸連データ貼付け!#REF!</f>
        <v>#REF!</v>
      </c>
      <c r="M2407" s="63" t="e">
        <f>①陸連データ貼付け!#REF!</f>
        <v>#REF!</v>
      </c>
    </row>
    <row r="2408" spans="1:13">
      <c r="A2408" s="220" t="e">
        <f>IF(①陸連データ貼付け!#REF!="","",①陸連データ貼付け!#REF!)</f>
        <v>#REF!</v>
      </c>
      <c r="B2408" s="29" t="e">
        <f t="shared" si="111"/>
        <v>#REF!</v>
      </c>
      <c r="C2408" s="29" t="e">
        <f t="shared" si="112"/>
        <v>#REF!</v>
      </c>
      <c r="D2408" s="29" t="e">
        <f>①陸連データ貼付け!#REF!</f>
        <v>#REF!</v>
      </c>
      <c r="E2408" s="29" t="e">
        <f>①陸連データ貼付け!#REF!</f>
        <v>#REF!</v>
      </c>
      <c r="F2408" s="29" t="e">
        <f>ASC(①陸連データ貼付け!#REF!)</f>
        <v>#REF!</v>
      </c>
      <c r="G2408" s="29" t="e">
        <f>①陸連データ貼付け!#REF!</f>
        <v>#REF!</v>
      </c>
      <c r="H2408" s="29" t="e">
        <f>①陸連データ貼付け!#REF!</f>
        <v>#REF!</v>
      </c>
      <c r="I2408" s="29" t="e">
        <f>①陸連データ貼付け!#REF!</f>
        <v>#REF!</v>
      </c>
      <c r="J2408" s="29" t="e">
        <f>①陸連データ貼付け!#REF!</f>
        <v>#REF!</v>
      </c>
      <c r="K2408" s="29" t="e">
        <f t="shared" si="113"/>
        <v>#REF!</v>
      </c>
      <c r="L2408" s="29" t="e">
        <f>①陸連データ貼付け!#REF!</f>
        <v>#REF!</v>
      </c>
      <c r="M2408" s="63" t="e">
        <f>①陸連データ貼付け!#REF!</f>
        <v>#REF!</v>
      </c>
    </row>
    <row r="2409" spans="1:13">
      <c r="A2409" s="220" t="e">
        <f>IF(①陸連データ貼付け!#REF!="","",①陸連データ貼付け!#REF!)</f>
        <v>#REF!</v>
      </c>
      <c r="B2409" s="29" t="e">
        <f t="shared" si="111"/>
        <v>#REF!</v>
      </c>
      <c r="C2409" s="29" t="e">
        <f t="shared" si="112"/>
        <v>#REF!</v>
      </c>
      <c r="D2409" s="29" t="e">
        <f>①陸連データ貼付け!#REF!</f>
        <v>#REF!</v>
      </c>
      <c r="E2409" s="29" t="e">
        <f>①陸連データ貼付け!#REF!</f>
        <v>#REF!</v>
      </c>
      <c r="F2409" s="29" t="e">
        <f>ASC(①陸連データ貼付け!#REF!)</f>
        <v>#REF!</v>
      </c>
      <c r="G2409" s="29" t="e">
        <f>①陸連データ貼付け!#REF!</f>
        <v>#REF!</v>
      </c>
      <c r="H2409" s="29" t="e">
        <f>①陸連データ貼付け!#REF!</f>
        <v>#REF!</v>
      </c>
      <c r="I2409" s="29" t="e">
        <f>①陸連データ貼付け!#REF!</f>
        <v>#REF!</v>
      </c>
      <c r="J2409" s="29" t="e">
        <f>①陸連データ貼付け!#REF!</f>
        <v>#REF!</v>
      </c>
      <c r="K2409" s="29" t="e">
        <f t="shared" si="113"/>
        <v>#REF!</v>
      </c>
      <c r="L2409" s="29" t="e">
        <f>①陸連データ貼付け!#REF!</f>
        <v>#REF!</v>
      </c>
      <c r="M2409" s="63" t="e">
        <f>①陸連データ貼付け!#REF!</f>
        <v>#REF!</v>
      </c>
    </row>
    <row r="2410" spans="1:13">
      <c r="A2410" s="220" t="e">
        <f>IF(①陸連データ貼付け!#REF!="","",①陸連データ貼付け!#REF!)</f>
        <v>#REF!</v>
      </c>
      <c r="B2410" s="29" t="e">
        <f t="shared" si="111"/>
        <v>#REF!</v>
      </c>
      <c r="C2410" s="29" t="e">
        <f t="shared" si="112"/>
        <v>#REF!</v>
      </c>
      <c r="D2410" s="29" t="e">
        <f>①陸連データ貼付け!#REF!</f>
        <v>#REF!</v>
      </c>
      <c r="E2410" s="29" t="e">
        <f>①陸連データ貼付け!#REF!</f>
        <v>#REF!</v>
      </c>
      <c r="F2410" s="29" t="e">
        <f>ASC(①陸連データ貼付け!#REF!)</f>
        <v>#REF!</v>
      </c>
      <c r="G2410" s="29" t="e">
        <f>①陸連データ貼付け!#REF!</f>
        <v>#REF!</v>
      </c>
      <c r="H2410" s="29" t="e">
        <f>①陸連データ貼付け!#REF!</f>
        <v>#REF!</v>
      </c>
      <c r="I2410" s="29" t="e">
        <f>①陸連データ貼付け!#REF!</f>
        <v>#REF!</v>
      </c>
      <c r="J2410" s="29" t="e">
        <f>①陸連データ貼付け!#REF!</f>
        <v>#REF!</v>
      </c>
      <c r="K2410" s="29" t="e">
        <f t="shared" si="113"/>
        <v>#REF!</v>
      </c>
      <c r="L2410" s="29" t="e">
        <f>①陸連データ貼付け!#REF!</f>
        <v>#REF!</v>
      </c>
      <c r="M2410" s="63" t="e">
        <f>①陸連データ貼付け!#REF!</f>
        <v>#REF!</v>
      </c>
    </row>
    <row r="2411" spans="1:13">
      <c r="A2411" s="220" t="e">
        <f>IF(①陸連データ貼付け!#REF!="","",①陸連データ貼付け!#REF!)</f>
        <v>#REF!</v>
      </c>
      <c r="B2411" s="29" t="e">
        <f t="shared" si="111"/>
        <v>#REF!</v>
      </c>
      <c r="C2411" s="29" t="e">
        <f t="shared" si="112"/>
        <v>#REF!</v>
      </c>
      <c r="D2411" s="29" t="e">
        <f>①陸連データ貼付け!#REF!</f>
        <v>#REF!</v>
      </c>
      <c r="E2411" s="29" t="e">
        <f>①陸連データ貼付け!#REF!</f>
        <v>#REF!</v>
      </c>
      <c r="F2411" s="29" t="e">
        <f>ASC(①陸連データ貼付け!#REF!)</f>
        <v>#REF!</v>
      </c>
      <c r="G2411" s="29" t="e">
        <f>①陸連データ貼付け!#REF!</f>
        <v>#REF!</v>
      </c>
      <c r="H2411" s="29" t="e">
        <f>①陸連データ貼付け!#REF!</f>
        <v>#REF!</v>
      </c>
      <c r="I2411" s="29" t="e">
        <f>①陸連データ貼付け!#REF!</f>
        <v>#REF!</v>
      </c>
      <c r="J2411" s="29" t="e">
        <f>①陸連データ貼付け!#REF!</f>
        <v>#REF!</v>
      </c>
      <c r="K2411" s="29" t="e">
        <f t="shared" si="113"/>
        <v>#REF!</v>
      </c>
      <c r="L2411" s="29" t="e">
        <f>①陸連データ貼付け!#REF!</f>
        <v>#REF!</v>
      </c>
      <c r="M2411" s="63" t="e">
        <f>①陸連データ貼付け!#REF!</f>
        <v>#REF!</v>
      </c>
    </row>
    <row r="2412" spans="1:13">
      <c r="A2412" s="220" t="e">
        <f>IF(①陸連データ貼付け!#REF!="","",①陸連データ貼付け!#REF!)</f>
        <v>#REF!</v>
      </c>
      <c r="B2412" s="29" t="e">
        <f t="shared" si="111"/>
        <v>#REF!</v>
      </c>
      <c r="C2412" s="29" t="e">
        <f t="shared" si="112"/>
        <v>#REF!</v>
      </c>
      <c r="D2412" s="29" t="e">
        <f>①陸連データ貼付け!#REF!</f>
        <v>#REF!</v>
      </c>
      <c r="E2412" s="29" t="e">
        <f>①陸連データ貼付け!#REF!</f>
        <v>#REF!</v>
      </c>
      <c r="F2412" s="29" t="e">
        <f>ASC(①陸連データ貼付け!#REF!)</f>
        <v>#REF!</v>
      </c>
      <c r="G2412" s="29" t="e">
        <f>①陸連データ貼付け!#REF!</f>
        <v>#REF!</v>
      </c>
      <c r="H2412" s="29" t="e">
        <f>①陸連データ貼付け!#REF!</f>
        <v>#REF!</v>
      </c>
      <c r="I2412" s="29" t="e">
        <f>①陸連データ貼付け!#REF!</f>
        <v>#REF!</v>
      </c>
      <c r="J2412" s="29" t="e">
        <f>①陸連データ貼付け!#REF!</f>
        <v>#REF!</v>
      </c>
      <c r="K2412" s="29" t="e">
        <f t="shared" si="113"/>
        <v>#REF!</v>
      </c>
      <c r="L2412" s="29" t="e">
        <f>①陸連データ貼付け!#REF!</f>
        <v>#REF!</v>
      </c>
      <c r="M2412" s="63" t="e">
        <f>①陸連データ貼付け!#REF!</f>
        <v>#REF!</v>
      </c>
    </row>
    <row r="2413" spans="1:13">
      <c r="A2413" s="220" t="e">
        <f>IF(①陸連データ貼付け!#REF!="","",①陸連データ貼付け!#REF!)</f>
        <v>#REF!</v>
      </c>
      <c r="B2413" s="29" t="e">
        <f t="shared" si="111"/>
        <v>#REF!</v>
      </c>
      <c r="C2413" s="29" t="e">
        <f t="shared" si="112"/>
        <v>#REF!</v>
      </c>
      <c r="D2413" s="29" t="e">
        <f>①陸連データ貼付け!#REF!</f>
        <v>#REF!</v>
      </c>
      <c r="E2413" s="29" t="e">
        <f>①陸連データ貼付け!#REF!</f>
        <v>#REF!</v>
      </c>
      <c r="F2413" s="29" t="e">
        <f>ASC(①陸連データ貼付け!#REF!)</f>
        <v>#REF!</v>
      </c>
      <c r="G2413" s="29" t="e">
        <f>①陸連データ貼付け!#REF!</f>
        <v>#REF!</v>
      </c>
      <c r="H2413" s="29" t="e">
        <f>①陸連データ貼付け!#REF!</f>
        <v>#REF!</v>
      </c>
      <c r="I2413" s="29" t="e">
        <f>①陸連データ貼付け!#REF!</f>
        <v>#REF!</v>
      </c>
      <c r="J2413" s="29" t="e">
        <f>①陸連データ貼付け!#REF!</f>
        <v>#REF!</v>
      </c>
      <c r="K2413" s="29" t="e">
        <f t="shared" si="113"/>
        <v>#REF!</v>
      </c>
      <c r="L2413" s="29" t="e">
        <f>①陸連データ貼付け!#REF!</f>
        <v>#REF!</v>
      </c>
      <c r="M2413" s="63" t="e">
        <f>①陸連データ貼付け!#REF!</f>
        <v>#REF!</v>
      </c>
    </row>
    <row r="2414" spans="1:13">
      <c r="A2414" s="220" t="e">
        <f>IF(①陸連データ貼付け!#REF!="","",①陸連データ貼付け!#REF!)</f>
        <v>#REF!</v>
      </c>
      <c r="B2414" s="29" t="e">
        <f t="shared" si="111"/>
        <v>#REF!</v>
      </c>
      <c r="C2414" s="29" t="e">
        <f t="shared" si="112"/>
        <v>#REF!</v>
      </c>
      <c r="D2414" s="29" t="e">
        <f>①陸連データ貼付け!#REF!</f>
        <v>#REF!</v>
      </c>
      <c r="E2414" s="29" t="e">
        <f>①陸連データ貼付け!#REF!</f>
        <v>#REF!</v>
      </c>
      <c r="F2414" s="29" t="e">
        <f>ASC(①陸連データ貼付け!#REF!)</f>
        <v>#REF!</v>
      </c>
      <c r="G2414" s="29" t="e">
        <f>①陸連データ貼付け!#REF!</f>
        <v>#REF!</v>
      </c>
      <c r="H2414" s="29" t="e">
        <f>①陸連データ貼付け!#REF!</f>
        <v>#REF!</v>
      </c>
      <c r="I2414" s="29" t="e">
        <f>①陸連データ貼付け!#REF!</f>
        <v>#REF!</v>
      </c>
      <c r="J2414" s="29" t="e">
        <f>①陸連データ貼付け!#REF!</f>
        <v>#REF!</v>
      </c>
      <c r="K2414" s="29" t="e">
        <f t="shared" si="113"/>
        <v>#REF!</v>
      </c>
      <c r="L2414" s="29" t="e">
        <f>①陸連データ貼付け!#REF!</f>
        <v>#REF!</v>
      </c>
      <c r="M2414" s="63" t="e">
        <f>①陸連データ貼付け!#REF!</f>
        <v>#REF!</v>
      </c>
    </row>
    <row r="2415" spans="1:13">
      <c r="A2415" s="220" t="e">
        <f>IF(①陸連データ貼付け!#REF!="","",①陸連データ貼付け!#REF!)</f>
        <v>#REF!</v>
      </c>
      <c r="B2415" s="29" t="e">
        <f t="shared" si="111"/>
        <v>#REF!</v>
      </c>
      <c r="C2415" s="29" t="e">
        <f t="shared" si="112"/>
        <v>#REF!</v>
      </c>
      <c r="D2415" s="29" t="e">
        <f>①陸連データ貼付け!#REF!</f>
        <v>#REF!</v>
      </c>
      <c r="E2415" s="29" t="e">
        <f>①陸連データ貼付け!#REF!</f>
        <v>#REF!</v>
      </c>
      <c r="F2415" s="29" t="e">
        <f>ASC(①陸連データ貼付け!#REF!)</f>
        <v>#REF!</v>
      </c>
      <c r="G2415" s="29" t="e">
        <f>①陸連データ貼付け!#REF!</f>
        <v>#REF!</v>
      </c>
      <c r="H2415" s="29" t="e">
        <f>①陸連データ貼付け!#REF!</f>
        <v>#REF!</v>
      </c>
      <c r="I2415" s="29" t="e">
        <f>①陸連データ貼付け!#REF!</f>
        <v>#REF!</v>
      </c>
      <c r="J2415" s="29" t="e">
        <f>①陸連データ貼付け!#REF!</f>
        <v>#REF!</v>
      </c>
      <c r="K2415" s="29" t="e">
        <f t="shared" si="113"/>
        <v>#REF!</v>
      </c>
      <c r="L2415" s="29" t="e">
        <f>①陸連データ貼付け!#REF!</f>
        <v>#REF!</v>
      </c>
      <c r="M2415" s="63" t="e">
        <f>①陸連データ貼付け!#REF!</f>
        <v>#REF!</v>
      </c>
    </row>
    <row r="2416" spans="1:13">
      <c r="A2416" s="220" t="e">
        <f>IF(①陸連データ貼付け!#REF!="","",①陸連データ貼付け!#REF!)</f>
        <v>#REF!</v>
      </c>
      <c r="B2416" s="29" t="e">
        <f t="shared" si="111"/>
        <v>#REF!</v>
      </c>
      <c r="C2416" s="29" t="e">
        <f t="shared" si="112"/>
        <v>#REF!</v>
      </c>
      <c r="D2416" s="29" t="e">
        <f>①陸連データ貼付け!#REF!</f>
        <v>#REF!</v>
      </c>
      <c r="E2416" s="29" t="e">
        <f>①陸連データ貼付け!#REF!</f>
        <v>#REF!</v>
      </c>
      <c r="F2416" s="29" t="e">
        <f>ASC(①陸連データ貼付け!#REF!)</f>
        <v>#REF!</v>
      </c>
      <c r="G2416" s="29" t="e">
        <f>①陸連データ貼付け!#REF!</f>
        <v>#REF!</v>
      </c>
      <c r="H2416" s="29" t="e">
        <f>①陸連データ貼付け!#REF!</f>
        <v>#REF!</v>
      </c>
      <c r="I2416" s="29" t="e">
        <f>①陸連データ貼付け!#REF!</f>
        <v>#REF!</v>
      </c>
      <c r="J2416" s="29" t="e">
        <f>①陸連データ貼付け!#REF!</f>
        <v>#REF!</v>
      </c>
      <c r="K2416" s="29" t="e">
        <f t="shared" si="113"/>
        <v>#REF!</v>
      </c>
      <c r="L2416" s="29" t="e">
        <f>①陸連データ貼付け!#REF!</f>
        <v>#REF!</v>
      </c>
      <c r="M2416" s="63" t="e">
        <f>①陸連データ貼付け!#REF!</f>
        <v>#REF!</v>
      </c>
    </row>
    <row r="2417" spans="1:13">
      <c r="A2417" s="220" t="e">
        <f>IF(①陸連データ貼付け!#REF!="","",①陸連データ貼付け!#REF!)</f>
        <v>#REF!</v>
      </c>
      <c r="B2417" s="29" t="e">
        <f t="shared" si="111"/>
        <v>#REF!</v>
      </c>
      <c r="C2417" s="29" t="e">
        <f t="shared" si="112"/>
        <v>#REF!</v>
      </c>
      <c r="D2417" s="29" t="e">
        <f>①陸連データ貼付け!#REF!</f>
        <v>#REF!</v>
      </c>
      <c r="E2417" s="29" t="e">
        <f>①陸連データ貼付け!#REF!</f>
        <v>#REF!</v>
      </c>
      <c r="F2417" s="29" t="e">
        <f>ASC(①陸連データ貼付け!#REF!)</f>
        <v>#REF!</v>
      </c>
      <c r="G2417" s="29" t="e">
        <f>①陸連データ貼付け!#REF!</f>
        <v>#REF!</v>
      </c>
      <c r="H2417" s="29" t="e">
        <f>①陸連データ貼付け!#REF!</f>
        <v>#REF!</v>
      </c>
      <c r="I2417" s="29" t="e">
        <f>①陸連データ貼付け!#REF!</f>
        <v>#REF!</v>
      </c>
      <c r="J2417" s="29" t="e">
        <f>①陸連データ貼付け!#REF!</f>
        <v>#REF!</v>
      </c>
      <c r="K2417" s="29" t="e">
        <f t="shared" si="113"/>
        <v>#REF!</v>
      </c>
      <c r="L2417" s="29" t="e">
        <f>①陸連データ貼付け!#REF!</f>
        <v>#REF!</v>
      </c>
      <c r="M2417" s="63" t="e">
        <f>①陸連データ貼付け!#REF!</f>
        <v>#REF!</v>
      </c>
    </row>
    <row r="2418" spans="1:13">
      <c r="A2418" s="220" t="e">
        <f>IF(①陸連データ貼付け!#REF!="","",①陸連データ貼付け!#REF!)</f>
        <v>#REF!</v>
      </c>
      <c r="B2418" s="29" t="e">
        <f t="shared" si="111"/>
        <v>#REF!</v>
      </c>
      <c r="C2418" s="29" t="e">
        <f t="shared" si="112"/>
        <v>#REF!</v>
      </c>
      <c r="D2418" s="29" t="e">
        <f>①陸連データ貼付け!#REF!</f>
        <v>#REF!</v>
      </c>
      <c r="E2418" s="29" t="e">
        <f>①陸連データ貼付け!#REF!</f>
        <v>#REF!</v>
      </c>
      <c r="F2418" s="29" t="e">
        <f>ASC(①陸連データ貼付け!#REF!)</f>
        <v>#REF!</v>
      </c>
      <c r="G2418" s="29" t="e">
        <f>①陸連データ貼付け!#REF!</f>
        <v>#REF!</v>
      </c>
      <c r="H2418" s="29" t="e">
        <f>①陸連データ貼付け!#REF!</f>
        <v>#REF!</v>
      </c>
      <c r="I2418" s="29" t="e">
        <f>①陸連データ貼付け!#REF!</f>
        <v>#REF!</v>
      </c>
      <c r="J2418" s="29" t="e">
        <f>①陸連データ貼付け!#REF!</f>
        <v>#REF!</v>
      </c>
      <c r="K2418" s="29" t="e">
        <f t="shared" si="113"/>
        <v>#REF!</v>
      </c>
      <c r="L2418" s="29" t="e">
        <f>①陸連データ貼付け!#REF!</f>
        <v>#REF!</v>
      </c>
      <c r="M2418" s="63" t="e">
        <f>①陸連データ貼付け!#REF!</f>
        <v>#REF!</v>
      </c>
    </row>
    <row r="2419" spans="1:13">
      <c r="A2419" s="220" t="e">
        <f>IF(①陸連データ貼付け!#REF!="","",①陸連データ貼付け!#REF!)</f>
        <v>#REF!</v>
      </c>
      <c r="B2419" s="29" t="e">
        <f t="shared" si="111"/>
        <v>#REF!</v>
      </c>
      <c r="C2419" s="29" t="e">
        <f t="shared" si="112"/>
        <v>#REF!</v>
      </c>
      <c r="D2419" s="29" t="e">
        <f>①陸連データ貼付け!#REF!</f>
        <v>#REF!</v>
      </c>
      <c r="E2419" s="29" t="e">
        <f>①陸連データ貼付け!#REF!</f>
        <v>#REF!</v>
      </c>
      <c r="F2419" s="29" t="e">
        <f>ASC(①陸連データ貼付け!#REF!)</f>
        <v>#REF!</v>
      </c>
      <c r="G2419" s="29" t="e">
        <f>①陸連データ貼付け!#REF!</f>
        <v>#REF!</v>
      </c>
      <c r="H2419" s="29" t="e">
        <f>①陸連データ貼付け!#REF!</f>
        <v>#REF!</v>
      </c>
      <c r="I2419" s="29" t="e">
        <f>①陸連データ貼付け!#REF!</f>
        <v>#REF!</v>
      </c>
      <c r="J2419" s="29" t="e">
        <f>①陸連データ貼付け!#REF!</f>
        <v>#REF!</v>
      </c>
      <c r="K2419" s="29" t="e">
        <f t="shared" si="113"/>
        <v>#REF!</v>
      </c>
      <c r="L2419" s="29" t="e">
        <f>①陸連データ貼付け!#REF!</f>
        <v>#REF!</v>
      </c>
      <c r="M2419" s="63" t="e">
        <f>①陸連データ貼付け!#REF!</f>
        <v>#REF!</v>
      </c>
    </row>
    <row r="2420" spans="1:13">
      <c r="A2420" s="220" t="e">
        <f>IF(①陸連データ貼付け!#REF!="","",①陸連データ貼付け!#REF!)</f>
        <v>#REF!</v>
      </c>
      <c r="B2420" s="29" t="e">
        <f t="shared" si="111"/>
        <v>#REF!</v>
      </c>
      <c r="C2420" s="29" t="e">
        <f t="shared" si="112"/>
        <v>#REF!</v>
      </c>
      <c r="D2420" s="29" t="e">
        <f>①陸連データ貼付け!#REF!</f>
        <v>#REF!</v>
      </c>
      <c r="E2420" s="29" t="e">
        <f>①陸連データ貼付け!#REF!</f>
        <v>#REF!</v>
      </c>
      <c r="F2420" s="29" t="e">
        <f>ASC(①陸連データ貼付け!#REF!)</f>
        <v>#REF!</v>
      </c>
      <c r="G2420" s="29" t="e">
        <f>①陸連データ貼付け!#REF!</f>
        <v>#REF!</v>
      </c>
      <c r="H2420" s="29" t="e">
        <f>①陸連データ貼付け!#REF!</f>
        <v>#REF!</v>
      </c>
      <c r="I2420" s="29" t="e">
        <f>①陸連データ貼付け!#REF!</f>
        <v>#REF!</v>
      </c>
      <c r="J2420" s="29" t="e">
        <f>①陸連データ貼付け!#REF!</f>
        <v>#REF!</v>
      </c>
      <c r="K2420" s="29" t="e">
        <f t="shared" si="113"/>
        <v>#REF!</v>
      </c>
      <c r="L2420" s="29" t="e">
        <f>①陸連データ貼付け!#REF!</f>
        <v>#REF!</v>
      </c>
      <c r="M2420" s="63" t="e">
        <f>①陸連データ貼付け!#REF!</f>
        <v>#REF!</v>
      </c>
    </row>
    <row r="2421" spans="1:13">
      <c r="A2421" s="220" t="e">
        <f>IF(①陸連データ貼付け!#REF!="","",①陸連データ貼付け!#REF!)</f>
        <v>#REF!</v>
      </c>
      <c r="B2421" s="29" t="e">
        <f t="shared" si="111"/>
        <v>#REF!</v>
      </c>
      <c r="C2421" s="29" t="e">
        <f t="shared" si="112"/>
        <v>#REF!</v>
      </c>
      <c r="D2421" s="29" t="e">
        <f>①陸連データ貼付け!#REF!</f>
        <v>#REF!</v>
      </c>
      <c r="E2421" s="29" t="e">
        <f>①陸連データ貼付け!#REF!</f>
        <v>#REF!</v>
      </c>
      <c r="F2421" s="29" t="e">
        <f>ASC(①陸連データ貼付け!#REF!)</f>
        <v>#REF!</v>
      </c>
      <c r="G2421" s="29" t="e">
        <f>①陸連データ貼付け!#REF!</f>
        <v>#REF!</v>
      </c>
      <c r="H2421" s="29" t="e">
        <f>①陸連データ貼付け!#REF!</f>
        <v>#REF!</v>
      </c>
      <c r="I2421" s="29" t="e">
        <f>①陸連データ貼付け!#REF!</f>
        <v>#REF!</v>
      </c>
      <c r="J2421" s="29" t="e">
        <f>①陸連データ貼付け!#REF!</f>
        <v>#REF!</v>
      </c>
      <c r="K2421" s="29" t="e">
        <f t="shared" si="113"/>
        <v>#REF!</v>
      </c>
      <c r="L2421" s="29" t="e">
        <f>①陸連データ貼付け!#REF!</f>
        <v>#REF!</v>
      </c>
      <c r="M2421" s="63" t="e">
        <f>①陸連データ貼付け!#REF!</f>
        <v>#REF!</v>
      </c>
    </row>
    <row r="2422" spans="1:13">
      <c r="A2422" s="220" t="e">
        <f>IF(①陸連データ貼付け!#REF!="","",①陸連データ貼付け!#REF!)</f>
        <v>#REF!</v>
      </c>
      <c r="B2422" s="29" t="e">
        <f t="shared" si="111"/>
        <v>#REF!</v>
      </c>
      <c r="C2422" s="29" t="e">
        <f t="shared" si="112"/>
        <v>#REF!</v>
      </c>
      <c r="D2422" s="29" t="e">
        <f>①陸連データ貼付け!#REF!</f>
        <v>#REF!</v>
      </c>
      <c r="E2422" s="29" t="e">
        <f>①陸連データ貼付け!#REF!</f>
        <v>#REF!</v>
      </c>
      <c r="F2422" s="29" t="e">
        <f>ASC(①陸連データ貼付け!#REF!)</f>
        <v>#REF!</v>
      </c>
      <c r="G2422" s="29" t="e">
        <f>①陸連データ貼付け!#REF!</f>
        <v>#REF!</v>
      </c>
      <c r="H2422" s="29" t="e">
        <f>①陸連データ貼付け!#REF!</f>
        <v>#REF!</v>
      </c>
      <c r="I2422" s="29" t="e">
        <f>①陸連データ貼付け!#REF!</f>
        <v>#REF!</v>
      </c>
      <c r="J2422" s="29" t="e">
        <f>①陸連データ貼付け!#REF!</f>
        <v>#REF!</v>
      </c>
      <c r="K2422" s="29" t="e">
        <f t="shared" si="113"/>
        <v>#REF!</v>
      </c>
      <c r="L2422" s="29" t="e">
        <f>①陸連データ貼付け!#REF!</f>
        <v>#REF!</v>
      </c>
      <c r="M2422" s="63" t="e">
        <f>①陸連データ貼付け!#REF!</f>
        <v>#REF!</v>
      </c>
    </row>
    <row r="2423" spans="1:13">
      <c r="A2423" s="220" t="e">
        <f>IF(①陸連データ貼付け!#REF!="","",①陸連データ貼付け!#REF!)</f>
        <v>#REF!</v>
      </c>
      <c r="B2423" s="29" t="e">
        <f t="shared" si="111"/>
        <v>#REF!</v>
      </c>
      <c r="C2423" s="29" t="e">
        <f t="shared" si="112"/>
        <v>#REF!</v>
      </c>
      <c r="D2423" s="29" t="e">
        <f>①陸連データ貼付け!#REF!</f>
        <v>#REF!</v>
      </c>
      <c r="E2423" s="29" t="e">
        <f>①陸連データ貼付け!#REF!</f>
        <v>#REF!</v>
      </c>
      <c r="F2423" s="29" t="e">
        <f>ASC(①陸連データ貼付け!#REF!)</f>
        <v>#REF!</v>
      </c>
      <c r="G2423" s="29" t="e">
        <f>①陸連データ貼付け!#REF!</f>
        <v>#REF!</v>
      </c>
      <c r="H2423" s="29" t="e">
        <f>①陸連データ貼付け!#REF!</f>
        <v>#REF!</v>
      </c>
      <c r="I2423" s="29" t="e">
        <f>①陸連データ貼付け!#REF!</f>
        <v>#REF!</v>
      </c>
      <c r="J2423" s="29" t="e">
        <f>①陸連データ貼付け!#REF!</f>
        <v>#REF!</v>
      </c>
      <c r="K2423" s="29" t="e">
        <f t="shared" si="113"/>
        <v>#REF!</v>
      </c>
      <c r="L2423" s="29" t="e">
        <f>①陸連データ貼付け!#REF!</f>
        <v>#REF!</v>
      </c>
      <c r="M2423" s="63" t="e">
        <f>①陸連データ貼付け!#REF!</f>
        <v>#REF!</v>
      </c>
    </row>
    <row r="2424" spans="1:13">
      <c r="A2424" s="220" t="e">
        <f>IF(①陸連データ貼付け!#REF!="","",①陸連データ貼付け!#REF!)</f>
        <v>#REF!</v>
      </c>
      <c r="B2424" s="29" t="e">
        <f t="shared" si="111"/>
        <v>#REF!</v>
      </c>
      <c r="C2424" s="29" t="e">
        <f t="shared" si="112"/>
        <v>#REF!</v>
      </c>
      <c r="D2424" s="29" t="e">
        <f>①陸連データ貼付け!#REF!</f>
        <v>#REF!</v>
      </c>
      <c r="E2424" s="29" t="e">
        <f>①陸連データ貼付け!#REF!</f>
        <v>#REF!</v>
      </c>
      <c r="F2424" s="29" t="e">
        <f>ASC(①陸連データ貼付け!#REF!)</f>
        <v>#REF!</v>
      </c>
      <c r="G2424" s="29" t="e">
        <f>①陸連データ貼付け!#REF!</f>
        <v>#REF!</v>
      </c>
      <c r="H2424" s="29" t="e">
        <f>①陸連データ貼付け!#REF!</f>
        <v>#REF!</v>
      </c>
      <c r="I2424" s="29" t="e">
        <f>①陸連データ貼付け!#REF!</f>
        <v>#REF!</v>
      </c>
      <c r="J2424" s="29" t="e">
        <f>①陸連データ貼付け!#REF!</f>
        <v>#REF!</v>
      </c>
      <c r="K2424" s="29" t="e">
        <f t="shared" si="113"/>
        <v>#REF!</v>
      </c>
      <c r="L2424" s="29" t="e">
        <f>①陸連データ貼付け!#REF!</f>
        <v>#REF!</v>
      </c>
      <c r="M2424" s="63" t="e">
        <f>①陸連データ貼付け!#REF!</f>
        <v>#REF!</v>
      </c>
    </row>
    <row r="2425" spans="1:13">
      <c r="A2425" s="220" t="e">
        <f>IF(①陸連データ貼付け!#REF!="","",①陸連データ貼付け!#REF!)</f>
        <v>#REF!</v>
      </c>
      <c r="B2425" s="29" t="e">
        <f t="shared" si="111"/>
        <v>#REF!</v>
      </c>
      <c r="C2425" s="29" t="e">
        <f t="shared" si="112"/>
        <v>#REF!</v>
      </c>
      <c r="D2425" s="29" t="e">
        <f>①陸連データ貼付け!#REF!</f>
        <v>#REF!</v>
      </c>
      <c r="E2425" s="29" t="e">
        <f>①陸連データ貼付け!#REF!</f>
        <v>#REF!</v>
      </c>
      <c r="F2425" s="29" t="e">
        <f>ASC(①陸連データ貼付け!#REF!)</f>
        <v>#REF!</v>
      </c>
      <c r="G2425" s="29" t="e">
        <f>①陸連データ貼付け!#REF!</f>
        <v>#REF!</v>
      </c>
      <c r="H2425" s="29" t="e">
        <f>①陸連データ貼付け!#REF!</f>
        <v>#REF!</v>
      </c>
      <c r="I2425" s="29" t="e">
        <f>①陸連データ貼付け!#REF!</f>
        <v>#REF!</v>
      </c>
      <c r="J2425" s="29" t="e">
        <f>①陸連データ貼付け!#REF!</f>
        <v>#REF!</v>
      </c>
      <c r="K2425" s="29" t="e">
        <f t="shared" si="113"/>
        <v>#REF!</v>
      </c>
      <c r="L2425" s="29" t="e">
        <f>①陸連データ貼付け!#REF!</f>
        <v>#REF!</v>
      </c>
      <c r="M2425" s="63" t="e">
        <f>①陸連データ貼付け!#REF!</f>
        <v>#REF!</v>
      </c>
    </row>
    <row r="2426" spans="1:13">
      <c r="A2426" s="220" t="e">
        <f>IF(①陸連データ貼付け!#REF!="","",①陸連データ貼付け!#REF!)</f>
        <v>#REF!</v>
      </c>
      <c r="B2426" s="29" t="e">
        <f t="shared" si="111"/>
        <v>#REF!</v>
      </c>
      <c r="C2426" s="29" t="e">
        <f t="shared" si="112"/>
        <v>#REF!</v>
      </c>
      <c r="D2426" s="29" t="e">
        <f>①陸連データ貼付け!#REF!</f>
        <v>#REF!</v>
      </c>
      <c r="E2426" s="29" t="e">
        <f>①陸連データ貼付け!#REF!</f>
        <v>#REF!</v>
      </c>
      <c r="F2426" s="29" t="e">
        <f>ASC(①陸連データ貼付け!#REF!)</f>
        <v>#REF!</v>
      </c>
      <c r="G2426" s="29" t="e">
        <f>①陸連データ貼付け!#REF!</f>
        <v>#REF!</v>
      </c>
      <c r="H2426" s="29" t="e">
        <f>①陸連データ貼付け!#REF!</f>
        <v>#REF!</v>
      </c>
      <c r="I2426" s="29" t="e">
        <f>①陸連データ貼付け!#REF!</f>
        <v>#REF!</v>
      </c>
      <c r="J2426" s="29" t="e">
        <f>①陸連データ貼付け!#REF!</f>
        <v>#REF!</v>
      </c>
      <c r="K2426" s="29" t="e">
        <f t="shared" si="113"/>
        <v>#REF!</v>
      </c>
      <c r="L2426" s="29" t="e">
        <f>①陸連データ貼付け!#REF!</f>
        <v>#REF!</v>
      </c>
      <c r="M2426" s="63" t="e">
        <f>①陸連データ貼付け!#REF!</f>
        <v>#REF!</v>
      </c>
    </row>
    <row r="2427" spans="1:13">
      <c r="A2427" s="220" t="e">
        <f>IF(①陸連データ貼付け!#REF!="","",①陸連データ貼付け!#REF!)</f>
        <v>#REF!</v>
      </c>
      <c r="B2427" s="29" t="e">
        <f t="shared" si="111"/>
        <v>#REF!</v>
      </c>
      <c r="C2427" s="29" t="e">
        <f t="shared" si="112"/>
        <v>#REF!</v>
      </c>
      <c r="D2427" s="29" t="e">
        <f>①陸連データ貼付け!#REF!</f>
        <v>#REF!</v>
      </c>
      <c r="E2427" s="29" t="e">
        <f>①陸連データ貼付け!#REF!</f>
        <v>#REF!</v>
      </c>
      <c r="F2427" s="29" t="e">
        <f>ASC(①陸連データ貼付け!#REF!)</f>
        <v>#REF!</v>
      </c>
      <c r="G2427" s="29" t="e">
        <f>①陸連データ貼付け!#REF!</f>
        <v>#REF!</v>
      </c>
      <c r="H2427" s="29" t="e">
        <f>①陸連データ貼付け!#REF!</f>
        <v>#REF!</v>
      </c>
      <c r="I2427" s="29" t="e">
        <f>①陸連データ貼付け!#REF!</f>
        <v>#REF!</v>
      </c>
      <c r="J2427" s="29" t="e">
        <f>①陸連データ貼付け!#REF!</f>
        <v>#REF!</v>
      </c>
      <c r="K2427" s="29" t="e">
        <f t="shared" si="113"/>
        <v>#REF!</v>
      </c>
      <c r="L2427" s="29" t="e">
        <f>①陸連データ貼付け!#REF!</f>
        <v>#REF!</v>
      </c>
      <c r="M2427" s="63" t="e">
        <f>①陸連データ貼付け!#REF!</f>
        <v>#REF!</v>
      </c>
    </row>
    <row r="2428" spans="1:13">
      <c r="A2428" s="220" t="e">
        <f>IF(①陸連データ貼付け!#REF!="","",①陸連データ貼付け!#REF!)</f>
        <v>#REF!</v>
      </c>
      <c r="B2428" s="29" t="e">
        <f t="shared" si="111"/>
        <v>#REF!</v>
      </c>
      <c r="C2428" s="29" t="e">
        <f t="shared" si="112"/>
        <v>#REF!</v>
      </c>
      <c r="D2428" s="29" t="e">
        <f>①陸連データ貼付け!#REF!</f>
        <v>#REF!</v>
      </c>
      <c r="E2428" s="29" t="e">
        <f>①陸連データ貼付け!#REF!</f>
        <v>#REF!</v>
      </c>
      <c r="F2428" s="29" t="e">
        <f>ASC(①陸連データ貼付け!#REF!)</f>
        <v>#REF!</v>
      </c>
      <c r="G2428" s="29" t="e">
        <f>①陸連データ貼付け!#REF!</f>
        <v>#REF!</v>
      </c>
      <c r="H2428" s="29" t="e">
        <f>①陸連データ貼付け!#REF!</f>
        <v>#REF!</v>
      </c>
      <c r="I2428" s="29" t="e">
        <f>①陸連データ貼付け!#REF!</f>
        <v>#REF!</v>
      </c>
      <c r="J2428" s="29" t="e">
        <f>①陸連データ貼付け!#REF!</f>
        <v>#REF!</v>
      </c>
      <c r="K2428" s="29" t="e">
        <f t="shared" si="113"/>
        <v>#REF!</v>
      </c>
      <c r="L2428" s="29" t="e">
        <f>①陸連データ貼付け!#REF!</f>
        <v>#REF!</v>
      </c>
      <c r="M2428" s="63" t="e">
        <f>①陸連データ貼付け!#REF!</f>
        <v>#REF!</v>
      </c>
    </row>
    <row r="2429" spans="1:13">
      <c r="A2429" s="220" t="e">
        <f>IF(①陸連データ貼付け!#REF!="","",①陸連データ貼付け!#REF!)</f>
        <v>#REF!</v>
      </c>
      <c r="B2429" s="29" t="e">
        <f t="shared" si="111"/>
        <v>#REF!</v>
      </c>
      <c r="C2429" s="29" t="e">
        <f t="shared" si="112"/>
        <v>#REF!</v>
      </c>
      <c r="D2429" s="29" t="e">
        <f>①陸連データ貼付け!#REF!</f>
        <v>#REF!</v>
      </c>
      <c r="E2429" s="29" t="e">
        <f>①陸連データ貼付け!#REF!</f>
        <v>#REF!</v>
      </c>
      <c r="F2429" s="29" t="e">
        <f>ASC(①陸連データ貼付け!#REF!)</f>
        <v>#REF!</v>
      </c>
      <c r="G2429" s="29" t="e">
        <f>①陸連データ貼付け!#REF!</f>
        <v>#REF!</v>
      </c>
      <c r="H2429" s="29" t="e">
        <f>①陸連データ貼付け!#REF!</f>
        <v>#REF!</v>
      </c>
      <c r="I2429" s="29" t="e">
        <f>①陸連データ貼付け!#REF!</f>
        <v>#REF!</v>
      </c>
      <c r="J2429" s="29" t="e">
        <f>①陸連データ貼付け!#REF!</f>
        <v>#REF!</v>
      </c>
      <c r="K2429" s="29" t="e">
        <f t="shared" si="113"/>
        <v>#REF!</v>
      </c>
      <c r="L2429" s="29" t="e">
        <f>①陸連データ貼付け!#REF!</f>
        <v>#REF!</v>
      </c>
      <c r="M2429" s="63" t="e">
        <f>①陸連データ貼付け!#REF!</f>
        <v>#REF!</v>
      </c>
    </row>
    <row r="2430" spans="1:13">
      <c r="A2430" s="220" t="e">
        <f>IF(①陸連データ貼付け!#REF!="","",①陸連データ貼付け!#REF!)</f>
        <v>#REF!</v>
      </c>
      <c r="B2430" s="29" t="e">
        <f t="shared" si="111"/>
        <v>#REF!</v>
      </c>
      <c r="C2430" s="29" t="e">
        <f t="shared" si="112"/>
        <v>#REF!</v>
      </c>
      <c r="D2430" s="29" t="e">
        <f>①陸連データ貼付け!#REF!</f>
        <v>#REF!</v>
      </c>
      <c r="E2430" s="29" t="e">
        <f>①陸連データ貼付け!#REF!</f>
        <v>#REF!</v>
      </c>
      <c r="F2430" s="29" t="e">
        <f>ASC(①陸連データ貼付け!#REF!)</f>
        <v>#REF!</v>
      </c>
      <c r="G2430" s="29" t="e">
        <f>①陸連データ貼付け!#REF!</f>
        <v>#REF!</v>
      </c>
      <c r="H2430" s="29" t="e">
        <f>①陸連データ貼付け!#REF!</f>
        <v>#REF!</v>
      </c>
      <c r="I2430" s="29" t="e">
        <f>①陸連データ貼付け!#REF!</f>
        <v>#REF!</v>
      </c>
      <c r="J2430" s="29" t="e">
        <f>①陸連データ貼付け!#REF!</f>
        <v>#REF!</v>
      </c>
      <c r="K2430" s="29" t="e">
        <f t="shared" si="113"/>
        <v>#REF!</v>
      </c>
      <c r="L2430" s="29" t="e">
        <f>①陸連データ貼付け!#REF!</f>
        <v>#REF!</v>
      </c>
      <c r="M2430" s="63" t="e">
        <f>①陸連データ貼付け!#REF!</f>
        <v>#REF!</v>
      </c>
    </row>
    <row r="2431" spans="1:13">
      <c r="A2431" s="220" t="e">
        <f>IF(①陸連データ貼付け!#REF!="","",①陸連データ貼付け!#REF!)</f>
        <v>#REF!</v>
      </c>
      <c r="B2431" s="29" t="e">
        <f t="shared" si="111"/>
        <v>#REF!</v>
      </c>
      <c r="C2431" s="29" t="e">
        <f t="shared" si="112"/>
        <v>#REF!</v>
      </c>
      <c r="D2431" s="29" t="e">
        <f>①陸連データ貼付け!#REF!</f>
        <v>#REF!</v>
      </c>
      <c r="E2431" s="29" t="e">
        <f>①陸連データ貼付け!#REF!</f>
        <v>#REF!</v>
      </c>
      <c r="F2431" s="29" t="e">
        <f>ASC(①陸連データ貼付け!#REF!)</f>
        <v>#REF!</v>
      </c>
      <c r="G2431" s="29" t="e">
        <f>①陸連データ貼付け!#REF!</f>
        <v>#REF!</v>
      </c>
      <c r="H2431" s="29" t="e">
        <f>①陸連データ貼付け!#REF!</f>
        <v>#REF!</v>
      </c>
      <c r="I2431" s="29" t="e">
        <f>①陸連データ貼付け!#REF!</f>
        <v>#REF!</v>
      </c>
      <c r="J2431" s="29" t="e">
        <f>①陸連データ貼付け!#REF!</f>
        <v>#REF!</v>
      </c>
      <c r="K2431" s="29" t="e">
        <f t="shared" si="113"/>
        <v>#REF!</v>
      </c>
      <c r="L2431" s="29" t="e">
        <f>①陸連データ貼付け!#REF!</f>
        <v>#REF!</v>
      </c>
      <c r="M2431" s="63" t="e">
        <f>①陸連データ貼付け!#REF!</f>
        <v>#REF!</v>
      </c>
    </row>
    <row r="2432" spans="1:13">
      <c r="A2432" s="220" t="e">
        <f>IF(①陸連データ貼付け!#REF!="","",①陸連データ貼付け!#REF!)</f>
        <v>#REF!</v>
      </c>
      <c r="B2432" s="29" t="e">
        <f t="shared" si="111"/>
        <v>#REF!</v>
      </c>
      <c r="C2432" s="29" t="e">
        <f t="shared" si="112"/>
        <v>#REF!</v>
      </c>
      <c r="D2432" s="29" t="e">
        <f>①陸連データ貼付け!#REF!</f>
        <v>#REF!</v>
      </c>
      <c r="E2432" s="29" t="e">
        <f>①陸連データ貼付け!#REF!</f>
        <v>#REF!</v>
      </c>
      <c r="F2432" s="29" t="e">
        <f>ASC(①陸連データ貼付け!#REF!)</f>
        <v>#REF!</v>
      </c>
      <c r="G2432" s="29" t="e">
        <f>①陸連データ貼付け!#REF!</f>
        <v>#REF!</v>
      </c>
      <c r="H2432" s="29" t="e">
        <f>①陸連データ貼付け!#REF!</f>
        <v>#REF!</v>
      </c>
      <c r="I2432" s="29" t="e">
        <f>①陸連データ貼付け!#REF!</f>
        <v>#REF!</v>
      </c>
      <c r="J2432" s="29" t="e">
        <f>①陸連データ貼付け!#REF!</f>
        <v>#REF!</v>
      </c>
      <c r="K2432" s="29" t="e">
        <f t="shared" si="113"/>
        <v>#REF!</v>
      </c>
      <c r="L2432" s="29" t="e">
        <f>①陸連データ貼付け!#REF!</f>
        <v>#REF!</v>
      </c>
      <c r="M2432" s="63" t="e">
        <f>①陸連データ貼付け!#REF!</f>
        <v>#REF!</v>
      </c>
    </row>
    <row r="2433" spans="1:13">
      <c r="A2433" s="220" t="e">
        <f>IF(①陸連データ貼付け!#REF!="","",①陸連データ貼付け!#REF!)</f>
        <v>#REF!</v>
      </c>
      <c r="B2433" s="29" t="e">
        <f t="shared" si="111"/>
        <v>#REF!</v>
      </c>
      <c r="C2433" s="29" t="e">
        <f t="shared" si="112"/>
        <v>#REF!</v>
      </c>
      <c r="D2433" s="29" t="e">
        <f>①陸連データ貼付け!#REF!</f>
        <v>#REF!</v>
      </c>
      <c r="E2433" s="29" t="e">
        <f>①陸連データ貼付け!#REF!</f>
        <v>#REF!</v>
      </c>
      <c r="F2433" s="29" t="e">
        <f>ASC(①陸連データ貼付け!#REF!)</f>
        <v>#REF!</v>
      </c>
      <c r="G2433" s="29" t="e">
        <f>①陸連データ貼付け!#REF!</f>
        <v>#REF!</v>
      </c>
      <c r="H2433" s="29" t="e">
        <f>①陸連データ貼付け!#REF!</f>
        <v>#REF!</v>
      </c>
      <c r="I2433" s="29" t="e">
        <f>①陸連データ貼付け!#REF!</f>
        <v>#REF!</v>
      </c>
      <c r="J2433" s="29" t="e">
        <f>①陸連データ貼付け!#REF!</f>
        <v>#REF!</v>
      </c>
      <c r="K2433" s="29" t="e">
        <f t="shared" si="113"/>
        <v>#REF!</v>
      </c>
      <c r="L2433" s="29" t="e">
        <f>①陸連データ貼付け!#REF!</f>
        <v>#REF!</v>
      </c>
      <c r="M2433" s="63" t="e">
        <f>①陸連データ貼付け!#REF!</f>
        <v>#REF!</v>
      </c>
    </row>
    <row r="2434" spans="1:13">
      <c r="A2434" s="220" t="e">
        <f>IF(①陸連データ貼付け!#REF!="","",①陸連データ貼付け!#REF!)</f>
        <v>#REF!</v>
      </c>
      <c r="B2434" s="29" t="e">
        <f t="shared" si="111"/>
        <v>#REF!</v>
      </c>
      <c r="C2434" s="29" t="e">
        <f t="shared" si="112"/>
        <v>#REF!</v>
      </c>
      <c r="D2434" s="29" t="e">
        <f>①陸連データ貼付け!#REF!</f>
        <v>#REF!</v>
      </c>
      <c r="E2434" s="29" t="e">
        <f>①陸連データ貼付け!#REF!</f>
        <v>#REF!</v>
      </c>
      <c r="F2434" s="29" t="e">
        <f>ASC(①陸連データ貼付け!#REF!)</f>
        <v>#REF!</v>
      </c>
      <c r="G2434" s="29" t="e">
        <f>①陸連データ貼付け!#REF!</f>
        <v>#REF!</v>
      </c>
      <c r="H2434" s="29" t="e">
        <f>①陸連データ貼付け!#REF!</f>
        <v>#REF!</v>
      </c>
      <c r="I2434" s="29" t="e">
        <f>①陸連データ貼付け!#REF!</f>
        <v>#REF!</v>
      </c>
      <c r="J2434" s="29" t="e">
        <f>①陸連データ貼付け!#REF!</f>
        <v>#REF!</v>
      </c>
      <c r="K2434" s="29" t="e">
        <f t="shared" si="113"/>
        <v>#REF!</v>
      </c>
      <c r="L2434" s="29" t="e">
        <f>①陸連データ貼付け!#REF!</f>
        <v>#REF!</v>
      </c>
      <c r="M2434" s="63" t="e">
        <f>①陸連データ貼付け!#REF!</f>
        <v>#REF!</v>
      </c>
    </row>
    <row r="2435" spans="1:13">
      <c r="A2435" s="220" t="e">
        <f>IF(①陸連データ貼付け!#REF!="","",①陸連データ貼付け!#REF!)</f>
        <v>#REF!</v>
      </c>
      <c r="B2435" s="29" t="e">
        <f t="shared" ref="B2435:B2498" si="114">LEFT(A2435,1)</f>
        <v>#REF!</v>
      </c>
      <c r="C2435" s="29" t="e">
        <f t="shared" ref="C2435:C2498" si="115">REPLACE(A2435,1,1,"")</f>
        <v>#REF!</v>
      </c>
      <c r="D2435" s="29" t="e">
        <f>①陸連データ貼付け!#REF!</f>
        <v>#REF!</v>
      </c>
      <c r="E2435" s="29" t="e">
        <f>①陸連データ貼付け!#REF!</f>
        <v>#REF!</v>
      </c>
      <c r="F2435" s="29" t="e">
        <f>ASC(①陸連データ貼付け!#REF!)</f>
        <v>#REF!</v>
      </c>
      <c r="G2435" s="29" t="e">
        <f>①陸連データ貼付け!#REF!</f>
        <v>#REF!</v>
      </c>
      <c r="H2435" s="29" t="e">
        <f>①陸連データ貼付け!#REF!</f>
        <v>#REF!</v>
      </c>
      <c r="I2435" s="29" t="e">
        <f>①陸連データ貼付け!#REF!</f>
        <v>#REF!</v>
      </c>
      <c r="J2435" s="29" t="e">
        <f>①陸連データ貼付け!#REF!</f>
        <v>#REF!</v>
      </c>
      <c r="K2435" s="29" t="e">
        <f t="shared" ref="K2435:K2498" si="116">I2435</f>
        <v>#REF!</v>
      </c>
      <c r="L2435" s="29" t="e">
        <f>①陸連データ貼付け!#REF!</f>
        <v>#REF!</v>
      </c>
      <c r="M2435" s="63" t="e">
        <f>①陸連データ貼付け!#REF!</f>
        <v>#REF!</v>
      </c>
    </row>
    <row r="2436" spans="1:13">
      <c r="A2436" s="220" t="e">
        <f>IF(①陸連データ貼付け!#REF!="","",①陸連データ貼付け!#REF!)</f>
        <v>#REF!</v>
      </c>
      <c r="B2436" s="29" t="e">
        <f t="shared" si="114"/>
        <v>#REF!</v>
      </c>
      <c r="C2436" s="29" t="e">
        <f t="shared" si="115"/>
        <v>#REF!</v>
      </c>
      <c r="D2436" s="29" t="e">
        <f>①陸連データ貼付け!#REF!</f>
        <v>#REF!</v>
      </c>
      <c r="E2436" s="29" t="e">
        <f>①陸連データ貼付け!#REF!</f>
        <v>#REF!</v>
      </c>
      <c r="F2436" s="29" t="e">
        <f>ASC(①陸連データ貼付け!#REF!)</f>
        <v>#REF!</v>
      </c>
      <c r="G2436" s="29" t="e">
        <f>①陸連データ貼付け!#REF!</f>
        <v>#REF!</v>
      </c>
      <c r="H2436" s="29" t="e">
        <f>①陸連データ貼付け!#REF!</f>
        <v>#REF!</v>
      </c>
      <c r="I2436" s="29" t="e">
        <f>①陸連データ貼付け!#REF!</f>
        <v>#REF!</v>
      </c>
      <c r="J2436" s="29" t="e">
        <f>①陸連データ貼付け!#REF!</f>
        <v>#REF!</v>
      </c>
      <c r="K2436" s="29" t="e">
        <f t="shared" si="116"/>
        <v>#REF!</v>
      </c>
      <c r="L2436" s="29" t="e">
        <f>①陸連データ貼付け!#REF!</f>
        <v>#REF!</v>
      </c>
      <c r="M2436" s="63" t="e">
        <f>①陸連データ貼付け!#REF!</f>
        <v>#REF!</v>
      </c>
    </row>
    <row r="2437" spans="1:13">
      <c r="A2437" s="220" t="e">
        <f>IF(①陸連データ貼付け!#REF!="","",①陸連データ貼付け!#REF!)</f>
        <v>#REF!</v>
      </c>
      <c r="B2437" s="29" t="e">
        <f t="shared" si="114"/>
        <v>#REF!</v>
      </c>
      <c r="C2437" s="29" t="e">
        <f t="shared" si="115"/>
        <v>#REF!</v>
      </c>
      <c r="D2437" s="29" t="e">
        <f>①陸連データ貼付け!#REF!</f>
        <v>#REF!</v>
      </c>
      <c r="E2437" s="29" t="e">
        <f>①陸連データ貼付け!#REF!</f>
        <v>#REF!</v>
      </c>
      <c r="F2437" s="29" t="e">
        <f>ASC(①陸連データ貼付け!#REF!)</f>
        <v>#REF!</v>
      </c>
      <c r="G2437" s="29" t="e">
        <f>①陸連データ貼付け!#REF!</f>
        <v>#REF!</v>
      </c>
      <c r="H2437" s="29" t="e">
        <f>①陸連データ貼付け!#REF!</f>
        <v>#REF!</v>
      </c>
      <c r="I2437" s="29" t="e">
        <f>①陸連データ貼付け!#REF!</f>
        <v>#REF!</v>
      </c>
      <c r="J2437" s="29" t="e">
        <f>①陸連データ貼付け!#REF!</f>
        <v>#REF!</v>
      </c>
      <c r="K2437" s="29" t="e">
        <f t="shared" si="116"/>
        <v>#REF!</v>
      </c>
      <c r="L2437" s="29" t="e">
        <f>①陸連データ貼付け!#REF!</f>
        <v>#REF!</v>
      </c>
      <c r="M2437" s="63" t="e">
        <f>①陸連データ貼付け!#REF!</f>
        <v>#REF!</v>
      </c>
    </row>
    <row r="2438" spans="1:13">
      <c r="A2438" s="220" t="e">
        <f>IF(①陸連データ貼付け!#REF!="","",①陸連データ貼付け!#REF!)</f>
        <v>#REF!</v>
      </c>
      <c r="B2438" s="29" t="e">
        <f t="shared" si="114"/>
        <v>#REF!</v>
      </c>
      <c r="C2438" s="29" t="e">
        <f t="shared" si="115"/>
        <v>#REF!</v>
      </c>
      <c r="D2438" s="29" t="e">
        <f>①陸連データ貼付け!#REF!</f>
        <v>#REF!</v>
      </c>
      <c r="E2438" s="29" t="e">
        <f>①陸連データ貼付け!#REF!</f>
        <v>#REF!</v>
      </c>
      <c r="F2438" s="29" t="e">
        <f>ASC(①陸連データ貼付け!#REF!)</f>
        <v>#REF!</v>
      </c>
      <c r="G2438" s="29" t="e">
        <f>①陸連データ貼付け!#REF!</f>
        <v>#REF!</v>
      </c>
      <c r="H2438" s="29" t="e">
        <f>①陸連データ貼付け!#REF!</f>
        <v>#REF!</v>
      </c>
      <c r="I2438" s="29" t="e">
        <f>①陸連データ貼付け!#REF!</f>
        <v>#REF!</v>
      </c>
      <c r="J2438" s="29" t="e">
        <f>①陸連データ貼付け!#REF!</f>
        <v>#REF!</v>
      </c>
      <c r="K2438" s="29" t="e">
        <f t="shared" si="116"/>
        <v>#REF!</v>
      </c>
      <c r="L2438" s="29" t="e">
        <f>①陸連データ貼付け!#REF!</f>
        <v>#REF!</v>
      </c>
      <c r="M2438" s="63" t="e">
        <f>①陸連データ貼付け!#REF!</f>
        <v>#REF!</v>
      </c>
    </row>
    <row r="2439" spans="1:13">
      <c r="A2439" s="220" t="e">
        <f>IF(①陸連データ貼付け!#REF!="","",①陸連データ貼付け!#REF!)</f>
        <v>#REF!</v>
      </c>
      <c r="B2439" s="29" t="e">
        <f t="shared" si="114"/>
        <v>#REF!</v>
      </c>
      <c r="C2439" s="29" t="e">
        <f t="shared" si="115"/>
        <v>#REF!</v>
      </c>
      <c r="D2439" s="29" t="e">
        <f>①陸連データ貼付け!#REF!</f>
        <v>#REF!</v>
      </c>
      <c r="E2439" s="29" t="e">
        <f>①陸連データ貼付け!#REF!</f>
        <v>#REF!</v>
      </c>
      <c r="F2439" s="29" t="e">
        <f>ASC(①陸連データ貼付け!#REF!)</f>
        <v>#REF!</v>
      </c>
      <c r="G2439" s="29" t="e">
        <f>①陸連データ貼付け!#REF!</f>
        <v>#REF!</v>
      </c>
      <c r="H2439" s="29" t="e">
        <f>①陸連データ貼付け!#REF!</f>
        <v>#REF!</v>
      </c>
      <c r="I2439" s="29" t="e">
        <f>①陸連データ貼付け!#REF!</f>
        <v>#REF!</v>
      </c>
      <c r="J2439" s="29" t="e">
        <f>①陸連データ貼付け!#REF!</f>
        <v>#REF!</v>
      </c>
      <c r="K2439" s="29" t="e">
        <f t="shared" si="116"/>
        <v>#REF!</v>
      </c>
      <c r="L2439" s="29" t="e">
        <f>①陸連データ貼付け!#REF!</f>
        <v>#REF!</v>
      </c>
      <c r="M2439" s="63" t="e">
        <f>①陸連データ貼付け!#REF!</f>
        <v>#REF!</v>
      </c>
    </row>
    <row r="2440" spans="1:13">
      <c r="A2440" s="220" t="e">
        <f>IF(①陸連データ貼付け!#REF!="","",①陸連データ貼付け!#REF!)</f>
        <v>#REF!</v>
      </c>
      <c r="B2440" s="29" t="e">
        <f t="shared" si="114"/>
        <v>#REF!</v>
      </c>
      <c r="C2440" s="29" t="e">
        <f t="shared" si="115"/>
        <v>#REF!</v>
      </c>
      <c r="D2440" s="29" t="e">
        <f>①陸連データ貼付け!#REF!</f>
        <v>#REF!</v>
      </c>
      <c r="E2440" s="29" t="e">
        <f>①陸連データ貼付け!#REF!</f>
        <v>#REF!</v>
      </c>
      <c r="F2440" s="29" t="e">
        <f>ASC(①陸連データ貼付け!#REF!)</f>
        <v>#REF!</v>
      </c>
      <c r="G2440" s="29" t="e">
        <f>①陸連データ貼付け!#REF!</f>
        <v>#REF!</v>
      </c>
      <c r="H2440" s="29" t="e">
        <f>①陸連データ貼付け!#REF!</f>
        <v>#REF!</v>
      </c>
      <c r="I2440" s="29" t="e">
        <f>①陸連データ貼付け!#REF!</f>
        <v>#REF!</v>
      </c>
      <c r="J2440" s="29" t="e">
        <f>①陸連データ貼付け!#REF!</f>
        <v>#REF!</v>
      </c>
      <c r="K2440" s="29" t="e">
        <f t="shared" si="116"/>
        <v>#REF!</v>
      </c>
      <c r="L2440" s="29" t="e">
        <f>①陸連データ貼付け!#REF!</f>
        <v>#REF!</v>
      </c>
      <c r="M2440" s="63" t="e">
        <f>①陸連データ貼付け!#REF!</f>
        <v>#REF!</v>
      </c>
    </row>
    <row r="2441" spans="1:13">
      <c r="A2441" s="220" t="e">
        <f>IF(①陸連データ貼付け!#REF!="","",①陸連データ貼付け!#REF!)</f>
        <v>#REF!</v>
      </c>
      <c r="B2441" s="29" t="e">
        <f t="shared" si="114"/>
        <v>#REF!</v>
      </c>
      <c r="C2441" s="29" t="e">
        <f t="shared" si="115"/>
        <v>#REF!</v>
      </c>
      <c r="D2441" s="29" t="e">
        <f>①陸連データ貼付け!#REF!</f>
        <v>#REF!</v>
      </c>
      <c r="E2441" s="29" t="e">
        <f>①陸連データ貼付け!#REF!</f>
        <v>#REF!</v>
      </c>
      <c r="F2441" s="29" t="e">
        <f>ASC(①陸連データ貼付け!#REF!)</f>
        <v>#REF!</v>
      </c>
      <c r="G2441" s="29" t="e">
        <f>①陸連データ貼付け!#REF!</f>
        <v>#REF!</v>
      </c>
      <c r="H2441" s="29" t="e">
        <f>①陸連データ貼付け!#REF!</f>
        <v>#REF!</v>
      </c>
      <c r="I2441" s="29" t="e">
        <f>①陸連データ貼付け!#REF!</f>
        <v>#REF!</v>
      </c>
      <c r="J2441" s="29" t="e">
        <f>①陸連データ貼付け!#REF!</f>
        <v>#REF!</v>
      </c>
      <c r="K2441" s="29" t="e">
        <f t="shared" si="116"/>
        <v>#REF!</v>
      </c>
      <c r="L2441" s="29" t="e">
        <f>①陸連データ貼付け!#REF!</f>
        <v>#REF!</v>
      </c>
      <c r="M2441" s="63" t="e">
        <f>①陸連データ貼付け!#REF!</f>
        <v>#REF!</v>
      </c>
    </row>
    <row r="2442" spans="1:13">
      <c r="A2442" s="220" t="e">
        <f>IF(①陸連データ貼付け!#REF!="","",①陸連データ貼付け!#REF!)</f>
        <v>#REF!</v>
      </c>
      <c r="B2442" s="29" t="e">
        <f t="shared" si="114"/>
        <v>#REF!</v>
      </c>
      <c r="C2442" s="29" t="e">
        <f t="shared" si="115"/>
        <v>#REF!</v>
      </c>
      <c r="D2442" s="29" t="e">
        <f>①陸連データ貼付け!#REF!</f>
        <v>#REF!</v>
      </c>
      <c r="E2442" s="29" t="e">
        <f>①陸連データ貼付け!#REF!</f>
        <v>#REF!</v>
      </c>
      <c r="F2442" s="29" t="e">
        <f>ASC(①陸連データ貼付け!#REF!)</f>
        <v>#REF!</v>
      </c>
      <c r="G2442" s="29" t="e">
        <f>①陸連データ貼付け!#REF!</f>
        <v>#REF!</v>
      </c>
      <c r="H2442" s="29" t="e">
        <f>①陸連データ貼付け!#REF!</f>
        <v>#REF!</v>
      </c>
      <c r="I2442" s="29" t="e">
        <f>①陸連データ貼付け!#REF!</f>
        <v>#REF!</v>
      </c>
      <c r="J2442" s="29" t="e">
        <f>①陸連データ貼付け!#REF!</f>
        <v>#REF!</v>
      </c>
      <c r="K2442" s="29" t="e">
        <f t="shared" si="116"/>
        <v>#REF!</v>
      </c>
      <c r="L2442" s="29" t="e">
        <f>①陸連データ貼付け!#REF!</f>
        <v>#REF!</v>
      </c>
      <c r="M2442" s="63" t="e">
        <f>①陸連データ貼付け!#REF!</f>
        <v>#REF!</v>
      </c>
    </row>
    <row r="2443" spans="1:13">
      <c r="A2443" s="220" t="e">
        <f>IF(①陸連データ貼付け!#REF!="","",①陸連データ貼付け!#REF!)</f>
        <v>#REF!</v>
      </c>
      <c r="B2443" s="29" t="e">
        <f t="shared" si="114"/>
        <v>#REF!</v>
      </c>
      <c r="C2443" s="29" t="e">
        <f t="shared" si="115"/>
        <v>#REF!</v>
      </c>
      <c r="D2443" s="29" t="e">
        <f>①陸連データ貼付け!#REF!</f>
        <v>#REF!</v>
      </c>
      <c r="E2443" s="29" t="e">
        <f>①陸連データ貼付け!#REF!</f>
        <v>#REF!</v>
      </c>
      <c r="F2443" s="29" t="e">
        <f>ASC(①陸連データ貼付け!#REF!)</f>
        <v>#REF!</v>
      </c>
      <c r="G2443" s="29" t="e">
        <f>①陸連データ貼付け!#REF!</f>
        <v>#REF!</v>
      </c>
      <c r="H2443" s="29" t="e">
        <f>①陸連データ貼付け!#REF!</f>
        <v>#REF!</v>
      </c>
      <c r="I2443" s="29" t="e">
        <f>①陸連データ貼付け!#REF!</f>
        <v>#REF!</v>
      </c>
      <c r="J2443" s="29" t="e">
        <f>①陸連データ貼付け!#REF!</f>
        <v>#REF!</v>
      </c>
      <c r="K2443" s="29" t="e">
        <f t="shared" si="116"/>
        <v>#REF!</v>
      </c>
      <c r="L2443" s="29" t="e">
        <f>①陸連データ貼付け!#REF!</f>
        <v>#REF!</v>
      </c>
      <c r="M2443" s="63" t="e">
        <f>①陸連データ貼付け!#REF!</f>
        <v>#REF!</v>
      </c>
    </row>
    <row r="2444" spans="1:13">
      <c r="A2444" s="220" t="e">
        <f>IF(①陸連データ貼付け!#REF!="","",①陸連データ貼付け!#REF!)</f>
        <v>#REF!</v>
      </c>
      <c r="B2444" s="29" t="e">
        <f t="shared" si="114"/>
        <v>#REF!</v>
      </c>
      <c r="C2444" s="29" t="e">
        <f t="shared" si="115"/>
        <v>#REF!</v>
      </c>
      <c r="D2444" s="29" t="e">
        <f>①陸連データ貼付け!#REF!</f>
        <v>#REF!</v>
      </c>
      <c r="E2444" s="29" t="e">
        <f>①陸連データ貼付け!#REF!</f>
        <v>#REF!</v>
      </c>
      <c r="F2444" s="29" t="e">
        <f>ASC(①陸連データ貼付け!#REF!)</f>
        <v>#REF!</v>
      </c>
      <c r="G2444" s="29" t="e">
        <f>①陸連データ貼付け!#REF!</f>
        <v>#REF!</v>
      </c>
      <c r="H2444" s="29" t="e">
        <f>①陸連データ貼付け!#REF!</f>
        <v>#REF!</v>
      </c>
      <c r="I2444" s="29" t="e">
        <f>①陸連データ貼付け!#REF!</f>
        <v>#REF!</v>
      </c>
      <c r="J2444" s="29" t="e">
        <f>①陸連データ貼付け!#REF!</f>
        <v>#REF!</v>
      </c>
      <c r="K2444" s="29" t="e">
        <f t="shared" si="116"/>
        <v>#REF!</v>
      </c>
      <c r="L2444" s="29" t="e">
        <f>①陸連データ貼付け!#REF!</f>
        <v>#REF!</v>
      </c>
      <c r="M2444" s="63" t="e">
        <f>①陸連データ貼付け!#REF!</f>
        <v>#REF!</v>
      </c>
    </row>
    <row r="2445" spans="1:13">
      <c r="A2445" s="220" t="e">
        <f>IF(①陸連データ貼付け!#REF!="","",①陸連データ貼付け!#REF!)</f>
        <v>#REF!</v>
      </c>
      <c r="B2445" s="29" t="e">
        <f t="shared" si="114"/>
        <v>#REF!</v>
      </c>
      <c r="C2445" s="29" t="e">
        <f t="shared" si="115"/>
        <v>#REF!</v>
      </c>
      <c r="D2445" s="29" t="e">
        <f>①陸連データ貼付け!#REF!</f>
        <v>#REF!</v>
      </c>
      <c r="E2445" s="29" t="e">
        <f>①陸連データ貼付け!#REF!</f>
        <v>#REF!</v>
      </c>
      <c r="F2445" s="29" t="e">
        <f>ASC(①陸連データ貼付け!#REF!)</f>
        <v>#REF!</v>
      </c>
      <c r="G2445" s="29" t="e">
        <f>①陸連データ貼付け!#REF!</f>
        <v>#REF!</v>
      </c>
      <c r="H2445" s="29" t="e">
        <f>①陸連データ貼付け!#REF!</f>
        <v>#REF!</v>
      </c>
      <c r="I2445" s="29" t="e">
        <f>①陸連データ貼付け!#REF!</f>
        <v>#REF!</v>
      </c>
      <c r="J2445" s="29" t="e">
        <f>①陸連データ貼付け!#REF!</f>
        <v>#REF!</v>
      </c>
      <c r="K2445" s="29" t="e">
        <f t="shared" si="116"/>
        <v>#REF!</v>
      </c>
      <c r="L2445" s="29" t="e">
        <f>①陸連データ貼付け!#REF!</f>
        <v>#REF!</v>
      </c>
      <c r="M2445" s="63" t="e">
        <f>①陸連データ貼付け!#REF!</f>
        <v>#REF!</v>
      </c>
    </row>
    <row r="2446" spans="1:13">
      <c r="A2446" s="220" t="e">
        <f>IF(①陸連データ貼付け!#REF!="","",①陸連データ貼付け!#REF!)</f>
        <v>#REF!</v>
      </c>
      <c r="B2446" s="29" t="e">
        <f t="shared" si="114"/>
        <v>#REF!</v>
      </c>
      <c r="C2446" s="29" t="e">
        <f t="shared" si="115"/>
        <v>#REF!</v>
      </c>
      <c r="D2446" s="29" t="e">
        <f>①陸連データ貼付け!#REF!</f>
        <v>#REF!</v>
      </c>
      <c r="E2446" s="29" t="e">
        <f>①陸連データ貼付け!#REF!</f>
        <v>#REF!</v>
      </c>
      <c r="F2446" s="29" t="e">
        <f>ASC(①陸連データ貼付け!#REF!)</f>
        <v>#REF!</v>
      </c>
      <c r="G2446" s="29" t="e">
        <f>①陸連データ貼付け!#REF!</f>
        <v>#REF!</v>
      </c>
      <c r="H2446" s="29" t="e">
        <f>①陸連データ貼付け!#REF!</f>
        <v>#REF!</v>
      </c>
      <c r="I2446" s="29" t="e">
        <f>①陸連データ貼付け!#REF!</f>
        <v>#REF!</v>
      </c>
      <c r="J2446" s="29" t="e">
        <f>①陸連データ貼付け!#REF!</f>
        <v>#REF!</v>
      </c>
      <c r="K2446" s="29" t="e">
        <f t="shared" si="116"/>
        <v>#REF!</v>
      </c>
      <c r="L2446" s="29" t="e">
        <f>①陸連データ貼付け!#REF!</f>
        <v>#REF!</v>
      </c>
      <c r="M2446" s="63" t="e">
        <f>①陸連データ貼付け!#REF!</f>
        <v>#REF!</v>
      </c>
    </row>
    <row r="2447" spans="1:13">
      <c r="A2447" s="220" t="e">
        <f>IF(①陸連データ貼付け!#REF!="","",①陸連データ貼付け!#REF!)</f>
        <v>#REF!</v>
      </c>
      <c r="B2447" s="29" t="e">
        <f t="shared" si="114"/>
        <v>#REF!</v>
      </c>
      <c r="C2447" s="29" t="e">
        <f t="shared" si="115"/>
        <v>#REF!</v>
      </c>
      <c r="D2447" s="29" t="e">
        <f>①陸連データ貼付け!#REF!</f>
        <v>#REF!</v>
      </c>
      <c r="E2447" s="29" t="e">
        <f>①陸連データ貼付け!#REF!</f>
        <v>#REF!</v>
      </c>
      <c r="F2447" s="29" t="e">
        <f>ASC(①陸連データ貼付け!#REF!)</f>
        <v>#REF!</v>
      </c>
      <c r="G2447" s="29" t="e">
        <f>①陸連データ貼付け!#REF!</f>
        <v>#REF!</v>
      </c>
      <c r="H2447" s="29" t="e">
        <f>①陸連データ貼付け!#REF!</f>
        <v>#REF!</v>
      </c>
      <c r="I2447" s="29" t="e">
        <f>①陸連データ貼付け!#REF!</f>
        <v>#REF!</v>
      </c>
      <c r="J2447" s="29" t="e">
        <f>①陸連データ貼付け!#REF!</f>
        <v>#REF!</v>
      </c>
      <c r="K2447" s="29" t="e">
        <f t="shared" si="116"/>
        <v>#REF!</v>
      </c>
      <c r="L2447" s="29" t="e">
        <f>①陸連データ貼付け!#REF!</f>
        <v>#REF!</v>
      </c>
      <c r="M2447" s="63" t="e">
        <f>①陸連データ貼付け!#REF!</f>
        <v>#REF!</v>
      </c>
    </row>
    <row r="2448" spans="1:13">
      <c r="A2448" s="220" t="e">
        <f>IF(①陸連データ貼付け!#REF!="","",①陸連データ貼付け!#REF!)</f>
        <v>#REF!</v>
      </c>
      <c r="B2448" s="29" t="e">
        <f t="shared" si="114"/>
        <v>#REF!</v>
      </c>
      <c r="C2448" s="29" t="e">
        <f t="shared" si="115"/>
        <v>#REF!</v>
      </c>
      <c r="D2448" s="29" t="e">
        <f>①陸連データ貼付け!#REF!</f>
        <v>#REF!</v>
      </c>
      <c r="E2448" s="29" t="e">
        <f>①陸連データ貼付け!#REF!</f>
        <v>#REF!</v>
      </c>
      <c r="F2448" s="29" t="e">
        <f>ASC(①陸連データ貼付け!#REF!)</f>
        <v>#REF!</v>
      </c>
      <c r="G2448" s="29" t="e">
        <f>①陸連データ貼付け!#REF!</f>
        <v>#REF!</v>
      </c>
      <c r="H2448" s="29" t="e">
        <f>①陸連データ貼付け!#REF!</f>
        <v>#REF!</v>
      </c>
      <c r="I2448" s="29" t="e">
        <f>①陸連データ貼付け!#REF!</f>
        <v>#REF!</v>
      </c>
      <c r="J2448" s="29" t="e">
        <f>①陸連データ貼付け!#REF!</f>
        <v>#REF!</v>
      </c>
      <c r="K2448" s="29" t="e">
        <f t="shared" si="116"/>
        <v>#REF!</v>
      </c>
      <c r="L2448" s="29" t="e">
        <f>①陸連データ貼付け!#REF!</f>
        <v>#REF!</v>
      </c>
      <c r="M2448" s="63" t="e">
        <f>①陸連データ貼付け!#REF!</f>
        <v>#REF!</v>
      </c>
    </row>
    <row r="2449" spans="1:13">
      <c r="A2449" s="220" t="e">
        <f>IF(①陸連データ貼付け!#REF!="","",①陸連データ貼付け!#REF!)</f>
        <v>#REF!</v>
      </c>
      <c r="B2449" s="29" t="e">
        <f t="shared" si="114"/>
        <v>#REF!</v>
      </c>
      <c r="C2449" s="29" t="e">
        <f t="shared" si="115"/>
        <v>#REF!</v>
      </c>
      <c r="D2449" s="29" t="e">
        <f>①陸連データ貼付け!#REF!</f>
        <v>#REF!</v>
      </c>
      <c r="E2449" s="29" t="e">
        <f>①陸連データ貼付け!#REF!</f>
        <v>#REF!</v>
      </c>
      <c r="F2449" s="29" t="e">
        <f>ASC(①陸連データ貼付け!#REF!)</f>
        <v>#REF!</v>
      </c>
      <c r="G2449" s="29" t="e">
        <f>①陸連データ貼付け!#REF!</f>
        <v>#REF!</v>
      </c>
      <c r="H2449" s="29" t="e">
        <f>①陸連データ貼付け!#REF!</f>
        <v>#REF!</v>
      </c>
      <c r="I2449" s="29" t="e">
        <f>①陸連データ貼付け!#REF!</f>
        <v>#REF!</v>
      </c>
      <c r="J2449" s="29" t="e">
        <f>①陸連データ貼付け!#REF!</f>
        <v>#REF!</v>
      </c>
      <c r="K2449" s="29" t="e">
        <f t="shared" si="116"/>
        <v>#REF!</v>
      </c>
      <c r="L2449" s="29" t="e">
        <f>①陸連データ貼付け!#REF!</f>
        <v>#REF!</v>
      </c>
      <c r="M2449" s="63" t="e">
        <f>①陸連データ貼付け!#REF!</f>
        <v>#REF!</v>
      </c>
    </row>
    <row r="2450" spans="1:13">
      <c r="A2450" s="220" t="e">
        <f>IF(①陸連データ貼付け!#REF!="","",①陸連データ貼付け!#REF!)</f>
        <v>#REF!</v>
      </c>
      <c r="B2450" s="29" t="e">
        <f t="shared" si="114"/>
        <v>#REF!</v>
      </c>
      <c r="C2450" s="29" t="e">
        <f t="shared" si="115"/>
        <v>#REF!</v>
      </c>
      <c r="D2450" s="29" t="e">
        <f>①陸連データ貼付け!#REF!</f>
        <v>#REF!</v>
      </c>
      <c r="E2450" s="29" t="e">
        <f>①陸連データ貼付け!#REF!</f>
        <v>#REF!</v>
      </c>
      <c r="F2450" s="29" t="e">
        <f>ASC(①陸連データ貼付け!#REF!)</f>
        <v>#REF!</v>
      </c>
      <c r="G2450" s="29" t="e">
        <f>①陸連データ貼付け!#REF!</f>
        <v>#REF!</v>
      </c>
      <c r="H2450" s="29" t="e">
        <f>①陸連データ貼付け!#REF!</f>
        <v>#REF!</v>
      </c>
      <c r="I2450" s="29" t="e">
        <f>①陸連データ貼付け!#REF!</f>
        <v>#REF!</v>
      </c>
      <c r="J2450" s="29" t="e">
        <f>①陸連データ貼付け!#REF!</f>
        <v>#REF!</v>
      </c>
      <c r="K2450" s="29" t="e">
        <f t="shared" si="116"/>
        <v>#REF!</v>
      </c>
      <c r="L2450" s="29" t="e">
        <f>①陸連データ貼付け!#REF!</f>
        <v>#REF!</v>
      </c>
      <c r="M2450" s="63" t="e">
        <f>①陸連データ貼付け!#REF!</f>
        <v>#REF!</v>
      </c>
    </row>
    <row r="2451" spans="1:13">
      <c r="A2451" s="220" t="e">
        <f>IF(①陸連データ貼付け!#REF!="","",①陸連データ貼付け!#REF!)</f>
        <v>#REF!</v>
      </c>
      <c r="B2451" s="29" t="e">
        <f t="shared" si="114"/>
        <v>#REF!</v>
      </c>
      <c r="C2451" s="29" t="e">
        <f t="shared" si="115"/>
        <v>#REF!</v>
      </c>
      <c r="D2451" s="29" t="e">
        <f>①陸連データ貼付け!#REF!</f>
        <v>#REF!</v>
      </c>
      <c r="E2451" s="29" t="e">
        <f>①陸連データ貼付け!#REF!</f>
        <v>#REF!</v>
      </c>
      <c r="F2451" s="29" t="e">
        <f>ASC(①陸連データ貼付け!#REF!)</f>
        <v>#REF!</v>
      </c>
      <c r="G2451" s="29" t="e">
        <f>①陸連データ貼付け!#REF!</f>
        <v>#REF!</v>
      </c>
      <c r="H2451" s="29" t="e">
        <f>①陸連データ貼付け!#REF!</f>
        <v>#REF!</v>
      </c>
      <c r="I2451" s="29" t="e">
        <f>①陸連データ貼付け!#REF!</f>
        <v>#REF!</v>
      </c>
      <c r="J2451" s="29" t="e">
        <f>①陸連データ貼付け!#REF!</f>
        <v>#REF!</v>
      </c>
      <c r="K2451" s="29" t="e">
        <f t="shared" si="116"/>
        <v>#REF!</v>
      </c>
      <c r="L2451" s="29" t="e">
        <f>①陸連データ貼付け!#REF!</f>
        <v>#REF!</v>
      </c>
      <c r="M2451" s="63" t="e">
        <f>①陸連データ貼付け!#REF!</f>
        <v>#REF!</v>
      </c>
    </row>
    <row r="2452" spans="1:13">
      <c r="A2452" s="220" t="e">
        <f>IF(①陸連データ貼付け!#REF!="","",①陸連データ貼付け!#REF!)</f>
        <v>#REF!</v>
      </c>
      <c r="B2452" s="29" t="e">
        <f t="shared" si="114"/>
        <v>#REF!</v>
      </c>
      <c r="C2452" s="29" t="e">
        <f t="shared" si="115"/>
        <v>#REF!</v>
      </c>
      <c r="D2452" s="29" t="e">
        <f>①陸連データ貼付け!#REF!</f>
        <v>#REF!</v>
      </c>
      <c r="E2452" s="29" t="e">
        <f>①陸連データ貼付け!#REF!</f>
        <v>#REF!</v>
      </c>
      <c r="F2452" s="29" t="e">
        <f>ASC(①陸連データ貼付け!#REF!)</f>
        <v>#REF!</v>
      </c>
      <c r="G2452" s="29" t="e">
        <f>①陸連データ貼付け!#REF!</f>
        <v>#REF!</v>
      </c>
      <c r="H2452" s="29" t="e">
        <f>①陸連データ貼付け!#REF!</f>
        <v>#REF!</v>
      </c>
      <c r="I2452" s="29" t="e">
        <f>①陸連データ貼付け!#REF!</f>
        <v>#REF!</v>
      </c>
      <c r="J2452" s="29" t="e">
        <f>①陸連データ貼付け!#REF!</f>
        <v>#REF!</v>
      </c>
      <c r="K2452" s="29" t="e">
        <f t="shared" si="116"/>
        <v>#REF!</v>
      </c>
      <c r="L2452" s="29" t="e">
        <f>①陸連データ貼付け!#REF!</f>
        <v>#REF!</v>
      </c>
      <c r="M2452" s="63" t="e">
        <f>①陸連データ貼付け!#REF!</f>
        <v>#REF!</v>
      </c>
    </row>
    <row r="2453" spans="1:13">
      <c r="A2453" s="220" t="e">
        <f>IF(①陸連データ貼付け!#REF!="","",①陸連データ貼付け!#REF!)</f>
        <v>#REF!</v>
      </c>
      <c r="B2453" s="29" t="e">
        <f t="shared" si="114"/>
        <v>#REF!</v>
      </c>
      <c r="C2453" s="29" t="e">
        <f t="shared" si="115"/>
        <v>#REF!</v>
      </c>
      <c r="D2453" s="29" t="e">
        <f>①陸連データ貼付け!#REF!</f>
        <v>#REF!</v>
      </c>
      <c r="E2453" s="29" t="e">
        <f>①陸連データ貼付け!#REF!</f>
        <v>#REF!</v>
      </c>
      <c r="F2453" s="29" t="e">
        <f>ASC(①陸連データ貼付け!#REF!)</f>
        <v>#REF!</v>
      </c>
      <c r="G2453" s="29" t="e">
        <f>①陸連データ貼付け!#REF!</f>
        <v>#REF!</v>
      </c>
      <c r="H2453" s="29" t="e">
        <f>①陸連データ貼付け!#REF!</f>
        <v>#REF!</v>
      </c>
      <c r="I2453" s="29" t="e">
        <f>①陸連データ貼付け!#REF!</f>
        <v>#REF!</v>
      </c>
      <c r="J2453" s="29" t="e">
        <f>①陸連データ貼付け!#REF!</f>
        <v>#REF!</v>
      </c>
      <c r="K2453" s="29" t="e">
        <f t="shared" si="116"/>
        <v>#REF!</v>
      </c>
      <c r="L2453" s="29" t="e">
        <f>①陸連データ貼付け!#REF!</f>
        <v>#REF!</v>
      </c>
      <c r="M2453" s="63" t="e">
        <f>①陸連データ貼付け!#REF!</f>
        <v>#REF!</v>
      </c>
    </row>
    <row r="2454" spans="1:13">
      <c r="A2454" s="220" t="e">
        <f>IF(①陸連データ貼付け!#REF!="","",①陸連データ貼付け!#REF!)</f>
        <v>#REF!</v>
      </c>
      <c r="B2454" s="29" t="e">
        <f t="shared" si="114"/>
        <v>#REF!</v>
      </c>
      <c r="C2454" s="29" t="e">
        <f t="shared" si="115"/>
        <v>#REF!</v>
      </c>
      <c r="D2454" s="29" t="e">
        <f>①陸連データ貼付け!#REF!</f>
        <v>#REF!</v>
      </c>
      <c r="E2454" s="29" t="e">
        <f>①陸連データ貼付け!#REF!</f>
        <v>#REF!</v>
      </c>
      <c r="F2454" s="29" t="e">
        <f>ASC(①陸連データ貼付け!#REF!)</f>
        <v>#REF!</v>
      </c>
      <c r="G2454" s="29" t="e">
        <f>①陸連データ貼付け!#REF!</f>
        <v>#REF!</v>
      </c>
      <c r="H2454" s="29" t="e">
        <f>①陸連データ貼付け!#REF!</f>
        <v>#REF!</v>
      </c>
      <c r="I2454" s="29" t="e">
        <f>①陸連データ貼付け!#REF!</f>
        <v>#REF!</v>
      </c>
      <c r="J2454" s="29" t="e">
        <f>①陸連データ貼付け!#REF!</f>
        <v>#REF!</v>
      </c>
      <c r="K2454" s="29" t="e">
        <f t="shared" si="116"/>
        <v>#REF!</v>
      </c>
      <c r="L2454" s="29" t="e">
        <f>①陸連データ貼付け!#REF!</f>
        <v>#REF!</v>
      </c>
      <c r="M2454" s="63" t="e">
        <f>①陸連データ貼付け!#REF!</f>
        <v>#REF!</v>
      </c>
    </row>
    <row r="2455" spans="1:13">
      <c r="A2455" s="220" t="e">
        <f>IF(①陸連データ貼付け!#REF!="","",①陸連データ貼付け!#REF!)</f>
        <v>#REF!</v>
      </c>
      <c r="B2455" s="29" t="e">
        <f t="shared" si="114"/>
        <v>#REF!</v>
      </c>
      <c r="C2455" s="29" t="e">
        <f t="shared" si="115"/>
        <v>#REF!</v>
      </c>
      <c r="D2455" s="29" t="e">
        <f>①陸連データ貼付け!#REF!</f>
        <v>#REF!</v>
      </c>
      <c r="E2455" s="29" t="e">
        <f>①陸連データ貼付け!#REF!</f>
        <v>#REF!</v>
      </c>
      <c r="F2455" s="29" t="e">
        <f>ASC(①陸連データ貼付け!#REF!)</f>
        <v>#REF!</v>
      </c>
      <c r="G2455" s="29" t="e">
        <f>①陸連データ貼付け!#REF!</f>
        <v>#REF!</v>
      </c>
      <c r="H2455" s="29" t="e">
        <f>①陸連データ貼付け!#REF!</f>
        <v>#REF!</v>
      </c>
      <c r="I2455" s="29" t="e">
        <f>①陸連データ貼付け!#REF!</f>
        <v>#REF!</v>
      </c>
      <c r="J2455" s="29" t="e">
        <f>①陸連データ貼付け!#REF!</f>
        <v>#REF!</v>
      </c>
      <c r="K2455" s="29" t="e">
        <f t="shared" si="116"/>
        <v>#REF!</v>
      </c>
      <c r="L2455" s="29" t="e">
        <f>①陸連データ貼付け!#REF!</f>
        <v>#REF!</v>
      </c>
      <c r="M2455" s="63" t="e">
        <f>①陸連データ貼付け!#REF!</f>
        <v>#REF!</v>
      </c>
    </row>
    <row r="2456" spans="1:13">
      <c r="A2456" s="220" t="e">
        <f>IF(①陸連データ貼付け!#REF!="","",①陸連データ貼付け!#REF!)</f>
        <v>#REF!</v>
      </c>
      <c r="B2456" s="29" t="e">
        <f t="shared" si="114"/>
        <v>#REF!</v>
      </c>
      <c r="C2456" s="29" t="e">
        <f t="shared" si="115"/>
        <v>#REF!</v>
      </c>
      <c r="D2456" s="29" t="e">
        <f>①陸連データ貼付け!#REF!</f>
        <v>#REF!</v>
      </c>
      <c r="E2456" s="29" t="e">
        <f>①陸連データ貼付け!#REF!</f>
        <v>#REF!</v>
      </c>
      <c r="F2456" s="29" t="e">
        <f>ASC(①陸連データ貼付け!#REF!)</f>
        <v>#REF!</v>
      </c>
      <c r="G2456" s="29" t="e">
        <f>①陸連データ貼付け!#REF!</f>
        <v>#REF!</v>
      </c>
      <c r="H2456" s="29" t="e">
        <f>①陸連データ貼付け!#REF!</f>
        <v>#REF!</v>
      </c>
      <c r="I2456" s="29" t="e">
        <f>①陸連データ貼付け!#REF!</f>
        <v>#REF!</v>
      </c>
      <c r="J2456" s="29" t="e">
        <f>①陸連データ貼付け!#REF!</f>
        <v>#REF!</v>
      </c>
      <c r="K2456" s="29" t="e">
        <f t="shared" si="116"/>
        <v>#REF!</v>
      </c>
      <c r="L2456" s="29" t="e">
        <f>①陸連データ貼付け!#REF!</f>
        <v>#REF!</v>
      </c>
      <c r="M2456" s="63" t="e">
        <f>①陸連データ貼付け!#REF!</f>
        <v>#REF!</v>
      </c>
    </row>
    <row r="2457" spans="1:13">
      <c r="A2457" s="220" t="e">
        <f>IF(①陸連データ貼付け!#REF!="","",①陸連データ貼付け!#REF!)</f>
        <v>#REF!</v>
      </c>
      <c r="B2457" s="29" t="e">
        <f t="shared" si="114"/>
        <v>#REF!</v>
      </c>
      <c r="C2457" s="29" t="e">
        <f t="shared" si="115"/>
        <v>#REF!</v>
      </c>
      <c r="D2457" s="29" t="e">
        <f>①陸連データ貼付け!#REF!</f>
        <v>#REF!</v>
      </c>
      <c r="E2457" s="29" t="e">
        <f>①陸連データ貼付け!#REF!</f>
        <v>#REF!</v>
      </c>
      <c r="F2457" s="29" t="e">
        <f>ASC(①陸連データ貼付け!#REF!)</f>
        <v>#REF!</v>
      </c>
      <c r="G2457" s="29" t="e">
        <f>①陸連データ貼付け!#REF!</f>
        <v>#REF!</v>
      </c>
      <c r="H2457" s="29" t="e">
        <f>①陸連データ貼付け!#REF!</f>
        <v>#REF!</v>
      </c>
      <c r="I2457" s="29" t="e">
        <f>①陸連データ貼付け!#REF!</f>
        <v>#REF!</v>
      </c>
      <c r="J2457" s="29" t="e">
        <f>①陸連データ貼付け!#REF!</f>
        <v>#REF!</v>
      </c>
      <c r="K2457" s="29" t="e">
        <f t="shared" si="116"/>
        <v>#REF!</v>
      </c>
      <c r="L2457" s="29" t="e">
        <f>①陸連データ貼付け!#REF!</f>
        <v>#REF!</v>
      </c>
      <c r="M2457" s="63" t="e">
        <f>①陸連データ貼付け!#REF!</f>
        <v>#REF!</v>
      </c>
    </row>
    <row r="2458" spans="1:13">
      <c r="A2458" s="220" t="e">
        <f>IF(①陸連データ貼付け!#REF!="","",①陸連データ貼付け!#REF!)</f>
        <v>#REF!</v>
      </c>
      <c r="B2458" s="29" t="e">
        <f t="shared" si="114"/>
        <v>#REF!</v>
      </c>
      <c r="C2458" s="29" t="e">
        <f t="shared" si="115"/>
        <v>#REF!</v>
      </c>
      <c r="D2458" s="29" t="e">
        <f>①陸連データ貼付け!#REF!</f>
        <v>#REF!</v>
      </c>
      <c r="E2458" s="29" t="e">
        <f>①陸連データ貼付け!#REF!</f>
        <v>#REF!</v>
      </c>
      <c r="F2458" s="29" t="e">
        <f>ASC(①陸連データ貼付け!#REF!)</f>
        <v>#REF!</v>
      </c>
      <c r="G2458" s="29" t="e">
        <f>①陸連データ貼付け!#REF!</f>
        <v>#REF!</v>
      </c>
      <c r="H2458" s="29" t="e">
        <f>①陸連データ貼付け!#REF!</f>
        <v>#REF!</v>
      </c>
      <c r="I2458" s="29" t="e">
        <f>①陸連データ貼付け!#REF!</f>
        <v>#REF!</v>
      </c>
      <c r="J2458" s="29" t="e">
        <f>①陸連データ貼付け!#REF!</f>
        <v>#REF!</v>
      </c>
      <c r="K2458" s="29" t="e">
        <f t="shared" si="116"/>
        <v>#REF!</v>
      </c>
      <c r="L2458" s="29" t="e">
        <f>①陸連データ貼付け!#REF!</f>
        <v>#REF!</v>
      </c>
      <c r="M2458" s="63" t="e">
        <f>①陸連データ貼付け!#REF!</f>
        <v>#REF!</v>
      </c>
    </row>
    <row r="2459" spans="1:13">
      <c r="A2459" s="220" t="e">
        <f>IF(①陸連データ貼付け!#REF!="","",①陸連データ貼付け!#REF!)</f>
        <v>#REF!</v>
      </c>
      <c r="B2459" s="29" t="e">
        <f t="shared" si="114"/>
        <v>#REF!</v>
      </c>
      <c r="C2459" s="29" t="e">
        <f t="shared" si="115"/>
        <v>#REF!</v>
      </c>
      <c r="D2459" s="29" t="e">
        <f>①陸連データ貼付け!#REF!</f>
        <v>#REF!</v>
      </c>
      <c r="E2459" s="29" t="e">
        <f>①陸連データ貼付け!#REF!</f>
        <v>#REF!</v>
      </c>
      <c r="F2459" s="29" t="e">
        <f>ASC(①陸連データ貼付け!#REF!)</f>
        <v>#REF!</v>
      </c>
      <c r="G2459" s="29" t="e">
        <f>①陸連データ貼付け!#REF!</f>
        <v>#REF!</v>
      </c>
      <c r="H2459" s="29" t="e">
        <f>①陸連データ貼付け!#REF!</f>
        <v>#REF!</v>
      </c>
      <c r="I2459" s="29" t="e">
        <f>①陸連データ貼付け!#REF!</f>
        <v>#REF!</v>
      </c>
      <c r="J2459" s="29" t="e">
        <f>①陸連データ貼付け!#REF!</f>
        <v>#REF!</v>
      </c>
      <c r="K2459" s="29" t="e">
        <f t="shared" si="116"/>
        <v>#REF!</v>
      </c>
      <c r="L2459" s="29" t="e">
        <f>①陸連データ貼付け!#REF!</f>
        <v>#REF!</v>
      </c>
      <c r="M2459" s="63" t="e">
        <f>①陸連データ貼付け!#REF!</f>
        <v>#REF!</v>
      </c>
    </row>
    <row r="2460" spans="1:13">
      <c r="A2460" s="220" t="e">
        <f>IF(①陸連データ貼付け!#REF!="","",①陸連データ貼付け!#REF!)</f>
        <v>#REF!</v>
      </c>
      <c r="B2460" s="29" t="e">
        <f t="shared" si="114"/>
        <v>#REF!</v>
      </c>
      <c r="C2460" s="29" t="e">
        <f t="shared" si="115"/>
        <v>#REF!</v>
      </c>
      <c r="D2460" s="29" t="e">
        <f>①陸連データ貼付け!#REF!</f>
        <v>#REF!</v>
      </c>
      <c r="E2460" s="29" t="e">
        <f>①陸連データ貼付け!#REF!</f>
        <v>#REF!</v>
      </c>
      <c r="F2460" s="29" t="e">
        <f>ASC(①陸連データ貼付け!#REF!)</f>
        <v>#REF!</v>
      </c>
      <c r="G2460" s="29" t="e">
        <f>①陸連データ貼付け!#REF!</f>
        <v>#REF!</v>
      </c>
      <c r="H2460" s="29" t="e">
        <f>①陸連データ貼付け!#REF!</f>
        <v>#REF!</v>
      </c>
      <c r="I2460" s="29" t="e">
        <f>①陸連データ貼付け!#REF!</f>
        <v>#REF!</v>
      </c>
      <c r="J2460" s="29" t="e">
        <f>①陸連データ貼付け!#REF!</f>
        <v>#REF!</v>
      </c>
      <c r="K2460" s="29" t="e">
        <f t="shared" si="116"/>
        <v>#REF!</v>
      </c>
      <c r="L2460" s="29" t="e">
        <f>①陸連データ貼付け!#REF!</f>
        <v>#REF!</v>
      </c>
      <c r="M2460" s="63" t="e">
        <f>①陸連データ貼付け!#REF!</f>
        <v>#REF!</v>
      </c>
    </row>
    <row r="2461" spans="1:13">
      <c r="A2461" s="220" t="e">
        <f>IF(①陸連データ貼付け!#REF!="","",①陸連データ貼付け!#REF!)</f>
        <v>#REF!</v>
      </c>
      <c r="B2461" s="29" t="e">
        <f t="shared" si="114"/>
        <v>#REF!</v>
      </c>
      <c r="C2461" s="29" t="e">
        <f t="shared" si="115"/>
        <v>#REF!</v>
      </c>
      <c r="D2461" s="29" t="e">
        <f>①陸連データ貼付け!#REF!</f>
        <v>#REF!</v>
      </c>
      <c r="E2461" s="29" t="e">
        <f>①陸連データ貼付け!#REF!</f>
        <v>#REF!</v>
      </c>
      <c r="F2461" s="29" t="e">
        <f>ASC(①陸連データ貼付け!#REF!)</f>
        <v>#REF!</v>
      </c>
      <c r="G2461" s="29" t="e">
        <f>①陸連データ貼付け!#REF!</f>
        <v>#REF!</v>
      </c>
      <c r="H2461" s="29" t="e">
        <f>①陸連データ貼付け!#REF!</f>
        <v>#REF!</v>
      </c>
      <c r="I2461" s="29" t="e">
        <f>①陸連データ貼付け!#REF!</f>
        <v>#REF!</v>
      </c>
      <c r="J2461" s="29" t="e">
        <f>①陸連データ貼付け!#REF!</f>
        <v>#REF!</v>
      </c>
      <c r="K2461" s="29" t="e">
        <f t="shared" si="116"/>
        <v>#REF!</v>
      </c>
      <c r="L2461" s="29" t="e">
        <f>①陸連データ貼付け!#REF!</f>
        <v>#REF!</v>
      </c>
      <c r="M2461" s="63" t="e">
        <f>①陸連データ貼付け!#REF!</f>
        <v>#REF!</v>
      </c>
    </row>
    <row r="2462" spans="1:13">
      <c r="A2462" s="220" t="e">
        <f>IF(①陸連データ貼付け!#REF!="","",①陸連データ貼付け!#REF!)</f>
        <v>#REF!</v>
      </c>
      <c r="B2462" s="29" t="e">
        <f t="shared" si="114"/>
        <v>#REF!</v>
      </c>
      <c r="C2462" s="29" t="e">
        <f t="shared" si="115"/>
        <v>#REF!</v>
      </c>
      <c r="D2462" s="29" t="e">
        <f>①陸連データ貼付け!#REF!</f>
        <v>#REF!</v>
      </c>
      <c r="E2462" s="29" t="e">
        <f>①陸連データ貼付け!#REF!</f>
        <v>#REF!</v>
      </c>
      <c r="F2462" s="29" t="e">
        <f>ASC(①陸連データ貼付け!#REF!)</f>
        <v>#REF!</v>
      </c>
      <c r="G2462" s="29" t="e">
        <f>①陸連データ貼付け!#REF!</f>
        <v>#REF!</v>
      </c>
      <c r="H2462" s="29" t="e">
        <f>①陸連データ貼付け!#REF!</f>
        <v>#REF!</v>
      </c>
      <c r="I2462" s="29" t="e">
        <f>①陸連データ貼付け!#REF!</f>
        <v>#REF!</v>
      </c>
      <c r="J2462" s="29" t="e">
        <f>①陸連データ貼付け!#REF!</f>
        <v>#REF!</v>
      </c>
      <c r="K2462" s="29" t="e">
        <f t="shared" si="116"/>
        <v>#REF!</v>
      </c>
      <c r="L2462" s="29" t="e">
        <f>①陸連データ貼付け!#REF!</f>
        <v>#REF!</v>
      </c>
      <c r="M2462" s="63" t="e">
        <f>①陸連データ貼付け!#REF!</f>
        <v>#REF!</v>
      </c>
    </row>
    <row r="2463" spans="1:13">
      <c r="A2463" s="220" t="e">
        <f>IF(①陸連データ貼付け!#REF!="","",①陸連データ貼付け!#REF!)</f>
        <v>#REF!</v>
      </c>
      <c r="B2463" s="29" t="e">
        <f t="shared" si="114"/>
        <v>#REF!</v>
      </c>
      <c r="C2463" s="29" t="e">
        <f t="shared" si="115"/>
        <v>#REF!</v>
      </c>
      <c r="D2463" s="29" t="e">
        <f>①陸連データ貼付け!#REF!</f>
        <v>#REF!</v>
      </c>
      <c r="E2463" s="29" t="e">
        <f>①陸連データ貼付け!#REF!</f>
        <v>#REF!</v>
      </c>
      <c r="F2463" s="29" t="e">
        <f>ASC(①陸連データ貼付け!#REF!)</f>
        <v>#REF!</v>
      </c>
      <c r="G2463" s="29" t="e">
        <f>①陸連データ貼付け!#REF!</f>
        <v>#REF!</v>
      </c>
      <c r="H2463" s="29" t="e">
        <f>①陸連データ貼付け!#REF!</f>
        <v>#REF!</v>
      </c>
      <c r="I2463" s="29" t="e">
        <f>①陸連データ貼付け!#REF!</f>
        <v>#REF!</v>
      </c>
      <c r="J2463" s="29" t="e">
        <f>①陸連データ貼付け!#REF!</f>
        <v>#REF!</v>
      </c>
      <c r="K2463" s="29" t="e">
        <f t="shared" si="116"/>
        <v>#REF!</v>
      </c>
      <c r="L2463" s="29" t="e">
        <f>①陸連データ貼付け!#REF!</f>
        <v>#REF!</v>
      </c>
      <c r="M2463" s="63" t="e">
        <f>①陸連データ貼付け!#REF!</f>
        <v>#REF!</v>
      </c>
    </row>
    <row r="2464" spans="1:13">
      <c r="A2464" s="220" t="e">
        <f>IF(①陸連データ貼付け!#REF!="","",①陸連データ貼付け!#REF!)</f>
        <v>#REF!</v>
      </c>
      <c r="B2464" s="29" t="e">
        <f t="shared" si="114"/>
        <v>#REF!</v>
      </c>
      <c r="C2464" s="29" t="e">
        <f t="shared" si="115"/>
        <v>#REF!</v>
      </c>
      <c r="D2464" s="29" t="e">
        <f>①陸連データ貼付け!#REF!</f>
        <v>#REF!</v>
      </c>
      <c r="E2464" s="29" t="e">
        <f>①陸連データ貼付け!#REF!</f>
        <v>#REF!</v>
      </c>
      <c r="F2464" s="29" t="e">
        <f>ASC(①陸連データ貼付け!#REF!)</f>
        <v>#REF!</v>
      </c>
      <c r="G2464" s="29" t="e">
        <f>①陸連データ貼付け!#REF!</f>
        <v>#REF!</v>
      </c>
      <c r="H2464" s="29" t="e">
        <f>①陸連データ貼付け!#REF!</f>
        <v>#REF!</v>
      </c>
      <c r="I2464" s="29" t="e">
        <f>①陸連データ貼付け!#REF!</f>
        <v>#REF!</v>
      </c>
      <c r="J2464" s="29" t="e">
        <f>①陸連データ貼付け!#REF!</f>
        <v>#REF!</v>
      </c>
      <c r="K2464" s="29" t="e">
        <f t="shared" si="116"/>
        <v>#REF!</v>
      </c>
      <c r="L2464" s="29" t="e">
        <f>①陸連データ貼付け!#REF!</f>
        <v>#REF!</v>
      </c>
      <c r="M2464" s="63" t="e">
        <f>①陸連データ貼付け!#REF!</f>
        <v>#REF!</v>
      </c>
    </row>
    <row r="2465" spans="1:13">
      <c r="A2465" s="220" t="e">
        <f>IF(①陸連データ貼付け!#REF!="","",①陸連データ貼付け!#REF!)</f>
        <v>#REF!</v>
      </c>
      <c r="B2465" s="29" t="e">
        <f t="shared" si="114"/>
        <v>#REF!</v>
      </c>
      <c r="C2465" s="29" t="e">
        <f t="shared" si="115"/>
        <v>#REF!</v>
      </c>
      <c r="D2465" s="29" t="e">
        <f>①陸連データ貼付け!#REF!</f>
        <v>#REF!</v>
      </c>
      <c r="E2465" s="29" t="e">
        <f>①陸連データ貼付け!#REF!</f>
        <v>#REF!</v>
      </c>
      <c r="F2465" s="29" t="e">
        <f>ASC(①陸連データ貼付け!#REF!)</f>
        <v>#REF!</v>
      </c>
      <c r="G2465" s="29" t="e">
        <f>①陸連データ貼付け!#REF!</f>
        <v>#REF!</v>
      </c>
      <c r="H2465" s="29" t="e">
        <f>①陸連データ貼付け!#REF!</f>
        <v>#REF!</v>
      </c>
      <c r="I2465" s="29" t="e">
        <f>①陸連データ貼付け!#REF!</f>
        <v>#REF!</v>
      </c>
      <c r="J2465" s="29" t="e">
        <f>①陸連データ貼付け!#REF!</f>
        <v>#REF!</v>
      </c>
      <c r="K2465" s="29" t="e">
        <f t="shared" si="116"/>
        <v>#REF!</v>
      </c>
      <c r="L2465" s="29" t="e">
        <f>①陸連データ貼付け!#REF!</f>
        <v>#REF!</v>
      </c>
      <c r="M2465" s="63" t="e">
        <f>①陸連データ貼付け!#REF!</f>
        <v>#REF!</v>
      </c>
    </row>
    <row r="2466" spans="1:13">
      <c r="A2466" s="220" t="e">
        <f>IF(①陸連データ貼付け!#REF!="","",①陸連データ貼付け!#REF!)</f>
        <v>#REF!</v>
      </c>
      <c r="B2466" s="29" t="e">
        <f t="shared" si="114"/>
        <v>#REF!</v>
      </c>
      <c r="C2466" s="29" t="e">
        <f t="shared" si="115"/>
        <v>#REF!</v>
      </c>
      <c r="D2466" s="29" t="e">
        <f>①陸連データ貼付け!#REF!</f>
        <v>#REF!</v>
      </c>
      <c r="E2466" s="29" t="e">
        <f>①陸連データ貼付け!#REF!</f>
        <v>#REF!</v>
      </c>
      <c r="F2466" s="29" t="e">
        <f>ASC(①陸連データ貼付け!#REF!)</f>
        <v>#REF!</v>
      </c>
      <c r="G2466" s="29" t="e">
        <f>①陸連データ貼付け!#REF!</f>
        <v>#REF!</v>
      </c>
      <c r="H2466" s="29" t="e">
        <f>①陸連データ貼付け!#REF!</f>
        <v>#REF!</v>
      </c>
      <c r="I2466" s="29" t="e">
        <f>①陸連データ貼付け!#REF!</f>
        <v>#REF!</v>
      </c>
      <c r="J2466" s="29" t="e">
        <f>①陸連データ貼付け!#REF!</f>
        <v>#REF!</v>
      </c>
      <c r="K2466" s="29" t="e">
        <f t="shared" si="116"/>
        <v>#REF!</v>
      </c>
      <c r="L2466" s="29" t="e">
        <f>①陸連データ貼付け!#REF!</f>
        <v>#REF!</v>
      </c>
      <c r="M2466" s="63" t="e">
        <f>①陸連データ貼付け!#REF!</f>
        <v>#REF!</v>
      </c>
    </row>
    <row r="2467" spans="1:13">
      <c r="A2467" s="220" t="e">
        <f>IF(①陸連データ貼付け!#REF!="","",①陸連データ貼付け!#REF!)</f>
        <v>#REF!</v>
      </c>
      <c r="B2467" s="29" t="e">
        <f t="shared" si="114"/>
        <v>#REF!</v>
      </c>
      <c r="C2467" s="29" t="e">
        <f t="shared" si="115"/>
        <v>#REF!</v>
      </c>
      <c r="D2467" s="29" t="e">
        <f>①陸連データ貼付け!#REF!</f>
        <v>#REF!</v>
      </c>
      <c r="E2467" s="29" t="e">
        <f>①陸連データ貼付け!#REF!</f>
        <v>#REF!</v>
      </c>
      <c r="F2467" s="29" t="e">
        <f>ASC(①陸連データ貼付け!#REF!)</f>
        <v>#REF!</v>
      </c>
      <c r="G2467" s="29" t="e">
        <f>①陸連データ貼付け!#REF!</f>
        <v>#REF!</v>
      </c>
      <c r="H2467" s="29" t="e">
        <f>①陸連データ貼付け!#REF!</f>
        <v>#REF!</v>
      </c>
      <c r="I2467" s="29" t="e">
        <f>①陸連データ貼付け!#REF!</f>
        <v>#REF!</v>
      </c>
      <c r="J2467" s="29" t="e">
        <f>①陸連データ貼付け!#REF!</f>
        <v>#REF!</v>
      </c>
      <c r="K2467" s="29" t="e">
        <f t="shared" si="116"/>
        <v>#REF!</v>
      </c>
      <c r="L2467" s="29" t="e">
        <f>①陸連データ貼付け!#REF!</f>
        <v>#REF!</v>
      </c>
      <c r="M2467" s="63" t="e">
        <f>①陸連データ貼付け!#REF!</f>
        <v>#REF!</v>
      </c>
    </row>
    <row r="2468" spans="1:13">
      <c r="A2468" s="220" t="e">
        <f>IF(①陸連データ貼付け!#REF!="","",①陸連データ貼付け!#REF!)</f>
        <v>#REF!</v>
      </c>
      <c r="B2468" s="29" t="e">
        <f t="shared" si="114"/>
        <v>#REF!</v>
      </c>
      <c r="C2468" s="29" t="e">
        <f t="shared" si="115"/>
        <v>#REF!</v>
      </c>
      <c r="D2468" s="29" t="e">
        <f>①陸連データ貼付け!#REF!</f>
        <v>#REF!</v>
      </c>
      <c r="E2468" s="29" t="e">
        <f>①陸連データ貼付け!#REF!</f>
        <v>#REF!</v>
      </c>
      <c r="F2468" s="29" t="e">
        <f>ASC(①陸連データ貼付け!#REF!)</f>
        <v>#REF!</v>
      </c>
      <c r="G2468" s="29" t="e">
        <f>①陸連データ貼付け!#REF!</f>
        <v>#REF!</v>
      </c>
      <c r="H2468" s="29" t="e">
        <f>①陸連データ貼付け!#REF!</f>
        <v>#REF!</v>
      </c>
      <c r="I2468" s="29" t="e">
        <f>①陸連データ貼付け!#REF!</f>
        <v>#REF!</v>
      </c>
      <c r="J2468" s="29" t="e">
        <f>①陸連データ貼付け!#REF!</f>
        <v>#REF!</v>
      </c>
      <c r="K2468" s="29" t="e">
        <f t="shared" si="116"/>
        <v>#REF!</v>
      </c>
      <c r="L2468" s="29" t="e">
        <f>①陸連データ貼付け!#REF!</f>
        <v>#REF!</v>
      </c>
      <c r="M2468" s="63" t="e">
        <f>①陸連データ貼付け!#REF!</f>
        <v>#REF!</v>
      </c>
    </row>
    <row r="2469" spans="1:13">
      <c r="A2469" s="220" t="e">
        <f>IF(①陸連データ貼付け!#REF!="","",①陸連データ貼付け!#REF!)</f>
        <v>#REF!</v>
      </c>
      <c r="B2469" s="29" t="e">
        <f t="shared" si="114"/>
        <v>#REF!</v>
      </c>
      <c r="C2469" s="29" t="e">
        <f t="shared" si="115"/>
        <v>#REF!</v>
      </c>
      <c r="D2469" s="29" t="e">
        <f>①陸連データ貼付け!#REF!</f>
        <v>#REF!</v>
      </c>
      <c r="E2469" s="29" t="e">
        <f>①陸連データ貼付け!#REF!</f>
        <v>#REF!</v>
      </c>
      <c r="F2469" s="29" t="e">
        <f>ASC(①陸連データ貼付け!#REF!)</f>
        <v>#REF!</v>
      </c>
      <c r="G2469" s="29" t="e">
        <f>①陸連データ貼付け!#REF!</f>
        <v>#REF!</v>
      </c>
      <c r="H2469" s="29" t="e">
        <f>①陸連データ貼付け!#REF!</f>
        <v>#REF!</v>
      </c>
      <c r="I2469" s="29" t="e">
        <f>①陸連データ貼付け!#REF!</f>
        <v>#REF!</v>
      </c>
      <c r="J2469" s="29" t="e">
        <f>①陸連データ貼付け!#REF!</f>
        <v>#REF!</v>
      </c>
      <c r="K2469" s="29" t="e">
        <f t="shared" si="116"/>
        <v>#REF!</v>
      </c>
      <c r="L2469" s="29" t="e">
        <f>①陸連データ貼付け!#REF!</f>
        <v>#REF!</v>
      </c>
      <c r="M2469" s="63" t="e">
        <f>①陸連データ貼付け!#REF!</f>
        <v>#REF!</v>
      </c>
    </row>
    <row r="2470" spans="1:13">
      <c r="A2470" s="220" t="e">
        <f>IF(①陸連データ貼付け!#REF!="","",①陸連データ貼付け!#REF!)</f>
        <v>#REF!</v>
      </c>
      <c r="B2470" s="29" t="e">
        <f t="shared" si="114"/>
        <v>#REF!</v>
      </c>
      <c r="C2470" s="29" t="e">
        <f t="shared" si="115"/>
        <v>#REF!</v>
      </c>
      <c r="D2470" s="29" t="e">
        <f>①陸連データ貼付け!#REF!</f>
        <v>#REF!</v>
      </c>
      <c r="E2470" s="29" t="e">
        <f>①陸連データ貼付け!#REF!</f>
        <v>#REF!</v>
      </c>
      <c r="F2470" s="29" t="e">
        <f>ASC(①陸連データ貼付け!#REF!)</f>
        <v>#REF!</v>
      </c>
      <c r="G2470" s="29" t="e">
        <f>①陸連データ貼付け!#REF!</f>
        <v>#REF!</v>
      </c>
      <c r="H2470" s="29" t="e">
        <f>①陸連データ貼付け!#REF!</f>
        <v>#REF!</v>
      </c>
      <c r="I2470" s="29" t="e">
        <f>①陸連データ貼付け!#REF!</f>
        <v>#REF!</v>
      </c>
      <c r="J2470" s="29" t="e">
        <f>①陸連データ貼付け!#REF!</f>
        <v>#REF!</v>
      </c>
      <c r="K2470" s="29" t="e">
        <f t="shared" si="116"/>
        <v>#REF!</v>
      </c>
      <c r="L2470" s="29" t="e">
        <f>①陸連データ貼付け!#REF!</f>
        <v>#REF!</v>
      </c>
      <c r="M2470" s="63" t="e">
        <f>①陸連データ貼付け!#REF!</f>
        <v>#REF!</v>
      </c>
    </row>
    <row r="2471" spans="1:13">
      <c r="A2471" s="220" t="e">
        <f>IF(①陸連データ貼付け!#REF!="","",①陸連データ貼付け!#REF!)</f>
        <v>#REF!</v>
      </c>
      <c r="B2471" s="29" t="e">
        <f t="shared" si="114"/>
        <v>#REF!</v>
      </c>
      <c r="C2471" s="29" t="e">
        <f t="shared" si="115"/>
        <v>#REF!</v>
      </c>
      <c r="D2471" s="29" t="e">
        <f>①陸連データ貼付け!#REF!</f>
        <v>#REF!</v>
      </c>
      <c r="E2471" s="29" t="e">
        <f>①陸連データ貼付け!#REF!</f>
        <v>#REF!</v>
      </c>
      <c r="F2471" s="29" t="e">
        <f>ASC(①陸連データ貼付け!#REF!)</f>
        <v>#REF!</v>
      </c>
      <c r="G2471" s="29" t="e">
        <f>①陸連データ貼付け!#REF!</f>
        <v>#REF!</v>
      </c>
      <c r="H2471" s="29" t="e">
        <f>①陸連データ貼付け!#REF!</f>
        <v>#REF!</v>
      </c>
      <c r="I2471" s="29" t="e">
        <f>①陸連データ貼付け!#REF!</f>
        <v>#REF!</v>
      </c>
      <c r="J2471" s="29" t="e">
        <f>①陸連データ貼付け!#REF!</f>
        <v>#REF!</v>
      </c>
      <c r="K2471" s="29" t="e">
        <f t="shared" si="116"/>
        <v>#REF!</v>
      </c>
      <c r="L2471" s="29" t="e">
        <f>①陸連データ貼付け!#REF!</f>
        <v>#REF!</v>
      </c>
      <c r="M2471" s="63" t="e">
        <f>①陸連データ貼付け!#REF!</f>
        <v>#REF!</v>
      </c>
    </row>
    <row r="2472" spans="1:13">
      <c r="A2472" s="220" t="e">
        <f>IF(①陸連データ貼付け!#REF!="","",①陸連データ貼付け!#REF!)</f>
        <v>#REF!</v>
      </c>
      <c r="B2472" s="29" t="e">
        <f t="shared" si="114"/>
        <v>#REF!</v>
      </c>
      <c r="C2472" s="29" t="e">
        <f t="shared" si="115"/>
        <v>#REF!</v>
      </c>
      <c r="D2472" s="29" t="e">
        <f>①陸連データ貼付け!#REF!</f>
        <v>#REF!</v>
      </c>
      <c r="E2472" s="29" t="e">
        <f>①陸連データ貼付け!#REF!</f>
        <v>#REF!</v>
      </c>
      <c r="F2472" s="29" t="e">
        <f>ASC(①陸連データ貼付け!#REF!)</f>
        <v>#REF!</v>
      </c>
      <c r="G2472" s="29" t="e">
        <f>①陸連データ貼付け!#REF!</f>
        <v>#REF!</v>
      </c>
      <c r="H2472" s="29" t="e">
        <f>①陸連データ貼付け!#REF!</f>
        <v>#REF!</v>
      </c>
      <c r="I2472" s="29" t="e">
        <f>①陸連データ貼付け!#REF!</f>
        <v>#REF!</v>
      </c>
      <c r="J2472" s="29" t="e">
        <f>①陸連データ貼付け!#REF!</f>
        <v>#REF!</v>
      </c>
      <c r="K2472" s="29" t="e">
        <f t="shared" si="116"/>
        <v>#REF!</v>
      </c>
      <c r="L2472" s="29" t="e">
        <f>①陸連データ貼付け!#REF!</f>
        <v>#REF!</v>
      </c>
      <c r="M2472" s="63" t="e">
        <f>①陸連データ貼付け!#REF!</f>
        <v>#REF!</v>
      </c>
    </row>
    <row r="2473" spans="1:13">
      <c r="A2473" s="220" t="e">
        <f>IF(①陸連データ貼付け!#REF!="","",①陸連データ貼付け!#REF!)</f>
        <v>#REF!</v>
      </c>
      <c r="B2473" s="29" t="e">
        <f t="shared" si="114"/>
        <v>#REF!</v>
      </c>
      <c r="C2473" s="29" t="e">
        <f t="shared" si="115"/>
        <v>#REF!</v>
      </c>
      <c r="D2473" s="29" t="e">
        <f>①陸連データ貼付け!#REF!</f>
        <v>#REF!</v>
      </c>
      <c r="E2473" s="29" t="e">
        <f>①陸連データ貼付け!#REF!</f>
        <v>#REF!</v>
      </c>
      <c r="F2473" s="29" t="e">
        <f>ASC(①陸連データ貼付け!#REF!)</f>
        <v>#REF!</v>
      </c>
      <c r="G2473" s="29" t="e">
        <f>①陸連データ貼付け!#REF!</f>
        <v>#REF!</v>
      </c>
      <c r="H2473" s="29" t="e">
        <f>①陸連データ貼付け!#REF!</f>
        <v>#REF!</v>
      </c>
      <c r="I2473" s="29" t="e">
        <f>①陸連データ貼付け!#REF!</f>
        <v>#REF!</v>
      </c>
      <c r="J2473" s="29" t="e">
        <f>①陸連データ貼付け!#REF!</f>
        <v>#REF!</v>
      </c>
      <c r="K2473" s="29" t="e">
        <f t="shared" si="116"/>
        <v>#REF!</v>
      </c>
      <c r="L2473" s="29" t="e">
        <f>①陸連データ貼付け!#REF!</f>
        <v>#REF!</v>
      </c>
      <c r="M2473" s="63" t="e">
        <f>①陸連データ貼付け!#REF!</f>
        <v>#REF!</v>
      </c>
    </row>
    <row r="2474" spans="1:13">
      <c r="A2474" s="220" t="e">
        <f>IF(①陸連データ貼付け!#REF!="","",①陸連データ貼付け!#REF!)</f>
        <v>#REF!</v>
      </c>
      <c r="B2474" s="29" t="e">
        <f t="shared" si="114"/>
        <v>#REF!</v>
      </c>
      <c r="C2474" s="29" t="e">
        <f t="shared" si="115"/>
        <v>#REF!</v>
      </c>
      <c r="D2474" s="29" t="e">
        <f>①陸連データ貼付け!#REF!</f>
        <v>#REF!</v>
      </c>
      <c r="E2474" s="29" t="e">
        <f>①陸連データ貼付け!#REF!</f>
        <v>#REF!</v>
      </c>
      <c r="F2474" s="29" t="e">
        <f>ASC(①陸連データ貼付け!#REF!)</f>
        <v>#REF!</v>
      </c>
      <c r="G2474" s="29" t="e">
        <f>①陸連データ貼付け!#REF!</f>
        <v>#REF!</v>
      </c>
      <c r="H2474" s="29" t="e">
        <f>①陸連データ貼付け!#REF!</f>
        <v>#REF!</v>
      </c>
      <c r="I2474" s="29" t="e">
        <f>①陸連データ貼付け!#REF!</f>
        <v>#REF!</v>
      </c>
      <c r="J2474" s="29" t="e">
        <f>①陸連データ貼付け!#REF!</f>
        <v>#REF!</v>
      </c>
      <c r="K2474" s="29" t="e">
        <f t="shared" si="116"/>
        <v>#REF!</v>
      </c>
      <c r="L2474" s="29" t="e">
        <f>①陸連データ貼付け!#REF!</f>
        <v>#REF!</v>
      </c>
      <c r="M2474" s="63" t="e">
        <f>①陸連データ貼付け!#REF!</f>
        <v>#REF!</v>
      </c>
    </row>
    <row r="2475" spans="1:13">
      <c r="A2475" s="220" t="e">
        <f>IF(①陸連データ貼付け!#REF!="","",①陸連データ貼付け!#REF!)</f>
        <v>#REF!</v>
      </c>
      <c r="B2475" s="29" t="e">
        <f t="shared" si="114"/>
        <v>#REF!</v>
      </c>
      <c r="C2475" s="29" t="e">
        <f t="shared" si="115"/>
        <v>#REF!</v>
      </c>
      <c r="D2475" s="29" t="e">
        <f>①陸連データ貼付け!#REF!</f>
        <v>#REF!</v>
      </c>
      <c r="E2475" s="29" t="e">
        <f>①陸連データ貼付け!#REF!</f>
        <v>#REF!</v>
      </c>
      <c r="F2475" s="29" t="e">
        <f>ASC(①陸連データ貼付け!#REF!)</f>
        <v>#REF!</v>
      </c>
      <c r="G2475" s="29" t="e">
        <f>①陸連データ貼付け!#REF!</f>
        <v>#REF!</v>
      </c>
      <c r="H2475" s="29" t="e">
        <f>①陸連データ貼付け!#REF!</f>
        <v>#REF!</v>
      </c>
      <c r="I2475" s="29" t="e">
        <f>①陸連データ貼付け!#REF!</f>
        <v>#REF!</v>
      </c>
      <c r="J2475" s="29" t="e">
        <f>①陸連データ貼付け!#REF!</f>
        <v>#REF!</v>
      </c>
      <c r="K2475" s="29" t="e">
        <f t="shared" si="116"/>
        <v>#REF!</v>
      </c>
      <c r="L2475" s="29" t="e">
        <f>①陸連データ貼付け!#REF!</f>
        <v>#REF!</v>
      </c>
      <c r="M2475" s="63" t="e">
        <f>①陸連データ貼付け!#REF!</f>
        <v>#REF!</v>
      </c>
    </row>
    <row r="2476" spans="1:13">
      <c r="A2476" s="220" t="e">
        <f>IF(①陸連データ貼付け!#REF!="","",①陸連データ貼付け!#REF!)</f>
        <v>#REF!</v>
      </c>
      <c r="B2476" s="29" t="e">
        <f t="shared" si="114"/>
        <v>#REF!</v>
      </c>
      <c r="C2476" s="29" t="e">
        <f t="shared" si="115"/>
        <v>#REF!</v>
      </c>
      <c r="D2476" s="29" t="e">
        <f>①陸連データ貼付け!#REF!</f>
        <v>#REF!</v>
      </c>
      <c r="E2476" s="29" t="e">
        <f>①陸連データ貼付け!#REF!</f>
        <v>#REF!</v>
      </c>
      <c r="F2476" s="29" t="e">
        <f>ASC(①陸連データ貼付け!#REF!)</f>
        <v>#REF!</v>
      </c>
      <c r="G2476" s="29" t="e">
        <f>①陸連データ貼付け!#REF!</f>
        <v>#REF!</v>
      </c>
      <c r="H2476" s="29" t="e">
        <f>①陸連データ貼付け!#REF!</f>
        <v>#REF!</v>
      </c>
      <c r="I2476" s="29" t="e">
        <f>①陸連データ貼付け!#REF!</f>
        <v>#REF!</v>
      </c>
      <c r="J2476" s="29" t="e">
        <f>①陸連データ貼付け!#REF!</f>
        <v>#REF!</v>
      </c>
      <c r="K2476" s="29" t="e">
        <f t="shared" si="116"/>
        <v>#REF!</v>
      </c>
      <c r="L2476" s="29" t="e">
        <f>①陸連データ貼付け!#REF!</f>
        <v>#REF!</v>
      </c>
      <c r="M2476" s="63" t="e">
        <f>①陸連データ貼付け!#REF!</f>
        <v>#REF!</v>
      </c>
    </row>
    <row r="2477" spans="1:13">
      <c r="A2477" s="220" t="e">
        <f>IF(①陸連データ貼付け!#REF!="","",①陸連データ貼付け!#REF!)</f>
        <v>#REF!</v>
      </c>
      <c r="B2477" s="29" t="e">
        <f t="shared" si="114"/>
        <v>#REF!</v>
      </c>
      <c r="C2477" s="29" t="e">
        <f t="shared" si="115"/>
        <v>#REF!</v>
      </c>
      <c r="D2477" s="29" t="e">
        <f>①陸連データ貼付け!#REF!</f>
        <v>#REF!</v>
      </c>
      <c r="E2477" s="29" t="e">
        <f>①陸連データ貼付け!#REF!</f>
        <v>#REF!</v>
      </c>
      <c r="F2477" s="29" t="e">
        <f>ASC(①陸連データ貼付け!#REF!)</f>
        <v>#REF!</v>
      </c>
      <c r="G2477" s="29" t="e">
        <f>①陸連データ貼付け!#REF!</f>
        <v>#REF!</v>
      </c>
      <c r="H2477" s="29" t="e">
        <f>①陸連データ貼付け!#REF!</f>
        <v>#REF!</v>
      </c>
      <c r="I2477" s="29" t="e">
        <f>①陸連データ貼付け!#REF!</f>
        <v>#REF!</v>
      </c>
      <c r="J2477" s="29" t="e">
        <f>①陸連データ貼付け!#REF!</f>
        <v>#REF!</v>
      </c>
      <c r="K2477" s="29" t="e">
        <f t="shared" si="116"/>
        <v>#REF!</v>
      </c>
      <c r="L2477" s="29" t="e">
        <f>①陸連データ貼付け!#REF!</f>
        <v>#REF!</v>
      </c>
      <c r="M2477" s="63" t="e">
        <f>①陸連データ貼付け!#REF!</f>
        <v>#REF!</v>
      </c>
    </row>
    <row r="2478" spans="1:13">
      <c r="A2478" s="220" t="e">
        <f>IF(①陸連データ貼付け!#REF!="","",①陸連データ貼付け!#REF!)</f>
        <v>#REF!</v>
      </c>
      <c r="B2478" s="29" t="e">
        <f t="shared" si="114"/>
        <v>#REF!</v>
      </c>
      <c r="C2478" s="29" t="e">
        <f t="shared" si="115"/>
        <v>#REF!</v>
      </c>
      <c r="D2478" s="29" t="e">
        <f>①陸連データ貼付け!#REF!</f>
        <v>#REF!</v>
      </c>
      <c r="E2478" s="29" t="e">
        <f>①陸連データ貼付け!#REF!</f>
        <v>#REF!</v>
      </c>
      <c r="F2478" s="29" t="e">
        <f>ASC(①陸連データ貼付け!#REF!)</f>
        <v>#REF!</v>
      </c>
      <c r="G2478" s="29" t="e">
        <f>①陸連データ貼付け!#REF!</f>
        <v>#REF!</v>
      </c>
      <c r="H2478" s="29" t="e">
        <f>①陸連データ貼付け!#REF!</f>
        <v>#REF!</v>
      </c>
      <c r="I2478" s="29" t="e">
        <f>①陸連データ貼付け!#REF!</f>
        <v>#REF!</v>
      </c>
      <c r="J2478" s="29" t="e">
        <f>①陸連データ貼付け!#REF!</f>
        <v>#REF!</v>
      </c>
      <c r="K2478" s="29" t="e">
        <f t="shared" si="116"/>
        <v>#REF!</v>
      </c>
      <c r="L2478" s="29" t="e">
        <f>①陸連データ貼付け!#REF!</f>
        <v>#REF!</v>
      </c>
      <c r="M2478" s="63" t="e">
        <f>①陸連データ貼付け!#REF!</f>
        <v>#REF!</v>
      </c>
    </row>
    <row r="2479" spans="1:13">
      <c r="A2479" s="220" t="e">
        <f>IF(①陸連データ貼付け!#REF!="","",①陸連データ貼付け!#REF!)</f>
        <v>#REF!</v>
      </c>
      <c r="B2479" s="29" t="e">
        <f t="shared" si="114"/>
        <v>#REF!</v>
      </c>
      <c r="C2479" s="29" t="e">
        <f t="shared" si="115"/>
        <v>#REF!</v>
      </c>
      <c r="D2479" s="29" t="e">
        <f>①陸連データ貼付け!#REF!</f>
        <v>#REF!</v>
      </c>
      <c r="E2479" s="29" t="e">
        <f>①陸連データ貼付け!#REF!</f>
        <v>#REF!</v>
      </c>
      <c r="F2479" s="29" t="e">
        <f>ASC(①陸連データ貼付け!#REF!)</f>
        <v>#REF!</v>
      </c>
      <c r="G2479" s="29" t="e">
        <f>①陸連データ貼付け!#REF!</f>
        <v>#REF!</v>
      </c>
      <c r="H2479" s="29" t="e">
        <f>①陸連データ貼付け!#REF!</f>
        <v>#REF!</v>
      </c>
      <c r="I2479" s="29" t="e">
        <f>①陸連データ貼付け!#REF!</f>
        <v>#REF!</v>
      </c>
      <c r="J2479" s="29" t="e">
        <f>①陸連データ貼付け!#REF!</f>
        <v>#REF!</v>
      </c>
      <c r="K2479" s="29" t="e">
        <f t="shared" si="116"/>
        <v>#REF!</v>
      </c>
      <c r="L2479" s="29" t="e">
        <f>①陸連データ貼付け!#REF!</f>
        <v>#REF!</v>
      </c>
      <c r="M2479" s="63" t="e">
        <f>①陸連データ貼付け!#REF!</f>
        <v>#REF!</v>
      </c>
    </row>
    <row r="2480" spans="1:13">
      <c r="A2480" s="220" t="e">
        <f>IF(①陸連データ貼付け!#REF!="","",①陸連データ貼付け!#REF!)</f>
        <v>#REF!</v>
      </c>
      <c r="B2480" s="29" t="e">
        <f t="shared" si="114"/>
        <v>#REF!</v>
      </c>
      <c r="C2480" s="29" t="e">
        <f t="shared" si="115"/>
        <v>#REF!</v>
      </c>
      <c r="D2480" s="29" t="e">
        <f>①陸連データ貼付け!#REF!</f>
        <v>#REF!</v>
      </c>
      <c r="E2480" s="29" t="e">
        <f>①陸連データ貼付け!#REF!</f>
        <v>#REF!</v>
      </c>
      <c r="F2480" s="29" t="e">
        <f>ASC(①陸連データ貼付け!#REF!)</f>
        <v>#REF!</v>
      </c>
      <c r="G2480" s="29" t="e">
        <f>①陸連データ貼付け!#REF!</f>
        <v>#REF!</v>
      </c>
      <c r="H2480" s="29" t="e">
        <f>①陸連データ貼付け!#REF!</f>
        <v>#REF!</v>
      </c>
      <c r="I2480" s="29" t="e">
        <f>①陸連データ貼付け!#REF!</f>
        <v>#REF!</v>
      </c>
      <c r="J2480" s="29" t="e">
        <f>①陸連データ貼付け!#REF!</f>
        <v>#REF!</v>
      </c>
      <c r="K2480" s="29" t="e">
        <f t="shared" si="116"/>
        <v>#REF!</v>
      </c>
      <c r="L2480" s="29" t="e">
        <f>①陸連データ貼付け!#REF!</f>
        <v>#REF!</v>
      </c>
      <c r="M2480" s="63" t="e">
        <f>①陸連データ貼付け!#REF!</f>
        <v>#REF!</v>
      </c>
    </row>
    <row r="2481" spans="1:13">
      <c r="A2481" s="220" t="e">
        <f>IF(①陸連データ貼付け!#REF!="","",①陸連データ貼付け!#REF!)</f>
        <v>#REF!</v>
      </c>
      <c r="B2481" s="29" t="e">
        <f t="shared" si="114"/>
        <v>#REF!</v>
      </c>
      <c r="C2481" s="29" t="e">
        <f t="shared" si="115"/>
        <v>#REF!</v>
      </c>
      <c r="D2481" s="29" t="e">
        <f>①陸連データ貼付け!#REF!</f>
        <v>#REF!</v>
      </c>
      <c r="E2481" s="29" t="e">
        <f>①陸連データ貼付け!#REF!</f>
        <v>#REF!</v>
      </c>
      <c r="F2481" s="29" t="e">
        <f>ASC(①陸連データ貼付け!#REF!)</f>
        <v>#REF!</v>
      </c>
      <c r="G2481" s="29" t="e">
        <f>①陸連データ貼付け!#REF!</f>
        <v>#REF!</v>
      </c>
      <c r="H2481" s="29" t="e">
        <f>①陸連データ貼付け!#REF!</f>
        <v>#REF!</v>
      </c>
      <c r="I2481" s="29" t="e">
        <f>①陸連データ貼付け!#REF!</f>
        <v>#REF!</v>
      </c>
      <c r="J2481" s="29" t="e">
        <f>①陸連データ貼付け!#REF!</f>
        <v>#REF!</v>
      </c>
      <c r="K2481" s="29" t="e">
        <f t="shared" si="116"/>
        <v>#REF!</v>
      </c>
      <c r="L2481" s="29" t="e">
        <f>①陸連データ貼付け!#REF!</f>
        <v>#REF!</v>
      </c>
      <c r="M2481" s="63" t="e">
        <f>①陸連データ貼付け!#REF!</f>
        <v>#REF!</v>
      </c>
    </row>
    <row r="2482" spans="1:13">
      <c r="A2482" s="220" t="e">
        <f>IF(①陸連データ貼付け!#REF!="","",①陸連データ貼付け!#REF!)</f>
        <v>#REF!</v>
      </c>
      <c r="B2482" s="29" t="e">
        <f t="shared" si="114"/>
        <v>#REF!</v>
      </c>
      <c r="C2482" s="29" t="e">
        <f t="shared" si="115"/>
        <v>#REF!</v>
      </c>
      <c r="D2482" s="29" t="e">
        <f>①陸連データ貼付け!#REF!</f>
        <v>#REF!</v>
      </c>
      <c r="E2482" s="29" t="e">
        <f>①陸連データ貼付け!#REF!</f>
        <v>#REF!</v>
      </c>
      <c r="F2482" s="29" t="e">
        <f>ASC(①陸連データ貼付け!#REF!)</f>
        <v>#REF!</v>
      </c>
      <c r="G2482" s="29" t="e">
        <f>①陸連データ貼付け!#REF!</f>
        <v>#REF!</v>
      </c>
      <c r="H2482" s="29" t="e">
        <f>①陸連データ貼付け!#REF!</f>
        <v>#REF!</v>
      </c>
      <c r="I2482" s="29" t="e">
        <f>①陸連データ貼付け!#REF!</f>
        <v>#REF!</v>
      </c>
      <c r="J2482" s="29" t="e">
        <f>①陸連データ貼付け!#REF!</f>
        <v>#REF!</v>
      </c>
      <c r="K2482" s="29" t="e">
        <f t="shared" si="116"/>
        <v>#REF!</v>
      </c>
      <c r="L2482" s="29" t="e">
        <f>①陸連データ貼付け!#REF!</f>
        <v>#REF!</v>
      </c>
      <c r="M2482" s="63" t="e">
        <f>①陸連データ貼付け!#REF!</f>
        <v>#REF!</v>
      </c>
    </row>
    <row r="2483" spans="1:13">
      <c r="A2483" s="220" t="e">
        <f>IF(①陸連データ貼付け!#REF!="","",①陸連データ貼付け!#REF!)</f>
        <v>#REF!</v>
      </c>
      <c r="B2483" s="29" t="e">
        <f t="shared" si="114"/>
        <v>#REF!</v>
      </c>
      <c r="C2483" s="29" t="e">
        <f t="shared" si="115"/>
        <v>#REF!</v>
      </c>
      <c r="D2483" s="29" t="e">
        <f>①陸連データ貼付け!#REF!</f>
        <v>#REF!</v>
      </c>
      <c r="E2483" s="29" t="e">
        <f>①陸連データ貼付け!#REF!</f>
        <v>#REF!</v>
      </c>
      <c r="F2483" s="29" t="e">
        <f>ASC(①陸連データ貼付け!#REF!)</f>
        <v>#REF!</v>
      </c>
      <c r="G2483" s="29" t="e">
        <f>①陸連データ貼付け!#REF!</f>
        <v>#REF!</v>
      </c>
      <c r="H2483" s="29" t="e">
        <f>①陸連データ貼付け!#REF!</f>
        <v>#REF!</v>
      </c>
      <c r="I2483" s="29" t="e">
        <f>①陸連データ貼付け!#REF!</f>
        <v>#REF!</v>
      </c>
      <c r="J2483" s="29" t="e">
        <f>①陸連データ貼付け!#REF!</f>
        <v>#REF!</v>
      </c>
      <c r="K2483" s="29" t="e">
        <f t="shared" si="116"/>
        <v>#REF!</v>
      </c>
      <c r="L2483" s="29" t="e">
        <f>①陸連データ貼付け!#REF!</f>
        <v>#REF!</v>
      </c>
      <c r="M2483" s="63" t="e">
        <f>①陸連データ貼付け!#REF!</f>
        <v>#REF!</v>
      </c>
    </row>
    <row r="2484" spans="1:13">
      <c r="A2484" s="220" t="e">
        <f>IF(①陸連データ貼付け!#REF!="","",①陸連データ貼付け!#REF!)</f>
        <v>#REF!</v>
      </c>
      <c r="B2484" s="29" t="e">
        <f t="shared" si="114"/>
        <v>#REF!</v>
      </c>
      <c r="C2484" s="29" t="e">
        <f t="shared" si="115"/>
        <v>#REF!</v>
      </c>
      <c r="D2484" s="29" t="e">
        <f>①陸連データ貼付け!#REF!</f>
        <v>#REF!</v>
      </c>
      <c r="E2484" s="29" t="e">
        <f>①陸連データ貼付け!#REF!</f>
        <v>#REF!</v>
      </c>
      <c r="F2484" s="29" t="e">
        <f>ASC(①陸連データ貼付け!#REF!)</f>
        <v>#REF!</v>
      </c>
      <c r="G2484" s="29" t="e">
        <f>①陸連データ貼付け!#REF!</f>
        <v>#REF!</v>
      </c>
      <c r="H2484" s="29" t="e">
        <f>①陸連データ貼付け!#REF!</f>
        <v>#REF!</v>
      </c>
      <c r="I2484" s="29" t="e">
        <f>①陸連データ貼付け!#REF!</f>
        <v>#REF!</v>
      </c>
      <c r="J2484" s="29" t="e">
        <f>①陸連データ貼付け!#REF!</f>
        <v>#REF!</v>
      </c>
      <c r="K2484" s="29" t="e">
        <f t="shared" si="116"/>
        <v>#REF!</v>
      </c>
      <c r="L2484" s="29" t="e">
        <f>①陸連データ貼付け!#REF!</f>
        <v>#REF!</v>
      </c>
      <c r="M2484" s="63" t="e">
        <f>①陸連データ貼付け!#REF!</f>
        <v>#REF!</v>
      </c>
    </row>
    <row r="2485" spans="1:13">
      <c r="A2485" s="220" t="e">
        <f>IF(①陸連データ貼付け!#REF!="","",①陸連データ貼付け!#REF!)</f>
        <v>#REF!</v>
      </c>
      <c r="B2485" s="29" t="e">
        <f t="shared" si="114"/>
        <v>#REF!</v>
      </c>
      <c r="C2485" s="29" t="e">
        <f t="shared" si="115"/>
        <v>#REF!</v>
      </c>
      <c r="D2485" s="29" t="e">
        <f>①陸連データ貼付け!#REF!</f>
        <v>#REF!</v>
      </c>
      <c r="E2485" s="29" t="e">
        <f>①陸連データ貼付け!#REF!</f>
        <v>#REF!</v>
      </c>
      <c r="F2485" s="29" t="e">
        <f>ASC(①陸連データ貼付け!#REF!)</f>
        <v>#REF!</v>
      </c>
      <c r="G2485" s="29" t="e">
        <f>①陸連データ貼付け!#REF!</f>
        <v>#REF!</v>
      </c>
      <c r="H2485" s="29" t="e">
        <f>①陸連データ貼付け!#REF!</f>
        <v>#REF!</v>
      </c>
      <c r="I2485" s="29" t="e">
        <f>①陸連データ貼付け!#REF!</f>
        <v>#REF!</v>
      </c>
      <c r="J2485" s="29" t="e">
        <f>①陸連データ貼付け!#REF!</f>
        <v>#REF!</v>
      </c>
      <c r="K2485" s="29" t="e">
        <f t="shared" si="116"/>
        <v>#REF!</v>
      </c>
      <c r="L2485" s="29" t="e">
        <f>①陸連データ貼付け!#REF!</f>
        <v>#REF!</v>
      </c>
      <c r="M2485" s="63" t="e">
        <f>①陸連データ貼付け!#REF!</f>
        <v>#REF!</v>
      </c>
    </row>
    <row r="2486" spans="1:13">
      <c r="A2486" s="220" t="e">
        <f>IF(①陸連データ貼付け!#REF!="","",①陸連データ貼付け!#REF!)</f>
        <v>#REF!</v>
      </c>
      <c r="B2486" s="29" t="e">
        <f t="shared" si="114"/>
        <v>#REF!</v>
      </c>
      <c r="C2486" s="29" t="e">
        <f t="shared" si="115"/>
        <v>#REF!</v>
      </c>
      <c r="D2486" s="29" t="e">
        <f>①陸連データ貼付け!#REF!</f>
        <v>#REF!</v>
      </c>
      <c r="E2486" s="29" t="e">
        <f>①陸連データ貼付け!#REF!</f>
        <v>#REF!</v>
      </c>
      <c r="F2486" s="29" t="e">
        <f>ASC(①陸連データ貼付け!#REF!)</f>
        <v>#REF!</v>
      </c>
      <c r="G2486" s="29" t="e">
        <f>①陸連データ貼付け!#REF!</f>
        <v>#REF!</v>
      </c>
      <c r="H2486" s="29" t="e">
        <f>①陸連データ貼付け!#REF!</f>
        <v>#REF!</v>
      </c>
      <c r="I2486" s="29" t="e">
        <f>①陸連データ貼付け!#REF!</f>
        <v>#REF!</v>
      </c>
      <c r="J2486" s="29" t="e">
        <f>①陸連データ貼付け!#REF!</f>
        <v>#REF!</v>
      </c>
      <c r="K2486" s="29" t="e">
        <f t="shared" si="116"/>
        <v>#REF!</v>
      </c>
      <c r="L2486" s="29" t="e">
        <f>①陸連データ貼付け!#REF!</f>
        <v>#REF!</v>
      </c>
      <c r="M2486" s="63" t="e">
        <f>①陸連データ貼付け!#REF!</f>
        <v>#REF!</v>
      </c>
    </row>
    <row r="2487" spans="1:13">
      <c r="A2487" s="220" t="e">
        <f>IF(①陸連データ貼付け!#REF!="","",①陸連データ貼付け!#REF!)</f>
        <v>#REF!</v>
      </c>
      <c r="B2487" s="29" t="e">
        <f t="shared" si="114"/>
        <v>#REF!</v>
      </c>
      <c r="C2487" s="29" t="e">
        <f t="shared" si="115"/>
        <v>#REF!</v>
      </c>
      <c r="D2487" s="29" t="e">
        <f>①陸連データ貼付け!#REF!</f>
        <v>#REF!</v>
      </c>
      <c r="E2487" s="29" t="e">
        <f>①陸連データ貼付け!#REF!</f>
        <v>#REF!</v>
      </c>
      <c r="F2487" s="29" t="e">
        <f>ASC(①陸連データ貼付け!#REF!)</f>
        <v>#REF!</v>
      </c>
      <c r="G2487" s="29" t="e">
        <f>①陸連データ貼付け!#REF!</f>
        <v>#REF!</v>
      </c>
      <c r="H2487" s="29" t="e">
        <f>①陸連データ貼付け!#REF!</f>
        <v>#REF!</v>
      </c>
      <c r="I2487" s="29" t="e">
        <f>①陸連データ貼付け!#REF!</f>
        <v>#REF!</v>
      </c>
      <c r="J2487" s="29" t="e">
        <f>①陸連データ貼付け!#REF!</f>
        <v>#REF!</v>
      </c>
      <c r="K2487" s="29" t="e">
        <f t="shared" si="116"/>
        <v>#REF!</v>
      </c>
      <c r="L2487" s="29" t="e">
        <f>①陸連データ貼付け!#REF!</f>
        <v>#REF!</v>
      </c>
      <c r="M2487" s="63" t="e">
        <f>①陸連データ貼付け!#REF!</f>
        <v>#REF!</v>
      </c>
    </row>
    <row r="2488" spans="1:13">
      <c r="A2488" s="220" t="e">
        <f>IF(①陸連データ貼付け!#REF!="","",①陸連データ貼付け!#REF!)</f>
        <v>#REF!</v>
      </c>
      <c r="B2488" s="29" t="e">
        <f t="shared" si="114"/>
        <v>#REF!</v>
      </c>
      <c r="C2488" s="29" t="e">
        <f t="shared" si="115"/>
        <v>#REF!</v>
      </c>
      <c r="D2488" s="29" t="e">
        <f>①陸連データ貼付け!#REF!</f>
        <v>#REF!</v>
      </c>
      <c r="E2488" s="29" t="e">
        <f>①陸連データ貼付け!#REF!</f>
        <v>#REF!</v>
      </c>
      <c r="F2488" s="29" t="e">
        <f>ASC(①陸連データ貼付け!#REF!)</f>
        <v>#REF!</v>
      </c>
      <c r="G2488" s="29" t="e">
        <f>①陸連データ貼付け!#REF!</f>
        <v>#REF!</v>
      </c>
      <c r="H2488" s="29" t="e">
        <f>①陸連データ貼付け!#REF!</f>
        <v>#REF!</v>
      </c>
      <c r="I2488" s="29" t="e">
        <f>①陸連データ貼付け!#REF!</f>
        <v>#REF!</v>
      </c>
      <c r="J2488" s="29" t="e">
        <f>①陸連データ貼付け!#REF!</f>
        <v>#REF!</v>
      </c>
      <c r="K2488" s="29" t="e">
        <f t="shared" si="116"/>
        <v>#REF!</v>
      </c>
      <c r="L2488" s="29" t="e">
        <f>①陸連データ貼付け!#REF!</f>
        <v>#REF!</v>
      </c>
      <c r="M2488" s="63" t="e">
        <f>①陸連データ貼付け!#REF!</f>
        <v>#REF!</v>
      </c>
    </row>
    <row r="2489" spans="1:13">
      <c r="A2489" s="220" t="e">
        <f>IF(①陸連データ貼付け!#REF!="","",①陸連データ貼付け!#REF!)</f>
        <v>#REF!</v>
      </c>
      <c r="B2489" s="29" t="e">
        <f t="shared" si="114"/>
        <v>#REF!</v>
      </c>
      <c r="C2489" s="29" t="e">
        <f t="shared" si="115"/>
        <v>#REF!</v>
      </c>
      <c r="D2489" s="29" t="e">
        <f>①陸連データ貼付け!#REF!</f>
        <v>#REF!</v>
      </c>
      <c r="E2489" s="29" t="e">
        <f>①陸連データ貼付け!#REF!</f>
        <v>#REF!</v>
      </c>
      <c r="F2489" s="29" t="e">
        <f>ASC(①陸連データ貼付け!#REF!)</f>
        <v>#REF!</v>
      </c>
      <c r="G2489" s="29" t="e">
        <f>①陸連データ貼付け!#REF!</f>
        <v>#REF!</v>
      </c>
      <c r="H2489" s="29" t="e">
        <f>①陸連データ貼付け!#REF!</f>
        <v>#REF!</v>
      </c>
      <c r="I2489" s="29" t="e">
        <f>①陸連データ貼付け!#REF!</f>
        <v>#REF!</v>
      </c>
      <c r="J2489" s="29" t="e">
        <f>①陸連データ貼付け!#REF!</f>
        <v>#REF!</v>
      </c>
      <c r="K2489" s="29" t="e">
        <f t="shared" si="116"/>
        <v>#REF!</v>
      </c>
      <c r="L2489" s="29" t="e">
        <f>①陸連データ貼付け!#REF!</f>
        <v>#REF!</v>
      </c>
      <c r="M2489" s="63" t="e">
        <f>①陸連データ貼付け!#REF!</f>
        <v>#REF!</v>
      </c>
    </row>
    <row r="2490" spans="1:13">
      <c r="A2490" s="220" t="e">
        <f>IF(①陸連データ貼付け!#REF!="","",①陸連データ貼付け!#REF!)</f>
        <v>#REF!</v>
      </c>
      <c r="B2490" s="29" t="e">
        <f t="shared" si="114"/>
        <v>#REF!</v>
      </c>
      <c r="C2490" s="29" t="e">
        <f t="shared" si="115"/>
        <v>#REF!</v>
      </c>
      <c r="D2490" s="29" t="e">
        <f>①陸連データ貼付け!#REF!</f>
        <v>#REF!</v>
      </c>
      <c r="E2490" s="29" t="e">
        <f>①陸連データ貼付け!#REF!</f>
        <v>#REF!</v>
      </c>
      <c r="F2490" s="29" t="e">
        <f>ASC(①陸連データ貼付け!#REF!)</f>
        <v>#REF!</v>
      </c>
      <c r="G2490" s="29" t="e">
        <f>①陸連データ貼付け!#REF!</f>
        <v>#REF!</v>
      </c>
      <c r="H2490" s="29" t="e">
        <f>①陸連データ貼付け!#REF!</f>
        <v>#REF!</v>
      </c>
      <c r="I2490" s="29" t="e">
        <f>①陸連データ貼付け!#REF!</f>
        <v>#REF!</v>
      </c>
      <c r="J2490" s="29" t="e">
        <f>①陸連データ貼付け!#REF!</f>
        <v>#REF!</v>
      </c>
      <c r="K2490" s="29" t="e">
        <f t="shared" si="116"/>
        <v>#REF!</v>
      </c>
      <c r="L2490" s="29" t="e">
        <f>①陸連データ貼付け!#REF!</f>
        <v>#REF!</v>
      </c>
      <c r="M2490" s="63" t="e">
        <f>①陸連データ貼付け!#REF!</f>
        <v>#REF!</v>
      </c>
    </row>
    <row r="2491" spans="1:13">
      <c r="A2491" s="220" t="e">
        <f>IF(①陸連データ貼付け!#REF!="","",①陸連データ貼付け!#REF!)</f>
        <v>#REF!</v>
      </c>
      <c r="B2491" s="29" t="e">
        <f t="shared" si="114"/>
        <v>#REF!</v>
      </c>
      <c r="C2491" s="29" t="e">
        <f t="shared" si="115"/>
        <v>#REF!</v>
      </c>
      <c r="D2491" s="29" t="e">
        <f>①陸連データ貼付け!#REF!</f>
        <v>#REF!</v>
      </c>
      <c r="E2491" s="29" t="e">
        <f>①陸連データ貼付け!#REF!</f>
        <v>#REF!</v>
      </c>
      <c r="F2491" s="29" t="e">
        <f>ASC(①陸連データ貼付け!#REF!)</f>
        <v>#REF!</v>
      </c>
      <c r="G2491" s="29" t="e">
        <f>①陸連データ貼付け!#REF!</f>
        <v>#REF!</v>
      </c>
      <c r="H2491" s="29" t="e">
        <f>①陸連データ貼付け!#REF!</f>
        <v>#REF!</v>
      </c>
      <c r="I2491" s="29" t="e">
        <f>①陸連データ貼付け!#REF!</f>
        <v>#REF!</v>
      </c>
      <c r="J2491" s="29" t="e">
        <f>①陸連データ貼付け!#REF!</f>
        <v>#REF!</v>
      </c>
      <c r="K2491" s="29" t="e">
        <f t="shared" si="116"/>
        <v>#REF!</v>
      </c>
      <c r="L2491" s="29" t="e">
        <f>①陸連データ貼付け!#REF!</f>
        <v>#REF!</v>
      </c>
      <c r="M2491" s="63" t="e">
        <f>①陸連データ貼付け!#REF!</f>
        <v>#REF!</v>
      </c>
    </row>
    <row r="2492" spans="1:13">
      <c r="A2492" s="220" t="e">
        <f>IF(①陸連データ貼付け!#REF!="","",①陸連データ貼付け!#REF!)</f>
        <v>#REF!</v>
      </c>
      <c r="B2492" s="29" t="e">
        <f t="shared" si="114"/>
        <v>#REF!</v>
      </c>
      <c r="C2492" s="29" t="e">
        <f t="shared" si="115"/>
        <v>#REF!</v>
      </c>
      <c r="D2492" s="29" t="e">
        <f>①陸連データ貼付け!#REF!</f>
        <v>#REF!</v>
      </c>
      <c r="E2492" s="29" t="e">
        <f>①陸連データ貼付け!#REF!</f>
        <v>#REF!</v>
      </c>
      <c r="F2492" s="29" t="e">
        <f>ASC(①陸連データ貼付け!#REF!)</f>
        <v>#REF!</v>
      </c>
      <c r="G2492" s="29" t="e">
        <f>①陸連データ貼付け!#REF!</f>
        <v>#REF!</v>
      </c>
      <c r="H2492" s="29" t="e">
        <f>①陸連データ貼付け!#REF!</f>
        <v>#REF!</v>
      </c>
      <c r="I2492" s="29" t="e">
        <f>①陸連データ貼付け!#REF!</f>
        <v>#REF!</v>
      </c>
      <c r="J2492" s="29" t="e">
        <f>①陸連データ貼付け!#REF!</f>
        <v>#REF!</v>
      </c>
      <c r="K2492" s="29" t="e">
        <f t="shared" si="116"/>
        <v>#REF!</v>
      </c>
      <c r="L2492" s="29" t="e">
        <f>①陸連データ貼付け!#REF!</f>
        <v>#REF!</v>
      </c>
      <c r="M2492" s="63" t="e">
        <f>①陸連データ貼付け!#REF!</f>
        <v>#REF!</v>
      </c>
    </row>
    <row r="2493" spans="1:13">
      <c r="A2493" s="220" t="e">
        <f>IF(①陸連データ貼付け!#REF!="","",①陸連データ貼付け!#REF!)</f>
        <v>#REF!</v>
      </c>
      <c r="B2493" s="29" t="e">
        <f t="shared" si="114"/>
        <v>#REF!</v>
      </c>
      <c r="C2493" s="29" t="e">
        <f t="shared" si="115"/>
        <v>#REF!</v>
      </c>
      <c r="D2493" s="29" t="e">
        <f>①陸連データ貼付け!#REF!</f>
        <v>#REF!</v>
      </c>
      <c r="E2493" s="29" t="e">
        <f>①陸連データ貼付け!#REF!</f>
        <v>#REF!</v>
      </c>
      <c r="F2493" s="29" t="e">
        <f>ASC(①陸連データ貼付け!#REF!)</f>
        <v>#REF!</v>
      </c>
      <c r="G2493" s="29" t="e">
        <f>①陸連データ貼付け!#REF!</f>
        <v>#REF!</v>
      </c>
      <c r="H2493" s="29" t="e">
        <f>①陸連データ貼付け!#REF!</f>
        <v>#REF!</v>
      </c>
      <c r="I2493" s="29" t="e">
        <f>①陸連データ貼付け!#REF!</f>
        <v>#REF!</v>
      </c>
      <c r="J2493" s="29" t="e">
        <f>①陸連データ貼付け!#REF!</f>
        <v>#REF!</v>
      </c>
      <c r="K2493" s="29" t="e">
        <f t="shared" si="116"/>
        <v>#REF!</v>
      </c>
      <c r="L2493" s="29" t="e">
        <f>①陸連データ貼付け!#REF!</f>
        <v>#REF!</v>
      </c>
      <c r="M2493" s="63" t="e">
        <f>①陸連データ貼付け!#REF!</f>
        <v>#REF!</v>
      </c>
    </row>
    <row r="2494" spans="1:13">
      <c r="A2494" s="220" t="e">
        <f>IF(①陸連データ貼付け!#REF!="","",①陸連データ貼付け!#REF!)</f>
        <v>#REF!</v>
      </c>
      <c r="B2494" s="29" t="e">
        <f t="shared" si="114"/>
        <v>#REF!</v>
      </c>
      <c r="C2494" s="29" t="e">
        <f t="shared" si="115"/>
        <v>#REF!</v>
      </c>
      <c r="D2494" s="29" t="e">
        <f>①陸連データ貼付け!#REF!</f>
        <v>#REF!</v>
      </c>
      <c r="E2494" s="29" t="e">
        <f>①陸連データ貼付け!#REF!</f>
        <v>#REF!</v>
      </c>
      <c r="F2494" s="29" t="e">
        <f>ASC(①陸連データ貼付け!#REF!)</f>
        <v>#REF!</v>
      </c>
      <c r="G2494" s="29" t="e">
        <f>①陸連データ貼付け!#REF!</f>
        <v>#REF!</v>
      </c>
      <c r="H2494" s="29" t="e">
        <f>①陸連データ貼付け!#REF!</f>
        <v>#REF!</v>
      </c>
      <c r="I2494" s="29" t="e">
        <f>①陸連データ貼付け!#REF!</f>
        <v>#REF!</v>
      </c>
      <c r="J2494" s="29" t="e">
        <f>①陸連データ貼付け!#REF!</f>
        <v>#REF!</v>
      </c>
      <c r="K2494" s="29" t="e">
        <f t="shared" si="116"/>
        <v>#REF!</v>
      </c>
      <c r="L2494" s="29" t="e">
        <f>①陸連データ貼付け!#REF!</f>
        <v>#REF!</v>
      </c>
      <c r="M2494" s="63" t="e">
        <f>①陸連データ貼付け!#REF!</f>
        <v>#REF!</v>
      </c>
    </row>
    <row r="2495" spans="1:13">
      <c r="A2495" s="220" t="e">
        <f>IF(①陸連データ貼付け!#REF!="","",①陸連データ貼付け!#REF!)</f>
        <v>#REF!</v>
      </c>
      <c r="B2495" s="29" t="e">
        <f t="shared" si="114"/>
        <v>#REF!</v>
      </c>
      <c r="C2495" s="29" t="e">
        <f t="shared" si="115"/>
        <v>#REF!</v>
      </c>
      <c r="D2495" s="29" t="e">
        <f>①陸連データ貼付け!#REF!</f>
        <v>#REF!</v>
      </c>
      <c r="E2495" s="29" t="e">
        <f>①陸連データ貼付け!#REF!</f>
        <v>#REF!</v>
      </c>
      <c r="F2495" s="29" t="e">
        <f>ASC(①陸連データ貼付け!#REF!)</f>
        <v>#REF!</v>
      </c>
      <c r="G2495" s="29" t="e">
        <f>①陸連データ貼付け!#REF!</f>
        <v>#REF!</v>
      </c>
      <c r="H2495" s="29" t="e">
        <f>①陸連データ貼付け!#REF!</f>
        <v>#REF!</v>
      </c>
      <c r="I2495" s="29" t="e">
        <f>①陸連データ貼付け!#REF!</f>
        <v>#REF!</v>
      </c>
      <c r="J2495" s="29" t="e">
        <f>①陸連データ貼付け!#REF!</f>
        <v>#REF!</v>
      </c>
      <c r="K2495" s="29" t="e">
        <f t="shared" si="116"/>
        <v>#REF!</v>
      </c>
      <c r="L2495" s="29" t="e">
        <f>①陸連データ貼付け!#REF!</f>
        <v>#REF!</v>
      </c>
      <c r="M2495" s="63" t="e">
        <f>①陸連データ貼付け!#REF!</f>
        <v>#REF!</v>
      </c>
    </row>
    <row r="2496" spans="1:13">
      <c r="A2496" s="220" t="e">
        <f>IF(①陸連データ貼付け!#REF!="","",①陸連データ貼付け!#REF!)</f>
        <v>#REF!</v>
      </c>
      <c r="B2496" s="29" t="e">
        <f t="shared" si="114"/>
        <v>#REF!</v>
      </c>
      <c r="C2496" s="29" t="e">
        <f t="shared" si="115"/>
        <v>#REF!</v>
      </c>
      <c r="D2496" s="29" t="e">
        <f>①陸連データ貼付け!#REF!</f>
        <v>#REF!</v>
      </c>
      <c r="E2496" s="29" t="e">
        <f>①陸連データ貼付け!#REF!</f>
        <v>#REF!</v>
      </c>
      <c r="F2496" s="29" t="e">
        <f>ASC(①陸連データ貼付け!#REF!)</f>
        <v>#REF!</v>
      </c>
      <c r="G2496" s="29" t="e">
        <f>①陸連データ貼付け!#REF!</f>
        <v>#REF!</v>
      </c>
      <c r="H2496" s="29" t="e">
        <f>①陸連データ貼付け!#REF!</f>
        <v>#REF!</v>
      </c>
      <c r="I2496" s="29" t="e">
        <f>①陸連データ貼付け!#REF!</f>
        <v>#REF!</v>
      </c>
      <c r="J2496" s="29" t="e">
        <f>①陸連データ貼付け!#REF!</f>
        <v>#REF!</v>
      </c>
      <c r="K2496" s="29" t="e">
        <f t="shared" si="116"/>
        <v>#REF!</v>
      </c>
      <c r="L2496" s="29" t="e">
        <f>①陸連データ貼付け!#REF!</f>
        <v>#REF!</v>
      </c>
      <c r="M2496" s="63" t="e">
        <f>①陸連データ貼付け!#REF!</f>
        <v>#REF!</v>
      </c>
    </row>
    <row r="2497" spans="1:13">
      <c r="A2497" s="220" t="e">
        <f>IF(①陸連データ貼付け!#REF!="","",①陸連データ貼付け!#REF!)</f>
        <v>#REF!</v>
      </c>
      <c r="B2497" s="29" t="e">
        <f t="shared" si="114"/>
        <v>#REF!</v>
      </c>
      <c r="C2497" s="29" t="e">
        <f t="shared" si="115"/>
        <v>#REF!</v>
      </c>
      <c r="D2497" s="29" t="e">
        <f>①陸連データ貼付け!#REF!</f>
        <v>#REF!</v>
      </c>
      <c r="E2497" s="29" t="e">
        <f>①陸連データ貼付け!#REF!</f>
        <v>#REF!</v>
      </c>
      <c r="F2497" s="29" t="e">
        <f>ASC(①陸連データ貼付け!#REF!)</f>
        <v>#REF!</v>
      </c>
      <c r="G2497" s="29" t="e">
        <f>①陸連データ貼付け!#REF!</f>
        <v>#REF!</v>
      </c>
      <c r="H2497" s="29" t="e">
        <f>①陸連データ貼付け!#REF!</f>
        <v>#REF!</v>
      </c>
      <c r="I2497" s="29" t="e">
        <f>①陸連データ貼付け!#REF!</f>
        <v>#REF!</v>
      </c>
      <c r="J2497" s="29" t="e">
        <f>①陸連データ貼付け!#REF!</f>
        <v>#REF!</v>
      </c>
      <c r="K2497" s="29" t="e">
        <f t="shared" si="116"/>
        <v>#REF!</v>
      </c>
      <c r="L2497" s="29" t="e">
        <f>①陸連データ貼付け!#REF!</f>
        <v>#REF!</v>
      </c>
      <c r="M2497" s="63" t="e">
        <f>①陸連データ貼付け!#REF!</f>
        <v>#REF!</v>
      </c>
    </row>
    <row r="2498" spans="1:13">
      <c r="A2498" s="220" t="e">
        <f>IF(①陸連データ貼付け!#REF!="","",①陸連データ貼付け!#REF!)</f>
        <v>#REF!</v>
      </c>
      <c r="B2498" s="29" t="e">
        <f t="shared" si="114"/>
        <v>#REF!</v>
      </c>
      <c r="C2498" s="29" t="e">
        <f t="shared" si="115"/>
        <v>#REF!</v>
      </c>
      <c r="D2498" s="29" t="e">
        <f>①陸連データ貼付け!#REF!</f>
        <v>#REF!</v>
      </c>
      <c r="E2498" s="29" t="e">
        <f>①陸連データ貼付け!#REF!</f>
        <v>#REF!</v>
      </c>
      <c r="F2498" s="29" t="e">
        <f>ASC(①陸連データ貼付け!#REF!)</f>
        <v>#REF!</v>
      </c>
      <c r="G2498" s="29" t="e">
        <f>①陸連データ貼付け!#REF!</f>
        <v>#REF!</v>
      </c>
      <c r="H2498" s="29" t="e">
        <f>①陸連データ貼付け!#REF!</f>
        <v>#REF!</v>
      </c>
      <c r="I2498" s="29" t="e">
        <f>①陸連データ貼付け!#REF!</f>
        <v>#REF!</v>
      </c>
      <c r="J2498" s="29" t="e">
        <f>①陸連データ貼付け!#REF!</f>
        <v>#REF!</v>
      </c>
      <c r="K2498" s="29" t="e">
        <f t="shared" si="116"/>
        <v>#REF!</v>
      </c>
      <c r="L2498" s="29" t="e">
        <f>①陸連データ貼付け!#REF!</f>
        <v>#REF!</v>
      </c>
      <c r="M2498" s="63" t="e">
        <f>①陸連データ貼付け!#REF!</f>
        <v>#REF!</v>
      </c>
    </row>
    <row r="2499" spans="1:13">
      <c r="A2499" s="220" t="e">
        <f>IF(①陸連データ貼付け!#REF!="","",①陸連データ貼付け!#REF!)</f>
        <v>#REF!</v>
      </c>
      <c r="B2499" s="29" t="e">
        <f t="shared" ref="B2499:B2562" si="117">LEFT(A2499,1)</f>
        <v>#REF!</v>
      </c>
      <c r="C2499" s="29" t="e">
        <f t="shared" ref="C2499:C2562" si="118">REPLACE(A2499,1,1,"")</f>
        <v>#REF!</v>
      </c>
      <c r="D2499" s="29" t="e">
        <f>①陸連データ貼付け!#REF!</f>
        <v>#REF!</v>
      </c>
      <c r="E2499" s="29" t="e">
        <f>①陸連データ貼付け!#REF!</f>
        <v>#REF!</v>
      </c>
      <c r="F2499" s="29" t="e">
        <f>ASC(①陸連データ貼付け!#REF!)</f>
        <v>#REF!</v>
      </c>
      <c r="G2499" s="29" t="e">
        <f>①陸連データ貼付け!#REF!</f>
        <v>#REF!</v>
      </c>
      <c r="H2499" s="29" t="e">
        <f>①陸連データ貼付け!#REF!</f>
        <v>#REF!</v>
      </c>
      <c r="I2499" s="29" t="e">
        <f>①陸連データ貼付け!#REF!</f>
        <v>#REF!</v>
      </c>
      <c r="J2499" s="29" t="e">
        <f>①陸連データ貼付け!#REF!</f>
        <v>#REF!</v>
      </c>
      <c r="K2499" s="29" t="e">
        <f t="shared" ref="K2499:K2562" si="119">I2499</f>
        <v>#REF!</v>
      </c>
      <c r="L2499" s="29" t="e">
        <f>①陸連データ貼付け!#REF!</f>
        <v>#REF!</v>
      </c>
      <c r="M2499" s="63" t="e">
        <f>①陸連データ貼付け!#REF!</f>
        <v>#REF!</v>
      </c>
    </row>
    <row r="2500" spans="1:13">
      <c r="A2500" s="220" t="e">
        <f>IF(①陸連データ貼付け!#REF!="","",①陸連データ貼付け!#REF!)</f>
        <v>#REF!</v>
      </c>
      <c r="B2500" s="29" t="e">
        <f t="shared" si="117"/>
        <v>#REF!</v>
      </c>
      <c r="C2500" s="29" t="e">
        <f t="shared" si="118"/>
        <v>#REF!</v>
      </c>
      <c r="D2500" s="29" t="e">
        <f>①陸連データ貼付け!#REF!</f>
        <v>#REF!</v>
      </c>
      <c r="E2500" s="29" t="e">
        <f>①陸連データ貼付け!#REF!</f>
        <v>#REF!</v>
      </c>
      <c r="F2500" s="29" t="e">
        <f>ASC(①陸連データ貼付け!#REF!)</f>
        <v>#REF!</v>
      </c>
      <c r="G2500" s="29" t="e">
        <f>①陸連データ貼付け!#REF!</f>
        <v>#REF!</v>
      </c>
      <c r="H2500" s="29" t="e">
        <f>①陸連データ貼付け!#REF!</f>
        <v>#REF!</v>
      </c>
      <c r="I2500" s="29" t="e">
        <f>①陸連データ貼付け!#REF!</f>
        <v>#REF!</v>
      </c>
      <c r="J2500" s="29" t="e">
        <f>①陸連データ貼付け!#REF!</f>
        <v>#REF!</v>
      </c>
      <c r="K2500" s="29" t="e">
        <f t="shared" si="119"/>
        <v>#REF!</v>
      </c>
      <c r="L2500" s="29" t="e">
        <f>①陸連データ貼付け!#REF!</f>
        <v>#REF!</v>
      </c>
      <c r="M2500" s="63" t="e">
        <f>①陸連データ貼付け!#REF!</f>
        <v>#REF!</v>
      </c>
    </row>
    <row r="2501" spans="1:13">
      <c r="A2501" s="220" t="e">
        <f>IF(①陸連データ貼付け!#REF!="","",①陸連データ貼付け!#REF!)</f>
        <v>#REF!</v>
      </c>
      <c r="B2501" s="29" t="e">
        <f t="shared" si="117"/>
        <v>#REF!</v>
      </c>
      <c r="C2501" s="29" t="e">
        <f t="shared" si="118"/>
        <v>#REF!</v>
      </c>
      <c r="D2501" s="29" t="e">
        <f>①陸連データ貼付け!#REF!</f>
        <v>#REF!</v>
      </c>
      <c r="E2501" s="29" t="e">
        <f>①陸連データ貼付け!#REF!</f>
        <v>#REF!</v>
      </c>
      <c r="F2501" s="29" t="e">
        <f>ASC(①陸連データ貼付け!#REF!)</f>
        <v>#REF!</v>
      </c>
      <c r="G2501" s="29" t="e">
        <f>①陸連データ貼付け!#REF!</f>
        <v>#REF!</v>
      </c>
      <c r="H2501" s="29" t="e">
        <f>①陸連データ貼付け!#REF!</f>
        <v>#REF!</v>
      </c>
      <c r="I2501" s="29" t="e">
        <f>①陸連データ貼付け!#REF!</f>
        <v>#REF!</v>
      </c>
      <c r="J2501" s="29" t="e">
        <f>①陸連データ貼付け!#REF!</f>
        <v>#REF!</v>
      </c>
      <c r="K2501" s="29" t="e">
        <f t="shared" si="119"/>
        <v>#REF!</v>
      </c>
      <c r="L2501" s="29" t="e">
        <f>①陸連データ貼付け!#REF!</f>
        <v>#REF!</v>
      </c>
      <c r="M2501" s="63" t="e">
        <f>①陸連データ貼付け!#REF!</f>
        <v>#REF!</v>
      </c>
    </row>
    <row r="2502" spans="1:13">
      <c r="A2502" s="220" t="e">
        <f>IF(①陸連データ貼付け!#REF!="","",①陸連データ貼付け!#REF!)</f>
        <v>#REF!</v>
      </c>
      <c r="B2502" s="29" t="e">
        <f t="shared" si="117"/>
        <v>#REF!</v>
      </c>
      <c r="C2502" s="29" t="e">
        <f t="shared" si="118"/>
        <v>#REF!</v>
      </c>
      <c r="D2502" s="29" t="e">
        <f>①陸連データ貼付け!#REF!</f>
        <v>#REF!</v>
      </c>
      <c r="E2502" s="29" t="e">
        <f>①陸連データ貼付け!#REF!</f>
        <v>#REF!</v>
      </c>
      <c r="F2502" s="29" t="e">
        <f>ASC(①陸連データ貼付け!#REF!)</f>
        <v>#REF!</v>
      </c>
      <c r="G2502" s="29" t="e">
        <f>①陸連データ貼付け!#REF!</f>
        <v>#REF!</v>
      </c>
      <c r="H2502" s="29" t="e">
        <f>①陸連データ貼付け!#REF!</f>
        <v>#REF!</v>
      </c>
      <c r="I2502" s="29" t="e">
        <f>①陸連データ貼付け!#REF!</f>
        <v>#REF!</v>
      </c>
      <c r="J2502" s="29" t="e">
        <f>①陸連データ貼付け!#REF!</f>
        <v>#REF!</v>
      </c>
      <c r="K2502" s="29" t="e">
        <f t="shared" si="119"/>
        <v>#REF!</v>
      </c>
      <c r="L2502" s="29" t="e">
        <f>①陸連データ貼付け!#REF!</f>
        <v>#REF!</v>
      </c>
      <c r="M2502" s="63" t="e">
        <f>①陸連データ貼付け!#REF!</f>
        <v>#REF!</v>
      </c>
    </row>
    <row r="2503" spans="1:13">
      <c r="A2503" s="220" t="e">
        <f>IF(①陸連データ貼付け!#REF!="","",①陸連データ貼付け!#REF!)</f>
        <v>#REF!</v>
      </c>
      <c r="B2503" s="29" t="e">
        <f t="shared" si="117"/>
        <v>#REF!</v>
      </c>
      <c r="C2503" s="29" t="e">
        <f t="shared" si="118"/>
        <v>#REF!</v>
      </c>
      <c r="D2503" s="29" t="e">
        <f>①陸連データ貼付け!#REF!</f>
        <v>#REF!</v>
      </c>
      <c r="E2503" s="29" t="e">
        <f>①陸連データ貼付け!#REF!</f>
        <v>#REF!</v>
      </c>
      <c r="F2503" s="29" t="e">
        <f>ASC(①陸連データ貼付け!#REF!)</f>
        <v>#REF!</v>
      </c>
      <c r="G2503" s="29" t="e">
        <f>①陸連データ貼付け!#REF!</f>
        <v>#REF!</v>
      </c>
      <c r="H2503" s="29" t="e">
        <f>①陸連データ貼付け!#REF!</f>
        <v>#REF!</v>
      </c>
      <c r="I2503" s="29" t="e">
        <f>①陸連データ貼付け!#REF!</f>
        <v>#REF!</v>
      </c>
      <c r="J2503" s="29" t="e">
        <f>①陸連データ貼付け!#REF!</f>
        <v>#REF!</v>
      </c>
      <c r="K2503" s="29" t="e">
        <f t="shared" si="119"/>
        <v>#REF!</v>
      </c>
      <c r="L2503" s="29" t="e">
        <f>①陸連データ貼付け!#REF!</f>
        <v>#REF!</v>
      </c>
      <c r="M2503" s="63" t="e">
        <f>①陸連データ貼付け!#REF!</f>
        <v>#REF!</v>
      </c>
    </row>
    <row r="2504" spans="1:13">
      <c r="A2504" s="220" t="e">
        <f>IF(①陸連データ貼付け!#REF!="","",①陸連データ貼付け!#REF!)</f>
        <v>#REF!</v>
      </c>
      <c r="B2504" s="29" t="e">
        <f t="shared" si="117"/>
        <v>#REF!</v>
      </c>
      <c r="C2504" s="29" t="e">
        <f t="shared" si="118"/>
        <v>#REF!</v>
      </c>
      <c r="D2504" s="29" t="e">
        <f>①陸連データ貼付け!#REF!</f>
        <v>#REF!</v>
      </c>
      <c r="E2504" s="29" t="e">
        <f>①陸連データ貼付け!#REF!</f>
        <v>#REF!</v>
      </c>
      <c r="F2504" s="29" t="e">
        <f>ASC(①陸連データ貼付け!#REF!)</f>
        <v>#REF!</v>
      </c>
      <c r="G2504" s="29" t="e">
        <f>①陸連データ貼付け!#REF!</f>
        <v>#REF!</v>
      </c>
      <c r="H2504" s="29" t="e">
        <f>①陸連データ貼付け!#REF!</f>
        <v>#REF!</v>
      </c>
      <c r="I2504" s="29" t="e">
        <f>①陸連データ貼付け!#REF!</f>
        <v>#REF!</v>
      </c>
      <c r="J2504" s="29" t="e">
        <f>①陸連データ貼付け!#REF!</f>
        <v>#REF!</v>
      </c>
      <c r="K2504" s="29" t="e">
        <f t="shared" si="119"/>
        <v>#REF!</v>
      </c>
      <c r="L2504" s="29" t="e">
        <f>①陸連データ貼付け!#REF!</f>
        <v>#REF!</v>
      </c>
      <c r="M2504" s="63" t="e">
        <f>①陸連データ貼付け!#REF!</f>
        <v>#REF!</v>
      </c>
    </row>
    <row r="2505" spans="1:13">
      <c r="A2505" s="220" t="e">
        <f>IF(①陸連データ貼付け!#REF!="","",①陸連データ貼付け!#REF!)</f>
        <v>#REF!</v>
      </c>
      <c r="B2505" s="29" t="e">
        <f t="shared" si="117"/>
        <v>#REF!</v>
      </c>
      <c r="C2505" s="29" t="e">
        <f t="shared" si="118"/>
        <v>#REF!</v>
      </c>
      <c r="D2505" s="29" t="e">
        <f>①陸連データ貼付け!#REF!</f>
        <v>#REF!</v>
      </c>
      <c r="E2505" s="29" t="e">
        <f>①陸連データ貼付け!#REF!</f>
        <v>#REF!</v>
      </c>
      <c r="F2505" s="29" t="e">
        <f>ASC(①陸連データ貼付け!#REF!)</f>
        <v>#REF!</v>
      </c>
      <c r="G2505" s="29" t="e">
        <f>①陸連データ貼付け!#REF!</f>
        <v>#REF!</v>
      </c>
      <c r="H2505" s="29" t="e">
        <f>①陸連データ貼付け!#REF!</f>
        <v>#REF!</v>
      </c>
      <c r="I2505" s="29" t="e">
        <f>①陸連データ貼付け!#REF!</f>
        <v>#REF!</v>
      </c>
      <c r="J2505" s="29" t="e">
        <f>①陸連データ貼付け!#REF!</f>
        <v>#REF!</v>
      </c>
      <c r="K2505" s="29" t="e">
        <f t="shared" si="119"/>
        <v>#REF!</v>
      </c>
      <c r="L2505" s="29" t="e">
        <f>①陸連データ貼付け!#REF!</f>
        <v>#REF!</v>
      </c>
      <c r="M2505" s="63" t="e">
        <f>①陸連データ貼付け!#REF!</f>
        <v>#REF!</v>
      </c>
    </row>
    <row r="2506" spans="1:13">
      <c r="A2506" s="220" t="e">
        <f>IF(①陸連データ貼付け!#REF!="","",①陸連データ貼付け!#REF!)</f>
        <v>#REF!</v>
      </c>
      <c r="B2506" s="29" t="e">
        <f t="shared" si="117"/>
        <v>#REF!</v>
      </c>
      <c r="C2506" s="29" t="e">
        <f t="shared" si="118"/>
        <v>#REF!</v>
      </c>
      <c r="D2506" s="29" t="e">
        <f>①陸連データ貼付け!#REF!</f>
        <v>#REF!</v>
      </c>
      <c r="E2506" s="29" t="e">
        <f>①陸連データ貼付け!#REF!</f>
        <v>#REF!</v>
      </c>
      <c r="F2506" s="29" t="e">
        <f>ASC(①陸連データ貼付け!#REF!)</f>
        <v>#REF!</v>
      </c>
      <c r="G2506" s="29" t="e">
        <f>①陸連データ貼付け!#REF!</f>
        <v>#REF!</v>
      </c>
      <c r="H2506" s="29" t="e">
        <f>①陸連データ貼付け!#REF!</f>
        <v>#REF!</v>
      </c>
      <c r="I2506" s="29" t="e">
        <f>①陸連データ貼付け!#REF!</f>
        <v>#REF!</v>
      </c>
      <c r="J2506" s="29" t="e">
        <f>①陸連データ貼付け!#REF!</f>
        <v>#REF!</v>
      </c>
      <c r="K2506" s="29" t="e">
        <f t="shared" si="119"/>
        <v>#REF!</v>
      </c>
      <c r="L2506" s="29" t="e">
        <f>①陸連データ貼付け!#REF!</f>
        <v>#REF!</v>
      </c>
      <c r="M2506" s="63" t="e">
        <f>①陸連データ貼付け!#REF!</f>
        <v>#REF!</v>
      </c>
    </row>
    <row r="2507" spans="1:13">
      <c r="A2507" s="220" t="e">
        <f>IF(①陸連データ貼付け!#REF!="","",①陸連データ貼付け!#REF!)</f>
        <v>#REF!</v>
      </c>
      <c r="B2507" s="29" t="e">
        <f t="shared" si="117"/>
        <v>#REF!</v>
      </c>
      <c r="C2507" s="29" t="e">
        <f t="shared" si="118"/>
        <v>#REF!</v>
      </c>
      <c r="D2507" s="29" t="e">
        <f>①陸連データ貼付け!#REF!</f>
        <v>#REF!</v>
      </c>
      <c r="E2507" s="29" t="e">
        <f>①陸連データ貼付け!#REF!</f>
        <v>#REF!</v>
      </c>
      <c r="F2507" s="29" t="e">
        <f>ASC(①陸連データ貼付け!#REF!)</f>
        <v>#REF!</v>
      </c>
      <c r="G2507" s="29" t="e">
        <f>①陸連データ貼付け!#REF!</f>
        <v>#REF!</v>
      </c>
      <c r="H2507" s="29" t="e">
        <f>①陸連データ貼付け!#REF!</f>
        <v>#REF!</v>
      </c>
      <c r="I2507" s="29" t="e">
        <f>①陸連データ貼付け!#REF!</f>
        <v>#REF!</v>
      </c>
      <c r="J2507" s="29" t="e">
        <f>①陸連データ貼付け!#REF!</f>
        <v>#REF!</v>
      </c>
      <c r="K2507" s="29" t="e">
        <f t="shared" si="119"/>
        <v>#REF!</v>
      </c>
      <c r="L2507" s="29" t="e">
        <f>①陸連データ貼付け!#REF!</f>
        <v>#REF!</v>
      </c>
      <c r="M2507" s="63" t="e">
        <f>①陸連データ貼付け!#REF!</f>
        <v>#REF!</v>
      </c>
    </row>
    <row r="2508" spans="1:13">
      <c r="A2508" s="220" t="e">
        <f>IF(①陸連データ貼付け!#REF!="","",①陸連データ貼付け!#REF!)</f>
        <v>#REF!</v>
      </c>
      <c r="B2508" s="29" t="e">
        <f t="shared" si="117"/>
        <v>#REF!</v>
      </c>
      <c r="C2508" s="29" t="e">
        <f t="shared" si="118"/>
        <v>#REF!</v>
      </c>
      <c r="D2508" s="29" t="e">
        <f>①陸連データ貼付け!#REF!</f>
        <v>#REF!</v>
      </c>
      <c r="E2508" s="29" t="e">
        <f>①陸連データ貼付け!#REF!</f>
        <v>#REF!</v>
      </c>
      <c r="F2508" s="29" t="e">
        <f>ASC(①陸連データ貼付け!#REF!)</f>
        <v>#REF!</v>
      </c>
      <c r="G2508" s="29" t="e">
        <f>①陸連データ貼付け!#REF!</f>
        <v>#REF!</v>
      </c>
      <c r="H2508" s="29" t="e">
        <f>①陸連データ貼付け!#REF!</f>
        <v>#REF!</v>
      </c>
      <c r="I2508" s="29" t="e">
        <f>①陸連データ貼付け!#REF!</f>
        <v>#REF!</v>
      </c>
      <c r="J2508" s="29" t="e">
        <f>①陸連データ貼付け!#REF!</f>
        <v>#REF!</v>
      </c>
      <c r="K2508" s="29" t="e">
        <f t="shared" si="119"/>
        <v>#REF!</v>
      </c>
      <c r="L2508" s="29" t="e">
        <f>①陸連データ貼付け!#REF!</f>
        <v>#REF!</v>
      </c>
      <c r="M2508" s="63" t="e">
        <f>①陸連データ貼付け!#REF!</f>
        <v>#REF!</v>
      </c>
    </row>
    <row r="2509" spans="1:13">
      <c r="A2509" s="220" t="e">
        <f>IF(①陸連データ貼付け!#REF!="","",①陸連データ貼付け!#REF!)</f>
        <v>#REF!</v>
      </c>
      <c r="B2509" s="29" t="e">
        <f t="shared" si="117"/>
        <v>#REF!</v>
      </c>
      <c r="C2509" s="29" t="e">
        <f t="shared" si="118"/>
        <v>#REF!</v>
      </c>
      <c r="D2509" s="29" t="e">
        <f>①陸連データ貼付け!#REF!</f>
        <v>#REF!</v>
      </c>
      <c r="E2509" s="29" t="e">
        <f>①陸連データ貼付け!#REF!</f>
        <v>#REF!</v>
      </c>
      <c r="F2509" s="29" t="e">
        <f>ASC(①陸連データ貼付け!#REF!)</f>
        <v>#REF!</v>
      </c>
      <c r="G2509" s="29" t="e">
        <f>①陸連データ貼付け!#REF!</f>
        <v>#REF!</v>
      </c>
      <c r="H2509" s="29" t="e">
        <f>①陸連データ貼付け!#REF!</f>
        <v>#REF!</v>
      </c>
      <c r="I2509" s="29" t="e">
        <f>①陸連データ貼付け!#REF!</f>
        <v>#REF!</v>
      </c>
      <c r="J2509" s="29" t="e">
        <f>①陸連データ貼付け!#REF!</f>
        <v>#REF!</v>
      </c>
      <c r="K2509" s="29" t="e">
        <f t="shared" si="119"/>
        <v>#REF!</v>
      </c>
      <c r="L2509" s="29" t="e">
        <f>①陸連データ貼付け!#REF!</f>
        <v>#REF!</v>
      </c>
      <c r="M2509" s="63" t="e">
        <f>①陸連データ貼付け!#REF!</f>
        <v>#REF!</v>
      </c>
    </row>
    <row r="2510" spans="1:13">
      <c r="A2510" s="220" t="e">
        <f>IF(①陸連データ貼付け!#REF!="","",①陸連データ貼付け!#REF!)</f>
        <v>#REF!</v>
      </c>
      <c r="B2510" s="29" t="e">
        <f t="shared" si="117"/>
        <v>#REF!</v>
      </c>
      <c r="C2510" s="29" t="e">
        <f t="shared" si="118"/>
        <v>#REF!</v>
      </c>
      <c r="D2510" s="29" t="e">
        <f>①陸連データ貼付け!#REF!</f>
        <v>#REF!</v>
      </c>
      <c r="E2510" s="29" t="e">
        <f>①陸連データ貼付け!#REF!</f>
        <v>#REF!</v>
      </c>
      <c r="F2510" s="29" t="e">
        <f>ASC(①陸連データ貼付け!#REF!)</f>
        <v>#REF!</v>
      </c>
      <c r="G2510" s="29" t="e">
        <f>①陸連データ貼付け!#REF!</f>
        <v>#REF!</v>
      </c>
      <c r="H2510" s="29" t="e">
        <f>①陸連データ貼付け!#REF!</f>
        <v>#REF!</v>
      </c>
      <c r="I2510" s="29" t="e">
        <f>①陸連データ貼付け!#REF!</f>
        <v>#REF!</v>
      </c>
      <c r="J2510" s="29" t="e">
        <f>①陸連データ貼付け!#REF!</f>
        <v>#REF!</v>
      </c>
      <c r="K2510" s="29" t="e">
        <f t="shared" si="119"/>
        <v>#REF!</v>
      </c>
      <c r="L2510" s="29" t="e">
        <f>①陸連データ貼付け!#REF!</f>
        <v>#REF!</v>
      </c>
      <c r="M2510" s="63" t="e">
        <f>①陸連データ貼付け!#REF!</f>
        <v>#REF!</v>
      </c>
    </row>
    <row r="2511" spans="1:13">
      <c r="A2511" s="220" t="e">
        <f>IF(①陸連データ貼付け!#REF!="","",①陸連データ貼付け!#REF!)</f>
        <v>#REF!</v>
      </c>
      <c r="B2511" s="29" t="e">
        <f t="shared" si="117"/>
        <v>#REF!</v>
      </c>
      <c r="C2511" s="29" t="e">
        <f t="shared" si="118"/>
        <v>#REF!</v>
      </c>
      <c r="D2511" s="29" t="e">
        <f>①陸連データ貼付け!#REF!</f>
        <v>#REF!</v>
      </c>
      <c r="E2511" s="29" t="e">
        <f>①陸連データ貼付け!#REF!</f>
        <v>#REF!</v>
      </c>
      <c r="F2511" s="29" t="e">
        <f>ASC(①陸連データ貼付け!#REF!)</f>
        <v>#REF!</v>
      </c>
      <c r="G2511" s="29" t="e">
        <f>①陸連データ貼付け!#REF!</f>
        <v>#REF!</v>
      </c>
      <c r="H2511" s="29" t="e">
        <f>①陸連データ貼付け!#REF!</f>
        <v>#REF!</v>
      </c>
      <c r="I2511" s="29" t="e">
        <f>①陸連データ貼付け!#REF!</f>
        <v>#REF!</v>
      </c>
      <c r="J2511" s="29" t="e">
        <f>①陸連データ貼付け!#REF!</f>
        <v>#REF!</v>
      </c>
      <c r="K2511" s="29" t="e">
        <f t="shared" si="119"/>
        <v>#REF!</v>
      </c>
      <c r="L2511" s="29" t="e">
        <f>①陸連データ貼付け!#REF!</f>
        <v>#REF!</v>
      </c>
      <c r="M2511" s="63" t="e">
        <f>①陸連データ貼付け!#REF!</f>
        <v>#REF!</v>
      </c>
    </row>
    <row r="2512" spans="1:13">
      <c r="A2512" s="220" t="e">
        <f>IF(①陸連データ貼付け!#REF!="","",①陸連データ貼付け!#REF!)</f>
        <v>#REF!</v>
      </c>
      <c r="B2512" s="29" t="e">
        <f t="shared" si="117"/>
        <v>#REF!</v>
      </c>
      <c r="C2512" s="29" t="e">
        <f t="shared" si="118"/>
        <v>#REF!</v>
      </c>
      <c r="D2512" s="29" t="e">
        <f>①陸連データ貼付け!#REF!</f>
        <v>#REF!</v>
      </c>
      <c r="E2512" s="29" t="e">
        <f>①陸連データ貼付け!#REF!</f>
        <v>#REF!</v>
      </c>
      <c r="F2512" s="29" t="e">
        <f>ASC(①陸連データ貼付け!#REF!)</f>
        <v>#REF!</v>
      </c>
      <c r="G2512" s="29" t="e">
        <f>①陸連データ貼付け!#REF!</f>
        <v>#REF!</v>
      </c>
      <c r="H2512" s="29" t="e">
        <f>①陸連データ貼付け!#REF!</f>
        <v>#REF!</v>
      </c>
      <c r="I2512" s="29" t="e">
        <f>①陸連データ貼付け!#REF!</f>
        <v>#REF!</v>
      </c>
      <c r="J2512" s="29" t="e">
        <f>①陸連データ貼付け!#REF!</f>
        <v>#REF!</v>
      </c>
      <c r="K2512" s="29" t="e">
        <f t="shared" si="119"/>
        <v>#REF!</v>
      </c>
      <c r="L2512" s="29" t="e">
        <f>①陸連データ貼付け!#REF!</f>
        <v>#REF!</v>
      </c>
      <c r="M2512" s="63" t="e">
        <f>①陸連データ貼付け!#REF!</f>
        <v>#REF!</v>
      </c>
    </row>
    <row r="2513" spans="1:13">
      <c r="A2513" s="220" t="e">
        <f>IF(①陸連データ貼付け!#REF!="","",①陸連データ貼付け!#REF!)</f>
        <v>#REF!</v>
      </c>
      <c r="B2513" s="29" t="e">
        <f t="shared" si="117"/>
        <v>#REF!</v>
      </c>
      <c r="C2513" s="29" t="e">
        <f t="shared" si="118"/>
        <v>#REF!</v>
      </c>
      <c r="D2513" s="29" t="e">
        <f>①陸連データ貼付け!#REF!</f>
        <v>#REF!</v>
      </c>
      <c r="E2513" s="29" t="e">
        <f>①陸連データ貼付け!#REF!</f>
        <v>#REF!</v>
      </c>
      <c r="F2513" s="29" t="e">
        <f>ASC(①陸連データ貼付け!#REF!)</f>
        <v>#REF!</v>
      </c>
      <c r="G2513" s="29" t="e">
        <f>①陸連データ貼付け!#REF!</f>
        <v>#REF!</v>
      </c>
      <c r="H2513" s="29" t="e">
        <f>①陸連データ貼付け!#REF!</f>
        <v>#REF!</v>
      </c>
      <c r="I2513" s="29" t="e">
        <f>①陸連データ貼付け!#REF!</f>
        <v>#REF!</v>
      </c>
      <c r="J2513" s="29" t="e">
        <f>①陸連データ貼付け!#REF!</f>
        <v>#REF!</v>
      </c>
      <c r="K2513" s="29" t="e">
        <f t="shared" si="119"/>
        <v>#REF!</v>
      </c>
      <c r="L2513" s="29" t="e">
        <f>①陸連データ貼付け!#REF!</f>
        <v>#REF!</v>
      </c>
      <c r="M2513" s="63" t="e">
        <f>①陸連データ貼付け!#REF!</f>
        <v>#REF!</v>
      </c>
    </row>
    <row r="2514" spans="1:13">
      <c r="A2514" s="220" t="e">
        <f>IF(①陸連データ貼付け!#REF!="","",①陸連データ貼付け!#REF!)</f>
        <v>#REF!</v>
      </c>
      <c r="B2514" s="29" t="e">
        <f t="shared" si="117"/>
        <v>#REF!</v>
      </c>
      <c r="C2514" s="29" t="e">
        <f t="shared" si="118"/>
        <v>#REF!</v>
      </c>
      <c r="D2514" s="29" t="e">
        <f>①陸連データ貼付け!#REF!</f>
        <v>#REF!</v>
      </c>
      <c r="E2514" s="29" t="e">
        <f>①陸連データ貼付け!#REF!</f>
        <v>#REF!</v>
      </c>
      <c r="F2514" s="29" t="e">
        <f>ASC(①陸連データ貼付け!#REF!)</f>
        <v>#REF!</v>
      </c>
      <c r="G2514" s="29" t="e">
        <f>①陸連データ貼付け!#REF!</f>
        <v>#REF!</v>
      </c>
      <c r="H2514" s="29" t="e">
        <f>①陸連データ貼付け!#REF!</f>
        <v>#REF!</v>
      </c>
      <c r="I2514" s="29" t="e">
        <f>①陸連データ貼付け!#REF!</f>
        <v>#REF!</v>
      </c>
      <c r="J2514" s="29" t="e">
        <f>①陸連データ貼付け!#REF!</f>
        <v>#REF!</v>
      </c>
      <c r="K2514" s="29" t="e">
        <f t="shared" si="119"/>
        <v>#REF!</v>
      </c>
      <c r="L2514" s="29" t="e">
        <f>①陸連データ貼付け!#REF!</f>
        <v>#REF!</v>
      </c>
      <c r="M2514" s="63" t="e">
        <f>①陸連データ貼付け!#REF!</f>
        <v>#REF!</v>
      </c>
    </row>
    <row r="2515" spans="1:13">
      <c r="A2515" s="220" t="e">
        <f>IF(①陸連データ貼付け!#REF!="","",①陸連データ貼付け!#REF!)</f>
        <v>#REF!</v>
      </c>
      <c r="B2515" s="29" t="e">
        <f t="shared" si="117"/>
        <v>#REF!</v>
      </c>
      <c r="C2515" s="29" t="e">
        <f t="shared" si="118"/>
        <v>#REF!</v>
      </c>
      <c r="D2515" s="29" t="e">
        <f>①陸連データ貼付け!#REF!</f>
        <v>#REF!</v>
      </c>
      <c r="E2515" s="29" t="e">
        <f>①陸連データ貼付け!#REF!</f>
        <v>#REF!</v>
      </c>
      <c r="F2515" s="29" t="e">
        <f>ASC(①陸連データ貼付け!#REF!)</f>
        <v>#REF!</v>
      </c>
      <c r="G2515" s="29" t="e">
        <f>①陸連データ貼付け!#REF!</f>
        <v>#REF!</v>
      </c>
      <c r="H2515" s="29" t="e">
        <f>①陸連データ貼付け!#REF!</f>
        <v>#REF!</v>
      </c>
      <c r="I2515" s="29" t="e">
        <f>①陸連データ貼付け!#REF!</f>
        <v>#REF!</v>
      </c>
      <c r="J2515" s="29" t="e">
        <f>①陸連データ貼付け!#REF!</f>
        <v>#REF!</v>
      </c>
      <c r="K2515" s="29" t="e">
        <f t="shared" si="119"/>
        <v>#REF!</v>
      </c>
      <c r="L2515" s="29" t="e">
        <f>①陸連データ貼付け!#REF!</f>
        <v>#REF!</v>
      </c>
      <c r="M2515" s="63" t="e">
        <f>①陸連データ貼付け!#REF!</f>
        <v>#REF!</v>
      </c>
    </row>
    <row r="2516" spans="1:13">
      <c r="A2516" s="220" t="e">
        <f>IF(①陸連データ貼付け!#REF!="","",①陸連データ貼付け!#REF!)</f>
        <v>#REF!</v>
      </c>
      <c r="B2516" s="29" t="e">
        <f t="shared" si="117"/>
        <v>#REF!</v>
      </c>
      <c r="C2516" s="29" t="e">
        <f t="shared" si="118"/>
        <v>#REF!</v>
      </c>
      <c r="D2516" s="29" t="e">
        <f>①陸連データ貼付け!#REF!</f>
        <v>#REF!</v>
      </c>
      <c r="E2516" s="29" t="e">
        <f>①陸連データ貼付け!#REF!</f>
        <v>#REF!</v>
      </c>
      <c r="F2516" s="29" t="e">
        <f>ASC(①陸連データ貼付け!#REF!)</f>
        <v>#REF!</v>
      </c>
      <c r="G2516" s="29" t="e">
        <f>①陸連データ貼付け!#REF!</f>
        <v>#REF!</v>
      </c>
      <c r="H2516" s="29" t="e">
        <f>①陸連データ貼付け!#REF!</f>
        <v>#REF!</v>
      </c>
      <c r="I2516" s="29" t="e">
        <f>①陸連データ貼付け!#REF!</f>
        <v>#REF!</v>
      </c>
      <c r="J2516" s="29" t="e">
        <f>①陸連データ貼付け!#REF!</f>
        <v>#REF!</v>
      </c>
      <c r="K2516" s="29" t="e">
        <f t="shared" si="119"/>
        <v>#REF!</v>
      </c>
      <c r="L2516" s="29" t="e">
        <f>①陸連データ貼付け!#REF!</f>
        <v>#REF!</v>
      </c>
      <c r="M2516" s="63" t="e">
        <f>①陸連データ貼付け!#REF!</f>
        <v>#REF!</v>
      </c>
    </row>
    <row r="2517" spans="1:13">
      <c r="A2517" s="220" t="e">
        <f>IF(①陸連データ貼付け!#REF!="","",①陸連データ貼付け!#REF!)</f>
        <v>#REF!</v>
      </c>
      <c r="B2517" s="29" t="e">
        <f t="shared" si="117"/>
        <v>#REF!</v>
      </c>
      <c r="C2517" s="29" t="e">
        <f t="shared" si="118"/>
        <v>#REF!</v>
      </c>
      <c r="D2517" s="29" t="e">
        <f>①陸連データ貼付け!#REF!</f>
        <v>#REF!</v>
      </c>
      <c r="E2517" s="29" t="e">
        <f>①陸連データ貼付け!#REF!</f>
        <v>#REF!</v>
      </c>
      <c r="F2517" s="29" t="e">
        <f>ASC(①陸連データ貼付け!#REF!)</f>
        <v>#REF!</v>
      </c>
      <c r="G2517" s="29" t="e">
        <f>①陸連データ貼付け!#REF!</f>
        <v>#REF!</v>
      </c>
      <c r="H2517" s="29" t="e">
        <f>①陸連データ貼付け!#REF!</f>
        <v>#REF!</v>
      </c>
      <c r="I2517" s="29" t="e">
        <f>①陸連データ貼付け!#REF!</f>
        <v>#REF!</v>
      </c>
      <c r="J2517" s="29" t="e">
        <f>①陸連データ貼付け!#REF!</f>
        <v>#REF!</v>
      </c>
      <c r="K2517" s="29" t="e">
        <f t="shared" si="119"/>
        <v>#REF!</v>
      </c>
      <c r="L2517" s="29" t="e">
        <f>①陸連データ貼付け!#REF!</f>
        <v>#REF!</v>
      </c>
      <c r="M2517" s="63" t="e">
        <f>①陸連データ貼付け!#REF!</f>
        <v>#REF!</v>
      </c>
    </row>
    <row r="2518" spans="1:13">
      <c r="A2518" s="220" t="e">
        <f>IF(①陸連データ貼付け!#REF!="","",①陸連データ貼付け!#REF!)</f>
        <v>#REF!</v>
      </c>
      <c r="B2518" s="29" t="e">
        <f t="shared" si="117"/>
        <v>#REF!</v>
      </c>
      <c r="C2518" s="29" t="e">
        <f t="shared" si="118"/>
        <v>#REF!</v>
      </c>
      <c r="D2518" s="29" t="e">
        <f>①陸連データ貼付け!#REF!</f>
        <v>#REF!</v>
      </c>
      <c r="E2518" s="29" t="e">
        <f>①陸連データ貼付け!#REF!</f>
        <v>#REF!</v>
      </c>
      <c r="F2518" s="29" t="e">
        <f>ASC(①陸連データ貼付け!#REF!)</f>
        <v>#REF!</v>
      </c>
      <c r="G2518" s="29" t="e">
        <f>①陸連データ貼付け!#REF!</f>
        <v>#REF!</v>
      </c>
      <c r="H2518" s="29" t="e">
        <f>①陸連データ貼付け!#REF!</f>
        <v>#REF!</v>
      </c>
      <c r="I2518" s="29" t="e">
        <f>①陸連データ貼付け!#REF!</f>
        <v>#REF!</v>
      </c>
      <c r="J2518" s="29" t="e">
        <f>①陸連データ貼付け!#REF!</f>
        <v>#REF!</v>
      </c>
      <c r="K2518" s="29" t="e">
        <f t="shared" si="119"/>
        <v>#REF!</v>
      </c>
      <c r="L2518" s="29" t="e">
        <f>①陸連データ貼付け!#REF!</f>
        <v>#REF!</v>
      </c>
      <c r="M2518" s="63" t="e">
        <f>①陸連データ貼付け!#REF!</f>
        <v>#REF!</v>
      </c>
    </row>
    <row r="2519" spans="1:13">
      <c r="A2519" s="220" t="e">
        <f>IF(①陸連データ貼付け!#REF!="","",①陸連データ貼付け!#REF!)</f>
        <v>#REF!</v>
      </c>
      <c r="B2519" s="29" t="e">
        <f t="shared" si="117"/>
        <v>#REF!</v>
      </c>
      <c r="C2519" s="29" t="e">
        <f t="shared" si="118"/>
        <v>#REF!</v>
      </c>
      <c r="D2519" s="29" t="e">
        <f>①陸連データ貼付け!#REF!</f>
        <v>#REF!</v>
      </c>
      <c r="E2519" s="29" t="e">
        <f>①陸連データ貼付け!#REF!</f>
        <v>#REF!</v>
      </c>
      <c r="F2519" s="29" t="e">
        <f>ASC(①陸連データ貼付け!#REF!)</f>
        <v>#REF!</v>
      </c>
      <c r="G2519" s="29" t="e">
        <f>①陸連データ貼付け!#REF!</f>
        <v>#REF!</v>
      </c>
      <c r="H2519" s="29" t="e">
        <f>①陸連データ貼付け!#REF!</f>
        <v>#REF!</v>
      </c>
      <c r="I2519" s="29" t="e">
        <f>①陸連データ貼付け!#REF!</f>
        <v>#REF!</v>
      </c>
      <c r="J2519" s="29" t="e">
        <f>①陸連データ貼付け!#REF!</f>
        <v>#REF!</v>
      </c>
      <c r="K2519" s="29" t="e">
        <f t="shared" si="119"/>
        <v>#REF!</v>
      </c>
      <c r="L2519" s="29" t="e">
        <f>①陸連データ貼付け!#REF!</f>
        <v>#REF!</v>
      </c>
      <c r="M2519" s="63" t="e">
        <f>①陸連データ貼付け!#REF!</f>
        <v>#REF!</v>
      </c>
    </row>
    <row r="2520" spans="1:13">
      <c r="A2520" s="220" t="e">
        <f>IF(①陸連データ貼付け!#REF!="","",①陸連データ貼付け!#REF!)</f>
        <v>#REF!</v>
      </c>
      <c r="B2520" s="29" t="e">
        <f t="shared" si="117"/>
        <v>#REF!</v>
      </c>
      <c r="C2520" s="29" t="e">
        <f t="shared" si="118"/>
        <v>#REF!</v>
      </c>
      <c r="D2520" s="29" t="e">
        <f>①陸連データ貼付け!#REF!</f>
        <v>#REF!</v>
      </c>
      <c r="E2520" s="29" t="e">
        <f>①陸連データ貼付け!#REF!</f>
        <v>#REF!</v>
      </c>
      <c r="F2520" s="29" t="e">
        <f>ASC(①陸連データ貼付け!#REF!)</f>
        <v>#REF!</v>
      </c>
      <c r="G2520" s="29" t="e">
        <f>①陸連データ貼付け!#REF!</f>
        <v>#REF!</v>
      </c>
      <c r="H2520" s="29" t="e">
        <f>①陸連データ貼付け!#REF!</f>
        <v>#REF!</v>
      </c>
      <c r="I2520" s="29" t="e">
        <f>①陸連データ貼付け!#REF!</f>
        <v>#REF!</v>
      </c>
      <c r="J2520" s="29" t="e">
        <f>①陸連データ貼付け!#REF!</f>
        <v>#REF!</v>
      </c>
      <c r="K2520" s="29" t="e">
        <f t="shared" si="119"/>
        <v>#REF!</v>
      </c>
      <c r="L2520" s="29" t="e">
        <f>①陸連データ貼付け!#REF!</f>
        <v>#REF!</v>
      </c>
      <c r="M2520" s="63" t="e">
        <f>①陸連データ貼付け!#REF!</f>
        <v>#REF!</v>
      </c>
    </row>
    <row r="2521" spans="1:13">
      <c r="A2521" s="220" t="e">
        <f>IF(①陸連データ貼付け!#REF!="","",①陸連データ貼付け!#REF!)</f>
        <v>#REF!</v>
      </c>
      <c r="B2521" s="29" t="e">
        <f t="shared" si="117"/>
        <v>#REF!</v>
      </c>
      <c r="C2521" s="29" t="e">
        <f t="shared" si="118"/>
        <v>#REF!</v>
      </c>
      <c r="D2521" s="29" t="e">
        <f>①陸連データ貼付け!#REF!</f>
        <v>#REF!</v>
      </c>
      <c r="E2521" s="29" t="e">
        <f>①陸連データ貼付け!#REF!</f>
        <v>#REF!</v>
      </c>
      <c r="F2521" s="29" t="e">
        <f>ASC(①陸連データ貼付け!#REF!)</f>
        <v>#REF!</v>
      </c>
      <c r="G2521" s="29" t="e">
        <f>①陸連データ貼付け!#REF!</f>
        <v>#REF!</v>
      </c>
      <c r="H2521" s="29" t="e">
        <f>①陸連データ貼付け!#REF!</f>
        <v>#REF!</v>
      </c>
      <c r="I2521" s="29" t="e">
        <f>①陸連データ貼付け!#REF!</f>
        <v>#REF!</v>
      </c>
      <c r="J2521" s="29" t="e">
        <f>①陸連データ貼付け!#REF!</f>
        <v>#REF!</v>
      </c>
      <c r="K2521" s="29" t="e">
        <f t="shared" si="119"/>
        <v>#REF!</v>
      </c>
      <c r="L2521" s="29" t="e">
        <f>①陸連データ貼付け!#REF!</f>
        <v>#REF!</v>
      </c>
      <c r="M2521" s="63" t="e">
        <f>①陸連データ貼付け!#REF!</f>
        <v>#REF!</v>
      </c>
    </row>
    <row r="2522" spans="1:13">
      <c r="A2522" s="220" t="e">
        <f>IF(①陸連データ貼付け!#REF!="","",①陸連データ貼付け!#REF!)</f>
        <v>#REF!</v>
      </c>
      <c r="B2522" s="29" t="e">
        <f t="shared" si="117"/>
        <v>#REF!</v>
      </c>
      <c r="C2522" s="29" t="e">
        <f t="shared" si="118"/>
        <v>#REF!</v>
      </c>
      <c r="D2522" s="29" t="e">
        <f>①陸連データ貼付け!#REF!</f>
        <v>#REF!</v>
      </c>
      <c r="E2522" s="29" t="e">
        <f>①陸連データ貼付け!#REF!</f>
        <v>#REF!</v>
      </c>
      <c r="F2522" s="29" t="e">
        <f>ASC(①陸連データ貼付け!#REF!)</f>
        <v>#REF!</v>
      </c>
      <c r="G2522" s="29" t="e">
        <f>①陸連データ貼付け!#REF!</f>
        <v>#REF!</v>
      </c>
      <c r="H2522" s="29" t="e">
        <f>①陸連データ貼付け!#REF!</f>
        <v>#REF!</v>
      </c>
      <c r="I2522" s="29" t="e">
        <f>①陸連データ貼付け!#REF!</f>
        <v>#REF!</v>
      </c>
      <c r="J2522" s="29" t="e">
        <f>①陸連データ貼付け!#REF!</f>
        <v>#REF!</v>
      </c>
      <c r="K2522" s="29" t="e">
        <f t="shared" si="119"/>
        <v>#REF!</v>
      </c>
      <c r="L2522" s="29" t="e">
        <f>①陸連データ貼付け!#REF!</f>
        <v>#REF!</v>
      </c>
      <c r="M2522" s="63" t="e">
        <f>①陸連データ貼付け!#REF!</f>
        <v>#REF!</v>
      </c>
    </row>
    <row r="2523" spans="1:13">
      <c r="A2523" s="220" t="e">
        <f>IF(①陸連データ貼付け!#REF!="","",①陸連データ貼付け!#REF!)</f>
        <v>#REF!</v>
      </c>
      <c r="B2523" s="29" t="e">
        <f t="shared" si="117"/>
        <v>#REF!</v>
      </c>
      <c r="C2523" s="29" t="e">
        <f t="shared" si="118"/>
        <v>#REF!</v>
      </c>
      <c r="D2523" s="29" t="e">
        <f>①陸連データ貼付け!#REF!</f>
        <v>#REF!</v>
      </c>
      <c r="E2523" s="29" t="e">
        <f>①陸連データ貼付け!#REF!</f>
        <v>#REF!</v>
      </c>
      <c r="F2523" s="29" t="e">
        <f>ASC(①陸連データ貼付け!#REF!)</f>
        <v>#REF!</v>
      </c>
      <c r="G2523" s="29" t="e">
        <f>①陸連データ貼付け!#REF!</f>
        <v>#REF!</v>
      </c>
      <c r="H2523" s="29" t="e">
        <f>①陸連データ貼付け!#REF!</f>
        <v>#REF!</v>
      </c>
      <c r="I2523" s="29" t="e">
        <f>①陸連データ貼付け!#REF!</f>
        <v>#REF!</v>
      </c>
      <c r="J2523" s="29" t="e">
        <f>①陸連データ貼付け!#REF!</f>
        <v>#REF!</v>
      </c>
      <c r="K2523" s="29" t="e">
        <f t="shared" si="119"/>
        <v>#REF!</v>
      </c>
      <c r="L2523" s="29" t="e">
        <f>①陸連データ貼付け!#REF!</f>
        <v>#REF!</v>
      </c>
      <c r="M2523" s="63" t="e">
        <f>①陸連データ貼付け!#REF!</f>
        <v>#REF!</v>
      </c>
    </row>
    <row r="2524" spans="1:13">
      <c r="A2524" s="220" t="e">
        <f>IF(①陸連データ貼付け!#REF!="","",①陸連データ貼付け!#REF!)</f>
        <v>#REF!</v>
      </c>
      <c r="B2524" s="29" t="e">
        <f t="shared" si="117"/>
        <v>#REF!</v>
      </c>
      <c r="C2524" s="29" t="e">
        <f t="shared" si="118"/>
        <v>#REF!</v>
      </c>
      <c r="D2524" s="29" t="e">
        <f>①陸連データ貼付け!#REF!</f>
        <v>#REF!</v>
      </c>
      <c r="E2524" s="29" t="e">
        <f>①陸連データ貼付け!#REF!</f>
        <v>#REF!</v>
      </c>
      <c r="F2524" s="29" t="e">
        <f>ASC(①陸連データ貼付け!#REF!)</f>
        <v>#REF!</v>
      </c>
      <c r="G2524" s="29" t="e">
        <f>①陸連データ貼付け!#REF!</f>
        <v>#REF!</v>
      </c>
      <c r="H2524" s="29" t="e">
        <f>①陸連データ貼付け!#REF!</f>
        <v>#REF!</v>
      </c>
      <c r="I2524" s="29" t="e">
        <f>①陸連データ貼付け!#REF!</f>
        <v>#REF!</v>
      </c>
      <c r="J2524" s="29" t="e">
        <f>①陸連データ貼付け!#REF!</f>
        <v>#REF!</v>
      </c>
      <c r="K2524" s="29" t="e">
        <f t="shared" si="119"/>
        <v>#REF!</v>
      </c>
      <c r="L2524" s="29" t="e">
        <f>①陸連データ貼付け!#REF!</f>
        <v>#REF!</v>
      </c>
      <c r="M2524" s="63" t="e">
        <f>①陸連データ貼付け!#REF!</f>
        <v>#REF!</v>
      </c>
    </row>
    <row r="2525" spans="1:13">
      <c r="A2525" s="220" t="e">
        <f>IF(①陸連データ貼付け!#REF!="","",①陸連データ貼付け!#REF!)</f>
        <v>#REF!</v>
      </c>
      <c r="B2525" s="29" t="e">
        <f t="shared" si="117"/>
        <v>#REF!</v>
      </c>
      <c r="C2525" s="29" t="e">
        <f t="shared" si="118"/>
        <v>#REF!</v>
      </c>
      <c r="D2525" s="29" t="e">
        <f>①陸連データ貼付け!#REF!</f>
        <v>#REF!</v>
      </c>
      <c r="E2525" s="29" t="e">
        <f>①陸連データ貼付け!#REF!</f>
        <v>#REF!</v>
      </c>
      <c r="F2525" s="29" t="e">
        <f>ASC(①陸連データ貼付け!#REF!)</f>
        <v>#REF!</v>
      </c>
      <c r="G2525" s="29" t="e">
        <f>①陸連データ貼付け!#REF!</f>
        <v>#REF!</v>
      </c>
      <c r="H2525" s="29" t="e">
        <f>①陸連データ貼付け!#REF!</f>
        <v>#REF!</v>
      </c>
      <c r="I2525" s="29" t="e">
        <f>①陸連データ貼付け!#REF!</f>
        <v>#REF!</v>
      </c>
      <c r="J2525" s="29" t="e">
        <f>①陸連データ貼付け!#REF!</f>
        <v>#REF!</v>
      </c>
      <c r="K2525" s="29" t="e">
        <f t="shared" si="119"/>
        <v>#REF!</v>
      </c>
      <c r="L2525" s="29" t="e">
        <f>①陸連データ貼付け!#REF!</f>
        <v>#REF!</v>
      </c>
      <c r="M2525" s="63" t="e">
        <f>①陸連データ貼付け!#REF!</f>
        <v>#REF!</v>
      </c>
    </row>
    <row r="2526" spans="1:13">
      <c r="A2526" s="220" t="e">
        <f>IF(①陸連データ貼付け!#REF!="","",①陸連データ貼付け!#REF!)</f>
        <v>#REF!</v>
      </c>
      <c r="B2526" s="29" t="e">
        <f t="shared" si="117"/>
        <v>#REF!</v>
      </c>
      <c r="C2526" s="29" t="e">
        <f t="shared" si="118"/>
        <v>#REF!</v>
      </c>
      <c r="D2526" s="29" t="e">
        <f>①陸連データ貼付け!#REF!</f>
        <v>#REF!</v>
      </c>
      <c r="E2526" s="29" t="e">
        <f>①陸連データ貼付け!#REF!</f>
        <v>#REF!</v>
      </c>
      <c r="F2526" s="29" t="e">
        <f>ASC(①陸連データ貼付け!#REF!)</f>
        <v>#REF!</v>
      </c>
      <c r="G2526" s="29" t="e">
        <f>①陸連データ貼付け!#REF!</f>
        <v>#REF!</v>
      </c>
      <c r="H2526" s="29" t="e">
        <f>①陸連データ貼付け!#REF!</f>
        <v>#REF!</v>
      </c>
      <c r="I2526" s="29" t="e">
        <f>①陸連データ貼付け!#REF!</f>
        <v>#REF!</v>
      </c>
      <c r="J2526" s="29" t="e">
        <f>①陸連データ貼付け!#REF!</f>
        <v>#REF!</v>
      </c>
      <c r="K2526" s="29" t="e">
        <f t="shared" si="119"/>
        <v>#REF!</v>
      </c>
      <c r="L2526" s="29" t="e">
        <f>①陸連データ貼付け!#REF!</f>
        <v>#REF!</v>
      </c>
      <c r="M2526" s="63" t="e">
        <f>①陸連データ貼付け!#REF!</f>
        <v>#REF!</v>
      </c>
    </row>
    <row r="2527" spans="1:13">
      <c r="A2527" s="220" t="e">
        <f>IF(①陸連データ貼付け!#REF!="","",①陸連データ貼付け!#REF!)</f>
        <v>#REF!</v>
      </c>
      <c r="B2527" s="29" t="e">
        <f t="shared" si="117"/>
        <v>#REF!</v>
      </c>
      <c r="C2527" s="29" t="e">
        <f t="shared" si="118"/>
        <v>#REF!</v>
      </c>
      <c r="D2527" s="29" t="e">
        <f>①陸連データ貼付け!#REF!</f>
        <v>#REF!</v>
      </c>
      <c r="E2527" s="29" t="e">
        <f>①陸連データ貼付け!#REF!</f>
        <v>#REF!</v>
      </c>
      <c r="F2527" s="29" t="e">
        <f>ASC(①陸連データ貼付け!#REF!)</f>
        <v>#REF!</v>
      </c>
      <c r="G2527" s="29" t="e">
        <f>①陸連データ貼付け!#REF!</f>
        <v>#REF!</v>
      </c>
      <c r="H2527" s="29" t="e">
        <f>①陸連データ貼付け!#REF!</f>
        <v>#REF!</v>
      </c>
      <c r="I2527" s="29" t="e">
        <f>①陸連データ貼付け!#REF!</f>
        <v>#REF!</v>
      </c>
      <c r="J2527" s="29" t="e">
        <f>①陸連データ貼付け!#REF!</f>
        <v>#REF!</v>
      </c>
      <c r="K2527" s="29" t="e">
        <f t="shared" si="119"/>
        <v>#REF!</v>
      </c>
      <c r="L2527" s="29" t="e">
        <f>①陸連データ貼付け!#REF!</f>
        <v>#REF!</v>
      </c>
      <c r="M2527" s="63" t="e">
        <f>①陸連データ貼付け!#REF!</f>
        <v>#REF!</v>
      </c>
    </row>
    <row r="2528" spans="1:13">
      <c r="A2528" s="220" t="e">
        <f>IF(①陸連データ貼付け!#REF!="","",①陸連データ貼付け!#REF!)</f>
        <v>#REF!</v>
      </c>
      <c r="B2528" s="29" t="e">
        <f t="shared" si="117"/>
        <v>#REF!</v>
      </c>
      <c r="C2528" s="29" t="e">
        <f t="shared" si="118"/>
        <v>#REF!</v>
      </c>
      <c r="D2528" s="29" t="e">
        <f>①陸連データ貼付け!#REF!</f>
        <v>#REF!</v>
      </c>
      <c r="E2528" s="29" t="e">
        <f>①陸連データ貼付け!#REF!</f>
        <v>#REF!</v>
      </c>
      <c r="F2528" s="29" t="e">
        <f>ASC(①陸連データ貼付け!#REF!)</f>
        <v>#REF!</v>
      </c>
      <c r="G2528" s="29" t="e">
        <f>①陸連データ貼付け!#REF!</f>
        <v>#REF!</v>
      </c>
      <c r="H2528" s="29" t="e">
        <f>①陸連データ貼付け!#REF!</f>
        <v>#REF!</v>
      </c>
      <c r="I2528" s="29" t="e">
        <f>①陸連データ貼付け!#REF!</f>
        <v>#REF!</v>
      </c>
      <c r="J2528" s="29" t="e">
        <f>①陸連データ貼付け!#REF!</f>
        <v>#REF!</v>
      </c>
      <c r="K2528" s="29" t="e">
        <f t="shared" si="119"/>
        <v>#REF!</v>
      </c>
      <c r="L2528" s="29" t="e">
        <f>①陸連データ貼付け!#REF!</f>
        <v>#REF!</v>
      </c>
      <c r="M2528" s="63" t="e">
        <f>①陸連データ貼付け!#REF!</f>
        <v>#REF!</v>
      </c>
    </row>
    <row r="2529" spans="1:13">
      <c r="A2529" s="220" t="e">
        <f>IF(①陸連データ貼付け!#REF!="","",①陸連データ貼付け!#REF!)</f>
        <v>#REF!</v>
      </c>
      <c r="B2529" s="29" t="e">
        <f t="shared" si="117"/>
        <v>#REF!</v>
      </c>
      <c r="C2529" s="29" t="e">
        <f t="shared" si="118"/>
        <v>#REF!</v>
      </c>
      <c r="D2529" s="29" t="e">
        <f>①陸連データ貼付け!#REF!</f>
        <v>#REF!</v>
      </c>
      <c r="E2529" s="29" t="e">
        <f>①陸連データ貼付け!#REF!</f>
        <v>#REF!</v>
      </c>
      <c r="F2529" s="29" t="e">
        <f>ASC(①陸連データ貼付け!#REF!)</f>
        <v>#REF!</v>
      </c>
      <c r="G2529" s="29" t="e">
        <f>①陸連データ貼付け!#REF!</f>
        <v>#REF!</v>
      </c>
      <c r="H2529" s="29" t="e">
        <f>①陸連データ貼付け!#REF!</f>
        <v>#REF!</v>
      </c>
      <c r="I2529" s="29" t="e">
        <f>①陸連データ貼付け!#REF!</f>
        <v>#REF!</v>
      </c>
      <c r="J2529" s="29" t="e">
        <f>①陸連データ貼付け!#REF!</f>
        <v>#REF!</v>
      </c>
      <c r="K2529" s="29" t="e">
        <f t="shared" si="119"/>
        <v>#REF!</v>
      </c>
      <c r="L2529" s="29" t="e">
        <f>①陸連データ貼付け!#REF!</f>
        <v>#REF!</v>
      </c>
      <c r="M2529" s="63" t="e">
        <f>①陸連データ貼付け!#REF!</f>
        <v>#REF!</v>
      </c>
    </row>
    <row r="2530" spans="1:13">
      <c r="A2530" s="220" t="e">
        <f>IF(①陸連データ貼付け!#REF!="","",①陸連データ貼付け!#REF!)</f>
        <v>#REF!</v>
      </c>
      <c r="B2530" s="29" t="e">
        <f t="shared" si="117"/>
        <v>#REF!</v>
      </c>
      <c r="C2530" s="29" t="e">
        <f t="shared" si="118"/>
        <v>#REF!</v>
      </c>
      <c r="D2530" s="29" t="e">
        <f>①陸連データ貼付け!#REF!</f>
        <v>#REF!</v>
      </c>
      <c r="E2530" s="29" t="e">
        <f>①陸連データ貼付け!#REF!</f>
        <v>#REF!</v>
      </c>
      <c r="F2530" s="29" t="e">
        <f>ASC(①陸連データ貼付け!#REF!)</f>
        <v>#REF!</v>
      </c>
      <c r="G2530" s="29" t="e">
        <f>①陸連データ貼付け!#REF!</f>
        <v>#REF!</v>
      </c>
      <c r="H2530" s="29" t="e">
        <f>①陸連データ貼付け!#REF!</f>
        <v>#REF!</v>
      </c>
      <c r="I2530" s="29" t="e">
        <f>①陸連データ貼付け!#REF!</f>
        <v>#REF!</v>
      </c>
      <c r="J2530" s="29" t="e">
        <f>①陸連データ貼付け!#REF!</f>
        <v>#REF!</v>
      </c>
      <c r="K2530" s="29" t="e">
        <f t="shared" si="119"/>
        <v>#REF!</v>
      </c>
      <c r="L2530" s="29" t="e">
        <f>①陸連データ貼付け!#REF!</f>
        <v>#REF!</v>
      </c>
      <c r="M2530" s="63" t="e">
        <f>①陸連データ貼付け!#REF!</f>
        <v>#REF!</v>
      </c>
    </row>
    <row r="2531" spans="1:13">
      <c r="A2531" s="220" t="e">
        <f>IF(①陸連データ貼付け!#REF!="","",①陸連データ貼付け!#REF!)</f>
        <v>#REF!</v>
      </c>
      <c r="B2531" s="29" t="e">
        <f t="shared" si="117"/>
        <v>#REF!</v>
      </c>
      <c r="C2531" s="29" t="e">
        <f t="shared" si="118"/>
        <v>#REF!</v>
      </c>
      <c r="D2531" s="29" t="e">
        <f>①陸連データ貼付け!#REF!</f>
        <v>#REF!</v>
      </c>
      <c r="E2531" s="29" t="e">
        <f>①陸連データ貼付け!#REF!</f>
        <v>#REF!</v>
      </c>
      <c r="F2531" s="29" t="e">
        <f>ASC(①陸連データ貼付け!#REF!)</f>
        <v>#REF!</v>
      </c>
      <c r="G2531" s="29" t="e">
        <f>①陸連データ貼付け!#REF!</f>
        <v>#REF!</v>
      </c>
      <c r="H2531" s="29" t="e">
        <f>①陸連データ貼付け!#REF!</f>
        <v>#REF!</v>
      </c>
      <c r="I2531" s="29" t="e">
        <f>①陸連データ貼付け!#REF!</f>
        <v>#REF!</v>
      </c>
      <c r="J2531" s="29" t="e">
        <f>①陸連データ貼付け!#REF!</f>
        <v>#REF!</v>
      </c>
      <c r="K2531" s="29" t="e">
        <f t="shared" si="119"/>
        <v>#REF!</v>
      </c>
      <c r="L2531" s="29" t="e">
        <f>①陸連データ貼付け!#REF!</f>
        <v>#REF!</v>
      </c>
      <c r="M2531" s="63" t="e">
        <f>①陸連データ貼付け!#REF!</f>
        <v>#REF!</v>
      </c>
    </row>
    <row r="2532" spans="1:13">
      <c r="A2532" s="220" t="e">
        <f>IF(①陸連データ貼付け!#REF!="","",①陸連データ貼付け!#REF!)</f>
        <v>#REF!</v>
      </c>
      <c r="B2532" s="29" t="e">
        <f t="shared" si="117"/>
        <v>#REF!</v>
      </c>
      <c r="C2532" s="29" t="e">
        <f t="shared" si="118"/>
        <v>#REF!</v>
      </c>
      <c r="D2532" s="29" t="e">
        <f>①陸連データ貼付け!#REF!</f>
        <v>#REF!</v>
      </c>
      <c r="E2532" s="29" t="e">
        <f>①陸連データ貼付け!#REF!</f>
        <v>#REF!</v>
      </c>
      <c r="F2532" s="29" t="e">
        <f>ASC(①陸連データ貼付け!#REF!)</f>
        <v>#REF!</v>
      </c>
      <c r="G2532" s="29" t="e">
        <f>①陸連データ貼付け!#REF!</f>
        <v>#REF!</v>
      </c>
      <c r="H2532" s="29" t="e">
        <f>①陸連データ貼付け!#REF!</f>
        <v>#REF!</v>
      </c>
      <c r="I2532" s="29" t="e">
        <f>①陸連データ貼付け!#REF!</f>
        <v>#REF!</v>
      </c>
      <c r="J2532" s="29" t="e">
        <f>①陸連データ貼付け!#REF!</f>
        <v>#REF!</v>
      </c>
      <c r="K2532" s="29" t="e">
        <f t="shared" si="119"/>
        <v>#REF!</v>
      </c>
      <c r="L2532" s="29" t="e">
        <f>①陸連データ貼付け!#REF!</f>
        <v>#REF!</v>
      </c>
      <c r="M2532" s="63" t="e">
        <f>①陸連データ貼付け!#REF!</f>
        <v>#REF!</v>
      </c>
    </row>
    <row r="2533" spans="1:13">
      <c r="A2533" s="220" t="e">
        <f>IF(①陸連データ貼付け!#REF!="","",①陸連データ貼付け!#REF!)</f>
        <v>#REF!</v>
      </c>
      <c r="B2533" s="29" t="e">
        <f t="shared" si="117"/>
        <v>#REF!</v>
      </c>
      <c r="C2533" s="29" t="e">
        <f t="shared" si="118"/>
        <v>#REF!</v>
      </c>
      <c r="D2533" s="29" t="e">
        <f>①陸連データ貼付け!#REF!</f>
        <v>#REF!</v>
      </c>
      <c r="E2533" s="29" t="e">
        <f>①陸連データ貼付け!#REF!</f>
        <v>#REF!</v>
      </c>
      <c r="F2533" s="29" t="e">
        <f>ASC(①陸連データ貼付け!#REF!)</f>
        <v>#REF!</v>
      </c>
      <c r="G2533" s="29" t="e">
        <f>①陸連データ貼付け!#REF!</f>
        <v>#REF!</v>
      </c>
      <c r="H2533" s="29" t="e">
        <f>①陸連データ貼付け!#REF!</f>
        <v>#REF!</v>
      </c>
      <c r="I2533" s="29" t="e">
        <f>①陸連データ貼付け!#REF!</f>
        <v>#REF!</v>
      </c>
      <c r="J2533" s="29" t="e">
        <f>①陸連データ貼付け!#REF!</f>
        <v>#REF!</v>
      </c>
      <c r="K2533" s="29" t="e">
        <f t="shared" si="119"/>
        <v>#REF!</v>
      </c>
      <c r="L2533" s="29" t="e">
        <f>①陸連データ貼付け!#REF!</f>
        <v>#REF!</v>
      </c>
      <c r="M2533" s="63" t="e">
        <f>①陸連データ貼付け!#REF!</f>
        <v>#REF!</v>
      </c>
    </row>
    <row r="2534" spans="1:13">
      <c r="A2534" s="220" t="e">
        <f>IF(①陸連データ貼付け!#REF!="","",①陸連データ貼付け!#REF!)</f>
        <v>#REF!</v>
      </c>
      <c r="B2534" s="29" t="e">
        <f t="shared" si="117"/>
        <v>#REF!</v>
      </c>
      <c r="C2534" s="29" t="e">
        <f t="shared" si="118"/>
        <v>#REF!</v>
      </c>
      <c r="D2534" s="29" t="e">
        <f>①陸連データ貼付け!#REF!</f>
        <v>#REF!</v>
      </c>
      <c r="E2534" s="29" t="e">
        <f>①陸連データ貼付け!#REF!</f>
        <v>#REF!</v>
      </c>
      <c r="F2534" s="29" t="e">
        <f>ASC(①陸連データ貼付け!#REF!)</f>
        <v>#REF!</v>
      </c>
      <c r="G2534" s="29" t="e">
        <f>①陸連データ貼付け!#REF!</f>
        <v>#REF!</v>
      </c>
      <c r="H2534" s="29" t="e">
        <f>①陸連データ貼付け!#REF!</f>
        <v>#REF!</v>
      </c>
      <c r="I2534" s="29" t="e">
        <f>①陸連データ貼付け!#REF!</f>
        <v>#REF!</v>
      </c>
      <c r="J2534" s="29" t="e">
        <f>①陸連データ貼付け!#REF!</f>
        <v>#REF!</v>
      </c>
      <c r="K2534" s="29" t="e">
        <f t="shared" si="119"/>
        <v>#REF!</v>
      </c>
      <c r="L2534" s="29" t="e">
        <f>①陸連データ貼付け!#REF!</f>
        <v>#REF!</v>
      </c>
      <c r="M2534" s="63" t="e">
        <f>①陸連データ貼付け!#REF!</f>
        <v>#REF!</v>
      </c>
    </row>
    <row r="2535" spans="1:13">
      <c r="A2535" s="220" t="e">
        <f>IF(①陸連データ貼付け!#REF!="","",①陸連データ貼付け!#REF!)</f>
        <v>#REF!</v>
      </c>
      <c r="B2535" s="29" t="e">
        <f t="shared" si="117"/>
        <v>#REF!</v>
      </c>
      <c r="C2535" s="29" t="e">
        <f t="shared" si="118"/>
        <v>#REF!</v>
      </c>
      <c r="D2535" s="29" t="e">
        <f>①陸連データ貼付け!#REF!</f>
        <v>#REF!</v>
      </c>
      <c r="E2535" s="29" t="e">
        <f>①陸連データ貼付け!#REF!</f>
        <v>#REF!</v>
      </c>
      <c r="F2535" s="29" t="e">
        <f>ASC(①陸連データ貼付け!#REF!)</f>
        <v>#REF!</v>
      </c>
      <c r="G2535" s="29" t="e">
        <f>①陸連データ貼付け!#REF!</f>
        <v>#REF!</v>
      </c>
      <c r="H2535" s="29" t="e">
        <f>①陸連データ貼付け!#REF!</f>
        <v>#REF!</v>
      </c>
      <c r="I2535" s="29" t="e">
        <f>①陸連データ貼付け!#REF!</f>
        <v>#REF!</v>
      </c>
      <c r="J2535" s="29" t="e">
        <f>①陸連データ貼付け!#REF!</f>
        <v>#REF!</v>
      </c>
      <c r="K2535" s="29" t="e">
        <f t="shared" si="119"/>
        <v>#REF!</v>
      </c>
      <c r="L2535" s="29" t="e">
        <f>①陸連データ貼付け!#REF!</f>
        <v>#REF!</v>
      </c>
      <c r="M2535" s="63" t="e">
        <f>①陸連データ貼付け!#REF!</f>
        <v>#REF!</v>
      </c>
    </row>
    <row r="2536" spans="1:13">
      <c r="A2536" s="220" t="e">
        <f>IF(①陸連データ貼付け!#REF!="","",①陸連データ貼付け!#REF!)</f>
        <v>#REF!</v>
      </c>
      <c r="B2536" s="29" t="e">
        <f t="shared" si="117"/>
        <v>#REF!</v>
      </c>
      <c r="C2536" s="29" t="e">
        <f t="shared" si="118"/>
        <v>#REF!</v>
      </c>
      <c r="D2536" s="29" t="e">
        <f>①陸連データ貼付け!#REF!</f>
        <v>#REF!</v>
      </c>
      <c r="E2536" s="29" t="e">
        <f>①陸連データ貼付け!#REF!</f>
        <v>#REF!</v>
      </c>
      <c r="F2536" s="29" t="e">
        <f>ASC(①陸連データ貼付け!#REF!)</f>
        <v>#REF!</v>
      </c>
      <c r="G2536" s="29" t="e">
        <f>①陸連データ貼付け!#REF!</f>
        <v>#REF!</v>
      </c>
      <c r="H2536" s="29" t="e">
        <f>①陸連データ貼付け!#REF!</f>
        <v>#REF!</v>
      </c>
      <c r="I2536" s="29" t="e">
        <f>①陸連データ貼付け!#REF!</f>
        <v>#REF!</v>
      </c>
      <c r="J2536" s="29" t="e">
        <f>①陸連データ貼付け!#REF!</f>
        <v>#REF!</v>
      </c>
      <c r="K2536" s="29" t="e">
        <f t="shared" si="119"/>
        <v>#REF!</v>
      </c>
      <c r="L2536" s="29" t="e">
        <f>①陸連データ貼付け!#REF!</f>
        <v>#REF!</v>
      </c>
      <c r="M2536" s="63" t="e">
        <f>①陸連データ貼付け!#REF!</f>
        <v>#REF!</v>
      </c>
    </row>
    <row r="2537" spans="1:13">
      <c r="A2537" s="220" t="e">
        <f>IF(①陸連データ貼付け!#REF!="","",①陸連データ貼付け!#REF!)</f>
        <v>#REF!</v>
      </c>
      <c r="B2537" s="29" t="e">
        <f t="shared" si="117"/>
        <v>#REF!</v>
      </c>
      <c r="C2537" s="29" t="e">
        <f t="shared" si="118"/>
        <v>#REF!</v>
      </c>
      <c r="D2537" s="29" t="e">
        <f>①陸連データ貼付け!#REF!</f>
        <v>#REF!</v>
      </c>
      <c r="E2537" s="29" t="e">
        <f>①陸連データ貼付け!#REF!</f>
        <v>#REF!</v>
      </c>
      <c r="F2537" s="29" t="e">
        <f>ASC(①陸連データ貼付け!#REF!)</f>
        <v>#REF!</v>
      </c>
      <c r="G2537" s="29" t="e">
        <f>①陸連データ貼付け!#REF!</f>
        <v>#REF!</v>
      </c>
      <c r="H2537" s="29" t="e">
        <f>①陸連データ貼付け!#REF!</f>
        <v>#REF!</v>
      </c>
      <c r="I2537" s="29" t="e">
        <f>①陸連データ貼付け!#REF!</f>
        <v>#REF!</v>
      </c>
      <c r="J2537" s="29" t="e">
        <f>①陸連データ貼付け!#REF!</f>
        <v>#REF!</v>
      </c>
      <c r="K2537" s="29" t="e">
        <f t="shared" si="119"/>
        <v>#REF!</v>
      </c>
      <c r="L2537" s="29" t="e">
        <f>①陸連データ貼付け!#REF!</f>
        <v>#REF!</v>
      </c>
      <c r="M2537" s="63" t="e">
        <f>①陸連データ貼付け!#REF!</f>
        <v>#REF!</v>
      </c>
    </row>
    <row r="2538" spans="1:13">
      <c r="A2538" s="220" t="e">
        <f>IF(①陸連データ貼付け!#REF!="","",①陸連データ貼付け!#REF!)</f>
        <v>#REF!</v>
      </c>
      <c r="B2538" s="29" t="e">
        <f t="shared" si="117"/>
        <v>#REF!</v>
      </c>
      <c r="C2538" s="29" t="e">
        <f t="shared" si="118"/>
        <v>#REF!</v>
      </c>
      <c r="D2538" s="29" t="e">
        <f>①陸連データ貼付け!#REF!</f>
        <v>#REF!</v>
      </c>
      <c r="E2538" s="29" t="e">
        <f>①陸連データ貼付け!#REF!</f>
        <v>#REF!</v>
      </c>
      <c r="F2538" s="29" t="e">
        <f>ASC(①陸連データ貼付け!#REF!)</f>
        <v>#REF!</v>
      </c>
      <c r="G2538" s="29" t="e">
        <f>①陸連データ貼付け!#REF!</f>
        <v>#REF!</v>
      </c>
      <c r="H2538" s="29" t="e">
        <f>①陸連データ貼付け!#REF!</f>
        <v>#REF!</v>
      </c>
      <c r="I2538" s="29" t="e">
        <f>①陸連データ貼付け!#REF!</f>
        <v>#REF!</v>
      </c>
      <c r="J2538" s="29" t="e">
        <f>①陸連データ貼付け!#REF!</f>
        <v>#REF!</v>
      </c>
      <c r="K2538" s="29" t="e">
        <f t="shared" si="119"/>
        <v>#REF!</v>
      </c>
      <c r="L2538" s="29" t="e">
        <f>①陸連データ貼付け!#REF!</f>
        <v>#REF!</v>
      </c>
      <c r="M2538" s="63" t="e">
        <f>①陸連データ貼付け!#REF!</f>
        <v>#REF!</v>
      </c>
    </row>
    <row r="2539" spans="1:13">
      <c r="A2539" s="220" t="e">
        <f>IF(①陸連データ貼付け!#REF!="","",①陸連データ貼付け!#REF!)</f>
        <v>#REF!</v>
      </c>
      <c r="B2539" s="29" t="e">
        <f t="shared" si="117"/>
        <v>#REF!</v>
      </c>
      <c r="C2539" s="29" t="e">
        <f t="shared" si="118"/>
        <v>#REF!</v>
      </c>
      <c r="D2539" s="29" t="e">
        <f>①陸連データ貼付け!#REF!</f>
        <v>#REF!</v>
      </c>
      <c r="E2539" s="29" t="e">
        <f>①陸連データ貼付け!#REF!</f>
        <v>#REF!</v>
      </c>
      <c r="F2539" s="29" t="e">
        <f>ASC(①陸連データ貼付け!#REF!)</f>
        <v>#REF!</v>
      </c>
      <c r="G2539" s="29" t="e">
        <f>①陸連データ貼付け!#REF!</f>
        <v>#REF!</v>
      </c>
      <c r="H2539" s="29" t="e">
        <f>①陸連データ貼付け!#REF!</f>
        <v>#REF!</v>
      </c>
      <c r="I2539" s="29" t="e">
        <f>①陸連データ貼付け!#REF!</f>
        <v>#REF!</v>
      </c>
      <c r="J2539" s="29" t="e">
        <f>①陸連データ貼付け!#REF!</f>
        <v>#REF!</v>
      </c>
      <c r="K2539" s="29" t="e">
        <f t="shared" si="119"/>
        <v>#REF!</v>
      </c>
      <c r="L2539" s="29" t="e">
        <f>①陸連データ貼付け!#REF!</f>
        <v>#REF!</v>
      </c>
      <c r="M2539" s="63" t="e">
        <f>①陸連データ貼付け!#REF!</f>
        <v>#REF!</v>
      </c>
    </row>
    <row r="2540" spans="1:13">
      <c r="A2540" s="220" t="e">
        <f>IF(①陸連データ貼付け!#REF!="","",①陸連データ貼付け!#REF!)</f>
        <v>#REF!</v>
      </c>
      <c r="B2540" s="29" t="e">
        <f t="shared" si="117"/>
        <v>#REF!</v>
      </c>
      <c r="C2540" s="29" t="e">
        <f t="shared" si="118"/>
        <v>#REF!</v>
      </c>
      <c r="D2540" s="29" t="e">
        <f>①陸連データ貼付け!#REF!</f>
        <v>#REF!</v>
      </c>
      <c r="E2540" s="29" t="e">
        <f>①陸連データ貼付け!#REF!</f>
        <v>#REF!</v>
      </c>
      <c r="F2540" s="29" t="e">
        <f>ASC(①陸連データ貼付け!#REF!)</f>
        <v>#REF!</v>
      </c>
      <c r="G2540" s="29" t="e">
        <f>①陸連データ貼付け!#REF!</f>
        <v>#REF!</v>
      </c>
      <c r="H2540" s="29" t="e">
        <f>①陸連データ貼付け!#REF!</f>
        <v>#REF!</v>
      </c>
      <c r="I2540" s="29" t="e">
        <f>①陸連データ貼付け!#REF!</f>
        <v>#REF!</v>
      </c>
      <c r="J2540" s="29" t="e">
        <f>①陸連データ貼付け!#REF!</f>
        <v>#REF!</v>
      </c>
      <c r="K2540" s="29" t="e">
        <f t="shared" si="119"/>
        <v>#REF!</v>
      </c>
      <c r="L2540" s="29" t="e">
        <f>①陸連データ貼付け!#REF!</f>
        <v>#REF!</v>
      </c>
      <c r="M2540" s="63" t="e">
        <f>①陸連データ貼付け!#REF!</f>
        <v>#REF!</v>
      </c>
    </row>
    <row r="2541" spans="1:13">
      <c r="A2541" s="220" t="e">
        <f>IF(①陸連データ貼付け!#REF!="","",①陸連データ貼付け!#REF!)</f>
        <v>#REF!</v>
      </c>
      <c r="B2541" s="29" t="e">
        <f t="shared" si="117"/>
        <v>#REF!</v>
      </c>
      <c r="C2541" s="29" t="e">
        <f t="shared" si="118"/>
        <v>#REF!</v>
      </c>
      <c r="D2541" s="29" t="e">
        <f>①陸連データ貼付け!#REF!</f>
        <v>#REF!</v>
      </c>
      <c r="E2541" s="29" t="e">
        <f>①陸連データ貼付け!#REF!</f>
        <v>#REF!</v>
      </c>
      <c r="F2541" s="29" t="e">
        <f>ASC(①陸連データ貼付け!#REF!)</f>
        <v>#REF!</v>
      </c>
      <c r="G2541" s="29" t="e">
        <f>①陸連データ貼付け!#REF!</f>
        <v>#REF!</v>
      </c>
      <c r="H2541" s="29" t="e">
        <f>①陸連データ貼付け!#REF!</f>
        <v>#REF!</v>
      </c>
      <c r="I2541" s="29" t="e">
        <f>①陸連データ貼付け!#REF!</f>
        <v>#REF!</v>
      </c>
      <c r="J2541" s="29" t="e">
        <f>①陸連データ貼付け!#REF!</f>
        <v>#REF!</v>
      </c>
      <c r="K2541" s="29" t="e">
        <f t="shared" si="119"/>
        <v>#REF!</v>
      </c>
      <c r="L2541" s="29" t="e">
        <f>①陸連データ貼付け!#REF!</f>
        <v>#REF!</v>
      </c>
      <c r="M2541" s="63" t="e">
        <f>①陸連データ貼付け!#REF!</f>
        <v>#REF!</v>
      </c>
    </row>
    <row r="2542" spans="1:13">
      <c r="A2542" s="220" t="e">
        <f>IF(①陸連データ貼付け!#REF!="","",①陸連データ貼付け!#REF!)</f>
        <v>#REF!</v>
      </c>
      <c r="B2542" s="29" t="e">
        <f t="shared" si="117"/>
        <v>#REF!</v>
      </c>
      <c r="C2542" s="29" t="e">
        <f t="shared" si="118"/>
        <v>#REF!</v>
      </c>
      <c r="D2542" s="29" t="e">
        <f>①陸連データ貼付け!#REF!</f>
        <v>#REF!</v>
      </c>
      <c r="E2542" s="29" t="e">
        <f>①陸連データ貼付け!#REF!</f>
        <v>#REF!</v>
      </c>
      <c r="F2542" s="29" t="e">
        <f>ASC(①陸連データ貼付け!#REF!)</f>
        <v>#REF!</v>
      </c>
      <c r="G2542" s="29" t="e">
        <f>①陸連データ貼付け!#REF!</f>
        <v>#REF!</v>
      </c>
      <c r="H2542" s="29" t="e">
        <f>①陸連データ貼付け!#REF!</f>
        <v>#REF!</v>
      </c>
      <c r="I2542" s="29" t="e">
        <f>①陸連データ貼付け!#REF!</f>
        <v>#REF!</v>
      </c>
      <c r="J2542" s="29" t="e">
        <f>①陸連データ貼付け!#REF!</f>
        <v>#REF!</v>
      </c>
      <c r="K2542" s="29" t="e">
        <f t="shared" si="119"/>
        <v>#REF!</v>
      </c>
      <c r="L2542" s="29" t="e">
        <f>①陸連データ貼付け!#REF!</f>
        <v>#REF!</v>
      </c>
      <c r="M2542" s="63" t="e">
        <f>①陸連データ貼付け!#REF!</f>
        <v>#REF!</v>
      </c>
    </row>
    <row r="2543" spans="1:13">
      <c r="A2543" s="220" t="e">
        <f>IF(①陸連データ貼付け!#REF!="","",①陸連データ貼付け!#REF!)</f>
        <v>#REF!</v>
      </c>
      <c r="B2543" s="29" t="e">
        <f t="shared" si="117"/>
        <v>#REF!</v>
      </c>
      <c r="C2543" s="29" t="e">
        <f t="shared" si="118"/>
        <v>#REF!</v>
      </c>
      <c r="D2543" s="29" t="e">
        <f>①陸連データ貼付け!#REF!</f>
        <v>#REF!</v>
      </c>
      <c r="E2543" s="29" t="e">
        <f>①陸連データ貼付け!#REF!</f>
        <v>#REF!</v>
      </c>
      <c r="F2543" s="29" t="e">
        <f>ASC(①陸連データ貼付け!#REF!)</f>
        <v>#REF!</v>
      </c>
      <c r="G2543" s="29" t="e">
        <f>①陸連データ貼付け!#REF!</f>
        <v>#REF!</v>
      </c>
      <c r="H2543" s="29" t="e">
        <f>①陸連データ貼付け!#REF!</f>
        <v>#REF!</v>
      </c>
      <c r="I2543" s="29" t="e">
        <f>①陸連データ貼付け!#REF!</f>
        <v>#REF!</v>
      </c>
      <c r="J2543" s="29" t="e">
        <f>①陸連データ貼付け!#REF!</f>
        <v>#REF!</v>
      </c>
      <c r="K2543" s="29" t="e">
        <f t="shared" si="119"/>
        <v>#REF!</v>
      </c>
      <c r="L2543" s="29" t="e">
        <f>①陸連データ貼付け!#REF!</f>
        <v>#REF!</v>
      </c>
      <c r="M2543" s="63" t="e">
        <f>①陸連データ貼付け!#REF!</f>
        <v>#REF!</v>
      </c>
    </row>
    <row r="2544" spans="1:13">
      <c r="A2544" s="220" t="e">
        <f>IF(①陸連データ貼付け!#REF!="","",①陸連データ貼付け!#REF!)</f>
        <v>#REF!</v>
      </c>
      <c r="B2544" s="29" t="e">
        <f t="shared" si="117"/>
        <v>#REF!</v>
      </c>
      <c r="C2544" s="29" t="e">
        <f t="shared" si="118"/>
        <v>#REF!</v>
      </c>
      <c r="D2544" s="29" t="e">
        <f>①陸連データ貼付け!#REF!</f>
        <v>#REF!</v>
      </c>
      <c r="E2544" s="29" t="e">
        <f>①陸連データ貼付け!#REF!</f>
        <v>#REF!</v>
      </c>
      <c r="F2544" s="29" t="e">
        <f>ASC(①陸連データ貼付け!#REF!)</f>
        <v>#REF!</v>
      </c>
      <c r="G2544" s="29" t="e">
        <f>①陸連データ貼付け!#REF!</f>
        <v>#REF!</v>
      </c>
      <c r="H2544" s="29" t="e">
        <f>①陸連データ貼付け!#REF!</f>
        <v>#REF!</v>
      </c>
      <c r="I2544" s="29" t="e">
        <f>①陸連データ貼付け!#REF!</f>
        <v>#REF!</v>
      </c>
      <c r="J2544" s="29" t="e">
        <f>①陸連データ貼付け!#REF!</f>
        <v>#REF!</v>
      </c>
      <c r="K2544" s="29" t="e">
        <f t="shared" si="119"/>
        <v>#REF!</v>
      </c>
      <c r="L2544" s="29" t="e">
        <f>①陸連データ貼付け!#REF!</f>
        <v>#REF!</v>
      </c>
      <c r="M2544" s="63" t="e">
        <f>①陸連データ貼付け!#REF!</f>
        <v>#REF!</v>
      </c>
    </row>
    <row r="2545" spans="1:13">
      <c r="A2545" s="220" t="e">
        <f>IF(①陸連データ貼付け!#REF!="","",①陸連データ貼付け!#REF!)</f>
        <v>#REF!</v>
      </c>
      <c r="B2545" s="29" t="e">
        <f t="shared" si="117"/>
        <v>#REF!</v>
      </c>
      <c r="C2545" s="29" t="e">
        <f t="shared" si="118"/>
        <v>#REF!</v>
      </c>
      <c r="D2545" s="29" t="e">
        <f>①陸連データ貼付け!#REF!</f>
        <v>#REF!</v>
      </c>
      <c r="E2545" s="29" t="e">
        <f>①陸連データ貼付け!#REF!</f>
        <v>#REF!</v>
      </c>
      <c r="F2545" s="29" t="e">
        <f>ASC(①陸連データ貼付け!#REF!)</f>
        <v>#REF!</v>
      </c>
      <c r="G2545" s="29" t="e">
        <f>①陸連データ貼付け!#REF!</f>
        <v>#REF!</v>
      </c>
      <c r="H2545" s="29" t="e">
        <f>①陸連データ貼付け!#REF!</f>
        <v>#REF!</v>
      </c>
      <c r="I2545" s="29" t="e">
        <f>①陸連データ貼付け!#REF!</f>
        <v>#REF!</v>
      </c>
      <c r="J2545" s="29" t="e">
        <f>①陸連データ貼付け!#REF!</f>
        <v>#REF!</v>
      </c>
      <c r="K2545" s="29" t="e">
        <f t="shared" si="119"/>
        <v>#REF!</v>
      </c>
      <c r="L2545" s="29" t="e">
        <f>①陸連データ貼付け!#REF!</f>
        <v>#REF!</v>
      </c>
      <c r="M2545" s="63" t="e">
        <f>①陸連データ貼付け!#REF!</f>
        <v>#REF!</v>
      </c>
    </row>
    <row r="2546" spans="1:13">
      <c r="A2546" s="220" t="e">
        <f>IF(①陸連データ貼付け!#REF!="","",①陸連データ貼付け!#REF!)</f>
        <v>#REF!</v>
      </c>
      <c r="B2546" s="29" t="e">
        <f t="shared" si="117"/>
        <v>#REF!</v>
      </c>
      <c r="C2546" s="29" t="e">
        <f t="shared" si="118"/>
        <v>#REF!</v>
      </c>
      <c r="D2546" s="29" t="e">
        <f>①陸連データ貼付け!#REF!</f>
        <v>#REF!</v>
      </c>
      <c r="E2546" s="29" t="e">
        <f>①陸連データ貼付け!#REF!</f>
        <v>#REF!</v>
      </c>
      <c r="F2546" s="29" t="e">
        <f>ASC(①陸連データ貼付け!#REF!)</f>
        <v>#REF!</v>
      </c>
      <c r="G2546" s="29" t="e">
        <f>①陸連データ貼付け!#REF!</f>
        <v>#REF!</v>
      </c>
      <c r="H2546" s="29" t="e">
        <f>①陸連データ貼付け!#REF!</f>
        <v>#REF!</v>
      </c>
      <c r="I2546" s="29" t="e">
        <f>①陸連データ貼付け!#REF!</f>
        <v>#REF!</v>
      </c>
      <c r="J2546" s="29" t="e">
        <f>①陸連データ貼付け!#REF!</f>
        <v>#REF!</v>
      </c>
      <c r="K2546" s="29" t="e">
        <f t="shared" si="119"/>
        <v>#REF!</v>
      </c>
      <c r="L2546" s="29" t="e">
        <f>①陸連データ貼付け!#REF!</f>
        <v>#REF!</v>
      </c>
      <c r="M2546" s="63" t="e">
        <f>①陸連データ貼付け!#REF!</f>
        <v>#REF!</v>
      </c>
    </row>
    <row r="2547" spans="1:13">
      <c r="A2547" s="220" t="e">
        <f>IF(①陸連データ貼付け!#REF!="","",①陸連データ貼付け!#REF!)</f>
        <v>#REF!</v>
      </c>
      <c r="B2547" s="29" t="e">
        <f t="shared" si="117"/>
        <v>#REF!</v>
      </c>
      <c r="C2547" s="29" t="e">
        <f t="shared" si="118"/>
        <v>#REF!</v>
      </c>
      <c r="D2547" s="29" t="e">
        <f>①陸連データ貼付け!#REF!</f>
        <v>#REF!</v>
      </c>
      <c r="E2547" s="29" t="e">
        <f>①陸連データ貼付け!#REF!</f>
        <v>#REF!</v>
      </c>
      <c r="F2547" s="29" t="e">
        <f>ASC(①陸連データ貼付け!#REF!)</f>
        <v>#REF!</v>
      </c>
      <c r="G2547" s="29" t="e">
        <f>①陸連データ貼付け!#REF!</f>
        <v>#REF!</v>
      </c>
      <c r="H2547" s="29" t="e">
        <f>①陸連データ貼付け!#REF!</f>
        <v>#REF!</v>
      </c>
      <c r="I2547" s="29" t="e">
        <f>①陸連データ貼付け!#REF!</f>
        <v>#REF!</v>
      </c>
      <c r="J2547" s="29" t="e">
        <f>①陸連データ貼付け!#REF!</f>
        <v>#REF!</v>
      </c>
      <c r="K2547" s="29" t="e">
        <f t="shared" si="119"/>
        <v>#REF!</v>
      </c>
      <c r="L2547" s="29" t="e">
        <f>①陸連データ貼付け!#REF!</f>
        <v>#REF!</v>
      </c>
      <c r="M2547" s="63" t="e">
        <f>①陸連データ貼付け!#REF!</f>
        <v>#REF!</v>
      </c>
    </row>
    <row r="2548" spans="1:13">
      <c r="A2548" s="220" t="e">
        <f>IF(①陸連データ貼付け!#REF!="","",①陸連データ貼付け!#REF!)</f>
        <v>#REF!</v>
      </c>
      <c r="B2548" s="29" t="e">
        <f t="shared" si="117"/>
        <v>#REF!</v>
      </c>
      <c r="C2548" s="29" t="e">
        <f t="shared" si="118"/>
        <v>#REF!</v>
      </c>
      <c r="D2548" s="29" t="e">
        <f>①陸連データ貼付け!#REF!</f>
        <v>#REF!</v>
      </c>
      <c r="E2548" s="29" t="e">
        <f>①陸連データ貼付け!#REF!</f>
        <v>#REF!</v>
      </c>
      <c r="F2548" s="29" t="e">
        <f>ASC(①陸連データ貼付け!#REF!)</f>
        <v>#REF!</v>
      </c>
      <c r="G2548" s="29" t="e">
        <f>①陸連データ貼付け!#REF!</f>
        <v>#REF!</v>
      </c>
      <c r="H2548" s="29" t="e">
        <f>①陸連データ貼付け!#REF!</f>
        <v>#REF!</v>
      </c>
      <c r="I2548" s="29" t="e">
        <f>①陸連データ貼付け!#REF!</f>
        <v>#REF!</v>
      </c>
      <c r="J2548" s="29" t="e">
        <f>①陸連データ貼付け!#REF!</f>
        <v>#REF!</v>
      </c>
      <c r="K2548" s="29" t="e">
        <f t="shared" si="119"/>
        <v>#REF!</v>
      </c>
      <c r="L2548" s="29" t="e">
        <f>①陸連データ貼付け!#REF!</f>
        <v>#REF!</v>
      </c>
      <c r="M2548" s="63" t="e">
        <f>①陸連データ貼付け!#REF!</f>
        <v>#REF!</v>
      </c>
    </row>
    <row r="2549" spans="1:13">
      <c r="A2549" s="220" t="e">
        <f>IF(①陸連データ貼付け!#REF!="","",①陸連データ貼付け!#REF!)</f>
        <v>#REF!</v>
      </c>
      <c r="B2549" s="29" t="e">
        <f t="shared" si="117"/>
        <v>#REF!</v>
      </c>
      <c r="C2549" s="29" t="e">
        <f t="shared" si="118"/>
        <v>#REF!</v>
      </c>
      <c r="D2549" s="29" t="e">
        <f>①陸連データ貼付け!#REF!</f>
        <v>#REF!</v>
      </c>
      <c r="E2549" s="29" t="e">
        <f>①陸連データ貼付け!#REF!</f>
        <v>#REF!</v>
      </c>
      <c r="F2549" s="29" t="e">
        <f>ASC(①陸連データ貼付け!#REF!)</f>
        <v>#REF!</v>
      </c>
      <c r="G2549" s="29" t="e">
        <f>①陸連データ貼付け!#REF!</f>
        <v>#REF!</v>
      </c>
      <c r="H2549" s="29" t="e">
        <f>①陸連データ貼付け!#REF!</f>
        <v>#REF!</v>
      </c>
      <c r="I2549" s="29" t="e">
        <f>①陸連データ貼付け!#REF!</f>
        <v>#REF!</v>
      </c>
      <c r="J2549" s="29" t="e">
        <f>①陸連データ貼付け!#REF!</f>
        <v>#REF!</v>
      </c>
      <c r="K2549" s="29" t="e">
        <f t="shared" si="119"/>
        <v>#REF!</v>
      </c>
      <c r="L2549" s="29" t="e">
        <f>①陸連データ貼付け!#REF!</f>
        <v>#REF!</v>
      </c>
      <c r="M2549" s="63" t="e">
        <f>①陸連データ貼付け!#REF!</f>
        <v>#REF!</v>
      </c>
    </row>
    <row r="2550" spans="1:13">
      <c r="A2550" s="220" t="e">
        <f>IF(①陸連データ貼付け!#REF!="","",①陸連データ貼付け!#REF!)</f>
        <v>#REF!</v>
      </c>
      <c r="B2550" s="29" t="e">
        <f t="shared" si="117"/>
        <v>#REF!</v>
      </c>
      <c r="C2550" s="29" t="e">
        <f t="shared" si="118"/>
        <v>#REF!</v>
      </c>
      <c r="D2550" s="29" t="e">
        <f>①陸連データ貼付け!#REF!</f>
        <v>#REF!</v>
      </c>
      <c r="E2550" s="29" t="e">
        <f>①陸連データ貼付け!#REF!</f>
        <v>#REF!</v>
      </c>
      <c r="F2550" s="29" t="e">
        <f>ASC(①陸連データ貼付け!#REF!)</f>
        <v>#REF!</v>
      </c>
      <c r="G2550" s="29" t="e">
        <f>①陸連データ貼付け!#REF!</f>
        <v>#REF!</v>
      </c>
      <c r="H2550" s="29" t="e">
        <f>①陸連データ貼付け!#REF!</f>
        <v>#REF!</v>
      </c>
      <c r="I2550" s="29" t="e">
        <f>①陸連データ貼付け!#REF!</f>
        <v>#REF!</v>
      </c>
      <c r="J2550" s="29" t="e">
        <f>①陸連データ貼付け!#REF!</f>
        <v>#REF!</v>
      </c>
      <c r="K2550" s="29" t="e">
        <f t="shared" si="119"/>
        <v>#REF!</v>
      </c>
      <c r="L2550" s="29" t="e">
        <f>①陸連データ貼付け!#REF!</f>
        <v>#REF!</v>
      </c>
      <c r="M2550" s="63" t="e">
        <f>①陸連データ貼付け!#REF!</f>
        <v>#REF!</v>
      </c>
    </row>
    <row r="2551" spans="1:13">
      <c r="A2551" s="220" t="e">
        <f>IF(①陸連データ貼付け!#REF!="","",①陸連データ貼付け!#REF!)</f>
        <v>#REF!</v>
      </c>
      <c r="B2551" s="29" t="e">
        <f t="shared" si="117"/>
        <v>#REF!</v>
      </c>
      <c r="C2551" s="29" t="e">
        <f t="shared" si="118"/>
        <v>#REF!</v>
      </c>
      <c r="D2551" s="29" t="e">
        <f>①陸連データ貼付け!#REF!</f>
        <v>#REF!</v>
      </c>
      <c r="E2551" s="29" t="e">
        <f>①陸連データ貼付け!#REF!</f>
        <v>#REF!</v>
      </c>
      <c r="F2551" s="29" t="e">
        <f>ASC(①陸連データ貼付け!#REF!)</f>
        <v>#REF!</v>
      </c>
      <c r="G2551" s="29" t="e">
        <f>①陸連データ貼付け!#REF!</f>
        <v>#REF!</v>
      </c>
      <c r="H2551" s="29" t="e">
        <f>①陸連データ貼付け!#REF!</f>
        <v>#REF!</v>
      </c>
      <c r="I2551" s="29" t="e">
        <f>①陸連データ貼付け!#REF!</f>
        <v>#REF!</v>
      </c>
      <c r="J2551" s="29" t="e">
        <f>①陸連データ貼付け!#REF!</f>
        <v>#REF!</v>
      </c>
      <c r="K2551" s="29" t="e">
        <f t="shared" si="119"/>
        <v>#REF!</v>
      </c>
      <c r="L2551" s="29" t="e">
        <f>①陸連データ貼付け!#REF!</f>
        <v>#REF!</v>
      </c>
      <c r="M2551" s="63" t="e">
        <f>①陸連データ貼付け!#REF!</f>
        <v>#REF!</v>
      </c>
    </row>
    <row r="2552" spans="1:13">
      <c r="A2552" s="220" t="e">
        <f>IF(①陸連データ貼付け!#REF!="","",①陸連データ貼付け!#REF!)</f>
        <v>#REF!</v>
      </c>
      <c r="B2552" s="29" t="e">
        <f t="shared" si="117"/>
        <v>#REF!</v>
      </c>
      <c r="C2552" s="29" t="e">
        <f t="shared" si="118"/>
        <v>#REF!</v>
      </c>
      <c r="D2552" s="29" t="e">
        <f>①陸連データ貼付け!#REF!</f>
        <v>#REF!</v>
      </c>
      <c r="E2552" s="29" t="e">
        <f>①陸連データ貼付け!#REF!</f>
        <v>#REF!</v>
      </c>
      <c r="F2552" s="29" t="e">
        <f>ASC(①陸連データ貼付け!#REF!)</f>
        <v>#REF!</v>
      </c>
      <c r="G2552" s="29" t="e">
        <f>①陸連データ貼付け!#REF!</f>
        <v>#REF!</v>
      </c>
      <c r="H2552" s="29" t="e">
        <f>①陸連データ貼付け!#REF!</f>
        <v>#REF!</v>
      </c>
      <c r="I2552" s="29" t="e">
        <f>①陸連データ貼付け!#REF!</f>
        <v>#REF!</v>
      </c>
      <c r="J2552" s="29" t="e">
        <f>①陸連データ貼付け!#REF!</f>
        <v>#REF!</v>
      </c>
      <c r="K2552" s="29" t="e">
        <f t="shared" si="119"/>
        <v>#REF!</v>
      </c>
      <c r="L2552" s="29" t="e">
        <f>①陸連データ貼付け!#REF!</f>
        <v>#REF!</v>
      </c>
      <c r="M2552" s="63" t="e">
        <f>①陸連データ貼付け!#REF!</f>
        <v>#REF!</v>
      </c>
    </row>
    <row r="2553" spans="1:13">
      <c r="A2553" s="220" t="e">
        <f>IF(①陸連データ貼付け!#REF!="","",①陸連データ貼付け!#REF!)</f>
        <v>#REF!</v>
      </c>
      <c r="B2553" s="29" t="e">
        <f t="shared" si="117"/>
        <v>#REF!</v>
      </c>
      <c r="C2553" s="29" t="e">
        <f t="shared" si="118"/>
        <v>#REF!</v>
      </c>
      <c r="D2553" s="29" t="e">
        <f>①陸連データ貼付け!#REF!</f>
        <v>#REF!</v>
      </c>
      <c r="E2553" s="29" t="e">
        <f>①陸連データ貼付け!#REF!</f>
        <v>#REF!</v>
      </c>
      <c r="F2553" s="29" t="e">
        <f>ASC(①陸連データ貼付け!#REF!)</f>
        <v>#REF!</v>
      </c>
      <c r="G2553" s="29" t="e">
        <f>①陸連データ貼付け!#REF!</f>
        <v>#REF!</v>
      </c>
      <c r="H2553" s="29" t="e">
        <f>①陸連データ貼付け!#REF!</f>
        <v>#REF!</v>
      </c>
      <c r="I2553" s="29" t="e">
        <f>①陸連データ貼付け!#REF!</f>
        <v>#REF!</v>
      </c>
      <c r="J2553" s="29" t="e">
        <f>①陸連データ貼付け!#REF!</f>
        <v>#REF!</v>
      </c>
      <c r="K2553" s="29" t="e">
        <f t="shared" si="119"/>
        <v>#REF!</v>
      </c>
      <c r="L2553" s="29" t="e">
        <f>①陸連データ貼付け!#REF!</f>
        <v>#REF!</v>
      </c>
      <c r="M2553" s="63" t="e">
        <f>①陸連データ貼付け!#REF!</f>
        <v>#REF!</v>
      </c>
    </row>
    <row r="2554" spans="1:13">
      <c r="A2554" s="220" t="e">
        <f>IF(①陸連データ貼付け!#REF!="","",①陸連データ貼付け!#REF!)</f>
        <v>#REF!</v>
      </c>
      <c r="B2554" s="29" t="e">
        <f t="shared" si="117"/>
        <v>#REF!</v>
      </c>
      <c r="C2554" s="29" t="e">
        <f t="shared" si="118"/>
        <v>#REF!</v>
      </c>
      <c r="D2554" s="29" t="e">
        <f>①陸連データ貼付け!#REF!</f>
        <v>#REF!</v>
      </c>
      <c r="E2554" s="29" t="e">
        <f>①陸連データ貼付け!#REF!</f>
        <v>#REF!</v>
      </c>
      <c r="F2554" s="29" t="e">
        <f>ASC(①陸連データ貼付け!#REF!)</f>
        <v>#REF!</v>
      </c>
      <c r="G2554" s="29" t="e">
        <f>①陸連データ貼付け!#REF!</f>
        <v>#REF!</v>
      </c>
      <c r="H2554" s="29" t="e">
        <f>①陸連データ貼付け!#REF!</f>
        <v>#REF!</v>
      </c>
      <c r="I2554" s="29" t="e">
        <f>①陸連データ貼付け!#REF!</f>
        <v>#REF!</v>
      </c>
      <c r="J2554" s="29" t="e">
        <f>①陸連データ貼付け!#REF!</f>
        <v>#REF!</v>
      </c>
      <c r="K2554" s="29" t="e">
        <f t="shared" si="119"/>
        <v>#REF!</v>
      </c>
      <c r="L2554" s="29" t="e">
        <f>①陸連データ貼付け!#REF!</f>
        <v>#REF!</v>
      </c>
      <c r="M2554" s="63" t="e">
        <f>①陸連データ貼付け!#REF!</f>
        <v>#REF!</v>
      </c>
    </row>
    <row r="2555" spans="1:13">
      <c r="A2555" s="220" t="e">
        <f>IF(①陸連データ貼付け!#REF!="","",①陸連データ貼付け!#REF!)</f>
        <v>#REF!</v>
      </c>
      <c r="B2555" s="29" t="e">
        <f t="shared" si="117"/>
        <v>#REF!</v>
      </c>
      <c r="C2555" s="29" t="e">
        <f t="shared" si="118"/>
        <v>#REF!</v>
      </c>
      <c r="D2555" s="29" t="e">
        <f>①陸連データ貼付け!#REF!</f>
        <v>#REF!</v>
      </c>
      <c r="E2555" s="29" t="e">
        <f>①陸連データ貼付け!#REF!</f>
        <v>#REF!</v>
      </c>
      <c r="F2555" s="29" t="e">
        <f>ASC(①陸連データ貼付け!#REF!)</f>
        <v>#REF!</v>
      </c>
      <c r="G2555" s="29" t="e">
        <f>①陸連データ貼付け!#REF!</f>
        <v>#REF!</v>
      </c>
      <c r="H2555" s="29" t="e">
        <f>①陸連データ貼付け!#REF!</f>
        <v>#REF!</v>
      </c>
      <c r="I2555" s="29" t="e">
        <f>①陸連データ貼付け!#REF!</f>
        <v>#REF!</v>
      </c>
      <c r="J2555" s="29" t="e">
        <f>①陸連データ貼付け!#REF!</f>
        <v>#REF!</v>
      </c>
      <c r="K2555" s="29" t="e">
        <f t="shared" si="119"/>
        <v>#REF!</v>
      </c>
      <c r="L2555" s="29" t="e">
        <f>①陸連データ貼付け!#REF!</f>
        <v>#REF!</v>
      </c>
      <c r="M2555" s="63" t="e">
        <f>①陸連データ貼付け!#REF!</f>
        <v>#REF!</v>
      </c>
    </row>
    <row r="2556" spans="1:13">
      <c r="A2556" s="220" t="e">
        <f>IF(①陸連データ貼付け!#REF!="","",①陸連データ貼付け!#REF!)</f>
        <v>#REF!</v>
      </c>
      <c r="B2556" s="29" t="e">
        <f t="shared" si="117"/>
        <v>#REF!</v>
      </c>
      <c r="C2556" s="29" t="e">
        <f t="shared" si="118"/>
        <v>#REF!</v>
      </c>
      <c r="D2556" s="29" t="e">
        <f>①陸連データ貼付け!#REF!</f>
        <v>#REF!</v>
      </c>
      <c r="E2556" s="29" t="e">
        <f>①陸連データ貼付け!#REF!</f>
        <v>#REF!</v>
      </c>
      <c r="F2556" s="29" t="e">
        <f>ASC(①陸連データ貼付け!#REF!)</f>
        <v>#REF!</v>
      </c>
      <c r="G2556" s="29" t="e">
        <f>①陸連データ貼付け!#REF!</f>
        <v>#REF!</v>
      </c>
      <c r="H2556" s="29" t="e">
        <f>①陸連データ貼付け!#REF!</f>
        <v>#REF!</v>
      </c>
      <c r="I2556" s="29" t="e">
        <f>①陸連データ貼付け!#REF!</f>
        <v>#REF!</v>
      </c>
      <c r="J2556" s="29" t="e">
        <f>①陸連データ貼付け!#REF!</f>
        <v>#REF!</v>
      </c>
      <c r="K2556" s="29" t="e">
        <f t="shared" si="119"/>
        <v>#REF!</v>
      </c>
      <c r="L2556" s="29" t="e">
        <f>①陸連データ貼付け!#REF!</f>
        <v>#REF!</v>
      </c>
      <c r="M2556" s="63" t="e">
        <f>①陸連データ貼付け!#REF!</f>
        <v>#REF!</v>
      </c>
    </row>
    <row r="2557" spans="1:13">
      <c r="A2557" s="220" t="e">
        <f>IF(①陸連データ貼付け!#REF!="","",①陸連データ貼付け!#REF!)</f>
        <v>#REF!</v>
      </c>
      <c r="B2557" s="29" t="e">
        <f t="shared" si="117"/>
        <v>#REF!</v>
      </c>
      <c r="C2557" s="29" t="e">
        <f t="shared" si="118"/>
        <v>#REF!</v>
      </c>
      <c r="D2557" s="29" t="e">
        <f>①陸連データ貼付け!#REF!</f>
        <v>#REF!</v>
      </c>
      <c r="E2557" s="29" t="e">
        <f>①陸連データ貼付け!#REF!</f>
        <v>#REF!</v>
      </c>
      <c r="F2557" s="29" t="e">
        <f>ASC(①陸連データ貼付け!#REF!)</f>
        <v>#REF!</v>
      </c>
      <c r="G2557" s="29" t="e">
        <f>①陸連データ貼付け!#REF!</f>
        <v>#REF!</v>
      </c>
      <c r="H2557" s="29" t="e">
        <f>①陸連データ貼付け!#REF!</f>
        <v>#REF!</v>
      </c>
      <c r="I2557" s="29" t="e">
        <f>①陸連データ貼付け!#REF!</f>
        <v>#REF!</v>
      </c>
      <c r="J2557" s="29" t="e">
        <f>①陸連データ貼付け!#REF!</f>
        <v>#REF!</v>
      </c>
      <c r="K2557" s="29" t="e">
        <f t="shared" si="119"/>
        <v>#REF!</v>
      </c>
      <c r="L2557" s="29" t="e">
        <f>①陸連データ貼付け!#REF!</f>
        <v>#REF!</v>
      </c>
      <c r="M2557" s="63" t="e">
        <f>①陸連データ貼付け!#REF!</f>
        <v>#REF!</v>
      </c>
    </row>
    <row r="2558" spans="1:13">
      <c r="A2558" s="220" t="e">
        <f>IF(①陸連データ貼付け!#REF!="","",①陸連データ貼付け!#REF!)</f>
        <v>#REF!</v>
      </c>
      <c r="B2558" s="29" t="e">
        <f t="shared" si="117"/>
        <v>#REF!</v>
      </c>
      <c r="C2558" s="29" t="e">
        <f t="shared" si="118"/>
        <v>#REF!</v>
      </c>
      <c r="D2558" s="29" t="e">
        <f>①陸連データ貼付け!#REF!</f>
        <v>#REF!</v>
      </c>
      <c r="E2558" s="29" t="e">
        <f>①陸連データ貼付け!#REF!</f>
        <v>#REF!</v>
      </c>
      <c r="F2558" s="29" t="e">
        <f>ASC(①陸連データ貼付け!#REF!)</f>
        <v>#REF!</v>
      </c>
      <c r="G2558" s="29" t="e">
        <f>①陸連データ貼付け!#REF!</f>
        <v>#REF!</v>
      </c>
      <c r="H2558" s="29" t="e">
        <f>①陸連データ貼付け!#REF!</f>
        <v>#REF!</v>
      </c>
      <c r="I2558" s="29" t="e">
        <f>①陸連データ貼付け!#REF!</f>
        <v>#REF!</v>
      </c>
      <c r="J2558" s="29" t="e">
        <f>①陸連データ貼付け!#REF!</f>
        <v>#REF!</v>
      </c>
      <c r="K2558" s="29" t="e">
        <f t="shared" si="119"/>
        <v>#REF!</v>
      </c>
      <c r="L2558" s="29" t="e">
        <f>①陸連データ貼付け!#REF!</f>
        <v>#REF!</v>
      </c>
      <c r="M2558" s="63" t="e">
        <f>①陸連データ貼付け!#REF!</f>
        <v>#REF!</v>
      </c>
    </row>
    <row r="2559" spans="1:13">
      <c r="A2559" s="220" t="e">
        <f>IF(①陸連データ貼付け!#REF!="","",①陸連データ貼付け!#REF!)</f>
        <v>#REF!</v>
      </c>
      <c r="B2559" s="29" t="e">
        <f t="shared" si="117"/>
        <v>#REF!</v>
      </c>
      <c r="C2559" s="29" t="e">
        <f t="shared" si="118"/>
        <v>#REF!</v>
      </c>
      <c r="D2559" s="29" t="e">
        <f>①陸連データ貼付け!#REF!</f>
        <v>#REF!</v>
      </c>
      <c r="E2559" s="29" t="e">
        <f>①陸連データ貼付け!#REF!</f>
        <v>#REF!</v>
      </c>
      <c r="F2559" s="29" t="e">
        <f>ASC(①陸連データ貼付け!#REF!)</f>
        <v>#REF!</v>
      </c>
      <c r="G2559" s="29" t="e">
        <f>①陸連データ貼付け!#REF!</f>
        <v>#REF!</v>
      </c>
      <c r="H2559" s="29" t="e">
        <f>①陸連データ貼付け!#REF!</f>
        <v>#REF!</v>
      </c>
      <c r="I2559" s="29" t="e">
        <f>①陸連データ貼付け!#REF!</f>
        <v>#REF!</v>
      </c>
      <c r="J2559" s="29" t="e">
        <f>①陸連データ貼付け!#REF!</f>
        <v>#REF!</v>
      </c>
      <c r="K2559" s="29" t="e">
        <f t="shared" si="119"/>
        <v>#REF!</v>
      </c>
      <c r="L2559" s="29" t="e">
        <f>①陸連データ貼付け!#REF!</f>
        <v>#REF!</v>
      </c>
      <c r="M2559" s="63" t="e">
        <f>①陸連データ貼付け!#REF!</f>
        <v>#REF!</v>
      </c>
    </row>
    <row r="2560" spans="1:13">
      <c r="A2560" s="220" t="e">
        <f>IF(①陸連データ貼付け!#REF!="","",①陸連データ貼付け!#REF!)</f>
        <v>#REF!</v>
      </c>
      <c r="B2560" s="29" t="e">
        <f t="shared" si="117"/>
        <v>#REF!</v>
      </c>
      <c r="C2560" s="29" t="e">
        <f t="shared" si="118"/>
        <v>#REF!</v>
      </c>
      <c r="D2560" s="29" t="e">
        <f>①陸連データ貼付け!#REF!</f>
        <v>#REF!</v>
      </c>
      <c r="E2560" s="29" t="e">
        <f>①陸連データ貼付け!#REF!</f>
        <v>#REF!</v>
      </c>
      <c r="F2560" s="29" t="e">
        <f>ASC(①陸連データ貼付け!#REF!)</f>
        <v>#REF!</v>
      </c>
      <c r="G2560" s="29" t="e">
        <f>①陸連データ貼付け!#REF!</f>
        <v>#REF!</v>
      </c>
      <c r="H2560" s="29" t="e">
        <f>①陸連データ貼付け!#REF!</f>
        <v>#REF!</v>
      </c>
      <c r="I2560" s="29" t="e">
        <f>①陸連データ貼付け!#REF!</f>
        <v>#REF!</v>
      </c>
      <c r="J2560" s="29" t="e">
        <f>①陸連データ貼付け!#REF!</f>
        <v>#REF!</v>
      </c>
      <c r="K2560" s="29" t="e">
        <f t="shared" si="119"/>
        <v>#REF!</v>
      </c>
      <c r="L2560" s="29" t="e">
        <f>①陸連データ貼付け!#REF!</f>
        <v>#REF!</v>
      </c>
      <c r="M2560" s="63" t="e">
        <f>①陸連データ貼付け!#REF!</f>
        <v>#REF!</v>
      </c>
    </row>
    <row r="2561" spans="1:13">
      <c r="A2561" s="220" t="e">
        <f>IF(①陸連データ貼付け!#REF!="","",①陸連データ貼付け!#REF!)</f>
        <v>#REF!</v>
      </c>
      <c r="B2561" s="29" t="e">
        <f t="shared" si="117"/>
        <v>#REF!</v>
      </c>
      <c r="C2561" s="29" t="e">
        <f t="shared" si="118"/>
        <v>#REF!</v>
      </c>
      <c r="D2561" s="29" t="e">
        <f>①陸連データ貼付け!#REF!</f>
        <v>#REF!</v>
      </c>
      <c r="E2561" s="29" t="e">
        <f>①陸連データ貼付け!#REF!</f>
        <v>#REF!</v>
      </c>
      <c r="F2561" s="29" t="e">
        <f>ASC(①陸連データ貼付け!#REF!)</f>
        <v>#REF!</v>
      </c>
      <c r="G2561" s="29" t="e">
        <f>①陸連データ貼付け!#REF!</f>
        <v>#REF!</v>
      </c>
      <c r="H2561" s="29" t="e">
        <f>①陸連データ貼付け!#REF!</f>
        <v>#REF!</v>
      </c>
      <c r="I2561" s="29" t="e">
        <f>①陸連データ貼付け!#REF!</f>
        <v>#REF!</v>
      </c>
      <c r="J2561" s="29" t="e">
        <f>①陸連データ貼付け!#REF!</f>
        <v>#REF!</v>
      </c>
      <c r="K2561" s="29" t="e">
        <f t="shared" si="119"/>
        <v>#REF!</v>
      </c>
      <c r="L2561" s="29" t="e">
        <f>①陸連データ貼付け!#REF!</f>
        <v>#REF!</v>
      </c>
      <c r="M2561" s="63" t="e">
        <f>①陸連データ貼付け!#REF!</f>
        <v>#REF!</v>
      </c>
    </row>
    <row r="2562" spans="1:13">
      <c r="A2562" s="220" t="e">
        <f>IF(①陸連データ貼付け!#REF!="","",①陸連データ貼付け!#REF!)</f>
        <v>#REF!</v>
      </c>
      <c r="B2562" s="29" t="e">
        <f t="shared" si="117"/>
        <v>#REF!</v>
      </c>
      <c r="C2562" s="29" t="e">
        <f t="shared" si="118"/>
        <v>#REF!</v>
      </c>
      <c r="D2562" s="29" t="e">
        <f>①陸連データ貼付け!#REF!</f>
        <v>#REF!</v>
      </c>
      <c r="E2562" s="29" t="e">
        <f>①陸連データ貼付け!#REF!</f>
        <v>#REF!</v>
      </c>
      <c r="F2562" s="29" t="e">
        <f>ASC(①陸連データ貼付け!#REF!)</f>
        <v>#REF!</v>
      </c>
      <c r="G2562" s="29" t="e">
        <f>①陸連データ貼付け!#REF!</f>
        <v>#REF!</v>
      </c>
      <c r="H2562" s="29" t="e">
        <f>①陸連データ貼付け!#REF!</f>
        <v>#REF!</v>
      </c>
      <c r="I2562" s="29" t="e">
        <f>①陸連データ貼付け!#REF!</f>
        <v>#REF!</v>
      </c>
      <c r="J2562" s="29" t="e">
        <f>①陸連データ貼付け!#REF!</f>
        <v>#REF!</v>
      </c>
      <c r="K2562" s="29" t="e">
        <f t="shared" si="119"/>
        <v>#REF!</v>
      </c>
      <c r="L2562" s="29" t="e">
        <f>①陸連データ貼付け!#REF!</f>
        <v>#REF!</v>
      </c>
      <c r="M2562" s="63" t="e">
        <f>①陸連データ貼付け!#REF!</f>
        <v>#REF!</v>
      </c>
    </row>
    <row r="2563" spans="1:13">
      <c r="A2563" s="220" t="e">
        <f>IF(①陸連データ貼付け!#REF!="","",①陸連データ貼付け!#REF!)</f>
        <v>#REF!</v>
      </c>
      <c r="B2563" s="29" t="e">
        <f t="shared" ref="B2563:B2626" si="120">LEFT(A2563,1)</f>
        <v>#REF!</v>
      </c>
      <c r="C2563" s="29" t="e">
        <f t="shared" ref="C2563:C2626" si="121">REPLACE(A2563,1,1,"")</f>
        <v>#REF!</v>
      </c>
      <c r="D2563" s="29" t="e">
        <f>①陸連データ貼付け!#REF!</f>
        <v>#REF!</v>
      </c>
      <c r="E2563" s="29" t="e">
        <f>①陸連データ貼付け!#REF!</f>
        <v>#REF!</v>
      </c>
      <c r="F2563" s="29" t="e">
        <f>ASC(①陸連データ貼付け!#REF!)</f>
        <v>#REF!</v>
      </c>
      <c r="G2563" s="29" t="e">
        <f>①陸連データ貼付け!#REF!</f>
        <v>#REF!</v>
      </c>
      <c r="H2563" s="29" t="e">
        <f>①陸連データ貼付け!#REF!</f>
        <v>#REF!</v>
      </c>
      <c r="I2563" s="29" t="e">
        <f>①陸連データ貼付け!#REF!</f>
        <v>#REF!</v>
      </c>
      <c r="J2563" s="29" t="e">
        <f>①陸連データ貼付け!#REF!</f>
        <v>#REF!</v>
      </c>
      <c r="K2563" s="29" t="e">
        <f t="shared" ref="K2563:K2626" si="122">I2563</f>
        <v>#REF!</v>
      </c>
      <c r="L2563" s="29" t="e">
        <f>①陸連データ貼付け!#REF!</f>
        <v>#REF!</v>
      </c>
      <c r="M2563" s="63" t="e">
        <f>①陸連データ貼付け!#REF!</f>
        <v>#REF!</v>
      </c>
    </row>
    <row r="2564" spans="1:13">
      <c r="A2564" s="220" t="e">
        <f>IF(①陸連データ貼付け!#REF!="","",①陸連データ貼付け!#REF!)</f>
        <v>#REF!</v>
      </c>
      <c r="B2564" s="29" t="e">
        <f t="shared" si="120"/>
        <v>#REF!</v>
      </c>
      <c r="C2564" s="29" t="e">
        <f t="shared" si="121"/>
        <v>#REF!</v>
      </c>
      <c r="D2564" s="29" t="e">
        <f>①陸連データ貼付け!#REF!</f>
        <v>#REF!</v>
      </c>
      <c r="E2564" s="29" t="e">
        <f>①陸連データ貼付け!#REF!</f>
        <v>#REF!</v>
      </c>
      <c r="F2564" s="29" t="e">
        <f>ASC(①陸連データ貼付け!#REF!)</f>
        <v>#REF!</v>
      </c>
      <c r="G2564" s="29" t="e">
        <f>①陸連データ貼付け!#REF!</f>
        <v>#REF!</v>
      </c>
      <c r="H2564" s="29" t="e">
        <f>①陸連データ貼付け!#REF!</f>
        <v>#REF!</v>
      </c>
      <c r="I2564" s="29" t="e">
        <f>①陸連データ貼付け!#REF!</f>
        <v>#REF!</v>
      </c>
      <c r="J2564" s="29" t="e">
        <f>①陸連データ貼付け!#REF!</f>
        <v>#REF!</v>
      </c>
      <c r="K2564" s="29" t="e">
        <f t="shared" si="122"/>
        <v>#REF!</v>
      </c>
      <c r="L2564" s="29" t="e">
        <f>①陸連データ貼付け!#REF!</f>
        <v>#REF!</v>
      </c>
      <c r="M2564" s="63" t="e">
        <f>①陸連データ貼付け!#REF!</f>
        <v>#REF!</v>
      </c>
    </row>
    <row r="2565" spans="1:13">
      <c r="A2565" s="220" t="e">
        <f>IF(①陸連データ貼付け!#REF!="","",①陸連データ貼付け!#REF!)</f>
        <v>#REF!</v>
      </c>
      <c r="B2565" s="29" t="e">
        <f t="shared" si="120"/>
        <v>#REF!</v>
      </c>
      <c r="C2565" s="29" t="e">
        <f t="shared" si="121"/>
        <v>#REF!</v>
      </c>
      <c r="D2565" s="29" t="e">
        <f>①陸連データ貼付け!#REF!</f>
        <v>#REF!</v>
      </c>
      <c r="E2565" s="29" t="e">
        <f>①陸連データ貼付け!#REF!</f>
        <v>#REF!</v>
      </c>
      <c r="F2565" s="29" t="e">
        <f>ASC(①陸連データ貼付け!#REF!)</f>
        <v>#REF!</v>
      </c>
      <c r="G2565" s="29" t="e">
        <f>①陸連データ貼付け!#REF!</f>
        <v>#REF!</v>
      </c>
      <c r="H2565" s="29" t="e">
        <f>①陸連データ貼付け!#REF!</f>
        <v>#REF!</v>
      </c>
      <c r="I2565" s="29" t="e">
        <f>①陸連データ貼付け!#REF!</f>
        <v>#REF!</v>
      </c>
      <c r="J2565" s="29" t="e">
        <f>①陸連データ貼付け!#REF!</f>
        <v>#REF!</v>
      </c>
      <c r="K2565" s="29" t="e">
        <f t="shared" si="122"/>
        <v>#REF!</v>
      </c>
      <c r="L2565" s="29" t="e">
        <f>①陸連データ貼付け!#REF!</f>
        <v>#REF!</v>
      </c>
      <c r="M2565" s="63" t="e">
        <f>①陸連データ貼付け!#REF!</f>
        <v>#REF!</v>
      </c>
    </row>
    <row r="2566" spans="1:13">
      <c r="A2566" s="220" t="e">
        <f>IF(①陸連データ貼付け!#REF!="","",①陸連データ貼付け!#REF!)</f>
        <v>#REF!</v>
      </c>
      <c r="B2566" s="29" t="e">
        <f t="shared" si="120"/>
        <v>#REF!</v>
      </c>
      <c r="C2566" s="29" t="e">
        <f t="shared" si="121"/>
        <v>#REF!</v>
      </c>
      <c r="D2566" s="29" t="e">
        <f>①陸連データ貼付け!#REF!</f>
        <v>#REF!</v>
      </c>
      <c r="E2566" s="29" t="e">
        <f>①陸連データ貼付け!#REF!</f>
        <v>#REF!</v>
      </c>
      <c r="F2566" s="29" t="e">
        <f>ASC(①陸連データ貼付け!#REF!)</f>
        <v>#REF!</v>
      </c>
      <c r="G2566" s="29" t="e">
        <f>①陸連データ貼付け!#REF!</f>
        <v>#REF!</v>
      </c>
      <c r="H2566" s="29" t="e">
        <f>①陸連データ貼付け!#REF!</f>
        <v>#REF!</v>
      </c>
      <c r="I2566" s="29" t="e">
        <f>①陸連データ貼付け!#REF!</f>
        <v>#REF!</v>
      </c>
      <c r="J2566" s="29" t="e">
        <f>①陸連データ貼付け!#REF!</f>
        <v>#REF!</v>
      </c>
      <c r="K2566" s="29" t="e">
        <f t="shared" si="122"/>
        <v>#REF!</v>
      </c>
      <c r="L2566" s="29" t="e">
        <f>①陸連データ貼付け!#REF!</f>
        <v>#REF!</v>
      </c>
      <c r="M2566" s="63" t="e">
        <f>①陸連データ貼付け!#REF!</f>
        <v>#REF!</v>
      </c>
    </row>
    <row r="2567" spans="1:13">
      <c r="A2567" s="220" t="e">
        <f>IF(①陸連データ貼付け!#REF!="","",①陸連データ貼付け!#REF!)</f>
        <v>#REF!</v>
      </c>
      <c r="B2567" s="29" t="e">
        <f t="shared" si="120"/>
        <v>#REF!</v>
      </c>
      <c r="C2567" s="29" t="e">
        <f t="shared" si="121"/>
        <v>#REF!</v>
      </c>
      <c r="D2567" s="29" t="e">
        <f>①陸連データ貼付け!#REF!</f>
        <v>#REF!</v>
      </c>
      <c r="E2567" s="29" t="e">
        <f>①陸連データ貼付け!#REF!</f>
        <v>#REF!</v>
      </c>
      <c r="F2567" s="29" t="e">
        <f>ASC(①陸連データ貼付け!#REF!)</f>
        <v>#REF!</v>
      </c>
      <c r="G2567" s="29" t="e">
        <f>①陸連データ貼付け!#REF!</f>
        <v>#REF!</v>
      </c>
      <c r="H2567" s="29" t="e">
        <f>①陸連データ貼付け!#REF!</f>
        <v>#REF!</v>
      </c>
      <c r="I2567" s="29" t="e">
        <f>①陸連データ貼付け!#REF!</f>
        <v>#REF!</v>
      </c>
      <c r="J2567" s="29" t="e">
        <f>①陸連データ貼付け!#REF!</f>
        <v>#REF!</v>
      </c>
      <c r="K2567" s="29" t="e">
        <f t="shared" si="122"/>
        <v>#REF!</v>
      </c>
      <c r="L2567" s="29" t="e">
        <f>①陸連データ貼付け!#REF!</f>
        <v>#REF!</v>
      </c>
      <c r="M2567" s="63" t="e">
        <f>①陸連データ貼付け!#REF!</f>
        <v>#REF!</v>
      </c>
    </row>
    <row r="2568" spans="1:13">
      <c r="A2568" s="220" t="e">
        <f>IF(①陸連データ貼付け!#REF!="","",①陸連データ貼付け!#REF!)</f>
        <v>#REF!</v>
      </c>
      <c r="B2568" s="29" t="e">
        <f t="shared" si="120"/>
        <v>#REF!</v>
      </c>
      <c r="C2568" s="29" t="e">
        <f t="shared" si="121"/>
        <v>#REF!</v>
      </c>
      <c r="D2568" s="29" t="e">
        <f>①陸連データ貼付け!#REF!</f>
        <v>#REF!</v>
      </c>
      <c r="E2568" s="29" t="e">
        <f>①陸連データ貼付け!#REF!</f>
        <v>#REF!</v>
      </c>
      <c r="F2568" s="29" t="e">
        <f>ASC(①陸連データ貼付け!#REF!)</f>
        <v>#REF!</v>
      </c>
      <c r="G2568" s="29" t="e">
        <f>①陸連データ貼付け!#REF!</f>
        <v>#REF!</v>
      </c>
      <c r="H2568" s="29" t="e">
        <f>①陸連データ貼付け!#REF!</f>
        <v>#REF!</v>
      </c>
      <c r="I2568" s="29" t="e">
        <f>①陸連データ貼付け!#REF!</f>
        <v>#REF!</v>
      </c>
      <c r="J2568" s="29" t="e">
        <f>①陸連データ貼付け!#REF!</f>
        <v>#REF!</v>
      </c>
      <c r="K2568" s="29" t="e">
        <f t="shared" si="122"/>
        <v>#REF!</v>
      </c>
      <c r="L2568" s="29" t="e">
        <f>①陸連データ貼付け!#REF!</f>
        <v>#REF!</v>
      </c>
      <c r="M2568" s="63" t="e">
        <f>①陸連データ貼付け!#REF!</f>
        <v>#REF!</v>
      </c>
    </row>
    <row r="2569" spans="1:13">
      <c r="A2569" s="220" t="e">
        <f>IF(①陸連データ貼付け!#REF!="","",①陸連データ貼付け!#REF!)</f>
        <v>#REF!</v>
      </c>
      <c r="B2569" s="29" t="e">
        <f t="shared" si="120"/>
        <v>#REF!</v>
      </c>
      <c r="C2569" s="29" t="e">
        <f t="shared" si="121"/>
        <v>#REF!</v>
      </c>
      <c r="D2569" s="29" t="e">
        <f>①陸連データ貼付け!#REF!</f>
        <v>#REF!</v>
      </c>
      <c r="E2569" s="29" t="e">
        <f>①陸連データ貼付け!#REF!</f>
        <v>#REF!</v>
      </c>
      <c r="F2569" s="29" t="e">
        <f>ASC(①陸連データ貼付け!#REF!)</f>
        <v>#REF!</v>
      </c>
      <c r="G2569" s="29" t="e">
        <f>①陸連データ貼付け!#REF!</f>
        <v>#REF!</v>
      </c>
      <c r="H2569" s="29" t="e">
        <f>①陸連データ貼付け!#REF!</f>
        <v>#REF!</v>
      </c>
      <c r="I2569" s="29" t="e">
        <f>①陸連データ貼付け!#REF!</f>
        <v>#REF!</v>
      </c>
      <c r="J2569" s="29" t="e">
        <f>①陸連データ貼付け!#REF!</f>
        <v>#REF!</v>
      </c>
      <c r="K2569" s="29" t="e">
        <f t="shared" si="122"/>
        <v>#REF!</v>
      </c>
      <c r="L2569" s="29" t="e">
        <f>①陸連データ貼付け!#REF!</f>
        <v>#REF!</v>
      </c>
      <c r="M2569" s="63" t="e">
        <f>①陸連データ貼付け!#REF!</f>
        <v>#REF!</v>
      </c>
    </row>
    <row r="2570" spans="1:13">
      <c r="A2570" s="220" t="e">
        <f>IF(①陸連データ貼付け!#REF!="","",①陸連データ貼付け!#REF!)</f>
        <v>#REF!</v>
      </c>
      <c r="B2570" s="29" t="e">
        <f t="shared" si="120"/>
        <v>#REF!</v>
      </c>
      <c r="C2570" s="29" t="e">
        <f t="shared" si="121"/>
        <v>#REF!</v>
      </c>
      <c r="D2570" s="29" t="e">
        <f>①陸連データ貼付け!#REF!</f>
        <v>#REF!</v>
      </c>
      <c r="E2570" s="29" t="e">
        <f>①陸連データ貼付け!#REF!</f>
        <v>#REF!</v>
      </c>
      <c r="F2570" s="29" t="e">
        <f>ASC(①陸連データ貼付け!#REF!)</f>
        <v>#REF!</v>
      </c>
      <c r="G2570" s="29" t="e">
        <f>①陸連データ貼付け!#REF!</f>
        <v>#REF!</v>
      </c>
      <c r="H2570" s="29" t="e">
        <f>①陸連データ貼付け!#REF!</f>
        <v>#REF!</v>
      </c>
      <c r="I2570" s="29" t="e">
        <f>①陸連データ貼付け!#REF!</f>
        <v>#REF!</v>
      </c>
      <c r="J2570" s="29" t="e">
        <f>①陸連データ貼付け!#REF!</f>
        <v>#REF!</v>
      </c>
      <c r="K2570" s="29" t="e">
        <f t="shared" si="122"/>
        <v>#REF!</v>
      </c>
      <c r="L2570" s="29" t="e">
        <f>①陸連データ貼付け!#REF!</f>
        <v>#REF!</v>
      </c>
      <c r="M2570" s="63" t="e">
        <f>①陸連データ貼付け!#REF!</f>
        <v>#REF!</v>
      </c>
    </row>
    <row r="2571" spans="1:13">
      <c r="A2571" s="220" t="e">
        <f>IF(①陸連データ貼付け!#REF!="","",①陸連データ貼付け!#REF!)</f>
        <v>#REF!</v>
      </c>
      <c r="B2571" s="29" t="e">
        <f t="shared" si="120"/>
        <v>#REF!</v>
      </c>
      <c r="C2571" s="29" t="e">
        <f t="shared" si="121"/>
        <v>#REF!</v>
      </c>
      <c r="D2571" s="29" t="e">
        <f>①陸連データ貼付け!#REF!</f>
        <v>#REF!</v>
      </c>
      <c r="E2571" s="29" t="e">
        <f>①陸連データ貼付け!#REF!</f>
        <v>#REF!</v>
      </c>
      <c r="F2571" s="29" t="e">
        <f>ASC(①陸連データ貼付け!#REF!)</f>
        <v>#REF!</v>
      </c>
      <c r="G2571" s="29" t="e">
        <f>①陸連データ貼付け!#REF!</f>
        <v>#REF!</v>
      </c>
      <c r="H2571" s="29" t="e">
        <f>①陸連データ貼付け!#REF!</f>
        <v>#REF!</v>
      </c>
      <c r="I2571" s="29" t="e">
        <f>①陸連データ貼付け!#REF!</f>
        <v>#REF!</v>
      </c>
      <c r="J2571" s="29" t="e">
        <f>①陸連データ貼付け!#REF!</f>
        <v>#REF!</v>
      </c>
      <c r="K2571" s="29" t="e">
        <f t="shared" si="122"/>
        <v>#REF!</v>
      </c>
      <c r="L2571" s="29" t="e">
        <f>①陸連データ貼付け!#REF!</f>
        <v>#REF!</v>
      </c>
      <c r="M2571" s="63" t="e">
        <f>①陸連データ貼付け!#REF!</f>
        <v>#REF!</v>
      </c>
    </row>
    <row r="2572" spans="1:13">
      <c r="A2572" s="220" t="e">
        <f>IF(①陸連データ貼付け!#REF!="","",①陸連データ貼付け!#REF!)</f>
        <v>#REF!</v>
      </c>
      <c r="B2572" s="29" t="e">
        <f t="shared" si="120"/>
        <v>#REF!</v>
      </c>
      <c r="C2572" s="29" t="e">
        <f t="shared" si="121"/>
        <v>#REF!</v>
      </c>
      <c r="D2572" s="29" t="e">
        <f>①陸連データ貼付け!#REF!</f>
        <v>#REF!</v>
      </c>
      <c r="E2572" s="29" t="e">
        <f>①陸連データ貼付け!#REF!</f>
        <v>#REF!</v>
      </c>
      <c r="F2572" s="29" t="e">
        <f>ASC(①陸連データ貼付け!#REF!)</f>
        <v>#REF!</v>
      </c>
      <c r="G2572" s="29" t="e">
        <f>①陸連データ貼付け!#REF!</f>
        <v>#REF!</v>
      </c>
      <c r="H2572" s="29" t="e">
        <f>①陸連データ貼付け!#REF!</f>
        <v>#REF!</v>
      </c>
      <c r="I2572" s="29" t="e">
        <f>①陸連データ貼付け!#REF!</f>
        <v>#REF!</v>
      </c>
      <c r="J2572" s="29" t="e">
        <f>①陸連データ貼付け!#REF!</f>
        <v>#REF!</v>
      </c>
      <c r="K2572" s="29" t="e">
        <f t="shared" si="122"/>
        <v>#REF!</v>
      </c>
      <c r="L2572" s="29" t="e">
        <f>①陸連データ貼付け!#REF!</f>
        <v>#REF!</v>
      </c>
      <c r="M2572" s="63" t="e">
        <f>①陸連データ貼付け!#REF!</f>
        <v>#REF!</v>
      </c>
    </row>
    <row r="2573" spans="1:13">
      <c r="A2573" s="220" t="e">
        <f>IF(①陸連データ貼付け!#REF!="","",①陸連データ貼付け!#REF!)</f>
        <v>#REF!</v>
      </c>
      <c r="B2573" s="29" t="e">
        <f t="shared" si="120"/>
        <v>#REF!</v>
      </c>
      <c r="C2573" s="29" t="e">
        <f t="shared" si="121"/>
        <v>#REF!</v>
      </c>
      <c r="D2573" s="29" t="e">
        <f>①陸連データ貼付け!#REF!</f>
        <v>#REF!</v>
      </c>
      <c r="E2573" s="29" t="e">
        <f>①陸連データ貼付け!#REF!</f>
        <v>#REF!</v>
      </c>
      <c r="F2573" s="29" t="e">
        <f>ASC(①陸連データ貼付け!#REF!)</f>
        <v>#REF!</v>
      </c>
      <c r="G2573" s="29" t="e">
        <f>①陸連データ貼付け!#REF!</f>
        <v>#REF!</v>
      </c>
      <c r="H2573" s="29" t="e">
        <f>①陸連データ貼付け!#REF!</f>
        <v>#REF!</v>
      </c>
      <c r="I2573" s="29" t="e">
        <f>①陸連データ貼付け!#REF!</f>
        <v>#REF!</v>
      </c>
      <c r="J2573" s="29" t="e">
        <f>①陸連データ貼付け!#REF!</f>
        <v>#REF!</v>
      </c>
      <c r="K2573" s="29" t="e">
        <f t="shared" si="122"/>
        <v>#REF!</v>
      </c>
      <c r="L2573" s="29" t="e">
        <f>①陸連データ貼付け!#REF!</f>
        <v>#REF!</v>
      </c>
      <c r="M2573" s="63" t="e">
        <f>①陸連データ貼付け!#REF!</f>
        <v>#REF!</v>
      </c>
    </row>
    <row r="2574" spans="1:13">
      <c r="A2574" s="220" t="e">
        <f>IF(①陸連データ貼付け!#REF!="","",①陸連データ貼付け!#REF!)</f>
        <v>#REF!</v>
      </c>
      <c r="B2574" s="29" t="e">
        <f t="shared" si="120"/>
        <v>#REF!</v>
      </c>
      <c r="C2574" s="29" t="e">
        <f t="shared" si="121"/>
        <v>#REF!</v>
      </c>
      <c r="D2574" s="29" t="e">
        <f>①陸連データ貼付け!#REF!</f>
        <v>#REF!</v>
      </c>
      <c r="E2574" s="29" t="e">
        <f>①陸連データ貼付け!#REF!</f>
        <v>#REF!</v>
      </c>
      <c r="F2574" s="29" t="e">
        <f>ASC(①陸連データ貼付け!#REF!)</f>
        <v>#REF!</v>
      </c>
      <c r="G2574" s="29" t="e">
        <f>①陸連データ貼付け!#REF!</f>
        <v>#REF!</v>
      </c>
      <c r="H2574" s="29" t="e">
        <f>①陸連データ貼付け!#REF!</f>
        <v>#REF!</v>
      </c>
      <c r="I2574" s="29" t="e">
        <f>①陸連データ貼付け!#REF!</f>
        <v>#REF!</v>
      </c>
      <c r="J2574" s="29" t="e">
        <f>①陸連データ貼付け!#REF!</f>
        <v>#REF!</v>
      </c>
      <c r="K2574" s="29" t="e">
        <f t="shared" si="122"/>
        <v>#REF!</v>
      </c>
      <c r="L2574" s="29" t="e">
        <f>①陸連データ貼付け!#REF!</f>
        <v>#REF!</v>
      </c>
      <c r="M2574" s="63" t="e">
        <f>①陸連データ貼付け!#REF!</f>
        <v>#REF!</v>
      </c>
    </row>
    <row r="2575" spans="1:13">
      <c r="A2575" s="220" t="e">
        <f>IF(①陸連データ貼付け!#REF!="","",①陸連データ貼付け!#REF!)</f>
        <v>#REF!</v>
      </c>
      <c r="B2575" s="29" t="e">
        <f t="shared" si="120"/>
        <v>#REF!</v>
      </c>
      <c r="C2575" s="29" t="e">
        <f t="shared" si="121"/>
        <v>#REF!</v>
      </c>
      <c r="D2575" s="29" t="e">
        <f>①陸連データ貼付け!#REF!</f>
        <v>#REF!</v>
      </c>
      <c r="E2575" s="29" t="e">
        <f>①陸連データ貼付け!#REF!</f>
        <v>#REF!</v>
      </c>
      <c r="F2575" s="29" t="e">
        <f>ASC(①陸連データ貼付け!#REF!)</f>
        <v>#REF!</v>
      </c>
      <c r="G2575" s="29" t="e">
        <f>①陸連データ貼付け!#REF!</f>
        <v>#REF!</v>
      </c>
      <c r="H2575" s="29" t="e">
        <f>①陸連データ貼付け!#REF!</f>
        <v>#REF!</v>
      </c>
      <c r="I2575" s="29" t="e">
        <f>①陸連データ貼付け!#REF!</f>
        <v>#REF!</v>
      </c>
      <c r="J2575" s="29" t="e">
        <f>①陸連データ貼付け!#REF!</f>
        <v>#REF!</v>
      </c>
      <c r="K2575" s="29" t="e">
        <f t="shared" si="122"/>
        <v>#REF!</v>
      </c>
      <c r="L2575" s="29" t="e">
        <f>①陸連データ貼付け!#REF!</f>
        <v>#REF!</v>
      </c>
      <c r="M2575" s="63" t="e">
        <f>①陸連データ貼付け!#REF!</f>
        <v>#REF!</v>
      </c>
    </row>
    <row r="2576" spans="1:13">
      <c r="A2576" s="220" t="e">
        <f>IF(①陸連データ貼付け!#REF!="","",①陸連データ貼付け!#REF!)</f>
        <v>#REF!</v>
      </c>
      <c r="B2576" s="29" t="e">
        <f t="shared" si="120"/>
        <v>#REF!</v>
      </c>
      <c r="C2576" s="29" t="e">
        <f t="shared" si="121"/>
        <v>#REF!</v>
      </c>
      <c r="D2576" s="29" t="e">
        <f>①陸連データ貼付け!#REF!</f>
        <v>#REF!</v>
      </c>
      <c r="E2576" s="29" t="e">
        <f>①陸連データ貼付け!#REF!</f>
        <v>#REF!</v>
      </c>
      <c r="F2576" s="29" t="e">
        <f>ASC(①陸連データ貼付け!#REF!)</f>
        <v>#REF!</v>
      </c>
      <c r="G2576" s="29" t="e">
        <f>①陸連データ貼付け!#REF!</f>
        <v>#REF!</v>
      </c>
      <c r="H2576" s="29" t="e">
        <f>①陸連データ貼付け!#REF!</f>
        <v>#REF!</v>
      </c>
      <c r="I2576" s="29" t="e">
        <f>①陸連データ貼付け!#REF!</f>
        <v>#REF!</v>
      </c>
      <c r="J2576" s="29" t="e">
        <f>①陸連データ貼付け!#REF!</f>
        <v>#REF!</v>
      </c>
      <c r="K2576" s="29" t="e">
        <f t="shared" si="122"/>
        <v>#REF!</v>
      </c>
      <c r="L2576" s="29" t="e">
        <f>①陸連データ貼付け!#REF!</f>
        <v>#REF!</v>
      </c>
      <c r="M2576" s="63" t="e">
        <f>①陸連データ貼付け!#REF!</f>
        <v>#REF!</v>
      </c>
    </row>
    <row r="2577" spans="1:13">
      <c r="A2577" s="220" t="e">
        <f>IF(①陸連データ貼付け!#REF!="","",①陸連データ貼付け!#REF!)</f>
        <v>#REF!</v>
      </c>
      <c r="B2577" s="29" t="e">
        <f t="shared" si="120"/>
        <v>#REF!</v>
      </c>
      <c r="C2577" s="29" t="e">
        <f t="shared" si="121"/>
        <v>#REF!</v>
      </c>
      <c r="D2577" s="29" t="e">
        <f>①陸連データ貼付け!#REF!</f>
        <v>#REF!</v>
      </c>
      <c r="E2577" s="29" t="e">
        <f>①陸連データ貼付け!#REF!</f>
        <v>#REF!</v>
      </c>
      <c r="F2577" s="29" t="e">
        <f>ASC(①陸連データ貼付け!#REF!)</f>
        <v>#REF!</v>
      </c>
      <c r="G2577" s="29" t="e">
        <f>①陸連データ貼付け!#REF!</f>
        <v>#REF!</v>
      </c>
      <c r="H2577" s="29" t="e">
        <f>①陸連データ貼付け!#REF!</f>
        <v>#REF!</v>
      </c>
      <c r="I2577" s="29" t="e">
        <f>①陸連データ貼付け!#REF!</f>
        <v>#REF!</v>
      </c>
      <c r="J2577" s="29" t="e">
        <f>①陸連データ貼付け!#REF!</f>
        <v>#REF!</v>
      </c>
      <c r="K2577" s="29" t="e">
        <f t="shared" si="122"/>
        <v>#REF!</v>
      </c>
      <c r="L2577" s="29" t="e">
        <f>①陸連データ貼付け!#REF!</f>
        <v>#REF!</v>
      </c>
      <c r="M2577" s="63" t="e">
        <f>①陸連データ貼付け!#REF!</f>
        <v>#REF!</v>
      </c>
    </row>
    <row r="2578" spans="1:13">
      <c r="A2578" s="220" t="e">
        <f>IF(①陸連データ貼付け!#REF!="","",①陸連データ貼付け!#REF!)</f>
        <v>#REF!</v>
      </c>
      <c r="B2578" s="29" t="e">
        <f t="shared" si="120"/>
        <v>#REF!</v>
      </c>
      <c r="C2578" s="29" t="e">
        <f t="shared" si="121"/>
        <v>#REF!</v>
      </c>
      <c r="D2578" s="29" t="e">
        <f>①陸連データ貼付け!#REF!</f>
        <v>#REF!</v>
      </c>
      <c r="E2578" s="29" t="e">
        <f>①陸連データ貼付け!#REF!</f>
        <v>#REF!</v>
      </c>
      <c r="F2578" s="29" t="e">
        <f>ASC(①陸連データ貼付け!#REF!)</f>
        <v>#REF!</v>
      </c>
      <c r="G2578" s="29" t="e">
        <f>①陸連データ貼付け!#REF!</f>
        <v>#REF!</v>
      </c>
      <c r="H2578" s="29" t="e">
        <f>①陸連データ貼付け!#REF!</f>
        <v>#REF!</v>
      </c>
      <c r="I2578" s="29" t="e">
        <f>①陸連データ貼付け!#REF!</f>
        <v>#REF!</v>
      </c>
      <c r="J2578" s="29" t="e">
        <f>①陸連データ貼付け!#REF!</f>
        <v>#REF!</v>
      </c>
      <c r="K2578" s="29" t="e">
        <f t="shared" si="122"/>
        <v>#REF!</v>
      </c>
      <c r="L2578" s="29" t="e">
        <f>①陸連データ貼付け!#REF!</f>
        <v>#REF!</v>
      </c>
      <c r="M2578" s="63" t="e">
        <f>①陸連データ貼付け!#REF!</f>
        <v>#REF!</v>
      </c>
    </row>
    <row r="2579" spans="1:13">
      <c r="A2579" s="220" t="e">
        <f>IF(①陸連データ貼付け!#REF!="","",①陸連データ貼付け!#REF!)</f>
        <v>#REF!</v>
      </c>
      <c r="B2579" s="29" t="e">
        <f t="shared" si="120"/>
        <v>#REF!</v>
      </c>
      <c r="C2579" s="29" t="e">
        <f t="shared" si="121"/>
        <v>#REF!</v>
      </c>
      <c r="D2579" s="29" t="e">
        <f>①陸連データ貼付け!#REF!</f>
        <v>#REF!</v>
      </c>
      <c r="E2579" s="29" t="e">
        <f>①陸連データ貼付け!#REF!</f>
        <v>#REF!</v>
      </c>
      <c r="F2579" s="29" t="e">
        <f>ASC(①陸連データ貼付け!#REF!)</f>
        <v>#REF!</v>
      </c>
      <c r="G2579" s="29" t="e">
        <f>①陸連データ貼付け!#REF!</f>
        <v>#REF!</v>
      </c>
      <c r="H2579" s="29" t="e">
        <f>①陸連データ貼付け!#REF!</f>
        <v>#REF!</v>
      </c>
      <c r="I2579" s="29" t="e">
        <f>①陸連データ貼付け!#REF!</f>
        <v>#REF!</v>
      </c>
      <c r="J2579" s="29" t="e">
        <f>①陸連データ貼付け!#REF!</f>
        <v>#REF!</v>
      </c>
      <c r="K2579" s="29" t="e">
        <f t="shared" si="122"/>
        <v>#REF!</v>
      </c>
      <c r="L2579" s="29" t="e">
        <f>①陸連データ貼付け!#REF!</f>
        <v>#REF!</v>
      </c>
      <c r="M2579" s="63" t="e">
        <f>①陸連データ貼付け!#REF!</f>
        <v>#REF!</v>
      </c>
    </row>
    <row r="2580" spans="1:13">
      <c r="A2580" s="220" t="e">
        <f>IF(①陸連データ貼付け!#REF!="","",①陸連データ貼付け!#REF!)</f>
        <v>#REF!</v>
      </c>
      <c r="B2580" s="29" t="e">
        <f t="shared" si="120"/>
        <v>#REF!</v>
      </c>
      <c r="C2580" s="29" t="e">
        <f t="shared" si="121"/>
        <v>#REF!</v>
      </c>
      <c r="D2580" s="29" t="e">
        <f>①陸連データ貼付け!#REF!</f>
        <v>#REF!</v>
      </c>
      <c r="E2580" s="29" t="e">
        <f>①陸連データ貼付け!#REF!</f>
        <v>#REF!</v>
      </c>
      <c r="F2580" s="29" t="e">
        <f>ASC(①陸連データ貼付け!#REF!)</f>
        <v>#REF!</v>
      </c>
      <c r="G2580" s="29" t="e">
        <f>①陸連データ貼付け!#REF!</f>
        <v>#REF!</v>
      </c>
      <c r="H2580" s="29" t="e">
        <f>①陸連データ貼付け!#REF!</f>
        <v>#REF!</v>
      </c>
      <c r="I2580" s="29" t="e">
        <f>①陸連データ貼付け!#REF!</f>
        <v>#REF!</v>
      </c>
      <c r="J2580" s="29" t="e">
        <f>①陸連データ貼付け!#REF!</f>
        <v>#REF!</v>
      </c>
      <c r="K2580" s="29" t="e">
        <f t="shared" si="122"/>
        <v>#REF!</v>
      </c>
      <c r="L2580" s="29" t="e">
        <f>①陸連データ貼付け!#REF!</f>
        <v>#REF!</v>
      </c>
      <c r="M2580" s="63" t="e">
        <f>①陸連データ貼付け!#REF!</f>
        <v>#REF!</v>
      </c>
    </row>
    <row r="2581" spans="1:13">
      <c r="A2581" s="220" t="e">
        <f>IF(①陸連データ貼付け!#REF!="","",①陸連データ貼付け!#REF!)</f>
        <v>#REF!</v>
      </c>
      <c r="B2581" s="29" t="e">
        <f t="shared" si="120"/>
        <v>#REF!</v>
      </c>
      <c r="C2581" s="29" t="e">
        <f t="shared" si="121"/>
        <v>#REF!</v>
      </c>
      <c r="D2581" s="29" t="e">
        <f>①陸連データ貼付け!#REF!</f>
        <v>#REF!</v>
      </c>
      <c r="E2581" s="29" t="e">
        <f>①陸連データ貼付け!#REF!</f>
        <v>#REF!</v>
      </c>
      <c r="F2581" s="29" t="e">
        <f>ASC(①陸連データ貼付け!#REF!)</f>
        <v>#REF!</v>
      </c>
      <c r="G2581" s="29" t="e">
        <f>①陸連データ貼付け!#REF!</f>
        <v>#REF!</v>
      </c>
      <c r="H2581" s="29" t="e">
        <f>①陸連データ貼付け!#REF!</f>
        <v>#REF!</v>
      </c>
      <c r="I2581" s="29" t="e">
        <f>①陸連データ貼付け!#REF!</f>
        <v>#REF!</v>
      </c>
      <c r="J2581" s="29" t="e">
        <f>①陸連データ貼付け!#REF!</f>
        <v>#REF!</v>
      </c>
      <c r="K2581" s="29" t="e">
        <f t="shared" si="122"/>
        <v>#REF!</v>
      </c>
      <c r="L2581" s="29" t="e">
        <f>①陸連データ貼付け!#REF!</f>
        <v>#REF!</v>
      </c>
      <c r="M2581" s="63" t="e">
        <f>①陸連データ貼付け!#REF!</f>
        <v>#REF!</v>
      </c>
    </row>
    <row r="2582" spans="1:13">
      <c r="A2582" s="220" t="e">
        <f>IF(①陸連データ貼付け!#REF!="","",①陸連データ貼付け!#REF!)</f>
        <v>#REF!</v>
      </c>
      <c r="B2582" s="29" t="e">
        <f t="shared" si="120"/>
        <v>#REF!</v>
      </c>
      <c r="C2582" s="29" t="e">
        <f t="shared" si="121"/>
        <v>#REF!</v>
      </c>
      <c r="D2582" s="29" t="e">
        <f>①陸連データ貼付け!#REF!</f>
        <v>#REF!</v>
      </c>
      <c r="E2582" s="29" t="e">
        <f>①陸連データ貼付け!#REF!</f>
        <v>#REF!</v>
      </c>
      <c r="F2582" s="29" t="e">
        <f>ASC(①陸連データ貼付け!#REF!)</f>
        <v>#REF!</v>
      </c>
      <c r="G2582" s="29" t="e">
        <f>①陸連データ貼付け!#REF!</f>
        <v>#REF!</v>
      </c>
      <c r="H2582" s="29" t="e">
        <f>①陸連データ貼付け!#REF!</f>
        <v>#REF!</v>
      </c>
      <c r="I2582" s="29" t="e">
        <f>①陸連データ貼付け!#REF!</f>
        <v>#REF!</v>
      </c>
      <c r="J2582" s="29" t="e">
        <f>①陸連データ貼付け!#REF!</f>
        <v>#REF!</v>
      </c>
      <c r="K2582" s="29" t="e">
        <f t="shared" si="122"/>
        <v>#REF!</v>
      </c>
      <c r="L2582" s="29" t="e">
        <f>①陸連データ貼付け!#REF!</f>
        <v>#REF!</v>
      </c>
      <c r="M2582" s="63" t="e">
        <f>①陸連データ貼付け!#REF!</f>
        <v>#REF!</v>
      </c>
    </row>
    <row r="2583" spans="1:13">
      <c r="A2583" s="220" t="e">
        <f>IF(①陸連データ貼付け!#REF!="","",①陸連データ貼付け!#REF!)</f>
        <v>#REF!</v>
      </c>
      <c r="B2583" s="29" t="e">
        <f t="shared" si="120"/>
        <v>#REF!</v>
      </c>
      <c r="C2583" s="29" t="e">
        <f t="shared" si="121"/>
        <v>#REF!</v>
      </c>
      <c r="D2583" s="29" t="e">
        <f>①陸連データ貼付け!#REF!</f>
        <v>#REF!</v>
      </c>
      <c r="E2583" s="29" t="e">
        <f>①陸連データ貼付け!#REF!</f>
        <v>#REF!</v>
      </c>
      <c r="F2583" s="29" t="e">
        <f>ASC(①陸連データ貼付け!#REF!)</f>
        <v>#REF!</v>
      </c>
      <c r="G2583" s="29" t="e">
        <f>①陸連データ貼付け!#REF!</f>
        <v>#REF!</v>
      </c>
      <c r="H2583" s="29" t="e">
        <f>①陸連データ貼付け!#REF!</f>
        <v>#REF!</v>
      </c>
      <c r="I2583" s="29" t="e">
        <f>①陸連データ貼付け!#REF!</f>
        <v>#REF!</v>
      </c>
      <c r="J2583" s="29" t="e">
        <f>①陸連データ貼付け!#REF!</f>
        <v>#REF!</v>
      </c>
      <c r="K2583" s="29" t="e">
        <f t="shared" si="122"/>
        <v>#REF!</v>
      </c>
      <c r="L2583" s="29" t="e">
        <f>①陸連データ貼付け!#REF!</f>
        <v>#REF!</v>
      </c>
      <c r="M2583" s="63" t="e">
        <f>①陸連データ貼付け!#REF!</f>
        <v>#REF!</v>
      </c>
    </row>
    <row r="2584" spans="1:13">
      <c r="A2584" s="220" t="e">
        <f>IF(①陸連データ貼付け!#REF!="","",①陸連データ貼付け!#REF!)</f>
        <v>#REF!</v>
      </c>
      <c r="B2584" s="29" t="e">
        <f t="shared" si="120"/>
        <v>#REF!</v>
      </c>
      <c r="C2584" s="29" t="e">
        <f t="shared" si="121"/>
        <v>#REF!</v>
      </c>
      <c r="D2584" s="29" t="e">
        <f>①陸連データ貼付け!#REF!</f>
        <v>#REF!</v>
      </c>
      <c r="E2584" s="29" t="e">
        <f>①陸連データ貼付け!#REF!</f>
        <v>#REF!</v>
      </c>
      <c r="F2584" s="29" t="e">
        <f>ASC(①陸連データ貼付け!#REF!)</f>
        <v>#REF!</v>
      </c>
      <c r="G2584" s="29" t="e">
        <f>①陸連データ貼付け!#REF!</f>
        <v>#REF!</v>
      </c>
      <c r="H2584" s="29" t="e">
        <f>①陸連データ貼付け!#REF!</f>
        <v>#REF!</v>
      </c>
      <c r="I2584" s="29" t="e">
        <f>①陸連データ貼付け!#REF!</f>
        <v>#REF!</v>
      </c>
      <c r="J2584" s="29" t="e">
        <f>①陸連データ貼付け!#REF!</f>
        <v>#REF!</v>
      </c>
      <c r="K2584" s="29" t="e">
        <f t="shared" si="122"/>
        <v>#REF!</v>
      </c>
      <c r="L2584" s="29" t="e">
        <f>①陸連データ貼付け!#REF!</f>
        <v>#REF!</v>
      </c>
      <c r="M2584" s="63" t="e">
        <f>①陸連データ貼付け!#REF!</f>
        <v>#REF!</v>
      </c>
    </row>
    <row r="2585" spans="1:13">
      <c r="A2585" s="220" t="e">
        <f>IF(①陸連データ貼付け!#REF!="","",①陸連データ貼付け!#REF!)</f>
        <v>#REF!</v>
      </c>
      <c r="B2585" s="29" t="e">
        <f t="shared" si="120"/>
        <v>#REF!</v>
      </c>
      <c r="C2585" s="29" t="e">
        <f t="shared" si="121"/>
        <v>#REF!</v>
      </c>
      <c r="D2585" s="29" t="e">
        <f>①陸連データ貼付け!#REF!</f>
        <v>#REF!</v>
      </c>
      <c r="E2585" s="29" t="e">
        <f>①陸連データ貼付け!#REF!</f>
        <v>#REF!</v>
      </c>
      <c r="F2585" s="29" t="e">
        <f>ASC(①陸連データ貼付け!#REF!)</f>
        <v>#REF!</v>
      </c>
      <c r="G2585" s="29" t="e">
        <f>①陸連データ貼付け!#REF!</f>
        <v>#REF!</v>
      </c>
      <c r="H2585" s="29" t="e">
        <f>①陸連データ貼付け!#REF!</f>
        <v>#REF!</v>
      </c>
      <c r="I2585" s="29" t="e">
        <f>①陸連データ貼付け!#REF!</f>
        <v>#REF!</v>
      </c>
      <c r="J2585" s="29" t="e">
        <f>①陸連データ貼付け!#REF!</f>
        <v>#REF!</v>
      </c>
      <c r="K2585" s="29" t="e">
        <f t="shared" si="122"/>
        <v>#REF!</v>
      </c>
      <c r="L2585" s="29" t="e">
        <f>①陸連データ貼付け!#REF!</f>
        <v>#REF!</v>
      </c>
      <c r="M2585" s="63" t="e">
        <f>①陸連データ貼付け!#REF!</f>
        <v>#REF!</v>
      </c>
    </row>
    <row r="2586" spans="1:13">
      <c r="A2586" s="220" t="e">
        <f>IF(①陸連データ貼付け!#REF!="","",①陸連データ貼付け!#REF!)</f>
        <v>#REF!</v>
      </c>
      <c r="B2586" s="29" t="e">
        <f t="shared" si="120"/>
        <v>#REF!</v>
      </c>
      <c r="C2586" s="29" t="e">
        <f t="shared" si="121"/>
        <v>#REF!</v>
      </c>
      <c r="D2586" s="29" t="e">
        <f>①陸連データ貼付け!#REF!</f>
        <v>#REF!</v>
      </c>
      <c r="E2586" s="29" t="e">
        <f>①陸連データ貼付け!#REF!</f>
        <v>#REF!</v>
      </c>
      <c r="F2586" s="29" t="e">
        <f>ASC(①陸連データ貼付け!#REF!)</f>
        <v>#REF!</v>
      </c>
      <c r="G2586" s="29" t="e">
        <f>①陸連データ貼付け!#REF!</f>
        <v>#REF!</v>
      </c>
      <c r="H2586" s="29" t="e">
        <f>①陸連データ貼付け!#REF!</f>
        <v>#REF!</v>
      </c>
      <c r="I2586" s="29" t="e">
        <f>①陸連データ貼付け!#REF!</f>
        <v>#REF!</v>
      </c>
      <c r="J2586" s="29" t="e">
        <f>①陸連データ貼付け!#REF!</f>
        <v>#REF!</v>
      </c>
      <c r="K2586" s="29" t="e">
        <f t="shared" si="122"/>
        <v>#REF!</v>
      </c>
      <c r="L2586" s="29" t="e">
        <f>①陸連データ貼付け!#REF!</f>
        <v>#REF!</v>
      </c>
      <c r="M2586" s="63" t="e">
        <f>①陸連データ貼付け!#REF!</f>
        <v>#REF!</v>
      </c>
    </row>
    <row r="2587" spans="1:13">
      <c r="A2587" s="220" t="e">
        <f>IF(①陸連データ貼付け!#REF!="","",①陸連データ貼付け!#REF!)</f>
        <v>#REF!</v>
      </c>
      <c r="B2587" s="29" t="e">
        <f t="shared" si="120"/>
        <v>#REF!</v>
      </c>
      <c r="C2587" s="29" t="e">
        <f t="shared" si="121"/>
        <v>#REF!</v>
      </c>
      <c r="D2587" s="29" t="e">
        <f>①陸連データ貼付け!#REF!</f>
        <v>#REF!</v>
      </c>
      <c r="E2587" s="29" t="e">
        <f>①陸連データ貼付け!#REF!</f>
        <v>#REF!</v>
      </c>
      <c r="F2587" s="29" t="e">
        <f>ASC(①陸連データ貼付け!#REF!)</f>
        <v>#REF!</v>
      </c>
      <c r="G2587" s="29" t="e">
        <f>①陸連データ貼付け!#REF!</f>
        <v>#REF!</v>
      </c>
      <c r="H2587" s="29" t="e">
        <f>①陸連データ貼付け!#REF!</f>
        <v>#REF!</v>
      </c>
      <c r="I2587" s="29" t="e">
        <f>①陸連データ貼付け!#REF!</f>
        <v>#REF!</v>
      </c>
      <c r="J2587" s="29" t="e">
        <f>①陸連データ貼付け!#REF!</f>
        <v>#REF!</v>
      </c>
      <c r="K2587" s="29" t="e">
        <f t="shared" si="122"/>
        <v>#REF!</v>
      </c>
      <c r="L2587" s="29" t="e">
        <f>①陸連データ貼付け!#REF!</f>
        <v>#REF!</v>
      </c>
      <c r="M2587" s="63" t="e">
        <f>①陸連データ貼付け!#REF!</f>
        <v>#REF!</v>
      </c>
    </row>
    <row r="2588" spans="1:13">
      <c r="A2588" s="220" t="e">
        <f>IF(①陸連データ貼付け!#REF!="","",①陸連データ貼付け!#REF!)</f>
        <v>#REF!</v>
      </c>
      <c r="B2588" s="29" t="e">
        <f t="shared" si="120"/>
        <v>#REF!</v>
      </c>
      <c r="C2588" s="29" t="e">
        <f t="shared" si="121"/>
        <v>#REF!</v>
      </c>
      <c r="D2588" s="29" t="e">
        <f>①陸連データ貼付け!#REF!</f>
        <v>#REF!</v>
      </c>
      <c r="E2588" s="29" t="e">
        <f>①陸連データ貼付け!#REF!</f>
        <v>#REF!</v>
      </c>
      <c r="F2588" s="29" t="e">
        <f>ASC(①陸連データ貼付け!#REF!)</f>
        <v>#REF!</v>
      </c>
      <c r="G2588" s="29" t="e">
        <f>①陸連データ貼付け!#REF!</f>
        <v>#REF!</v>
      </c>
      <c r="H2588" s="29" t="e">
        <f>①陸連データ貼付け!#REF!</f>
        <v>#REF!</v>
      </c>
      <c r="I2588" s="29" t="e">
        <f>①陸連データ貼付け!#REF!</f>
        <v>#REF!</v>
      </c>
      <c r="J2588" s="29" t="e">
        <f>①陸連データ貼付け!#REF!</f>
        <v>#REF!</v>
      </c>
      <c r="K2588" s="29" t="e">
        <f t="shared" si="122"/>
        <v>#REF!</v>
      </c>
      <c r="L2588" s="29" t="e">
        <f>①陸連データ貼付け!#REF!</f>
        <v>#REF!</v>
      </c>
      <c r="M2588" s="63" t="e">
        <f>①陸連データ貼付け!#REF!</f>
        <v>#REF!</v>
      </c>
    </row>
    <row r="2589" spans="1:13">
      <c r="A2589" s="220" t="e">
        <f>IF(①陸連データ貼付け!#REF!="","",①陸連データ貼付け!#REF!)</f>
        <v>#REF!</v>
      </c>
      <c r="B2589" s="29" t="e">
        <f t="shared" si="120"/>
        <v>#REF!</v>
      </c>
      <c r="C2589" s="29" t="e">
        <f t="shared" si="121"/>
        <v>#REF!</v>
      </c>
      <c r="D2589" s="29" t="e">
        <f>①陸連データ貼付け!#REF!</f>
        <v>#REF!</v>
      </c>
      <c r="E2589" s="29" t="e">
        <f>①陸連データ貼付け!#REF!</f>
        <v>#REF!</v>
      </c>
      <c r="F2589" s="29" t="e">
        <f>ASC(①陸連データ貼付け!#REF!)</f>
        <v>#REF!</v>
      </c>
      <c r="G2589" s="29" t="e">
        <f>①陸連データ貼付け!#REF!</f>
        <v>#REF!</v>
      </c>
      <c r="H2589" s="29" t="e">
        <f>①陸連データ貼付け!#REF!</f>
        <v>#REF!</v>
      </c>
      <c r="I2589" s="29" t="e">
        <f>①陸連データ貼付け!#REF!</f>
        <v>#REF!</v>
      </c>
      <c r="J2589" s="29" t="e">
        <f>①陸連データ貼付け!#REF!</f>
        <v>#REF!</v>
      </c>
      <c r="K2589" s="29" t="e">
        <f t="shared" si="122"/>
        <v>#REF!</v>
      </c>
      <c r="L2589" s="29" t="e">
        <f>①陸連データ貼付け!#REF!</f>
        <v>#REF!</v>
      </c>
      <c r="M2589" s="63" t="e">
        <f>①陸連データ貼付け!#REF!</f>
        <v>#REF!</v>
      </c>
    </row>
    <row r="2590" spans="1:13">
      <c r="A2590" s="220" t="e">
        <f>IF(①陸連データ貼付け!#REF!="","",①陸連データ貼付け!#REF!)</f>
        <v>#REF!</v>
      </c>
      <c r="B2590" s="29" t="e">
        <f t="shared" si="120"/>
        <v>#REF!</v>
      </c>
      <c r="C2590" s="29" t="e">
        <f t="shared" si="121"/>
        <v>#REF!</v>
      </c>
      <c r="D2590" s="29" t="e">
        <f>①陸連データ貼付け!#REF!</f>
        <v>#REF!</v>
      </c>
      <c r="E2590" s="29" t="e">
        <f>①陸連データ貼付け!#REF!</f>
        <v>#REF!</v>
      </c>
      <c r="F2590" s="29" t="e">
        <f>ASC(①陸連データ貼付け!#REF!)</f>
        <v>#REF!</v>
      </c>
      <c r="G2590" s="29" t="e">
        <f>①陸連データ貼付け!#REF!</f>
        <v>#REF!</v>
      </c>
      <c r="H2590" s="29" t="e">
        <f>①陸連データ貼付け!#REF!</f>
        <v>#REF!</v>
      </c>
      <c r="I2590" s="29" t="e">
        <f>①陸連データ貼付け!#REF!</f>
        <v>#REF!</v>
      </c>
      <c r="J2590" s="29" t="e">
        <f>①陸連データ貼付け!#REF!</f>
        <v>#REF!</v>
      </c>
      <c r="K2590" s="29" t="e">
        <f t="shared" si="122"/>
        <v>#REF!</v>
      </c>
      <c r="L2590" s="29" t="e">
        <f>①陸連データ貼付け!#REF!</f>
        <v>#REF!</v>
      </c>
      <c r="M2590" s="63" t="e">
        <f>①陸連データ貼付け!#REF!</f>
        <v>#REF!</v>
      </c>
    </row>
    <row r="2591" spans="1:13">
      <c r="A2591" s="220" t="e">
        <f>IF(①陸連データ貼付け!#REF!="","",①陸連データ貼付け!#REF!)</f>
        <v>#REF!</v>
      </c>
      <c r="B2591" s="29" t="e">
        <f t="shared" si="120"/>
        <v>#REF!</v>
      </c>
      <c r="C2591" s="29" t="e">
        <f t="shared" si="121"/>
        <v>#REF!</v>
      </c>
      <c r="D2591" s="29" t="e">
        <f>①陸連データ貼付け!#REF!</f>
        <v>#REF!</v>
      </c>
      <c r="E2591" s="29" t="e">
        <f>①陸連データ貼付け!#REF!</f>
        <v>#REF!</v>
      </c>
      <c r="F2591" s="29" t="e">
        <f>ASC(①陸連データ貼付け!#REF!)</f>
        <v>#REF!</v>
      </c>
      <c r="G2591" s="29" t="e">
        <f>①陸連データ貼付け!#REF!</f>
        <v>#REF!</v>
      </c>
      <c r="H2591" s="29" t="e">
        <f>①陸連データ貼付け!#REF!</f>
        <v>#REF!</v>
      </c>
      <c r="I2591" s="29" t="e">
        <f>①陸連データ貼付け!#REF!</f>
        <v>#REF!</v>
      </c>
      <c r="J2591" s="29" t="e">
        <f>①陸連データ貼付け!#REF!</f>
        <v>#REF!</v>
      </c>
      <c r="K2591" s="29" t="e">
        <f t="shared" si="122"/>
        <v>#REF!</v>
      </c>
      <c r="L2591" s="29" t="e">
        <f>①陸連データ貼付け!#REF!</f>
        <v>#REF!</v>
      </c>
      <c r="M2591" s="63" t="e">
        <f>①陸連データ貼付け!#REF!</f>
        <v>#REF!</v>
      </c>
    </row>
    <row r="2592" spans="1:13">
      <c r="A2592" s="220" t="e">
        <f>IF(①陸連データ貼付け!#REF!="","",①陸連データ貼付け!#REF!)</f>
        <v>#REF!</v>
      </c>
      <c r="B2592" s="29" t="e">
        <f t="shared" si="120"/>
        <v>#REF!</v>
      </c>
      <c r="C2592" s="29" t="e">
        <f t="shared" si="121"/>
        <v>#REF!</v>
      </c>
      <c r="D2592" s="29" t="e">
        <f>①陸連データ貼付け!#REF!</f>
        <v>#REF!</v>
      </c>
      <c r="E2592" s="29" t="e">
        <f>①陸連データ貼付け!#REF!</f>
        <v>#REF!</v>
      </c>
      <c r="F2592" s="29" t="e">
        <f>ASC(①陸連データ貼付け!#REF!)</f>
        <v>#REF!</v>
      </c>
      <c r="G2592" s="29" t="e">
        <f>①陸連データ貼付け!#REF!</f>
        <v>#REF!</v>
      </c>
      <c r="H2592" s="29" t="e">
        <f>①陸連データ貼付け!#REF!</f>
        <v>#REF!</v>
      </c>
      <c r="I2592" s="29" t="e">
        <f>①陸連データ貼付け!#REF!</f>
        <v>#REF!</v>
      </c>
      <c r="J2592" s="29" t="e">
        <f>①陸連データ貼付け!#REF!</f>
        <v>#REF!</v>
      </c>
      <c r="K2592" s="29" t="e">
        <f t="shared" si="122"/>
        <v>#REF!</v>
      </c>
      <c r="L2592" s="29" t="e">
        <f>①陸連データ貼付け!#REF!</f>
        <v>#REF!</v>
      </c>
      <c r="M2592" s="63" t="e">
        <f>①陸連データ貼付け!#REF!</f>
        <v>#REF!</v>
      </c>
    </row>
    <row r="2593" spans="1:13">
      <c r="A2593" s="220" t="e">
        <f>IF(①陸連データ貼付け!#REF!="","",①陸連データ貼付け!#REF!)</f>
        <v>#REF!</v>
      </c>
      <c r="B2593" s="29" t="e">
        <f t="shared" si="120"/>
        <v>#REF!</v>
      </c>
      <c r="C2593" s="29" t="e">
        <f t="shared" si="121"/>
        <v>#REF!</v>
      </c>
      <c r="D2593" s="29" t="e">
        <f>①陸連データ貼付け!#REF!</f>
        <v>#REF!</v>
      </c>
      <c r="E2593" s="29" t="e">
        <f>①陸連データ貼付け!#REF!</f>
        <v>#REF!</v>
      </c>
      <c r="F2593" s="29" t="e">
        <f>ASC(①陸連データ貼付け!#REF!)</f>
        <v>#REF!</v>
      </c>
      <c r="G2593" s="29" t="e">
        <f>①陸連データ貼付け!#REF!</f>
        <v>#REF!</v>
      </c>
      <c r="H2593" s="29" t="e">
        <f>①陸連データ貼付け!#REF!</f>
        <v>#REF!</v>
      </c>
      <c r="I2593" s="29" t="e">
        <f>①陸連データ貼付け!#REF!</f>
        <v>#REF!</v>
      </c>
      <c r="J2593" s="29" t="e">
        <f>①陸連データ貼付け!#REF!</f>
        <v>#REF!</v>
      </c>
      <c r="K2593" s="29" t="e">
        <f t="shared" si="122"/>
        <v>#REF!</v>
      </c>
      <c r="L2593" s="29" t="e">
        <f>①陸連データ貼付け!#REF!</f>
        <v>#REF!</v>
      </c>
      <c r="M2593" s="63" t="e">
        <f>①陸連データ貼付け!#REF!</f>
        <v>#REF!</v>
      </c>
    </row>
    <row r="2594" spans="1:13">
      <c r="A2594" s="220" t="e">
        <f>IF(①陸連データ貼付け!#REF!="","",①陸連データ貼付け!#REF!)</f>
        <v>#REF!</v>
      </c>
      <c r="B2594" s="29" t="e">
        <f t="shared" si="120"/>
        <v>#REF!</v>
      </c>
      <c r="C2594" s="29" t="e">
        <f t="shared" si="121"/>
        <v>#REF!</v>
      </c>
      <c r="D2594" s="29" t="e">
        <f>①陸連データ貼付け!#REF!</f>
        <v>#REF!</v>
      </c>
      <c r="E2594" s="29" t="e">
        <f>①陸連データ貼付け!#REF!</f>
        <v>#REF!</v>
      </c>
      <c r="F2594" s="29" t="e">
        <f>ASC(①陸連データ貼付け!#REF!)</f>
        <v>#REF!</v>
      </c>
      <c r="G2594" s="29" t="e">
        <f>①陸連データ貼付け!#REF!</f>
        <v>#REF!</v>
      </c>
      <c r="H2594" s="29" t="e">
        <f>①陸連データ貼付け!#REF!</f>
        <v>#REF!</v>
      </c>
      <c r="I2594" s="29" t="e">
        <f>①陸連データ貼付け!#REF!</f>
        <v>#REF!</v>
      </c>
      <c r="J2594" s="29" t="e">
        <f>①陸連データ貼付け!#REF!</f>
        <v>#REF!</v>
      </c>
      <c r="K2594" s="29" t="e">
        <f t="shared" si="122"/>
        <v>#REF!</v>
      </c>
      <c r="L2594" s="29" t="e">
        <f>①陸連データ貼付け!#REF!</f>
        <v>#REF!</v>
      </c>
      <c r="M2594" s="63" t="e">
        <f>①陸連データ貼付け!#REF!</f>
        <v>#REF!</v>
      </c>
    </row>
    <row r="2595" spans="1:13">
      <c r="A2595" s="220" t="e">
        <f>IF(①陸連データ貼付け!#REF!="","",①陸連データ貼付け!#REF!)</f>
        <v>#REF!</v>
      </c>
      <c r="B2595" s="29" t="e">
        <f t="shared" si="120"/>
        <v>#REF!</v>
      </c>
      <c r="C2595" s="29" t="e">
        <f t="shared" si="121"/>
        <v>#REF!</v>
      </c>
      <c r="D2595" s="29" t="e">
        <f>①陸連データ貼付け!#REF!</f>
        <v>#REF!</v>
      </c>
      <c r="E2595" s="29" t="e">
        <f>①陸連データ貼付け!#REF!</f>
        <v>#REF!</v>
      </c>
      <c r="F2595" s="29" t="e">
        <f>ASC(①陸連データ貼付け!#REF!)</f>
        <v>#REF!</v>
      </c>
      <c r="G2595" s="29" t="e">
        <f>①陸連データ貼付け!#REF!</f>
        <v>#REF!</v>
      </c>
      <c r="H2595" s="29" t="e">
        <f>①陸連データ貼付け!#REF!</f>
        <v>#REF!</v>
      </c>
      <c r="I2595" s="29" t="e">
        <f>①陸連データ貼付け!#REF!</f>
        <v>#REF!</v>
      </c>
      <c r="J2595" s="29" t="e">
        <f>①陸連データ貼付け!#REF!</f>
        <v>#REF!</v>
      </c>
      <c r="K2595" s="29" t="e">
        <f t="shared" si="122"/>
        <v>#REF!</v>
      </c>
      <c r="L2595" s="29" t="e">
        <f>①陸連データ貼付け!#REF!</f>
        <v>#REF!</v>
      </c>
      <c r="M2595" s="63" t="e">
        <f>①陸連データ貼付け!#REF!</f>
        <v>#REF!</v>
      </c>
    </row>
    <row r="2596" spans="1:13">
      <c r="A2596" s="220" t="e">
        <f>IF(①陸連データ貼付け!#REF!="","",①陸連データ貼付け!#REF!)</f>
        <v>#REF!</v>
      </c>
      <c r="B2596" s="29" t="e">
        <f t="shared" si="120"/>
        <v>#REF!</v>
      </c>
      <c r="C2596" s="29" t="e">
        <f t="shared" si="121"/>
        <v>#REF!</v>
      </c>
      <c r="D2596" s="29" t="e">
        <f>①陸連データ貼付け!#REF!</f>
        <v>#REF!</v>
      </c>
      <c r="E2596" s="29" t="e">
        <f>①陸連データ貼付け!#REF!</f>
        <v>#REF!</v>
      </c>
      <c r="F2596" s="29" t="e">
        <f>ASC(①陸連データ貼付け!#REF!)</f>
        <v>#REF!</v>
      </c>
      <c r="G2596" s="29" t="e">
        <f>①陸連データ貼付け!#REF!</f>
        <v>#REF!</v>
      </c>
      <c r="H2596" s="29" t="e">
        <f>①陸連データ貼付け!#REF!</f>
        <v>#REF!</v>
      </c>
      <c r="I2596" s="29" t="e">
        <f>①陸連データ貼付け!#REF!</f>
        <v>#REF!</v>
      </c>
      <c r="J2596" s="29" t="e">
        <f>①陸連データ貼付け!#REF!</f>
        <v>#REF!</v>
      </c>
      <c r="K2596" s="29" t="e">
        <f t="shared" si="122"/>
        <v>#REF!</v>
      </c>
      <c r="L2596" s="29" t="e">
        <f>①陸連データ貼付け!#REF!</f>
        <v>#REF!</v>
      </c>
      <c r="M2596" s="63" t="e">
        <f>①陸連データ貼付け!#REF!</f>
        <v>#REF!</v>
      </c>
    </row>
    <row r="2597" spans="1:13">
      <c r="A2597" s="220" t="e">
        <f>IF(①陸連データ貼付け!#REF!="","",①陸連データ貼付け!#REF!)</f>
        <v>#REF!</v>
      </c>
      <c r="B2597" s="29" t="e">
        <f t="shared" si="120"/>
        <v>#REF!</v>
      </c>
      <c r="C2597" s="29" t="e">
        <f t="shared" si="121"/>
        <v>#REF!</v>
      </c>
      <c r="D2597" s="29" t="e">
        <f>①陸連データ貼付け!#REF!</f>
        <v>#REF!</v>
      </c>
      <c r="E2597" s="29" t="e">
        <f>①陸連データ貼付け!#REF!</f>
        <v>#REF!</v>
      </c>
      <c r="F2597" s="29" t="e">
        <f>ASC(①陸連データ貼付け!#REF!)</f>
        <v>#REF!</v>
      </c>
      <c r="G2597" s="29" t="e">
        <f>①陸連データ貼付け!#REF!</f>
        <v>#REF!</v>
      </c>
      <c r="H2597" s="29" t="e">
        <f>①陸連データ貼付け!#REF!</f>
        <v>#REF!</v>
      </c>
      <c r="I2597" s="29" t="e">
        <f>①陸連データ貼付け!#REF!</f>
        <v>#REF!</v>
      </c>
      <c r="J2597" s="29" t="e">
        <f>①陸連データ貼付け!#REF!</f>
        <v>#REF!</v>
      </c>
      <c r="K2597" s="29" t="e">
        <f t="shared" si="122"/>
        <v>#REF!</v>
      </c>
      <c r="L2597" s="29" t="e">
        <f>①陸連データ貼付け!#REF!</f>
        <v>#REF!</v>
      </c>
      <c r="M2597" s="63" t="e">
        <f>①陸連データ貼付け!#REF!</f>
        <v>#REF!</v>
      </c>
    </row>
    <row r="2598" spans="1:13">
      <c r="A2598" s="220" t="e">
        <f>IF(①陸連データ貼付け!#REF!="","",①陸連データ貼付け!#REF!)</f>
        <v>#REF!</v>
      </c>
      <c r="B2598" s="29" t="e">
        <f t="shared" si="120"/>
        <v>#REF!</v>
      </c>
      <c r="C2598" s="29" t="e">
        <f t="shared" si="121"/>
        <v>#REF!</v>
      </c>
      <c r="D2598" s="29" t="e">
        <f>①陸連データ貼付け!#REF!</f>
        <v>#REF!</v>
      </c>
      <c r="E2598" s="29" t="e">
        <f>①陸連データ貼付け!#REF!</f>
        <v>#REF!</v>
      </c>
      <c r="F2598" s="29" t="e">
        <f>ASC(①陸連データ貼付け!#REF!)</f>
        <v>#REF!</v>
      </c>
      <c r="G2598" s="29" t="e">
        <f>①陸連データ貼付け!#REF!</f>
        <v>#REF!</v>
      </c>
      <c r="H2598" s="29" t="e">
        <f>①陸連データ貼付け!#REF!</f>
        <v>#REF!</v>
      </c>
      <c r="I2598" s="29" t="e">
        <f>①陸連データ貼付け!#REF!</f>
        <v>#REF!</v>
      </c>
      <c r="J2598" s="29" t="e">
        <f>①陸連データ貼付け!#REF!</f>
        <v>#REF!</v>
      </c>
      <c r="K2598" s="29" t="e">
        <f t="shared" si="122"/>
        <v>#REF!</v>
      </c>
      <c r="L2598" s="29" t="e">
        <f>①陸連データ貼付け!#REF!</f>
        <v>#REF!</v>
      </c>
      <c r="M2598" s="63" t="e">
        <f>①陸連データ貼付け!#REF!</f>
        <v>#REF!</v>
      </c>
    </row>
    <row r="2599" spans="1:13">
      <c r="A2599" s="220" t="e">
        <f>IF(①陸連データ貼付け!#REF!="","",①陸連データ貼付け!#REF!)</f>
        <v>#REF!</v>
      </c>
      <c r="B2599" s="29" t="e">
        <f t="shared" si="120"/>
        <v>#REF!</v>
      </c>
      <c r="C2599" s="29" t="e">
        <f t="shared" si="121"/>
        <v>#REF!</v>
      </c>
      <c r="D2599" s="29" t="e">
        <f>①陸連データ貼付け!#REF!</f>
        <v>#REF!</v>
      </c>
      <c r="E2599" s="29" t="e">
        <f>①陸連データ貼付け!#REF!</f>
        <v>#REF!</v>
      </c>
      <c r="F2599" s="29" t="e">
        <f>ASC(①陸連データ貼付け!#REF!)</f>
        <v>#REF!</v>
      </c>
      <c r="G2599" s="29" t="e">
        <f>①陸連データ貼付け!#REF!</f>
        <v>#REF!</v>
      </c>
      <c r="H2599" s="29" t="e">
        <f>①陸連データ貼付け!#REF!</f>
        <v>#REF!</v>
      </c>
      <c r="I2599" s="29" t="e">
        <f>①陸連データ貼付け!#REF!</f>
        <v>#REF!</v>
      </c>
      <c r="J2599" s="29" t="e">
        <f>①陸連データ貼付け!#REF!</f>
        <v>#REF!</v>
      </c>
      <c r="K2599" s="29" t="e">
        <f t="shared" si="122"/>
        <v>#REF!</v>
      </c>
      <c r="L2599" s="29" t="e">
        <f>①陸連データ貼付け!#REF!</f>
        <v>#REF!</v>
      </c>
      <c r="M2599" s="63" t="e">
        <f>①陸連データ貼付け!#REF!</f>
        <v>#REF!</v>
      </c>
    </row>
    <row r="2600" spans="1:13">
      <c r="A2600" s="220" t="e">
        <f>IF(①陸連データ貼付け!#REF!="","",①陸連データ貼付け!#REF!)</f>
        <v>#REF!</v>
      </c>
      <c r="B2600" s="29" t="e">
        <f t="shared" si="120"/>
        <v>#REF!</v>
      </c>
      <c r="C2600" s="29" t="e">
        <f t="shared" si="121"/>
        <v>#REF!</v>
      </c>
      <c r="D2600" s="29" t="e">
        <f>①陸連データ貼付け!#REF!</f>
        <v>#REF!</v>
      </c>
      <c r="E2600" s="29" t="e">
        <f>①陸連データ貼付け!#REF!</f>
        <v>#REF!</v>
      </c>
      <c r="F2600" s="29" t="e">
        <f>ASC(①陸連データ貼付け!#REF!)</f>
        <v>#REF!</v>
      </c>
      <c r="G2600" s="29" t="e">
        <f>①陸連データ貼付け!#REF!</f>
        <v>#REF!</v>
      </c>
      <c r="H2600" s="29" t="e">
        <f>①陸連データ貼付け!#REF!</f>
        <v>#REF!</v>
      </c>
      <c r="I2600" s="29" t="e">
        <f>①陸連データ貼付け!#REF!</f>
        <v>#REF!</v>
      </c>
      <c r="J2600" s="29" t="e">
        <f>①陸連データ貼付け!#REF!</f>
        <v>#REF!</v>
      </c>
      <c r="K2600" s="29" t="e">
        <f t="shared" si="122"/>
        <v>#REF!</v>
      </c>
      <c r="L2600" s="29" t="e">
        <f>①陸連データ貼付け!#REF!</f>
        <v>#REF!</v>
      </c>
      <c r="M2600" s="63" t="e">
        <f>①陸連データ貼付け!#REF!</f>
        <v>#REF!</v>
      </c>
    </row>
    <row r="2601" spans="1:13">
      <c r="A2601" s="220" t="e">
        <f>IF(①陸連データ貼付け!#REF!="","",①陸連データ貼付け!#REF!)</f>
        <v>#REF!</v>
      </c>
      <c r="B2601" s="29" t="e">
        <f t="shared" si="120"/>
        <v>#REF!</v>
      </c>
      <c r="C2601" s="29" t="e">
        <f t="shared" si="121"/>
        <v>#REF!</v>
      </c>
      <c r="D2601" s="29" t="e">
        <f>①陸連データ貼付け!#REF!</f>
        <v>#REF!</v>
      </c>
      <c r="E2601" s="29" t="e">
        <f>①陸連データ貼付け!#REF!</f>
        <v>#REF!</v>
      </c>
      <c r="F2601" s="29" t="e">
        <f>ASC(①陸連データ貼付け!#REF!)</f>
        <v>#REF!</v>
      </c>
      <c r="G2601" s="29" t="e">
        <f>①陸連データ貼付け!#REF!</f>
        <v>#REF!</v>
      </c>
      <c r="H2601" s="29" t="e">
        <f>①陸連データ貼付け!#REF!</f>
        <v>#REF!</v>
      </c>
      <c r="I2601" s="29" t="e">
        <f>①陸連データ貼付け!#REF!</f>
        <v>#REF!</v>
      </c>
      <c r="J2601" s="29" t="e">
        <f>①陸連データ貼付け!#REF!</f>
        <v>#REF!</v>
      </c>
      <c r="K2601" s="29" t="e">
        <f t="shared" si="122"/>
        <v>#REF!</v>
      </c>
      <c r="L2601" s="29" t="e">
        <f>①陸連データ貼付け!#REF!</f>
        <v>#REF!</v>
      </c>
      <c r="M2601" s="63" t="e">
        <f>①陸連データ貼付け!#REF!</f>
        <v>#REF!</v>
      </c>
    </row>
    <row r="2602" spans="1:13">
      <c r="A2602" s="220" t="e">
        <f>IF(①陸連データ貼付け!#REF!="","",①陸連データ貼付け!#REF!)</f>
        <v>#REF!</v>
      </c>
      <c r="B2602" s="29" t="e">
        <f t="shared" si="120"/>
        <v>#REF!</v>
      </c>
      <c r="C2602" s="29" t="e">
        <f t="shared" si="121"/>
        <v>#REF!</v>
      </c>
      <c r="D2602" s="29" t="e">
        <f>①陸連データ貼付け!#REF!</f>
        <v>#REF!</v>
      </c>
      <c r="E2602" s="29" t="e">
        <f>①陸連データ貼付け!#REF!</f>
        <v>#REF!</v>
      </c>
      <c r="F2602" s="29" t="e">
        <f>ASC(①陸連データ貼付け!#REF!)</f>
        <v>#REF!</v>
      </c>
      <c r="G2602" s="29" t="e">
        <f>①陸連データ貼付け!#REF!</f>
        <v>#REF!</v>
      </c>
      <c r="H2602" s="29" t="e">
        <f>①陸連データ貼付け!#REF!</f>
        <v>#REF!</v>
      </c>
      <c r="I2602" s="29" t="e">
        <f>①陸連データ貼付け!#REF!</f>
        <v>#REF!</v>
      </c>
      <c r="J2602" s="29" t="e">
        <f>①陸連データ貼付け!#REF!</f>
        <v>#REF!</v>
      </c>
      <c r="K2602" s="29" t="e">
        <f t="shared" si="122"/>
        <v>#REF!</v>
      </c>
      <c r="L2602" s="29" t="e">
        <f>①陸連データ貼付け!#REF!</f>
        <v>#REF!</v>
      </c>
      <c r="M2602" s="63" t="e">
        <f>①陸連データ貼付け!#REF!</f>
        <v>#REF!</v>
      </c>
    </row>
    <row r="2603" spans="1:13">
      <c r="A2603" s="220" t="e">
        <f>IF(①陸連データ貼付け!#REF!="","",①陸連データ貼付け!#REF!)</f>
        <v>#REF!</v>
      </c>
      <c r="B2603" s="29" t="e">
        <f t="shared" si="120"/>
        <v>#REF!</v>
      </c>
      <c r="C2603" s="29" t="e">
        <f t="shared" si="121"/>
        <v>#REF!</v>
      </c>
      <c r="D2603" s="29" t="e">
        <f>①陸連データ貼付け!#REF!</f>
        <v>#REF!</v>
      </c>
      <c r="E2603" s="29" t="e">
        <f>①陸連データ貼付け!#REF!</f>
        <v>#REF!</v>
      </c>
      <c r="F2603" s="29" t="e">
        <f>ASC(①陸連データ貼付け!#REF!)</f>
        <v>#REF!</v>
      </c>
      <c r="G2603" s="29" t="e">
        <f>①陸連データ貼付け!#REF!</f>
        <v>#REF!</v>
      </c>
      <c r="H2603" s="29" t="e">
        <f>①陸連データ貼付け!#REF!</f>
        <v>#REF!</v>
      </c>
      <c r="I2603" s="29" t="e">
        <f>①陸連データ貼付け!#REF!</f>
        <v>#REF!</v>
      </c>
      <c r="J2603" s="29" t="e">
        <f>①陸連データ貼付け!#REF!</f>
        <v>#REF!</v>
      </c>
      <c r="K2603" s="29" t="e">
        <f t="shared" si="122"/>
        <v>#REF!</v>
      </c>
      <c r="L2603" s="29" t="e">
        <f>①陸連データ貼付け!#REF!</f>
        <v>#REF!</v>
      </c>
      <c r="M2603" s="63" t="e">
        <f>①陸連データ貼付け!#REF!</f>
        <v>#REF!</v>
      </c>
    </row>
    <row r="2604" spans="1:13">
      <c r="A2604" s="220" t="e">
        <f>IF(①陸連データ貼付け!#REF!="","",①陸連データ貼付け!#REF!)</f>
        <v>#REF!</v>
      </c>
      <c r="B2604" s="29" t="e">
        <f t="shared" si="120"/>
        <v>#REF!</v>
      </c>
      <c r="C2604" s="29" t="e">
        <f t="shared" si="121"/>
        <v>#REF!</v>
      </c>
      <c r="D2604" s="29" t="e">
        <f>①陸連データ貼付け!#REF!</f>
        <v>#REF!</v>
      </c>
      <c r="E2604" s="29" t="e">
        <f>①陸連データ貼付け!#REF!</f>
        <v>#REF!</v>
      </c>
      <c r="F2604" s="29" t="e">
        <f>ASC(①陸連データ貼付け!#REF!)</f>
        <v>#REF!</v>
      </c>
      <c r="G2604" s="29" t="e">
        <f>①陸連データ貼付け!#REF!</f>
        <v>#REF!</v>
      </c>
      <c r="H2604" s="29" t="e">
        <f>①陸連データ貼付け!#REF!</f>
        <v>#REF!</v>
      </c>
      <c r="I2604" s="29" t="e">
        <f>①陸連データ貼付け!#REF!</f>
        <v>#REF!</v>
      </c>
      <c r="J2604" s="29" t="e">
        <f>①陸連データ貼付け!#REF!</f>
        <v>#REF!</v>
      </c>
      <c r="K2604" s="29" t="e">
        <f t="shared" si="122"/>
        <v>#REF!</v>
      </c>
      <c r="L2604" s="29" t="e">
        <f>①陸連データ貼付け!#REF!</f>
        <v>#REF!</v>
      </c>
      <c r="M2604" s="63" t="e">
        <f>①陸連データ貼付け!#REF!</f>
        <v>#REF!</v>
      </c>
    </row>
    <row r="2605" spans="1:13">
      <c r="A2605" s="220" t="e">
        <f>IF(①陸連データ貼付け!#REF!="","",①陸連データ貼付け!#REF!)</f>
        <v>#REF!</v>
      </c>
      <c r="B2605" s="29" t="e">
        <f t="shared" si="120"/>
        <v>#REF!</v>
      </c>
      <c r="C2605" s="29" t="e">
        <f t="shared" si="121"/>
        <v>#REF!</v>
      </c>
      <c r="D2605" s="29" t="e">
        <f>①陸連データ貼付け!#REF!</f>
        <v>#REF!</v>
      </c>
      <c r="E2605" s="29" t="e">
        <f>①陸連データ貼付け!#REF!</f>
        <v>#REF!</v>
      </c>
      <c r="F2605" s="29" t="e">
        <f>ASC(①陸連データ貼付け!#REF!)</f>
        <v>#REF!</v>
      </c>
      <c r="G2605" s="29" t="e">
        <f>①陸連データ貼付け!#REF!</f>
        <v>#REF!</v>
      </c>
      <c r="H2605" s="29" t="e">
        <f>①陸連データ貼付け!#REF!</f>
        <v>#REF!</v>
      </c>
      <c r="I2605" s="29" t="e">
        <f>①陸連データ貼付け!#REF!</f>
        <v>#REF!</v>
      </c>
      <c r="J2605" s="29" t="e">
        <f>①陸連データ貼付け!#REF!</f>
        <v>#REF!</v>
      </c>
      <c r="K2605" s="29" t="e">
        <f t="shared" si="122"/>
        <v>#REF!</v>
      </c>
      <c r="L2605" s="29" t="e">
        <f>①陸連データ貼付け!#REF!</f>
        <v>#REF!</v>
      </c>
      <c r="M2605" s="63" t="e">
        <f>①陸連データ貼付け!#REF!</f>
        <v>#REF!</v>
      </c>
    </row>
    <row r="2606" spans="1:13">
      <c r="A2606" s="220" t="e">
        <f>IF(①陸連データ貼付け!#REF!="","",①陸連データ貼付け!#REF!)</f>
        <v>#REF!</v>
      </c>
      <c r="B2606" s="29" t="e">
        <f t="shared" si="120"/>
        <v>#REF!</v>
      </c>
      <c r="C2606" s="29" t="e">
        <f t="shared" si="121"/>
        <v>#REF!</v>
      </c>
      <c r="D2606" s="29" t="e">
        <f>①陸連データ貼付け!#REF!</f>
        <v>#REF!</v>
      </c>
      <c r="E2606" s="29" t="e">
        <f>①陸連データ貼付け!#REF!</f>
        <v>#REF!</v>
      </c>
      <c r="F2606" s="29" t="e">
        <f>ASC(①陸連データ貼付け!#REF!)</f>
        <v>#REF!</v>
      </c>
      <c r="G2606" s="29" t="e">
        <f>①陸連データ貼付け!#REF!</f>
        <v>#REF!</v>
      </c>
      <c r="H2606" s="29" t="e">
        <f>①陸連データ貼付け!#REF!</f>
        <v>#REF!</v>
      </c>
      <c r="I2606" s="29" t="e">
        <f>①陸連データ貼付け!#REF!</f>
        <v>#REF!</v>
      </c>
      <c r="J2606" s="29" t="e">
        <f>①陸連データ貼付け!#REF!</f>
        <v>#REF!</v>
      </c>
      <c r="K2606" s="29" t="e">
        <f t="shared" si="122"/>
        <v>#REF!</v>
      </c>
      <c r="L2606" s="29" t="e">
        <f>①陸連データ貼付け!#REF!</f>
        <v>#REF!</v>
      </c>
      <c r="M2606" s="63" t="e">
        <f>①陸連データ貼付け!#REF!</f>
        <v>#REF!</v>
      </c>
    </row>
    <row r="2607" spans="1:13">
      <c r="A2607" s="220" t="e">
        <f>IF(①陸連データ貼付け!#REF!="","",①陸連データ貼付け!#REF!)</f>
        <v>#REF!</v>
      </c>
      <c r="B2607" s="29" t="e">
        <f t="shared" si="120"/>
        <v>#REF!</v>
      </c>
      <c r="C2607" s="29" t="e">
        <f t="shared" si="121"/>
        <v>#REF!</v>
      </c>
      <c r="D2607" s="29" t="e">
        <f>①陸連データ貼付け!#REF!</f>
        <v>#REF!</v>
      </c>
      <c r="E2607" s="29" t="e">
        <f>①陸連データ貼付け!#REF!</f>
        <v>#REF!</v>
      </c>
      <c r="F2607" s="29" t="e">
        <f>ASC(①陸連データ貼付け!#REF!)</f>
        <v>#REF!</v>
      </c>
      <c r="G2607" s="29" t="e">
        <f>①陸連データ貼付け!#REF!</f>
        <v>#REF!</v>
      </c>
      <c r="H2607" s="29" t="e">
        <f>①陸連データ貼付け!#REF!</f>
        <v>#REF!</v>
      </c>
      <c r="I2607" s="29" t="e">
        <f>①陸連データ貼付け!#REF!</f>
        <v>#REF!</v>
      </c>
      <c r="J2607" s="29" t="e">
        <f>①陸連データ貼付け!#REF!</f>
        <v>#REF!</v>
      </c>
      <c r="K2607" s="29" t="e">
        <f t="shared" si="122"/>
        <v>#REF!</v>
      </c>
      <c r="L2607" s="29" t="e">
        <f>①陸連データ貼付け!#REF!</f>
        <v>#REF!</v>
      </c>
      <c r="M2607" s="63" t="e">
        <f>①陸連データ貼付け!#REF!</f>
        <v>#REF!</v>
      </c>
    </row>
    <row r="2608" spans="1:13">
      <c r="A2608" s="220" t="e">
        <f>IF(①陸連データ貼付け!#REF!="","",①陸連データ貼付け!#REF!)</f>
        <v>#REF!</v>
      </c>
      <c r="B2608" s="29" t="e">
        <f t="shared" si="120"/>
        <v>#REF!</v>
      </c>
      <c r="C2608" s="29" t="e">
        <f t="shared" si="121"/>
        <v>#REF!</v>
      </c>
      <c r="D2608" s="29" t="e">
        <f>①陸連データ貼付け!#REF!</f>
        <v>#REF!</v>
      </c>
      <c r="E2608" s="29" t="e">
        <f>①陸連データ貼付け!#REF!</f>
        <v>#REF!</v>
      </c>
      <c r="F2608" s="29" t="e">
        <f>ASC(①陸連データ貼付け!#REF!)</f>
        <v>#REF!</v>
      </c>
      <c r="G2608" s="29" t="e">
        <f>①陸連データ貼付け!#REF!</f>
        <v>#REF!</v>
      </c>
      <c r="H2608" s="29" t="e">
        <f>①陸連データ貼付け!#REF!</f>
        <v>#REF!</v>
      </c>
      <c r="I2608" s="29" t="e">
        <f>①陸連データ貼付け!#REF!</f>
        <v>#REF!</v>
      </c>
      <c r="J2608" s="29" t="e">
        <f>①陸連データ貼付け!#REF!</f>
        <v>#REF!</v>
      </c>
      <c r="K2608" s="29" t="e">
        <f t="shared" si="122"/>
        <v>#REF!</v>
      </c>
      <c r="L2608" s="29" t="e">
        <f>①陸連データ貼付け!#REF!</f>
        <v>#REF!</v>
      </c>
      <c r="M2608" s="63" t="e">
        <f>①陸連データ貼付け!#REF!</f>
        <v>#REF!</v>
      </c>
    </row>
    <row r="2609" spans="1:13">
      <c r="A2609" s="220" t="e">
        <f>IF(①陸連データ貼付け!#REF!="","",①陸連データ貼付け!#REF!)</f>
        <v>#REF!</v>
      </c>
      <c r="B2609" s="29" t="e">
        <f t="shared" si="120"/>
        <v>#REF!</v>
      </c>
      <c r="C2609" s="29" t="e">
        <f t="shared" si="121"/>
        <v>#REF!</v>
      </c>
      <c r="D2609" s="29" t="e">
        <f>①陸連データ貼付け!#REF!</f>
        <v>#REF!</v>
      </c>
      <c r="E2609" s="29" t="e">
        <f>①陸連データ貼付け!#REF!</f>
        <v>#REF!</v>
      </c>
      <c r="F2609" s="29" t="e">
        <f>ASC(①陸連データ貼付け!#REF!)</f>
        <v>#REF!</v>
      </c>
      <c r="G2609" s="29" t="e">
        <f>①陸連データ貼付け!#REF!</f>
        <v>#REF!</v>
      </c>
      <c r="H2609" s="29" t="e">
        <f>①陸連データ貼付け!#REF!</f>
        <v>#REF!</v>
      </c>
      <c r="I2609" s="29" t="e">
        <f>①陸連データ貼付け!#REF!</f>
        <v>#REF!</v>
      </c>
      <c r="J2609" s="29" t="e">
        <f>①陸連データ貼付け!#REF!</f>
        <v>#REF!</v>
      </c>
      <c r="K2609" s="29" t="e">
        <f t="shared" si="122"/>
        <v>#REF!</v>
      </c>
      <c r="L2609" s="29" t="e">
        <f>①陸連データ貼付け!#REF!</f>
        <v>#REF!</v>
      </c>
      <c r="M2609" s="63" t="e">
        <f>①陸連データ貼付け!#REF!</f>
        <v>#REF!</v>
      </c>
    </row>
    <row r="2610" spans="1:13">
      <c r="A2610" s="220" t="e">
        <f>IF(①陸連データ貼付け!#REF!="","",①陸連データ貼付け!#REF!)</f>
        <v>#REF!</v>
      </c>
      <c r="B2610" s="29" t="e">
        <f t="shared" si="120"/>
        <v>#REF!</v>
      </c>
      <c r="C2610" s="29" t="e">
        <f t="shared" si="121"/>
        <v>#REF!</v>
      </c>
      <c r="D2610" s="29" t="e">
        <f>①陸連データ貼付け!#REF!</f>
        <v>#REF!</v>
      </c>
      <c r="E2610" s="29" t="e">
        <f>①陸連データ貼付け!#REF!</f>
        <v>#REF!</v>
      </c>
      <c r="F2610" s="29" t="e">
        <f>ASC(①陸連データ貼付け!#REF!)</f>
        <v>#REF!</v>
      </c>
      <c r="G2610" s="29" t="e">
        <f>①陸連データ貼付け!#REF!</f>
        <v>#REF!</v>
      </c>
      <c r="H2610" s="29" t="e">
        <f>①陸連データ貼付け!#REF!</f>
        <v>#REF!</v>
      </c>
      <c r="I2610" s="29" t="e">
        <f>①陸連データ貼付け!#REF!</f>
        <v>#REF!</v>
      </c>
      <c r="J2610" s="29" t="e">
        <f>①陸連データ貼付け!#REF!</f>
        <v>#REF!</v>
      </c>
      <c r="K2610" s="29" t="e">
        <f t="shared" si="122"/>
        <v>#REF!</v>
      </c>
      <c r="L2610" s="29" t="e">
        <f>①陸連データ貼付け!#REF!</f>
        <v>#REF!</v>
      </c>
      <c r="M2610" s="63" t="e">
        <f>①陸連データ貼付け!#REF!</f>
        <v>#REF!</v>
      </c>
    </row>
    <row r="2611" spans="1:13">
      <c r="A2611" s="220" t="e">
        <f>IF(①陸連データ貼付け!#REF!="","",①陸連データ貼付け!#REF!)</f>
        <v>#REF!</v>
      </c>
      <c r="B2611" s="29" t="e">
        <f t="shared" si="120"/>
        <v>#REF!</v>
      </c>
      <c r="C2611" s="29" t="e">
        <f t="shared" si="121"/>
        <v>#REF!</v>
      </c>
      <c r="D2611" s="29" t="e">
        <f>①陸連データ貼付け!#REF!</f>
        <v>#REF!</v>
      </c>
      <c r="E2611" s="29" t="e">
        <f>①陸連データ貼付け!#REF!</f>
        <v>#REF!</v>
      </c>
      <c r="F2611" s="29" t="e">
        <f>ASC(①陸連データ貼付け!#REF!)</f>
        <v>#REF!</v>
      </c>
      <c r="G2611" s="29" t="e">
        <f>①陸連データ貼付け!#REF!</f>
        <v>#REF!</v>
      </c>
      <c r="H2611" s="29" t="e">
        <f>①陸連データ貼付け!#REF!</f>
        <v>#REF!</v>
      </c>
      <c r="I2611" s="29" t="e">
        <f>①陸連データ貼付け!#REF!</f>
        <v>#REF!</v>
      </c>
      <c r="J2611" s="29" t="e">
        <f>①陸連データ貼付け!#REF!</f>
        <v>#REF!</v>
      </c>
      <c r="K2611" s="29" t="e">
        <f t="shared" si="122"/>
        <v>#REF!</v>
      </c>
      <c r="L2611" s="29" t="e">
        <f>①陸連データ貼付け!#REF!</f>
        <v>#REF!</v>
      </c>
      <c r="M2611" s="63" t="e">
        <f>①陸連データ貼付け!#REF!</f>
        <v>#REF!</v>
      </c>
    </row>
    <row r="2612" spans="1:13">
      <c r="A2612" s="220" t="e">
        <f>IF(①陸連データ貼付け!#REF!="","",①陸連データ貼付け!#REF!)</f>
        <v>#REF!</v>
      </c>
      <c r="B2612" s="29" t="e">
        <f t="shared" si="120"/>
        <v>#REF!</v>
      </c>
      <c r="C2612" s="29" t="e">
        <f t="shared" si="121"/>
        <v>#REF!</v>
      </c>
      <c r="D2612" s="29" t="e">
        <f>①陸連データ貼付け!#REF!</f>
        <v>#REF!</v>
      </c>
      <c r="E2612" s="29" t="e">
        <f>①陸連データ貼付け!#REF!</f>
        <v>#REF!</v>
      </c>
      <c r="F2612" s="29" t="e">
        <f>ASC(①陸連データ貼付け!#REF!)</f>
        <v>#REF!</v>
      </c>
      <c r="G2612" s="29" t="e">
        <f>①陸連データ貼付け!#REF!</f>
        <v>#REF!</v>
      </c>
      <c r="H2612" s="29" t="e">
        <f>①陸連データ貼付け!#REF!</f>
        <v>#REF!</v>
      </c>
      <c r="I2612" s="29" t="e">
        <f>①陸連データ貼付け!#REF!</f>
        <v>#REF!</v>
      </c>
      <c r="J2612" s="29" t="e">
        <f>①陸連データ貼付け!#REF!</f>
        <v>#REF!</v>
      </c>
      <c r="K2612" s="29" t="e">
        <f t="shared" si="122"/>
        <v>#REF!</v>
      </c>
      <c r="L2612" s="29" t="e">
        <f>①陸連データ貼付け!#REF!</f>
        <v>#REF!</v>
      </c>
      <c r="M2612" s="63" t="e">
        <f>①陸連データ貼付け!#REF!</f>
        <v>#REF!</v>
      </c>
    </row>
    <row r="2613" spans="1:13">
      <c r="A2613" s="220" t="e">
        <f>IF(①陸連データ貼付け!#REF!="","",①陸連データ貼付け!#REF!)</f>
        <v>#REF!</v>
      </c>
      <c r="B2613" s="29" t="e">
        <f t="shared" si="120"/>
        <v>#REF!</v>
      </c>
      <c r="C2613" s="29" t="e">
        <f t="shared" si="121"/>
        <v>#REF!</v>
      </c>
      <c r="D2613" s="29" t="e">
        <f>①陸連データ貼付け!#REF!</f>
        <v>#REF!</v>
      </c>
      <c r="E2613" s="29" t="e">
        <f>①陸連データ貼付け!#REF!</f>
        <v>#REF!</v>
      </c>
      <c r="F2613" s="29" t="e">
        <f>ASC(①陸連データ貼付け!#REF!)</f>
        <v>#REF!</v>
      </c>
      <c r="G2613" s="29" t="e">
        <f>①陸連データ貼付け!#REF!</f>
        <v>#REF!</v>
      </c>
      <c r="H2613" s="29" t="e">
        <f>①陸連データ貼付け!#REF!</f>
        <v>#REF!</v>
      </c>
      <c r="I2613" s="29" t="e">
        <f>①陸連データ貼付け!#REF!</f>
        <v>#REF!</v>
      </c>
      <c r="J2613" s="29" t="e">
        <f>①陸連データ貼付け!#REF!</f>
        <v>#REF!</v>
      </c>
      <c r="K2613" s="29" t="e">
        <f t="shared" si="122"/>
        <v>#REF!</v>
      </c>
      <c r="L2613" s="29" t="e">
        <f>①陸連データ貼付け!#REF!</f>
        <v>#REF!</v>
      </c>
      <c r="M2613" s="63" t="e">
        <f>①陸連データ貼付け!#REF!</f>
        <v>#REF!</v>
      </c>
    </row>
    <row r="2614" spans="1:13">
      <c r="A2614" s="220" t="e">
        <f>IF(①陸連データ貼付け!#REF!="","",①陸連データ貼付け!#REF!)</f>
        <v>#REF!</v>
      </c>
      <c r="B2614" s="29" t="e">
        <f t="shared" si="120"/>
        <v>#REF!</v>
      </c>
      <c r="C2614" s="29" t="e">
        <f t="shared" si="121"/>
        <v>#REF!</v>
      </c>
      <c r="D2614" s="29" t="e">
        <f>①陸連データ貼付け!#REF!</f>
        <v>#REF!</v>
      </c>
      <c r="E2614" s="29" t="e">
        <f>①陸連データ貼付け!#REF!</f>
        <v>#REF!</v>
      </c>
      <c r="F2614" s="29" t="e">
        <f>ASC(①陸連データ貼付け!#REF!)</f>
        <v>#REF!</v>
      </c>
      <c r="G2614" s="29" t="e">
        <f>①陸連データ貼付け!#REF!</f>
        <v>#REF!</v>
      </c>
      <c r="H2614" s="29" t="e">
        <f>①陸連データ貼付け!#REF!</f>
        <v>#REF!</v>
      </c>
      <c r="I2614" s="29" t="e">
        <f>①陸連データ貼付け!#REF!</f>
        <v>#REF!</v>
      </c>
      <c r="J2614" s="29" t="e">
        <f>①陸連データ貼付け!#REF!</f>
        <v>#REF!</v>
      </c>
      <c r="K2614" s="29" t="e">
        <f t="shared" si="122"/>
        <v>#REF!</v>
      </c>
      <c r="L2614" s="29" t="e">
        <f>①陸連データ貼付け!#REF!</f>
        <v>#REF!</v>
      </c>
      <c r="M2614" s="63" t="e">
        <f>①陸連データ貼付け!#REF!</f>
        <v>#REF!</v>
      </c>
    </row>
    <row r="2615" spans="1:13">
      <c r="A2615" s="220" t="e">
        <f>IF(①陸連データ貼付け!#REF!="","",①陸連データ貼付け!#REF!)</f>
        <v>#REF!</v>
      </c>
      <c r="B2615" s="29" t="e">
        <f t="shared" si="120"/>
        <v>#REF!</v>
      </c>
      <c r="C2615" s="29" t="e">
        <f t="shared" si="121"/>
        <v>#REF!</v>
      </c>
      <c r="D2615" s="29" t="e">
        <f>①陸連データ貼付け!#REF!</f>
        <v>#REF!</v>
      </c>
      <c r="E2615" s="29" t="e">
        <f>①陸連データ貼付け!#REF!</f>
        <v>#REF!</v>
      </c>
      <c r="F2615" s="29" t="e">
        <f>ASC(①陸連データ貼付け!#REF!)</f>
        <v>#REF!</v>
      </c>
      <c r="G2615" s="29" t="e">
        <f>①陸連データ貼付け!#REF!</f>
        <v>#REF!</v>
      </c>
      <c r="H2615" s="29" t="e">
        <f>①陸連データ貼付け!#REF!</f>
        <v>#REF!</v>
      </c>
      <c r="I2615" s="29" t="e">
        <f>①陸連データ貼付け!#REF!</f>
        <v>#REF!</v>
      </c>
      <c r="J2615" s="29" t="e">
        <f>①陸連データ貼付け!#REF!</f>
        <v>#REF!</v>
      </c>
      <c r="K2615" s="29" t="e">
        <f t="shared" si="122"/>
        <v>#REF!</v>
      </c>
      <c r="L2615" s="29" t="e">
        <f>①陸連データ貼付け!#REF!</f>
        <v>#REF!</v>
      </c>
      <c r="M2615" s="63" t="e">
        <f>①陸連データ貼付け!#REF!</f>
        <v>#REF!</v>
      </c>
    </row>
    <row r="2616" spans="1:13">
      <c r="A2616" s="220" t="e">
        <f>IF(①陸連データ貼付け!#REF!="","",①陸連データ貼付け!#REF!)</f>
        <v>#REF!</v>
      </c>
      <c r="B2616" s="29" t="e">
        <f t="shared" si="120"/>
        <v>#REF!</v>
      </c>
      <c r="C2616" s="29" t="e">
        <f t="shared" si="121"/>
        <v>#REF!</v>
      </c>
      <c r="D2616" s="29" t="e">
        <f>①陸連データ貼付け!#REF!</f>
        <v>#REF!</v>
      </c>
      <c r="E2616" s="29" t="e">
        <f>①陸連データ貼付け!#REF!</f>
        <v>#REF!</v>
      </c>
      <c r="F2616" s="29" t="e">
        <f>ASC(①陸連データ貼付け!#REF!)</f>
        <v>#REF!</v>
      </c>
      <c r="G2616" s="29" t="e">
        <f>①陸連データ貼付け!#REF!</f>
        <v>#REF!</v>
      </c>
      <c r="H2616" s="29" t="e">
        <f>①陸連データ貼付け!#REF!</f>
        <v>#REF!</v>
      </c>
      <c r="I2616" s="29" t="e">
        <f>①陸連データ貼付け!#REF!</f>
        <v>#REF!</v>
      </c>
      <c r="J2616" s="29" t="e">
        <f>①陸連データ貼付け!#REF!</f>
        <v>#REF!</v>
      </c>
      <c r="K2616" s="29" t="e">
        <f t="shared" si="122"/>
        <v>#REF!</v>
      </c>
      <c r="L2616" s="29" t="e">
        <f>①陸連データ貼付け!#REF!</f>
        <v>#REF!</v>
      </c>
      <c r="M2616" s="63" t="e">
        <f>①陸連データ貼付け!#REF!</f>
        <v>#REF!</v>
      </c>
    </row>
    <row r="2617" spans="1:13">
      <c r="A2617" s="220" t="e">
        <f>IF(①陸連データ貼付け!#REF!="","",①陸連データ貼付け!#REF!)</f>
        <v>#REF!</v>
      </c>
      <c r="B2617" s="29" t="e">
        <f t="shared" si="120"/>
        <v>#REF!</v>
      </c>
      <c r="C2617" s="29" t="e">
        <f t="shared" si="121"/>
        <v>#REF!</v>
      </c>
      <c r="D2617" s="29" t="e">
        <f>①陸連データ貼付け!#REF!</f>
        <v>#REF!</v>
      </c>
      <c r="E2617" s="29" t="e">
        <f>①陸連データ貼付け!#REF!</f>
        <v>#REF!</v>
      </c>
      <c r="F2617" s="29" t="e">
        <f>ASC(①陸連データ貼付け!#REF!)</f>
        <v>#REF!</v>
      </c>
      <c r="G2617" s="29" t="e">
        <f>①陸連データ貼付け!#REF!</f>
        <v>#REF!</v>
      </c>
      <c r="H2617" s="29" t="e">
        <f>①陸連データ貼付け!#REF!</f>
        <v>#REF!</v>
      </c>
      <c r="I2617" s="29" t="e">
        <f>①陸連データ貼付け!#REF!</f>
        <v>#REF!</v>
      </c>
      <c r="J2617" s="29" t="e">
        <f>①陸連データ貼付け!#REF!</f>
        <v>#REF!</v>
      </c>
      <c r="K2617" s="29" t="e">
        <f t="shared" si="122"/>
        <v>#REF!</v>
      </c>
      <c r="L2617" s="29" t="e">
        <f>①陸連データ貼付け!#REF!</f>
        <v>#REF!</v>
      </c>
      <c r="M2617" s="63" t="e">
        <f>①陸連データ貼付け!#REF!</f>
        <v>#REF!</v>
      </c>
    </row>
    <row r="2618" spans="1:13">
      <c r="A2618" s="220" t="e">
        <f>IF(①陸連データ貼付け!#REF!="","",①陸連データ貼付け!#REF!)</f>
        <v>#REF!</v>
      </c>
      <c r="B2618" s="29" t="e">
        <f t="shared" si="120"/>
        <v>#REF!</v>
      </c>
      <c r="C2618" s="29" t="e">
        <f t="shared" si="121"/>
        <v>#REF!</v>
      </c>
      <c r="D2618" s="29" t="e">
        <f>①陸連データ貼付け!#REF!</f>
        <v>#REF!</v>
      </c>
      <c r="E2618" s="29" t="e">
        <f>①陸連データ貼付け!#REF!</f>
        <v>#REF!</v>
      </c>
      <c r="F2618" s="29" t="e">
        <f>ASC(①陸連データ貼付け!#REF!)</f>
        <v>#REF!</v>
      </c>
      <c r="G2618" s="29" t="e">
        <f>①陸連データ貼付け!#REF!</f>
        <v>#REF!</v>
      </c>
      <c r="H2618" s="29" t="e">
        <f>①陸連データ貼付け!#REF!</f>
        <v>#REF!</v>
      </c>
      <c r="I2618" s="29" t="e">
        <f>①陸連データ貼付け!#REF!</f>
        <v>#REF!</v>
      </c>
      <c r="J2618" s="29" t="e">
        <f>①陸連データ貼付け!#REF!</f>
        <v>#REF!</v>
      </c>
      <c r="K2618" s="29" t="e">
        <f t="shared" si="122"/>
        <v>#REF!</v>
      </c>
      <c r="L2618" s="29" t="e">
        <f>①陸連データ貼付け!#REF!</f>
        <v>#REF!</v>
      </c>
      <c r="M2618" s="63" t="e">
        <f>①陸連データ貼付け!#REF!</f>
        <v>#REF!</v>
      </c>
    </row>
    <row r="2619" spans="1:13">
      <c r="A2619" s="220" t="e">
        <f>IF(①陸連データ貼付け!#REF!="","",①陸連データ貼付け!#REF!)</f>
        <v>#REF!</v>
      </c>
      <c r="B2619" s="29" t="e">
        <f t="shared" si="120"/>
        <v>#REF!</v>
      </c>
      <c r="C2619" s="29" t="e">
        <f t="shared" si="121"/>
        <v>#REF!</v>
      </c>
      <c r="D2619" s="29" t="e">
        <f>①陸連データ貼付け!#REF!</f>
        <v>#REF!</v>
      </c>
      <c r="E2619" s="29" t="e">
        <f>①陸連データ貼付け!#REF!</f>
        <v>#REF!</v>
      </c>
      <c r="F2619" s="29" t="e">
        <f>ASC(①陸連データ貼付け!#REF!)</f>
        <v>#REF!</v>
      </c>
      <c r="G2619" s="29" t="e">
        <f>①陸連データ貼付け!#REF!</f>
        <v>#REF!</v>
      </c>
      <c r="H2619" s="29" t="e">
        <f>①陸連データ貼付け!#REF!</f>
        <v>#REF!</v>
      </c>
      <c r="I2619" s="29" t="e">
        <f>①陸連データ貼付け!#REF!</f>
        <v>#REF!</v>
      </c>
      <c r="J2619" s="29" t="e">
        <f>①陸連データ貼付け!#REF!</f>
        <v>#REF!</v>
      </c>
      <c r="K2619" s="29" t="e">
        <f t="shared" si="122"/>
        <v>#REF!</v>
      </c>
      <c r="L2619" s="29" t="e">
        <f>①陸連データ貼付け!#REF!</f>
        <v>#REF!</v>
      </c>
      <c r="M2619" s="63" t="e">
        <f>①陸連データ貼付け!#REF!</f>
        <v>#REF!</v>
      </c>
    </row>
    <row r="2620" spans="1:13">
      <c r="A2620" s="220" t="e">
        <f>IF(①陸連データ貼付け!#REF!="","",①陸連データ貼付け!#REF!)</f>
        <v>#REF!</v>
      </c>
      <c r="B2620" s="29" t="e">
        <f t="shared" si="120"/>
        <v>#REF!</v>
      </c>
      <c r="C2620" s="29" t="e">
        <f t="shared" si="121"/>
        <v>#REF!</v>
      </c>
      <c r="D2620" s="29" t="e">
        <f>①陸連データ貼付け!#REF!</f>
        <v>#REF!</v>
      </c>
      <c r="E2620" s="29" t="e">
        <f>①陸連データ貼付け!#REF!</f>
        <v>#REF!</v>
      </c>
      <c r="F2620" s="29" t="e">
        <f>ASC(①陸連データ貼付け!#REF!)</f>
        <v>#REF!</v>
      </c>
      <c r="G2620" s="29" t="e">
        <f>①陸連データ貼付け!#REF!</f>
        <v>#REF!</v>
      </c>
      <c r="H2620" s="29" t="e">
        <f>①陸連データ貼付け!#REF!</f>
        <v>#REF!</v>
      </c>
      <c r="I2620" s="29" t="e">
        <f>①陸連データ貼付け!#REF!</f>
        <v>#REF!</v>
      </c>
      <c r="J2620" s="29" t="e">
        <f>①陸連データ貼付け!#REF!</f>
        <v>#REF!</v>
      </c>
      <c r="K2620" s="29" t="e">
        <f t="shared" si="122"/>
        <v>#REF!</v>
      </c>
      <c r="L2620" s="29" t="e">
        <f>①陸連データ貼付け!#REF!</f>
        <v>#REF!</v>
      </c>
      <c r="M2620" s="63" t="e">
        <f>①陸連データ貼付け!#REF!</f>
        <v>#REF!</v>
      </c>
    </row>
    <row r="2621" spans="1:13">
      <c r="A2621" s="220" t="e">
        <f>IF(①陸連データ貼付け!#REF!="","",①陸連データ貼付け!#REF!)</f>
        <v>#REF!</v>
      </c>
      <c r="B2621" s="29" t="e">
        <f t="shared" si="120"/>
        <v>#REF!</v>
      </c>
      <c r="C2621" s="29" t="e">
        <f t="shared" si="121"/>
        <v>#REF!</v>
      </c>
      <c r="D2621" s="29" t="e">
        <f>①陸連データ貼付け!#REF!</f>
        <v>#REF!</v>
      </c>
      <c r="E2621" s="29" t="e">
        <f>①陸連データ貼付け!#REF!</f>
        <v>#REF!</v>
      </c>
      <c r="F2621" s="29" t="e">
        <f>ASC(①陸連データ貼付け!#REF!)</f>
        <v>#REF!</v>
      </c>
      <c r="G2621" s="29" t="e">
        <f>①陸連データ貼付け!#REF!</f>
        <v>#REF!</v>
      </c>
      <c r="H2621" s="29" t="e">
        <f>①陸連データ貼付け!#REF!</f>
        <v>#REF!</v>
      </c>
      <c r="I2621" s="29" t="e">
        <f>①陸連データ貼付け!#REF!</f>
        <v>#REF!</v>
      </c>
      <c r="J2621" s="29" t="e">
        <f>①陸連データ貼付け!#REF!</f>
        <v>#REF!</v>
      </c>
      <c r="K2621" s="29" t="e">
        <f t="shared" si="122"/>
        <v>#REF!</v>
      </c>
      <c r="L2621" s="29" t="e">
        <f>①陸連データ貼付け!#REF!</f>
        <v>#REF!</v>
      </c>
      <c r="M2621" s="63" t="e">
        <f>①陸連データ貼付け!#REF!</f>
        <v>#REF!</v>
      </c>
    </row>
    <row r="2622" spans="1:13">
      <c r="A2622" s="220" t="e">
        <f>IF(①陸連データ貼付け!#REF!="","",①陸連データ貼付け!#REF!)</f>
        <v>#REF!</v>
      </c>
      <c r="B2622" s="29" t="e">
        <f t="shared" si="120"/>
        <v>#REF!</v>
      </c>
      <c r="C2622" s="29" t="e">
        <f t="shared" si="121"/>
        <v>#REF!</v>
      </c>
      <c r="D2622" s="29" t="e">
        <f>①陸連データ貼付け!#REF!</f>
        <v>#REF!</v>
      </c>
      <c r="E2622" s="29" t="e">
        <f>①陸連データ貼付け!#REF!</f>
        <v>#REF!</v>
      </c>
      <c r="F2622" s="29" t="e">
        <f>ASC(①陸連データ貼付け!#REF!)</f>
        <v>#REF!</v>
      </c>
      <c r="G2622" s="29" t="e">
        <f>①陸連データ貼付け!#REF!</f>
        <v>#REF!</v>
      </c>
      <c r="H2622" s="29" t="e">
        <f>①陸連データ貼付け!#REF!</f>
        <v>#REF!</v>
      </c>
      <c r="I2622" s="29" t="e">
        <f>①陸連データ貼付け!#REF!</f>
        <v>#REF!</v>
      </c>
      <c r="J2622" s="29" t="e">
        <f>①陸連データ貼付け!#REF!</f>
        <v>#REF!</v>
      </c>
      <c r="K2622" s="29" t="e">
        <f t="shared" si="122"/>
        <v>#REF!</v>
      </c>
      <c r="L2622" s="29" t="e">
        <f>①陸連データ貼付け!#REF!</f>
        <v>#REF!</v>
      </c>
      <c r="M2622" s="63" t="e">
        <f>①陸連データ貼付け!#REF!</f>
        <v>#REF!</v>
      </c>
    </row>
    <row r="2623" spans="1:13">
      <c r="A2623" s="220" t="e">
        <f>IF(①陸連データ貼付け!#REF!="","",①陸連データ貼付け!#REF!)</f>
        <v>#REF!</v>
      </c>
      <c r="B2623" s="29" t="e">
        <f t="shared" si="120"/>
        <v>#REF!</v>
      </c>
      <c r="C2623" s="29" t="e">
        <f t="shared" si="121"/>
        <v>#REF!</v>
      </c>
      <c r="D2623" s="29" t="e">
        <f>①陸連データ貼付け!#REF!</f>
        <v>#REF!</v>
      </c>
      <c r="E2623" s="29" t="e">
        <f>①陸連データ貼付け!#REF!</f>
        <v>#REF!</v>
      </c>
      <c r="F2623" s="29" t="e">
        <f>ASC(①陸連データ貼付け!#REF!)</f>
        <v>#REF!</v>
      </c>
      <c r="G2623" s="29" t="e">
        <f>①陸連データ貼付け!#REF!</f>
        <v>#REF!</v>
      </c>
      <c r="H2623" s="29" t="e">
        <f>①陸連データ貼付け!#REF!</f>
        <v>#REF!</v>
      </c>
      <c r="I2623" s="29" t="e">
        <f>①陸連データ貼付け!#REF!</f>
        <v>#REF!</v>
      </c>
      <c r="J2623" s="29" t="e">
        <f>①陸連データ貼付け!#REF!</f>
        <v>#REF!</v>
      </c>
      <c r="K2623" s="29" t="e">
        <f t="shared" si="122"/>
        <v>#REF!</v>
      </c>
      <c r="L2623" s="29" t="e">
        <f>①陸連データ貼付け!#REF!</f>
        <v>#REF!</v>
      </c>
      <c r="M2623" s="63" t="e">
        <f>①陸連データ貼付け!#REF!</f>
        <v>#REF!</v>
      </c>
    </row>
    <row r="2624" spans="1:13">
      <c r="A2624" s="220" t="e">
        <f>IF(①陸連データ貼付け!#REF!="","",①陸連データ貼付け!#REF!)</f>
        <v>#REF!</v>
      </c>
      <c r="B2624" s="29" t="e">
        <f t="shared" si="120"/>
        <v>#REF!</v>
      </c>
      <c r="C2624" s="29" t="e">
        <f t="shared" si="121"/>
        <v>#REF!</v>
      </c>
      <c r="D2624" s="29" t="e">
        <f>①陸連データ貼付け!#REF!</f>
        <v>#REF!</v>
      </c>
      <c r="E2624" s="29" t="e">
        <f>①陸連データ貼付け!#REF!</f>
        <v>#REF!</v>
      </c>
      <c r="F2624" s="29" t="e">
        <f>ASC(①陸連データ貼付け!#REF!)</f>
        <v>#REF!</v>
      </c>
      <c r="G2624" s="29" t="e">
        <f>①陸連データ貼付け!#REF!</f>
        <v>#REF!</v>
      </c>
      <c r="H2624" s="29" t="e">
        <f>①陸連データ貼付け!#REF!</f>
        <v>#REF!</v>
      </c>
      <c r="I2624" s="29" t="e">
        <f>①陸連データ貼付け!#REF!</f>
        <v>#REF!</v>
      </c>
      <c r="J2624" s="29" t="e">
        <f>①陸連データ貼付け!#REF!</f>
        <v>#REF!</v>
      </c>
      <c r="K2624" s="29" t="e">
        <f t="shared" si="122"/>
        <v>#REF!</v>
      </c>
      <c r="L2624" s="29" t="e">
        <f>①陸連データ貼付け!#REF!</f>
        <v>#REF!</v>
      </c>
      <c r="M2624" s="63" t="e">
        <f>①陸連データ貼付け!#REF!</f>
        <v>#REF!</v>
      </c>
    </row>
    <row r="2625" spans="1:13">
      <c r="A2625" s="220" t="e">
        <f>IF(①陸連データ貼付け!#REF!="","",①陸連データ貼付け!#REF!)</f>
        <v>#REF!</v>
      </c>
      <c r="B2625" s="29" t="e">
        <f t="shared" si="120"/>
        <v>#REF!</v>
      </c>
      <c r="C2625" s="29" t="e">
        <f t="shared" si="121"/>
        <v>#REF!</v>
      </c>
      <c r="D2625" s="29" t="e">
        <f>①陸連データ貼付け!#REF!</f>
        <v>#REF!</v>
      </c>
      <c r="E2625" s="29" t="e">
        <f>①陸連データ貼付け!#REF!</f>
        <v>#REF!</v>
      </c>
      <c r="F2625" s="29" t="e">
        <f>ASC(①陸連データ貼付け!#REF!)</f>
        <v>#REF!</v>
      </c>
      <c r="G2625" s="29" t="e">
        <f>①陸連データ貼付け!#REF!</f>
        <v>#REF!</v>
      </c>
      <c r="H2625" s="29" t="e">
        <f>①陸連データ貼付け!#REF!</f>
        <v>#REF!</v>
      </c>
      <c r="I2625" s="29" t="e">
        <f>①陸連データ貼付け!#REF!</f>
        <v>#REF!</v>
      </c>
      <c r="J2625" s="29" t="e">
        <f>①陸連データ貼付け!#REF!</f>
        <v>#REF!</v>
      </c>
      <c r="K2625" s="29" t="e">
        <f t="shared" si="122"/>
        <v>#REF!</v>
      </c>
      <c r="L2625" s="29" t="e">
        <f>①陸連データ貼付け!#REF!</f>
        <v>#REF!</v>
      </c>
      <c r="M2625" s="63" t="e">
        <f>①陸連データ貼付け!#REF!</f>
        <v>#REF!</v>
      </c>
    </row>
    <row r="2626" spans="1:13">
      <c r="A2626" s="220" t="e">
        <f>IF(①陸連データ貼付け!#REF!="","",①陸連データ貼付け!#REF!)</f>
        <v>#REF!</v>
      </c>
      <c r="B2626" s="29" t="e">
        <f t="shared" si="120"/>
        <v>#REF!</v>
      </c>
      <c r="C2626" s="29" t="e">
        <f t="shared" si="121"/>
        <v>#REF!</v>
      </c>
      <c r="D2626" s="29" t="e">
        <f>①陸連データ貼付け!#REF!</f>
        <v>#REF!</v>
      </c>
      <c r="E2626" s="29" t="e">
        <f>①陸連データ貼付け!#REF!</f>
        <v>#REF!</v>
      </c>
      <c r="F2626" s="29" t="e">
        <f>ASC(①陸連データ貼付け!#REF!)</f>
        <v>#REF!</v>
      </c>
      <c r="G2626" s="29" t="e">
        <f>①陸連データ貼付け!#REF!</f>
        <v>#REF!</v>
      </c>
      <c r="H2626" s="29" t="e">
        <f>①陸連データ貼付け!#REF!</f>
        <v>#REF!</v>
      </c>
      <c r="I2626" s="29" t="e">
        <f>①陸連データ貼付け!#REF!</f>
        <v>#REF!</v>
      </c>
      <c r="J2626" s="29" t="e">
        <f>①陸連データ貼付け!#REF!</f>
        <v>#REF!</v>
      </c>
      <c r="K2626" s="29" t="e">
        <f t="shared" si="122"/>
        <v>#REF!</v>
      </c>
      <c r="L2626" s="29" t="e">
        <f>①陸連データ貼付け!#REF!</f>
        <v>#REF!</v>
      </c>
      <c r="M2626" s="63" t="e">
        <f>①陸連データ貼付け!#REF!</f>
        <v>#REF!</v>
      </c>
    </row>
    <row r="2627" spans="1:13">
      <c r="A2627" s="220" t="e">
        <f>IF(①陸連データ貼付け!#REF!="","",①陸連データ貼付け!#REF!)</f>
        <v>#REF!</v>
      </c>
      <c r="B2627" s="29" t="e">
        <f t="shared" ref="B2627:B2690" si="123">LEFT(A2627,1)</f>
        <v>#REF!</v>
      </c>
      <c r="C2627" s="29" t="e">
        <f t="shared" ref="C2627:C2690" si="124">REPLACE(A2627,1,1,"")</f>
        <v>#REF!</v>
      </c>
      <c r="D2627" s="29" t="e">
        <f>①陸連データ貼付け!#REF!</f>
        <v>#REF!</v>
      </c>
      <c r="E2627" s="29" t="e">
        <f>①陸連データ貼付け!#REF!</f>
        <v>#REF!</v>
      </c>
      <c r="F2627" s="29" t="e">
        <f>ASC(①陸連データ貼付け!#REF!)</f>
        <v>#REF!</v>
      </c>
      <c r="G2627" s="29" t="e">
        <f>①陸連データ貼付け!#REF!</f>
        <v>#REF!</v>
      </c>
      <c r="H2627" s="29" t="e">
        <f>①陸連データ貼付け!#REF!</f>
        <v>#REF!</v>
      </c>
      <c r="I2627" s="29" t="e">
        <f>①陸連データ貼付け!#REF!</f>
        <v>#REF!</v>
      </c>
      <c r="J2627" s="29" t="e">
        <f>①陸連データ貼付け!#REF!</f>
        <v>#REF!</v>
      </c>
      <c r="K2627" s="29" t="e">
        <f t="shared" ref="K2627:K2690" si="125">I2627</f>
        <v>#REF!</v>
      </c>
      <c r="L2627" s="29" t="e">
        <f>①陸連データ貼付け!#REF!</f>
        <v>#REF!</v>
      </c>
      <c r="M2627" s="63" t="e">
        <f>①陸連データ貼付け!#REF!</f>
        <v>#REF!</v>
      </c>
    </row>
    <row r="2628" spans="1:13">
      <c r="A2628" s="220" t="e">
        <f>IF(①陸連データ貼付け!#REF!="","",①陸連データ貼付け!#REF!)</f>
        <v>#REF!</v>
      </c>
      <c r="B2628" s="29" t="e">
        <f t="shared" si="123"/>
        <v>#REF!</v>
      </c>
      <c r="C2628" s="29" t="e">
        <f t="shared" si="124"/>
        <v>#REF!</v>
      </c>
      <c r="D2628" s="29" t="e">
        <f>①陸連データ貼付け!#REF!</f>
        <v>#REF!</v>
      </c>
      <c r="E2628" s="29" t="e">
        <f>①陸連データ貼付け!#REF!</f>
        <v>#REF!</v>
      </c>
      <c r="F2628" s="29" t="e">
        <f>ASC(①陸連データ貼付け!#REF!)</f>
        <v>#REF!</v>
      </c>
      <c r="G2628" s="29" t="e">
        <f>①陸連データ貼付け!#REF!</f>
        <v>#REF!</v>
      </c>
      <c r="H2628" s="29" t="e">
        <f>①陸連データ貼付け!#REF!</f>
        <v>#REF!</v>
      </c>
      <c r="I2628" s="29" t="e">
        <f>①陸連データ貼付け!#REF!</f>
        <v>#REF!</v>
      </c>
      <c r="J2628" s="29" t="e">
        <f>①陸連データ貼付け!#REF!</f>
        <v>#REF!</v>
      </c>
      <c r="K2628" s="29" t="e">
        <f t="shared" si="125"/>
        <v>#REF!</v>
      </c>
      <c r="L2628" s="29" t="e">
        <f>①陸連データ貼付け!#REF!</f>
        <v>#REF!</v>
      </c>
      <c r="M2628" s="63" t="e">
        <f>①陸連データ貼付け!#REF!</f>
        <v>#REF!</v>
      </c>
    </row>
    <row r="2629" spans="1:13">
      <c r="A2629" s="220" t="e">
        <f>IF(①陸連データ貼付け!#REF!="","",①陸連データ貼付け!#REF!)</f>
        <v>#REF!</v>
      </c>
      <c r="B2629" s="29" t="e">
        <f t="shared" si="123"/>
        <v>#REF!</v>
      </c>
      <c r="C2629" s="29" t="e">
        <f t="shared" si="124"/>
        <v>#REF!</v>
      </c>
      <c r="D2629" s="29" t="e">
        <f>①陸連データ貼付け!#REF!</f>
        <v>#REF!</v>
      </c>
      <c r="E2629" s="29" t="e">
        <f>①陸連データ貼付け!#REF!</f>
        <v>#REF!</v>
      </c>
      <c r="F2629" s="29" t="e">
        <f>ASC(①陸連データ貼付け!#REF!)</f>
        <v>#REF!</v>
      </c>
      <c r="G2629" s="29" t="e">
        <f>①陸連データ貼付け!#REF!</f>
        <v>#REF!</v>
      </c>
      <c r="H2629" s="29" t="e">
        <f>①陸連データ貼付け!#REF!</f>
        <v>#REF!</v>
      </c>
      <c r="I2629" s="29" t="e">
        <f>①陸連データ貼付け!#REF!</f>
        <v>#REF!</v>
      </c>
      <c r="J2629" s="29" t="e">
        <f>①陸連データ貼付け!#REF!</f>
        <v>#REF!</v>
      </c>
      <c r="K2629" s="29" t="e">
        <f t="shared" si="125"/>
        <v>#REF!</v>
      </c>
      <c r="L2629" s="29" t="e">
        <f>①陸連データ貼付け!#REF!</f>
        <v>#REF!</v>
      </c>
      <c r="M2629" s="63" t="e">
        <f>①陸連データ貼付け!#REF!</f>
        <v>#REF!</v>
      </c>
    </row>
    <row r="2630" spans="1:13">
      <c r="A2630" s="220" t="e">
        <f>IF(①陸連データ貼付け!#REF!="","",①陸連データ貼付け!#REF!)</f>
        <v>#REF!</v>
      </c>
      <c r="B2630" s="29" t="e">
        <f t="shared" si="123"/>
        <v>#REF!</v>
      </c>
      <c r="C2630" s="29" t="e">
        <f t="shared" si="124"/>
        <v>#REF!</v>
      </c>
      <c r="D2630" s="29" t="e">
        <f>①陸連データ貼付け!#REF!</f>
        <v>#REF!</v>
      </c>
      <c r="E2630" s="29" t="e">
        <f>①陸連データ貼付け!#REF!</f>
        <v>#REF!</v>
      </c>
      <c r="F2630" s="29" t="e">
        <f>ASC(①陸連データ貼付け!#REF!)</f>
        <v>#REF!</v>
      </c>
      <c r="G2630" s="29" t="e">
        <f>①陸連データ貼付け!#REF!</f>
        <v>#REF!</v>
      </c>
      <c r="H2630" s="29" t="e">
        <f>①陸連データ貼付け!#REF!</f>
        <v>#REF!</v>
      </c>
      <c r="I2630" s="29" t="e">
        <f>①陸連データ貼付け!#REF!</f>
        <v>#REF!</v>
      </c>
      <c r="J2630" s="29" t="e">
        <f>①陸連データ貼付け!#REF!</f>
        <v>#REF!</v>
      </c>
      <c r="K2630" s="29" t="e">
        <f t="shared" si="125"/>
        <v>#REF!</v>
      </c>
      <c r="L2630" s="29" t="e">
        <f>①陸連データ貼付け!#REF!</f>
        <v>#REF!</v>
      </c>
      <c r="M2630" s="63" t="e">
        <f>①陸連データ貼付け!#REF!</f>
        <v>#REF!</v>
      </c>
    </row>
    <row r="2631" spans="1:13">
      <c r="A2631" s="220" t="e">
        <f>IF(①陸連データ貼付け!#REF!="","",①陸連データ貼付け!#REF!)</f>
        <v>#REF!</v>
      </c>
      <c r="B2631" s="29" t="e">
        <f t="shared" si="123"/>
        <v>#REF!</v>
      </c>
      <c r="C2631" s="29" t="e">
        <f t="shared" si="124"/>
        <v>#REF!</v>
      </c>
      <c r="D2631" s="29" t="e">
        <f>①陸連データ貼付け!#REF!</f>
        <v>#REF!</v>
      </c>
      <c r="E2631" s="29" t="e">
        <f>①陸連データ貼付け!#REF!</f>
        <v>#REF!</v>
      </c>
      <c r="F2631" s="29" t="e">
        <f>ASC(①陸連データ貼付け!#REF!)</f>
        <v>#REF!</v>
      </c>
      <c r="G2631" s="29" t="e">
        <f>①陸連データ貼付け!#REF!</f>
        <v>#REF!</v>
      </c>
      <c r="H2631" s="29" t="e">
        <f>①陸連データ貼付け!#REF!</f>
        <v>#REF!</v>
      </c>
      <c r="I2631" s="29" t="e">
        <f>①陸連データ貼付け!#REF!</f>
        <v>#REF!</v>
      </c>
      <c r="J2631" s="29" t="e">
        <f>①陸連データ貼付け!#REF!</f>
        <v>#REF!</v>
      </c>
      <c r="K2631" s="29" t="e">
        <f t="shared" si="125"/>
        <v>#REF!</v>
      </c>
      <c r="L2631" s="29" t="e">
        <f>①陸連データ貼付け!#REF!</f>
        <v>#REF!</v>
      </c>
      <c r="M2631" s="63" t="e">
        <f>①陸連データ貼付け!#REF!</f>
        <v>#REF!</v>
      </c>
    </row>
    <row r="2632" spans="1:13">
      <c r="A2632" s="220" t="e">
        <f>IF(①陸連データ貼付け!#REF!="","",①陸連データ貼付け!#REF!)</f>
        <v>#REF!</v>
      </c>
      <c r="B2632" s="29" t="e">
        <f t="shared" si="123"/>
        <v>#REF!</v>
      </c>
      <c r="C2632" s="29" t="e">
        <f t="shared" si="124"/>
        <v>#REF!</v>
      </c>
      <c r="D2632" s="29" t="e">
        <f>①陸連データ貼付け!#REF!</f>
        <v>#REF!</v>
      </c>
      <c r="E2632" s="29" t="e">
        <f>①陸連データ貼付け!#REF!</f>
        <v>#REF!</v>
      </c>
      <c r="F2632" s="29" t="e">
        <f>ASC(①陸連データ貼付け!#REF!)</f>
        <v>#REF!</v>
      </c>
      <c r="G2632" s="29" t="e">
        <f>①陸連データ貼付け!#REF!</f>
        <v>#REF!</v>
      </c>
      <c r="H2632" s="29" t="e">
        <f>①陸連データ貼付け!#REF!</f>
        <v>#REF!</v>
      </c>
      <c r="I2632" s="29" t="e">
        <f>①陸連データ貼付け!#REF!</f>
        <v>#REF!</v>
      </c>
      <c r="J2632" s="29" t="e">
        <f>①陸連データ貼付け!#REF!</f>
        <v>#REF!</v>
      </c>
      <c r="K2632" s="29" t="e">
        <f t="shared" si="125"/>
        <v>#REF!</v>
      </c>
      <c r="L2632" s="29" t="e">
        <f>①陸連データ貼付け!#REF!</f>
        <v>#REF!</v>
      </c>
      <c r="M2632" s="63" t="e">
        <f>①陸連データ貼付け!#REF!</f>
        <v>#REF!</v>
      </c>
    </row>
    <row r="2633" spans="1:13">
      <c r="A2633" s="220" t="e">
        <f>IF(①陸連データ貼付け!#REF!="","",①陸連データ貼付け!#REF!)</f>
        <v>#REF!</v>
      </c>
      <c r="B2633" s="29" t="e">
        <f t="shared" si="123"/>
        <v>#REF!</v>
      </c>
      <c r="C2633" s="29" t="e">
        <f t="shared" si="124"/>
        <v>#REF!</v>
      </c>
      <c r="D2633" s="29" t="e">
        <f>①陸連データ貼付け!#REF!</f>
        <v>#REF!</v>
      </c>
      <c r="E2633" s="29" t="e">
        <f>①陸連データ貼付け!#REF!</f>
        <v>#REF!</v>
      </c>
      <c r="F2633" s="29" t="e">
        <f>ASC(①陸連データ貼付け!#REF!)</f>
        <v>#REF!</v>
      </c>
      <c r="G2633" s="29" t="e">
        <f>①陸連データ貼付け!#REF!</f>
        <v>#REF!</v>
      </c>
      <c r="H2633" s="29" t="e">
        <f>①陸連データ貼付け!#REF!</f>
        <v>#REF!</v>
      </c>
      <c r="I2633" s="29" t="e">
        <f>①陸連データ貼付け!#REF!</f>
        <v>#REF!</v>
      </c>
      <c r="J2633" s="29" t="e">
        <f>①陸連データ貼付け!#REF!</f>
        <v>#REF!</v>
      </c>
      <c r="K2633" s="29" t="e">
        <f t="shared" si="125"/>
        <v>#REF!</v>
      </c>
      <c r="L2633" s="29" t="e">
        <f>①陸連データ貼付け!#REF!</f>
        <v>#REF!</v>
      </c>
      <c r="M2633" s="63" t="e">
        <f>①陸連データ貼付け!#REF!</f>
        <v>#REF!</v>
      </c>
    </row>
    <row r="2634" spans="1:13">
      <c r="A2634" s="220" t="e">
        <f>IF(①陸連データ貼付け!#REF!="","",①陸連データ貼付け!#REF!)</f>
        <v>#REF!</v>
      </c>
      <c r="B2634" s="29" t="e">
        <f t="shared" si="123"/>
        <v>#REF!</v>
      </c>
      <c r="C2634" s="29" t="e">
        <f t="shared" si="124"/>
        <v>#REF!</v>
      </c>
      <c r="D2634" s="29" t="e">
        <f>①陸連データ貼付け!#REF!</f>
        <v>#REF!</v>
      </c>
      <c r="E2634" s="29" t="e">
        <f>①陸連データ貼付け!#REF!</f>
        <v>#REF!</v>
      </c>
      <c r="F2634" s="29" t="e">
        <f>ASC(①陸連データ貼付け!#REF!)</f>
        <v>#REF!</v>
      </c>
      <c r="G2634" s="29" t="e">
        <f>①陸連データ貼付け!#REF!</f>
        <v>#REF!</v>
      </c>
      <c r="H2634" s="29" t="e">
        <f>①陸連データ貼付け!#REF!</f>
        <v>#REF!</v>
      </c>
      <c r="I2634" s="29" t="e">
        <f>①陸連データ貼付け!#REF!</f>
        <v>#REF!</v>
      </c>
      <c r="J2634" s="29" t="e">
        <f>①陸連データ貼付け!#REF!</f>
        <v>#REF!</v>
      </c>
      <c r="K2634" s="29" t="e">
        <f t="shared" si="125"/>
        <v>#REF!</v>
      </c>
      <c r="L2634" s="29" t="e">
        <f>①陸連データ貼付け!#REF!</f>
        <v>#REF!</v>
      </c>
      <c r="M2634" s="63" t="e">
        <f>①陸連データ貼付け!#REF!</f>
        <v>#REF!</v>
      </c>
    </row>
    <row r="2635" spans="1:13">
      <c r="A2635" s="220" t="e">
        <f>IF(①陸連データ貼付け!#REF!="","",①陸連データ貼付け!#REF!)</f>
        <v>#REF!</v>
      </c>
      <c r="B2635" s="29" t="e">
        <f t="shared" si="123"/>
        <v>#REF!</v>
      </c>
      <c r="C2635" s="29" t="e">
        <f t="shared" si="124"/>
        <v>#REF!</v>
      </c>
      <c r="D2635" s="29" t="e">
        <f>①陸連データ貼付け!#REF!</f>
        <v>#REF!</v>
      </c>
      <c r="E2635" s="29" t="e">
        <f>①陸連データ貼付け!#REF!</f>
        <v>#REF!</v>
      </c>
      <c r="F2635" s="29" t="e">
        <f>ASC(①陸連データ貼付け!#REF!)</f>
        <v>#REF!</v>
      </c>
      <c r="G2635" s="29" t="e">
        <f>①陸連データ貼付け!#REF!</f>
        <v>#REF!</v>
      </c>
      <c r="H2635" s="29" t="e">
        <f>①陸連データ貼付け!#REF!</f>
        <v>#REF!</v>
      </c>
      <c r="I2635" s="29" t="e">
        <f>①陸連データ貼付け!#REF!</f>
        <v>#REF!</v>
      </c>
      <c r="J2635" s="29" t="e">
        <f>①陸連データ貼付け!#REF!</f>
        <v>#REF!</v>
      </c>
      <c r="K2635" s="29" t="e">
        <f t="shared" si="125"/>
        <v>#REF!</v>
      </c>
      <c r="L2635" s="29" t="e">
        <f>①陸連データ貼付け!#REF!</f>
        <v>#REF!</v>
      </c>
      <c r="M2635" s="63" t="e">
        <f>①陸連データ貼付け!#REF!</f>
        <v>#REF!</v>
      </c>
    </row>
    <row r="2636" spans="1:13">
      <c r="A2636" s="220" t="e">
        <f>IF(①陸連データ貼付け!#REF!="","",①陸連データ貼付け!#REF!)</f>
        <v>#REF!</v>
      </c>
      <c r="B2636" s="29" t="e">
        <f t="shared" si="123"/>
        <v>#REF!</v>
      </c>
      <c r="C2636" s="29" t="e">
        <f t="shared" si="124"/>
        <v>#REF!</v>
      </c>
      <c r="D2636" s="29" t="e">
        <f>①陸連データ貼付け!#REF!</f>
        <v>#REF!</v>
      </c>
      <c r="E2636" s="29" t="e">
        <f>①陸連データ貼付け!#REF!</f>
        <v>#REF!</v>
      </c>
      <c r="F2636" s="29" t="e">
        <f>ASC(①陸連データ貼付け!#REF!)</f>
        <v>#REF!</v>
      </c>
      <c r="G2636" s="29" t="e">
        <f>①陸連データ貼付け!#REF!</f>
        <v>#REF!</v>
      </c>
      <c r="H2636" s="29" t="e">
        <f>①陸連データ貼付け!#REF!</f>
        <v>#REF!</v>
      </c>
      <c r="I2636" s="29" t="e">
        <f>①陸連データ貼付け!#REF!</f>
        <v>#REF!</v>
      </c>
      <c r="J2636" s="29" t="e">
        <f>①陸連データ貼付け!#REF!</f>
        <v>#REF!</v>
      </c>
      <c r="K2636" s="29" t="e">
        <f t="shared" si="125"/>
        <v>#REF!</v>
      </c>
      <c r="L2636" s="29" t="e">
        <f>①陸連データ貼付け!#REF!</f>
        <v>#REF!</v>
      </c>
      <c r="M2636" s="63" t="e">
        <f>①陸連データ貼付け!#REF!</f>
        <v>#REF!</v>
      </c>
    </row>
    <row r="2637" spans="1:13">
      <c r="A2637" s="220" t="e">
        <f>IF(①陸連データ貼付け!#REF!="","",①陸連データ貼付け!#REF!)</f>
        <v>#REF!</v>
      </c>
      <c r="B2637" s="29" t="e">
        <f t="shared" si="123"/>
        <v>#REF!</v>
      </c>
      <c r="C2637" s="29" t="e">
        <f t="shared" si="124"/>
        <v>#REF!</v>
      </c>
      <c r="D2637" s="29" t="e">
        <f>①陸連データ貼付け!#REF!</f>
        <v>#REF!</v>
      </c>
      <c r="E2637" s="29" t="e">
        <f>①陸連データ貼付け!#REF!</f>
        <v>#REF!</v>
      </c>
      <c r="F2637" s="29" t="e">
        <f>ASC(①陸連データ貼付け!#REF!)</f>
        <v>#REF!</v>
      </c>
      <c r="G2637" s="29" t="e">
        <f>①陸連データ貼付け!#REF!</f>
        <v>#REF!</v>
      </c>
      <c r="H2637" s="29" t="e">
        <f>①陸連データ貼付け!#REF!</f>
        <v>#REF!</v>
      </c>
      <c r="I2637" s="29" t="e">
        <f>①陸連データ貼付け!#REF!</f>
        <v>#REF!</v>
      </c>
      <c r="J2637" s="29" t="e">
        <f>①陸連データ貼付け!#REF!</f>
        <v>#REF!</v>
      </c>
      <c r="K2637" s="29" t="e">
        <f t="shared" si="125"/>
        <v>#REF!</v>
      </c>
      <c r="L2637" s="29" t="e">
        <f>①陸連データ貼付け!#REF!</f>
        <v>#REF!</v>
      </c>
      <c r="M2637" s="63" t="e">
        <f>①陸連データ貼付け!#REF!</f>
        <v>#REF!</v>
      </c>
    </row>
    <row r="2638" spans="1:13">
      <c r="A2638" s="220" t="e">
        <f>IF(①陸連データ貼付け!#REF!="","",①陸連データ貼付け!#REF!)</f>
        <v>#REF!</v>
      </c>
      <c r="B2638" s="29" t="e">
        <f t="shared" si="123"/>
        <v>#REF!</v>
      </c>
      <c r="C2638" s="29" t="e">
        <f t="shared" si="124"/>
        <v>#REF!</v>
      </c>
      <c r="D2638" s="29" t="e">
        <f>①陸連データ貼付け!#REF!</f>
        <v>#REF!</v>
      </c>
      <c r="E2638" s="29" t="e">
        <f>①陸連データ貼付け!#REF!</f>
        <v>#REF!</v>
      </c>
      <c r="F2638" s="29" t="e">
        <f>ASC(①陸連データ貼付け!#REF!)</f>
        <v>#REF!</v>
      </c>
      <c r="G2638" s="29" t="e">
        <f>①陸連データ貼付け!#REF!</f>
        <v>#REF!</v>
      </c>
      <c r="H2638" s="29" t="e">
        <f>①陸連データ貼付け!#REF!</f>
        <v>#REF!</v>
      </c>
      <c r="I2638" s="29" t="e">
        <f>①陸連データ貼付け!#REF!</f>
        <v>#REF!</v>
      </c>
      <c r="J2638" s="29" t="e">
        <f>①陸連データ貼付け!#REF!</f>
        <v>#REF!</v>
      </c>
      <c r="K2638" s="29" t="e">
        <f t="shared" si="125"/>
        <v>#REF!</v>
      </c>
      <c r="L2638" s="29" t="e">
        <f>①陸連データ貼付け!#REF!</f>
        <v>#REF!</v>
      </c>
      <c r="M2638" s="63" t="e">
        <f>①陸連データ貼付け!#REF!</f>
        <v>#REF!</v>
      </c>
    </row>
    <row r="2639" spans="1:13">
      <c r="A2639" s="220" t="e">
        <f>IF(①陸連データ貼付け!#REF!="","",①陸連データ貼付け!#REF!)</f>
        <v>#REF!</v>
      </c>
      <c r="B2639" s="29" t="e">
        <f t="shared" si="123"/>
        <v>#REF!</v>
      </c>
      <c r="C2639" s="29" t="e">
        <f t="shared" si="124"/>
        <v>#REF!</v>
      </c>
      <c r="D2639" s="29" t="e">
        <f>①陸連データ貼付け!#REF!</f>
        <v>#REF!</v>
      </c>
      <c r="E2639" s="29" t="e">
        <f>①陸連データ貼付け!#REF!</f>
        <v>#REF!</v>
      </c>
      <c r="F2639" s="29" t="e">
        <f>ASC(①陸連データ貼付け!#REF!)</f>
        <v>#REF!</v>
      </c>
      <c r="G2639" s="29" t="e">
        <f>①陸連データ貼付け!#REF!</f>
        <v>#REF!</v>
      </c>
      <c r="H2639" s="29" t="e">
        <f>①陸連データ貼付け!#REF!</f>
        <v>#REF!</v>
      </c>
      <c r="I2639" s="29" t="e">
        <f>①陸連データ貼付け!#REF!</f>
        <v>#REF!</v>
      </c>
      <c r="J2639" s="29" t="e">
        <f>①陸連データ貼付け!#REF!</f>
        <v>#REF!</v>
      </c>
      <c r="K2639" s="29" t="e">
        <f t="shared" si="125"/>
        <v>#REF!</v>
      </c>
      <c r="L2639" s="29" t="e">
        <f>①陸連データ貼付け!#REF!</f>
        <v>#REF!</v>
      </c>
      <c r="M2639" s="63" t="e">
        <f>①陸連データ貼付け!#REF!</f>
        <v>#REF!</v>
      </c>
    </row>
    <row r="2640" spans="1:13">
      <c r="A2640" s="220" t="e">
        <f>IF(①陸連データ貼付け!#REF!="","",①陸連データ貼付け!#REF!)</f>
        <v>#REF!</v>
      </c>
      <c r="B2640" s="29" t="e">
        <f t="shared" si="123"/>
        <v>#REF!</v>
      </c>
      <c r="C2640" s="29" t="e">
        <f t="shared" si="124"/>
        <v>#REF!</v>
      </c>
      <c r="D2640" s="29" t="e">
        <f>①陸連データ貼付け!#REF!</f>
        <v>#REF!</v>
      </c>
      <c r="E2640" s="29" t="e">
        <f>①陸連データ貼付け!#REF!</f>
        <v>#REF!</v>
      </c>
      <c r="F2640" s="29" t="e">
        <f>ASC(①陸連データ貼付け!#REF!)</f>
        <v>#REF!</v>
      </c>
      <c r="G2640" s="29" t="e">
        <f>①陸連データ貼付け!#REF!</f>
        <v>#REF!</v>
      </c>
      <c r="H2640" s="29" t="e">
        <f>①陸連データ貼付け!#REF!</f>
        <v>#REF!</v>
      </c>
      <c r="I2640" s="29" t="e">
        <f>①陸連データ貼付け!#REF!</f>
        <v>#REF!</v>
      </c>
      <c r="J2640" s="29" t="e">
        <f>①陸連データ貼付け!#REF!</f>
        <v>#REF!</v>
      </c>
      <c r="K2640" s="29" t="e">
        <f t="shared" si="125"/>
        <v>#REF!</v>
      </c>
      <c r="L2640" s="29" t="e">
        <f>①陸連データ貼付け!#REF!</f>
        <v>#REF!</v>
      </c>
      <c r="M2640" s="63" t="e">
        <f>①陸連データ貼付け!#REF!</f>
        <v>#REF!</v>
      </c>
    </row>
    <row r="2641" spans="1:13">
      <c r="A2641" s="220" t="e">
        <f>IF(①陸連データ貼付け!#REF!="","",①陸連データ貼付け!#REF!)</f>
        <v>#REF!</v>
      </c>
      <c r="B2641" s="29" t="e">
        <f t="shared" si="123"/>
        <v>#REF!</v>
      </c>
      <c r="C2641" s="29" t="e">
        <f t="shared" si="124"/>
        <v>#REF!</v>
      </c>
      <c r="D2641" s="29" t="e">
        <f>①陸連データ貼付け!#REF!</f>
        <v>#REF!</v>
      </c>
      <c r="E2641" s="29" t="e">
        <f>①陸連データ貼付け!#REF!</f>
        <v>#REF!</v>
      </c>
      <c r="F2641" s="29" t="e">
        <f>ASC(①陸連データ貼付け!#REF!)</f>
        <v>#REF!</v>
      </c>
      <c r="G2641" s="29" t="e">
        <f>①陸連データ貼付け!#REF!</f>
        <v>#REF!</v>
      </c>
      <c r="H2641" s="29" t="e">
        <f>①陸連データ貼付け!#REF!</f>
        <v>#REF!</v>
      </c>
      <c r="I2641" s="29" t="e">
        <f>①陸連データ貼付け!#REF!</f>
        <v>#REF!</v>
      </c>
      <c r="J2641" s="29" t="e">
        <f>①陸連データ貼付け!#REF!</f>
        <v>#REF!</v>
      </c>
      <c r="K2641" s="29" t="e">
        <f t="shared" si="125"/>
        <v>#REF!</v>
      </c>
      <c r="L2641" s="29" t="e">
        <f>①陸連データ貼付け!#REF!</f>
        <v>#REF!</v>
      </c>
      <c r="M2641" s="63" t="e">
        <f>①陸連データ貼付け!#REF!</f>
        <v>#REF!</v>
      </c>
    </row>
    <row r="2642" spans="1:13">
      <c r="A2642" s="220" t="e">
        <f>IF(①陸連データ貼付け!#REF!="","",①陸連データ貼付け!#REF!)</f>
        <v>#REF!</v>
      </c>
      <c r="B2642" s="29" t="e">
        <f t="shared" si="123"/>
        <v>#REF!</v>
      </c>
      <c r="C2642" s="29" t="e">
        <f t="shared" si="124"/>
        <v>#REF!</v>
      </c>
      <c r="D2642" s="29" t="e">
        <f>①陸連データ貼付け!#REF!</f>
        <v>#REF!</v>
      </c>
      <c r="E2642" s="29" t="e">
        <f>①陸連データ貼付け!#REF!</f>
        <v>#REF!</v>
      </c>
      <c r="F2642" s="29" t="e">
        <f>ASC(①陸連データ貼付け!#REF!)</f>
        <v>#REF!</v>
      </c>
      <c r="G2642" s="29" t="e">
        <f>①陸連データ貼付け!#REF!</f>
        <v>#REF!</v>
      </c>
      <c r="H2642" s="29" t="e">
        <f>①陸連データ貼付け!#REF!</f>
        <v>#REF!</v>
      </c>
      <c r="I2642" s="29" t="e">
        <f>①陸連データ貼付け!#REF!</f>
        <v>#REF!</v>
      </c>
      <c r="J2642" s="29" t="e">
        <f>①陸連データ貼付け!#REF!</f>
        <v>#REF!</v>
      </c>
      <c r="K2642" s="29" t="e">
        <f t="shared" si="125"/>
        <v>#REF!</v>
      </c>
      <c r="L2642" s="29" t="e">
        <f>①陸連データ貼付け!#REF!</f>
        <v>#REF!</v>
      </c>
      <c r="M2642" s="63" t="e">
        <f>①陸連データ貼付け!#REF!</f>
        <v>#REF!</v>
      </c>
    </row>
    <row r="2643" spans="1:13">
      <c r="A2643" s="220" t="e">
        <f>IF(①陸連データ貼付け!#REF!="","",①陸連データ貼付け!#REF!)</f>
        <v>#REF!</v>
      </c>
      <c r="B2643" s="29" t="e">
        <f t="shared" si="123"/>
        <v>#REF!</v>
      </c>
      <c r="C2643" s="29" t="e">
        <f t="shared" si="124"/>
        <v>#REF!</v>
      </c>
      <c r="D2643" s="29" t="e">
        <f>①陸連データ貼付け!#REF!</f>
        <v>#REF!</v>
      </c>
      <c r="E2643" s="29" t="e">
        <f>①陸連データ貼付け!#REF!</f>
        <v>#REF!</v>
      </c>
      <c r="F2643" s="29" t="e">
        <f>ASC(①陸連データ貼付け!#REF!)</f>
        <v>#REF!</v>
      </c>
      <c r="G2643" s="29" t="e">
        <f>①陸連データ貼付け!#REF!</f>
        <v>#REF!</v>
      </c>
      <c r="H2643" s="29" t="e">
        <f>①陸連データ貼付け!#REF!</f>
        <v>#REF!</v>
      </c>
      <c r="I2643" s="29" t="e">
        <f>①陸連データ貼付け!#REF!</f>
        <v>#REF!</v>
      </c>
      <c r="J2643" s="29" t="e">
        <f>①陸連データ貼付け!#REF!</f>
        <v>#REF!</v>
      </c>
      <c r="K2643" s="29" t="e">
        <f t="shared" si="125"/>
        <v>#REF!</v>
      </c>
      <c r="L2643" s="29" t="e">
        <f>①陸連データ貼付け!#REF!</f>
        <v>#REF!</v>
      </c>
      <c r="M2643" s="63" t="e">
        <f>①陸連データ貼付け!#REF!</f>
        <v>#REF!</v>
      </c>
    </row>
    <row r="2644" spans="1:13">
      <c r="A2644" s="220" t="e">
        <f>IF(①陸連データ貼付け!#REF!="","",①陸連データ貼付け!#REF!)</f>
        <v>#REF!</v>
      </c>
      <c r="B2644" s="29" t="e">
        <f t="shared" si="123"/>
        <v>#REF!</v>
      </c>
      <c r="C2644" s="29" t="e">
        <f t="shared" si="124"/>
        <v>#REF!</v>
      </c>
      <c r="D2644" s="29" t="e">
        <f>①陸連データ貼付け!#REF!</f>
        <v>#REF!</v>
      </c>
      <c r="E2644" s="29" t="e">
        <f>①陸連データ貼付け!#REF!</f>
        <v>#REF!</v>
      </c>
      <c r="F2644" s="29" t="e">
        <f>ASC(①陸連データ貼付け!#REF!)</f>
        <v>#REF!</v>
      </c>
      <c r="G2644" s="29" t="e">
        <f>①陸連データ貼付け!#REF!</f>
        <v>#REF!</v>
      </c>
      <c r="H2644" s="29" t="e">
        <f>①陸連データ貼付け!#REF!</f>
        <v>#REF!</v>
      </c>
      <c r="I2644" s="29" t="e">
        <f>①陸連データ貼付け!#REF!</f>
        <v>#REF!</v>
      </c>
      <c r="J2644" s="29" t="e">
        <f>①陸連データ貼付け!#REF!</f>
        <v>#REF!</v>
      </c>
      <c r="K2644" s="29" t="e">
        <f t="shared" si="125"/>
        <v>#REF!</v>
      </c>
      <c r="L2644" s="29" t="e">
        <f>①陸連データ貼付け!#REF!</f>
        <v>#REF!</v>
      </c>
      <c r="M2644" s="63" t="e">
        <f>①陸連データ貼付け!#REF!</f>
        <v>#REF!</v>
      </c>
    </row>
    <row r="2645" spans="1:13">
      <c r="A2645" s="220" t="e">
        <f>IF(①陸連データ貼付け!#REF!="","",①陸連データ貼付け!#REF!)</f>
        <v>#REF!</v>
      </c>
      <c r="B2645" s="29" t="e">
        <f t="shared" si="123"/>
        <v>#REF!</v>
      </c>
      <c r="C2645" s="29" t="e">
        <f t="shared" si="124"/>
        <v>#REF!</v>
      </c>
      <c r="D2645" s="29" t="e">
        <f>①陸連データ貼付け!#REF!</f>
        <v>#REF!</v>
      </c>
      <c r="E2645" s="29" t="e">
        <f>①陸連データ貼付け!#REF!</f>
        <v>#REF!</v>
      </c>
      <c r="F2645" s="29" t="e">
        <f>ASC(①陸連データ貼付け!#REF!)</f>
        <v>#REF!</v>
      </c>
      <c r="G2645" s="29" t="e">
        <f>①陸連データ貼付け!#REF!</f>
        <v>#REF!</v>
      </c>
      <c r="H2645" s="29" t="e">
        <f>①陸連データ貼付け!#REF!</f>
        <v>#REF!</v>
      </c>
      <c r="I2645" s="29" t="e">
        <f>①陸連データ貼付け!#REF!</f>
        <v>#REF!</v>
      </c>
      <c r="J2645" s="29" t="e">
        <f>①陸連データ貼付け!#REF!</f>
        <v>#REF!</v>
      </c>
      <c r="K2645" s="29" t="e">
        <f t="shared" si="125"/>
        <v>#REF!</v>
      </c>
      <c r="L2645" s="29" t="e">
        <f>①陸連データ貼付け!#REF!</f>
        <v>#REF!</v>
      </c>
      <c r="M2645" s="63" t="e">
        <f>①陸連データ貼付け!#REF!</f>
        <v>#REF!</v>
      </c>
    </row>
    <row r="2646" spans="1:13">
      <c r="A2646" s="220" t="e">
        <f>IF(①陸連データ貼付け!#REF!="","",①陸連データ貼付け!#REF!)</f>
        <v>#REF!</v>
      </c>
      <c r="B2646" s="29" t="e">
        <f t="shared" si="123"/>
        <v>#REF!</v>
      </c>
      <c r="C2646" s="29" t="e">
        <f t="shared" si="124"/>
        <v>#REF!</v>
      </c>
      <c r="D2646" s="29" t="e">
        <f>①陸連データ貼付け!#REF!</f>
        <v>#REF!</v>
      </c>
      <c r="E2646" s="29" t="e">
        <f>①陸連データ貼付け!#REF!</f>
        <v>#REF!</v>
      </c>
      <c r="F2646" s="29" t="e">
        <f>ASC(①陸連データ貼付け!#REF!)</f>
        <v>#REF!</v>
      </c>
      <c r="G2646" s="29" t="e">
        <f>①陸連データ貼付け!#REF!</f>
        <v>#REF!</v>
      </c>
      <c r="H2646" s="29" t="e">
        <f>①陸連データ貼付け!#REF!</f>
        <v>#REF!</v>
      </c>
      <c r="I2646" s="29" t="e">
        <f>①陸連データ貼付け!#REF!</f>
        <v>#REF!</v>
      </c>
      <c r="J2646" s="29" t="e">
        <f>①陸連データ貼付け!#REF!</f>
        <v>#REF!</v>
      </c>
      <c r="K2646" s="29" t="e">
        <f t="shared" si="125"/>
        <v>#REF!</v>
      </c>
      <c r="L2646" s="29" t="e">
        <f>①陸連データ貼付け!#REF!</f>
        <v>#REF!</v>
      </c>
      <c r="M2646" s="63" t="e">
        <f>①陸連データ貼付け!#REF!</f>
        <v>#REF!</v>
      </c>
    </row>
    <row r="2647" spans="1:13">
      <c r="A2647" s="220" t="e">
        <f>IF(①陸連データ貼付け!#REF!="","",①陸連データ貼付け!#REF!)</f>
        <v>#REF!</v>
      </c>
      <c r="B2647" s="29" t="e">
        <f t="shared" si="123"/>
        <v>#REF!</v>
      </c>
      <c r="C2647" s="29" t="e">
        <f t="shared" si="124"/>
        <v>#REF!</v>
      </c>
      <c r="D2647" s="29" t="e">
        <f>①陸連データ貼付け!#REF!</f>
        <v>#REF!</v>
      </c>
      <c r="E2647" s="29" t="e">
        <f>①陸連データ貼付け!#REF!</f>
        <v>#REF!</v>
      </c>
      <c r="F2647" s="29" t="e">
        <f>ASC(①陸連データ貼付け!#REF!)</f>
        <v>#REF!</v>
      </c>
      <c r="G2647" s="29" t="e">
        <f>①陸連データ貼付け!#REF!</f>
        <v>#REF!</v>
      </c>
      <c r="H2647" s="29" t="e">
        <f>①陸連データ貼付け!#REF!</f>
        <v>#REF!</v>
      </c>
      <c r="I2647" s="29" t="e">
        <f>①陸連データ貼付け!#REF!</f>
        <v>#REF!</v>
      </c>
      <c r="J2647" s="29" t="e">
        <f>①陸連データ貼付け!#REF!</f>
        <v>#REF!</v>
      </c>
      <c r="K2647" s="29" t="e">
        <f t="shared" si="125"/>
        <v>#REF!</v>
      </c>
      <c r="L2647" s="29" t="e">
        <f>①陸連データ貼付け!#REF!</f>
        <v>#REF!</v>
      </c>
      <c r="M2647" s="63" t="e">
        <f>①陸連データ貼付け!#REF!</f>
        <v>#REF!</v>
      </c>
    </row>
    <row r="2648" spans="1:13">
      <c r="A2648" s="220" t="e">
        <f>IF(①陸連データ貼付け!#REF!="","",①陸連データ貼付け!#REF!)</f>
        <v>#REF!</v>
      </c>
      <c r="B2648" s="29" t="e">
        <f t="shared" si="123"/>
        <v>#REF!</v>
      </c>
      <c r="C2648" s="29" t="e">
        <f t="shared" si="124"/>
        <v>#REF!</v>
      </c>
      <c r="D2648" s="29" t="e">
        <f>①陸連データ貼付け!#REF!</f>
        <v>#REF!</v>
      </c>
      <c r="E2648" s="29" t="e">
        <f>①陸連データ貼付け!#REF!</f>
        <v>#REF!</v>
      </c>
      <c r="F2648" s="29" t="e">
        <f>ASC(①陸連データ貼付け!#REF!)</f>
        <v>#REF!</v>
      </c>
      <c r="G2648" s="29" t="e">
        <f>①陸連データ貼付け!#REF!</f>
        <v>#REF!</v>
      </c>
      <c r="H2648" s="29" t="e">
        <f>①陸連データ貼付け!#REF!</f>
        <v>#REF!</v>
      </c>
      <c r="I2648" s="29" t="e">
        <f>①陸連データ貼付け!#REF!</f>
        <v>#REF!</v>
      </c>
      <c r="J2648" s="29" t="e">
        <f>①陸連データ貼付け!#REF!</f>
        <v>#REF!</v>
      </c>
      <c r="K2648" s="29" t="e">
        <f t="shared" si="125"/>
        <v>#REF!</v>
      </c>
      <c r="L2648" s="29" t="e">
        <f>①陸連データ貼付け!#REF!</f>
        <v>#REF!</v>
      </c>
      <c r="M2648" s="63" t="e">
        <f>①陸連データ貼付け!#REF!</f>
        <v>#REF!</v>
      </c>
    </row>
    <row r="2649" spans="1:13">
      <c r="A2649" s="220" t="e">
        <f>IF(①陸連データ貼付け!#REF!="","",①陸連データ貼付け!#REF!)</f>
        <v>#REF!</v>
      </c>
      <c r="B2649" s="29" t="e">
        <f t="shared" si="123"/>
        <v>#REF!</v>
      </c>
      <c r="C2649" s="29" t="e">
        <f t="shared" si="124"/>
        <v>#REF!</v>
      </c>
      <c r="D2649" s="29" t="e">
        <f>①陸連データ貼付け!#REF!</f>
        <v>#REF!</v>
      </c>
      <c r="E2649" s="29" t="e">
        <f>①陸連データ貼付け!#REF!</f>
        <v>#REF!</v>
      </c>
      <c r="F2649" s="29" t="e">
        <f>ASC(①陸連データ貼付け!#REF!)</f>
        <v>#REF!</v>
      </c>
      <c r="G2649" s="29" t="e">
        <f>①陸連データ貼付け!#REF!</f>
        <v>#REF!</v>
      </c>
      <c r="H2649" s="29" t="e">
        <f>①陸連データ貼付け!#REF!</f>
        <v>#REF!</v>
      </c>
      <c r="I2649" s="29" t="e">
        <f>①陸連データ貼付け!#REF!</f>
        <v>#REF!</v>
      </c>
      <c r="J2649" s="29" t="e">
        <f>①陸連データ貼付け!#REF!</f>
        <v>#REF!</v>
      </c>
      <c r="K2649" s="29" t="e">
        <f t="shared" si="125"/>
        <v>#REF!</v>
      </c>
      <c r="L2649" s="29" t="e">
        <f>①陸連データ貼付け!#REF!</f>
        <v>#REF!</v>
      </c>
      <c r="M2649" s="63" t="e">
        <f>①陸連データ貼付け!#REF!</f>
        <v>#REF!</v>
      </c>
    </row>
    <row r="2650" spans="1:13">
      <c r="A2650" s="220" t="e">
        <f>IF(①陸連データ貼付け!#REF!="","",①陸連データ貼付け!#REF!)</f>
        <v>#REF!</v>
      </c>
      <c r="B2650" s="29" t="e">
        <f t="shared" si="123"/>
        <v>#REF!</v>
      </c>
      <c r="C2650" s="29" t="e">
        <f t="shared" si="124"/>
        <v>#REF!</v>
      </c>
      <c r="D2650" s="29" t="e">
        <f>①陸連データ貼付け!#REF!</f>
        <v>#REF!</v>
      </c>
      <c r="E2650" s="29" t="e">
        <f>①陸連データ貼付け!#REF!</f>
        <v>#REF!</v>
      </c>
      <c r="F2650" s="29" t="e">
        <f>ASC(①陸連データ貼付け!#REF!)</f>
        <v>#REF!</v>
      </c>
      <c r="G2650" s="29" t="e">
        <f>①陸連データ貼付け!#REF!</f>
        <v>#REF!</v>
      </c>
      <c r="H2650" s="29" t="e">
        <f>①陸連データ貼付け!#REF!</f>
        <v>#REF!</v>
      </c>
      <c r="I2650" s="29" t="e">
        <f>①陸連データ貼付け!#REF!</f>
        <v>#REF!</v>
      </c>
      <c r="J2650" s="29" t="e">
        <f>①陸連データ貼付け!#REF!</f>
        <v>#REF!</v>
      </c>
      <c r="K2650" s="29" t="e">
        <f t="shared" si="125"/>
        <v>#REF!</v>
      </c>
      <c r="L2650" s="29" t="e">
        <f>①陸連データ貼付け!#REF!</f>
        <v>#REF!</v>
      </c>
      <c r="M2650" s="63" t="e">
        <f>①陸連データ貼付け!#REF!</f>
        <v>#REF!</v>
      </c>
    </row>
    <row r="2651" spans="1:13">
      <c r="A2651" s="220" t="e">
        <f>IF(①陸連データ貼付け!#REF!="","",①陸連データ貼付け!#REF!)</f>
        <v>#REF!</v>
      </c>
      <c r="B2651" s="29" t="e">
        <f t="shared" si="123"/>
        <v>#REF!</v>
      </c>
      <c r="C2651" s="29" t="e">
        <f t="shared" si="124"/>
        <v>#REF!</v>
      </c>
      <c r="D2651" s="29" t="e">
        <f>①陸連データ貼付け!#REF!</f>
        <v>#REF!</v>
      </c>
      <c r="E2651" s="29" t="e">
        <f>①陸連データ貼付け!#REF!</f>
        <v>#REF!</v>
      </c>
      <c r="F2651" s="29" t="e">
        <f>ASC(①陸連データ貼付け!#REF!)</f>
        <v>#REF!</v>
      </c>
      <c r="G2651" s="29" t="e">
        <f>①陸連データ貼付け!#REF!</f>
        <v>#REF!</v>
      </c>
      <c r="H2651" s="29" t="e">
        <f>①陸連データ貼付け!#REF!</f>
        <v>#REF!</v>
      </c>
      <c r="I2651" s="29" t="e">
        <f>①陸連データ貼付け!#REF!</f>
        <v>#REF!</v>
      </c>
      <c r="J2651" s="29" t="e">
        <f>①陸連データ貼付け!#REF!</f>
        <v>#REF!</v>
      </c>
      <c r="K2651" s="29" t="e">
        <f t="shared" si="125"/>
        <v>#REF!</v>
      </c>
      <c r="L2651" s="29" t="e">
        <f>①陸連データ貼付け!#REF!</f>
        <v>#REF!</v>
      </c>
      <c r="M2651" s="63" t="e">
        <f>①陸連データ貼付け!#REF!</f>
        <v>#REF!</v>
      </c>
    </row>
    <row r="2652" spans="1:13">
      <c r="A2652" s="220" t="e">
        <f>IF(①陸連データ貼付け!#REF!="","",①陸連データ貼付け!#REF!)</f>
        <v>#REF!</v>
      </c>
      <c r="B2652" s="29" t="e">
        <f t="shared" si="123"/>
        <v>#REF!</v>
      </c>
      <c r="C2652" s="29" t="e">
        <f t="shared" si="124"/>
        <v>#REF!</v>
      </c>
      <c r="D2652" s="29" t="e">
        <f>①陸連データ貼付け!#REF!</f>
        <v>#REF!</v>
      </c>
      <c r="E2652" s="29" t="e">
        <f>①陸連データ貼付け!#REF!</f>
        <v>#REF!</v>
      </c>
      <c r="F2652" s="29" t="e">
        <f>ASC(①陸連データ貼付け!#REF!)</f>
        <v>#REF!</v>
      </c>
      <c r="G2652" s="29" t="e">
        <f>①陸連データ貼付け!#REF!</f>
        <v>#REF!</v>
      </c>
      <c r="H2652" s="29" t="e">
        <f>①陸連データ貼付け!#REF!</f>
        <v>#REF!</v>
      </c>
      <c r="I2652" s="29" t="e">
        <f>①陸連データ貼付け!#REF!</f>
        <v>#REF!</v>
      </c>
      <c r="J2652" s="29" t="e">
        <f>①陸連データ貼付け!#REF!</f>
        <v>#REF!</v>
      </c>
      <c r="K2652" s="29" t="e">
        <f t="shared" si="125"/>
        <v>#REF!</v>
      </c>
      <c r="L2652" s="29" t="e">
        <f>①陸連データ貼付け!#REF!</f>
        <v>#REF!</v>
      </c>
      <c r="M2652" s="63" t="e">
        <f>①陸連データ貼付け!#REF!</f>
        <v>#REF!</v>
      </c>
    </row>
    <row r="2653" spans="1:13">
      <c r="A2653" s="220" t="e">
        <f>IF(①陸連データ貼付け!#REF!="","",①陸連データ貼付け!#REF!)</f>
        <v>#REF!</v>
      </c>
      <c r="B2653" s="29" t="e">
        <f t="shared" si="123"/>
        <v>#REF!</v>
      </c>
      <c r="C2653" s="29" t="e">
        <f t="shared" si="124"/>
        <v>#REF!</v>
      </c>
      <c r="D2653" s="29" t="e">
        <f>①陸連データ貼付け!#REF!</f>
        <v>#REF!</v>
      </c>
      <c r="E2653" s="29" t="e">
        <f>①陸連データ貼付け!#REF!</f>
        <v>#REF!</v>
      </c>
      <c r="F2653" s="29" t="e">
        <f>ASC(①陸連データ貼付け!#REF!)</f>
        <v>#REF!</v>
      </c>
      <c r="G2653" s="29" t="e">
        <f>①陸連データ貼付け!#REF!</f>
        <v>#REF!</v>
      </c>
      <c r="H2653" s="29" t="e">
        <f>①陸連データ貼付け!#REF!</f>
        <v>#REF!</v>
      </c>
      <c r="I2653" s="29" t="e">
        <f>①陸連データ貼付け!#REF!</f>
        <v>#REF!</v>
      </c>
      <c r="J2653" s="29" t="e">
        <f>①陸連データ貼付け!#REF!</f>
        <v>#REF!</v>
      </c>
      <c r="K2653" s="29" t="e">
        <f t="shared" si="125"/>
        <v>#REF!</v>
      </c>
      <c r="L2653" s="29" t="e">
        <f>①陸連データ貼付け!#REF!</f>
        <v>#REF!</v>
      </c>
      <c r="M2653" s="63" t="e">
        <f>①陸連データ貼付け!#REF!</f>
        <v>#REF!</v>
      </c>
    </row>
    <row r="2654" spans="1:13">
      <c r="A2654" s="220" t="e">
        <f>IF(①陸連データ貼付け!#REF!="","",①陸連データ貼付け!#REF!)</f>
        <v>#REF!</v>
      </c>
      <c r="B2654" s="29" t="e">
        <f t="shared" si="123"/>
        <v>#REF!</v>
      </c>
      <c r="C2654" s="29" t="e">
        <f t="shared" si="124"/>
        <v>#REF!</v>
      </c>
      <c r="D2654" s="29" t="e">
        <f>①陸連データ貼付け!#REF!</f>
        <v>#REF!</v>
      </c>
      <c r="E2654" s="29" t="e">
        <f>①陸連データ貼付け!#REF!</f>
        <v>#REF!</v>
      </c>
      <c r="F2654" s="29" t="e">
        <f>ASC(①陸連データ貼付け!#REF!)</f>
        <v>#REF!</v>
      </c>
      <c r="G2654" s="29" t="e">
        <f>①陸連データ貼付け!#REF!</f>
        <v>#REF!</v>
      </c>
      <c r="H2654" s="29" t="e">
        <f>①陸連データ貼付け!#REF!</f>
        <v>#REF!</v>
      </c>
      <c r="I2654" s="29" t="e">
        <f>①陸連データ貼付け!#REF!</f>
        <v>#REF!</v>
      </c>
      <c r="J2654" s="29" t="e">
        <f>①陸連データ貼付け!#REF!</f>
        <v>#REF!</v>
      </c>
      <c r="K2654" s="29" t="e">
        <f t="shared" si="125"/>
        <v>#REF!</v>
      </c>
      <c r="L2654" s="29" t="e">
        <f>①陸連データ貼付け!#REF!</f>
        <v>#REF!</v>
      </c>
      <c r="M2654" s="63" t="e">
        <f>①陸連データ貼付け!#REF!</f>
        <v>#REF!</v>
      </c>
    </row>
    <row r="2655" spans="1:13">
      <c r="A2655" s="220" t="e">
        <f>IF(①陸連データ貼付け!#REF!="","",①陸連データ貼付け!#REF!)</f>
        <v>#REF!</v>
      </c>
      <c r="B2655" s="29" t="e">
        <f t="shared" si="123"/>
        <v>#REF!</v>
      </c>
      <c r="C2655" s="29" t="e">
        <f t="shared" si="124"/>
        <v>#REF!</v>
      </c>
      <c r="D2655" s="29" t="e">
        <f>①陸連データ貼付け!#REF!</f>
        <v>#REF!</v>
      </c>
      <c r="E2655" s="29" t="e">
        <f>①陸連データ貼付け!#REF!</f>
        <v>#REF!</v>
      </c>
      <c r="F2655" s="29" t="e">
        <f>ASC(①陸連データ貼付け!#REF!)</f>
        <v>#REF!</v>
      </c>
      <c r="G2655" s="29" t="e">
        <f>①陸連データ貼付け!#REF!</f>
        <v>#REF!</v>
      </c>
      <c r="H2655" s="29" t="e">
        <f>①陸連データ貼付け!#REF!</f>
        <v>#REF!</v>
      </c>
      <c r="I2655" s="29" t="e">
        <f>①陸連データ貼付け!#REF!</f>
        <v>#REF!</v>
      </c>
      <c r="J2655" s="29" t="e">
        <f>①陸連データ貼付け!#REF!</f>
        <v>#REF!</v>
      </c>
      <c r="K2655" s="29" t="e">
        <f t="shared" si="125"/>
        <v>#REF!</v>
      </c>
      <c r="L2655" s="29" t="e">
        <f>①陸連データ貼付け!#REF!</f>
        <v>#REF!</v>
      </c>
      <c r="M2655" s="63" t="e">
        <f>①陸連データ貼付け!#REF!</f>
        <v>#REF!</v>
      </c>
    </row>
    <row r="2656" spans="1:13">
      <c r="A2656" s="220" t="e">
        <f>IF(①陸連データ貼付け!#REF!="","",①陸連データ貼付け!#REF!)</f>
        <v>#REF!</v>
      </c>
      <c r="B2656" s="29" t="e">
        <f t="shared" si="123"/>
        <v>#REF!</v>
      </c>
      <c r="C2656" s="29" t="e">
        <f t="shared" si="124"/>
        <v>#REF!</v>
      </c>
      <c r="D2656" s="29" t="e">
        <f>①陸連データ貼付け!#REF!</f>
        <v>#REF!</v>
      </c>
      <c r="E2656" s="29" t="e">
        <f>①陸連データ貼付け!#REF!</f>
        <v>#REF!</v>
      </c>
      <c r="F2656" s="29" t="e">
        <f>ASC(①陸連データ貼付け!#REF!)</f>
        <v>#REF!</v>
      </c>
      <c r="G2656" s="29" t="e">
        <f>①陸連データ貼付け!#REF!</f>
        <v>#REF!</v>
      </c>
      <c r="H2656" s="29" t="e">
        <f>①陸連データ貼付け!#REF!</f>
        <v>#REF!</v>
      </c>
      <c r="I2656" s="29" t="e">
        <f>①陸連データ貼付け!#REF!</f>
        <v>#REF!</v>
      </c>
      <c r="J2656" s="29" t="e">
        <f>①陸連データ貼付け!#REF!</f>
        <v>#REF!</v>
      </c>
      <c r="K2656" s="29" t="e">
        <f t="shared" si="125"/>
        <v>#REF!</v>
      </c>
      <c r="L2656" s="29" t="e">
        <f>①陸連データ貼付け!#REF!</f>
        <v>#REF!</v>
      </c>
      <c r="M2656" s="63" t="e">
        <f>①陸連データ貼付け!#REF!</f>
        <v>#REF!</v>
      </c>
    </row>
    <row r="2657" spans="1:13">
      <c r="A2657" s="220" t="e">
        <f>IF(①陸連データ貼付け!#REF!="","",①陸連データ貼付け!#REF!)</f>
        <v>#REF!</v>
      </c>
      <c r="B2657" s="29" t="e">
        <f t="shared" si="123"/>
        <v>#REF!</v>
      </c>
      <c r="C2657" s="29" t="e">
        <f t="shared" si="124"/>
        <v>#REF!</v>
      </c>
      <c r="D2657" s="29" t="e">
        <f>①陸連データ貼付け!#REF!</f>
        <v>#REF!</v>
      </c>
      <c r="E2657" s="29" t="e">
        <f>①陸連データ貼付け!#REF!</f>
        <v>#REF!</v>
      </c>
      <c r="F2657" s="29" t="e">
        <f>ASC(①陸連データ貼付け!#REF!)</f>
        <v>#REF!</v>
      </c>
      <c r="G2657" s="29" t="e">
        <f>①陸連データ貼付け!#REF!</f>
        <v>#REF!</v>
      </c>
      <c r="H2657" s="29" t="e">
        <f>①陸連データ貼付け!#REF!</f>
        <v>#REF!</v>
      </c>
      <c r="I2657" s="29" t="e">
        <f>①陸連データ貼付け!#REF!</f>
        <v>#REF!</v>
      </c>
      <c r="J2657" s="29" t="e">
        <f>①陸連データ貼付け!#REF!</f>
        <v>#REF!</v>
      </c>
      <c r="K2657" s="29" t="e">
        <f t="shared" si="125"/>
        <v>#REF!</v>
      </c>
      <c r="L2657" s="29" t="e">
        <f>①陸連データ貼付け!#REF!</f>
        <v>#REF!</v>
      </c>
      <c r="M2657" s="63" t="e">
        <f>①陸連データ貼付け!#REF!</f>
        <v>#REF!</v>
      </c>
    </row>
    <row r="2658" spans="1:13">
      <c r="A2658" s="220" t="e">
        <f>IF(①陸連データ貼付け!#REF!="","",①陸連データ貼付け!#REF!)</f>
        <v>#REF!</v>
      </c>
      <c r="B2658" s="29" t="e">
        <f t="shared" si="123"/>
        <v>#REF!</v>
      </c>
      <c r="C2658" s="29" t="e">
        <f t="shared" si="124"/>
        <v>#REF!</v>
      </c>
      <c r="D2658" s="29" t="e">
        <f>①陸連データ貼付け!#REF!</f>
        <v>#REF!</v>
      </c>
      <c r="E2658" s="29" t="e">
        <f>①陸連データ貼付け!#REF!</f>
        <v>#REF!</v>
      </c>
      <c r="F2658" s="29" t="e">
        <f>ASC(①陸連データ貼付け!#REF!)</f>
        <v>#REF!</v>
      </c>
      <c r="G2658" s="29" t="e">
        <f>①陸連データ貼付け!#REF!</f>
        <v>#REF!</v>
      </c>
      <c r="H2658" s="29" t="e">
        <f>①陸連データ貼付け!#REF!</f>
        <v>#REF!</v>
      </c>
      <c r="I2658" s="29" t="e">
        <f>①陸連データ貼付け!#REF!</f>
        <v>#REF!</v>
      </c>
      <c r="J2658" s="29" t="e">
        <f>①陸連データ貼付け!#REF!</f>
        <v>#REF!</v>
      </c>
      <c r="K2658" s="29" t="e">
        <f t="shared" si="125"/>
        <v>#REF!</v>
      </c>
      <c r="L2658" s="29" t="e">
        <f>①陸連データ貼付け!#REF!</f>
        <v>#REF!</v>
      </c>
      <c r="M2658" s="63" t="e">
        <f>①陸連データ貼付け!#REF!</f>
        <v>#REF!</v>
      </c>
    </row>
    <row r="2659" spans="1:13">
      <c r="A2659" s="220" t="e">
        <f>IF(①陸連データ貼付け!#REF!="","",①陸連データ貼付け!#REF!)</f>
        <v>#REF!</v>
      </c>
      <c r="B2659" s="29" t="e">
        <f t="shared" si="123"/>
        <v>#REF!</v>
      </c>
      <c r="C2659" s="29" t="e">
        <f t="shared" si="124"/>
        <v>#REF!</v>
      </c>
      <c r="D2659" s="29" t="e">
        <f>①陸連データ貼付け!#REF!</f>
        <v>#REF!</v>
      </c>
      <c r="E2659" s="29" t="e">
        <f>①陸連データ貼付け!#REF!</f>
        <v>#REF!</v>
      </c>
      <c r="F2659" s="29" t="e">
        <f>ASC(①陸連データ貼付け!#REF!)</f>
        <v>#REF!</v>
      </c>
      <c r="G2659" s="29" t="e">
        <f>①陸連データ貼付け!#REF!</f>
        <v>#REF!</v>
      </c>
      <c r="H2659" s="29" t="e">
        <f>①陸連データ貼付け!#REF!</f>
        <v>#REF!</v>
      </c>
      <c r="I2659" s="29" t="e">
        <f>①陸連データ貼付け!#REF!</f>
        <v>#REF!</v>
      </c>
      <c r="J2659" s="29" t="e">
        <f>①陸連データ貼付け!#REF!</f>
        <v>#REF!</v>
      </c>
      <c r="K2659" s="29" t="e">
        <f t="shared" si="125"/>
        <v>#REF!</v>
      </c>
      <c r="L2659" s="29" t="e">
        <f>①陸連データ貼付け!#REF!</f>
        <v>#REF!</v>
      </c>
      <c r="M2659" s="63" t="e">
        <f>①陸連データ貼付け!#REF!</f>
        <v>#REF!</v>
      </c>
    </row>
    <row r="2660" spans="1:13">
      <c r="A2660" s="220" t="e">
        <f>IF(①陸連データ貼付け!#REF!="","",①陸連データ貼付け!#REF!)</f>
        <v>#REF!</v>
      </c>
      <c r="B2660" s="29" t="e">
        <f t="shared" si="123"/>
        <v>#REF!</v>
      </c>
      <c r="C2660" s="29" t="e">
        <f t="shared" si="124"/>
        <v>#REF!</v>
      </c>
      <c r="D2660" s="29" t="e">
        <f>①陸連データ貼付け!#REF!</f>
        <v>#REF!</v>
      </c>
      <c r="E2660" s="29" t="e">
        <f>①陸連データ貼付け!#REF!</f>
        <v>#REF!</v>
      </c>
      <c r="F2660" s="29" t="e">
        <f>ASC(①陸連データ貼付け!#REF!)</f>
        <v>#REF!</v>
      </c>
      <c r="G2660" s="29" t="e">
        <f>①陸連データ貼付け!#REF!</f>
        <v>#REF!</v>
      </c>
      <c r="H2660" s="29" t="e">
        <f>①陸連データ貼付け!#REF!</f>
        <v>#REF!</v>
      </c>
      <c r="I2660" s="29" t="e">
        <f>①陸連データ貼付け!#REF!</f>
        <v>#REF!</v>
      </c>
      <c r="J2660" s="29" t="e">
        <f>①陸連データ貼付け!#REF!</f>
        <v>#REF!</v>
      </c>
      <c r="K2660" s="29" t="e">
        <f t="shared" si="125"/>
        <v>#REF!</v>
      </c>
      <c r="L2660" s="29" t="e">
        <f>①陸連データ貼付け!#REF!</f>
        <v>#REF!</v>
      </c>
      <c r="M2660" s="63" t="e">
        <f>①陸連データ貼付け!#REF!</f>
        <v>#REF!</v>
      </c>
    </row>
    <row r="2661" spans="1:13">
      <c r="A2661" s="220" t="e">
        <f>IF(①陸連データ貼付け!#REF!="","",①陸連データ貼付け!#REF!)</f>
        <v>#REF!</v>
      </c>
      <c r="B2661" s="29" t="e">
        <f t="shared" si="123"/>
        <v>#REF!</v>
      </c>
      <c r="C2661" s="29" t="e">
        <f t="shared" si="124"/>
        <v>#REF!</v>
      </c>
      <c r="D2661" s="29" t="e">
        <f>①陸連データ貼付け!#REF!</f>
        <v>#REF!</v>
      </c>
      <c r="E2661" s="29" t="e">
        <f>①陸連データ貼付け!#REF!</f>
        <v>#REF!</v>
      </c>
      <c r="F2661" s="29" t="e">
        <f>ASC(①陸連データ貼付け!#REF!)</f>
        <v>#REF!</v>
      </c>
      <c r="G2661" s="29" t="e">
        <f>①陸連データ貼付け!#REF!</f>
        <v>#REF!</v>
      </c>
      <c r="H2661" s="29" t="e">
        <f>①陸連データ貼付け!#REF!</f>
        <v>#REF!</v>
      </c>
      <c r="I2661" s="29" t="e">
        <f>①陸連データ貼付け!#REF!</f>
        <v>#REF!</v>
      </c>
      <c r="J2661" s="29" t="e">
        <f>①陸連データ貼付け!#REF!</f>
        <v>#REF!</v>
      </c>
      <c r="K2661" s="29" t="e">
        <f t="shared" si="125"/>
        <v>#REF!</v>
      </c>
      <c r="L2661" s="29" t="e">
        <f>①陸連データ貼付け!#REF!</f>
        <v>#REF!</v>
      </c>
      <c r="M2661" s="63" t="e">
        <f>①陸連データ貼付け!#REF!</f>
        <v>#REF!</v>
      </c>
    </row>
    <row r="2662" spans="1:13">
      <c r="A2662" s="220" t="e">
        <f>IF(①陸連データ貼付け!#REF!="","",①陸連データ貼付け!#REF!)</f>
        <v>#REF!</v>
      </c>
      <c r="B2662" s="29" t="e">
        <f t="shared" si="123"/>
        <v>#REF!</v>
      </c>
      <c r="C2662" s="29" t="e">
        <f t="shared" si="124"/>
        <v>#REF!</v>
      </c>
      <c r="D2662" s="29" t="e">
        <f>①陸連データ貼付け!#REF!</f>
        <v>#REF!</v>
      </c>
      <c r="E2662" s="29" t="e">
        <f>①陸連データ貼付け!#REF!</f>
        <v>#REF!</v>
      </c>
      <c r="F2662" s="29" t="e">
        <f>ASC(①陸連データ貼付け!#REF!)</f>
        <v>#REF!</v>
      </c>
      <c r="G2662" s="29" t="e">
        <f>①陸連データ貼付け!#REF!</f>
        <v>#REF!</v>
      </c>
      <c r="H2662" s="29" t="e">
        <f>①陸連データ貼付け!#REF!</f>
        <v>#REF!</v>
      </c>
      <c r="I2662" s="29" t="e">
        <f>①陸連データ貼付け!#REF!</f>
        <v>#REF!</v>
      </c>
      <c r="J2662" s="29" t="e">
        <f>①陸連データ貼付け!#REF!</f>
        <v>#REF!</v>
      </c>
      <c r="K2662" s="29" t="e">
        <f t="shared" si="125"/>
        <v>#REF!</v>
      </c>
      <c r="L2662" s="29" t="e">
        <f>①陸連データ貼付け!#REF!</f>
        <v>#REF!</v>
      </c>
      <c r="M2662" s="63" t="e">
        <f>①陸連データ貼付け!#REF!</f>
        <v>#REF!</v>
      </c>
    </row>
    <row r="2663" spans="1:13">
      <c r="A2663" s="220" t="e">
        <f>IF(①陸連データ貼付け!#REF!="","",①陸連データ貼付け!#REF!)</f>
        <v>#REF!</v>
      </c>
      <c r="B2663" s="29" t="e">
        <f t="shared" si="123"/>
        <v>#REF!</v>
      </c>
      <c r="C2663" s="29" t="e">
        <f t="shared" si="124"/>
        <v>#REF!</v>
      </c>
      <c r="D2663" s="29" t="e">
        <f>①陸連データ貼付け!#REF!</f>
        <v>#REF!</v>
      </c>
      <c r="E2663" s="29" t="e">
        <f>①陸連データ貼付け!#REF!</f>
        <v>#REF!</v>
      </c>
      <c r="F2663" s="29" t="e">
        <f>ASC(①陸連データ貼付け!#REF!)</f>
        <v>#REF!</v>
      </c>
      <c r="G2663" s="29" t="e">
        <f>①陸連データ貼付け!#REF!</f>
        <v>#REF!</v>
      </c>
      <c r="H2663" s="29" t="e">
        <f>①陸連データ貼付け!#REF!</f>
        <v>#REF!</v>
      </c>
      <c r="I2663" s="29" t="e">
        <f>①陸連データ貼付け!#REF!</f>
        <v>#REF!</v>
      </c>
      <c r="J2663" s="29" t="e">
        <f>①陸連データ貼付け!#REF!</f>
        <v>#REF!</v>
      </c>
      <c r="K2663" s="29" t="e">
        <f t="shared" si="125"/>
        <v>#REF!</v>
      </c>
      <c r="L2663" s="29" t="e">
        <f>①陸連データ貼付け!#REF!</f>
        <v>#REF!</v>
      </c>
      <c r="M2663" s="63" t="e">
        <f>①陸連データ貼付け!#REF!</f>
        <v>#REF!</v>
      </c>
    </row>
    <row r="2664" spans="1:13">
      <c r="A2664" s="220" t="e">
        <f>IF(①陸連データ貼付け!#REF!="","",①陸連データ貼付け!#REF!)</f>
        <v>#REF!</v>
      </c>
      <c r="B2664" s="29" t="e">
        <f t="shared" si="123"/>
        <v>#REF!</v>
      </c>
      <c r="C2664" s="29" t="e">
        <f t="shared" si="124"/>
        <v>#REF!</v>
      </c>
      <c r="D2664" s="29" t="e">
        <f>①陸連データ貼付け!#REF!</f>
        <v>#REF!</v>
      </c>
      <c r="E2664" s="29" t="e">
        <f>①陸連データ貼付け!#REF!</f>
        <v>#REF!</v>
      </c>
      <c r="F2664" s="29" t="e">
        <f>ASC(①陸連データ貼付け!#REF!)</f>
        <v>#REF!</v>
      </c>
      <c r="G2664" s="29" t="e">
        <f>①陸連データ貼付け!#REF!</f>
        <v>#REF!</v>
      </c>
      <c r="H2664" s="29" t="e">
        <f>①陸連データ貼付け!#REF!</f>
        <v>#REF!</v>
      </c>
      <c r="I2664" s="29" t="e">
        <f>①陸連データ貼付け!#REF!</f>
        <v>#REF!</v>
      </c>
      <c r="J2664" s="29" t="e">
        <f>①陸連データ貼付け!#REF!</f>
        <v>#REF!</v>
      </c>
      <c r="K2664" s="29" t="e">
        <f t="shared" si="125"/>
        <v>#REF!</v>
      </c>
      <c r="L2664" s="29" t="e">
        <f>①陸連データ貼付け!#REF!</f>
        <v>#REF!</v>
      </c>
      <c r="M2664" s="63" t="e">
        <f>①陸連データ貼付け!#REF!</f>
        <v>#REF!</v>
      </c>
    </row>
    <row r="2665" spans="1:13">
      <c r="A2665" s="220" t="e">
        <f>IF(①陸連データ貼付け!#REF!="","",①陸連データ貼付け!#REF!)</f>
        <v>#REF!</v>
      </c>
      <c r="B2665" s="29" t="e">
        <f t="shared" si="123"/>
        <v>#REF!</v>
      </c>
      <c r="C2665" s="29" t="e">
        <f t="shared" si="124"/>
        <v>#REF!</v>
      </c>
      <c r="D2665" s="29" t="e">
        <f>①陸連データ貼付け!#REF!</f>
        <v>#REF!</v>
      </c>
      <c r="E2665" s="29" t="e">
        <f>①陸連データ貼付け!#REF!</f>
        <v>#REF!</v>
      </c>
      <c r="F2665" s="29" t="e">
        <f>ASC(①陸連データ貼付け!#REF!)</f>
        <v>#REF!</v>
      </c>
      <c r="G2665" s="29" t="e">
        <f>①陸連データ貼付け!#REF!</f>
        <v>#REF!</v>
      </c>
      <c r="H2665" s="29" t="e">
        <f>①陸連データ貼付け!#REF!</f>
        <v>#REF!</v>
      </c>
      <c r="I2665" s="29" t="e">
        <f>①陸連データ貼付け!#REF!</f>
        <v>#REF!</v>
      </c>
      <c r="J2665" s="29" t="e">
        <f>①陸連データ貼付け!#REF!</f>
        <v>#REF!</v>
      </c>
      <c r="K2665" s="29" t="e">
        <f t="shared" si="125"/>
        <v>#REF!</v>
      </c>
      <c r="L2665" s="29" t="e">
        <f>①陸連データ貼付け!#REF!</f>
        <v>#REF!</v>
      </c>
      <c r="M2665" s="63" t="e">
        <f>①陸連データ貼付け!#REF!</f>
        <v>#REF!</v>
      </c>
    </row>
    <row r="2666" spans="1:13">
      <c r="A2666" s="220" t="e">
        <f>IF(①陸連データ貼付け!#REF!="","",①陸連データ貼付け!#REF!)</f>
        <v>#REF!</v>
      </c>
      <c r="B2666" s="29" t="e">
        <f t="shared" si="123"/>
        <v>#REF!</v>
      </c>
      <c r="C2666" s="29" t="e">
        <f t="shared" si="124"/>
        <v>#REF!</v>
      </c>
      <c r="D2666" s="29" t="e">
        <f>①陸連データ貼付け!#REF!</f>
        <v>#REF!</v>
      </c>
      <c r="E2666" s="29" t="e">
        <f>①陸連データ貼付け!#REF!</f>
        <v>#REF!</v>
      </c>
      <c r="F2666" s="29" t="e">
        <f>ASC(①陸連データ貼付け!#REF!)</f>
        <v>#REF!</v>
      </c>
      <c r="G2666" s="29" t="e">
        <f>①陸連データ貼付け!#REF!</f>
        <v>#REF!</v>
      </c>
      <c r="H2666" s="29" t="e">
        <f>①陸連データ貼付け!#REF!</f>
        <v>#REF!</v>
      </c>
      <c r="I2666" s="29" t="e">
        <f>①陸連データ貼付け!#REF!</f>
        <v>#REF!</v>
      </c>
      <c r="J2666" s="29" t="e">
        <f>①陸連データ貼付け!#REF!</f>
        <v>#REF!</v>
      </c>
      <c r="K2666" s="29" t="e">
        <f t="shared" si="125"/>
        <v>#REF!</v>
      </c>
      <c r="L2666" s="29" t="e">
        <f>①陸連データ貼付け!#REF!</f>
        <v>#REF!</v>
      </c>
      <c r="M2666" s="63" t="e">
        <f>①陸連データ貼付け!#REF!</f>
        <v>#REF!</v>
      </c>
    </row>
    <row r="2667" spans="1:13">
      <c r="A2667" s="220" t="e">
        <f>IF(①陸連データ貼付け!#REF!="","",①陸連データ貼付け!#REF!)</f>
        <v>#REF!</v>
      </c>
      <c r="B2667" s="29" t="e">
        <f t="shared" si="123"/>
        <v>#REF!</v>
      </c>
      <c r="C2667" s="29" t="e">
        <f t="shared" si="124"/>
        <v>#REF!</v>
      </c>
      <c r="D2667" s="29" t="e">
        <f>①陸連データ貼付け!#REF!</f>
        <v>#REF!</v>
      </c>
      <c r="E2667" s="29" t="e">
        <f>①陸連データ貼付け!#REF!</f>
        <v>#REF!</v>
      </c>
      <c r="F2667" s="29" t="e">
        <f>ASC(①陸連データ貼付け!#REF!)</f>
        <v>#REF!</v>
      </c>
      <c r="G2667" s="29" t="e">
        <f>①陸連データ貼付け!#REF!</f>
        <v>#REF!</v>
      </c>
      <c r="H2667" s="29" t="e">
        <f>①陸連データ貼付け!#REF!</f>
        <v>#REF!</v>
      </c>
      <c r="I2667" s="29" t="e">
        <f>①陸連データ貼付け!#REF!</f>
        <v>#REF!</v>
      </c>
      <c r="J2667" s="29" t="e">
        <f>①陸連データ貼付け!#REF!</f>
        <v>#REF!</v>
      </c>
      <c r="K2667" s="29" t="e">
        <f t="shared" si="125"/>
        <v>#REF!</v>
      </c>
      <c r="L2667" s="29" t="e">
        <f>①陸連データ貼付け!#REF!</f>
        <v>#REF!</v>
      </c>
      <c r="M2667" s="63" t="e">
        <f>①陸連データ貼付け!#REF!</f>
        <v>#REF!</v>
      </c>
    </row>
    <row r="2668" spans="1:13">
      <c r="A2668" s="220" t="e">
        <f>IF(①陸連データ貼付け!#REF!="","",①陸連データ貼付け!#REF!)</f>
        <v>#REF!</v>
      </c>
      <c r="B2668" s="29" t="e">
        <f t="shared" si="123"/>
        <v>#REF!</v>
      </c>
      <c r="C2668" s="29" t="e">
        <f t="shared" si="124"/>
        <v>#REF!</v>
      </c>
      <c r="D2668" s="29" t="e">
        <f>①陸連データ貼付け!#REF!</f>
        <v>#REF!</v>
      </c>
      <c r="E2668" s="29" t="e">
        <f>①陸連データ貼付け!#REF!</f>
        <v>#REF!</v>
      </c>
      <c r="F2668" s="29" t="e">
        <f>ASC(①陸連データ貼付け!#REF!)</f>
        <v>#REF!</v>
      </c>
      <c r="G2668" s="29" t="e">
        <f>①陸連データ貼付け!#REF!</f>
        <v>#REF!</v>
      </c>
      <c r="H2668" s="29" t="e">
        <f>①陸連データ貼付け!#REF!</f>
        <v>#REF!</v>
      </c>
      <c r="I2668" s="29" t="e">
        <f>①陸連データ貼付け!#REF!</f>
        <v>#REF!</v>
      </c>
      <c r="J2668" s="29" t="e">
        <f>①陸連データ貼付け!#REF!</f>
        <v>#REF!</v>
      </c>
      <c r="K2668" s="29" t="e">
        <f t="shared" si="125"/>
        <v>#REF!</v>
      </c>
      <c r="L2668" s="29" t="e">
        <f>①陸連データ貼付け!#REF!</f>
        <v>#REF!</v>
      </c>
      <c r="M2668" s="63" t="e">
        <f>①陸連データ貼付け!#REF!</f>
        <v>#REF!</v>
      </c>
    </row>
    <row r="2669" spans="1:13">
      <c r="A2669" s="220" t="e">
        <f>IF(①陸連データ貼付け!#REF!="","",①陸連データ貼付け!#REF!)</f>
        <v>#REF!</v>
      </c>
      <c r="B2669" s="29" t="e">
        <f t="shared" si="123"/>
        <v>#REF!</v>
      </c>
      <c r="C2669" s="29" t="e">
        <f t="shared" si="124"/>
        <v>#REF!</v>
      </c>
      <c r="D2669" s="29" t="e">
        <f>①陸連データ貼付け!#REF!</f>
        <v>#REF!</v>
      </c>
      <c r="E2669" s="29" t="e">
        <f>①陸連データ貼付け!#REF!</f>
        <v>#REF!</v>
      </c>
      <c r="F2669" s="29" t="e">
        <f>ASC(①陸連データ貼付け!#REF!)</f>
        <v>#REF!</v>
      </c>
      <c r="G2669" s="29" t="e">
        <f>①陸連データ貼付け!#REF!</f>
        <v>#REF!</v>
      </c>
      <c r="H2669" s="29" t="e">
        <f>①陸連データ貼付け!#REF!</f>
        <v>#REF!</v>
      </c>
      <c r="I2669" s="29" t="e">
        <f>①陸連データ貼付け!#REF!</f>
        <v>#REF!</v>
      </c>
      <c r="J2669" s="29" t="e">
        <f>①陸連データ貼付け!#REF!</f>
        <v>#REF!</v>
      </c>
      <c r="K2669" s="29" t="e">
        <f t="shared" si="125"/>
        <v>#REF!</v>
      </c>
      <c r="L2669" s="29" t="e">
        <f>①陸連データ貼付け!#REF!</f>
        <v>#REF!</v>
      </c>
      <c r="M2669" s="63" t="e">
        <f>①陸連データ貼付け!#REF!</f>
        <v>#REF!</v>
      </c>
    </row>
    <row r="2670" spans="1:13">
      <c r="A2670" s="220" t="e">
        <f>IF(①陸連データ貼付け!#REF!="","",①陸連データ貼付け!#REF!)</f>
        <v>#REF!</v>
      </c>
      <c r="B2670" s="29" t="e">
        <f t="shared" si="123"/>
        <v>#REF!</v>
      </c>
      <c r="C2670" s="29" t="e">
        <f t="shared" si="124"/>
        <v>#REF!</v>
      </c>
      <c r="D2670" s="29" t="e">
        <f>①陸連データ貼付け!#REF!</f>
        <v>#REF!</v>
      </c>
      <c r="E2670" s="29" t="e">
        <f>①陸連データ貼付け!#REF!</f>
        <v>#REF!</v>
      </c>
      <c r="F2670" s="29" t="e">
        <f>ASC(①陸連データ貼付け!#REF!)</f>
        <v>#REF!</v>
      </c>
      <c r="G2670" s="29" t="e">
        <f>①陸連データ貼付け!#REF!</f>
        <v>#REF!</v>
      </c>
      <c r="H2670" s="29" t="e">
        <f>①陸連データ貼付け!#REF!</f>
        <v>#REF!</v>
      </c>
      <c r="I2670" s="29" t="e">
        <f>①陸連データ貼付け!#REF!</f>
        <v>#REF!</v>
      </c>
      <c r="J2670" s="29" t="e">
        <f>①陸連データ貼付け!#REF!</f>
        <v>#REF!</v>
      </c>
      <c r="K2670" s="29" t="e">
        <f t="shared" si="125"/>
        <v>#REF!</v>
      </c>
      <c r="L2670" s="29" t="e">
        <f>①陸連データ貼付け!#REF!</f>
        <v>#REF!</v>
      </c>
      <c r="M2670" s="63" t="e">
        <f>①陸連データ貼付け!#REF!</f>
        <v>#REF!</v>
      </c>
    </row>
    <row r="2671" spans="1:13">
      <c r="A2671" s="220" t="e">
        <f>IF(①陸連データ貼付け!#REF!="","",①陸連データ貼付け!#REF!)</f>
        <v>#REF!</v>
      </c>
      <c r="B2671" s="29" t="e">
        <f t="shared" si="123"/>
        <v>#REF!</v>
      </c>
      <c r="C2671" s="29" t="e">
        <f t="shared" si="124"/>
        <v>#REF!</v>
      </c>
      <c r="D2671" s="29" t="e">
        <f>①陸連データ貼付け!#REF!</f>
        <v>#REF!</v>
      </c>
      <c r="E2671" s="29" t="e">
        <f>①陸連データ貼付け!#REF!</f>
        <v>#REF!</v>
      </c>
      <c r="F2671" s="29" t="e">
        <f>ASC(①陸連データ貼付け!#REF!)</f>
        <v>#REF!</v>
      </c>
      <c r="G2671" s="29" t="e">
        <f>①陸連データ貼付け!#REF!</f>
        <v>#REF!</v>
      </c>
      <c r="H2671" s="29" t="e">
        <f>①陸連データ貼付け!#REF!</f>
        <v>#REF!</v>
      </c>
      <c r="I2671" s="29" t="e">
        <f>①陸連データ貼付け!#REF!</f>
        <v>#REF!</v>
      </c>
      <c r="J2671" s="29" t="e">
        <f>①陸連データ貼付け!#REF!</f>
        <v>#REF!</v>
      </c>
      <c r="K2671" s="29" t="e">
        <f t="shared" si="125"/>
        <v>#REF!</v>
      </c>
      <c r="L2671" s="29" t="e">
        <f>①陸連データ貼付け!#REF!</f>
        <v>#REF!</v>
      </c>
      <c r="M2671" s="63" t="e">
        <f>①陸連データ貼付け!#REF!</f>
        <v>#REF!</v>
      </c>
    </row>
    <row r="2672" spans="1:13">
      <c r="A2672" s="220" t="e">
        <f>IF(①陸連データ貼付け!#REF!="","",①陸連データ貼付け!#REF!)</f>
        <v>#REF!</v>
      </c>
      <c r="B2672" s="29" t="e">
        <f t="shared" si="123"/>
        <v>#REF!</v>
      </c>
      <c r="C2672" s="29" t="e">
        <f t="shared" si="124"/>
        <v>#REF!</v>
      </c>
      <c r="D2672" s="29" t="e">
        <f>①陸連データ貼付け!#REF!</f>
        <v>#REF!</v>
      </c>
      <c r="E2672" s="29" t="e">
        <f>①陸連データ貼付け!#REF!</f>
        <v>#REF!</v>
      </c>
      <c r="F2672" s="29" t="e">
        <f>ASC(①陸連データ貼付け!#REF!)</f>
        <v>#REF!</v>
      </c>
      <c r="G2672" s="29" t="e">
        <f>①陸連データ貼付け!#REF!</f>
        <v>#REF!</v>
      </c>
      <c r="H2672" s="29" t="e">
        <f>①陸連データ貼付け!#REF!</f>
        <v>#REF!</v>
      </c>
      <c r="I2672" s="29" t="e">
        <f>①陸連データ貼付け!#REF!</f>
        <v>#REF!</v>
      </c>
      <c r="J2672" s="29" t="e">
        <f>①陸連データ貼付け!#REF!</f>
        <v>#REF!</v>
      </c>
      <c r="K2672" s="29" t="e">
        <f t="shared" si="125"/>
        <v>#REF!</v>
      </c>
      <c r="L2672" s="29" t="e">
        <f>①陸連データ貼付け!#REF!</f>
        <v>#REF!</v>
      </c>
      <c r="M2672" s="63" t="e">
        <f>①陸連データ貼付け!#REF!</f>
        <v>#REF!</v>
      </c>
    </row>
    <row r="2673" spans="1:13">
      <c r="A2673" s="220" t="e">
        <f>IF(①陸連データ貼付け!#REF!="","",①陸連データ貼付け!#REF!)</f>
        <v>#REF!</v>
      </c>
      <c r="B2673" s="29" t="e">
        <f t="shared" si="123"/>
        <v>#REF!</v>
      </c>
      <c r="C2673" s="29" t="e">
        <f t="shared" si="124"/>
        <v>#REF!</v>
      </c>
      <c r="D2673" s="29" t="e">
        <f>①陸連データ貼付け!#REF!</f>
        <v>#REF!</v>
      </c>
      <c r="E2673" s="29" t="e">
        <f>①陸連データ貼付け!#REF!</f>
        <v>#REF!</v>
      </c>
      <c r="F2673" s="29" t="e">
        <f>ASC(①陸連データ貼付け!#REF!)</f>
        <v>#REF!</v>
      </c>
      <c r="G2673" s="29" t="e">
        <f>①陸連データ貼付け!#REF!</f>
        <v>#REF!</v>
      </c>
      <c r="H2673" s="29" t="e">
        <f>①陸連データ貼付け!#REF!</f>
        <v>#REF!</v>
      </c>
      <c r="I2673" s="29" t="e">
        <f>①陸連データ貼付け!#REF!</f>
        <v>#REF!</v>
      </c>
      <c r="J2673" s="29" t="e">
        <f>①陸連データ貼付け!#REF!</f>
        <v>#REF!</v>
      </c>
      <c r="K2673" s="29" t="e">
        <f t="shared" si="125"/>
        <v>#REF!</v>
      </c>
      <c r="L2673" s="29" t="e">
        <f>①陸連データ貼付け!#REF!</f>
        <v>#REF!</v>
      </c>
      <c r="M2673" s="63" t="e">
        <f>①陸連データ貼付け!#REF!</f>
        <v>#REF!</v>
      </c>
    </row>
    <row r="2674" spans="1:13">
      <c r="A2674" s="220" t="e">
        <f>IF(①陸連データ貼付け!#REF!="","",①陸連データ貼付け!#REF!)</f>
        <v>#REF!</v>
      </c>
      <c r="B2674" s="29" t="e">
        <f t="shared" si="123"/>
        <v>#REF!</v>
      </c>
      <c r="C2674" s="29" t="e">
        <f t="shared" si="124"/>
        <v>#REF!</v>
      </c>
      <c r="D2674" s="29" t="e">
        <f>①陸連データ貼付け!#REF!</f>
        <v>#REF!</v>
      </c>
      <c r="E2674" s="29" t="e">
        <f>①陸連データ貼付け!#REF!</f>
        <v>#REF!</v>
      </c>
      <c r="F2674" s="29" t="e">
        <f>ASC(①陸連データ貼付け!#REF!)</f>
        <v>#REF!</v>
      </c>
      <c r="G2674" s="29" t="e">
        <f>①陸連データ貼付け!#REF!</f>
        <v>#REF!</v>
      </c>
      <c r="H2674" s="29" t="e">
        <f>①陸連データ貼付け!#REF!</f>
        <v>#REF!</v>
      </c>
      <c r="I2674" s="29" t="e">
        <f>①陸連データ貼付け!#REF!</f>
        <v>#REF!</v>
      </c>
      <c r="J2674" s="29" t="e">
        <f>①陸連データ貼付け!#REF!</f>
        <v>#REF!</v>
      </c>
      <c r="K2674" s="29" t="e">
        <f t="shared" si="125"/>
        <v>#REF!</v>
      </c>
      <c r="L2674" s="29" t="e">
        <f>①陸連データ貼付け!#REF!</f>
        <v>#REF!</v>
      </c>
      <c r="M2674" s="63" t="e">
        <f>①陸連データ貼付け!#REF!</f>
        <v>#REF!</v>
      </c>
    </row>
    <row r="2675" spans="1:13">
      <c r="A2675" s="220" t="e">
        <f>IF(①陸連データ貼付け!#REF!="","",①陸連データ貼付け!#REF!)</f>
        <v>#REF!</v>
      </c>
      <c r="B2675" s="29" t="e">
        <f t="shared" si="123"/>
        <v>#REF!</v>
      </c>
      <c r="C2675" s="29" t="e">
        <f t="shared" si="124"/>
        <v>#REF!</v>
      </c>
      <c r="D2675" s="29" t="e">
        <f>①陸連データ貼付け!#REF!</f>
        <v>#REF!</v>
      </c>
      <c r="E2675" s="29" t="e">
        <f>①陸連データ貼付け!#REF!</f>
        <v>#REF!</v>
      </c>
      <c r="F2675" s="29" t="e">
        <f>ASC(①陸連データ貼付け!#REF!)</f>
        <v>#REF!</v>
      </c>
      <c r="G2675" s="29" t="e">
        <f>①陸連データ貼付け!#REF!</f>
        <v>#REF!</v>
      </c>
      <c r="H2675" s="29" t="e">
        <f>①陸連データ貼付け!#REF!</f>
        <v>#REF!</v>
      </c>
      <c r="I2675" s="29" t="e">
        <f>①陸連データ貼付け!#REF!</f>
        <v>#REF!</v>
      </c>
      <c r="J2675" s="29" t="e">
        <f>①陸連データ貼付け!#REF!</f>
        <v>#REF!</v>
      </c>
      <c r="K2675" s="29" t="e">
        <f t="shared" si="125"/>
        <v>#REF!</v>
      </c>
      <c r="L2675" s="29" t="e">
        <f>①陸連データ貼付け!#REF!</f>
        <v>#REF!</v>
      </c>
      <c r="M2675" s="63" t="e">
        <f>①陸連データ貼付け!#REF!</f>
        <v>#REF!</v>
      </c>
    </row>
    <row r="2676" spans="1:13">
      <c r="A2676" s="220" t="e">
        <f>IF(①陸連データ貼付け!#REF!="","",①陸連データ貼付け!#REF!)</f>
        <v>#REF!</v>
      </c>
      <c r="B2676" s="29" t="e">
        <f t="shared" si="123"/>
        <v>#REF!</v>
      </c>
      <c r="C2676" s="29" t="e">
        <f t="shared" si="124"/>
        <v>#REF!</v>
      </c>
      <c r="D2676" s="29" t="e">
        <f>①陸連データ貼付け!#REF!</f>
        <v>#REF!</v>
      </c>
      <c r="E2676" s="29" t="e">
        <f>①陸連データ貼付け!#REF!</f>
        <v>#REF!</v>
      </c>
      <c r="F2676" s="29" t="e">
        <f>ASC(①陸連データ貼付け!#REF!)</f>
        <v>#REF!</v>
      </c>
      <c r="G2676" s="29" t="e">
        <f>①陸連データ貼付け!#REF!</f>
        <v>#REF!</v>
      </c>
      <c r="H2676" s="29" t="e">
        <f>①陸連データ貼付け!#REF!</f>
        <v>#REF!</v>
      </c>
      <c r="I2676" s="29" t="e">
        <f>①陸連データ貼付け!#REF!</f>
        <v>#REF!</v>
      </c>
      <c r="J2676" s="29" t="e">
        <f>①陸連データ貼付け!#REF!</f>
        <v>#REF!</v>
      </c>
      <c r="K2676" s="29" t="e">
        <f t="shared" si="125"/>
        <v>#REF!</v>
      </c>
      <c r="L2676" s="29" t="e">
        <f>①陸連データ貼付け!#REF!</f>
        <v>#REF!</v>
      </c>
      <c r="M2676" s="63" t="e">
        <f>①陸連データ貼付け!#REF!</f>
        <v>#REF!</v>
      </c>
    </row>
    <row r="2677" spans="1:13">
      <c r="A2677" s="220" t="e">
        <f>IF(①陸連データ貼付け!#REF!="","",①陸連データ貼付け!#REF!)</f>
        <v>#REF!</v>
      </c>
      <c r="B2677" s="29" t="e">
        <f t="shared" si="123"/>
        <v>#REF!</v>
      </c>
      <c r="C2677" s="29" t="e">
        <f t="shared" si="124"/>
        <v>#REF!</v>
      </c>
      <c r="D2677" s="29" t="e">
        <f>①陸連データ貼付け!#REF!</f>
        <v>#REF!</v>
      </c>
      <c r="E2677" s="29" t="e">
        <f>①陸連データ貼付け!#REF!</f>
        <v>#REF!</v>
      </c>
      <c r="F2677" s="29" t="e">
        <f>ASC(①陸連データ貼付け!#REF!)</f>
        <v>#REF!</v>
      </c>
      <c r="G2677" s="29" t="e">
        <f>①陸連データ貼付け!#REF!</f>
        <v>#REF!</v>
      </c>
      <c r="H2677" s="29" t="e">
        <f>①陸連データ貼付け!#REF!</f>
        <v>#REF!</v>
      </c>
      <c r="I2677" s="29" t="e">
        <f>①陸連データ貼付け!#REF!</f>
        <v>#REF!</v>
      </c>
      <c r="J2677" s="29" t="e">
        <f>①陸連データ貼付け!#REF!</f>
        <v>#REF!</v>
      </c>
      <c r="K2677" s="29" t="e">
        <f t="shared" si="125"/>
        <v>#REF!</v>
      </c>
      <c r="L2677" s="29" t="e">
        <f>①陸連データ貼付け!#REF!</f>
        <v>#REF!</v>
      </c>
      <c r="M2677" s="63" t="e">
        <f>①陸連データ貼付け!#REF!</f>
        <v>#REF!</v>
      </c>
    </row>
    <row r="2678" spans="1:13">
      <c r="A2678" s="220" t="e">
        <f>IF(①陸連データ貼付け!#REF!="","",①陸連データ貼付け!#REF!)</f>
        <v>#REF!</v>
      </c>
      <c r="B2678" s="29" t="e">
        <f t="shared" si="123"/>
        <v>#REF!</v>
      </c>
      <c r="C2678" s="29" t="e">
        <f t="shared" si="124"/>
        <v>#REF!</v>
      </c>
      <c r="D2678" s="29" t="e">
        <f>①陸連データ貼付け!#REF!</f>
        <v>#REF!</v>
      </c>
      <c r="E2678" s="29" t="e">
        <f>①陸連データ貼付け!#REF!</f>
        <v>#REF!</v>
      </c>
      <c r="F2678" s="29" t="e">
        <f>ASC(①陸連データ貼付け!#REF!)</f>
        <v>#REF!</v>
      </c>
      <c r="G2678" s="29" t="e">
        <f>①陸連データ貼付け!#REF!</f>
        <v>#REF!</v>
      </c>
      <c r="H2678" s="29" t="e">
        <f>①陸連データ貼付け!#REF!</f>
        <v>#REF!</v>
      </c>
      <c r="I2678" s="29" t="e">
        <f>①陸連データ貼付け!#REF!</f>
        <v>#REF!</v>
      </c>
      <c r="J2678" s="29" t="e">
        <f>①陸連データ貼付け!#REF!</f>
        <v>#REF!</v>
      </c>
      <c r="K2678" s="29" t="e">
        <f t="shared" si="125"/>
        <v>#REF!</v>
      </c>
      <c r="L2678" s="29" t="e">
        <f>①陸連データ貼付け!#REF!</f>
        <v>#REF!</v>
      </c>
      <c r="M2678" s="63" t="e">
        <f>①陸連データ貼付け!#REF!</f>
        <v>#REF!</v>
      </c>
    </row>
    <row r="2679" spans="1:13">
      <c r="A2679" s="220" t="e">
        <f>IF(①陸連データ貼付け!#REF!="","",①陸連データ貼付け!#REF!)</f>
        <v>#REF!</v>
      </c>
      <c r="B2679" s="29" t="e">
        <f t="shared" si="123"/>
        <v>#REF!</v>
      </c>
      <c r="C2679" s="29" t="e">
        <f t="shared" si="124"/>
        <v>#REF!</v>
      </c>
      <c r="D2679" s="29" t="e">
        <f>①陸連データ貼付け!#REF!</f>
        <v>#REF!</v>
      </c>
      <c r="E2679" s="29" t="e">
        <f>①陸連データ貼付け!#REF!</f>
        <v>#REF!</v>
      </c>
      <c r="F2679" s="29" t="e">
        <f>ASC(①陸連データ貼付け!#REF!)</f>
        <v>#REF!</v>
      </c>
      <c r="G2679" s="29" t="e">
        <f>①陸連データ貼付け!#REF!</f>
        <v>#REF!</v>
      </c>
      <c r="H2679" s="29" t="e">
        <f>①陸連データ貼付け!#REF!</f>
        <v>#REF!</v>
      </c>
      <c r="I2679" s="29" t="e">
        <f>①陸連データ貼付け!#REF!</f>
        <v>#REF!</v>
      </c>
      <c r="J2679" s="29" t="e">
        <f>①陸連データ貼付け!#REF!</f>
        <v>#REF!</v>
      </c>
      <c r="K2679" s="29" t="e">
        <f t="shared" si="125"/>
        <v>#REF!</v>
      </c>
      <c r="L2679" s="29" t="e">
        <f>①陸連データ貼付け!#REF!</f>
        <v>#REF!</v>
      </c>
      <c r="M2679" s="63" t="e">
        <f>①陸連データ貼付け!#REF!</f>
        <v>#REF!</v>
      </c>
    </row>
    <row r="2680" spans="1:13">
      <c r="A2680" s="220" t="e">
        <f>IF(①陸連データ貼付け!#REF!="","",①陸連データ貼付け!#REF!)</f>
        <v>#REF!</v>
      </c>
      <c r="B2680" s="29" t="e">
        <f t="shared" si="123"/>
        <v>#REF!</v>
      </c>
      <c r="C2680" s="29" t="e">
        <f t="shared" si="124"/>
        <v>#REF!</v>
      </c>
      <c r="D2680" s="29" t="e">
        <f>①陸連データ貼付け!#REF!</f>
        <v>#REF!</v>
      </c>
      <c r="E2680" s="29" t="e">
        <f>①陸連データ貼付け!#REF!</f>
        <v>#REF!</v>
      </c>
      <c r="F2680" s="29" t="e">
        <f>ASC(①陸連データ貼付け!#REF!)</f>
        <v>#REF!</v>
      </c>
      <c r="G2680" s="29" t="e">
        <f>①陸連データ貼付け!#REF!</f>
        <v>#REF!</v>
      </c>
      <c r="H2680" s="29" t="e">
        <f>①陸連データ貼付け!#REF!</f>
        <v>#REF!</v>
      </c>
      <c r="I2680" s="29" t="e">
        <f>①陸連データ貼付け!#REF!</f>
        <v>#REF!</v>
      </c>
      <c r="J2680" s="29" t="e">
        <f>①陸連データ貼付け!#REF!</f>
        <v>#REF!</v>
      </c>
      <c r="K2680" s="29" t="e">
        <f t="shared" si="125"/>
        <v>#REF!</v>
      </c>
      <c r="L2680" s="29" t="e">
        <f>①陸連データ貼付け!#REF!</f>
        <v>#REF!</v>
      </c>
      <c r="M2680" s="63" t="e">
        <f>①陸連データ貼付け!#REF!</f>
        <v>#REF!</v>
      </c>
    </row>
    <row r="2681" spans="1:13">
      <c r="A2681" s="220" t="e">
        <f>IF(①陸連データ貼付け!#REF!="","",①陸連データ貼付け!#REF!)</f>
        <v>#REF!</v>
      </c>
      <c r="B2681" s="29" t="e">
        <f t="shared" si="123"/>
        <v>#REF!</v>
      </c>
      <c r="C2681" s="29" t="e">
        <f t="shared" si="124"/>
        <v>#REF!</v>
      </c>
      <c r="D2681" s="29" t="e">
        <f>①陸連データ貼付け!#REF!</f>
        <v>#REF!</v>
      </c>
      <c r="E2681" s="29" t="e">
        <f>①陸連データ貼付け!#REF!</f>
        <v>#REF!</v>
      </c>
      <c r="F2681" s="29" t="e">
        <f>ASC(①陸連データ貼付け!#REF!)</f>
        <v>#REF!</v>
      </c>
      <c r="G2681" s="29" t="e">
        <f>①陸連データ貼付け!#REF!</f>
        <v>#REF!</v>
      </c>
      <c r="H2681" s="29" t="e">
        <f>①陸連データ貼付け!#REF!</f>
        <v>#REF!</v>
      </c>
      <c r="I2681" s="29" t="e">
        <f>①陸連データ貼付け!#REF!</f>
        <v>#REF!</v>
      </c>
      <c r="J2681" s="29" t="e">
        <f>①陸連データ貼付け!#REF!</f>
        <v>#REF!</v>
      </c>
      <c r="K2681" s="29" t="e">
        <f t="shared" si="125"/>
        <v>#REF!</v>
      </c>
      <c r="L2681" s="29" t="e">
        <f>①陸連データ貼付け!#REF!</f>
        <v>#REF!</v>
      </c>
      <c r="M2681" s="63" t="e">
        <f>①陸連データ貼付け!#REF!</f>
        <v>#REF!</v>
      </c>
    </row>
    <row r="2682" spans="1:13">
      <c r="A2682" s="220" t="e">
        <f>IF(①陸連データ貼付け!#REF!="","",①陸連データ貼付け!#REF!)</f>
        <v>#REF!</v>
      </c>
      <c r="B2682" s="29" t="e">
        <f t="shared" si="123"/>
        <v>#REF!</v>
      </c>
      <c r="C2682" s="29" t="e">
        <f t="shared" si="124"/>
        <v>#REF!</v>
      </c>
      <c r="D2682" s="29" t="e">
        <f>①陸連データ貼付け!#REF!</f>
        <v>#REF!</v>
      </c>
      <c r="E2682" s="29" t="e">
        <f>①陸連データ貼付け!#REF!</f>
        <v>#REF!</v>
      </c>
      <c r="F2682" s="29" t="e">
        <f>ASC(①陸連データ貼付け!#REF!)</f>
        <v>#REF!</v>
      </c>
      <c r="G2682" s="29" t="e">
        <f>①陸連データ貼付け!#REF!</f>
        <v>#REF!</v>
      </c>
      <c r="H2682" s="29" t="e">
        <f>①陸連データ貼付け!#REF!</f>
        <v>#REF!</v>
      </c>
      <c r="I2682" s="29" t="e">
        <f>①陸連データ貼付け!#REF!</f>
        <v>#REF!</v>
      </c>
      <c r="J2682" s="29" t="e">
        <f>①陸連データ貼付け!#REF!</f>
        <v>#REF!</v>
      </c>
      <c r="K2682" s="29" t="e">
        <f t="shared" si="125"/>
        <v>#REF!</v>
      </c>
      <c r="L2682" s="29" t="e">
        <f>①陸連データ貼付け!#REF!</f>
        <v>#REF!</v>
      </c>
      <c r="M2682" s="63" t="e">
        <f>①陸連データ貼付け!#REF!</f>
        <v>#REF!</v>
      </c>
    </row>
    <row r="2683" spans="1:13">
      <c r="A2683" s="220" t="e">
        <f>IF(①陸連データ貼付け!#REF!="","",①陸連データ貼付け!#REF!)</f>
        <v>#REF!</v>
      </c>
      <c r="B2683" s="29" t="e">
        <f t="shared" si="123"/>
        <v>#REF!</v>
      </c>
      <c r="C2683" s="29" t="e">
        <f t="shared" si="124"/>
        <v>#REF!</v>
      </c>
      <c r="D2683" s="29" t="e">
        <f>①陸連データ貼付け!#REF!</f>
        <v>#REF!</v>
      </c>
      <c r="E2683" s="29" t="e">
        <f>①陸連データ貼付け!#REF!</f>
        <v>#REF!</v>
      </c>
      <c r="F2683" s="29" t="e">
        <f>ASC(①陸連データ貼付け!#REF!)</f>
        <v>#REF!</v>
      </c>
      <c r="G2683" s="29" t="e">
        <f>①陸連データ貼付け!#REF!</f>
        <v>#REF!</v>
      </c>
      <c r="H2683" s="29" t="e">
        <f>①陸連データ貼付け!#REF!</f>
        <v>#REF!</v>
      </c>
      <c r="I2683" s="29" t="e">
        <f>①陸連データ貼付け!#REF!</f>
        <v>#REF!</v>
      </c>
      <c r="J2683" s="29" t="e">
        <f>①陸連データ貼付け!#REF!</f>
        <v>#REF!</v>
      </c>
      <c r="K2683" s="29" t="e">
        <f t="shared" si="125"/>
        <v>#REF!</v>
      </c>
      <c r="L2683" s="29" t="e">
        <f>①陸連データ貼付け!#REF!</f>
        <v>#REF!</v>
      </c>
      <c r="M2683" s="63" t="e">
        <f>①陸連データ貼付け!#REF!</f>
        <v>#REF!</v>
      </c>
    </row>
    <row r="2684" spans="1:13">
      <c r="A2684" s="220" t="e">
        <f>IF(①陸連データ貼付け!#REF!="","",①陸連データ貼付け!#REF!)</f>
        <v>#REF!</v>
      </c>
      <c r="B2684" s="29" t="e">
        <f t="shared" si="123"/>
        <v>#REF!</v>
      </c>
      <c r="C2684" s="29" t="e">
        <f t="shared" si="124"/>
        <v>#REF!</v>
      </c>
      <c r="D2684" s="29" t="e">
        <f>①陸連データ貼付け!#REF!</f>
        <v>#REF!</v>
      </c>
      <c r="E2684" s="29" t="e">
        <f>①陸連データ貼付け!#REF!</f>
        <v>#REF!</v>
      </c>
      <c r="F2684" s="29" t="e">
        <f>ASC(①陸連データ貼付け!#REF!)</f>
        <v>#REF!</v>
      </c>
      <c r="G2684" s="29" t="e">
        <f>①陸連データ貼付け!#REF!</f>
        <v>#REF!</v>
      </c>
      <c r="H2684" s="29" t="e">
        <f>①陸連データ貼付け!#REF!</f>
        <v>#REF!</v>
      </c>
      <c r="I2684" s="29" t="e">
        <f>①陸連データ貼付け!#REF!</f>
        <v>#REF!</v>
      </c>
      <c r="J2684" s="29" t="e">
        <f>①陸連データ貼付け!#REF!</f>
        <v>#REF!</v>
      </c>
      <c r="K2684" s="29" t="e">
        <f t="shared" si="125"/>
        <v>#REF!</v>
      </c>
      <c r="L2684" s="29" t="e">
        <f>①陸連データ貼付け!#REF!</f>
        <v>#REF!</v>
      </c>
      <c r="M2684" s="63" t="e">
        <f>①陸連データ貼付け!#REF!</f>
        <v>#REF!</v>
      </c>
    </row>
    <row r="2685" spans="1:13">
      <c r="A2685" s="220" t="e">
        <f>IF(①陸連データ貼付け!#REF!="","",①陸連データ貼付け!#REF!)</f>
        <v>#REF!</v>
      </c>
      <c r="B2685" s="29" t="e">
        <f t="shared" si="123"/>
        <v>#REF!</v>
      </c>
      <c r="C2685" s="29" t="e">
        <f t="shared" si="124"/>
        <v>#REF!</v>
      </c>
      <c r="D2685" s="29" t="e">
        <f>①陸連データ貼付け!#REF!</f>
        <v>#REF!</v>
      </c>
      <c r="E2685" s="29" t="e">
        <f>①陸連データ貼付け!#REF!</f>
        <v>#REF!</v>
      </c>
      <c r="F2685" s="29" t="e">
        <f>ASC(①陸連データ貼付け!#REF!)</f>
        <v>#REF!</v>
      </c>
      <c r="G2685" s="29" t="e">
        <f>①陸連データ貼付け!#REF!</f>
        <v>#REF!</v>
      </c>
      <c r="H2685" s="29" t="e">
        <f>①陸連データ貼付け!#REF!</f>
        <v>#REF!</v>
      </c>
      <c r="I2685" s="29" t="e">
        <f>①陸連データ貼付け!#REF!</f>
        <v>#REF!</v>
      </c>
      <c r="J2685" s="29" t="e">
        <f>①陸連データ貼付け!#REF!</f>
        <v>#REF!</v>
      </c>
      <c r="K2685" s="29" t="e">
        <f t="shared" si="125"/>
        <v>#REF!</v>
      </c>
      <c r="L2685" s="29" t="e">
        <f>①陸連データ貼付け!#REF!</f>
        <v>#REF!</v>
      </c>
      <c r="M2685" s="63" t="e">
        <f>①陸連データ貼付け!#REF!</f>
        <v>#REF!</v>
      </c>
    </row>
    <row r="2686" spans="1:13">
      <c r="A2686" s="220" t="e">
        <f>IF(①陸連データ貼付け!#REF!="","",①陸連データ貼付け!#REF!)</f>
        <v>#REF!</v>
      </c>
      <c r="B2686" s="29" t="e">
        <f t="shared" si="123"/>
        <v>#REF!</v>
      </c>
      <c r="C2686" s="29" t="e">
        <f t="shared" si="124"/>
        <v>#REF!</v>
      </c>
      <c r="D2686" s="29" t="e">
        <f>①陸連データ貼付け!#REF!</f>
        <v>#REF!</v>
      </c>
      <c r="E2686" s="29" t="e">
        <f>①陸連データ貼付け!#REF!</f>
        <v>#REF!</v>
      </c>
      <c r="F2686" s="29" t="e">
        <f>ASC(①陸連データ貼付け!#REF!)</f>
        <v>#REF!</v>
      </c>
      <c r="G2686" s="29" t="e">
        <f>①陸連データ貼付け!#REF!</f>
        <v>#REF!</v>
      </c>
      <c r="H2686" s="29" t="e">
        <f>①陸連データ貼付け!#REF!</f>
        <v>#REF!</v>
      </c>
      <c r="I2686" s="29" t="e">
        <f>①陸連データ貼付け!#REF!</f>
        <v>#REF!</v>
      </c>
      <c r="J2686" s="29" t="e">
        <f>①陸連データ貼付け!#REF!</f>
        <v>#REF!</v>
      </c>
      <c r="K2686" s="29" t="e">
        <f t="shared" si="125"/>
        <v>#REF!</v>
      </c>
      <c r="L2686" s="29" t="e">
        <f>①陸連データ貼付け!#REF!</f>
        <v>#REF!</v>
      </c>
      <c r="M2686" s="63" t="e">
        <f>①陸連データ貼付け!#REF!</f>
        <v>#REF!</v>
      </c>
    </row>
    <row r="2687" spans="1:13">
      <c r="A2687" s="220" t="e">
        <f>IF(①陸連データ貼付け!#REF!="","",①陸連データ貼付け!#REF!)</f>
        <v>#REF!</v>
      </c>
      <c r="B2687" s="29" t="e">
        <f t="shared" si="123"/>
        <v>#REF!</v>
      </c>
      <c r="C2687" s="29" t="e">
        <f t="shared" si="124"/>
        <v>#REF!</v>
      </c>
      <c r="D2687" s="29" t="e">
        <f>①陸連データ貼付け!#REF!</f>
        <v>#REF!</v>
      </c>
      <c r="E2687" s="29" t="e">
        <f>①陸連データ貼付け!#REF!</f>
        <v>#REF!</v>
      </c>
      <c r="F2687" s="29" t="e">
        <f>ASC(①陸連データ貼付け!#REF!)</f>
        <v>#REF!</v>
      </c>
      <c r="G2687" s="29" t="e">
        <f>①陸連データ貼付け!#REF!</f>
        <v>#REF!</v>
      </c>
      <c r="H2687" s="29" t="e">
        <f>①陸連データ貼付け!#REF!</f>
        <v>#REF!</v>
      </c>
      <c r="I2687" s="29" t="e">
        <f>①陸連データ貼付け!#REF!</f>
        <v>#REF!</v>
      </c>
      <c r="J2687" s="29" t="e">
        <f>①陸連データ貼付け!#REF!</f>
        <v>#REF!</v>
      </c>
      <c r="K2687" s="29" t="e">
        <f t="shared" si="125"/>
        <v>#REF!</v>
      </c>
      <c r="L2687" s="29" t="e">
        <f>①陸連データ貼付け!#REF!</f>
        <v>#REF!</v>
      </c>
      <c r="M2687" s="63" t="e">
        <f>①陸連データ貼付け!#REF!</f>
        <v>#REF!</v>
      </c>
    </row>
    <row r="2688" spans="1:13">
      <c r="A2688" s="220" t="e">
        <f>IF(①陸連データ貼付け!#REF!="","",①陸連データ貼付け!#REF!)</f>
        <v>#REF!</v>
      </c>
      <c r="B2688" s="29" t="e">
        <f t="shared" si="123"/>
        <v>#REF!</v>
      </c>
      <c r="C2688" s="29" t="e">
        <f t="shared" si="124"/>
        <v>#REF!</v>
      </c>
      <c r="D2688" s="29" t="e">
        <f>①陸連データ貼付け!#REF!</f>
        <v>#REF!</v>
      </c>
      <c r="E2688" s="29" t="e">
        <f>①陸連データ貼付け!#REF!</f>
        <v>#REF!</v>
      </c>
      <c r="F2688" s="29" t="e">
        <f>ASC(①陸連データ貼付け!#REF!)</f>
        <v>#REF!</v>
      </c>
      <c r="G2688" s="29" t="e">
        <f>①陸連データ貼付け!#REF!</f>
        <v>#REF!</v>
      </c>
      <c r="H2688" s="29" t="e">
        <f>①陸連データ貼付け!#REF!</f>
        <v>#REF!</v>
      </c>
      <c r="I2688" s="29" t="e">
        <f>①陸連データ貼付け!#REF!</f>
        <v>#REF!</v>
      </c>
      <c r="J2688" s="29" t="e">
        <f>①陸連データ貼付け!#REF!</f>
        <v>#REF!</v>
      </c>
      <c r="K2688" s="29" t="e">
        <f t="shared" si="125"/>
        <v>#REF!</v>
      </c>
      <c r="L2688" s="29" t="e">
        <f>①陸連データ貼付け!#REF!</f>
        <v>#REF!</v>
      </c>
      <c r="M2688" s="63" t="e">
        <f>①陸連データ貼付け!#REF!</f>
        <v>#REF!</v>
      </c>
    </row>
    <row r="2689" spans="1:13">
      <c r="A2689" s="220" t="e">
        <f>IF(①陸連データ貼付け!#REF!="","",①陸連データ貼付け!#REF!)</f>
        <v>#REF!</v>
      </c>
      <c r="B2689" s="29" t="e">
        <f t="shared" si="123"/>
        <v>#REF!</v>
      </c>
      <c r="C2689" s="29" t="e">
        <f t="shared" si="124"/>
        <v>#REF!</v>
      </c>
      <c r="D2689" s="29" t="e">
        <f>①陸連データ貼付け!#REF!</f>
        <v>#REF!</v>
      </c>
      <c r="E2689" s="29" t="e">
        <f>①陸連データ貼付け!#REF!</f>
        <v>#REF!</v>
      </c>
      <c r="F2689" s="29" t="e">
        <f>ASC(①陸連データ貼付け!#REF!)</f>
        <v>#REF!</v>
      </c>
      <c r="G2689" s="29" t="e">
        <f>①陸連データ貼付け!#REF!</f>
        <v>#REF!</v>
      </c>
      <c r="H2689" s="29" t="e">
        <f>①陸連データ貼付け!#REF!</f>
        <v>#REF!</v>
      </c>
      <c r="I2689" s="29" t="e">
        <f>①陸連データ貼付け!#REF!</f>
        <v>#REF!</v>
      </c>
      <c r="J2689" s="29" t="e">
        <f>①陸連データ貼付け!#REF!</f>
        <v>#REF!</v>
      </c>
      <c r="K2689" s="29" t="e">
        <f t="shared" si="125"/>
        <v>#REF!</v>
      </c>
      <c r="L2689" s="29" t="e">
        <f>①陸連データ貼付け!#REF!</f>
        <v>#REF!</v>
      </c>
      <c r="M2689" s="63" t="e">
        <f>①陸連データ貼付け!#REF!</f>
        <v>#REF!</v>
      </c>
    </row>
    <row r="2690" spans="1:13">
      <c r="A2690" s="220" t="e">
        <f>IF(①陸連データ貼付け!#REF!="","",①陸連データ貼付け!#REF!)</f>
        <v>#REF!</v>
      </c>
      <c r="B2690" s="29" t="e">
        <f t="shared" si="123"/>
        <v>#REF!</v>
      </c>
      <c r="C2690" s="29" t="e">
        <f t="shared" si="124"/>
        <v>#REF!</v>
      </c>
      <c r="D2690" s="29" t="e">
        <f>①陸連データ貼付け!#REF!</f>
        <v>#REF!</v>
      </c>
      <c r="E2690" s="29" t="e">
        <f>①陸連データ貼付け!#REF!</f>
        <v>#REF!</v>
      </c>
      <c r="F2690" s="29" t="e">
        <f>ASC(①陸連データ貼付け!#REF!)</f>
        <v>#REF!</v>
      </c>
      <c r="G2690" s="29" t="e">
        <f>①陸連データ貼付け!#REF!</f>
        <v>#REF!</v>
      </c>
      <c r="H2690" s="29" t="e">
        <f>①陸連データ貼付け!#REF!</f>
        <v>#REF!</v>
      </c>
      <c r="I2690" s="29" t="e">
        <f>①陸連データ貼付け!#REF!</f>
        <v>#REF!</v>
      </c>
      <c r="J2690" s="29" t="e">
        <f>①陸連データ貼付け!#REF!</f>
        <v>#REF!</v>
      </c>
      <c r="K2690" s="29" t="e">
        <f t="shared" si="125"/>
        <v>#REF!</v>
      </c>
      <c r="L2690" s="29" t="e">
        <f>①陸連データ貼付け!#REF!</f>
        <v>#REF!</v>
      </c>
      <c r="M2690" s="63" t="e">
        <f>①陸連データ貼付け!#REF!</f>
        <v>#REF!</v>
      </c>
    </row>
    <row r="2691" spans="1:13">
      <c r="A2691" s="220" t="e">
        <f>IF(①陸連データ貼付け!#REF!="","",①陸連データ貼付け!#REF!)</f>
        <v>#REF!</v>
      </c>
      <c r="B2691" s="29" t="e">
        <f t="shared" ref="B2691:B2754" si="126">LEFT(A2691,1)</f>
        <v>#REF!</v>
      </c>
      <c r="C2691" s="29" t="e">
        <f t="shared" ref="C2691:C2754" si="127">REPLACE(A2691,1,1,"")</f>
        <v>#REF!</v>
      </c>
      <c r="D2691" s="29" t="e">
        <f>①陸連データ貼付け!#REF!</f>
        <v>#REF!</v>
      </c>
      <c r="E2691" s="29" t="e">
        <f>①陸連データ貼付け!#REF!</f>
        <v>#REF!</v>
      </c>
      <c r="F2691" s="29" t="e">
        <f>ASC(①陸連データ貼付け!#REF!)</f>
        <v>#REF!</v>
      </c>
      <c r="G2691" s="29" t="e">
        <f>①陸連データ貼付け!#REF!</f>
        <v>#REF!</v>
      </c>
      <c r="H2691" s="29" t="e">
        <f>①陸連データ貼付け!#REF!</f>
        <v>#REF!</v>
      </c>
      <c r="I2691" s="29" t="e">
        <f>①陸連データ貼付け!#REF!</f>
        <v>#REF!</v>
      </c>
      <c r="J2691" s="29" t="e">
        <f>①陸連データ貼付け!#REF!</f>
        <v>#REF!</v>
      </c>
      <c r="K2691" s="29" t="e">
        <f t="shared" ref="K2691:K2754" si="128">I2691</f>
        <v>#REF!</v>
      </c>
      <c r="L2691" s="29" t="e">
        <f>①陸連データ貼付け!#REF!</f>
        <v>#REF!</v>
      </c>
      <c r="M2691" s="63" t="e">
        <f>①陸連データ貼付け!#REF!</f>
        <v>#REF!</v>
      </c>
    </row>
    <row r="2692" spans="1:13">
      <c r="A2692" s="220" t="e">
        <f>IF(①陸連データ貼付け!#REF!="","",①陸連データ貼付け!#REF!)</f>
        <v>#REF!</v>
      </c>
      <c r="B2692" s="29" t="e">
        <f t="shared" si="126"/>
        <v>#REF!</v>
      </c>
      <c r="C2692" s="29" t="e">
        <f t="shared" si="127"/>
        <v>#REF!</v>
      </c>
      <c r="D2692" s="29" t="e">
        <f>①陸連データ貼付け!#REF!</f>
        <v>#REF!</v>
      </c>
      <c r="E2692" s="29" t="e">
        <f>①陸連データ貼付け!#REF!</f>
        <v>#REF!</v>
      </c>
      <c r="F2692" s="29" t="e">
        <f>ASC(①陸連データ貼付け!#REF!)</f>
        <v>#REF!</v>
      </c>
      <c r="G2692" s="29" t="e">
        <f>①陸連データ貼付け!#REF!</f>
        <v>#REF!</v>
      </c>
      <c r="H2692" s="29" t="e">
        <f>①陸連データ貼付け!#REF!</f>
        <v>#REF!</v>
      </c>
      <c r="I2692" s="29" t="e">
        <f>①陸連データ貼付け!#REF!</f>
        <v>#REF!</v>
      </c>
      <c r="J2692" s="29" t="e">
        <f>①陸連データ貼付け!#REF!</f>
        <v>#REF!</v>
      </c>
      <c r="K2692" s="29" t="e">
        <f t="shared" si="128"/>
        <v>#REF!</v>
      </c>
      <c r="L2692" s="29" t="e">
        <f>①陸連データ貼付け!#REF!</f>
        <v>#REF!</v>
      </c>
      <c r="M2692" s="63" t="e">
        <f>①陸連データ貼付け!#REF!</f>
        <v>#REF!</v>
      </c>
    </row>
    <row r="2693" spans="1:13">
      <c r="A2693" s="220" t="e">
        <f>IF(①陸連データ貼付け!#REF!="","",①陸連データ貼付け!#REF!)</f>
        <v>#REF!</v>
      </c>
      <c r="B2693" s="29" t="e">
        <f t="shared" si="126"/>
        <v>#REF!</v>
      </c>
      <c r="C2693" s="29" t="e">
        <f t="shared" si="127"/>
        <v>#REF!</v>
      </c>
      <c r="D2693" s="29" t="e">
        <f>①陸連データ貼付け!#REF!</f>
        <v>#REF!</v>
      </c>
      <c r="E2693" s="29" t="e">
        <f>①陸連データ貼付け!#REF!</f>
        <v>#REF!</v>
      </c>
      <c r="F2693" s="29" t="e">
        <f>ASC(①陸連データ貼付け!#REF!)</f>
        <v>#REF!</v>
      </c>
      <c r="G2693" s="29" t="e">
        <f>①陸連データ貼付け!#REF!</f>
        <v>#REF!</v>
      </c>
      <c r="H2693" s="29" t="e">
        <f>①陸連データ貼付け!#REF!</f>
        <v>#REF!</v>
      </c>
      <c r="I2693" s="29" t="e">
        <f>①陸連データ貼付け!#REF!</f>
        <v>#REF!</v>
      </c>
      <c r="J2693" s="29" t="e">
        <f>①陸連データ貼付け!#REF!</f>
        <v>#REF!</v>
      </c>
      <c r="K2693" s="29" t="e">
        <f t="shared" si="128"/>
        <v>#REF!</v>
      </c>
      <c r="L2693" s="29" t="e">
        <f>①陸連データ貼付け!#REF!</f>
        <v>#REF!</v>
      </c>
      <c r="M2693" s="63" t="e">
        <f>①陸連データ貼付け!#REF!</f>
        <v>#REF!</v>
      </c>
    </row>
    <row r="2694" spans="1:13">
      <c r="A2694" s="220" t="e">
        <f>IF(①陸連データ貼付け!#REF!="","",①陸連データ貼付け!#REF!)</f>
        <v>#REF!</v>
      </c>
      <c r="B2694" s="29" t="e">
        <f t="shared" si="126"/>
        <v>#REF!</v>
      </c>
      <c r="C2694" s="29" t="e">
        <f t="shared" si="127"/>
        <v>#REF!</v>
      </c>
      <c r="D2694" s="29" t="e">
        <f>①陸連データ貼付け!#REF!</f>
        <v>#REF!</v>
      </c>
      <c r="E2694" s="29" t="e">
        <f>①陸連データ貼付け!#REF!</f>
        <v>#REF!</v>
      </c>
      <c r="F2694" s="29" t="e">
        <f>ASC(①陸連データ貼付け!#REF!)</f>
        <v>#REF!</v>
      </c>
      <c r="G2694" s="29" t="e">
        <f>①陸連データ貼付け!#REF!</f>
        <v>#REF!</v>
      </c>
      <c r="H2694" s="29" t="e">
        <f>①陸連データ貼付け!#REF!</f>
        <v>#REF!</v>
      </c>
      <c r="I2694" s="29" t="e">
        <f>①陸連データ貼付け!#REF!</f>
        <v>#REF!</v>
      </c>
      <c r="J2694" s="29" t="e">
        <f>①陸連データ貼付け!#REF!</f>
        <v>#REF!</v>
      </c>
      <c r="K2694" s="29" t="e">
        <f t="shared" si="128"/>
        <v>#REF!</v>
      </c>
      <c r="L2694" s="29" t="e">
        <f>①陸連データ貼付け!#REF!</f>
        <v>#REF!</v>
      </c>
      <c r="M2694" s="63" t="e">
        <f>①陸連データ貼付け!#REF!</f>
        <v>#REF!</v>
      </c>
    </row>
    <row r="2695" spans="1:13">
      <c r="A2695" s="220" t="e">
        <f>IF(①陸連データ貼付け!#REF!="","",①陸連データ貼付け!#REF!)</f>
        <v>#REF!</v>
      </c>
      <c r="B2695" s="29" t="e">
        <f t="shared" si="126"/>
        <v>#REF!</v>
      </c>
      <c r="C2695" s="29" t="e">
        <f t="shared" si="127"/>
        <v>#REF!</v>
      </c>
      <c r="D2695" s="29" t="e">
        <f>①陸連データ貼付け!#REF!</f>
        <v>#REF!</v>
      </c>
      <c r="E2695" s="29" t="e">
        <f>①陸連データ貼付け!#REF!</f>
        <v>#REF!</v>
      </c>
      <c r="F2695" s="29" t="e">
        <f>ASC(①陸連データ貼付け!#REF!)</f>
        <v>#REF!</v>
      </c>
      <c r="G2695" s="29" t="e">
        <f>①陸連データ貼付け!#REF!</f>
        <v>#REF!</v>
      </c>
      <c r="H2695" s="29" t="e">
        <f>①陸連データ貼付け!#REF!</f>
        <v>#REF!</v>
      </c>
      <c r="I2695" s="29" t="e">
        <f>①陸連データ貼付け!#REF!</f>
        <v>#REF!</v>
      </c>
      <c r="J2695" s="29" t="e">
        <f>①陸連データ貼付け!#REF!</f>
        <v>#REF!</v>
      </c>
      <c r="K2695" s="29" t="e">
        <f t="shared" si="128"/>
        <v>#REF!</v>
      </c>
      <c r="L2695" s="29" t="e">
        <f>①陸連データ貼付け!#REF!</f>
        <v>#REF!</v>
      </c>
      <c r="M2695" s="63" t="e">
        <f>①陸連データ貼付け!#REF!</f>
        <v>#REF!</v>
      </c>
    </row>
    <row r="2696" spans="1:13">
      <c r="A2696" s="220" t="e">
        <f>IF(①陸連データ貼付け!#REF!="","",①陸連データ貼付け!#REF!)</f>
        <v>#REF!</v>
      </c>
      <c r="B2696" s="29" t="e">
        <f t="shared" si="126"/>
        <v>#REF!</v>
      </c>
      <c r="C2696" s="29" t="e">
        <f t="shared" si="127"/>
        <v>#REF!</v>
      </c>
      <c r="D2696" s="29" t="e">
        <f>①陸連データ貼付け!#REF!</f>
        <v>#REF!</v>
      </c>
      <c r="E2696" s="29" t="e">
        <f>①陸連データ貼付け!#REF!</f>
        <v>#REF!</v>
      </c>
      <c r="F2696" s="29" t="e">
        <f>ASC(①陸連データ貼付け!#REF!)</f>
        <v>#REF!</v>
      </c>
      <c r="G2696" s="29" t="e">
        <f>①陸連データ貼付け!#REF!</f>
        <v>#REF!</v>
      </c>
      <c r="H2696" s="29" t="e">
        <f>①陸連データ貼付け!#REF!</f>
        <v>#REF!</v>
      </c>
      <c r="I2696" s="29" t="e">
        <f>①陸連データ貼付け!#REF!</f>
        <v>#REF!</v>
      </c>
      <c r="J2696" s="29" t="e">
        <f>①陸連データ貼付け!#REF!</f>
        <v>#REF!</v>
      </c>
      <c r="K2696" s="29" t="e">
        <f t="shared" si="128"/>
        <v>#REF!</v>
      </c>
      <c r="L2696" s="29" t="e">
        <f>①陸連データ貼付け!#REF!</f>
        <v>#REF!</v>
      </c>
      <c r="M2696" s="63" t="e">
        <f>①陸連データ貼付け!#REF!</f>
        <v>#REF!</v>
      </c>
    </row>
    <row r="2697" spans="1:13">
      <c r="A2697" s="220" t="e">
        <f>IF(①陸連データ貼付け!#REF!="","",①陸連データ貼付け!#REF!)</f>
        <v>#REF!</v>
      </c>
      <c r="B2697" s="29" t="e">
        <f t="shared" si="126"/>
        <v>#REF!</v>
      </c>
      <c r="C2697" s="29" t="e">
        <f t="shared" si="127"/>
        <v>#REF!</v>
      </c>
      <c r="D2697" s="29" t="e">
        <f>①陸連データ貼付け!#REF!</f>
        <v>#REF!</v>
      </c>
      <c r="E2697" s="29" t="e">
        <f>①陸連データ貼付け!#REF!</f>
        <v>#REF!</v>
      </c>
      <c r="F2697" s="29" t="e">
        <f>ASC(①陸連データ貼付け!#REF!)</f>
        <v>#REF!</v>
      </c>
      <c r="G2697" s="29" t="e">
        <f>①陸連データ貼付け!#REF!</f>
        <v>#REF!</v>
      </c>
      <c r="H2697" s="29" t="e">
        <f>①陸連データ貼付け!#REF!</f>
        <v>#REF!</v>
      </c>
      <c r="I2697" s="29" t="e">
        <f>①陸連データ貼付け!#REF!</f>
        <v>#REF!</v>
      </c>
      <c r="J2697" s="29" t="e">
        <f>①陸連データ貼付け!#REF!</f>
        <v>#REF!</v>
      </c>
      <c r="K2697" s="29" t="e">
        <f t="shared" si="128"/>
        <v>#REF!</v>
      </c>
      <c r="L2697" s="29" t="e">
        <f>①陸連データ貼付け!#REF!</f>
        <v>#REF!</v>
      </c>
      <c r="M2697" s="63" t="e">
        <f>①陸連データ貼付け!#REF!</f>
        <v>#REF!</v>
      </c>
    </row>
    <row r="2698" spans="1:13">
      <c r="A2698" s="220" t="e">
        <f>IF(①陸連データ貼付け!#REF!="","",①陸連データ貼付け!#REF!)</f>
        <v>#REF!</v>
      </c>
      <c r="B2698" s="29" t="e">
        <f t="shared" si="126"/>
        <v>#REF!</v>
      </c>
      <c r="C2698" s="29" t="e">
        <f t="shared" si="127"/>
        <v>#REF!</v>
      </c>
      <c r="D2698" s="29" t="e">
        <f>①陸連データ貼付け!#REF!</f>
        <v>#REF!</v>
      </c>
      <c r="E2698" s="29" t="e">
        <f>①陸連データ貼付け!#REF!</f>
        <v>#REF!</v>
      </c>
      <c r="F2698" s="29" t="e">
        <f>ASC(①陸連データ貼付け!#REF!)</f>
        <v>#REF!</v>
      </c>
      <c r="G2698" s="29" t="e">
        <f>①陸連データ貼付け!#REF!</f>
        <v>#REF!</v>
      </c>
      <c r="H2698" s="29" t="e">
        <f>①陸連データ貼付け!#REF!</f>
        <v>#REF!</v>
      </c>
      <c r="I2698" s="29" t="e">
        <f>①陸連データ貼付け!#REF!</f>
        <v>#REF!</v>
      </c>
      <c r="J2698" s="29" t="e">
        <f>①陸連データ貼付け!#REF!</f>
        <v>#REF!</v>
      </c>
      <c r="K2698" s="29" t="e">
        <f t="shared" si="128"/>
        <v>#REF!</v>
      </c>
      <c r="L2698" s="29" t="e">
        <f>①陸連データ貼付け!#REF!</f>
        <v>#REF!</v>
      </c>
      <c r="M2698" s="63" t="e">
        <f>①陸連データ貼付け!#REF!</f>
        <v>#REF!</v>
      </c>
    </row>
    <row r="2699" spans="1:13">
      <c r="A2699" s="220" t="e">
        <f>IF(①陸連データ貼付け!#REF!="","",①陸連データ貼付け!#REF!)</f>
        <v>#REF!</v>
      </c>
      <c r="B2699" s="29" t="e">
        <f t="shared" si="126"/>
        <v>#REF!</v>
      </c>
      <c r="C2699" s="29" t="e">
        <f t="shared" si="127"/>
        <v>#REF!</v>
      </c>
      <c r="D2699" s="29" t="e">
        <f>①陸連データ貼付け!#REF!</f>
        <v>#REF!</v>
      </c>
      <c r="E2699" s="29" t="e">
        <f>①陸連データ貼付け!#REF!</f>
        <v>#REF!</v>
      </c>
      <c r="F2699" s="29" t="e">
        <f>ASC(①陸連データ貼付け!#REF!)</f>
        <v>#REF!</v>
      </c>
      <c r="G2699" s="29" t="e">
        <f>①陸連データ貼付け!#REF!</f>
        <v>#REF!</v>
      </c>
      <c r="H2699" s="29" t="e">
        <f>①陸連データ貼付け!#REF!</f>
        <v>#REF!</v>
      </c>
      <c r="I2699" s="29" t="e">
        <f>①陸連データ貼付け!#REF!</f>
        <v>#REF!</v>
      </c>
      <c r="J2699" s="29" t="e">
        <f>①陸連データ貼付け!#REF!</f>
        <v>#REF!</v>
      </c>
      <c r="K2699" s="29" t="e">
        <f t="shared" si="128"/>
        <v>#REF!</v>
      </c>
      <c r="L2699" s="29" t="e">
        <f>①陸連データ貼付け!#REF!</f>
        <v>#REF!</v>
      </c>
      <c r="M2699" s="63" t="e">
        <f>①陸連データ貼付け!#REF!</f>
        <v>#REF!</v>
      </c>
    </row>
    <row r="2700" spans="1:13">
      <c r="A2700" s="220" t="e">
        <f>IF(①陸連データ貼付け!#REF!="","",①陸連データ貼付け!#REF!)</f>
        <v>#REF!</v>
      </c>
      <c r="B2700" s="29" t="e">
        <f t="shared" si="126"/>
        <v>#REF!</v>
      </c>
      <c r="C2700" s="29" t="e">
        <f t="shared" si="127"/>
        <v>#REF!</v>
      </c>
      <c r="D2700" s="29" t="e">
        <f>①陸連データ貼付け!#REF!</f>
        <v>#REF!</v>
      </c>
      <c r="E2700" s="29" t="e">
        <f>①陸連データ貼付け!#REF!</f>
        <v>#REF!</v>
      </c>
      <c r="F2700" s="29" t="e">
        <f>ASC(①陸連データ貼付け!#REF!)</f>
        <v>#REF!</v>
      </c>
      <c r="G2700" s="29" t="e">
        <f>①陸連データ貼付け!#REF!</f>
        <v>#REF!</v>
      </c>
      <c r="H2700" s="29" t="e">
        <f>①陸連データ貼付け!#REF!</f>
        <v>#REF!</v>
      </c>
      <c r="I2700" s="29" t="e">
        <f>①陸連データ貼付け!#REF!</f>
        <v>#REF!</v>
      </c>
      <c r="J2700" s="29" t="e">
        <f>①陸連データ貼付け!#REF!</f>
        <v>#REF!</v>
      </c>
      <c r="K2700" s="29" t="e">
        <f t="shared" si="128"/>
        <v>#REF!</v>
      </c>
      <c r="L2700" s="29" t="e">
        <f>①陸連データ貼付け!#REF!</f>
        <v>#REF!</v>
      </c>
      <c r="M2700" s="63" t="e">
        <f>①陸連データ貼付け!#REF!</f>
        <v>#REF!</v>
      </c>
    </row>
    <row r="2701" spans="1:13">
      <c r="A2701" s="220" t="e">
        <f>IF(①陸連データ貼付け!#REF!="","",①陸連データ貼付け!#REF!)</f>
        <v>#REF!</v>
      </c>
      <c r="B2701" s="29" t="e">
        <f t="shared" si="126"/>
        <v>#REF!</v>
      </c>
      <c r="C2701" s="29" t="e">
        <f t="shared" si="127"/>
        <v>#REF!</v>
      </c>
      <c r="D2701" s="29" t="e">
        <f>①陸連データ貼付け!#REF!</f>
        <v>#REF!</v>
      </c>
      <c r="E2701" s="29" t="e">
        <f>①陸連データ貼付け!#REF!</f>
        <v>#REF!</v>
      </c>
      <c r="F2701" s="29" t="e">
        <f>ASC(①陸連データ貼付け!#REF!)</f>
        <v>#REF!</v>
      </c>
      <c r="G2701" s="29" t="e">
        <f>①陸連データ貼付け!#REF!</f>
        <v>#REF!</v>
      </c>
      <c r="H2701" s="29" t="e">
        <f>①陸連データ貼付け!#REF!</f>
        <v>#REF!</v>
      </c>
      <c r="I2701" s="29" t="e">
        <f>①陸連データ貼付け!#REF!</f>
        <v>#REF!</v>
      </c>
      <c r="J2701" s="29" t="e">
        <f>①陸連データ貼付け!#REF!</f>
        <v>#REF!</v>
      </c>
      <c r="K2701" s="29" t="e">
        <f t="shared" si="128"/>
        <v>#REF!</v>
      </c>
      <c r="L2701" s="29" t="e">
        <f>①陸連データ貼付け!#REF!</f>
        <v>#REF!</v>
      </c>
      <c r="M2701" s="63" t="e">
        <f>①陸連データ貼付け!#REF!</f>
        <v>#REF!</v>
      </c>
    </row>
    <row r="2702" spans="1:13">
      <c r="A2702" s="220" t="e">
        <f>IF(①陸連データ貼付け!#REF!="","",①陸連データ貼付け!#REF!)</f>
        <v>#REF!</v>
      </c>
      <c r="B2702" s="29" t="e">
        <f t="shared" si="126"/>
        <v>#REF!</v>
      </c>
      <c r="C2702" s="29" t="e">
        <f t="shared" si="127"/>
        <v>#REF!</v>
      </c>
      <c r="D2702" s="29" t="e">
        <f>①陸連データ貼付け!#REF!</f>
        <v>#REF!</v>
      </c>
      <c r="E2702" s="29" t="e">
        <f>①陸連データ貼付け!#REF!</f>
        <v>#REF!</v>
      </c>
      <c r="F2702" s="29" t="e">
        <f>ASC(①陸連データ貼付け!#REF!)</f>
        <v>#REF!</v>
      </c>
      <c r="G2702" s="29" t="e">
        <f>①陸連データ貼付け!#REF!</f>
        <v>#REF!</v>
      </c>
      <c r="H2702" s="29" t="e">
        <f>①陸連データ貼付け!#REF!</f>
        <v>#REF!</v>
      </c>
      <c r="I2702" s="29" t="e">
        <f>①陸連データ貼付け!#REF!</f>
        <v>#REF!</v>
      </c>
      <c r="J2702" s="29" t="e">
        <f>①陸連データ貼付け!#REF!</f>
        <v>#REF!</v>
      </c>
      <c r="K2702" s="29" t="e">
        <f t="shared" si="128"/>
        <v>#REF!</v>
      </c>
      <c r="L2702" s="29" t="e">
        <f>①陸連データ貼付け!#REF!</f>
        <v>#REF!</v>
      </c>
      <c r="M2702" s="63" t="e">
        <f>①陸連データ貼付け!#REF!</f>
        <v>#REF!</v>
      </c>
    </row>
    <row r="2703" spans="1:13">
      <c r="A2703" s="220" t="e">
        <f>IF(①陸連データ貼付け!#REF!="","",①陸連データ貼付け!#REF!)</f>
        <v>#REF!</v>
      </c>
      <c r="B2703" s="29" t="e">
        <f t="shared" si="126"/>
        <v>#REF!</v>
      </c>
      <c r="C2703" s="29" t="e">
        <f t="shared" si="127"/>
        <v>#REF!</v>
      </c>
      <c r="D2703" s="29" t="e">
        <f>①陸連データ貼付け!#REF!</f>
        <v>#REF!</v>
      </c>
      <c r="E2703" s="29" t="e">
        <f>①陸連データ貼付け!#REF!</f>
        <v>#REF!</v>
      </c>
      <c r="F2703" s="29" t="e">
        <f>ASC(①陸連データ貼付け!#REF!)</f>
        <v>#REF!</v>
      </c>
      <c r="G2703" s="29" t="e">
        <f>①陸連データ貼付け!#REF!</f>
        <v>#REF!</v>
      </c>
      <c r="H2703" s="29" t="e">
        <f>①陸連データ貼付け!#REF!</f>
        <v>#REF!</v>
      </c>
      <c r="I2703" s="29" t="e">
        <f>①陸連データ貼付け!#REF!</f>
        <v>#REF!</v>
      </c>
      <c r="J2703" s="29" t="e">
        <f>①陸連データ貼付け!#REF!</f>
        <v>#REF!</v>
      </c>
      <c r="K2703" s="29" t="e">
        <f t="shared" si="128"/>
        <v>#REF!</v>
      </c>
      <c r="L2703" s="29" t="e">
        <f>①陸連データ貼付け!#REF!</f>
        <v>#REF!</v>
      </c>
      <c r="M2703" s="63" t="e">
        <f>①陸連データ貼付け!#REF!</f>
        <v>#REF!</v>
      </c>
    </row>
    <row r="2704" spans="1:13">
      <c r="A2704" s="220" t="e">
        <f>IF(①陸連データ貼付け!#REF!="","",①陸連データ貼付け!#REF!)</f>
        <v>#REF!</v>
      </c>
      <c r="B2704" s="29" t="e">
        <f t="shared" si="126"/>
        <v>#REF!</v>
      </c>
      <c r="C2704" s="29" t="e">
        <f t="shared" si="127"/>
        <v>#REF!</v>
      </c>
      <c r="D2704" s="29" t="e">
        <f>①陸連データ貼付け!#REF!</f>
        <v>#REF!</v>
      </c>
      <c r="E2704" s="29" t="e">
        <f>①陸連データ貼付け!#REF!</f>
        <v>#REF!</v>
      </c>
      <c r="F2704" s="29" t="e">
        <f>ASC(①陸連データ貼付け!#REF!)</f>
        <v>#REF!</v>
      </c>
      <c r="G2704" s="29" t="e">
        <f>①陸連データ貼付け!#REF!</f>
        <v>#REF!</v>
      </c>
      <c r="H2704" s="29" t="e">
        <f>①陸連データ貼付け!#REF!</f>
        <v>#REF!</v>
      </c>
      <c r="I2704" s="29" t="e">
        <f>①陸連データ貼付け!#REF!</f>
        <v>#REF!</v>
      </c>
      <c r="J2704" s="29" t="e">
        <f>①陸連データ貼付け!#REF!</f>
        <v>#REF!</v>
      </c>
      <c r="K2704" s="29" t="e">
        <f t="shared" si="128"/>
        <v>#REF!</v>
      </c>
      <c r="L2704" s="29" t="e">
        <f>①陸連データ貼付け!#REF!</f>
        <v>#REF!</v>
      </c>
      <c r="M2704" s="63" t="e">
        <f>①陸連データ貼付け!#REF!</f>
        <v>#REF!</v>
      </c>
    </row>
    <row r="2705" spans="1:13">
      <c r="A2705" s="220" t="e">
        <f>IF(①陸連データ貼付け!#REF!="","",①陸連データ貼付け!#REF!)</f>
        <v>#REF!</v>
      </c>
      <c r="B2705" s="29" t="e">
        <f t="shared" si="126"/>
        <v>#REF!</v>
      </c>
      <c r="C2705" s="29" t="e">
        <f t="shared" si="127"/>
        <v>#REF!</v>
      </c>
      <c r="D2705" s="29" t="e">
        <f>①陸連データ貼付け!#REF!</f>
        <v>#REF!</v>
      </c>
      <c r="E2705" s="29" t="e">
        <f>①陸連データ貼付け!#REF!</f>
        <v>#REF!</v>
      </c>
      <c r="F2705" s="29" t="e">
        <f>ASC(①陸連データ貼付け!#REF!)</f>
        <v>#REF!</v>
      </c>
      <c r="G2705" s="29" t="e">
        <f>①陸連データ貼付け!#REF!</f>
        <v>#REF!</v>
      </c>
      <c r="H2705" s="29" t="e">
        <f>①陸連データ貼付け!#REF!</f>
        <v>#REF!</v>
      </c>
      <c r="I2705" s="29" t="e">
        <f>①陸連データ貼付け!#REF!</f>
        <v>#REF!</v>
      </c>
      <c r="J2705" s="29" t="e">
        <f>①陸連データ貼付け!#REF!</f>
        <v>#REF!</v>
      </c>
      <c r="K2705" s="29" t="e">
        <f t="shared" si="128"/>
        <v>#REF!</v>
      </c>
      <c r="L2705" s="29" t="e">
        <f>①陸連データ貼付け!#REF!</f>
        <v>#REF!</v>
      </c>
      <c r="M2705" s="63" t="e">
        <f>①陸連データ貼付け!#REF!</f>
        <v>#REF!</v>
      </c>
    </row>
    <row r="2706" spans="1:13">
      <c r="A2706" s="220" t="e">
        <f>IF(①陸連データ貼付け!#REF!="","",①陸連データ貼付け!#REF!)</f>
        <v>#REF!</v>
      </c>
      <c r="B2706" s="29" t="e">
        <f t="shared" si="126"/>
        <v>#REF!</v>
      </c>
      <c r="C2706" s="29" t="e">
        <f t="shared" si="127"/>
        <v>#REF!</v>
      </c>
      <c r="D2706" s="29" t="e">
        <f>①陸連データ貼付け!#REF!</f>
        <v>#REF!</v>
      </c>
      <c r="E2706" s="29" t="e">
        <f>①陸連データ貼付け!#REF!</f>
        <v>#REF!</v>
      </c>
      <c r="F2706" s="29" t="e">
        <f>ASC(①陸連データ貼付け!#REF!)</f>
        <v>#REF!</v>
      </c>
      <c r="G2706" s="29" t="e">
        <f>①陸連データ貼付け!#REF!</f>
        <v>#REF!</v>
      </c>
      <c r="H2706" s="29" t="e">
        <f>①陸連データ貼付け!#REF!</f>
        <v>#REF!</v>
      </c>
      <c r="I2706" s="29" t="e">
        <f>①陸連データ貼付け!#REF!</f>
        <v>#REF!</v>
      </c>
      <c r="J2706" s="29" t="e">
        <f>①陸連データ貼付け!#REF!</f>
        <v>#REF!</v>
      </c>
      <c r="K2706" s="29" t="e">
        <f t="shared" si="128"/>
        <v>#REF!</v>
      </c>
      <c r="L2706" s="29" t="e">
        <f>①陸連データ貼付け!#REF!</f>
        <v>#REF!</v>
      </c>
      <c r="M2706" s="63" t="e">
        <f>①陸連データ貼付け!#REF!</f>
        <v>#REF!</v>
      </c>
    </row>
    <row r="2707" spans="1:13">
      <c r="A2707" s="220" t="e">
        <f>IF(①陸連データ貼付け!#REF!="","",①陸連データ貼付け!#REF!)</f>
        <v>#REF!</v>
      </c>
      <c r="B2707" s="29" t="e">
        <f t="shared" si="126"/>
        <v>#REF!</v>
      </c>
      <c r="C2707" s="29" t="e">
        <f t="shared" si="127"/>
        <v>#REF!</v>
      </c>
      <c r="D2707" s="29" t="e">
        <f>①陸連データ貼付け!#REF!</f>
        <v>#REF!</v>
      </c>
      <c r="E2707" s="29" t="e">
        <f>①陸連データ貼付け!#REF!</f>
        <v>#REF!</v>
      </c>
      <c r="F2707" s="29" t="e">
        <f>ASC(①陸連データ貼付け!#REF!)</f>
        <v>#REF!</v>
      </c>
      <c r="G2707" s="29" t="e">
        <f>①陸連データ貼付け!#REF!</f>
        <v>#REF!</v>
      </c>
      <c r="H2707" s="29" t="e">
        <f>①陸連データ貼付け!#REF!</f>
        <v>#REF!</v>
      </c>
      <c r="I2707" s="29" t="e">
        <f>①陸連データ貼付け!#REF!</f>
        <v>#REF!</v>
      </c>
      <c r="J2707" s="29" t="e">
        <f>①陸連データ貼付け!#REF!</f>
        <v>#REF!</v>
      </c>
      <c r="K2707" s="29" t="e">
        <f t="shared" si="128"/>
        <v>#REF!</v>
      </c>
      <c r="L2707" s="29" t="e">
        <f>①陸連データ貼付け!#REF!</f>
        <v>#REF!</v>
      </c>
      <c r="M2707" s="63" t="e">
        <f>①陸連データ貼付け!#REF!</f>
        <v>#REF!</v>
      </c>
    </row>
    <row r="2708" spans="1:13">
      <c r="A2708" s="220" t="e">
        <f>IF(①陸連データ貼付け!#REF!="","",①陸連データ貼付け!#REF!)</f>
        <v>#REF!</v>
      </c>
      <c r="B2708" s="29" t="e">
        <f t="shared" si="126"/>
        <v>#REF!</v>
      </c>
      <c r="C2708" s="29" t="e">
        <f t="shared" si="127"/>
        <v>#REF!</v>
      </c>
      <c r="D2708" s="29" t="e">
        <f>①陸連データ貼付け!#REF!</f>
        <v>#REF!</v>
      </c>
      <c r="E2708" s="29" t="e">
        <f>①陸連データ貼付け!#REF!</f>
        <v>#REF!</v>
      </c>
      <c r="F2708" s="29" t="e">
        <f>ASC(①陸連データ貼付け!#REF!)</f>
        <v>#REF!</v>
      </c>
      <c r="G2708" s="29" t="e">
        <f>①陸連データ貼付け!#REF!</f>
        <v>#REF!</v>
      </c>
      <c r="H2708" s="29" t="e">
        <f>①陸連データ貼付け!#REF!</f>
        <v>#REF!</v>
      </c>
      <c r="I2708" s="29" t="e">
        <f>①陸連データ貼付け!#REF!</f>
        <v>#REF!</v>
      </c>
      <c r="J2708" s="29" t="e">
        <f>①陸連データ貼付け!#REF!</f>
        <v>#REF!</v>
      </c>
      <c r="K2708" s="29" t="e">
        <f t="shared" si="128"/>
        <v>#REF!</v>
      </c>
      <c r="L2708" s="29" t="e">
        <f>①陸連データ貼付け!#REF!</f>
        <v>#REF!</v>
      </c>
      <c r="M2708" s="63" t="e">
        <f>①陸連データ貼付け!#REF!</f>
        <v>#REF!</v>
      </c>
    </row>
    <row r="2709" spans="1:13">
      <c r="A2709" s="220" t="e">
        <f>IF(①陸連データ貼付け!#REF!="","",①陸連データ貼付け!#REF!)</f>
        <v>#REF!</v>
      </c>
      <c r="B2709" s="29" t="e">
        <f t="shared" si="126"/>
        <v>#REF!</v>
      </c>
      <c r="C2709" s="29" t="e">
        <f t="shared" si="127"/>
        <v>#REF!</v>
      </c>
      <c r="D2709" s="29" t="e">
        <f>①陸連データ貼付け!#REF!</f>
        <v>#REF!</v>
      </c>
      <c r="E2709" s="29" t="e">
        <f>①陸連データ貼付け!#REF!</f>
        <v>#REF!</v>
      </c>
      <c r="F2709" s="29" t="e">
        <f>ASC(①陸連データ貼付け!#REF!)</f>
        <v>#REF!</v>
      </c>
      <c r="G2709" s="29" t="e">
        <f>①陸連データ貼付け!#REF!</f>
        <v>#REF!</v>
      </c>
      <c r="H2709" s="29" t="e">
        <f>①陸連データ貼付け!#REF!</f>
        <v>#REF!</v>
      </c>
      <c r="I2709" s="29" t="e">
        <f>①陸連データ貼付け!#REF!</f>
        <v>#REF!</v>
      </c>
      <c r="J2709" s="29" t="e">
        <f>①陸連データ貼付け!#REF!</f>
        <v>#REF!</v>
      </c>
      <c r="K2709" s="29" t="e">
        <f t="shared" si="128"/>
        <v>#REF!</v>
      </c>
      <c r="L2709" s="29" t="e">
        <f>①陸連データ貼付け!#REF!</f>
        <v>#REF!</v>
      </c>
      <c r="M2709" s="63" t="e">
        <f>①陸連データ貼付け!#REF!</f>
        <v>#REF!</v>
      </c>
    </row>
    <row r="2710" spans="1:13">
      <c r="A2710" s="220" t="e">
        <f>IF(①陸連データ貼付け!#REF!="","",①陸連データ貼付け!#REF!)</f>
        <v>#REF!</v>
      </c>
      <c r="B2710" s="29" t="e">
        <f t="shared" si="126"/>
        <v>#REF!</v>
      </c>
      <c r="C2710" s="29" t="e">
        <f t="shared" si="127"/>
        <v>#REF!</v>
      </c>
      <c r="D2710" s="29" t="e">
        <f>①陸連データ貼付け!#REF!</f>
        <v>#REF!</v>
      </c>
      <c r="E2710" s="29" t="e">
        <f>①陸連データ貼付け!#REF!</f>
        <v>#REF!</v>
      </c>
      <c r="F2710" s="29" t="e">
        <f>ASC(①陸連データ貼付け!#REF!)</f>
        <v>#REF!</v>
      </c>
      <c r="G2710" s="29" t="e">
        <f>①陸連データ貼付け!#REF!</f>
        <v>#REF!</v>
      </c>
      <c r="H2710" s="29" t="e">
        <f>①陸連データ貼付け!#REF!</f>
        <v>#REF!</v>
      </c>
      <c r="I2710" s="29" t="e">
        <f>①陸連データ貼付け!#REF!</f>
        <v>#REF!</v>
      </c>
      <c r="J2710" s="29" t="e">
        <f>①陸連データ貼付け!#REF!</f>
        <v>#REF!</v>
      </c>
      <c r="K2710" s="29" t="e">
        <f t="shared" si="128"/>
        <v>#REF!</v>
      </c>
      <c r="L2710" s="29" t="e">
        <f>①陸連データ貼付け!#REF!</f>
        <v>#REF!</v>
      </c>
      <c r="M2710" s="63" t="e">
        <f>①陸連データ貼付け!#REF!</f>
        <v>#REF!</v>
      </c>
    </row>
    <row r="2711" spans="1:13">
      <c r="A2711" s="220" t="e">
        <f>IF(①陸連データ貼付け!#REF!="","",①陸連データ貼付け!#REF!)</f>
        <v>#REF!</v>
      </c>
      <c r="B2711" s="29" t="e">
        <f t="shared" si="126"/>
        <v>#REF!</v>
      </c>
      <c r="C2711" s="29" t="e">
        <f t="shared" si="127"/>
        <v>#REF!</v>
      </c>
      <c r="D2711" s="29" t="e">
        <f>①陸連データ貼付け!#REF!</f>
        <v>#REF!</v>
      </c>
      <c r="E2711" s="29" t="e">
        <f>①陸連データ貼付け!#REF!</f>
        <v>#REF!</v>
      </c>
      <c r="F2711" s="29" t="e">
        <f>ASC(①陸連データ貼付け!#REF!)</f>
        <v>#REF!</v>
      </c>
      <c r="G2711" s="29" t="e">
        <f>①陸連データ貼付け!#REF!</f>
        <v>#REF!</v>
      </c>
      <c r="H2711" s="29" t="e">
        <f>①陸連データ貼付け!#REF!</f>
        <v>#REF!</v>
      </c>
      <c r="I2711" s="29" t="e">
        <f>①陸連データ貼付け!#REF!</f>
        <v>#REF!</v>
      </c>
      <c r="J2711" s="29" t="e">
        <f>①陸連データ貼付け!#REF!</f>
        <v>#REF!</v>
      </c>
      <c r="K2711" s="29" t="e">
        <f t="shared" si="128"/>
        <v>#REF!</v>
      </c>
      <c r="L2711" s="29" t="e">
        <f>①陸連データ貼付け!#REF!</f>
        <v>#REF!</v>
      </c>
      <c r="M2711" s="63" t="e">
        <f>①陸連データ貼付け!#REF!</f>
        <v>#REF!</v>
      </c>
    </row>
    <row r="2712" spans="1:13">
      <c r="A2712" s="220" t="e">
        <f>IF(①陸連データ貼付け!#REF!="","",①陸連データ貼付け!#REF!)</f>
        <v>#REF!</v>
      </c>
      <c r="B2712" s="29" t="e">
        <f t="shared" si="126"/>
        <v>#REF!</v>
      </c>
      <c r="C2712" s="29" t="e">
        <f t="shared" si="127"/>
        <v>#REF!</v>
      </c>
      <c r="D2712" s="29" t="e">
        <f>①陸連データ貼付け!#REF!</f>
        <v>#REF!</v>
      </c>
      <c r="E2712" s="29" t="e">
        <f>①陸連データ貼付け!#REF!</f>
        <v>#REF!</v>
      </c>
      <c r="F2712" s="29" t="e">
        <f>ASC(①陸連データ貼付け!#REF!)</f>
        <v>#REF!</v>
      </c>
      <c r="G2712" s="29" t="e">
        <f>①陸連データ貼付け!#REF!</f>
        <v>#REF!</v>
      </c>
      <c r="H2712" s="29" t="e">
        <f>①陸連データ貼付け!#REF!</f>
        <v>#REF!</v>
      </c>
      <c r="I2712" s="29" t="e">
        <f>①陸連データ貼付け!#REF!</f>
        <v>#REF!</v>
      </c>
      <c r="J2712" s="29" t="e">
        <f>①陸連データ貼付け!#REF!</f>
        <v>#REF!</v>
      </c>
      <c r="K2712" s="29" t="e">
        <f t="shared" si="128"/>
        <v>#REF!</v>
      </c>
      <c r="L2712" s="29" t="e">
        <f>①陸連データ貼付け!#REF!</f>
        <v>#REF!</v>
      </c>
      <c r="M2712" s="63" t="e">
        <f>①陸連データ貼付け!#REF!</f>
        <v>#REF!</v>
      </c>
    </row>
    <row r="2713" spans="1:13">
      <c r="A2713" s="220" t="e">
        <f>IF(①陸連データ貼付け!#REF!="","",①陸連データ貼付け!#REF!)</f>
        <v>#REF!</v>
      </c>
      <c r="B2713" s="29" t="e">
        <f t="shared" si="126"/>
        <v>#REF!</v>
      </c>
      <c r="C2713" s="29" t="e">
        <f t="shared" si="127"/>
        <v>#REF!</v>
      </c>
      <c r="D2713" s="29" t="e">
        <f>①陸連データ貼付け!#REF!</f>
        <v>#REF!</v>
      </c>
      <c r="E2713" s="29" t="e">
        <f>①陸連データ貼付け!#REF!</f>
        <v>#REF!</v>
      </c>
      <c r="F2713" s="29" t="e">
        <f>ASC(①陸連データ貼付け!#REF!)</f>
        <v>#REF!</v>
      </c>
      <c r="G2713" s="29" t="e">
        <f>①陸連データ貼付け!#REF!</f>
        <v>#REF!</v>
      </c>
      <c r="H2713" s="29" t="e">
        <f>①陸連データ貼付け!#REF!</f>
        <v>#REF!</v>
      </c>
      <c r="I2713" s="29" t="e">
        <f>①陸連データ貼付け!#REF!</f>
        <v>#REF!</v>
      </c>
      <c r="J2713" s="29" t="e">
        <f>①陸連データ貼付け!#REF!</f>
        <v>#REF!</v>
      </c>
      <c r="K2713" s="29" t="e">
        <f t="shared" si="128"/>
        <v>#REF!</v>
      </c>
      <c r="L2713" s="29" t="e">
        <f>①陸連データ貼付け!#REF!</f>
        <v>#REF!</v>
      </c>
      <c r="M2713" s="63" t="e">
        <f>①陸連データ貼付け!#REF!</f>
        <v>#REF!</v>
      </c>
    </row>
    <row r="2714" spans="1:13">
      <c r="A2714" s="220" t="e">
        <f>IF(①陸連データ貼付け!#REF!="","",①陸連データ貼付け!#REF!)</f>
        <v>#REF!</v>
      </c>
      <c r="B2714" s="29" t="e">
        <f t="shared" si="126"/>
        <v>#REF!</v>
      </c>
      <c r="C2714" s="29" t="e">
        <f t="shared" si="127"/>
        <v>#REF!</v>
      </c>
      <c r="D2714" s="29" t="e">
        <f>①陸連データ貼付け!#REF!</f>
        <v>#REF!</v>
      </c>
      <c r="E2714" s="29" t="e">
        <f>①陸連データ貼付け!#REF!</f>
        <v>#REF!</v>
      </c>
      <c r="F2714" s="29" t="e">
        <f>ASC(①陸連データ貼付け!#REF!)</f>
        <v>#REF!</v>
      </c>
      <c r="G2714" s="29" t="e">
        <f>①陸連データ貼付け!#REF!</f>
        <v>#REF!</v>
      </c>
      <c r="H2714" s="29" t="e">
        <f>①陸連データ貼付け!#REF!</f>
        <v>#REF!</v>
      </c>
      <c r="I2714" s="29" t="e">
        <f>①陸連データ貼付け!#REF!</f>
        <v>#REF!</v>
      </c>
      <c r="J2714" s="29" t="e">
        <f>①陸連データ貼付け!#REF!</f>
        <v>#REF!</v>
      </c>
      <c r="K2714" s="29" t="e">
        <f t="shared" si="128"/>
        <v>#REF!</v>
      </c>
      <c r="L2714" s="29" t="e">
        <f>①陸連データ貼付け!#REF!</f>
        <v>#REF!</v>
      </c>
      <c r="M2714" s="63" t="e">
        <f>①陸連データ貼付け!#REF!</f>
        <v>#REF!</v>
      </c>
    </row>
    <row r="2715" spans="1:13">
      <c r="A2715" s="220" t="e">
        <f>IF(①陸連データ貼付け!#REF!="","",①陸連データ貼付け!#REF!)</f>
        <v>#REF!</v>
      </c>
      <c r="B2715" s="29" t="e">
        <f t="shared" si="126"/>
        <v>#REF!</v>
      </c>
      <c r="C2715" s="29" t="e">
        <f t="shared" si="127"/>
        <v>#REF!</v>
      </c>
      <c r="D2715" s="29" t="e">
        <f>①陸連データ貼付け!#REF!</f>
        <v>#REF!</v>
      </c>
      <c r="E2715" s="29" t="e">
        <f>①陸連データ貼付け!#REF!</f>
        <v>#REF!</v>
      </c>
      <c r="F2715" s="29" t="e">
        <f>ASC(①陸連データ貼付け!#REF!)</f>
        <v>#REF!</v>
      </c>
      <c r="G2715" s="29" t="e">
        <f>①陸連データ貼付け!#REF!</f>
        <v>#REF!</v>
      </c>
      <c r="H2715" s="29" t="e">
        <f>①陸連データ貼付け!#REF!</f>
        <v>#REF!</v>
      </c>
      <c r="I2715" s="29" t="e">
        <f>①陸連データ貼付け!#REF!</f>
        <v>#REF!</v>
      </c>
      <c r="J2715" s="29" t="e">
        <f>①陸連データ貼付け!#REF!</f>
        <v>#REF!</v>
      </c>
      <c r="K2715" s="29" t="e">
        <f t="shared" si="128"/>
        <v>#REF!</v>
      </c>
      <c r="L2715" s="29" t="e">
        <f>①陸連データ貼付け!#REF!</f>
        <v>#REF!</v>
      </c>
      <c r="M2715" s="63" t="e">
        <f>①陸連データ貼付け!#REF!</f>
        <v>#REF!</v>
      </c>
    </row>
    <row r="2716" spans="1:13">
      <c r="A2716" s="220" t="e">
        <f>IF(①陸連データ貼付け!#REF!="","",①陸連データ貼付け!#REF!)</f>
        <v>#REF!</v>
      </c>
      <c r="B2716" s="29" t="e">
        <f t="shared" si="126"/>
        <v>#REF!</v>
      </c>
      <c r="C2716" s="29" t="e">
        <f t="shared" si="127"/>
        <v>#REF!</v>
      </c>
      <c r="D2716" s="29" t="e">
        <f>①陸連データ貼付け!#REF!</f>
        <v>#REF!</v>
      </c>
      <c r="E2716" s="29" t="e">
        <f>①陸連データ貼付け!#REF!</f>
        <v>#REF!</v>
      </c>
      <c r="F2716" s="29" t="e">
        <f>ASC(①陸連データ貼付け!#REF!)</f>
        <v>#REF!</v>
      </c>
      <c r="G2716" s="29" t="e">
        <f>①陸連データ貼付け!#REF!</f>
        <v>#REF!</v>
      </c>
      <c r="H2716" s="29" t="e">
        <f>①陸連データ貼付け!#REF!</f>
        <v>#REF!</v>
      </c>
      <c r="I2716" s="29" t="e">
        <f>①陸連データ貼付け!#REF!</f>
        <v>#REF!</v>
      </c>
      <c r="J2716" s="29" t="e">
        <f>①陸連データ貼付け!#REF!</f>
        <v>#REF!</v>
      </c>
      <c r="K2716" s="29" t="e">
        <f t="shared" si="128"/>
        <v>#REF!</v>
      </c>
      <c r="L2716" s="29" t="e">
        <f>①陸連データ貼付け!#REF!</f>
        <v>#REF!</v>
      </c>
      <c r="M2716" s="63" t="e">
        <f>①陸連データ貼付け!#REF!</f>
        <v>#REF!</v>
      </c>
    </row>
    <row r="2717" spans="1:13">
      <c r="A2717" s="220" t="e">
        <f>IF(①陸連データ貼付け!#REF!="","",①陸連データ貼付け!#REF!)</f>
        <v>#REF!</v>
      </c>
      <c r="B2717" s="29" t="e">
        <f t="shared" si="126"/>
        <v>#REF!</v>
      </c>
      <c r="C2717" s="29" t="e">
        <f t="shared" si="127"/>
        <v>#REF!</v>
      </c>
      <c r="D2717" s="29" t="e">
        <f>①陸連データ貼付け!#REF!</f>
        <v>#REF!</v>
      </c>
      <c r="E2717" s="29" t="e">
        <f>①陸連データ貼付け!#REF!</f>
        <v>#REF!</v>
      </c>
      <c r="F2717" s="29" t="e">
        <f>ASC(①陸連データ貼付け!#REF!)</f>
        <v>#REF!</v>
      </c>
      <c r="G2717" s="29" t="e">
        <f>①陸連データ貼付け!#REF!</f>
        <v>#REF!</v>
      </c>
      <c r="H2717" s="29" t="e">
        <f>①陸連データ貼付け!#REF!</f>
        <v>#REF!</v>
      </c>
      <c r="I2717" s="29" t="e">
        <f>①陸連データ貼付け!#REF!</f>
        <v>#REF!</v>
      </c>
      <c r="J2717" s="29" t="e">
        <f>①陸連データ貼付け!#REF!</f>
        <v>#REF!</v>
      </c>
      <c r="K2717" s="29" t="e">
        <f t="shared" si="128"/>
        <v>#REF!</v>
      </c>
      <c r="L2717" s="29" t="e">
        <f>①陸連データ貼付け!#REF!</f>
        <v>#REF!</v>
      </c>
      <c r="M2717" s="63" t="e">
        <f>①陸連データ貼付け!#REF!</f>
        <v>#REF!</v>
      </c>
    </row>
    <row r="2718" spans="1:13">
      <c r="A2718" s="220" t="e">
        <f>IF(①陸連データ貼付け!#REF!="","",①陸連データ貼付け!#REF!)</f>
        <v>#REF!</v>
      </c>
      <c r="B2718" s="29" t="e">
        <f t="shared" si="126"/>
        <v>#REF!</v>
      </c>
      <c r="C2718" s="29" t="e">
        <f t="shared" si="127"/>
        <v>#REF!</v>
      </c>
      <c r="D2718" s="29" t="e">
        <f>①陸連データ貼付け!#REF!</f>
        <v>#REF!</v>
      </c>
      <c r="E2718" s="29" t="e">
        <f>①陸連データ貼付け!#REF!</f>
        <v>#REF!</v>
      </c>
      <c r="F2718" s="29" t="e">
        <f>ASC(①陸連データ貼付け!#REF!)</f>
        <v>#REF!</v>
      </c>
      <c r="G2718" s="29" t="e">
        <f>①陸連データ貼付け!#REF!</f>
        <v>#REF!</v>
      </c>
      <c r="H2718" s="29" t="e">
        <f>①陸連データ貼付け!#REF!</f>
        <v>#REF!</v>
      </c>
      <c r="I2718" s="29" t="e">
        <f>①陸連データ貼付け!#REF!</f>
        <v>#REF!</v>
      </c>
      <c r="J2718" s="29" t="e">
        <f>①陸連データ貼付け!#REF!</f>
        <v>#REF!</v>
      </c>
      <c r="K2718" s="29" t="e">
        <f t="shared" si="128"/>
        <v>#REF!</v>
      </c>
      <c r="L2718" s="29" t="e">
        <f>①陸連データ貼付け!#REF!</f>
        <v>#REF!</v>
      </c>
      <c r="M2718" s="63" t="e">
        <f>①陸連データ貼付け!#REF!</f>
        <v>#REF!</v>
      </c>
    </row>
    <row r="2719" spans="1:13">
      <c r="A2719" s="220" t="e">
        <f>IF(①陸連データ貼付け!#REF!="","",①陸連データ貼付け!#REF!)</f>
        <v>#REF!</v>
      </c>
      <c r="B2719" s="29" t="e">
        <f t="shared" si="126"/>
        <v>#REF!</v>
      </c>
      <c r="C2719" s="29" t="e">
        <f t="shared" si="127"/>
        <v>#REF!</v>
      </c>
      <c r="D2719" s="29" t="e">
        <f>①陸連データ貼付け!#REF!</f>
        <v>#REF!</v>
      </c>
      <c r="E2719" s="29" t="e">
        <f>①陸連データ貼付け!#REF!</f>
        <v>#REF!</v>
      </c>
      <c r="F2719" s="29" t="e">
        <f>ASC(①陸連データ貼付け!#REF!)</f>
        <v>#REF!</v>
      </c>
      <c r="G2719" s="29" t="e">
        <f>①陸連データ貼付け!#REF!</f>
        <v>#REF!</v>
      </c>
      <c r="H2719" s="29" t="e">
        <f>①陸連データ貼付け!#REF!</f>
        <v>#REF!</v>
      </c>
      <c r="I2719" s="29" t="e">
        <f>①陸連データ貼付け!#REF!</f>
        <v>#REF!</v>
      </c>
      <c r="J2719" s="29" t="e">
        <f>①陸連データ貼付け!#REF!</f>
        <v>#REF!</v>
      </c>
      <c r="K2719" s="29" t="e">
        <f t="shared" si="128"/>
        <v>#REF!</v>
      </c>
      <c r="L2719" s="29" t="e">
        <f>①陸連データ貼付け!#REF!</f>
        <v>#REF!</v>
      </c>
      <c r="M2719" s="63" t="e">
        <f>①陸連データ貼付け!#REF!</f>
        <v>#REF!</v>
      </c>
    </row>
    <row r="2720" spans="1:13">
      <c r="A2720" s="220" t="e">
        <f>IF(①陸連データ貼付け!#REF!="","",①陸連データ貼付け!#REF!)</f>
        <v>#REF!</v>
      </c>
      <c r="B2720" s="29" t="e">
        <f t="shared" si="126"/>
        <v>#REF!</v>
      </c>
      <c r="C2720" s="29" t="e">
        <f t="shared" si="127"/>
        <v>#REF!</v>
      </c>
      <c r="D2720" s="29" t="e">
        <f>①陸連データ貼付け!#REF!</f>
        <v>#REF!</v>
      </c>
      <c r="E2720" s="29" t="e">
        <f>①陸連データ貼付け!#REF!</f>
        <v>#REF!</v>
      </c>
      <c r="F2720" s="29" t="e">
        <f>ASC(①陸連データ貼付け!#REF!)</f>
        <v>#REF!</v>
      </c>
      <c r="G2720" s="29" t="e">
        <f>①陸連データ貼付け!#REF!</f>
        <v>#REF!</v>
      </c>
      <c r="H2720" s="29" t="e">
        <f>①陸連データ貼付け!#REF!</f>
        <v>#REF!</v>
      </c>
      <c r="I2720" s="29" t="e">
        <f>①陸連データ貼付け!#REF!</f>
        <v>#REF!</v>
      </c>
      <c r="J2720" s="29" t="e">
        <f>①陸連データ貼付け!#REF!</f>
        <v>#REF!</v>
      </c>
      <c r="K2720" s="29" t="e">
        <f t="shared" si="128"/>
        <v>#REF!</v>
      </c>
      <c r="L2720" s="29" t="e">
        <f>①陸連データ貼付け!#REF!</f>
        <v>#REF!</v>
      </c>
      <c r="M2720" s="63" t="e">
        <f>①陸連データ貼付け!#REF!</f>
        <v>#REF!</v>
      </c>
    </row>
    <row r="2721" spans="1:13">
      <c r="A2721" s="220" t="e">
        <f>IF(①陸連データ貼付け!#REF!="","",①陸連データ貼付け!#REF!)</f>
        <v>#REF!</v>
      </c>
      <c r="B2721" s="29" t="e">
        <f t="shared" si="126"/>
        <v>#REF!</v>
      </c>
      <c r="C2721" s="29" t="e">
        <f t="shared" si="127"/>
        <v>#REF!</v>
      </c>
      <c r="D2721" s="29" t="e">
        <f>①陸連データ貼付け!#REF!</f>
        <v>#REF!</v>
      </c>
      <c r="E2721" s="29" t="e">
        <f>①陸連データ貼付け!#REF!</f>
        <v>#REF!</v>
      </c>
      <c r="F2721" s="29" t="e">
        <f>ASC(①陸連データ貼付け!#REF!)</f>
        <v>#REF!</v>
      </c>
      <c r="G2721" s="29" t="e">
        <f>①陸連データ貼付け!#REF!</f>
        <v>#REF!</v>
      </c>
      <c r="H2721" s="29" t="e">
        <f>①陸連データ貼付け!#REF!</f>
        <v>#REF!</v>
      </c>
      <c r="I2721" s="29" t="e">
        <f>①陸連データ貼付け!#REF!</f>
        <v>#REF!</v>
      </c>
      <c r="J2721" s="29" t="e">
        <f>①陸連データ貼付け!#REF!</f>
        <v>#REF!</v>
      </c>
      <c r="K2721" s="29" t="e">
        <f t="shared" si="128"/>
        <v>#REF!</v>
      </c>
      <c r="L2721" s="29" t="e">
        <f>①陸連データ貼付け!#REF!</f>
        <v>#REF!</v>
      </c>
      <c r="M2721" s="63" t="e">
        <f>①陸連データ貼付け!#REF!</f>
        <v>#REF!</v>
      </c>
    </row>
    <row r="2722" spans="1:13">
      <c r="A2722" s="220" t="e">
        <f>IF(①陸連データ貼付け!#REF!="","",①陸連データ貼付け!#REF!)</f>
        <v>#REF!</v>
      </c>
      <c r="B2722" s="29" t="e">
        <f t="shared" si="126"/>
        <v>#REF!</v>
      </c>
      <c r="C2722" s="29" t="e">
        <f t="shared" si="127"/>
        <v>#REF!</v>
      </c>
      <c r="D2722" s="29" t="e">
        <f>①陸連データ貼付け!#REF!</f>
        <v>#REF!</v>
      </c>
      <c r="E2722" s="29" t="e">
        <f>①陸連データ貼付け!#REF!</f>
        <v>#REF!</v>
      </c>
      <c r="F2722" s="29" t="e">
        <f>ASC(①陸連データ貼付け!#REF!)</f>
        <v>#REF!</v>
      </c>
      <c r="G2722" s="29" t="e">
        <f>①陸連データ貼付け!#REF!</f>
        <v>#REF!</v>
      </c>
      <c r="H2722" s="29" t="e">
        <f>①陸連データ貼付け!#REF!</f>
        <v>#REF!</v>
      </c>
      <c r="I2722" s="29" t="e">
        <f>①陸連データ貼付け!#REF!</f>
        <v>#REF!</v>
      </c>
      <c r="J2722" s="29" t="e">
        <f>①陸連データ貼付け!#REF!</f>
        <v>#REF!</v>
      </c>
      <c r="K2722" s="29" t="e">
        <f t="shared" si="128"/>
        <v>#REF!</v>
      </c>
      <c r="L2722" s="29" t="e">
        <f>①陸連データ貼付け!#REF!</f>
        <v>#REF!</v>
      </c>
      <c r="M2722" s="63" t="e">
        <f>①陸連データ貼付け!#REF!</f>
        <v>#REF!</v>
      </c>
    </row>
    <row r="2723" spans="1:13">
      <c r="A2723" s="220" t="e">
        <f>IF(①陸連データ貼付け!#REF!="","",①陸連データ貼付け!#REF!)</f>
        <v>#REF!</v>
      </c>
      <c r="B2723" s="29" t="e">
        <f t="shared" si="126"/>
        <v>#REF!</v>
      </c>
      <c r="C2723" s="29" t="e">
        <f t="shared" si="127"/>
        <v>#REF!</v>
      </c>
      <c r="D2723" s="29" t="e">
        <f>①陸連データ貼付け!#REF!</f>
        <v>#REF!</v>
      </c>
      <c r="E2723" s="29" t="e">
        <f>①陸連データ貼付け!#REF!</f>
        <v>#REF!</v>
      </c>
      <c r="F2723" s="29" t="e">
        <f>ASC(①陸連データ貼付け!#REF!)</f>
        <v>#REF!</v>
      </c>
      <c r="G2723" s="29" t="e">
        <f>①陸連データ貼付け!#REF!</f>
        <v>#REF!</v>
      </c>
      <c r="H2723" s="29" t="e">
        <f>①陸連データ貼付け!#REF!</f>
        <v>#REF!</v>
      </c>
      <c r="I2723" s="29" t="e">
        <f>①陸連データ貼付け!#REF!</f>
        <v>#REF!</v>
      </c>
      <c r="J2723" s="29" t="e">
        <f>①陸連データ貼付け!#REF!</f>
        <v>#REF!</v>
      </c>
      <c r="K2723" s="29" t="e">
        <f t="shared" si="128"/>
        <v>#REF!</v>
      </c>
      <c r="L2723" s="29" t="e">
        <f>①陸連データ貼付け!#REF!</f>
        <v>#REF!</v>
      </c>
      <c r="M2723" s="63" t="e">
        <f>①陸連データ貼付け!#REF!</f>
        <v>#REF!</v>
      </c>
    </row>
    <row r="2724" spans="1:13">
      <c r="A2724" s="220" t="e">
        <f>IF(①陸連データ貼付け!#REF!="","",①陸連データ貼付け!#REF!)</f>
        <v>#REF!</v>
      </c>
      <c r="B2724" s="29" t="e">
        <f t="shared" si="126"/>
        <v>#REF!</v>
      </c>
      <c r="C2724" s="29" t="e">
        <f t="shared" si="127"/>
        <v>#REF!</v>
      </c>
      <c r="D2724" s="29" t="e">
        <f>①陸連データ貼付け!#REF!</f>
        <v>#REF!</v>
      </c>
      <c r="E2724" s="29" t="e">
        <f>①陸連データ貼付け!#REF!</f>
        <v>#REF!</v>
      </c>
      <c r="F2724" s="29" t="e">
        <f>ASC(①陸連データ貼付け!#REF!)</f>
        <v>#REF!</v>
      </c>
      <c r="G2724" s="29" t="e">
        <f>①陸連データ貼付け!#REF!</f>
        <v>#REF!</v>
      </c>
      <c r="H2724" s="29" t="e">
        <f>①陸連データ貼付け!#REF!</f>
        <v>#REF!</v>
      </c>
      <c r="I2724" s="29" t="e">
        <f>①陸連データ貼付け!#REF!</f>
        <v>#REF!</v>
      </c>
      <c r="J2724" s="29" t="e">
        <f>①陸連データ貼付け!#REF!</f>
        <v>#REF!</v>
      </c>
      <c r="K2724" s="29" t="e">
        <f t="shared" si="128"/>
        <v>#REF!</v>
      </c>
      <c r="L2724" s="29" t="e">
        <f>①陸連データ貼付け!#REF!</f>
        <v>#REF!</v>
      </c>
      <c r="M2724" s="63" t="e">
        <f>①陸連データ貼付け!#REF!</f>
        <v>#REF!</v>
      </c>
    </row>
    <row r="2725" spans="1:13">
      <c r="A2725" s="220" t="e">
        <f>IF(①陸連データ貼付け!#REF!="","",①陸連データ貼付け!#REF!)</f>
        <v>#REF!</v>
      </c>
      <c r="B2725" s="29" t="e">
        <f t="shared" si="126"/>
        <v>#REF!</v>
      </c>
      <c r="C2725" s="29" t="e">
        <f t="shared" si="127"/>
        <v>#REF!</v>
      </c>
      <c r="D2725" s="29" t="e">
        <f>①陸連データ貼付け!#REF!</f>
        <v>#REF!</v>
      </c>
      <c r="E2725" s="29" t="e">
        <f>①陸連データ貼付け!#REF!</f>
        <v>#REF!</v>
      </c>
      <c r="F2725" s="29" t="e">
        <f>ASC(①陸連データ貼付け!#REF!)</f>
        <v>#REF!</v>
      </c>
      <c r="G2725" s="29" t="e">
        <f>①陸連データ貼付け!#REF!</f>
        <v>#REF!</v>
      </c>
      <c r="H2725" s="29" t="e">
        <f>①陸連データ貼付け!#REF!</f>
        <v>#REF!</v>
      </c>
      <c r="I2725" s="29" t="e">
        <f>①陸連データ貼付け!#REF!</f>
        <v>#REF!</v>
      </c>
      <c r="J2725" s="29" t="e">
        <f>①陸連データ貼付け!#REF!</f>
        <v>#REF!</v>
      </c>
      <c r="K2725" s="29" t="e">
        <f t="shared" si="128"/>
        <v>#REF!</v>
      </c>
      <c r="L2725" s="29" t="e">
        <f>①陸連データ貼付け!#REF!</f>
        <v>#REF!</v>
      </c>
      <c r="M2725" s="63" t="e">
        <f>①陸連データ貼付け!#REF!</f>
        <v>#REF!</v>
      </c>
    </row>
    <row r="2726" spans="1:13">
      <c r="A2726" s="220" t="e">
        <f>IF(①陸連データ貼付け!#REF!="","",①陸連データ貼付け!#REF!)</f>
        <v>#REF!</v>
      </c>
      <c r="B2726" s="29" t="e">
        <f t="shared" si="126"/>
        <v>#REF!</v>
      </c>
      <c r="C2726" s="29" t="e">
        <f t="shared" si="127"/>
        <v>#REF!</v>
      </c>
      <c r="D2726" s="29" t="e">
        <f>①陸連データ貼付け!#REF!</f>
        <v>#REF!</v>
      </c>
      <c r="E2726" s="29" t="e">
        <f>①陸連データ貼付け!#REF!</f>
        <v>#REF!</v>
      </c>
      <c r="F2726" s="29" t="e">
        <f>ASC(①陸連データ貼付け!#REF!)</f>
        <v>#REF!</v>
      </c>
      <c r="G2726" s="29" t="e">
        <f>①陸連データ貼付け!#REF!</f>
        <v>#REF!</v>
      </c>
      <c r="H2726" s="29" t="e">
        <f>①陸連データ貼付け!#REF!</f>
        <v>#REF!</v>
      </c>
      <c r="I2726" s="29" t="e">
        <f>①陸連データ貼付け!#REF!</f>
        <v>#REF!</v>
      </c>
      <c r="J2726" s="29" t="e">
        <f>①陸連データ貼付け!#REF!</f>
        <v>#REF!</v>
      </c>
      <c r="K2726" s="29" t="e">
        <f t="shared" si="128"/>
        <v>#REF!</v>
      </c>
      <c r="L2726" s="29" t="e">
        <f>①陸連データ貼付け!#REF!</f>
        <v>#REF!</v>
      </c>
      <c r="M2726" s="63" t="e">
        <f>①陸連データ貼付け!#REF!</f>
        <v>#REF!</v>
      </c>
    </row>
    <row r="2727" spans="1:13">
      <c r="A2727" s="220" t="e">
        <f>IF(①陸連データ貼付け!#REF!="","",①陸連データ貼付け!#REF!)</f>
        <v>#REF!</v>
      </c>
      <c r="B2727" s="29" t="e">
        <f t="shared" si="126"/>
        <v>#REF!</v>
      </c>
      <c r="C2727" s="29" t="e">
        <f t="shared" si="127"/>
        <v>#REF!</v>
      </c>
      <c r="D2727" s="29" t="e">
        <f>①陸連データ貼付け!#REF!</f>
        <v>#REF!</v>
      </c>
      <c r="E2727" s="29" t="e">
        <f>①陸連データ貼付け!#REF!</f>
        <v>#REF!</v>
      </c>
      <c r="F2727" s="29" t="e">
        <f>ASC(①陸連データ貼付け!#REF!)</f>
        <v>#REF!</v>
      </c>
      <c r="G2727" s="29" t="e">
        <f>①陸連データ貼付け!#REF!</f>
        <v>#REF!</v>
      </c>
      <c r="H2727" s="29" t="e">
        <f>①陸連データ貼付け!#REF!</f>
        <v>#REF!</v>
      </c>
      <c r="I2727" s="29" t="e">
        <f>①陸連データ貼付け!#REF!</f>
        <v>#REF!</v>
      </c>
      <c r="J2727" s="29" t="e">
        <f>①陸連データ貼付け!#REF!</f>
        <v>#REF!</v>
      </c>
      <c r="K2727" s="29" t="e">
        <f t="shared" si="128"/>
        <v>#REF!</v>
      </c>
      <c r="L2727" s="29" t="e">
        <f>①陸連データ貼付け!#REF!</f>
        <v>#REF!</v>
      </c>
      <c r="M2727" s="63" t="e">
        <f>①陸連データ貼付け!#REF!</f>
        <v>#REF!</v>
      </c>
    </row>
    <row r="2728" spans="1:13">
      <c r="A2728" s="220" t="e">
        <f>IF(①陸連データ貼付け!#REF!="","",①陸連データ貼付け!#REF!)</f>
        <v>#REF!</v>
      </c>
      <c r="B2728" s="29" t="e">
        <f t="shared" si="126"/>
        <v>#REF!</v>
      </c>
      <c r="C2728" s="29" t="e">
        <f t="shared" si="127"/>
        <v>#REF!</v>
      </c>
      <c r="D2728" s="29" t="e">
        <f>①陸連データ貼付け!#REF!</f>
        <v>#REF!</v>
      </c>
      <c r="E2728" s="29" t="e">
        <f>①陸連データ貼付け!#REF!</f>
        <v>#REF!</v>
      </c>
      <c r="F2728" s="29" t="e">
        <f>ASC(①陸連データ貼付け!#REF!)</f>
        <v>#REF!</v>
      </c>
      <c r="G2728" s="29" t="e">
        <f>①陸連データ貼付け!#REF!</f>
        <v>#REF!</v>
      </c>
      <c r="H2728" s="29" t="e">
        <f>①陸連データ貼付け!#REF!</f>
        <v>#REF!</v>
      </c>
      <c r="I2728" s="29" t="e">
        <f>①陸連データ貼付け!#REF!</f>
        <v>#REF!</v>
      </c>
      <c r="J2728" s="29" t="e">
        <f>①陸連データ貼付け!#REF!</f>
        <v>#REF!</v>
      </c>
      <c r="K2728" s="29" t="e">
        <f t="shared" si="128"/>
        <v>#REF!</v>
      </c>
      <c r="L2728" s="29" t="e">
        <f>①陸連データ貼付け!#REF!</f>
        <v>#REF!</v>
      </c>
      <c r="M2728" s="63" t="e">
        <f>①陸連データ貼付け!#REF!</f>
        <v>#REF!</v>
      </c>
    </row>
    <row r="2729" spans="1:13">
      <c r="A2729" s="220" t="e">
        <f>IF(①陸連データ貼付け!#REF!="","",①陸連データ貼付け!#REF!)</f>
        <v>#REF!</v>
      </c>
      <c r="B2729" s="29" t="e">
        <f t="shared" si="126"/>
        <v>#REF!</v>
      </c>
      <c r="C2729" s="29" t="e">
        <f t="shared" si="127"/>
        <v>#REF!</v>
      </c>
      <c r="D2729" s="29" t="e">
        <f>①陸連データ貼付け!#REF!</f>
        <v>#REF!</v>
      </c>
      <c r="E2729" s="29" t="e">
        <f>①陸連データ貼付け!#REF!</f>
        <v>#REF!</v>
      </c>
      <c r="F2729" s="29" t="e">
        <f>ASC(①陸連データ貼付け!#REF!)</f>
        <v>#REF!</v>
      </c>
      <c r="G2729" s="29" t="e">
        <f>①陸連データ貼付け!#REF!</f>
        <v>#REF!</v>
      </c>
      <c r="H2729" s="29" t="e">
        <f>①陸連データ貼付け!#REF!</f>
        <v>#REF!</v>
      </c>
      <c r="I2729" s="29" t="e">
        <f>①陸連データ貼付け!#REF!</f>
        <v>#REF!</v>
      </c>
      <c r="J2729" s="29" t="e">
        <f>①陸連データ貼付け!#REF!</f>
        <v>#REF!</v>
      </c>
      <c r="K2729" s="29" t="e">
        <f t="shared" si="128"/>
        <v>#REF!</v>
      </c>
      <c r="L2729" s="29" t="e">
        <f>①陸連データ貼付け!#REF!</f>
        <v>#REF!</v>
      </c>
      <c r="M2729" s="63" t="e">
        <f>①陸連データ貼付け!#REF!</f>
        <v>#REF!</v>
      </c>
    </row>
    <row r="2730" spans="1:13">
      <c r="A2730" s="220" t="e">
        <f>IF(①陸連データ貼付け!#REF!="","",①陸連データ貼付け!#REF!)</f>
        <v>#REF!</v>
      </c>
      <c r="B2730" s="29" t="e">
        <f t="shared" si="126"/>
        <v>#REF!</v>
      </c>
      <c r="C2730" s="29" t="e">
        <f t="shared" si="127"/>
        <v>#REF!</v>
      </c>
      <c r="D2730" s="29" t="e">
        <f>①陸連データ貼付け!#REF!</f>
        <v>#REF!</v>
      </c>
      <c r="E2730" s="29" t="e">
        <f>①陸連データ貼付け!#REF!</f>
        <v>#REF!</v>
      </c>
      <c r="F2730" s="29" t="e">
        <f>ASC(①陸連データ貼付け!#REF!)</f>
        <v>#REF!</v>
      </c>
      <c r="G2730" s="29" t="e">
        <f>①陸連データ貼付け!#REF!</f>
        <v>#REF!</v>
      </c>
      <c r="H2730" s="29" t="e">
        <f>①陸連データ貼付け!#REF!</f>
        <v>#REF!</v>
      </c>
      <c r="I2730" s="29" t="e">
        <f>①陸連データ貼付け!#REF!</f>
        <v>#REF!</v>
      </c>
      <c r="J2730" s="29" t="e">
        <f>①陸連データ貼付け!#REF!</f>
        <v>#REF!</v>
      </c>
      <c r="K2730" s="29" t="e">
        <f t="shared" si="128"/>
        <v>#REF!</v>
      </c>
      <c r="L2730" s="29" t="e">
        <f>①陸連データ貼付け!#REF!</f>
        <v>#REF!</v>
      </c>
      <c r="M2730" s="63" t="e">
        <f>①陸連データ貼付け!#REF!</f>
        <v>#REF!</v>
      </c>
    </row>
    <row r="2731" spans="1:13">
      <c r="A2731" s="220" t="e">
        <f>IF(①陸連データ貼付け!#REF!="","",①陸連データ貼付け!#REF!)</f>
        <v>#REF!</v>
      </c>
      <c r="B2731" s="29" t="e">
        <f t="shared" si="126"/>
        <v>#REF!</v>
      </c>
      <c r="C2731" s="29" t="e">
        <f t="shared" si="127"/>
        <v>#REF!</v>
      </c>
      <c r="D2731" s="29" t="e">
        <f>①陸連データ貼付け!#REF!</f>
        <v>#REF!</v>
      </c>
      <c r="E2731" s="29" t="e">
        <f>①陸連データ貼付け!#REF!</f>
        <v>#REF!</v>
      </c>
      <c r="F2731" s="29" t="e">
        <f>ASC(①陸連データ貼付け!#REF!)</f>
        <v>#REF!</v>
      </c>
      <c r="G2731" s="29" t="e">
        <f>①陸連データ貼付け!#REF!</f>
        <v>#REF!</v>
      </c>
      <c r="H2731" s="29" t="e">
        <f>①陸連データ貼付け!#REF!</f>
        <v>#REF!</v>
      </c>
      <c r="I2731" s="29" t="e">
        <f>①陸連データ貼付け!#REF!</f>
        <v>#REF!</v>
      </c>
      <c r="J2731" s="29" t="e">
        <f>①陸連データ貼付け!#REF!</f>
        <v>#REF!</v>
      </c>
      <c r="K2731" s="29" t="e">
        <f t="shared" si="128"/>
        <v>#REF!</v>
      </c>
      <c r="L2731" s="29" t="e">
        <f>①陸連データ貼付け!#REF!</f>
        <v>#REF!</v>
      </c>
      <c r="M2731" s="63" t="e">
        <f>①陸連データ貼付け!#REF!</f>
        <v>#REF!</v>
      </c>
    </row>
    <row r="2732" spans="1:13">
      <c r="A2732" s="220" t="e">
        <f>IF(①陸連データ貼付け!#REF!="","",①陸連データ貼付け!#REF!)</f>
        <v>#REF!</v>
      </c>
      <c r="B2732" s="29" t="e">
        <f t="shared" si="126"/>
        <v>#REF!</v>
      </c>
      <c r="C2732" s="29" t="e">
        <f t="shared" si="127"/>
        <v>#REF!</v>
      </c>
      <c r="D2732" s="29" t="e">
        <f>①陸連データ貼付け!#REF!</f>
        <v>#REF!</v>
      </c>
      <c r="E2732" s="29" t="e">
        <f>①陸連データ貼付け!#REF!</f>
        <v>#REF!</v>
      </c>
      <c r="F2732" s="29" t="e">
        <f>ASC(①陸連データ貼付け!#REF!)</f>
        <v>#REF!</v>
      </c>
      <c r="G2732" s="29" t="e">
        <f>①陸連データ貼付け!#REF!</f>
        <v>#REF!</v>
      </c>
      <c r="H2732" s="29" t="e">
        <f>①陸連データ貼付け!#REF!</f>
        <v>#REF!</v>
      </c>
      <c r="I2732" s="29" t="e">
        <f>①陸連データ貼付け!#REF!</f>
        <v>#REF!</v>
      </c>
      <c r="J2732" s="29" t="e">
        <f>①陸連データ貼付け!#REF!</f>
        <v>#REF!</v>
      </c>
      <c r="K2732" s="29" t="e">
        <f t="shared" si="128"/>
        <v>#REF!</v>
      </c>
      <c r="L2732" s="29" t="e">
        <f>①陸連データ貼付け!#REF!</f>
        <v>#REF!</v>
      </c>
      <c r="M2732" s="63" t="e">
        <f>①陸連データ貼付け!#REF!</f>
        <v>#REF!</v>
      </c>
    </row>
    <row r="2733" spans="1:13">
      <c r="A2733" s="220" t="e">
        <f>IF(①陸連データ貼付け!#REF!="","",①陸連データ貼付け!#REF!)</f>
        <v>#REF!</v>
      </c>
      <c r="B2733" s="29" t="e">
        <f t="shared" si="126"/>
        <v>#REF!</v>
      </c>
      <c r="C2733" s="29" t="e">
        <f t="shared" si="127"/>
        <v>#REF!</v>
      </c>
      <c r="D2733" s="29" t="e">
        <f>①陸連データ貼付け!#REF!</f>
        <v>#REF!</v>
      </c>
      <c r="E2733" s="29" t="e">
        <f>①陸連データ貼付け!#REF!</f>
        <v>#REF!</v>
      </c>
      <c r="F2733" s="29" t="e">
        <f>ASC(①陸連データ貼付け!#REF!)</f>
        <v>#REF!</v>
      </c>
      <c r="G2733" s="29" t="e">
        <f>①陸連データ貼付け!#REF!</f>
        <v>#REF!</v>
      </c>
      <c r="H2733" s="29" t="e">
        <f>①陸連データ貼付け!#REF!</f>
        <v>#REF!</v>
      </c>
      <c r="I2733" s="29" t="e">
        <f>①陸連データ貼付け!#REF!</f>
        <v>#REF!</v>
      </c>
      <c r="J2733" s="29" t="e">
        <f>①陸連データ貼付け!#REF!</f>
        <v>#REF!</v>
      </c>
      <c r="K2733" s="29" t="e">
        <f t="shared" si="128"/>
        <v>#REF!</v>
      </c>
      <c r="L2733" s="29" t="e">
        <f>①陸連データ貼付け!#REF!</f>
        <v>#REF!</v>
      </c>
      <c r="M2733" s="63" t="e">
        <f>①陸連データ貼付け!#REF!</f>
        <v>#REF!</v>
      </c>
    </row>
    <row r="2734" spans="1:13">
      <c r="A2734" s="220" t="e">
        <f>IF(①陸連データ貼付け!#REF!="","",①陸連データ貼付け!#REF!)</f>
        <v>#REF!</v>
      </c>
      <c r="B2734" s="29" t="e">
        <f t="shared" si="126"/>
        <v>#REF!</v>
      </c>
      <c r="C2734" s="29" t="e">
        <f t="shared" si="127"/>
        <v>#REF!</v>
      </c>
      <c r="D2734" s="29" t="e">
        <f>①陸連データ貼付け!#REF!</f>
        <v>#REF!</v>
      </c>
      <c r="E2734" s="29" t="e">
        <f>①陸連データ貼付け!#REF!</f>
        <v>#REF!</v>
      </c>
      <c r="F2734" s="29" t="e">
        <f>ASC(①陸連データ貼付け!#REF!)</f>
        <v>#REF!</v>
      </c>
      <c r="G2734" s="29" t="e">
        <f>①陸連データ貼付け!#REF!</f>
        <v>#REF!</v>
      </c>
      <c r="H2734" s="29" t="e">
        <f>①陸連データ貼付け!#REF!</f>
        <v>#REF!</v>
      </c>
      <c r="I2734" s="29" t="e">
        <f>①陸連データ貼付け!#REF!</f>
        <v>#REF!</v>
      </c>
      <c r="J2734" s="29" t="e">
        <f>①陸連データ貼付け!#REF!</f>
        <v>#REF!</v>
      </c>
      <c r="K2734" s="29" t="e">
        <f t="shared" si="128"/>
        <v>#REF!</v>
      </c>
      <c r="L2734" s="29" t="e">
        <f>①陸連データ貼付け!#REF!</f>
        <v>#REF!</v>
      </c>
      <c r="M2734" s="63" t="e">
        <f>①陸連データ貼付け!#REF!</f>
        <v>#REF!</v>
      </c>
    </row>
    <row r="2735" spans="1:13">
      <c r="A2735" s="220" t="e">
        <f>IF(①陸連データ貼付け!#REF!="","",①陸連データ貼付け!#REF!)</f>
        <v>#REF!</v>
      </c>
      <c r="B2735" s="29" t="e">
        <f t="shared" si="126"/>
        <v>#REF!</v>
      </c>
      <c r="C2735" s="29" t="e">
        <f t="shared" si="127"/>
        <v>#REF!</v>
      </c>
      <c r="D2735" s="29" t="e">
        <f>①陸連データ貼付け!#REF!</f>
        <v>#REF!</v>
      </c>
      <c r="E2735" s="29" t="e">
        <f>①陸連データ貼付け!#REF!</f>
        <v>#REF!</v>
      </c>
      <c r="F2735" s="29" t="e">
        <f>ASC(①陸連データ貼付け!#REF!)</f>
        <v>#REF!</v>
      </c>
      <c r="G2735" s="29" t="e">
        <f>①陸連データ貼付け!#REF!</f>
        <v>#REF!</v>
      </c>
      <c r="H2735" s="29" t="e">
        <f>①陸連データ貼付け!#REF!</f>
        <v>#REF!</v>
      </c>
      <c r="I2735" s="29" t="e">
        <f>①陸連データ貼付け!#REF!</f>
        <v>#REF!</v>
      </c>
      <c r="J2735" s="29" t="e">
        <f>①陸連データ貼付け!#REF!</f>
        <v>#REF!</v>
      </c>
      <c r="K2735" s="29" t="e">
        <f t="shared" si="128"/>
        <v>#REF!</v>
      </c>
      <c r="L2735" s="29" t="e">
        <f>①陸連データ貼付け!#REF!</f>
        <v>#REF!</v>
      </c>
      <c r="M2735" s="63" t="e">
        <f>①陸連データ貼付け!#REF!</f>
        <v>#REF!</v>
      </c>
    </row>
    <row r="2736" spans="1:13">
      <c r="A2736" s="220" t="e">
        <f>IF(①陸連データ貼付け!#REF!="","",①陸連データ貼付け!#REF!)</f>
        <v>#REF!</v>
      </c>
      <c r="B2736" s="29" t="e">
        <f t="shared" si="126"/>
        <v>#REF!</v>
      </c>
      <c r="C2736" s="29" t="e">
        <f t="shared" si="127"/>
        <v>#REF!</v>
      </c>
      <c r="D2736" s="29" t="e">
        <f>①陸連データ貼付け!#REF!</f>
        <v>#REF!</v>
      </c>
      <c r="E2736" s="29" t="e">
        <f>①陸連データ貼付け!#REF!</f>
        <v>#REF!</v>
      </c>
      <c r="F2736" s="29" t="e">
        <f>ASC(①陸連データ貼付け!#REF!)</f>
        <v>#REF!</v>
      </c>
      <c r="G2736" s="29" t="e">
        <f>①陸連データ貼付け!#REF!</f>
        <v>#REF!</v>
      </c>
      <c r="H2736" s="29" t="e">
        <f>①陸連データ貼付け!#REF!</f>
        <v>#REF!</v>
      </c>
      <c r="I2736" s="29" t="e">
        <f>①陸連データ貼付け!#REF!</f>
        <v>#REF!</v>
      </c>
      <c r="J2736" s="29" t="e">
        <f>①陸連データ貼付け!#REF!</f>
        <v>#REF!</v>
      </c>
      <c r="K2736" s="29" t="e">
        <f t="shared" si="128"/>
        <v>#REF!</v>
      </c>
      <c r="L2736" s="29" t="e">
        <f>①陸連データ貼付け!#REF!</f>
        <v>#REF!</v>
      </c>
      <c r="M2736" s="63" t="e">
        <f>①陸連データ貼付け!#REF!</f>
        <v>#REF!</v>
      </c>
    </row>
    <row r="2737" spans="1:13">
      <c r="A2737" s="220" t="e">
        <f>IF(①陸連データ貼付け!#REF!="","",①陸連データ貼付け!#REF!)</f>
        <v>#REF!</v>
      </c>
      <c r="B2737" s="29" t="e">
        <f t="shared" si="126"/>
        <v>#REF!</v>
      </c>
      <c r="C2737" s="29" t="e">
        <f t="shared" si="127"/>
        <v>#REF!</v>
      </c>
      <c r="D2737" s="29" t="e">
        <f>①陸連データ貼付け!#REF!</f>
        <v>#REF!</v>
      </c>
      <c r="E2737" s="29" t="e">
        <f>①陸連データ貼付け!#REF!</f>
        <v>#REF!</v>
      </c>
      <c r="F2737" s="29" t="e">
        <f>ASC(①陸連データ貼付け!#REF!)</f>
        <v>#REF!</v>
      </c>
      <c r="G2737" s="29" t="e">
        <f>①陸連データ貼付け!#REF!</f>
        <v>#REF!</v>
      </c>
      <c r="H2737" s="29" t="e">
        <f>①陸連データ貼付け!#REF!</f>
        <v>#REF!</v>
      </c>
      <c r="I2737" s="29" t="e">
        <f>①陸連データ貼付け!#REF!</f>
        <v>#REF!</v>
      </c>
      <c r="J2737" s="29" t="e">
        <f>①陸連データ貼付け!#REF!</f>
        <v>#REF!</v>
      </c>
      <c r="K2737" s="29" t="e">
        <f t="shared" si="128"/>
        <v>#REF!</v>
      </c>
      <c r="L2737" s="29" t="e">
        <f>①陸連データ貼付け!#REF!</f>
        <v>#REF!</v>
      </c>
      <c r="M2737" s="63" t="e">
        <f>①陸連データ貼付け!#REF!</f>
        <v>#REF!</v>
      </c>
    </row>
    <row r="2738" spans="1:13">
      <c r="A2738" s="220" t="e">
        <f>IF(①陸連データ貼付け!#REF!="","",①陸連データ貼付け!#REF!)</f>
        <v>#REF!</v>
      </c>
      <c r="B2738" s="29" t="e">
        <f t="shared" si="126"/>
        <v>#REF!</v>
      </c>
      <c r="C2738" s="29" t="e">
        <f t="shared" si="127"/>
        <v>#REF!</v>
      </c>
      <c r="D2738" s="29" t="e">
        <f>①陸連データ貼付け!#REF!</f>
        <v>#REF!</v>
      </c>
      <c r="E2738" s="29" t="e">
        <f>①陸連データ貼付け!#REF!</f>
        <v>#REF!</v>
      </c>
      <c r="F2738" s="29" t="e">
        <f>ASC(①陸連データ貼付け!#REF!)</f>
        <v>#REF!</v>
      </c>
      <c r="G2738" s="29" t="e">
        <f>①陸連データ貼付け!#REF!</f>
        <v>#REF!</v>
      </c>
      <c r="H2738" s="29" t="e">
        <f>①陸連データ貼付け!#REF!</f>
        <v>#REF!</v>
      </c>
      <c r="I2738" s="29" t="e">
        <f>①陸連データ貼付け!#REF!</f>
        <v>#REF!</v>
      </c>
      <c r="J2738" s="29" t="e">
        <f>①陸連データ貼付け!#REF!</f>
        <v>#REF!</v>
      </c>
      <c r="K2738" s="29" t="e">
        <f t="shared" si="128"/>
        <v>#REF!</v>
      </c>
      <c r="L2738" s="29" t="e">
        <f>①陸連データ貼付け!#REF!</f>
        <v>#REF!</v>
      </c>
      <c r="M2738" s="63" t="e">
        <f>①陸連データ貼付け!#REF!</f>
        <v>#REF!</v>
      </c>
    </row>
    <row r="2739" spans="1:13">
      <c r="A2739" s="220" t="e">
        <f>IF(①陸連データ貼付け!#REF!="","",①陸連データ貼付け!#REF!)</f>
        <v>#REF!</v>
      </c>
      <c r="B2739" s="29" t="e">
        <f t="shared" si="126"/>
        <v>#REF!</v>
      </c>
      <c r="C2739" s="29" t="e">
        <f t="shared" si="127"/>
        <v>#REF!</v>
      </c>
      <c r="D2739" s="29" t="e">
        <f>①陸連データ貼付け!#REF!</f>
        <v>#REF!</v>
      </c>
      <c r="E2739" s="29" t="e">
        <f>①陸連データ貼付け!#REF!</f>
        <v>#REF!</v>
      </c>
      <c r="F2739" s="29" t="e">
        <f>ASC(①陸連データ貼付け!#REF!)</f>
        <v>#REF!</v>
      </c>
      <c r="G2739" s="29" t="e">
        <f>①陸連データ貼付け!#REF!</f>
        <v>#REF!</v>
      </c>
      <c r="H2739" s="29" t="e">
        <f>①陸連データ貼付け!#REF!</f>
        <v>#REF!</v>
      </c>
      <c r="I2739" s="29" t="e">
        <f>①陸連データ貼付け!#REF!</f>
        <v>#REF!</v>
      </c>
      <c r="J2739" s="29" t="e">
        <f>①陸連データ貼付け!#REF!</f>
        <v>#REF!</v>
      </c>
      <c r="K2739" s="29" t="e">
        <f t="shared" si="128"/>
        <v>#REF!</v>
      </c>
      <c r="L2739" s="29" t="e">
        <f>①陸連データ貼付け!#REF!</f>
        <v>#REF!</v>
      </c>
      <c r="M2739" s="63" t="e">
        <f>①陸連データ貼付け!#REF!</f>
        <v>#REF!</v>
      </c>
    </row>
    <row r="2740" spans="1:13">
      <c r="A2740" s="220" t="e">
        <f>IF(①陸連データ貼付け!#REF!="","",①陸連データ貼付け!#REF!)</f>
        <v>#REF!</v>
      </c>
      <c r="B2740" s="29" t="e">
        <f t="shared" si="126"/>
        <v>#REF!</v>
      </c>
      <c r="C2740" s="29" t="e">
        <f t="shared" si="127"/>
        <v>#REF!</v>
      </c>
      <c r="D2740" s="29" t="e">
        <f>①陸連データ貼付け!#REF!</f>
        <v>#REF!</v>
      </c>
      <c r="E2740" s="29" t="e">
        <f>①陸連データ貼付け!#REF!</f>
        <v>#REF!</v>
      </c>
      <c r="F2740" s="29" t="e">
        <f>ASC(①陸連データ貼付け!#REF!)</f>
        <v>#REF!</v>
      </c>
      <c r="G2740" s="29" t="e">
        <f>①陸連データ貼付け!#REF!</f>
        <v>#REF!</v>
      </c>
      <c r="H2740" s="29" t="e">
        <f>①陸連データ貼付け!#REF!</f>
        <v>#REF!</v>
      </c>
      <c r="I2740" s="29" t="e">
        <f>①陸連データ貼付け!#REF!</f>
        <v>#REF!</v>
      </c>
      <c r="J2740" s="29" t="e">
        <f>①陸連データ貼付け!#REF!</f>
        <v>#REF!</v>
      </c>
      <c r="K2740" s="29" t="e">
        <f t="shared" si="128"/>
        <v>#REF!</v>
      </c>
      <c r="L2740" s="29" t="e">
        <f>①陸連データ貼付け!#REF!</f>
        <v>#REF!</v>
      </c>
      <c r="M2740" s="63" t="e">
        <f>①陸連データ貼付け!#REF!</f>
        <v>#REF!</v>
      </c>
    </row>
    <row r="2741" spans="1:13">
      <c r="A2741" s="220" t="e">
        <f>IF(①陸連データ貼付け!#REF!="","",①陸連データ貼付け!#REF!)</f>
        <v>#REF!</v>
      </c>
      <c r="B2741" s="29" t="e">
        <f t="shared" si="126"/>
        <v>#REF!</v>
      </c>
      <c r="C2741" s="29" t="e">
        <f t="shared" si="127"/>
        <v>#REF!</v>
      </c>
      <c r="D2741" s="29" t="e">
        <f>①陸連データ貼付け!#REF!</f>
        <v>#REF!</v>
      </c>
      <c r="E2741" s="29" t="e">
        <f>①陸連データ貼付け!#REF!</f>
        <v>#REF!</v>
      </c>
      <c r="F2741" s="29" t="e">
        <f>ASC(①陸連データ貼付け!#REF!)</f>
        <v>#REF!</v>
      </c>
      <c r="G2741" s="29" t="e">
        <f>①陸連データ貼付け!#REF!</f>
        <v>#REF!</v>
      </c>
      <c r="H2741" s="29" t="e">
        <f>①陸連データ貼付け!#REF!</f>
        <v>#REF!</v>
      </c>
      <c r="I2741" s="29" t="e">
        <f>①陸連データ貼付け!#REF!</f>
        <v>#REF!</v>
      </c>
      <c r="J2741" s="29" t="e">
        <f>①陸連データ貼付け!#REF!</f>
        <v>#REF!</v>
      </c>
      <c r="K2741" s="29" t="e">
        <f t="shared" si="128"/>
        <v>#REF!</v>
      </c>
      <c r="L2741" s="29" t="e">
        <f>①陸連データ貼付け!#REF!</f>
        <v>#REF!</v>
      </c>
      <c r="M2741" s="63" t="e">
        <f>①陸連データ貼付け!#REF!</f>
        <v>#REF!</v>
      </c>
    </row>
    <row r="2742" spans="1:13">
      <c r="A2742" s="220" t="e">
        <f>IF(①陸連データ貼付け!#REF!="","",①陸連データ貼付け!#REF!)</f>
        <v>#REF!</v>
      </c>
      <c r="B2742" s="29" t="e">
        <f t="shared" si="126"/>
        <v>#REF!</v>
      </c>
      <c r="C2742" s="29" t="e">
        <f t="shared" si="127"/>
        <v>#REF!</v>
      </c>
      <c r="D2742" s="29" t="e">
        <f>①陸連データ貼付け!#REF!</f>
        <v>#REF!</v>
      </c>
      <c r="E2742" s="29" t="e">
        <f>①陸連データ貼付け!#REF!</f>
        <v>#REF!</v>
      </c>
      <c r="F2742" s="29" t="e">
        <f>ASC(①陸連データ貼付け!#REF!)</f>
        <v>#REF!</v>
      </c>
      <c r="G2742" s="29" t="e">
        <f>①陸連データ貼付け!#REF!</f>
        <v>#REF!</v>
      </c>
      <c r="H2742" s="29" t="e">
        <f>①陸連データ貼付け!#REF!</f>
        <v>#REF!</v>
      </c>
      <c r="I2742" s="29" t="e">
        <f>①陸連データ貼付け!#REF!</f>
        <v>#REF!</v>
      </c>
      <c r="J2742" s="29" t="e">
        <f>①陸連データ貼付け!#REF!</f>
        <v>#REF!</v>
      </c>
      <c r="K2742" s="29" t="e">
        <f t="shared" si="128"/>
        <v>#REF!</v>
      </c>
      <c r="L2742" s="29" t="e">
        <f>①陸連データ貼付け!#REF!</f>
        <v>#REF!</v>
      </c>
      <c r="M2742" s="63" t="e">
        <f>①陸連データ貼付け!#REF!</f>
        <v>#REF!</v>
      </c>
    </row>
    <row r="2743" spans="1:13">
      <c r="A2743" s="220" t="e">
        <f>IF(①陸連データ貼付け!#REF!="","",①陸連データ貼付け!#REF!)</f>
        <v>#REF!</v>
      </c>
      <c r="B2743" s="29" t="e">
        <f t="shared" si="126"/>
        <v>#REF!</v>
      </c>
      <c r="C2743" s="29" t="e">
        <f t="shared" si="127"/>
        <v>#REF!</v>
      </c>
      <c r="D2743" s="29" t="e">
        <f>①陸連データ貼付け!#REF!</f>
        <v>#REF!</v>
      </c>
      <c r="E2743" s="29" t="e">
        <f>①陸連データ貼付け!#REF!</f>
        <v>#REF!</v>
      </c>
      <c r="F2743" s="29" t="e">
        <f>ASC(①陸連データ貼付け!#REF!)</f>
        <v>#REF!</v>
      </c>
      <c r="G2743" s="29" t="e">
        <f>①陸連データ貼付け!#REF!</f>
        <v>#REF!</v>
      </c>
      <c r="H2743" s="29" t="e">
        <f>①陸連データ貼付け!#REF!</f>
        <v>#REF!</v>
      </c>
      <c r="I2743" s="29" t="e">
        <f>①陸連データ貼付け!#REF!</f>
        <v>#REF!</v>
      </c>
      <c r="J2743" s="29" t="e">
        <f>①陸連データ貼付け!#REF!</f>
        <v>#REF!</v>
      </c>
      <c r="K2743" s="29" t="e">
        <f t="shared" si="128"/>
        <v>#REF!</v>
      </c>
      <c r="L2743" s="29" t="e">
        <f>①陸連データ貼付け!#REF!</f>
        <v>#REF!</v>
      </c>
      <c r="M2743" s="63" t="e">
        <f>①陸連データ貼付け!#REF!</f>
        <v>#REF!</v>
      </c>
    </row>
    <row r="2744" spans="1:13">
      <c r="A2744" s="220" t="e">
        <f>IF(①陸連データ貼付け!#REF!="","",①陸連データ貼付け!#REF!)</f>
        <v>#REF!</v>
      </c>
      <c r="B2744" s="29" t="e">
        <f t="shared" si="126"/>
        <v>#REF!</v>
      </c>
      <c r="C2744" s="29" t="e">
        <f t="shared" si="127"/>
        <v>#REF!</v>
      </c>
      <c r="D2744" s="29" t="e">
        <f>①陸連データ貼付け!#REF!</f>
        <v>#REF!</v>
      </c>
      <c r="E2744" s="29" t="e">
        <f>①陸連データ貼付け!#REF!</f>
        <v>#REF!</v>
      </c>
      <c r="F2744" s="29" t="e">
        <f>ASC(①陸連データ貼付け!#REF!)</f>
        <v>#REF!</v>
      </c>
      <c r="G2744" s="29" t="e">
        <f>①陸連データ貼付け!#REF!</f>
        <v>#REF!</v>
      </c>
      <c r="H2744" s="29" t="e">
        <f>①陸連データ貼付け!#REF!</f>
        <v>#REF!</v>
      </c>
      <c r="I2744" s="29" t="e">
        <f>①陸連データ貼付け!#REF!</f>
        <v>#REF!</v>
      </c>
      <c r="J2744" s="29" t="e">
        <f>①陸連データ貼付け!#REF!</f>
        <v>#REF!</v>
      </c>
      <c r="K2744" s="29" t="e">
        <f t="shared" si="128"/>
        <v>#REF!</v>
      </c>
      <c r="L2744" s="29" t="e">
        <f>①陸連データ貼付け!#REF!</f>
        <v>#REF!</v>
      </c>
      <c r="M2744" s="63" t="e">
        <f>①陸連データ貼付け!#REF!</f>
        <v>#REF!</v>
      </c>
    </row>
    <row r="2745" spans="1:13">
      <c r="A2745" s="220" t="e">
        <f>IF(①陸連データ貼付け!#REF!="","",①陸連データ貼付け!#REF!)</f>
        <v>#REF!</v>
      </c>
      <c r="B2745" s="29" t="e">
        <f t="shared" si="126"/>
        <v>#REF!</v>
      </c>
      <c r="C2745" s="29" t="e">
        <f t="shared" si="127"/>
        <v>#REF!</v>
      </c>
      <c r="D2745" s="29" t="e">
        <f>①陸連データ貼付け!#REF!</f>
        <v>#REF!</v>
      </c>
      <c r="E2745" s="29" t="e">
        <f>①陸連データ貼付け!#REF!</f>
        <v>#REF!</v>
      </c>
      <c r="F2745" s="29" t="e">
        <f>ASC(①陸連データ貼付け!#REF!)</f>
        <v>#REF!</v>
      </c>
      <c r="G2745" s="29" t="e">
        <f>①陸連データ貼付け!#REF!</f>
        <v>#REF!</v>
      </c>
      <c r="H2745" s="29" t="e">
        <f>①陸連データ貼付け!#REF!</f>
        <v>#REF!</v>
      </c>
      <c r="I2745" s="29" t="e">
        <f>①陸連データ貼付け!#REF!</f>
        <v>#REF!</v>
      </c>
      <c r="J2745" s="29" t="e">
        <f>①陸連データ貼付け!#REF!</f>
        <v>#REF!</v>
      </c>
      <c r="K2745" s="29" t="e">
        <f t="shared" si="128"/>
        <v>#REF!</v>
      </c>
      <c r="L2745" s="29" t="e">
        <f>①陸連データ貼付け!#REF!</f>
        <v>#REF!</v>
      </c>
      <c r="M2745" s="63" t="e">
        <f>①陸連データ貼付け!#REF!</f>
        <v>#REF!</v>
      </c>
    </row>
    <row r="2746" spans="1:13">
      <c r="A2746" s="220" t="e">
        <f>IF(①陸連データ貼付け!#REF!="","",①陸連データ貼付け!#REF!)</f>
        <v>#REF!</v>
      </c>
      <c r="B2746" s="29" t="e">
        <f t="shared" si="126"/>
        <v>#REF!</v>
      </c>
      <c r="C2746" s="29" t="e">
        <f t="shared" si="127"/>
        <v>#REF!</v>
      </c>
      <c r="D2746" s="29" t="e">
        <f>①陸連データ貼付け!#REF!</f>
        <v>#REF!</v>
      </c>
      <c r="E2746" s="29" t="e">
        <f>①陸連データ貼付け!#REF!</f>
        <v>#REF!</v>
      </c>
      <c r="F2746" s="29" t="e">
        <f>ASC(①陸連データ貼付け!#REF!)</f>
        <v>#REF!</v>
      </c>
      <c r="G2746" s="29" t="e">
        <f>①陸連データ貼付け!#REF!</f>
        <v>#REF!</v>
      </c>
      <c r="H2746" s="29" t="e">
        <f>①陸連データ貼付け!#REF!</f>
        <v>#REF!</v>
      </c>
      <c r="I2746" s="29" t="e">
        <f>①陸連データ貼付け!#REF!</f>
        <v>#REF!</v>
      </c>
      <c r="J2746" s="29" t="e">
        <f>①陸連データ貼付け!#REF!</f>
        <v>#REF!</v>
      </c>
      <c r="K2746" s="29" t="e">
        <f t="shared" si="128"/>
        <v>#REF!</v>
      </c>
      <c r="L2746" s="29" t="e">
        <f>①陸連データ貼付け!#REF!</f>
        <v>#REF!</v>
      </c>
      <c r="M2746" s="63" t="e">
        <f>①陸連データ貼付け!#REF!</f>
        <v>#REF!</v>
      </c>
    </row>
    <row r="2747" spans="1:13">
      <c r="A2747" s="220" t="e">
        <f>IF(①陸連データ貼付け!#REF!="","",①陸連データ貼付け!#REF!)</f>
        <v>#REF!</v>
      </c>
      <c r="B2747" s="29" t="e">
        <f t="shared" si="126"/>
        <v>#REF!</v>
      </c>
      <c r="C2747" s="29" t="e">
        <f t="shared" si="127"/>
        <v>#REF!</v>
      </c>
      <c r="D2747" s="29" t="e">
        <f>①陸連データ貼付け!#REF!</f>
        <v>#REF!</v>
      </c>
      <c r="E2747" s="29" t="e">
        <f>①陸連データ貼付け!#REF!</f>
        <v>#REF!</v>
      </c>
      <c r="F2747" s="29" t="e">
        <f>ASC(①陸連データ貼付け!#REF!)</f>
        <v>#REF!</v>
      </c>
      <c r="G2747" s="29" t="e">
        <f>①陸連データ貼付け!#REF!</f>
        <v>#REF!</v>
      </c>
      <c r="H2747" s="29" t="e">
        <f>①陸連データ貼付け!#REF!</f>
        <v>#REF!</v>
      </c>
      <c r="I2747" s="29" t="e">
        <f>①陸連データ貼付け!#REF!</f>
        <v>#REF!</v>
      </c>
      <c r="J2747" s="29" t="e">
        <f>①陸連データ貼付け!#REF!</f>
        <v>#REF!</v>
      </c>
      <c r="K2747" s="29" t="e">
        <f t="shared" si="128"/>
        <v>#REF!</v>
      </c>
      <c r="L2747" s="29" t="e">
        <f>①陸連データ貼付け!#REF!</f>
        <v>#REF!</v>
      </c>
      <c r="M2747" s="63" t="e">
        <f>①陸連データ貼付け!#REF!</f>
        <v>#REF!</v>
      </c>
    </row>
    <row r="2748" spans="1:13">
      <c r="A2748" s="220" t="e">
        <f>IF(①陸連データ貼付け!#REF!="","",①陸連データ貼付け!#REF!)</f>
        <v>#REF!</v>
      </c>
      <c r="B2748" s="29" t="e">
        <f t="shared" si="126"/>
        <v>#REF!</v>
      </c>
      <c r="C2748" s="29" t="e">
        <f t="shared" si="127"/>
        <v>#REF!</v>
      </c>
      <c r="D2748" s="29" t="e">
        <f>①陸連データ貼付け!#REF!</f>
        <v>#REF!</v>
      </c>
      <c r="E2748" s="29" t="e">
        <f>①陸連データ貼付け!#REF!</f>
        <v>#REF!</v>
      </c>
      <c r="F2748" s="29" t="e">
        <f>ASC(①陸連データ貼付け!#REF!)</f>
        <v>#REF!</v>
      </c>
      <c r="G2748" s="29" t="e">
        <f>①陸連データ貼付け!#REF!</f>
        <v>#REF!</v>
      </c>
      <c r="H2748" s="29" t="e">
        <f>①陸連データ貼付け!#REF!</f>
        <v>#REF!</v>
      </c>
      <c r="I2748" s="29" t="e">
        <f>①陸連データ貼付け!#REF!</f>
        <v>#REF!</v>
      </c>
      <c r="J2748" s="29" t="e">
        <f>①陸連データ貼付け!#REF!</f>
        <v>#REF!</v>
      </c>
      <c r="K2748" s="29" t="e">
        <f t="shared" si="128"/>
        <v>#REF!</v>
      </c>
      <c r="L2748" s="29" t="e">
        <f>①陸連データ貼付け!#REF!</f>
        <v>#REF!</v>
      </c>
      <c r="M2748" s="63" t="e">
        <f>①陸連データ貼付け!#REF!</f>
        <v>#REF!</v>
      </c>
    </row>
    <row r="2749" spans="1:13">
      <c r="A2749" s="220" t="e">
        <f>IF(①陸連データ貼付け!#REF!="","",①陸連データ貼付け!#REF!)</f>
        <v>#REF!</v>
      </c>
      <c r="B2749" s="29" t="e">
        <f t="shared" si="126"/>
        <v>#REF!</v>
      </c>
      <c r="C2749" s="29" t="e">
        <f t="shared" si="127"/>
        <v>#REF!</v>
      </c>
      <c r="D2749" s="29" t="e">
        <f>①陸連データ貼付け!#REF!</f>
        <v>#REF!</v>
      </c>
      <c r="E2749" s="29" t="e">
        <f>①陸連データ貼付け!#REF!</f>
        <v>#REF!</v>
      </c>
      <c r="F2749" s="29" t="e">
        <f>ASC(①陸連データ貼付け!#REF!)</f>
        <v>#REF!</v>
      </c>
      <c r="G2749" s="29" t="e">
        <f>①陸連データ貼付け!#REF!</f>
        <v>#REF!</v>
      </c>
      <c r="H2749" s="29" t="e">
        <f>①陸連データ貼付け!#REF!</f>
        <v>#REF!</v>
      </c>
      <c r="I2749" s="29" t="e">
        <f>①陸連データ貼付け!#REF!</f>
        <v>#REF!</v>
      </c>
      <c r="J2749" s="29" t="e">
        <f>①陸連データ貼付け!#REF!</f>
        <v>#REF!</v>
      </c>
      <c r="K2749" s="29" t="e">
        <f t="shared" si="128"/>
        <v>#REF!</v>
      </c>
      <c r="L2749" s="29" t="e">
        <f>①陸連データ貼付け!#REF!</f>
        <v>#REF!</v>
      </c>
      <c r="M2749" s="63" t="e">
        <f>①陸連データ貼付け!#REF!</f>
        <v>#REF!</v>
      </c>
    </row>
    <row r="2750" spans="1:13">
      <c r="A2750" s="220" t="e">
        <f>IF(①陸連データ貼付け!#REF!="","",①陸連データ貼付け!#REF!)</f>
        <v>#REF!</v>
      </c>
      <c r="B2750" s="29" t="e">
        <f t="shared" si="126"/>
        <v>#REF!</v>
      </c>
      <c r="C2750" s="29" t="e">
        <f t="shared" si="127"/>
        <v>#REF!</v>
      </c>
      <c r="D2750" s="29" t="e">
        <f>①陸連データ貼付け!#REF!</f>
        <v>#REF!</v>
      </c>
      <c r="E2750" s="29" t="e">
        <f>①陸連データ貼付け!#REF!</f>
        <v>#REF!</v>
      </c>
      <c r="F2750" s="29" t="e">
        <f>ASC(①陸連データ貼付け!#REF!)</f>
        <v>#REF!</v>
      </c>
      <c r="G2750" s="29" t="e">
        <f>①陸連データ貼付け!#REF!</f>
        <v>#REF!</v>
      </c>
      <c r="H2750" s="29" t="e">
        <f>①陸連データ貼付け!#REF!</f>
        <v>#REF!</v>
      </c>
      <c r="I2750" s="29" t="e">
        <f>①陸連データ貼付け!#REF!</f>
        <v>#REF!</v>
      </c>
      <c r="J2750" s="29" t="e">
        <f>①陸連データ貼付け!#REF!</f>
        <v>#REF!</v>
      </c>
      <c r="K2750" s="29" t="e">
        <f t="shared" si="128"/>
        <v>#REF!</v>
      </c>
      <c r="L2750" s="29" t="e">
        <f>①陸連データ貼付け!#REF!</f>
        <v>#REF!</v>
      </c>
      <c r="M2750" s="63" t="e">
        <f>①陸連データ貼付け!#REF!</f>
        <v>#REF!</v>
      </c>
    </row>
    <row r="2751" spans="1:13">
      <c r="A2751" s="220" t="e">
        <f>IF(①陸連データ貼付け!#REF!="","",①陸連データ貼付け!#REF!)</f>
        <v>#REF!</v>
      </c>
      <c r="B2751" s="29" t="e">
        <f t="shared" si="126"/>
        <v>#REF!</v>
      </c>
      <c r="C2751" s="29" t="e">
        <f t="shared" si="127"/>
        <v>#REF!</v>
      </c>
      <c r="D2751" s="29" t="e">
        <f>①陸連データ貼付け!#REF!</f>
        <v>#REF!</v>
      </c>
      <c r="E2751" s="29" t="e">
        <f>①陸連データ貼付け!#REF!</f>
        <v>#REF!</v>
      </c>
      <c r="F2751" s="29" t="e">
        <f>ASC(①陸連データ貼付け!#REF!)</f>
        <v>#REF!</v>
      </c>
      <c r="G2751" s="29" t="e">
        <f>①陸連データ貼付け!#REF!</f>
        <v>#REF!</v>
      </c>
      <c r="H2751" s="29" t="e">
        <f>①陸連データ貼付け!#REF!</f>
        <v>#REF!</v>
      </c>
      <c r="I2751" s="29" t="e">
        <f>①陸連データ貼付け!#REF!</f>
        <v>#REF!</v>
      </c>
      <c r="J2751" s="29" t="e">
        <f>①陸連データ貼付け!#REF!</f>
        <v>#REF!</v>
      </c>
      <c r="K2751" s="29" t="e">
        <f t="shared" si="128"/>
        <v>#REF!</v>
      </c>
      <c r="L2751" s="29" t="e">
        <f>①陸連データ貼付け!#REF!</f>
        <v>#REF!</v>
      </c>
      <c r="M2751" s="63" t="e">
        <f>①陸連データ貼付け!#REF!</f>
        <v>#REF!</v>
      </c>
    </row>
    <row r="2752" spans="1:13">
      <c r="A2752" s="220" t="e">
        <f>IF(①陸連データ貼付け!#REF!="","",①陸連データ貼付け!#REF!)</f>
        <v>#REF!</v>
      </c>
      <c r="B2752" s="29" t="e">
        <f t="shared" si="126"/>
        <v>#REF!</v>
      </c>
      <c r="C2752" s="29" t="e">
        <f t="shared" si="127"/>
        <v>#REF!</v>
      </c>
      <c r="D2752" s="29" t="e">
        <f>①陸連データ貼付け!#REF!</f>
        <v>#REF!</v>
      </c>
      <c r="E2752" s="29" t="e">
        <f>①陸連データ貼付け!#REF!</f>
        <v>#REF!</v>
      </c>
      <c r="F2752" s="29" t="e">
        <f>ASC(①陸連データ貼付け!#REF!)</f>
        <v>#REF!</v>
      </c>
      <c r="G2752" s="29" t="e">
        <f>①陸連データ貼付け!#REF!</f>
        <v>#REF!</v>
      </c>
      <c r="H2752" s="29" t="e">
        <f>①陸連データ貼付け!#REF!</f>
        <v>#REF!</v>
      </c>
      <c r="I2752" s="29" t="e">
        <f>①陸連データ貼付け!#REF!</f>
        <v>#REF!</v>
      </c>
      <c r="J2752" s="29" t="e">
        <f>①陸連データ貼付け!#REF!</f>
        <v>#REF!</v>
      </c>
      <c r="K2752" s="29" t="e">
        <f t="shared" si="128"/>
        <v>#REF!</v>
      </c>
      <c r="L2752" s="29" t="e">
        <f>①陸連データ貼付け!#REF!</f>
        <v>#REF!</v>
      </c>
      <c r="M2752" s="63" t="e">
        <f>①陸連データ貼付け!#REF!</f>
        <v>#REF!</v>
      </c>
    </row>
    <row r="2753" spans="1:13">
      <c r="A2753" s="220" t="e">
        <f>IF(①陸連データ貼付け!#REF!="","",①陸連データ貼付け!#REF!)</f>
        <v>#REF!</v>
      </c>
      <c r="B2753" s="29" t="e">
        <f t="shared" si="126"/>
        <v>#REF!</v>
      </c>
      <c r="C2753" s="29" t="e">
        <f t="shared" si="127"/>
        <v>#REF!</v>
      </c>
      <c r="D2753" s="29" t="e">
        <f>①陸連データ貼付け!#REF!</f>
        <v>#REF!</v>
      </c>
      <c r="E2753" s="29" t="e">
        <f>①陸連データ貼付け!#REF!</f>
        <v>#REF!</v>
      </c>
      <c r="F2753" s="29" t="e">
        <f>ASC(①陸連データ貼付け!#REF!)</f>
        <v>#REF!</v>
      </c>
      <c r="G2753" s="29" t="e">
        <f>①陸連データ貼付け!#REF!</f>
        <v>#REF!</v>
      </c>
      <c r="H2753" s="29" t="e">
        <f>①陸連データ貼付け!#REF!</f>
        <v>#REF!</v>
      </c>
      <c r="I2753" s="29" t="e">
        <f>①陸連データ貼付け!#REF!</f>
        <v>#REF!</v>
      </c>
      <c r="J2753" s="29" t="e">
        <f>①陸連データ貼付け!#REF!</f>
        <v>#REF!</v>
      </c>
      <c r="K2753" s="29" t="e">
        <f t="shared" si="128"/>
        <v>#REF!</v>
      </c>
      <c r="L2753" s="29" t="e">
        <f>①陸連データ貼付け!#REF!</f>
        <v>#REF!</v>
      </c>
      <c r="M2753" s="63" t="e">
        <f>①陸連データ貼付け!#REF!</f>
        <v>#REF!</v>
      </c>
    </row>
    <row r="2754" spans="1:13">
      <c r="A2754" s="220" t="e">
        <f>IF(①陸連データ貼付け!#REF!="","",①陸連データ貼付け!#REF!)</f>
        <v>#REF!</v>
      </c>
      <c r="B2754" s="29" t="e">
        <f t="shared" si="126"/>
        <v>#REF!</v>
      </c>
      <c r="C2754" s="29" t="e">
        <f t="shared" si="127"/>
        <v>#REF!</v>
      </c>
      <c r="D2754" s="29" t="e">
        <f>①陸連データ貼付け!#REF!</f>
        <v>#REF!</v>
      </c>
      <c r="E2754" s="29" t="e">
        <f>①陸連データ貼付け!#REF!</f>
        <v>#REF!</v>
      </c>
      <c r="F2754" s="29" t="e">
        <f>ASC(①陸連データ貼付け!#REF!)</f>
        <v>#REF!</v>
      </c>
      <c r="G2754" s="29" t="e">
        <f>①陸連データ貼付け!#REF!</f>
        <v>#REF!</v>
      </c>
      <c r="H2754" s="29" t="e">
        <f>①陸連データ貼付け!#REF!</f>
        <v>#REF!</v>
      </c>
      <c r="I2754" s="29" t="e">
        <f>①陸連データ貼付け!#REF!</f>
        <v>#REF!</v>
      </c>
      <c r="J2754" s="29" t="e">
        <f>①陸連データ貼付け!#REF!</f>
        <v>#REF!</v>
      </c>
      <c r="K2754" s="29" t="e">
        <f t="shared" si="128"/>
        <v>#REF!</v>
      </c>
      <c r="L2754" s="29" t="e">
        <f>①陸連データ貼付け!#REF!</f>
        <v>#REF!</v>
      </c>
      <c r="M2754" s="63" t="e">
        <f>①陸連データ貼付け!#REF!</f>
        <v>#REF!</v>
      </c>
    </row>
    <row r="2755" spans="1:13">
      <c r="A2755" s="220" t="e">
        <f>IF(①陸連データ貼付け!#REF!="","",①陸連データ貼付け!#REF!)</f>
        <v>#REF!</v>
      </c>
      <c r="B2755" s="29" t="e">
        <f t="shared" ref="B2755:B2818" si="129">LEFT(A2755,1)</f>
        <v>#REF!</v>
      </c>
      <c r="C2755" s="29" t="e">
        <f t="shared" ref="C2755:C2818" si="130">REPLACE(A2755,1,1,"")</f>
        <v>#REF!</v>
      </c>
      <c r="D2755" s="29" t="e">
        <f>①陸連データ貼付け!#REF!</f>
        <v>#REF!</v>
      </c>
      <c r="E2755" s="29" t="e">
        <f>①陸連データ貼付け!#REF!</f>
        <v>#REF!</v>
      </c>
      <c r="F2755" s="29" t="e">
        <f>ASC(①陸連データ貼付け!#REF!)</f>
        <v>#REF!</v>
      </c>
      <c r="G2755" s="29" t="e">
        <f>①陸連データ貼付け!#REF!</f>
        <v>#REF!</v>
      </c>
      <c r="H2755" s="29" t="e">
        <f>①陸連データ貼付け!#REF!</f>
        <v>#REF!</v>
      </c>
      <c r="I2755" s="29" t="e">
        <f>①陸連データ貼付け!#REF!</f>
        <v>#REF!</v>
      </c>
      <c r="J2755" s="29" t="e">
        <f>①陸連データ貼付け!#REF!</f>
        <v>#REF!</v>
      </c>
      <c r="K2755" s="29" t="e">
        <f t="shared" ref="K2755:K2818" si="131">I2755</f>
        <v>#REF!</v>
      </c>
      <c r="L2755" s="29" t="e">
        <f>①陸連データ貼付け!#REF!</f>
        <v>#REF!</v>
      </c>
      <c r="M2755" s="63" t="e">
        <f>①陸連データ貼付け!#REF!</f>
        <v>#REF!</v>
      </c>
    </row>
    <row r="2756" spans="1:13">
      <c r="A2756" s="220" t="e">
        <f>IF(①陸連データ貼付け!#REF!="","",①陸連データ貼付け!#REF!)</f>
        <v>#REF!</v>
      </c>
      <c r="B2756" s="29" t="e">
        <f t="shared" si="129"/>
        <v>#REF!</v>
      </c>
      <c r="C2756" s="29" t="e">
        <f t="shared" si="130"/>
        <v>#REF!</v>
      </c>
      <c r="D2756" s="29" t="e">
        <f>①陸連データ貼付け!#REF!</f>
        <v>#REF!</v>
      </c>
      <c r="E2756" s="29" t="e">
        <f>①陸連データ貼付け!#REF!</f>
        <v>#REF!</v>
      </c>
      <c r="F2756" s="29" t="e">
        <f>ASC(①陸連データ貼付け!#REF!)</f>
        <v>#REF!</v>
      </c>
      <c r="G2756" s="29" t="e">
        <f>①陸連データ貼付け!#REF!</f>
        <v>#REF!</v>
      </c>
      <c r="H2756" s="29" t="e">
        <f>①陸連データ貼付け!#REF!</f>
        <v>#REF!</v>
      </c>
      <c r="I2756" s="29" t="e">
        <f>①陸連データ貼付け!#REF!</f>
        <v>#REF!</v>
      </c>
      <c r="J2756" s="29" t="e">
        <f>①陸連データ貼付け!#REF!</f>
        <v>#REF!</v>
      </c>
      <c r="K2756" s="29" t="e">
        <f t="shared" si="131"/>
        <v>#REF!</v>
      </c>
      <c r="L2756" s="29" t="e">
        <f>①陸連データ貼付け!#REF!</f>
        <v>#REF!</v>
      </c>
      <c r="M2756" s="63" t="e">
        <f>①陸連データ貼付け!#REF!</f>
        <v>#REF!</v>
      </c>
    </row>
    <row r="2757" spans="1:13">
      <c r="A2757" s="220" t="e">
        <f>IF(①陸連データ貼付け!#REF!="","",①陸連データ貼付け!#REF!)</f>
        <v>#REF!</v>
      </c>
      <c r="B2757" s="29" t="e">
        <f t="shared" si="129"/>
        <v>#REF!</v>
      </c>
      <c r="C2757" s="29" t="e">
        <f t="shared" si="130"/>
        <v>#REF!</v>
      </c>
      <c r="D2757" s="29" t="e">
        <f>①陸連データ貼付け!#REF!</f>
        <v>#REF!</v>
      </c>
      <c r="E2757" s="29" t="e">
        <f>①陸連データ貼付け!#REF!</f>
        <v>#REF!</v>
      </c>
      <c r="F2757" s="29" t="e">
        <f>ASC(①陸連データ貼付け!#REF!)</f>
        <v>#REF!</v>
      </c>
      <c r="G2757" s="29" t="e">
        <f>①陸連データ貼付け!#REF!</f>
        <v>#REF!</v>
      </c>
      <c r="H2757" s="29" t="e">
        <f>①陸連データ貼付け!#REF!</f>
        <v>#REF!</v>
      </c>
      <c r="I2757" s="29" t="e">
        <f>①陸連データ貼付け!#REF!</f>
        <v>#REF!</v>
      </c>
      <c r="J2757" s="29" t="e">
        <f>①陸連データ貼付け!#REF!</f>
        <v>#REF!</v>
      </c>
      <c r="K2757" s="29" t="e">
        <f t="shared" si="131"/>
        <v>#REF!</v>
      </c>
      <c r="L2757" s="29" t="e">
        <f>①陸連データ貼付け!#REF!</f>
        <v>#REF!</v>
      </c>
      <c r="M2757" s="63" t="e">
        <f>①陸連データ貼付け!#REF!</f>
        <v>#REF!</v>
      </c>
    </row>
    <row r="2758" spans="1:13">
      <c r="A2758" s="220" t="e">
        <f>IF(①陸連データ貼付け!#REF!="","",①陸連データ貼付け!#REF!)</f>
        <v>#REF!</v>
      </c>
      <c r="B2758" s="29" t="e">
        <f t="shared" si="129"/>
        <v>#REF!</v>
      </c>
      <c r="C2758" s="29" t="e">
        <f t="shared" si="130"/>
        <v>#REF!</v>
      </c>
      <c r="D2758" s="29" t="e">
        <f>①陸連データ貼付け!#REF!</f>
        <v>#REF!</v>
      </c>
      <c r="E2758" s="29" t="e">
        <f>①陸連データ貼付け!#REF!</f>
        <v>#REF!</v>
      </c>
      <c r="F2758" s="29" t="e">
        <f>ASC(①陸連データ貼付け!#REF!)</f>
        <v>#REF!</v>
      </c>
      <c r="G2758" s="29" t="e">
        <f>①陸連データ貼付け!#REF!</f>
        <v>#REF!</v>
      </c>
      <c r="H2758" s="29" t="e">
        <f>①陸連データ貼付け!#REF!</f>
        <v>#REF!</v>
      </c>
      <c r="I2758" s="29" t="e">
        <f>①陸連データ貼付け!#REF!</f>
        <v>#REF!</v>
      </c>
      <c r="J2758" s="29" t="e">
        <f>①陸連データ貼付け!#REF!</f>
        <v>#REF!</v>
      </c>
      <c r="K2758" s="29" t="e">
        <f t="shared" si="131"/>
        <v>#REF!</v>
      </c>
      <c r="L2758" s="29" t="e">
        <f>①陸連データ貼付け!#REF!</f>
        <v>#REF!</v>
      </c>
      <c r="M2758" s="63" t="e">
        <f>①陸連データ貼付け!#REF!</f>
        <v>#REF!</v>
      </c>
    </row>
    <row r="2759" spans="1:13">
      <c r="A2759" s="220" t="e">
        <f>IF(①陸連データ貼付け!#REF!="","",①陸連データ貼付け!#REF!)</f>
        <v>#REF!</v>
      </c>
      <c r="B2759" s="29" t="e">
        <f t="shared" si="129"/>
        <v>#REF!</v>
      </c>
      <c r="C2759" s="29" t="e">
        <f t="shared" si="130"/>
        <v>#REF!</v>
      </c>
      <c r="D2759" s="29" t="e">
        <f>①陸連データ貼付け!#REF!</f>
        <v>#REF!</v>
      </c>
      <c r="E2759" s="29" t="e">
        <f>①陸連データ貼付け!#REF!</f>
        <v>#REF!</v>
      </c>
      <c r="F2759" s="29" t="e">
        <f>ASC(①陸連データ貼付け!#REF!)</f>
        <v>#REF!</v>
      </c>
      <c r="G2759" s="29" t="e">
        <f>①陸連データ貼付け!#REF!</f>
        <v>#REF!</v>
      </c>
      <c r="H2759" s="29" t="e">
        <f>①陸連データ貼付け!#REF!</f>
        <v>#REF!</v>
      </c>
      <c r="I2759" s="29" t="e">
        <f>①陸連データ貼付け!#REF!</f>
        <v>#REF!</v>
      </c>
      <c r="J2759" s="29" t="e">
        <f>①陸連データ貼付け!#REF!</f>
        <v>#REF!</v>
      </c>
      <c r="K2759" s="29" t="e">
        <f t="shared" si="131"/>
        <v>#REF!</v>
      </c>
      <c r="L2759" s="29" t="e">
        <f>①陸連データ貼付け!#REF!</f>
        <v>#REF!</v>
      </c>
      <c r="M2759" s="63" t="e">
        <f>①陸連データ貼付け!#REF!</f>
        <v>#REF!</v>
      </c>
    </row>
    <row r="2760" spans="1:13">
      <c r="A2760" s="220" t="e">
        <f>IF(①陸連データ貼付け!#REF!="","",①陸連データ貼付け!#REF!)</f>
        <v>#REF!</v>
      </c>
      <c r="B2760" s="29" t="e">
        <f t="shared" si="129"/>
        <v>#REF!</v>
      </c>
      <c r="C2760" s="29" t="e">
        <f t="shared" si="130"/>
        <v>#REF!</v>
      </c>
      <c r="D2760" s="29" t="e">
        <f>①陸連データ貼付け!#REF!</f>
        <v>#REF!</v>
      </c>
      <c r="E2760" s="29" t="e">
        <f>①陸連データ貼付け!#REF!</f>
        <v>#REF!</v>
      </c>
      <c r="F2760" s="29" t="e">
        <f>ASC(①陸連データ貼付け!#REF!)</f>
        <v>#REF!</v>
      </c>
      <c r="G2760" s="29" t="e">
        <f>①陸連データ貼付け!#REF!</f>
        <v>#REF!</v>
      </c>
      <c r="H2760" s="29" t="e">
        <f>①陸連データ貼付け!#REF!</f>
        <v>#REF!</v>
      </c>
      <c r="I2760" s="29" t="e">
        <f>①陸連データ貼付け!#REF!</f>
        <v>#REF!</v>
      </c>
      <c r="J2760" s="29" t="e">
        <f>①陸連データ貼付け!#REF!</f>
        <v>#REF!</v>
      </c>
      <c r="K2760" s="29" t="e">
        <f t="shared" si="131"/>
        <v>#REF!</v>
      </c>
      <c r="L2760" s="29" t="e">
        <f>①陸連データ貼付け!#REF!</f>
        <v>#REF!</v>
      </c>
      <c r="M2760" s="63" t="e">
        <f>①陸連データ貼付け!#REF!</f>
        <v>#REF!</v>
      </c>
    </row>
    <row r="2761" spans="1:13">
      <c r="A2761" s="220" t="e">
        <f>IF(①陸連データ貼付け!#REF!="","",①陸連データ貼付け!#REF!)</f>
        <v>#REF!</v>
      </c>
      <c r="B2761" s="29" t="e">
        <f t="shared" si="129"/>
        <v>#REF!</v>
      </c>
      <c r="C2761" s="29" t="e">
        <f t="shared" si="130"/>
        <v>#REF!</v>
      </c>
      <c r="D2761" s="29" t="e">
        <f>①陸連データ貼付け!#REF!</f>
        <v>#REF!</v>
      </c>
      <c r="E2761" s="29" t="e">
        <f>①陸連データ貼付け!#REF!</f>
        <v>#REF!</v>
      </c>
      <c r="F2761" s="29" t="e">
        <f>ASC(①陸連データ貼付け!#REF!)</f>
        <v>#REF!</v>
      </c>
      <c r="G2761" s="29" t="e">
        <f>①陸連データ貼付け!#REF!</f>
        <v>#REF!</v>
      </c>
      <c r="H2761" s="29" t="e">
        <f>①陸連データ貼付け!#REF!</f>
        <v>#REF!</v>
      </c>
      <c r="I2761" s="29" t="e">
        <f>①陸連データ貼付け!#REF!</f>
        <v>#REF!</v>
      </c>
      <c r="J2761" s="29" t="e">
        <f>①陸連データ貼付け!#REF!</f>
        <v>#REF!</v>
      </c>
      <c r="K2761" s="29" t="e">
        <f t="shared" si="131"/>
        <v>#REF!</v>
      </c>
      <c r="L2761" s="29" t="e">
        <f>①陸連データ貼付け!#REF!</f>
        <v>#REF!</v>
      </c>
      <c r="M2761" s="63" t="e">
        <f>①陸連データ貼付け!#REF!</f>
        <v>#REF!</v>
      </c>
    </row>
    <row r="2762" spans="1:13">
      <c r="A2762" s="220" t="e">
        <f>IF(①陸連データ貼付け!#REF!="","",①陸連データ貼付け!#REF!)</f>
        <v>#REF!</v>
      </c>
      <c r="B2762" s="29" t="e">
        <f t="shared" si="129"/>
        <v>#REF!</v>
      </c>
      <c r="C2762" s="29" t="e">
        <f t="shared" si="130"/>
        <v>#REF!</v>
      </c>
      <c r="D2762" s="29" t="e">
        <f>①陸連データ貼付け!#REF!</f>
        <v>#REF!</v>
      </c>
      <c r="E2762" s="29" t="e">
        <f>①陸連データ貼付け!#REF!</f>
        <v>#REF!</v>
      </c>
      <c r="F2762" s="29" t="e">
        <f>ASC(①陸連データ貼付け!#REF!)</f>
        <v>#REF!</v>
      </c>
      <c r="G2762" s="29" t="e">
        <f>①陸連データ貼付け!#REF!</f>
        <v>#REF!</v>
      </c>
      <c r="H2762" s="29" t="e">
        <f>①陸連データ貼付け!#REF!</f>
        <v>#REF!</v>
      </c>
      <c r="I2762" s="29" t="e">
        <f>①陸連データ貼付け!#REF!</f>
        <v>#REF!</v>
      </c>
      <c r="J2762" s="29" t="e">
        <f>①陸連データ貼付け!#REF!</f>
        <v>#REF!</v>
      </c>
      <c r="K2762" s="29" t="e">
        <f t="shared" si="131"/>
        <v>#REF!</v>
      </c>
      <c r="L2762" s="29" t="e">
        <f>①陸連データ貼付け!#REF!</f>
        <v>#REF!</v>
      </c>
      <c r="M2762" s="63" t="e">
        <f>①陸連データ貼付け!#REF!</f>
        <v>#REF!</v>
      </c>
    </row>
    <row r="2763" spans="1:13">
      <c r="A2763" s="220" t="e">
        <f>IF(①陸連データ貼付け!#REF!="","",①陸連データ貼付け!#REF!)</f>
        <v>#REF!</v>
      </c>
      <c r="B2763" s="29" t="e">
        <f t="shared" si="129"/>
        <v>#REF!</v>
      </c>
      <c r="C2763" s="29" t="e">
        <f t="shared" si="130"/>
        <v>#REF!</v>
      </c>
      <c r="D2763" s="29" t="e">
        <f>①陸連データ貼付け!#REF!</f>
        <v>#REF!</v>
      </c>
      <c r="E2763" s="29" t="e">
        <f>①陸連データ貼付け!#REF!</f>
        <v>#REF!</v>
      </c>
      <c r="F2763" s="29" t="e">
        <f>ASC(①陸連データ貼付け!#REF!)</f>
        <v>#REF!</v>
      </c>
      <c r="G2763" s="29" t="e">
        <f>①陸連データ貼付け!#REF!</f>
        <v>#REF!</v>
      </c>
      <c r="H2763" s="29" t="e">
        <f>①陸連データ貼付け!#REF!</f>
        <v>#REF!</v>
      </c>
      <c r="I2763" s="29" t="e">
        <f>①陸連データ貼付け!#REF!</f>
        <v>#REF!</v>
      </c>
      <c r="J2763" s="29" t="e">
        <f>①陸連データ貼付け!#REF!</f>
        <v>#REF!</v>
      </c>
      <c r="K2763" s="29" t="e">
        <f t="shared" si="131"/>
        <v>#REF!</v>
      </c>
      <c r="L2763" s="29" t="e">
        <f>①陸連データ貼付け!#REF!</f>
        <v>#REF!</v>
      </c>
      <c r="M2763" s="63" t="e">
        <f>①陸連データ貼付け!#REF!</f>
        <v>#REF!</v>
      </c>
    </row>
    <row r="2764" spans="1:13">
      <c r="A2764" s="220" t="e">
        <f>IF(①陸連データ貼付け!#REF!="","",①陸連データ貼付け!#REF!)</f>
        <v>#REF!</v>
      </c>
      <c r="B2764" s="29" t="e">
        <f t="shared" si="129"/>
        <v>#REF!</v>
      </c>
      <c r="C2764" s="29" t="e">
        <f t="shared" si="130"/>
        <v>#REF!</v>
      </c>
      <c r="D2764" s="29" t="e">
        <f>①陸連データ貼付け!#REF!</f>
        <v>#REF!</v>
      </c>
      <c r="E2764" s="29" t="e">
        <f>①陸連データ貼付け!#REF!</f>
        <v>#REF!</v>
      </c>
      <c r="F2764" s="29" t="e">
        <f>ASC(①陸連データ貼付け!#REF!)</f>
        <v>#REF!</v>
      </c>
      <c r="G2764" s="29" t="e">
        <f>①陸連データ貼付け!#REF!</f>
        <v>#REF!</v>
      </c>
      <c r="H2764" s="29" t="e">
        <f>①陸連データ貼付け!#REF!</f>
        <v>#REF!</v>
      </c>
      <c r="I2764" s="29" t="e">
        <f>①陸連データ貼付け!#REF!</f>
        <v>#REF!</v>
      </c>
      <c r="J2764" s="29" t="e">
        <f>①陸連データ貼付け!#REF!</f>
        <v>#REF!</v>
      </c>
      <c r="K2764" s="29" t="e">
        <f t="shared" si="131"/>
        <v>#REF!</v>
      </c>
      <c r="L2764" s="29" t="e">
        <f>①陸連データ貼付け!#REF!</f>
        <v>#REF!</v>
      </c>
      <c r="M2764" s="63" t="e">
        <f>①陸連データ貼付け!#REF!</f>
        <v>#REF!</v>
      </c>
    </row>
    <row r="2765" spans="1:13">
      <c r="A2765" s="220" t="e">
        <f>IF(①陸連データ貼付け!#REF!="","",①陸連データ貼付け!#REF!)</f>
        <v>#REF!</v>
      </c>
      <c r="B2765" s="29" t="e">
        <f t="shared" si="129"/>
        <v>#REF!</v>
      </c>
      <c r="C2765" s="29" t="e">
        <f t="shared" si="130"/>
        <v>#REF!</v>
      </c>
      <c r="D2765" s="29" t="e">
        <f>①陸連データ貼付け!#REF!</f>
        <v>#REF!</v>
      </c>
      <c r="E2765" s="29" t="e">
        <f>①陸連データ貼付け!#REF!</f>
        <v>#REF!</v>
      </c>
      <c r="F2765" s="29" t="e">
        <f>ASC(①陸連データ貼付け!#REF!)</f>
        <v>#REF!</v>
      </c>
      <c r="G2765" s="29" t="e">
        <f>①陸連データ貼付け!#REF!</f>
        <v>#REF!</v>
      </c>
      <c r="H2765" s="29" t="e">
        <f>①陸連データ貼付け!#REF!</f>
        <v>#REF!</v>
      </c>
      <c r="I2765" s="29" t="e">
        <f>①陸連データ貼付け!#REF!</f>
        <v>#REF!</v>
      </c>
      <c r="J2765" s="29" t="e">
        <f>①陸連データ貼付け!#REF!</f>
        <v>#REF!</v>
      </c>
      <c r="K2765" s="29" t="e">
        <f t="shared" si="131"/>
        <v>#REF!</v>
      </c>
      <c r="L2765" s="29" t="e">
        <f>①陸連データ貼付け!#REF!</f>
        <v>#REF!</v>
      </c>
      <c r="M2765" s="63" t="e">
        <f>①陸連データ貼付け!#REF!</f>
        <v>#REF!</v>
      </c>
    </row>
    <row r="2766" spans="1:13">
      <c r="A2766" s="220" t="e">
        <f>IF(①陸連データ貼付け!#REF!="","",①陸連データ貼付け!#REF!)</f>
        <v>#REF!</v>
      </c>
      <c r="B2766" s="29" t="e">
        <f t="shared" si="129"/>
        <v>#REF!</v>
      </c>
      <c r="C2766" s="29" t="e">
        <f t="shared" si="130"/>
        <v>#REF!</v>
      </c>
      <c r="D2766" s="29" t="e">
        <f>①陸連データ貼付け!#REF!</f>
        <v>#REF!</v>
      </c>
      <c r="E2766" s="29" t="e">
        <f>①陸連データ貼付け!#REF!</f>
        <v>#REF!</v>
      </c>
      <c r="F2766" s="29" t="e">
        <f>ASC(①陸連データ貼付け!#REF!)</f>
        <v>#REF!</v>
      </c>
      <c r="G2766" s="29" t="e">
        <f>①陸連データ貼付け!#REF!</f>
        <v>#REF!</v>
      </c>
      <c r="H2766" s="29" t="e">
        <f>①陸連データ貼付け!#REF!</f>
        <v>#REF!</v>
      </c>
      <c r="I2766" s="29" t="e">
        <f>①陸連データ貼付け!#REF!</f>
        <v>#REF!</v>
      </c>
      <c r="J2766" s="29" t="e">
        <f>①陸連データ貼付け!#REF!</f>
        <v>#REF!</v>
      </c>
      <c r="K2766" s="29" t="e">
        <f t="shared" si="131"/>
        <v>#REF!</v>
      </c>
      <c r="L2766" s="29" t="e">
        <f>①陸連データ貼付け!#REF!</f>
        <v>#REF!</v>
      </c>
      <c r="M2766" s="63" t="e">
        <f>①陸連データ貼付け!#REF!</f>
        <v>#REF!</v>
      </c>
    </row>
    <row r="2767" spans="1:13">
      <c r="A2767" s="220" t="e">
        <f>IF(①陸連データ貼付け!#REF!="","",①陸連データ貼付け!#REF!)</f>
        <v>#REF!</v>
      </c>
      <c r="B2767" s="29" t="e">
        <f t="shared" si="129"/>
        <v>#REF!</v>
      </c>
      <c r="C2767" s="29" t="e">
        <f t="shared" si="130"/>
        <v>#REF!</v>
      </c>
      <c r="D2767" s="29" t="e">
        <f>①陸連データ貼付け!#REF!</f>
        <v>#REF!</v>
      </c>
      <c r="E2767" s="29" t="e">
        <f>①陸連データ貼付け!#REF!</f>
        <v>#REF!</v>
      </c>
      <c r="F2767" s="29" t="e">
        <f>ASC(①陸連データ貼付け!#REF!)</f>
        <v>#REF!</v>
      </c>
      <c r="G2767" s="29" t="e">
        <f>①陸連データ貼付け!#REF!</f>
        <v>#REF!</v>
      </c>
      <c r="H2767" s="29" t="e">
        <f>①陸連データ貼付け!#REF!</f>
        <v>#REF!</v>
      </c>
      <c r="I2767" s="29" t="e">
        <f>①陸連データ貼付け!#REF!</f>
        <v>#REF!</v>
      </c>
      <c r="J2767" s="29" t="e">
        <f>①陸連データ貼付け!#REF!</f>
        <v>#REF!</v>
      </c>
      <c r="K2767" s="29" t="e">
        <f t="shared" si="131"/>
        <v>#REF!</v>
      </c>
      <c r="L2767" s="29" t="e">
        <f>①陸連データ貼付け!#REF!</f>
        <v>#REF!</v>
      </c>
      <c r="M2767" s="63" t="e">
        <f>①陸連データ貼付け!#REF!</f>
        <v>#REF!</v>
      </c>
    </row>
    <row r="2768" spans="1:13">
      <c r="A2768" s="220" t="e">
        <f>IF(①陸連データ貼付け!#REF!="","",①陸連データ貼付け!#REF!)</f>
        <v>#REF!</v>
      </c>
      <c r="B2768" s="29" t="e">
        <f t="shared" si="129"/>
        <v>#REF!</v>
      </c>
      <c r="C2768" s="29" t="e">
        <f t="shared" si="130"/>
        <v>#REF!</v>
      </c>
      <c r="D2768" s="29" t="e">
        <f>①陸連データ貼付け!#REF!</f>
        <v>#REF!</v>
      </c>
      <c r="E2768" s="29" t="e">
        <f>①陸連データ貼付け!#REF!</f>
        <v>#REF!</v>
      </c>
      <c r="F2768" s="29" t="e">
        <f>ASC(①陸連データ貼付け!#REF!)</f>
        <v>#REF!</v>
      </c>
      <c r="G2768" s="29" t="e">
        <f>①陸連データ貼付け!#REF!</f>
        <v>#REF!</v>
      </c>
      <c r="H2768" s="29" t="e">
        <f>①陸連データ貼付け!#REF!</f>
        <v>#REF!</v>
      </c>
      <c r="I2768" s="29" t="e">
        <f>①陸連データ貼付け!#REF!</f>
        <v>#REF!</v>
      </c>
      <c r="J2768" s="29" t="e">
        <f>①陸連データ貼付け!#REF!</f>
        <v>#REF!</v>
      </c>
      <c r="K2768" s="29" t="e">
        <f t="shared" si="131"/>
        <v>#REF!</v>
      </c>
      <c r="L2768" s="29" t="e">
        <f>①陸連データ貼付け!#REF!</f>
        <v>#REF!</v>
      </c>
      <c r="M2768" s="63" t="e">
        <f>①陸連データ貼付け!#REF!</f>
        <v>#REF!</v>
      </c>
    </row>
    <row r="2769" spans="1:13">
      <c r="A2769" s="220" t="e">
        <f>IF(①陸連データ貼付け!#REF!="","",①陸連データ貼付け!#REF!)</f>
        <v>#REF!</v>
      </c>
      <c r="B2769" s="29" t="e">
        <f t="shared" si="129"/>
        <v>#REF!</v>
      </c>
      <c r="C2769" s="29" t="e">
        <f t="shared" si="130"/>
        <v>#REF!</v>
      </c>
      <c r="D2769" s="29" t="e">
        <f>①陸連データ貼付け!#REF!</f>
        <v>#REF!</v>
      </c>
      <c r="E2769" s="29" t="e">
        <f>①陸連データ貼付け!#REF!</f>
        <v>#REF!</v>
      </c>
      <c r="F2769" s="29" t="e">
        <f>ASC(①陸連データ貼付け!#REF!)</f>
        <v>#REF!</v>
      </c>
      <c r="G2769" s="29" t="e">
        <f>①陸連データ貼付け!#REF!</f>
        <v>#REF!</v>
      </c>
      <c r="H2769" s="29" t="e">
        <f>①陸連データ貼付け!#REF!</f>
        <v>#REF!</v>
      </c>
      <c r="I2769" s="29" t="e">
        <f>①陸連データ貼付け!#REF!</f>
        <v>#REF!</v>
      </c>
      <c r="J2769" s="29" t="e">
        <f>①陸連データ貼付け!#REF!</f>
        <v>#REF!</v>
      </c>
      <c r="K2769" s="29" t="e">
        <f t="shared" si="131"/>
        <v>#REF!</v>
      </c>
      <c r="L2769" s="29" t="e">
        <f>①陸連データ貼付け!#REF!</f>
        <v>#REF!</v>
      </c>
      <c r="M2769" s="63" t="e">
        <f>①陸連データ貼付け!#REF!</f>
        <v>#REF!</v>
      </c>
    </row>
    <row r="2770" spans="1:13">
      <c r="A2770" s="220" t="e">
        <f>IF(①陸連データ貼付け!#REF!="","",①陸連データ貼付け!#REF!)</f>
        <v>#REF!</v>
      </c>
      <c r="B2770" s="29" t="e">
        <f t="shared" si="129"/>
        <v>#REF!</v>
      </c>
      <c r="C2770" s="29" t="e">
        <f t="shared" si="130"/>
        <v>#REF!</v>
      </c>
      <c r="D2770" s="29" t="e">
        <f>①陸連データ貼付け!#REF!</f>
        <v>#REF!</v>
      </c>
      <c r="E2770" s="29" t="e">
        <f>①陸連データ貼付け!#REF!</f>
        <v>#REF!</v>
      </c>
      <c r="F2770" s="29" t="e">
        <f>ASC(①陸連データ貼付け!#REF!)</f>
        <v>#REF!</v>
      </c>
      <c r="G2770" s="29" t="e">
        <f>①陸連データ貼付け!#REF!</f>
        <v>#REF!</v>
      </c>
      <c r="H2770" s="29" t="e">
        <f>①陸連データ貼付け!#REF!</f>
        <v>#REF!</v>
      </c>
      <c r="I2770" s="29" t="e">
        <f>①陸連データ貼付け!#REF!</f>
        <v>#REF!</v>
      </c>
      <c r="J2770" s="29" t="e">
        <f>①陸連データ貼付け!#REF!</f>
        <v>#REF!</v>
      </c>
      <c r="K2770" s="29" t="e">
        <f t="shared" si="131"/>
        <v>#REF!</v>
      </c>
      <c r="L2770" s="29" t="e">
        <f>①陸連データ貼付け!#REF!</f>
        <v>#REF!</v>
      </c>
      <c r="M2770" s="63" t="e">
        <f>①陸連データ貼付け!#REF!</f>
        <v>#REF!</v>
      </c>
    </row>
    <row r="2771" spans="1:13">
      <c r="A2771" s="220" t="e">
        <f>IF(①陸連データ貼付け!#REF!="","",①陸連データ貼付け!#REF!)</f>
        <v>#REF!</v>
      </c>
      <c r="B2771" s="29" t="e">
        <f t="shared" si="129"/>
        <v>#REF!</v>
      </c>
      <c r="C2771" s="29" t="e">
        <f t="shared" si="130"/>
        <v>#REF!</v>
      </c>
      <c r="D2771" s="29" t="e">
        <f>①陸連データ貼付け!#REF!</f>
        <v>#REF!</v>
      </c>
      <c r="E2771" s="29" t="e">
        <f>①陸連データ貼付け!#REF!</f>
        <v>#REF!</v>
      </c>
      <c r="F2771" s="29" t="e">
        <f>ASC(①陸連データ貼付け!#REF!)</f>
        <v>#REF!</v>
      </c>
      <c r="G2771" s="29" t="e">
        <f>①陸連データ貼付け!#REF!</f>
        <v>#REF!</v>
      </c>
      <c r="H2771" s="29" t="e">
        <f>①陸連データ貼付け!#REF!</f>
        <v>#REF!</v>
      </c>
      <c r="I2771" s="29" t="e">
        <f>①陸連データ貼付け!#REF!</f>
        <v>#REF!</v>
      </c>
      <c r="J2771" s="29" t="e">
        <f>①陸連データ貼付け!#REF!</f>
        <v>#REF!</v>
      </c>
      <c r="K2771" s="29" t="e">
        <f t="shared" si="131"/>
        <v>#REF!</v>
      </c>
      <c r="L2771" s="29" t="e">
        <f>①陸連データ貼付け!#REF!</f>
        <v>#REF!</v>
      </c>
      <c r="M2771" s="63" t="e">
        <f>①陸連データ貼付け!#REF!</f>
        <v>#REF!</v>
      </c>
    </row>
    <row r="2772" spans="1:13">
      <c r="A2772" s="220" t="e">
        <f>IF(①陸連データ貼付け!#REF!="","",①陸連データ貼付け!#REF!)</f>
        <v>#REF!</v>
      </c>
      <c r="B2772" s="29" t="e">
        <f t="shared" si="129"/>
        <v>#REF!</v>
      </c>
      <c r="C2772" s="29" t="e">
        <f t="shared" si="130"/>
        <v>#REF!</v>
      </c>
      <c r="D2772" s="29" t="e">
        <f>①陸連データ貼付け!#REF!</f>
        <v>#REF!</v>
      </c>
      <c r="E2772" s="29" t="e">
        <f>①陸連データ貼付け!#REF!</f>
        <v>#REF!</v>
      </c>
      <c r="F2772" s="29" t="e">
        <f>ASC(①陸連データ貼付け!#REF!)</f>
        <v>#REF!</v>
      </c>
      <c r="G2772" s="29" t="e">
        <f>①陸連データ貼付け!#REF!</f>
        <v>#REF!</v>
      </c>
      <c r="H2772" s="29" t="e">
        <f>①陸連データ貼付け!#REF!</f>
        <v>#REF!</v>
      </c>
      <c r="I2772" s="29" t="e">
        <f>①陸連データ貼付け!#REF!</f>
        <v>#REF!</v>
      </c>
      <c r="J2772" s="29" t="e">
        <f>①陸連データ貼付け!#REF!</f>
        <v>#REF!</v>
      </c>
      <c r="K2772" s="29" t="e">
        <f t="shared" si="131"/>
        <v>#REF!</v>
      </c>
      <c r="L2772" s="29" t="e">
        <f>①陸連データ貼付け!#REF!</f>
        <v>#REF!</v>
      </c>
      <c r="M2772" s="63" t="e">
        <f>①陸連データ貼付け!#REF!</f>
        <v>#REF!</v>
      </c>
    </row>
    <row r="2773" spans="1:13">
      <c r="A2773" s="220" t="e">
        <f>IF(①陸連データ貼付け!#REF!="","",①陸連データ貼付け!#REF!)</f>
        <v>#REF!</v>
      </c>
      <c r="B2773" s="29" t="e">
        <f t="shared" si="129"/>
        <v>#REF!</v>
      </c>
      <c r="C2773" s="29" t="e">
        <f t="shared" si="130"/>
        <v>#REF!</v>
      </c>
      <c r="D2773" s="29" t="e">
        <f>①陸連データ貼付け!#REF!</f>
        <v>#REF!</v>
      </c>
      <c r="E2773" s="29" t="e">
        <f>①陸連データ貼付け!#REF!</f>
        <v>#REF!</v>
      </c>
      <c r="F2773" s="29" t="e">
        <f>ASC(①陸連データ貼付け!#REF!)</f>
        <v>#REF!</v>
      </c>
      <c r="G2773" s="29" t="e">
        <f>①陸連データ貼付け!#REF!</f>
        <v>#REF!</v>
      </c>
      <c r="H2773" s="29" t="e">
        <f>①陸連データ貼付け!#REF!</f>
        <v>#REF!</v>
      </c>
      <c r="I2773" s="29" t="e">
        <f>①陸連データ貼付け!#REF!</f>
        <v>#REF!</v>
      </c>
      <c r="J2773" s="29" t="e">
        <f>①陸連データ貼付け!#REF!</f>
        <v>#REF!</v>
      </c>
      <c r="K2773" s="29" t="e">
        <f t="shared" si="131"/>
        <v>#REF!</v>
      </c>
      <c r="L2773" s="29" t="e">
        <f>①陸連データ貼付け!#REF!</f>
        <v>#REF!</v>
      </c>
      <c r="M2773" s="63" t="e">
        <f>①陸連データ貼付け!#REF!</f>
        <v>#REF!</v>
      </c>
    </row>
    <row r="2774" spans="1:13">
      <c r="A2774" s="220" t="e">
        <f>IF(①陸連データ貼付け!#REF!="","",①陸連データ貼付け!#REF!)</f>
        <v>#REF!</v>
      </c>
      <c r="B2774" s="29" t="e">
        <f t="shared" si="129"/>
        <v>#REF!</v>
      </c>
      <c r="C2774" s="29" t="e">
        <f t="shared" si="130"/>
        <v>#REF!</v>
      </c>
      <c r="D2774" s="29" t="e">
        <f>①陸連データ貼付け!#REF!</f>
        <v>#REF!</v>
      </c>
      <c r="E2774" s="29" t="e">
        <f>①陸連データ貼付け!#REF!</f>
        <v>#REF!</v>
      </c>
      <c r="F2774" s="29" t="e">
        <f>ASC(①陸連データ貼付け!#REF!)</f>
        <v>#REF!</v>
      </c>
      <c r="G2774" s="29" t="e">
        <f>①陸連データ貼付け!#REF!</f>
        <v>#REF!</v>
      </c>
      <c r="H2774" s="29" t="e">
        <f>①陸連データ貼付け!#REF!</f>
        <v>#REF!</v>
      </c>
      <c r="I2774" s="29" t="e">
        <f>①陸連データ貼付け!#REF!</f>
        <v>#REF!</v>
      </c>
      <c r="J2774" s="29" t="e">
        <f>①陸連データ貼付け!#REF!</f>
        <v>#REF!</v>
      </c>
      <c r="K2774" s="29" t="e">
        <f t="shared" si="131"/>
        <v>#REF!</v>
      </c>
      <c r="L2774" s="29" t="e">
        <f>①陸連データ貼付け!#REF!</f>
        <v>#REF!</v>
      </c>
      <c r="M2774" s="63" t="e">
        <f>①陸連データ貼付け!#REF!</f>
        <v>#REF!</v>
      </c>
    </row>
    <row r="2775" spans="1:13">
      <c r="A2775" s="220" t="e">
        <f>IF(①陸連データ貼付け!#REF!="","",①陸連データ貼付け!#REF!)</f>
        <v>#REF!</v>
      </c>
      <c r="B2775" s="29" t="e">
        <f t="shared" si="129"/>
        <v>#REF!</v>
      </c>
      <c r="C2775" s="29" t="e">
        <f t="shared" si="130"/>
        <v>#REF!</v>
      </c>
      <c r="D2775" s="29" t="e">
        <f>①陸連データ貼付け!#REF!</f>
        <v>#REF!</v>
      </c>
      <c r="E2775" s="29" t="e">
        <f>①陸連データ貼付け!#REF!</f>
        <v>#REF!</v>
      </c>
      <c r="F2775" s="29" t="e">
        <f>ASC(①陸連データ貼付け!#REF!)</f>
        <v>#REF!</v>
      </c>
      <c r="G2775" s="29" t="e">
        <f>①陸連データ貼付け!#REF!</f>
        <v>#REF!</v>
      </c>
      <c r="H2775" s="29" t="e">
        <f>①陸連データ貼付け!#REF!</f>
        <v>#REF!</v>
      </c>
      <c r="I2775" s="29" t="e">
        <f>①陸連データ貼付け!#REF!</f>
        <v>#REF!</v>
      </c>
      <c r="J2775" s="29" t="e">
        <f>①陸連データ貼付け!#REF!</f>
        <v>#REF!</v>
      </c>
      <c r="K2775" s="29" t="e">
        <f t="shared" si="131"/>
        <v>#REF!</v>
      </c>
      <c r="L2775" s="29" t="e">
        <f>①陸連データ貼付け!#REF!</f>
        <v>#REF!</v>
      </c>
      <c r="M2775" s="63" t="e">
        <f>①陸連データ貼付け!#REF!</f>
        <v>#REF!</v>
      </c>
    </row>
    <row r="2776" spans="1:13">
      <c r="A2776" s="220" t="e">
        <f>IF(①陸連データ貼付け!#REF!="","",①陸連データ貼付け!#REF!)</f>
        <v>#REF!</v>
      </c>
      <c r="B2776" s="29" t="e">
        <f t="shared" si="129"/>
        <v>#REF!</v>
      </c>
      <c r="C2776" s="29" t="e">
        <f t="shared" si="130"/>
        <v>#REF!</v>
      </c>
      <c r="D2776" s="29" t="e">
        <f>①陸連データ貼付け!#REF!</f>
        <v>#REF!</v>
      </c>
      <c r="E2776" s="29" t="e">
        <f>①陸連データ貼付け!#REF!</f>
        <v>#REF!</v>
      </c>
      <c r="F2776" s="29" t="e">
        <f>ASC(①陸連データ貼付け!#REF!)</f>
        <v>#REF!</v>
      </c>
      <c r="G2776" s="29" t="e">
        <f>①陸連データ貼付け!#REF!</f>
        <v>#REF!</v>
      </c>
      <c r="H2776" s="29" t="e">
        <f>①陸連データ貼付け!#REF!</f>
        <v>#REF!</v>
      </c>
      <c r="I2776" s="29" t="e">
        <f>①陸連データ貼付け!#REF!</f>
        <v>#REF!</v>
      </c>
      <c r="J2776" s="29" t="e">
        <f>①陸連データ貼付け!#REF!</f>
        <v>#REF!</v>
      </c>
      <c r="K2776" s="29" t="e">
        <f t="shared" si="131"/>
        <v>#REF!</v>
      </c>
      <c r="L2776" s="29" t="e">
        <f>①陸連データ貼付け!#REF!</f>
        <v>#REF!</v>
      </c>
      <c r="M2776" s="63" t="e">
        <f>①陸連データ貼付け!#REF!</f>
        <v>#REF!</v>
      </c>
    </row>
    <row r="2777" spans="1:13">
      <c r="A2777" s="220" t="e">
        <f>IF(①陸連データ貼付け!#REF!="","",①陸連データ貼付け!#REF!)</f>
        <v>#REF!</v>
      </c>
      <c r="B2777" s="29" t="e">
        <f t="shared" si="129"/>
        <v>#REF!</v>
      </c>
      <c r="C2777" s="29" t="e">
        <f t="shared" si="130"/>
        <v>#REF!</v>
      </c>
      <c r="D2777" s="29" t="e">
        <f>①陸連データ貼付け!#REF!</f>
        <v>#REF!</v>
      </c>
      <c r="E2777" s="29" t="e">
        <f>①陸連データ貼付け!#REF!</f>
        <v>#REF!</v>
      </c>
      <c r="F2777" s="29" t="e">
        <f>ASC(①陸連データ貼付け!#REF!)</f>
        <v>#REF!</v>
      </c>
      <c r="G2777" s="29" t="e">
        <f>①陸連データ貼付け!#REF!</f>
        <v>#REF!</v>
      </c>
      <c r="H2777" s="29" t="e">
        <f>①陸連データ貼付け!#REF!</f>
        <v>#REF!</v>
      </c>
      <c r="I2777" s="29" t="e">
        <f>①陸連データ貼付け!#REF!</f>
        <v>#REF!</v>
      </c>
      <c r="J2777" s="29" t="e">
        <f>①陸連データ貼付け!#REF!</f>
        <v>#REF!</v>
      </c>
      <c r="K2777" s="29" t="e">
        <f t="shared" si="131"/>
        <v>#REF!</v>
      </c>
      <c r="L2777" s="29" t="e">
        <f>①陸連データ貼付け!#REF!</f>
        <v>#REF!</v>
      </c>
      <c r="M2777" s="63" t="e">
        <f>①陸連データ貼付け!#REF!</f>
        <v>#REF!</v>
      </c>
    </row>
    <row r="2778" spans="1:13">
      <c r="A2778" s="220" t="e">
        <f>IF(①陸連データ貼付け!#REF!="","",①陸連データ貼付け!#REF!)</f>
        <v>#REF!</v>
      </c>
      <c r="B2778" s="29" t="e">
        <f t="shared" si="129"/>
        <v>#REF!</v>
      </c>
      <c r="C2778" s="29" t="e">
        <f t="shared" si="130"/>
        <v>#REF!</v>
      </c>
      <c r="D2778" s="29" t="e">
        <f>①陸連データ貼付け!#REF!</f>
        <v>#REF!</v>
      </c>
      <c r="E2778" s="29" t="e">
        <f>①陸連データ貼付け!#REF!</f>
        <v>#REF!</v>
      </c>
      <c r="F2778" s="29" t="e">
        <f>ASC(①陸連データ貼付け!#REF!)</f>
        <v>#REF!</v>
      </c>
      <c r="G2778" s="29" t="e">
        <f>①陸連データ貼付け!#REF!</f>
        <v>#REF!</v>
      </c>
      <c r="H2778" s="29" t="e">
        <f>①陸連データ貼付け!#REF!</f>
        <v>#REF!</v>
      </c>
      <c r="I2778" s="29" t="e">
        <f>①陸連データ貼付け!#REF!</f>
        <v>#REF!</v>
      </c>
      <c r="J2778" s="29" t="e">
        <f>①陸連データ貼付け!#REF!</f>
        <v>#REF!</v>
      </c>
      <c r="K2778" s="29" t="e">
        <f t="shared" si="131"/>
        <v>#REF!</v>
      </c>
      <c r="L2778" s="29" t="e">
        <f>①陸連データ貼付け!#REF!</f>
        <v>#REF!</v>
      </c>
      <c r="M2778" s="63" t="e">
        <f>①陸連データ貼付け!#REF!</f>
        <v>#REF!</v>
      </c>
    </row>
    <row r="2779" spans="1:13">
      <c r="A2779" s="220" t="e">
        <f>IF(①陸連データ貼付け!#REF!="","",①陸連データ貼付け!#REF!)</f>
        <v>#REF!</v>
      </c>
      <c r="B2779" s="29" t="e">
        <f t="shared" si="129"/>
        <v>#REF!</v>
      </c>
      <c r="C2779" s="29" t="e">
        <f t="shared" si="130"/>
        <v>#REF!</v>
      </c>
      <c r="D2779" s="29" t="e">
        <f>①陸連データ貼付け!#REF!</f>
        <v>#REF!</v>
      </c>
      <c r="E2779" s="29" t="e">
        <f>①陸連データ貼付け!#REF!</f>
        <v>#REF!</v>
      </c>
      <c r="F2779" s="29" t="e">
        <f>ASC(①陸連データ貼付け!#REF!)</f>
        <v>#REF!</v>
      </c>
      <c r="G2779" s="29" t="e">
        <f>①陸連データ貼付け!#REF!</f>
        <v>#REF!</v>
      </c>
      <c r="H2779" s="29" t="e">
        <f>①陸連データ貼付け!#REF!</f>
        <v>#REF!</v>
      </c>
      <c r="I2779" s="29" t="e">
        <f>①陸連データ貼付け!#REF!</f>
        <v>#REF!</v>
      </c>
      <c r="J2779" s="29" t="e">
        <f>①陸連データ貼付け!#REF!</f>
        <v>#REF!</v>
      </c>
      <c r="K2779" s="29" t="e">
        <f t="shared" si="131"/>
        <v>#REF!</v>
      </c>
      <c r="L2779" s="29" t="e">
        <f>①陸連データ貼付け!#REF!</f>
        <v>#REF!</v>
      </c>
      <c r="M2779" s="63" t="e">
        <f>①陸連データ貼付け!#REF!</f>
        <v>#REF!</v>
      </c>
    </row>
    <row r="2780" spans="1:13">
      <c r="A2780" s="220" t="e">
        <f>IF(①陸連データ貼付け!#REF!="","",①陸連データ貼付け!#REF!)</f>
        <v>#REF!</v>
      </c>
      <c r="B2780" s="29" t="e">
        <f t="shared" si="129"/>
        <v>#REF!</v>
      </c>
      <c r="C2780" s="29" t="e">
        <f t="shared" si="130"/>
        <v>#REF!</v>
      </c>
      <c r="D2780" s="29" t="e">
        <f>①陸連データ貼付け!#REF!</f>
        <v>#REF!</v>
      </c>
      <c r="E2780" s="29" t="e">
        <f>①陸連データ貼付け!#REF!</f>
        <v>#REF!</v>
      </c>
      <c r="F2780" s="29" t="e">
        <f>ASC(①陸連データ貼付け!#REF!)</f>
        <v>#REF!</v>
      </c>
      <c r="G2780" s="29" t="e">
        <f>①陸連データ貼付け!#REF!</f>
        <v>#REF!</v>
      </c>
      <c r="H2780" s="29" t="e">
        <f>①陸連データ貼付け!#REF!</f>
        <v>#REF!</v>
      </c>
      <c r="I2780" s="29" t="e">
        <f>①陸連データ貼付け!#REF!</f>
        <v>#REF!</v>
      </c>
      <c r="J2780" s="29" t="e">
        <f>①陸連データ貼付け!#REF!</f>
        <v>#REF!</v>
      </c>
      <c r="K2780" s="29" t="e">
        <f t="shared" si="131"/>
        <v>#REF!</v>
      </c>
      <c r="L2780" s="29" t="e">
        <f>①陸連データ貼付け!#REF!</f>
        <v>#REF!</v>
      </c>
      <c r="M2780" s="63" t="e">
        <f>①陸連データ貼付け!#REF!</f>
        <v>#REF!</v>
      </c>
    </row>
    <row r="2781" spans="1:13">
      <c r="A2781" s="220" t="e">
        <f>IF(①陸連データ貼付け!#REF!="","",①陸連データ貼付け!#REF!)</f>
        <v>#REF!</v>
      </c>
      <c r="B2781" s="29" t="e">
        <f t="shared" si="129"/>
        <v>#REF!</v>
      </c>
      <c r="C2781" s="29" t="e">
        <f t="shared" si="130"/>
        <v>#REF!</v>
      </c>
      <c r="D2781" s="29" t="e">
        <f>①陸連データ貼付け!#REF!</f>
        <v>#REF!</v>
      </c>
      <c r="E2781" s="29" t="e">
        <f>①陸連データ貼付け!#REF!</f>
        <v>#REF!</v>
      </c>
      <c r="F2781" s="29" t="e">
        <f>ASC(①陸連データ貼付け!#REF!)</f>
        <v>#REF!</v>
      </c>
      <c r="G2781" s="29" t="e">
        <f>①陸連データ貼付け!#REF!</f>
        <v>#REF!</v>
      </c>
      <c r="H2781" s="29" t="e">
        <f>①陸連データ貼付け!#REF!</f>
        <v>#REF!</v>
      </c>
      <c r="I2781" s="29" t="e">
        <f>①陸連データ貼付け!#REF!</f>
        <v>#REF!</v>
      </c>
      <c r="J2781" s="29" t="e">
        <f>①陸連データ貼付け!#REF!</f>
        <v>#REF!</v>
      </c>
      <c r="K2781" s="29" t="e">
        <f t="shared" si="131"/>
        <v>#REF!</v>
      </c>
      <c r="L2781" s="29" t="e">
        <f>①陸連データ貼付け!#REF!</f>
        <v>#REF!</v>
      </c>
      <c r="M2781" s="63" t="e">
        <f>①陸連データ貼付け!#REF!</f>
        <v>#REF!</v>
      </c>
    </row>
    <row r="2782" spans="1:13">
      <c r="A2782" s="220" t="e">
        <f>IF(①陸連データ貼付け!#REF!="","",①陸連データ貼付け!#REF!)</f>
        <v>#REF!</v>
      </c>
      <c r="B2782" s="29" t="e">
        <f t="shared" si="129"/>
        <v>#REF!</v>
      </c>
      <c r="C2782" s="29" t="e">
        <f t="shared" si="130"/>
        <v>#REF!</v>
      </c>
      <c r="D2782" s="29" t="e">
        <f>①陸連データ貼付け!#REF!</f>
        <v>#REF!</v>
      </c>
      <c r="E2782" s="29" t="e">
        <f>①陸連データ貼付け!#REF!</f>
        <v>#REF!</v>
      </c>
      <c r="F2782" s="29" t="e">
        <f>ASC(①陸連データ貼付け!#REF!)</f>
        <v>#REF!</v>
      </c>
      <c r="G2782" s="29" t="e">
        <f>①陸連データ貼付け!#REF!</f>
        <v>#REF!</v>
      </c>
      <c r="H2782" s="29" t="e">
        <f>①陸連データ貼付け!#REF!</f>
        <v>#REF!</v>
      </c>
      <c r="I2782" s="29" t="e">
        <f>①陸連データ貼付け!#REF!</f>
        <v>#REF!</v>
      </c>
      <c r="J2782" s="29" t="e">
        <f>①陸連データ貼付け!#REF!</f>
        <v>#REF!</v>
      </c>
      <c r="K2782" s="29" t="e">
        <f t="shared" si="131"/>
        <v>#REF!</v>
      </c>
      <c r="L2782" s="29" t="e">
        <f>①陸連データ貼付け!#REF!</f>
        <v>#REF!</v>
      </c>
      <c r="M2782" s="63" t="e">
        <f>①陸連データ貼付け!#REF!</f>
        <v>#REF!</v>
      </c>
    </row>
    <row r="2783" spans="1:13">
      <c r="A2783" s="220" t="e">
        <f>IF(①陸連データ貼付け!#REF!="","",①陸連データ貼付け!#REF!)</f>
        <v>#REF!</v>
      </c>
      <c r="B2783" s="29" t="e">
        <f t="shared" si="129"/>
        <v>#REF!</v>
      </c>
      <c r="C2783" s="29" t="e">
        <f t="shared" si="130"/>
        <v>#REF!</v>
      </c>
      <c r="D2783" s="29" t="e">
        <f>①陸連データ貼付け!#REF!</f>
        <v>#REF!</v>
      </c>
      <c r="E2783" s="29" t="e">
        <f>①陸連データ貼付け!#REF!</f>
        <v>#REF!</v>
      </c>
      <c r="F2783" s="29" t="e">
        <f>ASC(①陸連データ貼付け!#REF!)</f>
        <v>#REF!</v>
      </c>
      <c r="G2783" s="29" t="e">
        <f>①陸連データ貼付け!#REF!</f>
        <v>#REF!</v>
      </c>
      <c r="H2783" s="29" t="e">
        <f>①陸連データ貼付け!#REF!</f>
        <v>#REF!</v>
      </c>
      <c r="I2783" s="29" t="e">
        <f>①陸連データ貼付け!#REF!</f>
        <v>#REF!</v>
      </c>
      <c r="J2783" s="29" t="e">
        <f>①陸連データ貼付け!#REF!</f>
        <v>#REF!</v>
      </c>
      <c r="K2783" s="29" t="e">
        <f t="shared" si="131"/>
        <v>#REF!</v>
      </c>
      <c r="L2783" s="29" t="e">
        <f>①陸連データ貼付け!#REF!</f>
        <v>#REF!</v>
      </c>
      <c r="M2783" s="63" t="e">
        <f>①陸連データ貼付け!#REF!</f>
        <v>#REF!</v>
      </c>
    </row>
    <row r="2784" spans="1:13">
      <c r="A2784" s="220" t="e">
        <f>IF(①陸連データ貼付け!#REF!="","",①陸連データ貼付け!#REF!)</f>
        <v>#REF!</v>
      </c>
      <c r="B2784" s="29" t="e">
        <f t="shared" si="129"/>
        <v>#REF!</v>
      </c>
      <c r="C2784" s="29" t="e">
        <f t="shared" si="130"/>
        <v>#REF!</v>
      </c>
      <c r="D2784" s="29" t="e">
        <f>①陸連データ貼付け!#REF!</f>
        <v>#REF!</v>
      </c>
      <c r="E2784" s="29" t="e">
        <f>①陸連データ貼付け!#REF!</f>
        <v>#REF!</v>
      </c>
      <c r="F2784" s="29" t="e">
        <f>ASC(①陸連データ貼付け!#REF!)</f>
        <v>#REF!</v>
      </c>
      <c r="G2784" s="29" t="e">
        <f>①陸連データ貼付け!#REF!</f>
        <v>#REF!</v>
      </c>
      <c r="H2784" s="29" t="e">
        <f>①陸連データ貼付け!#REF!</f>
        <v>#REF!</v>
      </c>
      <c r="I2784" s="29" t="e">
        <f>①陸連データ貼付け!#REF!</f>
        <v>#REF!</v>
      </c>
      <c r="J2784" s="29" t="e">
        <f>①陸連データ貼付け!#REF!</f>
        <v>#REF!</v>
      </c>
      <c r="K2784" s="29" t="e">
        <f t="shared" si="131"/>
        <v>#REF!</v>
      </c>
      <c r="L2784" s="29" t="e">
        <f>①陸連データ貼付け!#REF!</f>
        <v>#REF!</v>
      </c>
      <c r="M2784" s="63" t="e">
        <f>①陸連データ貼付け!#REF!</f>
        <v>#REF!</v>
      </c>
    </row>
    <row r="2785" spans="1:13">
      <c r="A2785" s="220" t="e">
        <f>IF(①陸連データ貼付け!#REF!="","",①陸連データ貼付け!#REF!)</f>
        <v>#REF!</v>
      </c>
      <c r="B2785" s="29" t="e">
        <f t="shared" si="129"/>
        <v>#REF!</v>
      </c>
      <c r="C2785" s="29" t="e">
        <f t="shared" si="130"/>
        <v>#REF!</v>
      </c>
      <c r="D2785" s="29" t="e">
        <f>①陸連データ貼付け!#REF!</f>
        <v>#REF!</v>
      </c>
      <c r="E2785" s="29" t="e">
        <f>①陸連データ貼付け!#REF!</f>
        <v>#REF!</v>
      </c>
      <c r="F2785" s="29" t="e">
        <f>ASC(①陸連データ貼付け!#REF!)</f>
        <v>#REF!</v>
      </c>
      <c r="G2785" s="29" t="e">
        <f>①陸連データ貼付け!#REF!</f>
        <v>#REF!</v>
      </c>
      <c r="H2785" s="29" t="e">
        <f>①陸連データ貼付け!#REF!</f>
        <v>#REF!</v>
      </c>
      <c r="I2785" s="29" t="e">
        <f>①陸連データ貼付け!#REF!</f>
        <v>#REF!</v>
      </c>
      <c r="J2785" s="29" t="e">
        <f>①陸連データ貼付け!#REF!</f>
        <v>#REF!</v>
      </c>
      <c r="K2785" s="29" t="e">
        <f t="shared" si="131"/>
        <v>#REF!</v>
      </c>
      <c r="L2785" s="29" t="e">
        <f>①陸連データ貼付け!#REF!</f>
        <v>#REF!</v>
      </c>
      <c r="M2785" s="63" t="e">
        <f>①陸連データ貼付け!#REF!</f>
        <v>#REF!</v>
      </c>
    </row>
    <row r="2786" spans="1:13">
      <c r="A2786" s="220" t="e">
        <f>IF(①陸連データ貼付け!#REF!="","",①陸連データ貼付け!#REF!)</f>
        <v>#REF!</v>
      </c>
      <c r="B2786" s="29" t="e">
        <f t="shared" si="129"/>
        <v>#REF!</v>
      </c>
      <c r="C2786" s="29" t="e">
        <f t="shared" si="130"/>
        <v>#REF!</v>
      </c>
      <c r="D2786" s="29" t="e">
        <f>①陸連データ貼付け!#REF!</f>
        <v>#REF!</v>
      </c>
      <c r="E2786" s="29" t="e">
        <f>①陸連データ貼付け!#REF!</f>
        <v>#REF!</v>
      </c>
      <c r="F2786" s="29" t="e">
        <f>ASC(①陸連データ貼付け!#REF!)</f>
        <v>#REF!</v>
      </c>
      <c r="G2786" s="29" t="e">
        <f>①陸連データ貼付け!#REF!</f>
        <v>#REF!</v>
      </c>
      <c r="H2786" s="29" t="e">
        <f>①陸連データ貼付け!#REF!</f>
        <v>#REF!</v>
      </c>
      <c r="I2786" s="29" t="e">
        <f>①陸連データ貼付け!#REF!</f>
        <v>#REF!</v>
      </c>
      <c r="J2786" s="29" t="e">
        <f>①陸連データ貼付け!#REF!</f>
        <v>#REF!</v>
      </c>
      <c r="K2786" s="29" t="e">
        <f t="shared" si="131"/>
        <v>#REF!</v>
      </c>
      <c r="L2786" s="29" t="e">
        <f>①陸連データ貼付け!#REF!</f>
        <v>#REF!</v>
      </c>
      <c r="M2786" s="63" t="e">
        <f>①陸連データ貼付け!#REF!</f>
        <v>#REF!</v>
      </c>
    </row>
    <row r="2787" spans="1:13">
      <c r="A2787" s="220" t="e">
        <f>IF(①陸連データ貼付け!#REF!="","",①陸連データ貼付け!#REF!)</f>
        <v>#REF!</v>
      </c>
      <c r="B2787" s="29" t="e">
        <f t="shared" si="129"/>
        <v>#REF!</v>
      </c>
      <c r="C2787" s="29" t="e">
        <f t="shared" si="130"/>
        <v>#REF!</v>
      </c>
      <c r="D2787" s="29" t="e">
        <f>①陸連データ貼付け!#REF!</f>
        <v>#REF!</v>
      </c>
      <c r="E2787" s="29" t="e">
        <f>①陸連データ貼付け!#REF!</f>
        <v>#REF!</v>
      </c>
      <c r="F2787" s="29" t="e">
        <f>ASC(①陸連データ貼付け!#REF!)</f>
        <v>#REF!</v>
      </c>
      <c r="G2787" s="29" t="e">
        <f>①陸連データ貼付け!#REF!</f>
        <v>#REF!</v>
      </c>
      <c r="H2787" s="29" t="e">
        <f>①陸連データ貼付け!#REF!</f>
        <v>#REF!</v>
      </c>
      <c r="I2787" s="29" t="e">
        <f>①陸連データ貼付け!#REF!</f>
        <v>#REF!</v>
      </c>
      <c r="J2787" s="29" t="e">
        <f>①陸連データ貼付け!#REF!</f>
        <v>#REF!</v>
      </c>
      <c r="K2787" s="29" t="e">
        <f t="shared" si="131"/>
        <v>#REF!</v>
      </c>
      <c r="L2787" s="29" t="e">
        <f>①陸連データ貼付け!#REF!</f>
        <v>#REF!</v>
      </c>
      <c r="M2787" s="63" t="e">
        <f>①陸連データ貼付け!#REF!</f>
        <v>#REF!</v>
      </c>
    </row>
    <row r="2788" spans="1:13">
      <c r="A2788" s="220" t="e">
        <f>IF(①陸連データ貼付け!#REF!="","",①陸連データ貼付け!#REF!)</f>
        <v>#REF!</v>
      </c>
      <c r="B2788" s="29" t="e">
        <f t="shared" si="129"/>
        <v>#REF!</v>
      </c>
      <c r="C2788" s="29" t="e">
        <f t="shared" si="130"/>
        <v>#REF!</v>
      </c>
      <c r="D2788" s="29" t="e">
        <f>①陸連データ貼付け!#REF!</f>
        <v>#REF!</v>
      </c>
      <c r="E2788" s="29" t="e">
        <f>①陸連データ貼付け!#REF!</f>
        <v>#REF!</v>
      </c>
      <c r="F2788" s="29" t="e">
        <f>ASC(①陸連データ貼付け!#REF!)</f>
        <v>#REF!</v>
      </c>
      <c r="G2788" s="29" t="e">
        <f>①陸連データ貼付け!#REF!</f>
        <v>#REF!</v>
      </c>
      <c r="H2788" s="29" t="e">
        <f>①陸連データ貼付け!#REF!</f>
        <v>#REF!</v>
      </c>
      <c r="I2788" s="29" t="e">
        <f>①陸連データ貼付け!#REF!</f>
        <v>#REF!</v>
      </c>
      <c r="J2788" s="29" t="e">
        <f>①陸連データ貼付け!#REF!</f>
        <v>#REF!</v>
      </c>
      <c r="K2788" s="29" t="e">
        <f t="shared" si="131"/>
        <v>#REF!</v>
      </c>
      <c r="L2788" s="29" t="e">
        <f>①陸連データ貼付け!#REF!</f>
        <v>#REF!</v>
      </c>
      <c r="M2788" s="63" t="e">
        <f>①陸連データ貼付け!#REF!</f>
        <v>#REF!</v>
      </c>
    </row>
    <row r="2789" spans="1:13">
      <c r="A2789" s="220" t="e">
        <f>IF(①陸連データ貼付け!#REF!="","",①陸連データ貼付け!#REF!)</f>
        <v>#REF!</v>
      </c>
      <c r="B2789" s="29" t="e">
        <f t="shared" si="129"/>
        <v>#REF!</v>
      </c>
      <c r="C2789" s="29" t="e">
        <f t="shared" si="130"/>
        <v>#REF!</v>
      </c>
      <c r="D2789" s="29" t="e">
        <f>①陸連データ貼付け!#REF!</f>
        <v>#REF!</v>
      </c>
      <c r="E2789" s="29" t="e">
        <f>①陸連データ貼付け!#REF!</f>
        <v>#REF!</v>
      </c>
      <c r="F2789" s="29" t="e">
        <f>ASC(①陸連データ貼付け!#REF!)</f>
        <v>#REF!</v>
      </c>
      <c r="G2789" s="29" t="e">
        <f>①陸連データ貼付け!#REF!</f>
        <v>#REF!</v>
      </c>
      <c r="H2789" s="29" t="e">
        <f>①陸連データ貼付け!#REF!</f>
        <v>#REF!</v>
      </c>
      <c r="I2789" s="29" t="e">
        <f>①陸連データ貼付け!#REF!</f>
        <v>#REF!</v>
      </c>
      <c r="J2789" s="29" t="e">
        <f>①陸連データ貼付け!#REF!</f>
        <v>#REF!</v>
      </c>
      <c r="K2789" s="29" t="e">
        <f t="shared" si="131"/>
        <v>#REF!</v>
      </c>
      <c r="L2789" s="29" t="e">
        <f>①陸連データ貼付け!#REF!</f>
        <v>#REF!</v>
      </c>
      <c r="M2789" s="63" t="e">
        <f>①陸連データ貼付け!#REF!</f>
        <v>#REF!</v>
      </c>
    </row>
    <row r="2790" spans="1:13">
      <c r="A2790" s="220" t="e">
        <f>IF(①陸連データ貼付け!#REF!="","",①陸連データ貼付け!#REF!)</f>
        <v>#REF!</v>
      </c>
      <c r="B2790" s="29" t="e">
        <f t="shared" si="129"/>
        <v>#REF!</v>
      </c>
      <c r="C2790" s="29" t="e">
        <f t="shared" si="130"/>
        <v>#REF!</v>
      </c>
      <c r="D2790" s="29" t="e">
        <f>①陸連データ貼付け!#REF!</f>
        <v>#REF!</v>
      </c>
      <c r="E2790" s="29" t="e">
        <f>①陸連データ貼付け!#REF!</f>
        <v>#REF!</v>
      </c>
      <c r="F2790" s="29" t="e">
        <f>ASC(①陸連データ貼付け!#REF!)</f>
        <v>#REF!</v>
      </c>
      <c r="G2790" s="29" t="e">
        <f>①陸連データ貼付け!#REF!</f>
        <v>#REF!</v>
      </c>
      <c r="H2790" s="29" t="e">
        <f>①陸連データ貼付け!#REF!</f>
        <v>#REF!</v>
      </c>
      <c r="I2790" s="29" t="e">
        <f>①陸連データ貼付け!#REF!</f>
        <v>#REF!</v>
      </c>
      <c r="J2790" s="29" t="e">
        <f>①陸連データ貼付け!#REF!</f>
        <v>#REF!</v>
      </c>
      <c r="K2790" s="29" t="e">
        <f t="shared" si="131"/>
        <v>#REF!</v>
      </c>
      <c r="L2790" s="29" t="e">
        <f>①陸連データ貼付け!#REF!</f>
        <v>#REF!</v>
      </c>
      <c r="M2790" s="63" t="e">
        <f>①陸連データ貼付け!#REF!</f>
        <v>#REF!</v>
      </c>
    </row>
    <row r="2791" spans="1:13">
      <c r="A2791" s="220" t="e">
        <f>IF(①陸連データ貼付け!#REF!="","",①陸連データ貼付け!#REF!)</f>
        <v>#REF!</v>
      </c>
      <c r="B2791" s="29" t="e">
        <f t="shared" si="129"/>
        <v>#REF!</v>
      </c>
      <c r="C2791" s="29" t="e">
        <f t="shared" si="130"/>
        <v>#REF!</v>
      </c>
      <c r="D2791" s="29" t="e">
        <f>①陸連データ貼付け!#REF!</f>
        <v>#REF!</v>
      </c>
      <c r="E2791" s="29" t="e">
        <f>①陸連データ貼付け!#REF!</f>
        <v>#REF!</v>
      </c>
      <c r="F2791" s="29" t="e">
        <f>ASC(①陸連データ貼付け!#REF!)</f>
        <v>#REF!</v>
      </c>
      <c r="G2791" s="29" t="e">
        <f>①陸連データ貼付け!#REF!</f>
        <v>#REF!</v>
      </c>
      <c r="H2791" s="29" t="e">
        <f>①陸連データ貼付け!#REF!</f>
        <v>#REF!</v>
      </c>
      <c r="I2791" s="29" t="e">
        <f>①陸連データ貼付け!#REF!</f>
        <v>#REF!</v>
      </c>
      <c r="J2791" s="29" t="e">
        <f>①陸連データ貼付け!#REF!</f>
        <v>#REF!</v>
      </c>
      <c r="K2791" s="29" t="e">
        <f t="shared" si="131"/>
        <v>#REF!</v>
      </c>
      <c r="L2791" s="29" t="e">
        <f>①陸連データ貼付け!#REF!</f>
        <v>#REF!</v>
      </c>
      <c r="M2791" s="63" t="e">
        <f>①陸連データ貼付け!#REF!</f>
        <v>#REF!</v>
      </c>
    </row>
    <row r="2792" spans="1:13">
      <c r="A2792" s="220" t="e">
        <f>IF(①陸連データ貼付け!#REF!="","",①陸連データ貼付け!#REF!)</f>
        <v>#REF!</v>
      </c>
      <c r="B2792" s="29" t="e">
        <f t="shared" si="129"/>
        <v>#REF!</v>
      </c>
      <c r="C2792" s="29" t="e">
        <f t="shared" si="130"/>
        <v>#REF!</v>
      </c>
      <c r="D2792" s="29" t="e">
        <f>①陸連データ貼付け!#REF!</f>
        <v>#REF!</v>
      </c>
      <c r="E2792" s="29" t="e">
        <f>①陸連データ貼付け!#REF!</f>
        <v>#REF!</v>
      </c>
      <c r="F2792" s="29" t="e">
        <f>ASC(①陸連データ貼付け!#REF!)</f>
        <v>#REF!</v>
      </c>
      <c r="G2792" s="29" t="e">
        <f>①陸連データ貼付け!#REF!</f>
        <v>#REF!</v>
      </c>
      <c r="H2792" s="29" t="e">
        <f>①陸連データ貼付け!#REF!</f>
        <v>#REF!</v>
      </c>
      <c r="I2792" s="29" t="e">
        <f>①陸連データ貼付け!#REF!</f>
        <v>#REF!</v>
      </c>
      <c r="J2792" s="29" t="e">
        <f>①陸連データ貼付け!#REF!</f>
        <v>#REF!</v>
      </c>
      <c r="K2792" s="29" t="e">
        <f t="shared" si="131"/>
        <v>#REF!</v>
      </c>
      <c r="L2792" s="29" t="e">
        <f>①陸連データ貼付け!#REF!</f>
        <v>#REF!</v>
      </c>
      <c r="M2792" s="63" t="e">
        <f>①陸連データ貼付け!#REF!</f>
        <v>#REF!</v>
      </c>
    </row>
    <row r="2793" spans="1:13">
      <c r="A2793" s="220" t="e">
        <f>IF(①陸連データ貼付け!#REF!="","",①陸連データ貼付け!#REF!)</f>
        <v>#REF!</v>
      </c>
      <c r="B2793" s="29" t="e">
        <f t="shared" si="129"/>
        <v>#REF!</v>
      </c>
      <c r="C2793" s="29" t="e">
        <f t="shared" si="130"/>
        <v>#REF!</v>
      </c>
      <c r="D2793" s="29" t="e">
        <f>①陸連データ貼付け!#REF!</f>
        <v>#REF!</v>
      </c>
      <c r="E2793" s="29" t="e">
        <f>①陸連データ貼付け!#REF!</f>
        <v>#REF!</v>
      </c>
      <c r="F2793" s="29" t="e">
        <f>ASC(①陸連データ貼付け!#REF!)</f>
        <v>#REF!</v>
      </c>
      <c r="G2793" s="29" t="e">
        <f>①陸連データ貼付け!#REF!</f>
        <v>#REF!</v>
      </c>
      <c r="H2793" s="29" t="e">
        <f>①陸連データ貼付け!#REF!</f>
        <v>#REF!</v>
      </c>
      <c r="I2793" s="29" t="e">
        <f>①陸連データ貼付け!#REF!</f>
        <v>#REF!</v>
      </c>
      <c r="J2793" s="29" t="e">
        <f>①陸連データ貼付け!#REF!</f>
        <v>#REF!</v>
      </c>
      <c r="K2793" s="29" t="e">
        <f t="shared" si="131"/>
        <v>#REF!</v>
      </c>
      <c r="L2793" s="29" t="e">
        <f>①陸連データ貼付け!#REF!</f>
        <v>#REF!</v>
      </c>
      <c r="M2793" s="63" t="e">
        <f>①陸連データ貼付け!#REF!</f>
        <v>#REF!</v>
      </c>
    </row>
    <row r="2794" spans="1:13">
      <c r="A2794" s="220" t="e">
        <f>IF(①陸連データ貼付け!#REF!="","",①陸連データ貼付け!#REF!)</f>
        <v>#REF!</v>
      </c>
      <c r="B2794" s="29" t="e">
        <f t="shared" si="129"/>
        <v>#REF!</v>
      </c>
      <c r="C2794" s="29" t="e">
        <f t="shared" si="130"/>
        <v>#REF!</v>
      </c>
      <c r="D2794" s="29" t="e">
        <f>①陸連データ貼付け!#REF!</f>
        <v>#REF!</v>
      </c>
      <c r="E2794" s="29" t="e">
        <f>①陸連データ貼付け!#REF!</f>
        <v>#REF!</v>
      </c>
      <c r="F2794" s="29" t="e">
        <f>ASC(①陸連データ貼付け!#REF!)</f>
        <v>#REF!</v>
      </c>
      <c r="G2794" s="29" t="e">
        <f>①陸連データ貼付け!#REF!</f>
        <v>#REF!</v>
      </c>
      <c r="H2794" s="29" t="e">
        <f>①陸連データ貼付け!#REF!</f>
        <v>#REF!</v>
      </c>
      <c r="I2794" s="29" t="e">
        <f>①陸連データ貼付け!#REF!</f>
        <v>#REF!</v>
      </c>
      <c r="J2794" s="29" t="e">
        <f>①陸連データ貼付け!#REF!</f>
        <v>#REF!</v>
      </c>
      <c r="K2794" s="29" t="e">
        <f t="shared" si="131"/>
        <v>#REF!</v>
      </c>
      <c r="L2794" s="29" t="e">
        <f>①陸連データ貼付け!#REF!</f>
        <v>#REF!</v>
      </c>
      <c r="M2794" s="63" t="e">
        <f>①陸連データ貼付け!#REF!</f>
        <v>#REF!</v>
      </c>
    </row>
    <row r="2795" spans="1:13">
      <c r="A2795" s="220" t="e">
        <f>IF(①陸連データ貼付け!#REF!="","",①陸連データ貼付け!#REF!)</f>
        <v>#REF!</v>
      </c>
      <c r="B2795" s="29" t="e">
        <f t="shared" si="129"/>
        <v>#REF!</v>
      </c>
      <c r="C2795" s="29" t="e">
        <f t="shared" si="130"/>
        <v>#REF!</v>
      </c>
      <c r="D2795" s="29" t="e">
        <f>①陸連データ貼付け!#REF!</f>
        <v>#REF!</v>
      </c>
      <c r="E2795" s="29" t="e">
        <f>①陸連データ貼付け!#REF!</f>
        <v>#REF!</v>
      </c>
      <c r="F2795" s="29" t="e">
        <f>ASC(①陸連データ貼付け!#REF!)</f>
        <v>#REF!</v>
      </c>
      <c r="G2795" s="29" t="e">
        <f>①陸連データ貼付け!#REF!</f>
        <v>#REF!</v>
      </c>
      <c r="H2795" s="29" t="e">
        <f>①陸連データ貼付け!#REF!</f>
        <v>#REF!</v>
      </c>
      <c r="I2795" s="29" t="e">
        <f>①陸連データ貼付け!#REF!</f>
        <v>#REF!</v>
      </c>
      <c r="J2795" s="29" t="e">
        <f>①陸連データ貼付け!#REF!</f>
        <v>#REF!</v>
      </c>
      <c r="K2795" s="29" t="e">
        <f t="shared" si="131"/>
        <v>#REF!</v>
      </c>
      <c r="L2795" s="29" t="e">
        <f>①陸連データ貼付け!#REF!</f>
        <v>#REF!</v>
      </c>
      <c r="M2795" s="63" t="e">
        <f>①陸連データ貼付け!#REF!</f>
        <v>#REF!</v>
      </c>
    </row>
    <row r="2796" spans="1:13">
      <c r="A2796" s="220" t="e">
        <f>IF(①陸連データ貼付け!#REF!="","",①陸連データ貼付け!#REF!)</f>
        <v>#REF!</v>
      </c>
      <c r="B2796" s="29" t="e">
        <f t="shared" si="129"/>
        <v>#REF!</v>
      </c>
      <c r="C2796" s="29" t="e">
        <f t="shared" si="130"/>
        <v>#REF!</v>
      </c>
      <c r="D2796" s="29" t="e">
        <f>①陸連データ貼付け!#REF!</f>
        <v>#REF!</v>
      </c>
      <c r="E2796" s="29" t="e">
        <f>①陸連データ貼付け!#REF!</f>
        <v>#REF!</v>
      </c>
      <c r="F2796" s="29" t="e">
        <f>ASC(①陸連データ貼付け!#REF!)</f>
        <v>#REF!</v>
      </c>
      <c r="G2796" s="29" t="e">
        <f>①陸連データ貼付け!#REF!</f>
        <v>#REF!</v>
      </c>
      <c r="H2796" s="29" t="e">
        <f>①陸連データ貼付け!#REF!</f>
        <v>#REF!</v>
      </c>
      <c r="I2796" s="29" t="e">
        <f>①陸連データ貼付け!#REF!</f>
        <v>#REF!</v>
      </c>
      <c r="J2796" s="29" t="e">
        <f>①陸連データ貼付け!#REF!</f>
        <v>#REF!</v>
      </c>
      <c r="K2796" s="29" t="e">
        <f t="shared" si="131"/>
        <v>#REF!</v>
      </c>
      <c r="L2796" s="29" t="e">
        <f>①陸連データ貼付け!#REF!</f>
        <v>#REF!</v>
      </c>
      <c r="M2796" s="63" t="e">
        <f>①陸連データ貼付け!#REF!</f>
        <v>#REF!</v>
      </c>
    </row>
    <row r="2797" spans="1:13">
      <c r="A2797" s="220" t="e">
        <f>IF(①陸連データ貼付け!#REF!="","",①陸連データ貼付け!#REF!)</f>
        <v>#REF!</v>
      </c>
      <c r="B2797" s="29" t="e">
        <f t="shared" si="129"/>
        <v>#REF!</v>
      </c>
      <c r="C2797" s="29" t="e">
        <f t="shared" si="130"/>
        <v>#REF!</v>
      </c>
      <c r="D2797" s="29" t="e">
        <f>①陸連データ貼付け!#REF!</f>
        <v>#REF!</v>
      </c>
      <c r="E2797" s="29" t="e">
        <f>①陸連データ貼付け!#REF!</f>
        <v>#REF!</v>
      </c>
      <c r="F2797" s="29" t="e">
        <f>ASC(①陸連データ貼付け!#REF!)</f>
        <v>#REF!</v>
      </c>
      <c r="G2797" s="29" t="e">
        <f>①陸連データ貼付け!#REF!</f>
        <v>#REF!</v>
      </c>
      <c r="H2797" s="29" t="e">
        <f>①陸連データ貼付け!#REF!</f>
        <v>#REF!</v>
      </c>
      <c r="I2797" s="29" t="e">
        <f>①陸連データ貼付け!#REF!</f>
        <v>#REF!</v>
      </c>
      <c r="J2797" s="29" t="e">
        <f>①陸連データ貼付け!#REF!</f>
        <v>#REF!</v>
      </c>
      <c r="K2797" s="29" t="e">
        <f t="shared" si="131"/>
        <v>#REF!</v>
      </c>
      <c r="L2797" s="29" t="e">
        <f>①陸連データ貼付け!#REF!</f>
        <v>#REF!</v>
      </c>
      <c r="M2797" s="63" t="e">
        <f>①陸連データ貼付け!#REF!</f>
        <v>#REF!</v>
      </c>
    </row>
    <row r="2798" spans="1:13">
      <c r="A2798" s="220" t="e">
        <f>IF(①陸連データ貼付け!#REF!="","",①陸連データ貼付け!#REF!)</f>
        <v>#REF!</v>
      </c>
      <c r="B2798" s="29" t="e">
        <f t="shared" si="129"/>
        <v>#REF!</v>
      </c>
      <c r="C2798" s="29" t="e">
        <f t="shared" si="130"/>
        <v>#REF!</v>
      </c>
      <c r="D2798" s="29" t="e">
        <f>①陸連データ貼付け!#REF!</f>
        <v>#REF!</v>
      </c>
      <c r="E2798" s="29" t="e">
        <f>①陸連データ貼付け!#REF!</f>
        <v>#REF!</v>
      </c>
      <c r="F2798" s="29" t="e">
        <f>ASC(①陸連データ貼付け!#REF!)</f>
        <v>#REF!</v>
      </c>
      <c r="G2798" s="29" t="e">
        <f>①陸連データ貼付け!#REF!</f>
        <v>#REF!</v>
      </c>
      <c r="H2798" s="29" t="e">
        <f>①陸連データ貼付け!#REF!</f>
        <v>#REF!</v>
      </c>
      <c r="I2798" s="29" t="e">
        <f>①陸連データ貼付け!#REF!</f>
        <v>#REF!</v>
      </c>
      <c r="J2798" s="29" t="e">
        <f>①陸連データ貼付け!#REF!</f>
        <v>#REF!</v>
      </c>
      <c r="K2798" s="29" t="e">
        <f t="shared" si="131"/>
        <v>#REF!</v>
      </c>
      <c r="L2798" s="29" t="e">
        <f>①陸連データ貼付け!#REF!</f>
        <v>#REF!</v>
      </c>
      <c r="M2798" s="63" t="e">
        <f>①陸連データ貼付け!#REF!</f>
        <v>#REF!</v>
      </c>
    </row>
    <row r="2799" spans="1:13">
      <c r="A2799" s="220" t="e">
        <f>IF(①陸連データ貼付け!#REF!="","",①陸連データ貼付け!#REF!)</f>
        <v>#REF!</v>
      </c>
      <c r="B2799" s="29" t="e">
        <f t="shared" si="129"/>
        <v>#REF!</v>
      </c>
      <c r="C2799" s="29" t="e">
        <f t="shared" si="130"/>
        <v>#REF!</v>
      </c>
      <c r="D2799" s="29" t="e">
        <f>①陸連データ貼付け!#REF!</f>
        <v>#REF!</v>
      </c>
      <c r="E2799" s="29" t="e">
        <f>①陸連データ貼付け!#REF!</f>
        <v>#REF!</v>
      </c>
      <c r="F2799" s="29" t="e">
        <f>ASC(①陸連データ貼付け!#REF!)</f>
        <v>#REF!</v>
      </c>
      <c r="G2799" s="29" t="e">
        <f>①陸連データ貼付け!#REF!</f>
        <v>#REF!</v>
      </c>
      <c r="H2799" s="29" t="e">
        <f>①陸連データ貼付け!#REF!</f>
        <v>#REF!</v>
      </c>
      <c r="I2799" s="29" t="e">
        <f>①陸連データ貼付け!#REF!</f>
        <v>#REF!</v>
      </c>
      <c r="J2799" s="29" t="e">
        <f>①陸連データ貼付け!#REF!</f>
        <v>#REF!</v>
      </c>
      <c r="K2799" s="29" t="e">
        <f t="shared" si="131"/>
        <v>#REF!</v>
      </c>
      <c r="L2799" s="29" t="e">
        <f>①陸連データ貼付け!#REF!</f>
        <v>#REF!</v>
      </c>
      <c r="M2799" s="63" t="e">
        <f>①陸連データ貼付け!#REF!</f>
        <v>#REF!</v>
      </c>
    </row>
    <row r="2800" spans="1:13">
      <c r="A2800" s="220" t="e">
        <f>IF(①陸連データ貼付け!#REF!="","",①陸連データ貼付け!#REF!)</f>
        <v>#REF!</v>
      </c>
      <c r="B2800" s="29" t="e">
        <f t="shared" si="129"/>
        <v>#REF!</v>
      </c>
      <c r="C2800" s="29" t="e">
        <f t="shared" si="130"/>
        <v>#REF!</v>
      </c>
      <c r="D2800" s="29" t="e">
        <f>①陸連データ貼付け!#REF!</f>
        <v>#REF!</v>
      </c>
      <c r="E2800" s="29" t="e">
        <f>①陸連データ貼付け!#REF!</f>
        <v>#REF!</v>
      </c>
      <c r="F2800" s="29" t="e">
        <f>ASC(①陸連データ貼付け!#REF!)</f>
        <v>#REF!</v>
      </c>
      <c r="G2800" s="29" t="e">
        <f>①陸連データ貼付け!#REF!</f>
        <v>#REF!</v>
      </c>
      <c r="H2800" s="29" t="e">
        <f>①陸連データ貼付け!#REF!</f>
        <v>#REF!</v>
      </c>
      <c r="I2800" s="29" t="e">
        <f>①陸連データ貼付け!#REF!</f>
        <v>#REF!</v>
      </c>
      <c r="J2800" s="29" t="e">
        <f>①陸連データ貼付け!#REF!</f>
        <v>#REF!</v>
      </c>
      <c r="K2800" s="29" t="e">
        <f t="shared" si="131"/>
        <v>#REF!</v>
      </c>
      <c r="L2800" s="29" t="e">
        <f>①陸連データ貼付け!#REF!</f>
        <v>#REF!</v>
      </c>
      <c r="M2800" s="63" t="e">
        <f>①陸連データ貼付け!#REF!</f>
        <v>#REF!</v>
      </c>
    </row>
    <row r="2801" spans="1:13">
      <c r="A2801" s="220" t="e">
        <f>IF(①陸連データ貼付け!#REF!="","",①陸連データ貼付け!#REF!)</f>
        <v>#REF!</v>
      </c>
      <c r="B2801" s="29" t="e">
        <f t="shared" si="129"/>
        <v>#REF!</v>
      </c>
      <c r="C2801" s="29" t="e">
        <f t="shared" si="130"/>
        <v>#REF!</v>
      </c>
      <c r="D2801" s="29" t="e">
        <f>①陸連データ貼付け!#REF!</f>
        <v>#REF!</v>
      </c>
      <c r="E2801" s="29" t="e">
        <f>①陸連データ貼付け!#REF!</f>
        <v>#REF!</v>
      </c>
      <c r="F2801" s="29" t="e">
        <f>ASC(①陸連データ貼付け!#REF!)</f>
        <v>#REF!</v>
      </c>
      <c r="G2801" s="29" t="e">
        <f>①陸連データ貼付け!#REF!</f>
        <v>#REF!</v>
      </c>
      <c r="H2801" s="29" t="e">
        <f>①陸連データ貼付け!#REF!</f>
        <v>#REF!</v>
      </c>
      <c r="I2801" s="29" t="e">
        <f>①陸連データ貼付け!#REF!</f>
        <v>#REF!</v>
      </c>
      <c r="J2801" s="29" t="e">
        <f>①陸連データ貼付け!#REF!</f>
        <v>#REF!</v>
      </c>
      <c r="K2801" s="29" t="e">
        <f t="shared" si="131"/>
        <v>#REF!</v>
      </c>
      <c r="L2801" s="29" t="e">
        <f>①陸連データ貼付け!#REF!</f>
        <v>#REF!</v>
      </c>
      <c r="M2801" s="63" t="e">
        <f>①陸連データ貼付け!#REF!</f>
        <v>#REF!</v>
      </c>
    </row>
    <row r="2802" spans="1:13">
      <c r="A2802" s="220" t="e">
        <f>IF(①陸連データ貼付け!#REF!="","",①陸連データ貼付け!#REF!)</f>
        <v>#REF!</v>
      </c>
      <c r="B2802" s="29" t="e">
        <f t="shared" si="129"/>
        <v>#REF!</v>
      </c>
      <c r="C2802" s="29" t="e">
        <f t="shared" si="130"/>
        <v>#REF!</v>
      </c>
      <c r="D2802" s="29" t="e">
        <f>①陸連データ貼付け!#REF!</f>
        <v>#REF!</v>
      </c>
      <c r="E2802" s="29" t="e">
        <f>①陸連データ貼付け!#REF!</f>
        <v>#REF!</v>
      </c>
      <c r="F2802" s="29" t="e">
        <f>ASC(①陸連データ貼付け!#REF!)</f>
        <v>#REF!</v>
      </c>
      <c r="G2802" s="29" t="e">
        <f>①陸連データ貼付け!#REF!</f>
        <v>#REF!</v>
      </c>
      <c r="H2802" s="29" t="e">
        <f>①陸連データ貼付け!#REF!</f>
        <v>#REF!</v>
      </c>
      <c r="I2802" s="29" t="e">
        <f>①陸連データ貼付け!#REF!</f>
        <v>#REF!</v>
      </c>
      <c r="J2802" s="29" t="e">
        <f>①陸連データ貼付け!#REF!</f>
        <v>#REF!</v>
      </c>
      <c r="K2802" s="29" t="e">
        <f t="shared" si="131"/>
        <v>#REF!</v>
      </c>
      <c r="L2802" s="29" t="e">
        <f>①陸連データ貼付け!#REF!</f>
        <v>#REF!</v>
      </c>
      <c r="M2802" s="63" t="e">
        <f>①陸連データ貼付け!#REF!</f>
        <v>#REF!</v>
      </c>
    </row>
    <row r="2803" spans="1:13">
      <c r="A2803" s="220" t="e">
        <f>IF(①陸連データ貼付け!#REF!="","",①陸連データ貼付け!#REF!)</f>
        <v>#REF!</v>
      </c>
      <c r="B2803" s="29" t="e">
        <f t="shared" si="129"/>
        <v>#REF!</v>
      </c>
      <c r="C2803" s="29" t="e">
        <f t="shared" si="130"/>
        <v>#REF!</v>
      </c>
      <c r="D2803" s="29" t="e">
        <f>①陸連データ貼付け!#REF!</f>
        <v>#REF!</v>
      </c>
      <c r="E2803" s="29" t="e">
        <f>①陸連データ貼付け!#REF!</f>
        <v>#REF!</v>
      </c>
      <c r="F2803" s="29" t="e">
        <f>ASC(①陸連データ貼付け!#REF!)</f>
        <v>#REF!</v>
      </c>
      <c r="G2803" s="29" t="e">
        <f>①陸連データ貼付け!#REF!</f>
        <v>#REF!</v>
      </c>
      <c r="H2803" s="29" t="e">
        <f>①陸連データ貼付け!#REF!</f>
        <v>#REF!</v>
      </c>
      <c r="I2803" s="29" t="e">
        <f>①陸連データ貼付け!#REF!</f>
        <v>#REF!</v>
      </c>
      <c r="J2803" s="29" t="e">
        <f>①陸連データ貼付け!#REF!</f>
        <v>#REF!</v>
      </c>
      <c r="K2803" s="29" t="e">
        <f t="shared" si="131"/>
        <v>#REF!</v>
      </c>
      <c r="L2803" s="29" t="e">
        <f>①陸連データ貼付け!#REF!</f>
        <v>#REF!</v>
      </c>
      <c r="M2803" s="63" t="e">
        <f>①陸連データ貼付け!#REF!</f>
        <v>#REF!</v>
      </c>
    </row>
    <row r="2804" spans="1:13">
      <c r="A2804" s="220" t="e">
        <f>IF(①陸連データ貼付け!#REF!="","",①陸連データ貼付け!#REF!)</f>
        <v>#REF!</v>
      </c>
      <c r="B2804" s="29" t="e">
        <f t="shared" si="129"/>
        <v>#REF!</v>
      </c>
      <c r="C2804" s="29" t="e">
        <f t="shared" si="130"/>
        <v>#REF!</v>
      </c>
      <c r="D2804" s="29" t="e">
        <f>①陸連データ貼付け!#REF!</f>
        <v>#REF!</v>
      </c>
      <c r="E2804" s="29" t="e">
        <f>①陸連データ貼付け!#REF!</f>
        <v>#REF!</v>
      </c>
      <c r="F2804" s="29" t="e">
        <f>ASC(①陸連データ貼付け!#REF!)</f>
        <v>#REF!</v>
      </c>
      <c r="G2804" s="29" t="e">
        <f>①陸連データ貼付け!#REF!</f>
        <v>#REF!</v>
      </c>
      <c r="H2804" s="29" t="e">
        <f>①陸連データ貼付け!#REF!</f>
        <v>#REF!</v>
      </c>
      <c r="I2804" s="29" t="e">
        <f>①陸連データ貼付け!#REF!</f>
        <v>#REF!</v>
      </c>
      <c r="J2804" s="29" t="e">
        <f>①陸連データ貼付け!#REF!</f>
        <v>#REF!</v>
      </c>
      <c r="K2804" s="29" t="e">
        <f t="shared" si="131"/>
        <v>#REF!</v>
      </c>
      <c r="L2804" s="29" t="e">
        <f>①陸連データ貼付け!#REF!</f>
        <v>#REF!</v>
      </c>
      <c r="M2804" s="63" t="e">
        <f>①陸連データ貼付け!#REF!</f>
        <v>#REF!</v>
      </c>
    </row>
    <row r="2805" spans="1:13">
      <c r="A2805" s="220" t="e">
        <f>IF(①陸連データ貼付け!#REF!="","",①陸連データ貼付け!#REF!)</f>
        <v>#REF!</v>
      </c>
      <c r="B2805" s="29" t="e">
        <f t="shared" si="129"/>
        <v>#REF!</v>
      </c>
      <c r="C2805" s="29" t="e">
        <f t="shared" si="130"/>
        <v>#REF!</v>
      </c>
      <c r="D2805" s="29" t="e">
        <f>①陸連データ貼付け!#REF!</f>
        <v>#REF!</v>
      </c>
      <c r="E2805" s="29" t="e">
        <f>①陸連データ貼付け!#REF!</f>
        <v>#REF!</v>
      </c>
      <c r="F2805" s="29" t="e">
        <f>ASC(①陸連データ貼付け!#REF!)</f>
        <v>#REF!</v>
      </c>
      <c r="G2805" s="29" t="e">
        <f>①陸連データ貼付け!#REF!</f>
        <v>#REF!</v>
      </c>
      <c r="H2805" s="29" t="e">
        <f>①陸連データ貼付け!#REF!</f>
        <v>#REF!</v>
      </c>
      <c r="I2805" s="29" t="e">
        <f>①陸連データ貼付け!#REF!</f>
        <v>#REF!</v>
      </c>
      <c r="J2805" s="29" t="e">
        <f>①陸連データ貼付け!#REF!</f>
        <v>#REF!</v>
      </c>
      <c r="K2805" s="29" t="e">
        <f t="shared" si="131"/>
        <v>#REF!</v>
      </c>
      <c r="L2805" s="29" t="e">
        <f>①陸連データ貼付け!#REF!</f>
        <v>#REF!</v>
      </c>
      <c r="M2805" s="63" t="e">
        <f>①陸連データ貼付け!#REF!</f>
        <v>#REF!</v>
      </c>
    </row>
    <row r="2806" spans="1:13">
      <c r="A2806" s="220" t="e">
        <f>IF(①陸連データ貼付け!#REF!="","",①陸連データ貼付け!#REF!)</f>
        <v>#REF!</v>
      </c>
      <c r="B2806" s="29" t="e">
        <f t="shared" si="129"/>
        <v>#REF!</v>
      </c>
      <c r="C2806" s="29" t="e">
        <f t="shared" si="130"/>
        <v>#REF!</v>
      </c>
      <c r="D2806" s="29" t="e">
        <f>①陸連データ貼付け!#REF!</f>
        <v>#REF!</v>
      </c>
      <c r="E2806" s="29" t="e">
        <f>①陸連データ貼付け!#REF!</f>
        <v>#REF!</v>
      </c>
      <c r="F2806" s="29" t="e">
        <f>ASC(①陸連データ貼付け!#REF!)</f>
        <v>#REF!</v>
      </c>
      <c r="G2806" s="29" t="e">
        <f>①陸連データ貼付け!#REF!</f>
        <v>#REF!</v>
      </c>
      <c r="H2806" s="29" t="e">
        <f>①陸連データ貼付け!#REF!</f>
        <v>#REF!</v>
      </c>
      <c r="I2806" s="29" t="e">
        <f>①陸連データ貼付け!#REF!</f>
        <v>#REF!</v>
      </c>
      <c r="J2806" s="29" t="e">
        <f>①陸連データ貼付け!#REF!</f>
        <v>#REF!</v>
      </c>
      <c r="K2806" s="29" t="e">
        <f t="shared" si="131"/>
        <v>#REF!</v>
      </c>
      <c r="L2806" s="29" t="e">
        <f>①陸連データ貼付け!#REF!</f>
        <v>#REF!</v>
      </c>
      <c r="M2806" s="63" t="e">
        <f>①陸連データ貼付け!#REF!</f>
        <v>#REF!</v>
      </c>
    </row>
    <row r="2807" spans="1:13">
      <c r="A2807" s="220" t="e">
        <f>IF(①陸連データ貼付け!#REF!="","",①陸連データ貼付け!#REF!)</f>
        <v>#REF!</v>
      </c>
      <c r="B2807" s="29" t="e">
        <f t="shared" si="129"/>
        <v>#REF!</v>
      </c>
      <c r="C2807" s="29" t="e">
        <f t="shared" si="130"/>
        <v>#REF!</v>
      </c>
      <c r="D2807" s="29" t="e">
        <f>①陸連データ貼付け!#REF!</f>
        <v>#REF!</v>
      </c>
      <c r="E2807" s="29" t="e">
        <f>①陸連データ貼付け!#REF!</f>
        <v>#REF!</v>
      </c>
      <c r="F2807" s="29" t="e">
        <f>ASC(①陸連データ貼付け!#REF!)</f>
        <v>#REF!</v>
      </c>
      <c r="G2807" s="29" t="e">
        <f>①陸連データ貼付け!#REF!</f>
        <v>#REF!</v>
      </c>
      <c r="H2807" s="29" t="e">
        <f>①陸連データ貼付け!#REF!</f>
        <v>#REF!</v>
      </c>
      <c r="I2807" s="29" t="e">
        <f>①陸連データ貼付け!#REF!</f>
        <v>#REF!</v>
      </c>
      <c r="J2807" s="29" t="e">
        <f>①陸連データ貼付け!#REF!</f>
        <v>#REF!</v>
      </c>
      <c r="K2807" s="29" t="e">
        <f t="shared" si="131"/>
        <v>#REF!</v>
      </c>
      <c r="L2807" s="29" t="e">
        <f>①陸連データ貼付け!#REF!</f>
        <v>#REF!</v>
      </c>
      <c r="M2807" s="63" t="e">
        <f>①陸連データ貼付け!#REF!</f>
        <v>#REF!</v>
      </c>
    </row>
    <row r="2808" spans="1:13">
      <c r="A2808" s="220" t="e">
        <f>IF(①陸連データ貼付け!#REF!="","",①陸連データ貼付け!#REF!)</f>
        <v>#REF!</v>
      </c>
      <c r="B2808" s="29" t="e">
        <f t="shared" si="129"/>
        <v>#REF!</v>
      </c>
      <c r="C2808" s="29" t="e">
        <f t="shared" si="130"/>
        <v>#REF!</v>
      </c>
      <c r="D2808" s="29" t="e">
        <f>①陸連データ貼付け!#REF!</f>
        <v>#REF!</v>
      </c>
      <c r="E2808" s="29" t="e">
        <f>①陸連データ貼付け!#REF!</f>
        <v>#REF!</v>
      </c>
      <c r="F2808" s="29" t="e">
        <f>ASC(①陸連データ貼付け!#REF!)</f>
        <v>#REF!</v>
      </c>
      <c r="G2808" s="29" t="e">
        <f>①陸連データ貼付け!#REF!</f>
        <v>#REF!</v>
      </c>
      <c r="H2808" s="29" t="e">
        <f>①陸連データ貼付け!#REF!</f>
        <v>#REF!</v>
      </c>
      <c r="I2808" s="29" t="e">
        <f>①陸連データ貼付け!#REF!</f>
        <v>#REF!</v>
      </c>
      <c r="J2808" s="29" t="e">
        <f>①陸連データ貼付け!#REF!</f>
        <v>#REF!</v>
      </c>
      <c r="K2808" s="29" t="e">
        <f t="shared" si="131"/>
        <v>#REF!</v>
      </c>
      <c r="L2808" s="29" t="e">
        <f>①陸連データ貼付け!#REF!</f>
        <v>#REF!</v>
      </c>
      <c r="M2808" s="63" t="e">
        <f>①陸連データ貼付け!#REF!</f>
        <v>#REF!</v>
      </c>
    </row>
    <row r="2809" spans="1:13">
      <c r="A2809" s="220" t="e">
        <f>IF(①陸連データ貼付け!#REF!="","",①陸連データ貼付け!#REF!)</f>
        <v>#REF!</v>
      </c>
      <c r="B2809" s="29" t="e">
        <f t="shared" si="129"/>
        <v>#REF!</v>
      </c>
      <c r="C2809" s="29" t="e">
        <f t="shared" si="130"/>
        <v>#REF!</v>
      </c>
      <c r="D2809" s="29" t="e">
        <f>①陸連データ貼付け!#REF!</f>
        <v>#REF!</v>
      </c>
      <c r="E2809" s="29" t="e">
        <f>①陸連データ貼付け!#REF!</f>
        <v>#REF!</v>
      </c>
      <c r="F2809" s="29" t="e">
        <f>ASC(①陸連データ貼付け!#REF!)</f>
        <v>#REF!</v>
      </c>
      <c r="G2809" s="29" t="e">
        <f>①陸連データ貼付け!#REF!</f>
        <v>#REF!</v>
      </c>
      <c r="H2809" s="29" t="e">
        <f>①陸連データ貼付け!#REF!</f>
        <v>#REF!</v>
      </c>
      <c r="I2809" s="29" t="e">
        <f>①陸連データ貼付け!#REF!</f>
        <v>#REF!</v>
      </c>
      <c r="J2809" s="29" t="e">
        <f>①陸連データ貼付け!#REF!</f>
        <v>#REF!</v>
      </c>
      <c r="K2809" s="29" t="e">
        <f t="shared" si="131"/>
        <v>#REF!</v>
      </c>
      <c r="L2809" s="29" t="e">
        <f>①陸連データ貼付け!#REF!</f>
        <v>#REF!</v>
      </c>
      <c r="M2809" s="63" t="e">
        <f>①陸連データ貼付け!#REF!</f>
        <v>#REF!</v>
      </c>
    </row>
    <row r="2810" spans="1:13">
      <c r="A2810" s="220" t="e">
        <f>IF(①陸連データ貼付け!#REF!="","",①陸連データ貼付け!#REF!)</f>
        <v>#REF!</v>
      </c>
      <c r="B2810" s="29" t="e">
        <f t="shared" si="129"/>
        <v>#REF!</v>
      </c>
      <c r="C2810" s="29" t="e">
        <f t="shared" si="130"/>
        <v>#REF!</v>
      </c>
      <c r="D2810" s="29" t="e">
        <f>①陸連データ貼付け!#REF!</f>
        <v>#REF!</v>
      </c>
      <c r="E2810" s="29" t="e">
        <f>①陸連データ貼付け!#REF!</f>
        <v>#REF!</v>
      </c>
      <c r="F2810" s="29" t="e">
        <f>ASC(①陸連データ貼付け!#REF!)</f>
        <v>#REF!</v>
      </c>
      <c r="G2810" s="29" t="e">
        <f>①陸連データ貼付け!#REF!</f>
        <v>#REF!</v>
      </c>
      <c r="H2810" s="29" t="e">
        <f>①陸連データ貼付け!#REF!</f>
        <v>#REF!</v>
      </c>
      <c r="I2810" s="29" t="e">
        <f>①陸連データ貼付け!#REF!</f>
        <v>#REF!</v>
      </c>
      <c r="J2810" s="29" t="e">
        <f>①陸連データ貼付け!#REF!</f>
        <v>#REF!</v>
      </c>
      <c r="K2810" s="29" t="e">
        <f t="shared" si="131"/>
        <v>#REF!</v>
      </c>
      <c r="L2810" s="29" t="e">
        <f>①陸連データ貼付け!#REF!</f>
        <v>#REF!</v>
      </c>
      <c r="M2810" s="63" t="e">
        <f>①陸連データ貼付け!#REF!</f>
        <v>#REF!</v>
      </c>
    </row>
    <row r="2811" spans="1:13">
      <c r="A2811" s="220" t="e">
        <f>IF(①陸連データ貼付け!#REF!="","",①陸連データ貼付け!#REF!)</f>
        <v>#REF!</v>
      </c>
      <c r="B2811" s="29" t="e">
        <f t="shared" si="129"/>
        <v>#REF!</v>
      </c>
      <c r="C2811" s="29" t="e">
        <f t="shared" si="130"/>
        <v>#REF!</v>
      </c>
      <c r="D2811" s="29" t="e">
        <f>①陸連データ貼付け!#REF!</f>
        <v>#REF!</v>
      </c>
      <c r="E2811" s="29" t="e">
        <f>①陸連データ貼付け!#REF!</f>
        <v>#REF!</v>
      </c>
      <c r="F2811" s="29" t="e">
        <f>ASC(①陸連データ貼付け!#REF!)</f>
        <v>#REF!</v>
      </c>
      <c r="G2811" s="29" t="e">
        <f>①陸連データ貼付け!#REF!</f>
        <v>#REF!</v>
      </c>
      <c r="H2811" s="29" t="e">
        <f>①陸連データ貼付け!#REF!</f>
        <v>#REF!</v>
      </c>
      <c r="I2811" s="29" t="e">
        <f>①陸連データ貼付け!#REF!</f>
        <v>#REF!</v>
      </c>
      <c r="J2811" s="29" t="e">
        <f>①陸連データ貼付け!#REF!</f>
        <v>#REF!</v>
      </c>
      <c r="K2811" s="29" t="e">
        <f t="shared" si="131"/>
        <v>#REF!</v>
      </c>
      <c r="L2811" s="29" t="e">
        <f>①陸連データ貼付け!#REF!</f>
        <v>#REF!</v>
      </c>
      <c r="M2811" s="63" t="e">
        <f>①陸連データ貼付け!#REF!</f>
        <v>#REF!</v>
      </c>
    </row>
    <row r="2812" spans="1:13">
      <c r="A2812" s="220" t="e">
        <f>IF(①陸連データ貼付け!#REF!="","",①陸連データ貼付け!#REF!)</f>
        <v>#REF!</v>
      </c>
      <c r="B2812" s="29" t="e">
        <f t="shared" si="129"/>
        <v>#REF!</v>
      </c>
      <c r="C2812" s="29" t="e">
        <f t="shared" si="130"/>
        <v>#REF!</v>
      </c>
      <c r="D2812" s="29" t="e">
        <f>①陸連データ貼付け!#REF!</f>
        <v>#REF!</v>
      </c>
      <c r="E2812" s="29" t="e">
        <f>①陸連データ貼付け!#REF!</f>
        <v>#REF!</v>
      </c>
      <c r="F2812" s="29" t="e">
        <f>ASC(①陸連データ貼付け!#REF!)</f>
        <v>#REF!</v>
      </c>
      <c r="G2812" s="29" t="e">
        <f>①陸連データ貼付け!#REF!</f>
        <v>#REF!</v>
      </c>
      <c r="H2812" s="29" t="e">
        <f>①陸連データ貼付け!#REF!</f>
        <v>#REF!</v>
      </c>
      <c r="I2812" s="29" t="e">
        <f>①陸連データ貼付け!#REF!</f>
        <v>#REF!</v>
      </c>
      <c r="J2812" s="29" t="e">
        <f>①陸連データ貼付け!#REF!</f>
        <v>#REF!</v>
      </c>
      <c r="K2812" s="29" t="e">
        <f t="shared" si="131"/>
        <v>#REF!</v>
      </c>
      <c r="L2812" s="29" t="e">
        <f>①陸連データ貼付け!#REF!</f>
        <v>#REF!</v>
      </c>
      <c r="M2812" s="63" t="e">
        <f>①陸連データ貼付け!#REF!</f>
        <v>#REF!</v>
      </c>
    </row>
    <row r="2813" spans="1:13">
      <c r="A2813" s="220" t="e">
        <f>IF(①陸連データ貼付け!#REF!="","",①陸連データ貼付け!#REF!)</f>
        <v>#REF!</v>
      </c>
      <c r="B2813" s="29" t="e">
        <f t="shared" si="129"/>
        <v>#REF!</v>
      </c>
      <c r="C2813" s="29" t="e">
        <f t="shared" si="130"/>
        <v>#REF!</v>
      </c>
      <c r="D2813" s="29" t="e">
        <f>①陸連データ貼付け!#REF!</f>
        <v>#REF!</v>
      </c>
      <c r="E2813" s="29" t="e">
        <f>①陸連データ貼付け!#REF!</f>
        <v>#REF!</v>
      </c>
      <c r="F2813" s="29" t="e">
        <f>ASC(①陸連データ貼付け!#REF!)</f>
        <v>#REF!</v>
      </c>
      <c r="G2813" s="29" t="e">
        <f>①陸連データ貼付け!#REF!</f>
        <v>#REF!</v>
      </c>
      <c r="H2813" s="29" t="e">
        <f>①陸連データ貼付け!#REF!</f>
        <v>#REF!</v>
      </c>
      <c r="I2813" s="29" t="e">
        <f>①陸連データ貼付け!#REF!</f>
        <v>#REF!</v>
      </c>
      <c r="J2813" s="29" t="e">
        <f>①陸連データ貼付け!#REF!</f>
        <v>#REF!</v>
      </c>
      <c r="K2813" s="29" t="e">
        <f t="shared" si="131"/>
        <v>#REF!</v>
      </c>
      <c r="L2813" s="29" t="e">
        <f>①陸連データ貼付け!#REF!</f>
        <v>#REF!</v>
      </c>
      <c r="M2813" s="63" t="e">
        <f>①陸連データ貼付け!#REF!</f>
        <v>#REF!</v>
      </c>
    </row>
    <row r="2814" spans="1:13">
      <c r="A2814" s="220" t="e">
        <f>IF(①陸連データ貼付け!#REF!="","",①陸連データ貼付け!#REF!)</f>
        <v>#REF!</v>
      </c>
      <c r="B2814" s="29" t="e">
        <f t="shared" si="129"/>
        <v>#REF!</v>
      </c>
      <c r="C2814" s="29" t="e">
        <f t="shared" si="130"/>
        <v>#REF!</v>
      </c>
      <c r="D2814" s="29" t="e">
        <f>①陸連データ貼付け!#REF!</f>
        <v>#REF!</v>
      </c>
      <c r="E2814" s="29" t="e">
        <f>①陸連データ貼付け!#REF!</f>
        <v>#REF!</v>
      </c>
      <c r="F2814" s="29" t="e">
        <f>ASC(①陸連データ貼付け!#REF!)</f>
        <v>#REF!</v>
      </c>
      <c r="G2814" s="29" t="e">
        <f>①陸連データ貼付け!#REF!</f>
        <v>#REF!</v>
      </c>
      <c r="H2814" s="29" t="e">
        <f>①陸連データ貼付け!#REF!</f>
        <v>#REF!</v>
      </c>
      <c r="I2814" s="29" t="e">
        <f>①陸連データ貼付け!#REF!</f>
        <v>#REF!</v>
      </c>
      <c r="J2814" s="29" t="e">
        <f>①陸連データ貼付け!#REF!</f>
        <v>#REF!</v>
      </c>
      <c r="K2814" s="29" t="e">
        <f t="shared" si="131"/>
        <v>#REF!</v>
      </c>
      <c r="L2814" s="29" t="e">
        <f>①陸連データ貼付け!#REF!</f>
        <v>#REF!</v>
      </c>
      <c r="M2814" s="63" t="e">
        <f>①陸連データ貼付け!#REF!</f>
        <v>#REF!</v>
      </c>
    </row>
    <row r="2815" spans="1:13">
      <c r="A2815" s="220" t="e">
        <f>IF(①陸連データ貼付け!#REF!="","",①陸連データ貼付け!#REF!)</f>
        <v>#REF!</v>
      </c>
      <c r="B2815" s="29" t="e">
        <f t="shared" si="129"/>
        <v>#REF!</v>
      </c>
      <c r="C2815" s="29" t="e">
        <f t="shared" si="130"/>
        <v>#REF!</v>
      </c>
      <c r="D2815" s="29" t="e">
        <f>①陸連データ貼付け!#REF!</f>
        <v>#REF!</v>
      </c>
      <c r="E2815" s="29" t="e">
        <f>①陸連データ貼付け!#REF!</f>
        <v>#REF!</v>
      </c>
      <c r="F2815" s="29" t="e">
        <f>ASC(①陸連データ貼付け!#REF!)</f>
        <v>#REF!</v>
      </c>
      <c r="G2815" s="29" t="e">
        <f>①陸連データ貼付け!#REF!</f>
        <v>#REF!</v>
      </c>
      <c r="H2815" s="29" t="e">
        <f>①陸連データ貼付け!#REF!</f>
        <v>#REF!</v>
      </c>
      <c r="I2815" s="29" t="e">
        <f>①陸連データ貼付け!#REF!</f>
        <v>#REF!</v>
      </c>
      <c r="J2815" s="29" t="e">
        <f>①陸連データ貼付け!#REF!</f>
        <v>#REF!</v>
      </c>
      <c r="K2815" s="29" t="e">
        <f t="shared" si="131"/>
        <v>#REF!</v>
      </c>
      <c r="L2815" s="29" t="e">
        <f>①陸連データ貼付け!#REF!</f>
        <v>#REF!</v>
      </c>
      <c r="M2815" s="63" t="e">
        <f>①陸連データ貼付け!#REF!</f>
        <v>#REF!</v>
      </c>
    </row>
    <row r="2816" spans="1:13">
      <c r="A2816" s="220" t="e">
        <f>IF(①陸連データ貼付け!#REF!="","",①陸連データ貼付け!#REF!)</f>
        <v>#REF!</v>
      </c>
      <c r="B2816" s="29" t="e">
        <f t="shared" si="129"/>
        <v>#REF!</v>
      </c>
      <c r="C2816" s="29" t="e">
        <f t="shared" si="130"/>
        <v>#REF!</v>
      </c>
      <c r="D2816" s="29" t="e">
        <f>①陸連データ貼付け!#REF!</f>
        <v>#REF!</v>
      </c>
      <c r="E2816" s="29" t="e">
        <f>①陸連データ貼付け!#REF!</f>
        <v>#REF!</v>
      </c>
      <c r="F2816" s="29" t="e">
        <f>ASC(①陸連データ貼付け!#REF!)</f>
        <v>#REF!</v>
      </c>
      <c r="G2816" s="29" t="e">
        <f>①陸連データ貼付け!#REF!</f>
        <v>#REF!</v>
      </c>
      <c r="H2816" s="29" t="e">
        <f>①陸連データ貼付け!#REF!</f>
        <v>#REF!</v>
      </c>
      <c r="I2816" s="29" t="e">
        <f>①陸連データ貼付け!#REF!</f>
        <v>#REF!</v>
      </c>
      <c r="J2816" s="29" t="e">
        <f>①陸連データ貼付け!#REF!</f>
        <v>#REF!</v>
      </c>
      <c r="K2816" s="29" t="e">
        <f t="shared" si="131"/>
        <v>#REF!</v>
      </c>
      <c r="L2816" s="29" t="e">
        <f>①陸連データ貼付け!#REF!</f>
        <v>#REF!</v>
      </c>
      <c r="M2816" s="63" t="e">
        <f>①陸連データ貼付け!#REF!</f>
        <v>#REF!</v>
      </c>
    </row>
    <row r="2817" spans="1:13">
      <c r="A2817" s="220" t="e">
        <f>IF(①陸連データ貼付け!#REF!="","",①陸連データ貼付け!#REF!)</f>
        <v>#REF!</v>
      </c>
      <c r="B2817" s="29" t="e">
        <f t="shared" si="129"/>
        <v>#REF!</v>
      </c>
      <c r="C2817" s="29" t="e">
        <f t="shared" si="130"/>
        <v>#REF!</v>
      </c>
      <c r="D2817" s="29" t="e">
        <f>①陸連データ貼付け!#REF!</f>
        <v>#REF!</v>
      </c>
      <c r="E2817" s="29" t="e">
        <f>①陸連データ貼付け!#REF!</f>
        <v>#REF!</v>
      </c>
      <c r="F2817" s="29" t="e">
        <f>ASC(①陸連データ貼付け!#REF!)</f>
        <v>#REF!</v>
      </c>
      <c r="G2817" s="29" t="e">
        <f>①陸連データ貼付け!#REF!</f>
        <v>#REF!</v>
      </c>
      <c r="H2817" s="29" t="e">
        <f>①陸連データ貼付け!#REF!</f>
        <v>#REF!</v>
      </c>
      <c r="I2817" s="29" t="e">
        <f>①陸連データ貼付け!#REF!</f>
        <v>#REF!</v>
      </c>
      <c r="J2817" s="29" t="e">
        <f>①陸連データ貼付け!#REF!</f>
        <v>#REF!</v>
      </c>
      <c r="K2817" s="29" t="e">
        <f t="shared" si="131"/>
        <v>#REF!</v>
      </c>
      <c r="L2817" s="29" t="e">
        <f>①陸連データ貼付け!#REF!</f>
        <v>#REF!</v>
      </c>
      <c r="M2817" s="63" t="e">
        <f>①陸連データ貼付け!#REF!</f>
        <v>#REF!</v>
      </c>
    </row>
    <row r="2818" spans="1:13">
      <c r="A2818" s="220" t="e">
        <f>IF(①陸連データ貼付け!#REF!="","",①陸連データ貼付け!#REF!)</f>
        <v>#REF!</v>
      </c>
      <c r="B2818" s="29" t="e">
        <f t="shared" si="129"/>
        <v>#REF!</v>
      </c>
      <c r="C2818" s="29" t="e">
        <f t="shared" si="130"/>
        <v>#REF!</v>
      </c>
      <c r="D2818" s="29" t="e">
        <f>①陸連データ貼付け!#REF!</f>
        <v>#REF!</v>
      </c>
      <c r="E2818" s="29" t="e">
        <f>①陸連データ貼付け!#REF!</f>
        <v>#REF!</v>
      </c>
      <c r="F2818" s="29" t="e">
        <f>ASC(①陸連データ貼付け!#REF!)</f>
        <v>#REF!</v>
      </c>
      <c r="G2818" s="29" t="e">
        <f>①陸連データ貼付け!#REF!</f>
        <v>#REF!</v>
      </c>
      <c r="H2818" s="29" t="e">
        <f>①陸連データ貼付け!#REF!</f>
        <v>#REF!</v>
      </c>
      <c r="I2818" s="29" t="e">
        <f>①陸連データ貼付け!#REF!</f>
        <v>#REF!</v>
      </c>
      <c r="J2818" s="29" t="e">
        <f>①陸連データ貼付け!#REF!</f>
        <v>#REF!</v>
      </c>
      <c r="K2818" s="29" t="e">
        <f t="shared" si="131"/>
        <v>#REF!</v>
      </c>
      <c r="L2818" s="29" t="e">
        <f>①陸連データ貼付け!#REF!</f>
        <v>#REF!</v>
      </c>
      <c r="M2818" s="63" t="e">
        <f>①陸連データ貼付け!#REF!</f>
        <v>#REF!</v>
      </c>
    </row>
    <row r="2819" spans="1:13">
      <c r="A2819" s="220" t="e">
        <f>IF(①陸連データ貼付け!#REF!="","",①陸連データ貼付け!#REF!)</f>
        <v>#REF!</v>
      </c>
      <c r="B2819" s="29" t="e">
        <f t="shared" ref="B2819:B2882" si="132">LEFT(A2819,1)</f>
        <v>#REF!</v>
      </c>
      <c r="C2819" s="29" t="e">
        <f t="shared" ref="C2819:C2882" si="133">REPLACE(A2819,1,1,"")</f>
        <v>#REF!</v>
      </c>
      <c r="D2819" s="29" t="e">
        <f>①陸連データ貼付け!#REF!</f>
        <v>#REF!</v>
      </c>
      <c r="E2819" s="29" t="e">
        <f>①陸連データ貼付け!#REF!</f>
        <v>#REF!</v>
      </c>
      <c r="F2819" s="29" t="e">
        <f>ASC(①陸連データ貼付け!#REF!)</f>
        <v>#REF!</v>
      </c>
      <c r="G2819" s="29" t="e">
        <f>①陸連データ貼付け!#REF!</f>
        <v>#REF!</v>
      </c>
      <c r="H2819" s="29" t="e">
        <f>①陸連データ貼付け!#REF!</f>
        <v>#REF!</v>
      </c>
      <c r="I2819" s="29" t="e">
        <f>①陸連データ貼付け!#REF!</f>
        <v>#REF!</v>
      </c>
      <c r="J2819" s="29" t="e">
        <f>①陸連データ貼付け!#REF!</f>
        <v>#REF!</v>
      </c>
      <c r="K2819" s="29" t="e">
        <f t="shared" ref="K2819:K2882" si="134">I2819</f>
        <v>#REF!</v>
      </c>
      <c r="L2819" s="29" t="e">
        <f>①陸連データ貼付け!#REF!</f>
        <v>#REF!</v>
      </c>
      <c r="M2819" s="63" t="e">
        <f>①陸連データ貼付け!#REF!</f>
        <v>#REF!</v>
      </c>
    </row>
    <row r="2820" spans="1:13">
      <c r="A2820" s="220" t="e">
        <f>IF(①陸連データ貼付け!#REF!="","",①陸連データ貼付け!#REF!)</f>
        <v>#REF!</v>
      </c>
      <c r="B2820" s="29" t="e">
        <f t="shared" si="132"/>
        <v>#REF!</v>
      </c>
      <c r="C2820" s="29" t="e">
        <f t="shared" si="133"/>
        <v>#REF!</v>
      </c>
      <c r="D2820" s="29" t="e">
        <f>①陸連データ貼付け!#REF!</f>
        <v>#REF!</v>
      </c>
      <c r="E2820" s="29" t="e">
        <f>①陸連データ貼付け!#REF!</f>
        <v>#REF!</v>
      </c>
      <c r="F2820" s="29" t="e">
        <f>ASC(①陸連データ貼付け!#REF!)</f>
        <v>#REF!</v>
      </c>
      <c r="G2820" s="29" t="e">
        <f>①陸連データ貼付け!#REF!</f>
        <v>#REF!</v>
      </c>
      <c r="H2820" s="29" t="e">
        <f>①陸連データ貼付け!#REF!</f>
        <v>#REF!</v>
      </c>
      <c r="I2820" s="29" t="e">
        <f>①陸連データ貼付け!#REF!</f>
        <v>#REF!</v>
      </c>
      <c r="J2820" s="29" t="e">
        <f>①陸連データ貼付け!#REF!</f>
        <v>#REF!</v>
      </c>
      <c r="K2820" s="29" t="e">
        <f t="shared" si="134"/>
        <v>#REF!</v>
      </c>
      <c r="L2820" s="29" t="e">
        <f>①陸連データ貼付け!#REF!</f>
        <v>#REF!</v>
      </c>
      <c r="M2820" s="63" t="e">
        <f>①陸連データ貼付け!#REF!</f>
        <v>#REF!</v>
      </c>
    </row>
    <row r="2821" spans="1:13">
      <c r="A2821" s="220" t="e">
        <f>IF(①陸連データ貼付け!#REF!="","",①陸連データ貼付け!#REF!)</f>
        <v>#REF!</v>
      </c>
      <c r="B2821" s="29" t="e">
        <f t="shared" si="132"/>
        <v>#REF!</v>
      </c>
      <c r="C2821" s="29" t="e">
        <f t="shared" si="133"/>
        <v>#REF!</v>
      </c>
      <c r="D2821" s="29" t="e">
        <f>①陸連データ貼付け!#REF!</f>
        <v>#REF!</v>
      </c>
      <c r="E2821" s="29" t="e">
        <f>①陸連データ貼付け!#REF!</f>
        <v>#REF!</v>
      </c>
      <c r="F2821" s="29" t="e">
        <f>ASC(①陸連データ貼付け!#REF!)</f>
        <v>#REF!</v>
      </c>
      <c r="G2821" s="29" t="e">
        <f>①陸連データ貼付け!#REF!</f>
        <v>#REF!</v>
      </c>
      <c r="H2821" s="29" t="e">
        <f>①陸連データ貼付け!#REF!</f>
        <v>#REF!</v>
      </c>
      <c r="I2821" s="29" t="e">
        <f>①陸連データ貼付け!#REF!</f>
        <v>#REF!</v>
      </c>
      <c r="J2821" s="29" t="e">
        <f>①陸連データ貼付け!#REF!</f>
        <v>#REF!</v>
      </c>
      <c r="K2821" s="29" t="e">
        <f t="shared" si="134"/>
        <v>#REF!</v>
      </c>
      <c r="L2821" s="29" t="e">
        <f>①陸連データ貼付け!#REF!</f>
        <v>#REF!</v>
      </c>
      <c r="M2821" s="63" t="e">
        <f>①陸連データ貼付け!#REF!</f>
        <v>#REF!</v>
      </c>
    </row>
    <row r="2822" spans="1:13">
      <c r="A2822" s="220" t="e">
        <f>IF(①陸連データ貼付け!#REF!="","",①陸連データ貼付け!#REF!)</f>
        <v>#REF!</v>
      </c>
      <c r="B2822" s="29" t="e">
        <f t="shared" si="132"/>
        <v>#REF!</v>
      </c>
      <c r="C2822" s="29" t="e">
        <f t="shared" si="133"/>
        <v>#REF!</v>
      </c>
      <c r="D2822" s="29" t="e">
        <f>①陸連データ貼付け!#REF!</f>
        <v>#REF!</v>
      </c>
      <c r="E2822" s="29" t="e">
        <f>①陸連データ貼付け!#REF!</f>
        <v>#REF!</v>
      </c>
      <c r="F2822" s="29" t="e">
        <f>ASC(①陸連データ貼付け!#REF!)</f>
        <v>#REF!</v>
      </c>
      <c r="G2822" s="29" t="e">
        <f>①陸連データ貼付け!#REF!</f>
        <v>#REF!</v>
      </c>
      <c r="H2822" s="29" t="e">
        <f>①陸連データ貼付け!#REF!</f>
        <v>#REF!</v>
      </c>
      <c r="I2822" s="29" t="e">
        <f>①陸連データ貼付け!#REF!</f>
        <v>#REF!</v>
      </c>
      <c r="J2822" s="29" t="e">
        <f>①陸連データ貼付け!#REF!</f>
        <v>#REF!</v>
      </c>
      <c r="K2822" s="29" t="e">
        <f t="shared" si="134"/>
        <v>#REF!</v>
      </c>
      <c r="L2822" s="29" t="e">
        <f>①陸連データ貼付け!#REF!</f>
        <v>#REF!</v>
      </c>
      <c r="M2822" s="63" t="e">
        <f>①陸連データ貼付け!#REF!</f>
        <v>#REF!</v>
      </c>
    </row>
    <row r="2823" spans="1:13">
      <c r="A2823" s="220" t="e">
        <f>IF(①陸連データ貼付け!#REF!="","",①陸連データ貼付け!#REF!)</f>
        <v>#REF!</v>
      </c>
      <c r="B2823" s="29" t="e">
        <f t="shared" si="132"/>
        <v>#REF!</v>
      </c>
      <c r="C2823" s="29" t="e">
        <f t="shared" si="133"/>
        <v>#REF!</v>
      </c>
      <c r="D2823" s="29" t="e">
        <f>①陸連データ貼付け!#REF!</f>
        <v>#REF!</v>
      </c>
      <c r="E2823" s="29" t="e">
        <f>①陸連データ貼付け!#REF!</f>
        <v>#REF!</v>
      </c>
      <c r="F2823" s="29" t="e">
        <f>ASC(①陸連データ貼付け!#REF!)</f>
        <v>#REF!</v>
      </c>
      <c r="G2823" s="29" t="e">
        <f>①陸連データ貼付け!#REF!</f>
        <v>#REF!</v>
      </c>
      <c r="H2823" s="29" t="e">
        <f>①陸連データ貼付け!#REF!</f>
        <v>#REF!</v>
      </c>
      <c r="I2823" s="29" t="e">
        <f>①陸連データ貼付け!#REF!</f>
        <v>#REF!</v>
      </c>
      <c r="J2823" s="29" t="e">
        <f>①陸連データ貼付け!#REF!</f>
        <v>#REF!</v>
      </c>
      <c r="K2823" s="29" t="e">
        <f t="shared" si="134"/>
        <v>#REF!</v>
      </c>
      <c r="L2823" s="29" t="e">
        <f>①陸連データ貼付け!#REF!</f>
        <v>#REF!</v>
      </c>
      <c r="M2823" s="63" t="e">
        <f>①陸連データ貼付け!#REF!</f>
        <v>#REF!</v>
      </c>
    </row>
    <row r="2824" spans="1:13">
      <c r="A2824" s="220" t="e">
        <f>IF(①陸連データ貼付け!#REF!="","",①陸連データ貼付け!#REF!)</f>
        <v>#REF!</v>
      </c>
      <c r="B2824" s="29" t="e">
        <f t="shared" si="132"/>
        <v>#REF!</v>
      </c>
      <c r="C2824" s="29" t="e">
        <f t="shared" si="133"/>
        <v>#REF!</v>
      </c>
      <c r="D2824" s="29" t="e">
        <f>①陸連データ貼付け!#REF!</f>
        <v>#REF!</v>
      </c>
      <c r="E2824" s="29" t="e">
        <f>①陸連データ貼付け!#REF!</f>
        <v>#REF!</v>
      </c>
      <c r="F2824" s="29" t="e">
        <f>ASC(①陸連データ貼付け!#REF!)</f>
        <v>#REF!</v>
      </c>
      <c r="G2824" s="29" t="e">
        <f>①陸連データ貼付け!#REF!</f>
        <v>#REF!</v>
      </c>
      <c r="H2824" s="29" t="e">
        <f>①陸連データ貼付け!#REF!</f>
        <v>#REF!</v>
      </c>
      <c r="I2824" s="29" t="e">
        <f>①陸連データ貼付け!#REF!</f>
        <v>#REF!</v>
      </c>
      <c r="J2824" s="29" t="e">
        <f>①陸連データ貼付け!#REF!</f>
        <v>#REF!</v>
      </c>
      <c r="K2824" s="29" t="e">
        <f t="shared" si="134"/>
        <v>#REF!</v>
      </c>
      <c r="L2824" s="29" t="e">
        <f>①陸連データ貼付け!#REF!</f>
        <v>#REF!</v>
      </c>
      <c r="M2824" s="63" t="e">
        <f>①陸連データ貼付け!#REF!</f>
        <v>#REF!</v>
      </c>
    </row>
    <row r="2825" spans="1:13">
      <c r="A2825" s="220" t="e">
        <f>IF(①陸連データ貼付け!#REF!="","",①陸連データ貼付け!#REF!)</f>
        <v>#REF!</v>
      </c>
      <c r="B2825" s="29" t="e">
        <f t="shared" si="132"/>
        <v>#REF!</v>
      </c>
      <c r="C2825" s="29" t="e">
        <f t="shared" si="133"/>
        <v>#REF!</v>
      </c>
      <c r="D2825" s="29" t="e">
        <f>①陸連データ貼付け!#REF!</f>
        <v>#REF!</v>
      </c>
      <c r="E2825" s="29" t="e">
        <f>①陸連データ貼付け!#REF!</f>
        <v>#REF!</v>
      </c>
      <c r="F2825" s="29" t="e">
        <f>ASC(①陸連データ貼付け!#REF!)</f>
        <v>#REF!</v>
      </c>
      <c r="G2825" s="29" t="e">
        <f>①陸連データ貼付け!#REF!</f>
        <v>#REF!</v>
      </c>
      <c r="H2825" s="29" t="e">
        <f>①陸連データ貼付け!#REF!</f>
        <v>#REF!</v>
      </c>
      <c r="I2825" s="29" t="e">
        <f>①陸連データ貼付け!#REF!</f>
        <v>#REF!</v>
      </c>
      <c r="J2825" s="29" t="e">
        <f>①陸連データ貼付け!#REF!</f>
        <v>#REF!</v>
      </c>
      <c r="K2825" s="29" t="e">
        <f t="shared" si="134"/>
        <v>#REF!</v>
      </c>
      <c r="L2825" s="29" t="e">
        <f>①陸連データ貼付け!#REF!</f>
        <v>#REF!</v>
      </c>
      <c r="M2825" s="63" t="e">
        <f>①陸連データ貼付け!#REF!</f>
        <v>#REF!</v>
      </c>
    </row>
    <row r="2826" spans="1:13">
      <c r="A2826" s="220" t="e">
        <f>IF(①陸連データ貼付け!#REF!="","",①陸連データ貼付け!#REF!)</f>
        <v>#REF!</v>
      </c>
      <c r="B2826" s="29" t="e">
        <f t="shared" si="132"/>
        <v>#REF!</v>
      </c>
      <c r="C2826" s="29" t="e">
        <f t="shared" si="133"/>
        <v>#REF!</v>
      </c>
      <c r="D2826" s="29" t="e">
        <f>①陸連データ貼付け!#REF!</f>
        <v>#REF!</v>
      </c>
      <c r="E2826" s="29" t="e">
        <f>①陸連データ貼付け!#REF!</f>
        <v>#REF!</v>
      </c>
      <c r="F2826" s="29" t="e">
        <f>ASC(①陸連データ貼付け!#REF!)</f>
        <v>#REF!</v>
      </c>
      <c r="G2826" s="29" t="e">
        <f>①陸連データ貼付け!#REF!</f>
        <v>#REF!</v>
      </c>
      <c r="H2826" s="29" t="e">
        <f>①陸連データ貼付け!#REF!</f>
        <v>#REF!</v>
      </c>
      <c r="I2826" s="29" t="e">
        <f>①陸連データ貼付け!#REF!</f>
        <v>#REF!</v>
      </c>
      <c r="J2826" s="29" t="e">
        <f>①陸連データ貼付け!#REF!</f>
        <v>#REF!</v>
      </c>
      <c r="K2826" s="29" t="e">
        <f t="shared" si="134"/>
        <v>#REF!</v>
      </c>
      <c r="L2826" s="29" t="e">
        <f>①陸連データ貼付け!#REF!</f>
        <v>#REF!</v>
      </c>
      <c r="M2826" s="63" t="e">
        <f>①陸連データ貼付け!#REF!</f>
        <v>#REF!</v>
      </c>
    </row>
    <row r="2827" spans="1:13">
      <c r="A2827" s="220" t="e">
        <f>IF(①陸連データ貼付け!#REF!="","",①陸連データ貼付け!#REF!)</f>
        <v>#REF!</v>
      </c>
      <c r="B2827" s="29" t="e">
        <f t="shared" si="132"/>
        <v>#REF!</v>
      </c>
      <c r="C2827" s="29" t="e">
        <f t="shared" si="133"/>
        <v>#REF!</v>
      </c>
      <c r="D2827" s="29" t="e">
        <f>①陸連データ貼付け!#REF!</f>
        <v>#REF!</v>
      </c>
      <c r="E2827" s="29" t="e">
        <f>①陸連データ貼付け!#REF!</f>
        <v>#REF!</v>
      </c>
      <c r="F2827" s="29" t="e">
        <f>ASC(①陸連データ貼付け!#REF!)</f>
        <v>#REF!</v>
      </c>
      <c r="G2827" s="29" t="e">
        <f>①陸連データ貼付け!#REF!</f>
        <v>#REF!</v>
      </c>
      <c r="H2827" s="29" t="e">
        <f>①陸連データ貼付け!#REF!</f>
        <v>#REF!</v>
      </c>
      <c r="I2827" s="29" t="e">
        <f>①陸連データ貼付け!#REF!</f>
        <v>#REF!</v>
      </c>
      <c r="J2827" s="29" t="e">
        <f>①陸連データ貼付け!#REF!</f>
        <v>#REF!</v>
      </c>
      <c r="K2827" s="29" t="e">
        <f t="shared" si="134"/>
        <v>#REF!</v>
      </c>
      <c r="L2827" s="29" t="e">
        <f>①陸連データ貼付け!#REF!</f>
        <v>#REF!</v>
      </c>
      <c r="M2827" s="63" t="e">
        <f>①陸連データ貼付け!#REF!</f>
        <v>#REF!</v>
      </c>
    </row>
    <row r="2828" spans="1:13">
      <c r="A2828" s="220" t="e">
        <f>IF(①陸連データ貼付け!#REF!="","",①陸連データ貼付け!#REF!)</f>
        <v>#REF!</v>
      </c>
      <c r="B2828" s="29" t="e">
        <f t="shared" si="132"/>
        <v>#REF!</v>
      </c>
      <c r="C2828" s="29" t="e">
        <f t="shared" si="133"/>
        <v>#REF!</v>
      </c>
      <c r="D2828" s="29" t="e">
        <f>①陸連データ貼付け!#REF!</f>
        <v>#REF!</v>
      </c>
      <c r="E2828" s="29" t="e">
        <f>①陸連データ貼付け!#REF!</f>
        <v>#REF!</v>
      </c>
      <c r="F2828" s="29" t="e">
        <f>ASC(①陸連データ貼付け!#REF!)</f>
        <v>#REF!</v>
      </c>
      <c r="G2828" s="29" t="e">
        <f>①陸連データ貼付け!#REF!</f>
        <v>#REF!</v>
      </c>
      <c r="H2828" s="29" t="e">
        <f>①陸連データ貼付け!#REF!</f>
        <v>#REF!</v>
      </c>
      <c r="I2828" s="29" t="e">
        <f>①陸連データ貼付け!#REF!</f>
        <v>#REF!</v>
      </c>
      <c r="J2828" s="29" t="e">
        <f>①陸連データ貼付け!#REF!</f>
        <v>#REF!</v>
      </c>
      <c r="K2828" s="29" t="e">
        <f t="shared" si="134"/>
        <v>#REF!</v>
      </c>
      <c r="L2828" s="29" t="e">
        <f>①陸連データ貼付け!#REF!</f>
        <v>#REF!</v>
      </c>
      <c r="M2828" s="63" t="e">
        <f>①陸連データ貼付け!#REF!</f>
        <v>#REF!</v>
      </c>
    </row>
    <row r="2829" spans="1:13">
      <c r="A2829" s="220" t="e">
        <f>IF(①陸連データ貼付け!#REF!="","",①陸連データ貼付け!#REF!)</f>
        <v>#REF!</v>
      </c>
      <c r="B2829" s="29" t="e">
        <f t="shared" si="132"/>
        <v>#REF!</v>
      </c>
      <c r="C2829" s="29" t="e">
        <f t="shared" si="133"/>
        <v>#REF!</v>
      </c>
      <c r="D2829" s="29" t="e">
        <f>①陸連データ貼付け!#REF!</f>
        <v>#REF!</v>
      </c>
      <c r="E2829" s="29" t="e">
        <f>①陸連データ貼付け!#REF!</f>
        <v>#REF!</v>
      </c>
      <c r="F2829" s="29" t="e">
        <f>ASC(①陸連データ貼付け!#REF!)</f>
        <v>#REF!</v>
      </c>
      <c r="G2829" s="29" t="e">
        <f>①陸連データ貼付け!#REF!</f>
        <v>#REF!</v>
      </c>
      <c r="H2829" s="29" t="e">
        <f>①陸連データ貼付け!#REF!</f>
        <v>#REF!</v>
      </c>
      <c r="I2829" s="29" t="e">
        <f>①陸連データ貼付け!#REF!</f>
        <v>#REF!</v>
      </c>
      <c r="J2829" s="29" t="e">
        <f>①陸連データ貼付け!#REF!</f>
        <v>#REF!</v>
      </c>
      <c r="K2829" s="29" t="e">
        <f t="shared" si="134"/>
        <v>#REF!</v>
      </c>
      <c r="L2829" s="29" t="e">
        <f>①陸連データ貼付け!#REF!</f>
        <v>#REF!</v>
      </c>
      <c r="M2829" s="63" t="e">
        <f>①陸連データ貼付け!#REF!</f>
        <v>#REF!</v>
      </c>
    </row>
    <row r="2830" spans="1:13">
      <c r="A2830" s="220" t="e">
        <f>IF(①陸連データ貼付け!#REF!="","",①陸連データ貼付け!#REF!)</f>
        <v>#REF!</v>
      </c>
      <c r="B2830" s="29" t="e">
        <f t="shared" si="132"/>
        <v>#REF!</v>
      </c>
      <c r="C2830" s="29" t="e">
        <f t="shared" si="133"/>
        <v>#REF!</v>
      </c>
      <c r="D2830" s="29" t="e">
        <f>①陸連データ貼付け!#REF!</f>
        <v>#REF!</v>
      </c>
      <c r="E2830" s="29" t="e">
        <f>①陸連データ貼付け!#REF!</f>
        <v>#REF!</v>
      </c>
      <c r="F2830" s="29" t="e">
        <f>ASC(①陸連データ貼付け!#REF!)</f>
        <v>#REF!</v>
      </c>
      <c r="G2830" s="29" t="e">
        <f>①陸連データ貼付け!#REF!</f>
        <v>#REF!</v>
      </c>
      <c r="H2830" s="29" t="e">
        <f>①陸連データ貼付け!#REF!</f>
        <v>#REF!</v>
      </c>
      <c r="I2830" s="29" t="e">
        <f>①陸連データ貼付け!#REF!</f>
        <v>#REF!</v>
      </c>
      <c r="J2830" s="29" t="e">
        <f>①陸連データ貼付け!#REF!</f>
        <v>#REF!</v>
      </c>
      <c r="K2830" s="29" t="e">
        <f t="shared" si="134"/>
        <v>#REF!</v>
      </c>
      <c r="L2830" s="29" t="e">
        <f>①陸連データ貼付け!#REF!</f>
        <v>#REF!</v>
      </c>
      <c r="M2830" s="63" t="e">
        <f>①陸連データ貼付け!#REF!</f>
        <v>#REF!</v>
      </c>
    </row>
    <row r="2831" spans="1:13">
      <c r="A2831" s="220" t="e">
        <f>IF(①陸連データ貼付け!#REF!="","",①陸連データ貼付け!#REF!)</f>
        <v>#REF!</v>
      </c>
      <c r="B2831" s="29" t="e">
        <f t="shared" si="132"/>
        <v>#REF!</v>
      </c>
      <c r="C2831" s="29" t="e">
        <f t="shared" si="133"/>
        <v>#REF!</v>
      </c>
      <c r="D2831" s="29" t="e">
        <f>①陸連データ貼付け!#REF!</f>
        <v>#REF!</v>
      </c>
      <c r="E2831" s="29" t="e">
        <f>①陸連データ貼付け!#REF!</f>
        <v>#REF!</v>
      </c>
      <c r="F2831" s="29" t="e">
        <f>ASC(①陸連データ貼付け!#REF!)</f>
        <v>#REF!</v>
      </c>
      <c r="G2831" s="29" t="e">
        <f>①陸連データ貼付け!#REF!</f>
        <v>#REF!</v>
      </c>
      <c r="H2831" s="29" t="e">
        <f>①陸連データ貼付け!#REF!</f>
        <v>#REF!</v>
      </c>
      <c r="I2831" s="29" t="e">
        <f>①陸連データ貼付け!#REF!</f>
        <v>#REF!</v>
      </c>
      <c r="J2831" s="29" t="e">
        <f>①陸連データ貼付け!#REF!</f>
        <v>#REF!</v>
      </c>
      <c r="K2831" s="29" t="e">
        <f t="shared" si="134"/>
        <v>#REF!</v>
      </c>
      <c r="L2831" s="29" t="e">
        <f>①陸連データ貼付け!#REF!</f>
        <v>#REF!</v>
      </c>
      <c r="M2831" s="63" t="e">
        <f>①陸連データ貼付け!#REF!</f>
        <v>#REF!</v>
      </c>
    </row>
    <row r="2832" spans="1:13">
      <c r="A2832" s="220" t="e">
        <f>IF(①陸連データ貼付け!#REF!="","",①陸連データ貼付け!#REF!)</f>
        <v>#REF!</v>
      </c>
      <c r="B2832" s="29" t="e">
        <f t="shared" si="132"/>
        <v>#REF!</v>
      </c>
      <c r="C2832" s="29" t="e">
        <f t="shared" si="133"/>
        <v>#REF!</v>
      </c>
      <c r="D2832" s="29" t="e">
        <f>①陸連データ貼付け!#REF!</f>
        <v>#REF!</v>
      </c>
      <c r="E2832" s="29" t="e">
        <f>①陸連データ貼付け!#REF!</f>
        <v>#REF!</v>
      </c>
      <c r="F2832" s="29" t="e">
        <f>ASC(①陸連データ貼付け!#REF!)</f>
        <v>#REF!</v>
      </c>
      <c r="G2832" s="29" t="e">
        <f>①陸連データ貼付け!#REF!</f>
        <v>#REF!</v>
      </c>
      <c r="H2832" s="29" t="e">
        <f>①陸連データ貼付け!#REF!</f>
        <v>#REF!</v>
      </c>
      <c r="I2832" s="29" t="e">
        <f>①陸連データ貼付け!#REF!</f>
        <v>#REF!</v>
      </c>
      <c r="J2832" s="29" t="e">
        <f>①陸連データ貼付け!#REF!</f>
        <v>#REF!</v>
      </c>
      <c r="K2832" s="29" t="e">
        <f t="shared" si="134"/>
        <v>#REF!</v>
      </c>
      <c r="L2832" s="29" t="e">
        <f>①陸連データ貼付け!#REF!</f>
        <v>#REF!</v>
      </c>
      <c r="M2832" s="63" t="e">
        <f>①陸連データ貼付け!#REF!</f>
        <v>#REF!</v>
      </c>
    </row>
    <row r="2833" spans="1:13">
      <c r="A2833" s="220" t="e">
        <f>IF(①陸連データ貼付け!#REF!="","",①陸連データ貼付け!#REF!)</f>
        <v>#REF!</v>
      </c>
      <c r="B2833" s="29" t="e">
        <f t="shared" si="132"/>
        <v>#REF!</v>
      </c>
      <c r="C2833" s="29" t="e">
        <f t="shared" si="133"/>
        <v>#REF!</v>
      </c>
      <c r="D2833" s="29" t="e">
        <f>①陸連データ貼付け!#REF!</f>
        <v>#REF!</v>
      </c>
      <c r="E2833" s="29" t="e">
        <f>①陸連データ貼付け!#REF!</f>
        <v>#REF!</v>
      </c>
      <c r="F2833" s="29" t="e">
        <f>ASC(①陸連データ貼付け!#REF!)</f>
        <v>#REF!</v>
      </c>
      <c r="G2833" s="29" t="e">
        <f>①陸連データ貼付け!#REF!</f>
        <v>#REF!</v>
      </c>
      <c r="H2833" s="29" t="e">
        <f>①陸連データ貼付け!#REF!</f>
        <v>#REF!</v>
      </c>
      <c r="I2833" s="29" t="e">
        <f>①陸連データ貼付け!#REF!</f>
        <v>#REF!</v>
      </c>
      <c r="J2833" s="29" t="e">
        <f>①陸連データ貼付け!#REF!</f>
        <v>#REF!</v>
      </c>
      <c r="K2833" s="29" t="e">
        <f t="shared" si="134"/>
        <v>#REF!</v>
      </c>
      <c r="L2833" s="29" t="e">
        <f>①陸連データ貼付け!#REF!</f>
        <v>#REF!</v>
      </c>
      <c r="M2833" s="63" t="e">
        <f>①陸連データ貼付け!#REF!</f>
        <v>#REF!</v>
      </c>
    </row>
    <row r="2834" spans="1:13">
      <c r="A2834" s="220" t="e">
        <f>IF(①陸連データ貼付け!#REF!="","",①陸連データ貼付け!#REF!)</f>
        <v>#REF!</v>
      </c>
      <c r="B2834" s="29" t="e">
        <f t="shared" si="132"/>
        <v>#REF!</v>
      </c>
      <c r="C2834" s="29" t="e">
        <f t="shared" si="133"/>
        <v>#REF!</v>
      </c>
      <c r="D2834" s="29" t="e">
        <f>①陸連データ貼付け!#REF!</f>
        <v>#REF!</v>
      </c>
      <c r="E2834" s="29" t="e">
        <f>①陸連データ貼付け!#REF!</f>
        <v>#REF!</v>
      </c>
      <c r="F2834" s="29" t="e">
        <f>ASC(①陸連データ貼付け!#REF!)</f>
        <v>#REF!</v>
      </c>
      <c r="G2834" s="29" t="e">
        <f>①陸連データ貼付け!#REF!</f>
        <v>#REF!</v>
      </c>
      <c r="H2834" s="29" t="e">
        <f>①陸連データ貼付け!#REF!</f>
        <v>#REF!</v>
      </c>
      <c r="I2834" s="29" t="e">
        <f>①陸連データ貼付け!#REF!</f>
        <v>#REF!</v>
      </c>
      <c r="J2834" s="29" t="e">
        <f>①陸連データ貼付け!#REF!</f>
        <v>#REF!</v>
      </c>
      <c r="K2834" s="29" t="e">
        <f t="shared" si="134"/>
        <v>#REF!</v>
      </c>
      <c r="L2834" s="29" t="e">
        <f>①陸連データ貼付け!#REF!</f>
        <v>#REF!</v>
      </c>
      <c r="M2834" s="63" t="e">
        <f>①陸連データ貼付け!#REF!</f>
        <v>#REF!</v>
      </c>
    </row>
    <row r="2835" spans="1:13">
      <c r="A2835" s="220" t="e">
        <f>IF(①陸連データ貼付け!#REF!="","",①陸連データ貼付け!#REF!)</f>
        <v>#REF!</v>
      </c>
      <c r="B2835" s="29" t="e">
        <f t="shared" si="132"/>
        <v>#REF!</v>
      </c>
      <c r="C2835" s="29" t="e">
        <f t="shared" si="133"/>
        <v>#REF!</v>
      </c>
      <c r="D2835" s="29" t="e">
        <f>①陸連データ貼付け!#REF!</f>
        <v>#REF!</v>
      </c>
      <c r="E2835" s="29" t="e">
        <f>①陸連データ貼付け!#REF!</f>
        <v>#REF!</v>
      </c>
      <c r="F2835" s="29" t="e">
        <f>ASC(①陸連データ貼付け!#REF!)</f>
        <v>#REF!</v>
      </c>
      <c r="G2835" s="29" t="e">
        <f>①陸連データ貼付け!#REF!</f>
        <v>#REF!</v>
      </c>
      <c r="H2835" s="29" t="e">
        <f>①陸連データ貼付け!#REF!</f>
        <v>#REF!</v>
      </c>
      <c r="I2835" s="29" t="e">
        <f>①陸連データ貼付け!#REF!</f>
        <v>#REF!</v>
      </c>
      <c r="J2835" s="29" t="e">
        <f>①陸連データ貼付け!#REF!</f>
        <v>#REF!</v>
      </c>
      <c r="K2835" s="29" t="e">
        <f t="shared" si="134"/>
        <v>#REF!</v>
      </c>
      <c r="L2835" s="29" t="e">
        <f>①陸連データ貼付け!#REF!</f>
        <v>#REF!</v>
      </c>
      <c r="M2835" s="63" t="e">
        <f>①陸連データ貼付け!#REF!</f>
        <v>#REF!</v>
      </c>
    </row>
    <row r="2836" spans="1:13">
      <c r="A2836" s="220" t="e">
        <f>IF(①陸連データ貼付け!#REF!="","",①陸連データ貼付け!#REF!)</f>
        <v>#REF!</v>
      </c>
      <c r="B2836" s="29" t="e">
        <f t="shared" si="132"/>
        <v>#REF!</v>
      </c>
      <c r="C2836" s="29" t="e">
        <f t="shared" si="133"/>
        <v>#REF!</v>
      </c>
      <c r="D2836" s="29" t="e">
        <f>①陸連データ貼付け!#REF!</f>
        <v>#REF!</v>
      </c>
      <c r="E2836" s="29" t="e">
        <f>①陸連データ貼付け!#REF!</f>
        <v>#REF!</v>
      </c>
      <c r="F2836" s="29" t="e">
        <f>ASC(①陸連データ貼付け!#REF!)</f>
        <v>#REF!</v>
      </c>
      <c r="G2836" s="29" t="e">
        <f>①陸連データ貼付け!#REF!</f>
        <v>#REF!</v>
      </c>
      <c r="H2836" s="29" t="e">
        <f>①陸連データ貼付け!#REF!</f>
        <v>#REF!</v>
      </c>
      <c r="I2836" s="29" t="e">
        <f>①陸連データ貼付け!#REF!</f>
        <v>#REF!</v>
      </c>
      <c r="J2836" s="29" t="e">
        <f>①陸連データ貼付け!#REF!</f>
        <v>#REF!</v>
      </c>
      <c r="K2836" s="29" t="e">
        <f t="shared" si="134"/>
        <v>#REF!</v>
      </c>
      <c r="L2836" s="29" t="e">
        <f>①陸連データ貼付け!#REF!</f>
        <v>#REF!</v>
      </c>
      <c r="M2836" s="63" t="e">
        <f>①陸連データ貼付け!#REF!</f>
        <v>#REF!</v>
      </c>
    </row>
    <row r="2837" spans="1:13">
      <c r="A2837" s="220" t="e">
        <f>IF(①陸連データ貼付け!#REF!="","",①陸連データ貼付け!#REF!)</f>
        <v>#REF!</v>
      </c>
      <c r="B2837" s="29" t="e">
        <f t="shared" si="132"/>
        <v>#REF!</v>
      </c>
      <c r="C2837" s="29" t="e">
        <f t="shared" si="133"/>
        <v>#REF!</v>
      </c>
      <c r="D2837" s="29" t="e">
        <f>①陸連データ貼付け!#REF!</f>
        <v>#REF!</v>
      </c>
      <c r="E2837" s="29" t="e">
        <f>①陸連データ貼付け!#REF!</f>
        <v>#REF!</v>
      </c>
      <c r="F2837" s="29" t="e">
        <f>ASC(①陸連データ貼付け!#REF!)</f>
        <v>#REF!</v>
      </c>
      <c r="G2837" s="29" t="e">
        <f>①陸連データ貼付け!#REF!</f>
        <v>#REF!</v>
      </c>
      <c r="H2837" s="29" t="e">
        <f>①陸連データ貼付け!#REF!</f>
        <v>#REF!</v>
      </c>
      <c r="I2837" s="29" t="e">
        <f>①陸連データ貼付け!#REF!</f>
        <v>#REF!</v>
      </c>
      <c r="J2837" s="29" t="e">
        <f>①陸連データ貼付け!#REF!</f>
        <v>#REF!</v>
      </c>
      <c r="K2837" s="29" t="e">
        <f t="shared" si="134"/>
        <v>#REF!</v>
      </c>
      <c r="L2837" s="29" t="e">
        <f>①陸連データ貼付け!#REF!</f>
        <v>#REF!</v>
      </c>
      <c r="M2837" s="63" t="e">
        <f>①陸連データ貼付け!#REF!</f>
        <v>#REF!</v>
      </c>
    </row>
    <row r="2838" spans="1:13">
      <c r="A2838" s="220" t="e">
        <f>IF(①陸連データ貼付け!#REF!="","",①陸連データ貼付け!#REF!)</f>
        <v>#REF!</v>
      </c>
      <c r="B2838" s="29" t="e">
        <f t="shared" si="132"/>
        <v>#REF!</v>
      </c>
      <c r="C2838" s="29" t="e">
        <f t="shared" si="133"/>
        <v>#REF!</v>
      </c>
      <c r="D2838" s="29" t="e">
        <f>①陸連データ貼付け!#REF!</f>
        <v>#REF!</v>
      </c>
      <c r="E2838" s="29" t="e">
        <f>①陸連データ貼付け!#REF!</f>
        <v>#REF!</v>
      </c>
      <c r="F2838" s="29" t="e">
        <f>ASC(①陸連データ貼付け!#REF!)</f>
        <v>#REF!</v>
      </c>
      <c r="G2838" s="29" t="e">
        <f>①陸連データ貼付け!#REF!</f>
        <v>#REF!</v>
      </c>
      <c r="H2838" s="29" t="e">
        <f>①陸連データ貼付け!#REF!</f>
        <v>#REF!</v>
      </c>
      <c r="I2838" s="29" t="e">
        <f>①陸連データ貼付け!#REF!</f>
        <v>#REF!</v>
      </c>
      <c r="J2838" s="29" t="e">
        <f>①陸連データ貼付け!#REF!</f>
        <v>#REF!</v>
      </c>
      <c r="K2838" s="29" t="e">
        <f t="shared" si="134"/>
        <v>#REF!</v>
      </c>
      <c r="L2838" s="29" t="e">
        <f>①陸連データ貼付け!#REF!</f>
        <v>#REF!</v>
      </c>
      <c r="M2838" s="63" t="e">
        <f>①陸連データ貼付け!#REF!</f>
        <v>#REF!</v>
      </c>
    </row>
    <row r="2839" spans="1:13">
      <c r="A2839" s="220" t="e">
        <f>IF(①陸連データ貼付け!#REF!="","",①陸連データ貼付け!#REF!)</f>
        <v>#REF!</v>
      </c>
      <c r="B2839" s="29" t="e">
        <f t="shared" si="132"/>
        <v>#REF!</v>
      </c>
      <c r="C2839" s="29" t="e">
        <f t="shared" si="133"/>
        <v>#REF!</v>
      </c>
      <c r="D2839" s="29" t="e">
        <f>①陸連データ貼付け!#REF!</f>
        <v>#REF!</v>
      </c>
      <c r="E2839" s="29" t="e">
        <f>①陸連データ貼付け!#REF!</f>
        <v>#REF!</v>
      </c>
      <c r="F2839" s="29" t="e">
        <f>ASC(①陸連データ貼付け!#REF!)</f>
        <v>#REF!</v>
      </c>
      <c r="G2839" s="29" t="e">
        <f>①陸連データ貼付け!#REF!</f>
        <v>#REF!</v>
      </c>
      <c r="H2839" s="29" t="e">
        <f>①陸連データ貼付け!#REF!</f>
        <v>#REF!</v>
      </c>
      <c r="I2839" s="29" t="e">
        <f>①陸連データ貼付け!#REF!</f>
        <v>#REF!</v>
      </c>
      <c r="J2839" s="29" t="e">
        <f>①陸連データ貼付け!#REF!</f>
        <v>#REF!</v>
      </c>
      <c r="K2839" s="29" t="e">
        <f t="shared" si="134"/>
        <v>#REF!</v>
      </c>
      <c r="L2839" s="29" t="e">
        <f>①陸連データ貼付け!#REF!</f>
        <v>#REF!</v>
      </c>
      <c r="M2839" s="63" t="e">
        <f>①陸連データ貼付け!#REF!</f>
        <v>#REF!</v>
      </c>
    </row>
    <row r="2840" spans="1:13">
      <c r="A2840" s="220" t="e">
        <f>IF(①陸連データ貼付け!#REF!="","",①陸連データ貼付け!#REF!)</f>
        <v>#REF!</v>
      </c>
      <c r="B2840" s="29" t="e">
        <f t="shared" si="132"/>
        <v>#REF!</v>
      </c>
      <c r="C2840" s="29" t="e">
        <f t="shared" si="133"/>
        <v>#REF!</v>
      </c>
      <c r="D2840" s="29" t="e">
        <f>①陸連データ貼付け!#REF!</f>
        <v>#REF!</v>
      </c>
      <c r="E2840" s="29" t="e">
        <f>①陸連データ貼付け!#REF!</f>
        <v>#REF!</v>
      </c>
      <c r="F2840" s="29" t="e">
        <f>ASC(①陸連データ貼付け!#REF!)</f>
        <v>#REF!</v>
      </c>
      <c r="G2840" s="29" t="e">
        <f>①陸連データ貼付け!#REF!</f>
        <v>#REF!</v>
      </c>
      <c r="H2840" s="29" t="e">
        <f>①陸連データ貼付け!#REF!</f>
        <v>#REF!</v>
      </c>
      <c r="I2840" s="29" t="e">
        <f>①陸連データ貼付け!#REF!</f>
        <v>#REF!</v>
      </c>
      <c r="J2840" s="29" t="e">
        <f>①陸連データ貼付け!#REF!</f>
        <v>#REF!</v>
      </c>
      <c r="K2840" s="29" t="e">
        <f t="shared" si="134"/>
        <v>#REF!</v>
      </c>
      <c r="L2840" s="29" t="e">
        <f>①陸連データ貼付け!#REF!</f>
        <v>#REF!</v>
      </c>
      <c r="M2840" s="63" t="e">
        <f>①陸連データ貼付け!#REF!</f>
        <v>#REF!</v>
      </c>
    </row>
    <row r="2841" spans="1:13">
      <c r="A2841" s="220" t="e">
        <f>IF(①陸連データ貼付け!#REF!="","",①陸連データ貼付け!#REF!)</f>
        <v>#REF!</v>
      </c>
      <c r="B2841" s="29" t="e">
        <f t="shared" si="132"/>
        <v>#REF!</v>
      </c>
      <c r="C2841" s="29" t="e">
        <f t="shared" si="133"/>
        <v>#REF!</v>
      </c>
      <c r="D2841" s="29" t="e">
        <f>①陸連データ貼付け!#REF!</f>
        <v>#REF!</v>
      </c>
      <c r="E2841" s="29" t="e">
        <f>①陸連データ貼付け!#REF!</f>
        <v>#REF!</v>
      </c>
      <c r="F2841" s="29" t="e">
        <f>ASC(①陸連データ貼付け!#REF!)</f>
        <v>#REF!</v>
      </c>
      <c r="G2841" s="29" t="e">
        <f>①陸連データ貼付け!#REF!</f>
        <v>#REF!</v>
      </c>
      <c r="H2841" s="29" t="e">
        <f>①陸連データ貼付け!#REF!</f>
        <v>#REF!</v>
      </c>
      <c r="I2841" s="29" t="e">
        <f>①陸連データ貼付け!#REF!</f>
        <v>#REF!</v>
      </c>
      <c r="J2841" s="29" t="e">
        <f>①陸連データ貼付け!#REF!</f>
        <v>#REF!</v>
      </c>
      <c r="K2841" s="29" t="e">
        <f t="shared" si="134"/>
        <v>#REF!</v>
      </c>
      <c r="L2841" s="29" t="e">
        <f>①陸連データ貼付け!#REF!</f>
        <v>#REF!</v>
      </c>
      <c r="M2841" s="63" t="e">
        <f>①陸連データ貼付け!#REF!</f>
        <v>#REF!</v>
      </c>
    </row>
    <row r="2842" spans="1:13">
      <c r="A2842" s="220" t="e">
        <f>IF(①陸連データ貼付け!#REF!="","",①陸連データ貼付け!#REF!)</f>
        <v>#REF!</v>
      </c>
      <c r="B2842" s="29" t="e">
        <f t="shared" si="132"/>
        <v>#REF!</v>
      </c>
      <c r="C2842" s="29" t="e">
        <f t="shared" si="133"/>
        <v>#REF!</v>
      </c>
      <c r="D2842" s="29" t="e">
        <f>①陸連データ貼付け!#REF!</f>
        <v>#REF!</v>
      </c>
      <c r="E2842" s="29" t="e">
        <f>①陸連データ貼付け!#REF!</f>
        <v>#REF!</v>
      </c>
      <c r="F2842" s="29" t="e">
        <f>ASC(①陸連データ貼付け!#REF!)</f>
        <v>#REF!</v>
      </c>
      <c r="G2842" s="29" t="e">
        <f>①陸連データ貼付け!#REF!</f>
        <v>#REF!</v>
      </c>
      <c r="H2842" s="29" t="e">
        <f>①陸連データ貼付け!#REF!</f>
        <v>#REF!</v>
      </c>
      <c r="I2842" s="29" t="e">
        <f>①陸連データ貼付け!#REF!</f>
        <v>#REF!</v>
      </c>
      <c r="J2842" s="29" t="e">
        <f>①陸連データ貼付け!#REF!</f>
        <v>#REF!</v>
      </c>
      <c r="K2842" s="29" t="e">
        <f t="shared" si="134"/>
        <v>#REF!</v>
      </c>
      <c r="L2842" s="29" t="e">
        <f>①陸連データ貼付け!#REF!</f>
        <v>#REF!</v>
      </c>
      <c r="M2842" s="63" t="e">
        <f>①陸連データ貼付け!#REF!</f>
        <v>#REF!</v>
      </c>
    </row>
    <row r="2843" spans="1:13">
      <c r="A2843" s="220" t="e">
        <f>IF(①陸連データ貼付け!#REF!="","",①陸連データ貼付け!#REF!)</f>
        <v>#REF!</v>
      </c>
      <c r="B2843" s="29" t="e">
        <f t="shared" si="132"/>
        <v>#REF!</v>
      </c>
      <c r="C2843" s="29" t="e">
        <f t="shared" si="133"/>
        <v>#REF!</v>
      </c>
      <c r="D2843" s="29" t="e">
        <f>①陸連データ貼付け!#REF!</f>
        <v>#REF!</v>
      </c>
      <c r="E2843" s="29" t="e">
        <f>①陸連データ貼付け!#REF!</f>
        <v>#REF!</v>
      </c>
      <c r="F2843" s="29" t="e">
        <f>ASC(①陸連データ貼付け!#REF!)</f>
        <v>#REF!</v>
      </c>
      <c r="G2843" s="29" t="e">
        <f>①陸連データ貼付け!#REF!</f>
        <v>#REF!</v>
      </c>
      <c r="H2843" s="29" t="e">
        <f>①陸連データ貼付け!#REF!</f>
        <v>#REF!</v>
      </c>
      <c r="I2843" s="29" t="e">
        <f>①陸連データ貼付け!#REF!</f>
        <v>#REF!</v>
      </c>
      <c r="J2843" s="29" t="e">
        <f>①陸連データ貼付け!#REF!</f>
        <v>#REF!</v>
      </c>
      <c r="K2843" s="29" t="e">
        <f t="shared" si="134"/>
        <v>#REF!</v>
      </c>
      <c r="L2843" s="29" t="e">
        <f>①陸連データ貼付け!#REF!</f>
        <v>#REF!</v>
      </c>
      <c r="M2843" s="63" t="e">
        <f>①陸連データ貼付け!#REF!</f>
        <v>#REF!</v>
      </c>
    </row>
    <row r="2844" spans="1:13">
      <c r="A2844" s="220" t="e">
        <f>IF(①陸連データ貼付け!#REF!="","",①陸連データ貼付け!#REF!)</f>
        <v>#REF!</v>
      </c>
      <c r="B2844" s="29" t="e">
        <f t="shared" si="132"/>
        <v>#REF!</v>
      </c>
      <c r="C2844" s="29" t="e">
        <f t="shared" si="133"/>
        <v>#REF!</v>
      </c>
      <c r="D2844" s="29" t="e">
        <f>①陸連データ貼付け!#REF!</f>
        <v>#REF!</v>
      </c>
      <c r="E2844" s="29" t="e">
        <f>①陸連データ貼付け!#REF!</f>
        <v>#REF!</v>
      </c>
      <c r="F2844" s="29" t="e">
        <f>ASC(①陸連データ貼付け!#REF!)</f>
        <v>#REF!</v>
      </c>
      <c r="G2844" s="29" t="e">
        <f>①陸連データ貼付け!#REF!</f>
        <v>#REF!</v>
      </c>
      <c r="H2844" s="29" t="e">
        <f>①陸連データ貼付け!#REF!</f>
        <v>#REF!</v>
      </c>
      <c r="I2844" s="29" t="e">
        <f>①陸連データ貼付け!#REF!</f>
        <v>#REF!</v>
      </c>
      <c r="J2844" s="29" t="e">
        <f>①陸連データ貼付け!#REF!</f>
        <v>#REF!</v>
      </c>
      <c r="K2844" s="29" t="e">
        <f t="shared" si="134"/>
        <v>#REF!</v>
      </c>
      <c r="L2844" s="29" t="e">
        <f>①陸連データ貼付け!#REF!</f>
        <v>#REF!</v>
      </c>
      <c r="M2844" s="63" t="e">
        <f>①陸連データ貼付け!#REF!</f>
        <v>#REF!</v>
      </c>
    </row>
    <row r="2845" spans="1:13">
      <c r="A2845" s="220" t="e">
        <f>IF(①陸連データ貼付け!#REF!="","",①陸連データ貼付け!#REF!)</f>
        <v>#REF!</v>
      </c>
      <c r="B2845" s="29" t="e">
        <f t="shared" si="132"/>
        <v>#REF!</v>
      </c>
      <c r="C2845" s="29" t="e">
        <f t="shared" si="133"/>
        <v>#REF!</v>
      </c>
      <c r="D2845" s="29" t="e">
        <f>①陸連データ貼付け!#REF!</f>
        <v>#REF!</v>
      </c>
      <c r="E2845" s="29" t="e">
        <f>①陸連データ貼付け!#REF!</f>
        <v>#REF!</v>
      </c>
      <c r="F2845" s="29" t="e">
        <f>ASC(①陸連データ貼付け!#REF!)</f>
        <v>#REF!</v>
      </c>
      <c r="G2845" s="29" t="e">
        <f>①陸連データ貼付け!#REF!</f>
        <v>#REF!</v>
      </c>
      <c r="H2845" s="29" t="e">
        <f>①陸連データ貼付け!#REF!</f>
        <v>#REF!</v>
      </c>
      <c r="I2845" s="29" t="e">
        <f>①陸連データ貼付け!#REF!</f>
        <v>#REF!</v>
      </c>
      <c r="J2845" s="29" t="e">
        <f>①陸連データ貼付け!#REF!</f>
        <v>#REF!</v>
      </c>
      <c r="K2845" s="29" t="e">
        <f t="shared" si="134"/>
        <v>#REF!</v>
      </c>
      <c r="L2845" s="29" t="e">
        <f>①陸連データ貼付け!#REF!</f>
        <v>#REF!</v>
      </c>
      <c r="M2845" s="63" t="e">
        <f>①陸連データ貼付け!#REF!</f>
        <v>#REF!</v>
      </c>
    </row>
    <row r="2846" spans="1:13">
      <c r="A2846" s="220" t="e">
        <f>IF(①陸連データ貼付け!#REF!="","",①陸連データ貼付け!#REF!)</f>
        <v>#REF!</v>
      </c>
      <c r="B2846" s="29" t="e">
        <f t="shared" si="132"/>
        <v>#REF!</v>
      </c>
      <c r="C2846" s="29" t="e">
        <f t="shared" si="133"/>
        <v>#REF!</v>
      </c>
      <c r="D2846" s="29" t="e">
        <f>①陸連データ貼付け!#REF!</f>
        <v>#REF!</v>
      </c>
      <c r="E2846" s="29" t="e">
        <f>①陸連データ貼付け!#REF!</f>
        <v>#REF!</v>
      </c>
      <c r="F2846" s="29" t="e">
        <f>ASC(①陸連データ貼付け!#REF!)</f>
        <v>#REF!</v>
      </c>
      <c r="G2846" s="29" t="e">
        <f>①陸連データ貼付け!#REF!</f>
        <v>#REF!</v>
      </c>
      <c r="H2846" s="29" t="e">
        <f>①陸連データ貼付け!#REF!</f>
        <v>#REF!</v>
      </c>
      <c r="I2846" s="29" t="e">
        <f>①陸連データ貼付け!#REF!</f>
        <v>#REF!</v>
      </c>
      <c r="J2846" s="29" t="e">
        <f>①陸連データ貼付け!#REF!</f>
        <v>#REF!</v>
      </c>
      <c r="K2846" s="29" t="e">
        <f t="shared" si="134"/>
        <v>#REF!</v>
      </c>
      <c r="L2846" s="29" t="e">
        <f>①陸連データ貼付け!#REF!</f>
        <v>#REF!</v>
      </c>
      <c r="M2846" s="63" t="e">
        <f>①陸連データ貼付け!#REF!</f>
        <v>#REF!</v>
      </c>
    </row>
    <row r="2847" spans="1:13">
      <c r="A2847" s="220" t="e">
        <f>IF(①陸連データ貼付け!#REF!="","",①陸連データ貼付け!#REF!)</f>
        <v>#REF!</v>
      </c>
      <c r="B2847" s="29" t="e">
        <f t="shared" si="132"/>
        <v>#REF!</v>
      </c>
      <c r="C2847" s="29" t="e">
        <f t="shared" si="133"/>
        <v>#REF!</v>
      </c>
      <c r="D2847" s="29" t="e">
        <f>①陸連データ貼付け!#REF!</f>
        <v>#REF!</v>
      </c>
      <c r="E2847" s="29" t="e">
        <f>①陸連データ貼付け!#REF!</f>
        <v>#REF!</v>
      </c>
      <c r="F2847" s="29" t="e">
        <f>ASC(①陸連データ貼付け!#REF!)</f>
        <v>#REF!</v>
      </c>
      <c r="G2847" s="29" t="e">
        <f>①陸連データ貼付け!#REF!</f>
        <v>#REF!</v>
      </c>
      <c r="H2847" s="29" t="e">
        <f>①陸連データ貼付け!#REF!</f>
        <v>#REF!</v>
      </c>
      <c r="I2847" s="29" t="e">
        <f>①陸連データ貼付け!#REF!</f>
        <v>#REF!</v>
      </c>
      <c r="J2847" s="29" t="e">
        <f>①陸連データ貼付け!#REF!</f>
        <v>#REF!</v>
      </c>
      <c r="K2847" s="29" t="e">
        <f t="shared" si="134"/>
        <v>#REF!</v>
      </c>
      <c r="L2847" s="29" t="e">
        <f>①陸連データ貼付け!#REF!</f>
        <v>#REF!</v>
      </c>
      <c r="M2847" s="63" t="e">
        <f>①陸連データ貼付け!#REF!</f>
        <v>#REF!</v>
      </c>
    </row>
    <row r="2848" spans="1:13">
      <c r="A2848" s="220" t="e">
        <f>IF(①陸連データ貼付け!#REF!="","",①陸連データ貼付け!#REF!)</f>
        <v>#REF!</v>
      </c>
      <c r="B2848" s="29" t="e">
        <f t="shared" si="132"/>
        <v>#REF!</v>
      </c>
      <c r="C2848" s="29" t="e">
        <f t="shared" si="133"/>
        <v>#REF!</v>
      </c>
      <c r="D2848" s="29" t="e">
        <f>①陸連データ貼付け!#REF!</f>
        <v>#REF!</v>
      </c>
      <c r="E2848" s="29" t="e">
        <f>①陸連データ貼付け!#REF!</f>
        <v>#REF!</v>
      </c>
      <c r="F2848" s="29" t="e">
        <f>ASC(①陸連データ貼付け!#REF!)</f>
        <v>#REF!</v>
      </c>
      <c r="G2848" s="29" t="e">
        <f>①陸連データ貼付け!#REF!</f>
        <v>#REF!</v>
      </c>
      <c r="H2848" s="29" t="e">
        <f>①陸連データ貼付け!#REF!</f>
        <v>#REF!</v>
      </c>
      <c r="I2848" s="29" t="e">
        <f>①陸連データ貼付け!#REF!</f>
        <v>#REF!</v>
      </c>
      <c r="J2848" s="29" t="e">
        <f>①陸連データ貼付け!#REF!</f>
        <v>#REF!</v>
      </c>
      <c r="K2848" s="29" t="e">
        <f t="shared" si="134"/>
        <v>#REF!</v>
      </c>
      <c r="L2848" s="29" t="e">
        <f>①陸連データ貼付け!#REF!</f>
        <v>#REF!</v>
      </c>
      <c r="M2848" s="63" t="e">
        <f>①陸連データ貼付け!#REF!</f>
        <v>#REF!</v>
      </c>
    </row>
    <row r="2849" spans="1:13">
      <c r="A2849" s="220" t="e">
        <f>IF(①陸連データ貼付け!#REF!="","",①陸連データ貼付け!#REF!)</f>
        <v>#REF!</v>
      </c>
      <c r="B2849" s="29" t="e">
        <f t="shared" si="132"/>
        <v>#REF!</v>
      </c>
      <c r="C2849" s="29" t="e">
        <f t="shared" si="133"/>
        <v>#REF!</v>
      </c>
      <c r="D2849" s="29" t="e">
        <f>①陸連データ貼付け!#REF!</f>
        <v>#REF!</v>
      </c>
      <c r="E2849" s="29" t="e">
        <f>①陸連データ貼付け!#REF!</f>
        <v>#REF!</v>
      </c>
      <c r="F2849" s="29" t="e">
        <f>ASC(①陸連データ貼付け!#REF!)</f>
        <v>#REF!</v>
      </c>
      <c r="G2849" s="29" t="e">
        <f>①陸連データ貼付け!#REF!</f>
        <v>#REF!</v>
      </c>
      <c r="H2849" s="29" t="e">
        <f>①陸連データ貼付け!#REF!</f>
        <v>#REF!</v>
      </c>
      <c r="I2849" s="29" t="e">
        <f>①陸連データ貼付け!#REF!</f>
        <v>#REF!</v>
      </c>
      <c r="J2849" s="29" t="e">
        <f>①陸連データ貼付け!#REF!</f>
        <v>#REF!</v>
      </c>
      <c r="K2849" s="29" t="e">
        <f t="shared" si="134"/>
        <v>#REF!</v>
      </c>
      <c r="L2849" s="29" t="e">
        <f>①陸連データ貼付け!#REF!</f>
        <v>#REF!</v>
      </c>
      <c r="M2849" s="63" t="e">
        <f>①陸連データ貼付け!#REF!</f>
        <v>#REF!</v>
      </c>
    </row>
    <row r="2850" spans="1:13">
      <c r="A2850" s="220" t="e">
        <f>IF(①陸連データ貼付け!#REF!="","",①陸連データ貼付け!#REF!)</f>
        <v>#REF!</v>
      </c>
      <c r="B2850" s="29" t="e">
        <f t="shared" si="132"/>
        <v>#REF!</v>
      </c>
      <c r="C2850" s="29" t="e">
        <f t="shared" si="133"/>
        <v>#REF!</v>
      </c>
      <c r="D2850" s="29" t="e">
        <f>①陸連データ貼付け!#REF!</f>
        <v>#REF!</v>
      </c>
      <c r="E2850" s="29" t="e">
        <f>①陸連データ貼付け!#REF!</f>
        <v>#REF!</v>
      </c>
      <c r="F2850" s="29" t="e">
        <f>ASC(①陸連データ貼付け!#REF!)</f>
        <v>#REF!</v>
      </c>
      <c r="G2850" s="29" t="e">
        <f>①陸連データ貼付け!#REF!</f>
        <v>#REF!</v>
      </c>
      <c r="H2850" s="29" t="e">
        <f>①陸連データ貼付け!#REF!</f>
        <v>#REF!</v>
      </c>
      <c r="I2850" s="29" t="e">
        <f>①陸連データ貼付け!#REF!</f>
        <v>#REF!</v>
      </c>
      <c r="J2850" s="29" t="e">
        <f>①陸連データ貼付け!#REF!</f>
        <v>#REF!</v>
      </c>
      <c r="K2850" s="29" t="e">
        <f t="shared" si="134"/>
        <v>#REF!</v>
      </c>
      <c r="L2850" s="29" t="e">
        <f>①陸連データ貼付け!#REF!</f>
        <v>#REF!</v>
      </c>
      <c r="M2850" s="63" t="e">
        <f>①陸連データ貼付け!#REF!</f>
        <v>#REF!</v>
      </c>
    </row>
    <row r="2851" spans="1:13">
      <c r="A2851" s="220" t="e">
        <f>IF(①陸連データ貼付け!#REF!="","",①陸連データ貼付け!#REF!)</f>
        <v>#REF!</v>
      </c>
      <c r="B2851" s="29" t="e">
        <f t="shared" si="132"/>
        <v>#REF!</v>
      </c>
      <c r="C2851" s="29" t="e">
        <f t="shared" si="133"/>
        <v>#REF!</v>
      </c>
      <c r="D2851" s="29" t="e">
        <f>①陸連データ貼付け!#REF!</f>
        <v>#REF!</v>
      </c>
      <c r="E2851" s="29" t="e">
        <f>①陸連データ貼付け!#REF!</f>
        <v>#REF!</v>
      </c>
      <c r="F2851" s="29" t="e">
        <f>ASC(①陸連データ貼付け!#REF!)</f>
        <v>#REF!</v>
      </c>
      <c r="G2851" s="29" t="e">
        <f>①陸連データ貼付け!#REF!</f>
        <v>#REF!</v>
      </c>
      <c r="H2851" s="29" t="e">
        <f>①陸連データ貼付け!#REF!</f>
        <v>#REF!</v>
      </c>
      <c r="I2851" s="29" t="e">
        <f>①陸連データ貼付け!#REF!</f>
        <v>#REF!</v>
      </c>
      <c r="J2851" s="29" t="e">
        <f>①陸連データ貼付け!#REF!</f>
        <v>#REF!</v>
      </c>
      <c r="K2851" s="29" t="e">
        <f t="shared" si="134"/>
        <v>#REF!</v>
      </c>
      <c r="L2851" s="29" t="e">
        <f>①陸連データ貼付け!#REF!</f>
        <v>#REF!</v>
      </c>
      <c r="M2851" s="63" t="e">
        <f>①陸連データ貼付け!#REF!</f>
        <v>#REF!</v>
      </c>
    </row>
    <row r="2852" spans="1:13">
      <c r="A2852" s="220" t="e">
        <f>IF(①陸連データ貼付け!#REF!="","",①陸連データ貼付け!#REF!)</f>
        <v>#REF!</v>
      </c>
      <c r="B2852" s="29" t="e">
        <f t="shared" si="132"/>
        <v>#REF!</v>
      </c>
      <c r="C2852" s="29" t="e">
        <f t="shared" si="133"/>
        <v>#REF!</v>
      </c>
      <c r="D2852" s="29" t="e">
        <f>①陸連データ貼付け!#REF!</f>
        <v>#REF!</v>
      </c>
      <c r="E2852" s="29" t="e">
        <f>①陸連データ貼付け!#REF!</f>
        <v>#REF!</v>
      </c>
      <c r="F2852" s="29" t="e">
        <f>ASC(①陸連データ貼付け!#REF!)</f>
        <v>#REF!</v>
      </c>
      <c r="G2852" s="29" t="e">
        <f>①陸連データ貼付け!#REF!</f>
        <v>#REF!</v>
      </c>
      <c r="H2852" s="29" t="e">
        <f>①陸連データ貼付け!#REF!</f>
        <v>#REF!</v>
      </c>
      <c r="I2852" s="29" t="e">
        <f>①陸連データ貼付け!#REF!</f>
        <v>#REF!</v>
      </c>
      <c r="J2852" s="29" t="e">
        <f>①陸連データ貼付け!#REF!</f>
        <v>#REF!</v>
      </c>
      <c r="K2852" s="29" t="e">
        <f t="shared" si="134"/>
        <v>#REF!</v>
      </c>
      <c r="L2852" s="29" t="e">
        <f>①陸連データ貼付け!#REF!</f>
        <v>#REF!</v>
      </c>
      <c r="M2852" s="63" t="e">
        <f>①陸連データ貼付け!#REF!</f>
        <v>#REF!</v>
      </c>
    </row>
    <row r="2853" spans="1:13">
      <c r="A2853" s="220" t="e">
        <f>IF(①陸連データ貼付け!#REF!="","",①陸連データ貼付け!#REF!)</f>
        <v>#REF!</v>
      </c>
      <c r="B2853" s="29" t="e">
        <f t="shared" si="132"/>
        <v>#REF!</v>
      </c>
      <c r="C2853" s="29" t="e">
        <f t="shared" si="133"/>
        <v>#REF!</v>
      </c>
      <c r="D2853" s="29" t="e">
        <f>①陸連データ貼付け!#REF!</f>
        <v>#REF!</v>
      </c>
      <c r="E2853" s="29" t="e">
        <f>①陸連データ貼付け!#REF!</f>
        <v>#REF!</v>
      </c>
      <c r="F2853" s="29" t="e">
        <f>ASC(①陸連データ貼付け!#REF!)</f>
        <v>#REF!</v>
      </c>
      <c r="G2853" s="29" t="e">
        <f>①陸連データ貼付け!#REF!</f>
        <v>#REF!</v>
      </c>
      <c r="H2853" s="29" t="e">
        <f>①陸連データ貼付け!#REF!</f>
        <v>#REF!</v>
      </c>
      <c r="I2853" s="29" t="e">
        <f>①陸連データ貼付け!#REF!</f>
        <v>#REF!</v>
      </c>
      <c r="J2853" s="29" t="e">
        <f>①陸連データ貼付け!#REF!</f>
        <v>#REF!</v>
      </c>
      <c r="K2853" s="29" t="e">
        <f t="shared" si="134"/>
        <v>#REF!</v>
      </c>
      <c r="L2853" s="29" t="e">
        <f>①陸連データ貼付け!#REF!</f>
        <v>#REF!</v>
      </c>
      <c r="M2853" s="63" t="e">
        <f>①陸連データ貼付け!#REF!</f>
        <v>#REF!</v>
      </c>
    </row>
    <row r="2854" spans="1:13">
      <c r="A2854" s="220" t="e">
        <f>IF(①陸連データ貼付け!#REF!="","",①陸連データ貼付け!#REF!)</f>
        <v>#REF!</v>
      </c>
      <c r="B2854" s="29" t="e">
        <f t="shared" si="132"/>
        <v>#REF!</v>
      </c>
      <c r="C2854" s="29" t="e">
        <f t="shared" si="133"/>
        <v>#REF!</v>
      </c>
      <c r="D2854" s="29" t="e">
        <f>①陸連データ貼付け!#REF!</f>
        <v>#REF!</v>
      </c>
      <c r="E2854" s="29" t="e">
        <f>①陸連データ貼付け!#REF!</f>
        <v>#REF!</v>
      </c>
      <c r="F2854" s="29" t="e">
        <f>ASC(①陸連データ貼付け!#REF!)</f>
        <v>#REF!</v>
      </c>
      <c r="G2854" s="29" t="e">
        <f>①陸連データ貼付け!#REF!</f>
        <v>#REF!</v>
      </c>
      <c r="H2854" s="29" t="e">
        <f>①陸連データ貼付け!#REF!</f>
        <v>#REF!</v>
      </c>
      <c r="I2854" s="29" t="e">
        <f>①陸連データ貼付け!#REF!</f>
        <v>#REF!</v>
      </c>
      <c r="J2854" s="29" t="e">
        <f>①陸連データ貼付け!#REF!</f>
        <v>#REF!</v>
      </c>
      <c r="K2854" s="29" t="e">
        <f t="shared" si="134"/>
        <v>#REF!</v>
      </c>
      <c r="L2854" s="29" t="e">
        <f>①陸連データ貼付け!#REF!</f>
        <v>#REF!</v>
      </c>
      <c r="M2854" s="63" t="e">
        <f>①陸連データ貼付け!#REF!</f>
        <v>#REF!</v>
      </c>
    </row>
    <row r="2855" spans="1:13">
      <c r="A2855" s="220" t="e">
        <f>IF(①陸連データ貼付け!#REF!="","",①陸連データ貼付け!#REF!)</f>
        <v>#REF!</v>
      </c>
      <c r="B2855" s="29" t="e">
        <f t="shared" si="132"/>
        <v>#REF!</v>
      </c>
      <c r="C2855" s="29" t="e">
        <f t="shared" si="133"/>
        <v>#REF!</v>
      </c>
      <c r="D2855" s="29" t="e">
        <f>①陸連データ貼付け!#REF!</f>
        <v>#REF!</v>
      </c>
      <c r="E2855" s="29" t="e">
        <f>①陸連データ貼付け!#REF!</f>
        <v>#REF!</v>
      </c>
      <c r="F2855" s="29" t="e">
        <f>ASC(①陸連データ貼付け!#REF!)</f>
        <v>#REF!</v>
      </c>
      <c r="G2855" s="29" t="e">
        <f>①陸連データ貼付け!#REF!</f>
        <v>#REF!</v>
      </c>
      <c r="H2855" s="29" t="e">
        <f>①陸連データ貼付け!#REF!</f>
        <v>#REF!</v>
      </c>
      <c r="I2855" s="29" t="e">
        <f>①陸連データ貼付け!#REF!</f>
        <v>#REF!</v>
      </c>
      <c r="J2855" s="29" t="e">
        <f>①陸連データ貼付け!#REF!</f>
        <v>#REF!</v>
      </c>
      <c r="K2855" s="29" t="e">
        <f t="shared" si="134"/>
        <v>#REF!</v>
      </c>
      <c r="L2855" s="29" t="e">
        <f>①陸連データ貼付け!#REF!</f>
        <v>#REF!</v>
      </c>
      <c r="M2855" s="63" t="e">
        <f>①陸連データ貼付け!#REF!</f>
        <v>#REF!</v>
      </c>
    </row>
    <row r="2856" spans="1:13">
      <c r="A2856" s="220" t="e">
        <f>IF(①陸連データ貼付け!#REF!="","",①陸連データ貼付け!#REF!)</f>
        <v>#REF!</v>
      </c>
      <c r="B2856" s="29" t="e">
        <f t="shared" si="132"/>
        <v>#REF!</v>
      </c>
      <c r="C2856" s="29" t="e">
        <f t="shared" si="133"/>
        <v>#REF!</v>
      </c>
      <c r="D2856" s="29" t="e">
        <f>①陸連データ貼付け!#REF!</f>
        <v>#REF!</v>
      </c>
      <c r="E2856" s="29" t="e">
        <f>①陸連データ貼付け!#REF!</f>
        <v>#REF!</v>
      </c>
      <c r="F2856" s="29" t="e">
        <f>ASC(①陸連データ貼付け!#REF!)</f>
        <v>#REF!</v>
      </c>
      <c r="G2856" s="29" t="e">
        <f>①陸連データ貼付け!#REF!</f>
        <v>#REF!</v>
      </c>
      <c r="H2856" s="29" t="e">
        <f>①陸連データ貼付け!#REF!</f>
        <v>#REF!</v>
      </c>
      <c r="I2856" s="29" t="e">
        <f>①陸連データ貼付け!#REF!</f>
        <v>#REF!</v>
      </c>
      <c r="J2856" s="29" t="e">
        <f>①陸連データ貼付け!#REF!</f>
        <v>#REF!</v>
      </c>
      <c r="K2856" s="29" t="e">
        <f t="shared" si="134"/>
        <v>#REF!</v>
      </c>
      <c r="L2856" s="29" t="e">
        <f>①陸連データ貼付け!#REF!</f>
        <v>#REF!</v>
      </c>
      <c r="M2856" s="63" t="e">
        <f>①陸連データ貼付け!#REF!</f>
        <v>#REF!</v>
      </c>
    </row>
    <row r="2857" spans="1:13">
      <c r="A2857" s="220" t="e">
        <f>IF(①陸連データ貼付け!#REF!="","",①陸連データ貼付け!#REF!)</f>
        <v>#REF!</v>
      </c>
      <c r="B2857" s="29" t="e">
        <f t="shared" si="132"/>
        <v>#REF!</v>
      </c>
      <c r="C2857" s="29" t="e">
        <f t="shared" si="133"/>
        <v>#REF!</v>
      </c>
      <c r="D2857" s="29" t="e">
        <f>①陸連データ貼付け!#REF!</f>
        <v>#REF!</v>
      </c>
      <c r="E2857" s="29" t="e">
        <f>①陸連データ貼付け!#REF!</f>
        <v>#REF!</v>
      </c>
      <c r="F2857" s="29" t="e">
        <f>ASC(①陸連データ貼付け!#REF!)</f>
        <v>#REF!</v>
      </c>
      <c r="G2857" s="29" t="e">
        <f>①陸連データ貼付け!#REF!</f>
        <v>#REF!</v>
      </c>
      <c r="H2857" s="29" t="e">
        <f>①陸連データ貼付け!#REF!</f>
        <v>#REF!</v>
      </c>
      <c r="I2857" s="29" t="e">
        <f>①陸連データ貼付け!#REF!</f>
        <v>#REF!</v>
      </c>
      <c r="J2857" s="29" t="e">
        <f>①陸連データ貼付け!#REF!</f>
        <v>#REF!</v>
      </c>
      <c r="K2857" s="29" t="e">
        <f t="shared" si="134"/>
        <v>#REF!</v>
      </c>
      <c r="L2857" s="29" t="e">
        <f>①陸連データ貼付け!#REF!</f>
        <v>#REF!</v>
      </c>
      <c r="M2857" s="63" t="e">
        <f>①陸連データ貼付け!#REF!</f>
        <v>#REF!</v>
      </c>
    </row>
    <row r="2858" spans="1:13">
      <c r="A2858" s="220" t="e">
        <f>IF(①陸連データ貼付け!#REF!="","",①陸連データ貼付け!#REF!)</f>
        <v>#REF!</v>
      </c>
      <c r="B2858" s="29" t="e">
        <f t="shared" si="132"/>
        <v>#REF!</v>
      </c>
      <c r="C2858" s="29" t="e">
        <f t="shared" si="133"/>
        <v>#REF!</v>
      </c>
      <c r="D2858" s="29" t="e">
        <f>①陸連データ貼付け!#REF!</f>
        <v>#REF!</v>
      </c>
      <c r="E2858" s="29" t="e">
        <f>①陸連データ貼付け!#REF!</f>
        <v>#REF!</v>
      </c>
      <c r="F2858" s="29" t="e">
        <f>ASC(①陸連データ貼付け!#REF!)</f>
        <v>#REF!</v>
      </c>
      <c r="G2858" s="29" t="e">
        <f>①陸連データ貼付け!#REF!</f>
        <v>#REF!</v>
      </c>
      <c r="H2858" s="29" t="e">
        <f>①陸連データ貼付け!#REF!</f>
        <v>#REF!</v>
      </c>
      <c r="I2858" s="29" t="e">
        <f>①陸連データ貼付け!#REF!</f>
        <v>#REF!</v>
      </c>
      <c r="J2858" s="29" t="e">
        <f>①陸連データ貼付け!#REF!</f>
        <v>#REF!</v>
      </c>
      <c r="K2858" s="29" t="e">
        <f t="shared" si="134"/>
        <v>#REF!</v>
      </c>
      <c r="L2858" s="29" t="e">
        <f>①陸連データ貼付け!#REF!</f>
        <v>#REF!</v>
      </c>
      <c r="M2858" s="63" t="e">
        <f>①陸連データ貼付け!#REF!</f>
        <v>#REF!</v>
      </c>
    </row>
    <row r="2859" spans="1:13">
      <c r="A2859" s="220" t="e">
        <f>IF(①陸連データ貼付け!#REF!="","",①陸連データ貼付け!#REF!)</f>
        <v>#REF!</v>
      </c>
      <c r="B2859" s="29" t="e">
        <f t="shared" si="132"/>
        <v>#REF!</v>
      </c>
      <c r="C2859" s="29" t="e">
        <f t="shared" si="133"/>
        <v>#REF!</v>
      </c>
      <c r="D2859" s="29" t="e">
        <f>①陸連データ貼付け!#REF!</f>
        <v>#REF!</v>
      </c>
      <c r="E2859" s="29" t="e">
        <f>①陸連データ貼付け!#REF!</f>
        <v>#REF!</v>
      </c>
      <c r="F2859" s="29" t="e">
        <f>ASC(①陸連データ貼付け!#REF!)</f>
        <v>#REF!</v>
      </c>
      <c r="G2859" s="29" t="e">
        <f>①陸連データ貼付け!#REF!</f>
        <v>#REF!</v>
      </c>
      <c r="H2859" s="29" t="e">
        <f>①陸連データ貼付け!#REF!</f>
        <v>#REF!</v>
      </c>
      <c r="I2859" s="29" t="e">
        <f>①陸連データ貼付け!#REF!</f>
        <v>#REF!</v>
      </c>
      <c r="J2859" s="29" t="e">
        <f>①陸連データ貼付け!#REF!</f>
        <v>#REF!</v>
      </c>
      <c r="K2859" s="29" t="e">
        <f t="shared" si="134"/>
        <v>#REF!</v>
      </c>
      <c r="L2859" s="29" t="e">
        <f>①陸連データ貼付け!#REF!</f>
        <v>#REF!</v>
      </c>
      <c r="M2859" s="63" t="e">
        <f>①陸連データ貼付け!#REF!</f>
        <v>#REF!</v>
      </c>
    </row>
    <row r="2860" spans="1:13">
      <c r="A2860" s="220" t="e">
        <f>IF(①陸連データ貼付け!#REF!="","",①陸連データ貼付け!#REF!)</f>
        <v>#REF!</v>
      </c>
      <c r="B2860" s="29" t="e">
        <f t="shared" si="132"/>
        <v>#REF!</v>
      </c>
      <c r="C2860" s="29" t="e">
        <f t="shared" si="133"/>
        <v>#REF!</v>
      </c>
      <c r="D2860" s="29" t="e">
        <f>①陸連データ貼付け!#REF!</f>
        <v>#REF!</v>
      </c>
      <c r="E2860" s="29" t="e">
        <f>①陸連データ貼付け!#REF!</f>
        <v>#REF!</v>
      </c>
      <c r="F2860" s="29" t="e">
        <f>ASC(①陸連データ貼付け!#REF!)</f>
        <v>#REF!</v>
      </c>
      <c r="G2860" s="29" t="e">
        <f>①陸連データ貼付け!#REF!</f>
        <v>#REF!</v>
      </c>
      <c r="H2860" s="29" t="e">
        <f>①陸連データ貼付け!#REF!</f>
        <v>#REF!</v>
      </c>
      <c r="I2860" s="29" t="e">
        <f>①陸連データ貼付け!#REF!</f>
        <v>#REF!</v>
      </c>
      <c r="J2860" s="29" t="e">
        <f>①陸連データ貼付け!#REF!</f>
        <v>#REF!</v>
      </c>
      <c r="K2860" s="29" t="e">
        <f t="shared" si="134"/>
        <v>#REF!</v>
      </c>
      <c r="L2860" s="29" t="e">
        <f>①陸連データ貼付け!#REF!</f>
        <v>#REF!</v>
      </c>
      <c r="M2860" s="63" t="e">
        <f>①陸連データ貼付け!#REF!</f>
        <v>#REF!</v>
      </c>
    </row>
    <row r="2861" spans="1:13">
      <c r="A2861" s="220" t="e">
        <f>IF(①陸連データ貼付け!#REF!="","",①陸連データ貼付け!#REF!)</f>
        <v>#REF!</v>
      </c>
      <c r="B2861" s="29" t="e">
        <f t="shared" si="132"/>
        <v>#REF!</v>
      </c>
      <c r="C2861" s="29" t="e">
        <f t="shared" si="133"/>
        <v>#REF!</v>
      </c>
      <c r="D2861" s="29" t="e">
        <f>①陸連データ貼付け!#REF!</f>
        <v>#REF!</v>
      </c>
      <c r="E2861" s="29" t="e">
        <f>①陸連データ貼付け!#REF!</f>
        <v>#REF!</v>
      </c>
      <c r="F2861" s="29" t="e">
        <f>ASC(①陸連データ貼付け!#REF!)</f>
        <v>#REF!</v>
      </c>
      <c r="G2861" s="29" t="e">
        <f>①陸連データ貼付け!#REF!</f>
        <v>#REF!</v>
      </c>
      <c r="H2861" s="29" t="e">
        <f>①陸連データ貼付け!#REF!</f>
        <v>#REF!</v>
      </c>
      <c r="I2861" s="29" t="e">
        <f>①陸連データ貼付け!#REF!</f>
        <v>#REF!</v>
      </c>
      <c r="J2861" s="29" t="e">
        <f>①陸連データ貼付け!#REF!</f>
        <v>#REF!</v>
      </c>
      <c r="K2861" s="29" t="e">
        <f t="shared" si="134"/>
        <v>#REF!</v>
      </c>
      <c r="L2861" s="29" t="e">
        <f>①陸連データ貼付け!#REF!</f>
        <v>#REF!</v>
      </c>
      <c r="M2861" s="63" t="e">
        <f>①陸連データ貼付け!#REF!</f>
        <v>#REF!</v>
      </c>
    </row>
    <row r="2862" spans="1:13">
      <c r="A2862" s="220" t="e">
        <f>IF(①陸連データ貼付け!#REF!="","",①陸連データ貼付け!#REF!)</f>
        <v>#REF!</v>
      </c>
      <c r="B2862" s="29" t="e">
        <f t="shared" si="132"/>
        <v>#REF!</v>
      </c>
      <c r="C2862" s="29" t="e">
        <f t="shared" si="133"/>
        <v>#REF!</v>
      </c>
      <c r="D2862" s="29" t="e">
        <f>①陸連データ貼付け!#REF!</f>
        <v>#REF!</v>
      </c>
      <c r="E2862" s="29" t="e">
        <f>①陸連データ貼付け!#REF!</f>
        <v>#REF!</v>
      </c>
      <c r="F2862" s="29" t="e">
        <f>ASC(①陸連データ貼付け!#REF!)</f>
        <v>#REF!</v>
      </c>
      <c r="G2862" s="29" t="e">
        <f>①陸連データ貼付け!#REF!</f>
        <v>#REF!</v>
      </c>
      <c r="H2862" s="29" t="e">
        <f>①陸連データ貼付け!#REF!</f>
        <v>#REF!</v>
      </c>
      <c r="I2862" s="29" t="e">
        <f>①陸連データ貼付け!#REF!</f>
        <v>#REF!</v>
      </c>
      <c r="J2862" s="29" t="e">
        <f>①陸連データ貼付け!#REF!</f>
        <v>#REF!</v>
      </c>
      <c r="K2862" s="29" t="e">
        <f t="shared" si="134"/>
        <v>#REF!</v>
      </c>
      <c r="L2862" s="29" t="e">
        <f>①陸連データ貼付け!#REF!</f>
        <v>#REF!</v>
      </c>
      <c r="M2862" s="63" t="e">
        <f>①陸連データ貼付け!#REF!</f>
        <v>#REF!</v>
      </c>
    </row>
    <row r="2863" spans="1:13">
      <c r="A2863" s="220" t="e">
        <f>IF(①陸連データ貼付け!#REF!="","",①陸連データ貼付け!#REF!)</f>
        <v>#REF!</v>
      </c>
      <c r="B2863" s="29" t="e">
        <f t="shared" si="132"/>
        <v>#REF!</v>
      </c>
      <c r="C2863" s="29" t="e">
        <f t="shared" si="133"/>
        <v>#REF!</v>
      </c>
      <c r="D2863" s="29" t="e">
        <f>①陸連データ貼付け!#REF!</f>
        <v>#REF!</v>
      </c>
      <c r="E2863" s="29" t="e">
        <f>①陸連データ貼付け!#REF!</f>
        <v>#REF!</v>
      </c>
      <c r="F2863" s="29" t="e">
        <f>ASC(①陸連データ貼付け!#REF!)</f>
        <v>#REF!</v>
      </c>
      <c r="G2863" s="29" t="e">
        <f>①陸連データ貼付け!#REF!</f>
        <v>#REF!</v>
      </c>
      <c r="H2863" s="29" t="e">
        <f>①陸連データ貼付け!#REF!</f>
        <v>#REF!</v>
      </c>
      <c r="I2863" s="29" t="e">
        <f>①陸連データ貼付け!#REF!</f>
        <v>#REF!</v>
      </c>
      <c r="J2863" s="29" t="e">
        <f>①陸連データ貼付け!#REF!</f>
        <v>#REF!</v>
      </c>
      <c r="K2863" s="29" t="e">
        <f t="shared" si="134"/>
        <v>#REF!</v>
      </c>
      <c r="L2863" s="29" t="e">
        <f>①陸連データ貼付け!#REF!</f>
        <v>#REF!</v>
      </c>
      <c r="M2863" s="63" t="e">
        <f>①陸連データ貼付け!#REF!</f>
        <v>#REF!</v>
      </c>
    </row>
    <row r="2864" spans="1:13">
      <c r="A2864" s="220" t="e">
        <f>IF(①陸連データ貼付け!#REF!="","",①陸連データ貼付け!#REF!)</f>
        <v>#REF!</v>
      </c>
      <c r="B2864" s="29" t="e">
        <f t="shared" si="132"/>
        <v>#REF!</v>
      </c>
      <c r="C2864" s="29" t="e">
        <f t="shared" si="133"/>
        <v>#REF!</v>
      </c>
      <c r="D2864" s="29" t="e">
        <f>①陸連データ貼付け!#REF!</f>
        <v>#REF!</v>
      </c>
      <c r="E2864" s="29" t="e">
        <f>①陸連データ貼付け!#REF!</f>
        <v>#REF!</v>
      </c>
      <c r="F2864" s="29" t="e">
        <f>ASC(①陸連データ貼付け!#REF!)</f>
        <v>#REF!</v>
      </c>
      <c r="G2864" s="29" t="e">
        <f>①陸連データ貼付け!#REF!</f>
        <v>#REF!</v>
      </c>
      <c r="H2864" s="29" t="e">
        <f>①陸連データ貼付け!#REF!</f>
        <v>#REF!</v>
      </c>
      <c r="I2864" s="29" t="e">
        <f>①陸連データ貼付け!#REF!</f>
        <v>#REF!</v>
      </c>
      <c r="J2864" s="29" t="e">
        <f>①陸連データ貼付け!#REF!</f>
        <v>#REF!</v>
      </c>
      <c r="K2864" s="29" t="e">
        <f t="shared" si="134"/>
        <v>#REF!</v>
      </c>
      <c r="L2864" s="29" t="e">
        <f>①陸連データ貼付け!#REF!</f>
        <v>#REF!</v>
      </c>
      <c r="M2864" s="63" t="e">
        <f>①陸連データ貼付け!#REF!</f>
        <v>#REF!</v>
      </c>
    </row>
    <row r="2865" spans="1:13">
      <c r="A2865" s="220" t="e">
        <f>IF(①陸連データ貼付け!#REF!="","",①陸連データ貼付け!#REF!)</f>
        <v>#REF!</v>
      </c>
      <c r="B2865" s="29" t="e">
        <f t="shared" si="132"/>
        <v>#REF!</v>
      </c>
      <c r="C2865" s="29" t="e">
        <f t="shared" si="133"/>
        <v>#REF!</v>
      </c>
      <c r="D2865" s="29" t="e">
        <f>①陸連データ貼付け!#REF!</f>
        <v>#REF!</v>
      </c>
      <c r="E2865" s="29" t="e">
        <f>①陸連データ貼付け!#REF!</f>
        <v>#REF!</v>
      </c>
      <c r="F2865" s="29" t="e">
        <f>ASC(①陸連データ貼付け!#REF!)</f>
        <v>#REF!</v>
      </c>
      <c r="G2865" s="29" t="e">
        <f>①陸連データ貼付け!#REF!</f>
        <v>#REF!</v>
      </c>
      <c r="H2865" s="29" t="e">
        <f>①陸連データ貼付け!#REF!</f>
        <v>#REF!</v>
      </c>
      <c r="I2865" s="29" t="e">
        <f>①陸連データ貼付け!#REF!</f>
        <v>#REF!</v>
      </c>
      <c r="J2865" s="29" t="e">
        <f>①陸連データ貼付け!#REF!</f>
        <v>#REF!</v>
      </c>
      <c r="K2865" s="29" t="e">
        <f t="shared" si="134"/>
        <v>#REF!</v>
      </c>
      <c r="L2865" s="29" t="e">
        <f>①陸連データ貼付け!#REF!</f>
        <v>#REF!</v>
      </c>
      <c r="M2865" s="63" t="e">
        <f>①陸連データ貼付け!#REF!</f>
        <v>#REF!</v>
      </c>
    </row>
    <row r="2866" spans="1:13">
      <c r="A2866" s="220" t="e">
        <f>IF(①陸連データ貼付け!#REF!="","",①陸連データ貼付け!#REF!)</f>
        <v>#REF!</v>
      </c>
      <c r="B2866" s="29" t="e">
        <f t="shared" si="132"/>
        <v>#REF!</v>
      </c>
      <c r="C2866" s="29" t="e">
        <f t="shared" si="133"/>
        <v>#REF!</v>
      </c>
      <c r="D2866" s="29" t="e">
        <f>①陸連データ貼付け!#REF!</f>
        <v>#REF!</v>
      </c>
      <c r="E2866" s="29" t="e">
        <f>①陸連データ貼付け!#REF!</f>
        <v>#REF!</v>
      </c>
      <c r="F2866" s="29" t="e">
        <f>ASC(①陸連データ貼付け!#REF!)</f>
        <v>#REF!</v>
      </c>
      <c r="G2866" s="29" t="e">
        <f>①陸連データ貼付け!#REF!</f>
        <v>#REF!</v>
      </c>
      <c r="H2866" s="29" t="e">
        <f>①陸連データ貼付け!#REF!</f>
        <v>#REF!</v>
      </c>
      <c r="I2866" s="29" t="e">
        <f>①陸連データ貼付け!#REF!</f>
        <v>#REF!</v>
      </c>
      <c r="J2866" s="29" t="e">
        <f>①陸連データ貼付け!#REF!</f>
        <v>#REF!</v>
      </c>
      <c r="K2866" s="29" t="e">
        <f t="shared" si="134"/>
        <v>#REF!</v>
      </c>
      <c r="L2866" s="29" t="e">
        <f>①陸連データ貼付け!#REF!</f>
        <v>#REF!</v>
      </c>
      <c r="M2866" s="63" t="e">
        <f>①陸連データ貼付け!#REF!</f>
        <v>#REF!</v>
      </c>
    </row>
    <row r="2867" spans="1:13">
      <c r="A2867" s="220" t="e">
        <f>IF(①陸連データ貼付け!#REF!="","",①陸連データ貼付け!#REF!)</f>
        <v>#REF!</v>
      </c>
      <c r="B2867" s="29" t="e">
        <f t="shared" si="132"/>
        <v>#REF!</v>
      </c>
      <c r="C2867" s="29" t="e">
        <f t="shared" si="133"/>
        <v>#REF!</v>
      </c>
      <c r="D2867" s="29" t="e">
        <f>①陸連データ貼付け!#REF!</f>
        <v>#REF!</v>
      </c>
      <c r="E2867" s="29" t="e">
        <f>①陸連データ貼付け!#REF!</f>
        <v>#REF!</v>
      </c>
      <c r="F2867" s="29" t="e">
        <f>ASC(①陸連データ貼付け!#REF!)</f>
        <v>#REF!</v>
      </c>
      <c r="G2867" s="29" t="e">
        <f>①陸連データ貼付け!#REF!</f>
        <v>#REF!</v>
      </c>
      <c r="H2867" s="29" t="e">
        <f>①陸連データ貼付け!#REF!</f>
        <v>#REF!</v>
      </c>
      <c r="I2867" s="29" t="e">
        <f>①陸連データ貼付け!#REF!</f>
        <v>#REF!</v>
      </c>
      <c r="J2867" s="29" t="e">
        <f>①陸連データ貼付け!#REF!</f>
        <v>#REF!</v>
      </c>
      <c r="K2867" s="29" t="e">
        <f t="shared" si="134"/>
        <v>#REF!</v>
      </c>
      <c r="L2867" s="29" t="e">
        <f>①陸連データ貼付け!#REF!</f>
        <v>#REF!</v>
      </c>
      <c r="M2867" s="63" t="e">
        <f>①陸連データ貼付け!#REF!</f>
        <v>#REF!</v>
      </c>
    </row>
    <row r="2868" spans="1:13">
      <c r="A2868" s="220" t="e">
        <f>IF(①陸連データ貼付け!#REF!="","",①陸連データ貼付け!#REF!)</f>
        <v>#REF!</v>
      </c>
      <c r="B2868" s="29" t="e">
        <f t="shared" si="132"/>
        <v>#REF!</v>
      </c>
      <c r="C2868" s="29" t="e">
        <f t="shared" si="133"/>
        <v>#REF!</v>
      </c>
      <c r="D2868" s="29" t="e">
        <f>①陸連データ貼付け!#REF!</f>
        <v>#REF!</v>
      </c>
      <c r="E2868" s="29" t="e">
        <f>①陸連データ貼付け!#REF!</f>
        <v>#REF!</v>
      </c>
      <c r="F2868" s="29" t="e">
        <f>ASC(①陸連データ貼付け!#REF!)</f>
        <v>#REF!</v>
      </c>
      <c r="G2868" s="29" t="e">
        <f>①陸連データ貼付け!#REF!</f>
        <v>#REF!</v>
      </c>
      <c r="H2868" s="29" t="e">
        <f>①陸連データ貼付け!#REF!</f>
        <v>#REF!</v>
      </c>
      <c r="I2868" s="29" t="e">
        <f>①陸連データ貼付け!#REF!</f>
        <v>#REF!</v>
      </c>
      <c r="J2868" s="29" t="e">
        <f>①陸連データ貼付け!#REF!</f>
        <v>#REF!</v>
      </c>
      <c r="K2868" s="29" t="e">
        <f t="shared" si="134"/>
        <v>#REF!</v>
      </c>
      <c r="L2868" s="29" t="e">
        <f>①陸連データ貼付け!#REF!</f>
        <v>#REF!</v>
      </c>
      <c r="M2868" s="63" t="e">
        <f>①陸連データ貼付け!#REF!</f>
        <v>#REF!</v>
      </c>
    </row>
    <row r="2869" spans="1:13">
      <c r="A2869" s="220" t="e">
        <f>IF(①陸連データ貼付け!#REF!="","",①陸連データ貼付け!#REF!)</f>
        <v>#REF!</v>
      </c>
      <c r="B2869" s="29" t="e">
        <f t="shared" si="132"/>
        <v>#REF!</v>
      </c>
      <c r="C2869" s="29" t="e">
        <f t="shared" si="133"/>
        <v>#REF!</v>
      </c>
      <c r="D2869" s="29" t="e">
        <f>①陸連データ貼付け!#REF!</f>
        <v>#REF!</v>
      </c>
      <c r="E2869" s="29" t="e">
        <f>①陸連データ貼付け!#REF!</f>
        <v>#REF!</v>
      </c>
      <c r="F2869" s="29" t="e">
        <f>ASC(①陸連データ貼付け!#REF!)</f>
        <v>#REF!</v>
      </c>
      <c r="G2869" s="29" t="e">
        <f>①陸連データ貼付け!#REF!</f>
        <v>#REF!</v>
      </c>
      <c r="H2869" s="29" t="e">
        <f>①陸連データ貼付け!#REF!</f>
        <v>#REF!</v>
      </c>
      <c r="I2869" s="29" t="e">
        <f>①陸連データ貼付け!#REF!</f>
        <v>#REF!</v>
      </c>
      <c r="J2869" s="29" t="e">
        <f>①陸連データ貼付け!#REF!</f>
        <v>#REF!</v>
      </c>
      <c r="K2869" s="29" t="e">
        <f t="shared" si="134"/>
        <v>#REF!</v>
      </c>
      <c r="L2869" s="29" t="e">
        <f>①陸連データ貼付け!#REF!</f>
        <v>#REF!</v>
      </c>
      <c r="M2869" s="63" t="e">
        <f>①陸連データ貼付け!#REF!</f>
        <v>#REF!</v>
      </c>
    </row>
    <row r="2870" spans="1:13">
      <c r="A2870" s="220" t="e">
        <f>IF(①陸連データ貼付け!#REF!="","",①陸連データ貼付け!#REF!)</f>
        <v>#REF!</v>
      </c>
      <c r="B2870" s="29" t="e">
        <f t="shared" si="132"/>
        <v>#REF!</v>
      </c>
      <c r="C2870" s="29" t="e">
        <f t="shared" si="133"/>
        <v>#REF!</v>
      </c>
      <c r="D2870" s="29" t="e">
        <f>①陸連データ貼付け!#REF!</f>
        <v>#REF!</v>
      </c>
      <c r="E2870" s="29" t="e">
        <f>①陸連データ貼付け!#REF!</f>
        <v>#REF!</v>
      </c>
      <c r="F2870" s="29" t="e">
        <f>ASC(①陸連データ貼付け!#REF!)</f>
        <v>#REF!</v>
      </c>
      <c r="G2870" s="29" t="e">
        <f>①陸連データ貼付け!#REF!</f>
        <v>#REF!</v>
      </c>
      <c r="H2870" s="29" t="e">
        <f>①陸連データ貼付け!#REF!</f>
        <v>#REF!</v>
      </c>
      <c r="I2870" s="29" t="e">
        <f>①陸連データ貼付け!#REF!</f>
        <v>#REF!</v>
      </c>
      <c r="J2870" s="29" t="e">
        <f>①陸連データ貼付け!#REF!</f>
        <v>#REF!</v>
      </c>
      <c r="K2870" s="29" t="e">
        <f t="shared" si="134"/>
        <v>#REF!</v>
      </c>
      <c r="L2870" s="29" t="e">
        <f>①陸連データ貼付け!#REF!</f>
        <v>#REF!</v>
      </c>
      <c r="M2870" s="63" t="e">
        <f>①陸連データ貼付け!#REF!</f>
        <v>#REF!</v>
      </c>
    </row>
    <row r="2871" spans="1:13">
      <c r="A2871" s="220" t="e">
        <f>IF(①陸連データ貼付け!#REF!="","",①陸連データ貼付け!#REF!)</f>
        <v>#REF!</v>
      </c>
      <c r="B2871" s="29" t="e">
        <f t="shared" si="132"/>
        <v>#REF!</v>
      </c>
      <c r="C2871" s="29" t="e">
        <f t="shared" si="133"/>
        <v>#REF!</v>
      </c>
      <c r="D2871" s="29" t="e">
        <f>①陸連データ貼付け!#REF!</f>
        <v>#REF!</v>
      </c>
      <c r="E2871" s="29" t="e">
        <f>①陸連データ貼付け!#REF!</f>
        <v>#REF!</v>
      </c>
      <c r="F2871" s="29" t="e">
        <f>ASC(①陸連データ貼付け!#REF!)</f>
        <v>#REF!</v>
      </c>
      <c r="G2871" s="29" t="e">
        <f>①陸連データ貼付け!#REF!</f>
        <v>#REF!</v>
      </c>
      <c r="H2871" s="29" t="e">
        <f>①陸連データ貼付け!#REF!</f>
        <v>#REF!</v>
      </c>
      <c r="I2871" s="29" t="e">
        <f>①陸連データ貼付け!#REF!</f>
        <v>#REF!</v>
      </c>
      <c r="J2871" s="29" t="e">
        <f>①陸連データ貼付け!#REF!</f>
        <v>#REF!</v>
      </c>
      <c r="K2871" s="29" t="e">
        <f t="shared" si="134"/>
        <v>#REF!</v>
      </c>
      <c r="L2871" s="29" t="e">
        <f>①陸連データ貼付け!#REF!</f>
        <v>#REF!</v>
      </c>
      <c r="M2871" s="63" t="e">
        <f>①陸連データ貼付け!#REF!</f>
        <v>#REF!</v>
      </c>
    </row>
    <row r="2872" spans="1:13">
      <c r="A2872" s="220" t="e">
        <f>IF(①陸連データ貼付け!#REF!="","",①陸連データ貼付け!#REF!)</f>
        <v>#REF!</v>
      </c>
      <c r="B2872" s="29" t="e">
        <f t="shared" si="132"/>
        <v>#REF!</v>
      </c>
      <c r="C2872" s="29" t="e">
        <f t="shared" si="133"/>
        <v>#REF!</v>
      </c>
      <c r="D2872" s="29" t="e">
        <f>①陸連データ貼付け!#REF!</f>
        <v>#REF!</v>
      </c>
      <c r="E2872" s="29" t="e">
        <f>①陸連データ貼付け!#REF!</f>
        <v>#REF!</v>
      </c>
      <c r="F2872" s="29" t="e">
        <f>ASC(①陸連データ貼付け!#REF!)</f>
        <v>#REF!</v>
      </c>
      <c r="G2872" s="29" t="e">
        <f>①陸連データ貼付け!#REF!</f>
        <v>#REF!</v>
      </c>
      <c r="H2872" s="29" t="e">
        <f>①陸連データ貼付け!#REF!</f>
        <v>#REF!</v>
      </c>
      <c r="I2872" s="29" t="e">
        <f>①陸連データ貼付け!#REF!</f>
        <v>#REF!</v>
      </c>
      <c r="J2872" s="29" t="e">
        <f>①陸連データ貼付け!#REF!</f>
        <v>#REF!</v>
      </c>
      <c r="K2872" s="29" t="e">
        <f t="shared" si="134"/>
        <v>#REF!</v>
      </c>
      <c r="L2872" s="29" t="e">
        <f>①陸連データ貼付け!#REF!</f>
        <v>#REF!</v>
      </c>
      <c r="M2872" s="63" t="e">
        <f>①陸連データ貼付け!#REF!</f>
        <v>#REF!</v>
      </c>
    </row>
    <row r="2873" spans="1:13">
      <c r="A2873" s="220" t="e">
        <f>IF(①陸連データ貼付け!#REF!="","",①陸連データ貼付け!#REF!)</f>
        <v>#REF!</v>
      </c>
      <c r="B2873" s="29" t="e">
        <f t="shared" si="132"/>
        <v>#REF!</v>
      </c>
      <c r="C2873" s="29" t="e">
        <f t="shared" si="133"/>
        <v>#REF!</v>
      </c>
      <c r="D2873" s="29" t="e">
        <f>①陸連データ貼付け!#REF!</f>
        <v>#REF!</v>
      </c>
      <c r="E2873" s="29" t="e">
        <f>①陸連データ貼付け!#REF!</f>
        <v>#REF!</v>
      </c>
      <c r="F2873" s="29" t="e">
        <f>ASC(①陸連データ貼付け!#REF!)</f>
        <v>#REF!</v>
      </c>
      <c r="G2873" s="29" t="e">
        <f>①陸連データ貼付け!#REF!</f>
        <v>#REF!</v>
      </c>
      <c r="H2873" s="29" t="e">
        <f>①陸連データ貼付け!#REF!</f>
        <v>#REF!</v>
      </c>
      <c r="I2873" s="29" t="e">
        <f>①陸連データ貼付け!#REF!</f>
        <v>#REF!</v>
      </c>
      <c r="J2873" s="29" t="e">
        <f>①陸連データ貼付け!#REF!</f>
        <v>#REF!</v>
      </c>
      <c r="K2873" s="29" t="e">
        <f t="shared" si="134"/>
        <v>#REF!</v>
      </c>
      <c r="L2873" s="29" t="e">
        <f>①陸連データ貼付け!#REF!</f>
        <v>#REF!</v>
      </c>
      <c r="M2873" s="63" t="e">
        <f>①陸連データ貼付け!#REF!</f>
        <v>#REF!</v>
      </c>
    </row>
    <row r="2874" spans="1:13">
      <c r="A2874" s="220" t="e">
        <f>IF(①陸連データ貼付け!#REF!="","",①陸連データ貼付け!#REF!)</f>
        <v>#REF!</v>
      </c>
      <c r="B2874" s="29" t="e">
        <f t="shared" si="132"/>
        <v>#REF!</v>
      </c>
      <c r="C2874" s="29" t="e">
        <f t="shared" si="133"/>
        <v>#REF!</v>
      </c>
      <c r="D2874" s="29" t="e">
        <f>①陸連データ貼付け!#REF!</f>
        <v>#REF!</v>
      </c>
      <c r="E2874" s="29" t="e">
        <f>①陸連データ貼付け!#REF!</f>
        <v>#REF!</v>
      </c>
      <c r="F2874" s="29" t="e">
        <f>ASC(①陸連データ貼付け!#REF!)</f>
        <v>#REF!</v>
      </c>
      <c r="G2874" s="29" t="e">
        <f>①陸連データ貼付け!#REF!</f>
        <v>#REF!</v>
      </c>
      <c r="H2874" s="29" t="e">
        <f>①陸連データ貼付け!#REF!</f>
        <v>#REF!</v>
      </c>
      <c r="I2874" s="29" t="e">
        <f>①陸連データ貼付け!#REF!</f>
        <v>#REF!</v>
      </c>
      <c r="J2874" s="29" t="e">
        <f>①陸連データ貼付け!#REF!</f>
        <v>#REF!</v>
      </c>
      <c r="K2874" s="29" t="e">
        <f t="shared" si="134"/>
        <v>#REF!</v>
      </c>
      <c r="L2874" s="29" t="e">
        <f>①陸連データ貼付け!#REF!</f>
        <v>#REF!</v>
      </c>
      <c r="M2874" s="63" t="e">
        <f>①陸連データ貼付け!#REF!</f>
        <v>#REF!</v>
      </c>
    </row>
    <row r="2875" spans="1:13">
      <c r="A2875" s="220" t="e">
        <f>IF(①陸連データ貼付け!#REF!="","",①陸連データ貼付け!#REF!)</f>
        <v>#REF!</v>
      </c>
      <c r="B2875" s="29" t="e">
        <f t="shared" si="132"/>
        <v>#REF!</v>
      </c>
      <c r="C2875" s="29" t="e">
        <f t="shared" si="133"/>
        <v>#REF!</v>
      </c>
      <c r="D2875" s="29" t="e">
        <f>①陸連データ貼付け!#REF!</f>
        <v>#REF!</v>
      </c>
      <c r="E2875" s="29" t="e">
        <f>①陸連データ貼付け!#REF!</f>
        <v>#REF!</v>
      </c>
      <c r="F2875" s="29" t="e">
        <f>ASC(①陸連データ貼付け!#REF!)</f>
        <v>#REF!</v>
      </c>
      <c r="G2875" s="29" t="e">
        <f>①陸連データ貼付け!#REF!</f>
        <v>#REF!</v>
      </c>
      <c r="H2875" s="29" t="e">
        <f>①陸連データ貼付け!#REF!</f>
        <v>#REF!</v>
      </c>
      <c r="I2875" s="29" t="e">
        <f>①陸連データ貼付け!#REF!</f>
        <v>#REF!</v>
      </c>
      <c r="J2875" s="29" t="e">
        <f>①陸連データ貼付け!#REF!</f>
        <v>#REF!</v>
      </c>
      <c r="K2875" s="29" t="e">
        <f t="shared" si="134"/>
        <v>#REF!</v>
      </c>
      <c r="L2875" s="29" t="e">
        <f>①陸連データ貼付け!#REF!</f>
        <v>#REF!</v>
      </c>
      <c r="M2875" s="63" t="e">
        <f>①陸連データ貼付け!#REF!</f>
        <v>#REF!</v>
      </c>
    </row>
    <row r="2876" spans="1:13">
      <c r="A2876" s="220" t="e">
        <f>IF(①陸連データ貼付け!#REF!="","",①陸連データ貼付け!#REF!)</f>
        <v>#REF!</v>
      </c>
      <c r="B2876" s="29" t="e">
        <f t="shared" si="132"/>
        <v>#REF!</v>
      </c>
      <c r="C2876" s="29" t="e">
        <f t="shared" si="133"/>
        <v>#REF!</v>
      </c>
      <c r="D2876" s="29" t="e">
        <f>①陸連データ貼付け!#REF!</f>
        <v>#REF!</v>
      </c>
      <c r="E2876" s="29" t="e">
        <f>①陸連データ貼付け!#REF!</f>
        <v>#REF!</v>
      </c>
      <c r="F2876" s="29" t="e">
        <f>ASC(①陸連データ貼付け!#REF!)</f>
        <v>#REF!</v>
      </c>
      <c r="G2876" s="29" t="e">
        <f>①陸連データ貼付け!#REF!</f>
        <v>#REF!</v>
      </c>
      <c r="H2876" s="29" t="e">
        <f>①陸連データ貼付け!#REF!</f>
        <v>#REF!</v>
      </c>
      <c r="I2876" s="29" t="e">
        <f>①陸連データ貼付け!#REF!</f>
        <v>#REF!</v>
      </c>
      <c r="J2876" s="29" t="e">
        <f>①陸連データ貼付け!#REF!</f>
        <v>#REF!</v>
      </c>
      <c r="K2876" s="29" t="e">
        <f t="shared" si="134"/>
        <v>#REF!</v>
      </c>
      <c r="L2876" s="29" t="e">
        <f>①陸連データ貼付け!#REF!</f>
        <v>#REF!</v>
      </c>
      <c r="M2876" s="63" t="e">
        <f>①陸連データ貼付け!#REF!</f>
        <v>#REF!</v>
      </c>
    </row>
    <row r="2877" spans="1:13">
      <c r="A2877" s="220" t="e">
        <f>IF(①陸連データ貼付け!#REF!="","",①陸連データ貼付け!#REF!)</f>
        <v>#REF!</v>
      </c>
      <c r="B2877" s="29" t="e">
        <f t="shared" si="132"/>
        <v>#REF!</v>
      </c>
      <c r="C2877" s="29" t="e">
        <f t="shared" si="133"/>
        <v>#REF!</v>
      </c>
      <c r="D2877" s="29" t="e">
        <f>①陸連データ貼付け!#REF!</f>
        <v>#REF!</v>
      </c>
      <c r="E2877" s="29" t="e">
        <f>①陸連データ貼付け!#REF!</f>
        <v>#REF!</v>
      </c>
      <c r="F2877" s="29" t="e">
        <f>ASC(①陸連データ貼付け!#REF!)</f>
        <v>#REF!</v>
      </c>
      <c r="G2877" s="29" t="e">
        <f>①陸連データ貼付け!#REF!</f>
        <v>#REF!</v>
      </c>
      <c r="H2877" s="29" t="e">
        <f>①陸連データ貼付け!#REF!</f>
        <v>#REF!</v>
      </c>
      <c r="I2877" s="29" t="e">
        <f>①陸連データ貼付け!#REF!</f>
        <v>#REF!</v>
      </c>
      <c r="J2877" s="29" t="e">
        <f>①陸連データ貼付け!#REF!</f>
        <v>#REF!</v>
      </c>
      <c r="K2877" s="29" t="e">
        <f t="shared" si="134"/>
        <v>#REF!</v>
      </c>
      <c r="L2877" s="29" t="e">
        <f>①陸連データ貼付け!#REF!</f>
        <v>#REF!</v>
      </c>
      <c r="M2877" s="63" t="e">
        <f>①陸連データ貼付け!#REF!</f>
        <v>#REF!</v>
      </c>
    </row>
    <row r="2878" spans="1:13">
      <c r="A2878" s="220" t="e">
        <f>IF(①陸連データ貼付け!#REF!="","",①陸連データ貼付け!#REF!)</f>
        <v>#REF!</v>
      </c>
      <c r="B2878" s="29" t="e">
        <f t="shared" si="132"/>
        <v>#REF!</v>
      </c>
      <c r="C2878" s="29" t="e">
        <f t="shared" si="133"/>
        <v>#REF!</v>
      </c>
      <c r="D2878" s="29" t="e">
        <f>①陸連データ貼付け!#REF!</f>
        <v>#REF!</v>
      </c>
      <c r="E2878" s="29" t="e">
        <f>①陸連データ貼付け!#REF!</f>
        <v>#REF!</v>
      </c>
      <c r="F2878" s="29" t="e">
        <f>ASC(①陸連データ貼付け!#REF!)</f>
        <v>#REF!</v>
      </c>
      <c r="G2878" s="29" t="e">
        <f>①陸連データ貼付け!#REF!</f>
        <v>#REF!</v>
      </c>
      <c r="H2878" s="29" t="e">
        <f>①陸連データ貼付け!#REF!</f>
        <v>#REF!</v>
      </c>
      <c r="I2878" s="29" t="e">
        <f>①陸連データ貼付け!#REF!</f>
        <v>#REF!</v>
      </c>
      <c r="J2878" s="29" t="e">
        <f>①陸連データ貼付け!#REF!</f>
        <v>#REF!</v>
      </c>
      <c r="K2878" s="29" t="e">
        <f t="shared" si="134"/>
        <v>#REF!</v>
      </c>
      <c r="L2878" s="29" t="e">
        <f>①陸連データ貼付け!#REF!</f>
        <v>#REF!</v>
      </c>
      <c r="M2878" s="63" t="e">
        <f>①陸連データ貼付け!#REF!</f>
        <v>#REF!</v>
      </c>
    </row>
    <row r="2879" spans="1:13">
      <c r="A2879" s="220" t="e">
        <f>IF(①陸連データ貼付け!#REF!="","",①陸連データ貼付け!#REF!)</f>
        <v>#REF!</v>
      </c>
      <c r="B2879" s="29" t="e">
        <f t="shared" si="132"/>
        <v>#REF!</v>
      </c>
      <c r="C2879" s="29" t="e">
        <f t="shared" si="133"/>
        <v>#REF!</v>
      </c>
      <c r="D2879" s="29" t="e">
        <f>①陸連データ貼付け!#REF!</f>
        <v>#REF!</v>
      </c>
      <c r="E2879" s="29" t="e">
        <f>①陸連データ貼付け!#REF!</f>
        <v>#REF!</v>
      </c>
      <c r="F2879" s="29" t="e">
        <f>ASC(①陸連データ貼付け!#REF!)</f>
        <v>#REF!</v>
      </c>
      <c r="G2879" s="29" t="e">
        <f>①陸連データ貼付け!#REF!</f>
        <v>#REF!</v>
      </c>
      <c r="H2879" s="29" t="e">
        <f>①陸連データ貼付け!#REF!</f>
        <v>#REF!</v>
      </c>
      <c r="I2879" s="29" t="e">
        <f>①陸連データ貼付け!#REF!</f>
        <v>#REF!</v>
      </c>
      <c r="J2879" s="29" t="e">
        <f>①陸連データ貼付け!#REF!</f>
        <v>#REF!</v>
      </c>
      <c r="K2879" s="29" t="e">
        <f t="shared" si="134"/>
        <v>#REF!</v>
      </c>
      <c r="L2879" s="29" t="e">
        <f>①陸連データ貼付け!#REF!</f>
        <v>#REF!</v>
      </c>
      <c r="M2879" s="63" t="e">
        <f>①陸連データ貼付け!#REF!</f>
        <v>#REF!</v>
      </c>
    </row>
    <row r="2880" spans="1:13">
      <c r="A2880" s="220" t="e">
        <f>IF(①陸連データ貼付け!#REF!="","",①陸連データ貼付け!#REF!)</f>
        <v>#REF!</v>
      </c>
      <c r="B2880" s="29" t="e">
        <f t="shared" si="132"/>
        <v>#REF!</v>
      </c>
      <c r="C2880" s="29" t="e">
        <f t="shared" si="133"/>
        <v>#REF!</v>
      </c>
      <c r="D2880" s="29" t="e">
        <f>①陸連データ貼付け!#REF!</f>
        <v>#REF!</v>
      </c>
      <c r="E2880" s="29" t="e">
        <f>①陸連データ貼付け!#REF!</f>
        <v>#REF!</v>
      </c>
      <c r="F2880" s="29" t="e">
        <f>ASC(①陸連データ貼付け!#REF!)</f>
        <v>#REF!</v>
      </c>
      <c r="G2880" s="29" t="e">
        <f>①陸連データ貼付け!#REF!</f>
        <v>#REF!</v>
      </c>
      <c r="H2880" s="29" t="e">
        <f>①陸連データ貼付け!#REF!</f>
        <v>#REF!</v>
      </c>
      <c r="I2880" s="29" t="e">
        <f>①陸連データ貼付け!#REF!</f>
        <v>#REF!</v>
      </c>
      <c r="J2880" s="29" t="e">
        <f>①陸連データ貼付け!#REF!</f>
        <v>#REF!</v>
      </c>
      <c r="K2880" s="29" t="e">
        <f t="shared" si="134"/>
        <v>#REF!</v>
      </c>
      <c r="L2880" s="29" t="e">
        <f>①陸連データ貼付け!#REF!</f>
        <v>#REF!</v>
      </c>
      <c r="M2880" s="63" t="e">
        <f>①陸連データ貼付け!#REF!</f>
        <v>#REF!</v>
      </c>
    </row>
    <row r="2881" spans="1:13">
      <c r="A2881" s="220" t="e">
        <f>IF(①陸連データ貼付け!#REF!="","",①陸連データ貼付け!#REF!)</f>
        <v>#REF!</v>
      </c>
      <c r="B2881" s="29" t="e">
        <f t="shared" si="132"/>
        <v>#REF!</v>
      </c>
      <c r="C2881" s="29" t="e">
        <f t="shared" si="133"/>
        <v>#REF!</v>
      </c>
      <c r="D2881" s="29" t="e">
        <f>①陸連データ貼付け!#REF!</f>
        <v>#REF!</v>
      </c>
      <c r="E2881" s="29" t="e">
        <f>①陸連データ貼付け!#REF!</f>
        <v>#REF!</v>
      </c>
      <c r="F2881" s="29" t="e">
        <f>ASC(①陸連データ貼付け!#REF!)</f>
        <v>#REF!</v>
      </c>
      <c r="G2881" s="29" t="e">
        <f>①陸連データ貼付け!#REF!</f>
        <v>#REF!</v>
      </c>
      <c r="H2881" s="29" t="e">
        <f>①陸連データ貼付け!#REF!</f>
        <v>#REF!</v>
      </c>
      <c r="I2881" s="29" t="e">
        <f>①陸連データ貼付け!#REF!</f>
        <v>#REF!</v>
      </c>
      <c r="J2881" s="29" t="e">
        <f>①陸連データ貼付け!#REF!</f>
        <v>#REF!</v>
      </c>
      <c r="K2881" s="29" t="e">
        <f t="shared" si="134"/>
        <v>#REF!</v>
      </c>
      <c r="L2881" s="29" t="e">
        <f>①陸連データ貼付け!#REF!</f>
        <v>#REF!</v>
      </c>
      <c r="M2881" s="63" t="e">
        <f>①陸連データ貼付け!#REF!</f>
        <v>#REF!</v>
      </c>
    </row>
    <row r="2882" spans="1:13">
      <c r="A2882" s="220" t="e">
        <f>IF(①陸連データ貼付け!#REF!="","",①陸連データ貼付け!#REF!)</f>
        <v>#REF!</v>
      </c>
      <c r="B2882" s="29" t="e">
        <f t="shared" si="132"/>
        <v>#REF!</v>
      </c>
      <c r="C2882" s="29" t="e">
        <f t="shared" si="133"/>
        <v>#REF!</v>
      </c>
      <c r="D2882" s="29" t="e">
        <f>①陸連データ貼付け!#REF!</f>
        <v>#REF!</v>
      </c>
      <c r="E2882" s="29" t="e">
        <f>①陸連データ貼付け!#REF!</f>
        <v>#REF!</v>
      </c>
      <c r="F2882" s="29" t="e">
        <f>ASC(①陸連データ貼付け!#REF!)</f>
        <v>#REF!</v>
      </c>
      <c r="G2882" s="29" t="e">
        <f>①陸連データ貼付け!#REF!</f>
        <v>#REF!</v>
      </c>
      <c r="H2882" s="29" t="e">
        <f>①陸連データ貼付け!#REF!</f>
        <v>#REF!</v>
      </c>
      <c r="I2882" s="29" t="e">
        <f>①陸連データ貼付け!#REF!</f>
        <v>#REF!</v>
      </c>
      <c r="J2882" s="29" t="e">
        <f>①陸連データ貼付け!#REF!</f>
        <v>#REF!</v>
      </c>
      <c r="K2882" s="29" t="e">
        <f t="shared" si="134"/>
        <v>#REF!</v>
      </c>
      <c r="L2882" s="29" t="e">
        <f>①陸連データ貼付け!#REF!</f>
        <v>#REF!</v>
      </c>
      <c r="M2882" s="63" t="e">
        <f>①陸連データ貼付け!#REF!</f>
        <v>#REF!</v>
      </c>
    </row>
    <row r="2883" spans="1:13">
      <c r="A2883" s="220" t="e">
        <f>IF(①陸連データ貼付け!#REF!="","",①陸連データ貼付け!#REF!)</f>
        <v>#REF!</v>
      </c>
      <c r="B2883" s="29" t="e">
        <f t="shared" ref="B2883:B2946" si="135">LEFT(A2883,1)</f>
        <v>#REF!</v>
      </c>
      <c r="C2883" s="29" t="e">
        <f t="shared" ref="C2883:C2946" si="136">REPLACE(A2883,1,1,"")</f>
        <v>#REF!</v>
      </c>
      <c r="D2883" s="29" t="e">
        <f>①陸連データ貼付け!#REF!</f>
        <v>#REF!</v>
      </c>
      <c r="E2883" s="29" t="e">
        <f>①陸連データ貼付け!#REF!</f>
        <v>#REF!</v>
      </c>
      <c r="F2883" s="29" t="e">
        <f>ASC(①陸連データ貼付け!#REF!)</f>
        <v>#REF!</v>
      </c>
      <c r="G2883" s="29" t="e">
        <f>①陸連データ貼付け!#REF!</f>
        <v>#REF!</v>
      </c>
      <c r="H2883" s="29" t="e">
        <f>①陸連データ貼付け!#REF!</f>
        <v>#REF!</v>
      </c>
      <c r="I2883" s="29" t="e">
        <f>①陸連データ貼付け!#REF!</f>
        <v>#REF!</v>
      </c>
      <c r="J2883" s="29" t="e">
        <f>①陸連データ貼付け!#REF!</f>
        <v>#REF!</v>
      </c>
      <c r="K2883" s="29" t="e">
        <f t="shared" ref="K2883:K2946" si="137">I2883</f>
        <v>#REF!</v>
      </c>
      <c r="L2883" s="29" t="e">
        <f>①陸連データ貼付け!#REF!</f>
        <v>#REF!</v>
      </c>
      <c r="M2883" s="63" t="e">
        <f>①陸連データ貼付け!#REF!</f>
        <v>#REF!</v>
      </c>
    </row>
    <row r="2884" spans="1:13">
      <c r="A2884" s="220" t="e">
        <f>IF(①陸連データ貼付け!#REF!="","",①陸連データ貼付け!#REF!)</f>
        <v>#REF!</v>
      </c>
      <c r="B2884" s="29" t="e">
        <f t="shared" si="135"/>
        <v>#REF!</v>
      </c>
      <c r="C2884" s="29" t="e">
        <f t="shared" si="136"/>
        <v>#REF!</v>
      </c>
      <c r="D2884" s="29" t="e">
        <f>①陸連データ貼付け!#REF!</f>
        <v>#REF!</v>
      </c>
      <c r="E2884" s="29" t="e">
        <f>①陸連データ貼付け!#REF!</f>
        <v>#REF!</v>
      </c>
      <c r="F2884" s="29" t="e">
        <f>ASC(①陸連データ貼付け!#REF!)</f>
        <v>#REF!</v>
      </c>
      <c r="G2884" s="29" t="e">
        <f>①陸連データ貼付け!#REF!</f>
        <v>#REF!</v>
      </c>
      <c r="H2884" s="29" t="e">
        <f>①陸連データ貼付け!#REF!</f>
        <v>#REF!</v>
      </c>
      <c r="I2884" s="29" t="e">
        <f>①陸連データ貼付け!#REF!</f>
        <v>#REF!</v>
      </c>
      <c r="J2884" s="29" t="e">
        <f>①陸連データ貼付け!#REF!</f>
        <v>#REF!</v>
      </c>
      <c r="K2884" s="29" t="e">
        <f t="shared" si="137"/>
        <v>#REF!</v>
      </c>
      <c r="L2884" s="29" t="e">
        <f>①陸連データ貼付け!#REF!</f>
        <v>#REF!</v>
      </c>
      <c r="M2884" s="63" t="e">
        <f>①陸連データ貼付け!#REF!</f>
        <v>#REF!</v>
      </c>
    </row>
    <row r="2885" spans="1:13">
      <c r="A2885" s="220" t="e">
        <f>IF(①陸連データ貼付け!#REF!="","",①陸連データ貼付け!#REF!)</f>
        <v>#REF!</v>
      </c>
      <c r="B2885" s="29" t="e">
        <f t="shared" si="135"/>
        <v>#REF!</v>
      </c>
      <c r="C2885" s="29" t="e">
        <f t="shared" si="136"/>
        <v>#REF!</v>
      </c>
      <c r="D2885" s="29" t="e">
        <f>①陸連データ貼付け!#REF!</f>
        <v>#REF!</v>
      </c>
      <c r="E2885" s="29" t="e">
        <f>①陸連データ貼付け!#REF!</f>
        <v>#REF!</v>
      </c>
      <c r="F2885" s="29" t="e">
        <f>ASC(①陸連データ貼付け!#REF!)</f>
        <v>#REF!</v>
      </c>
      <c r="G2885" s="29" t="e">
        <f>①陸連データ貼付け!#REF!</f>
        <v>#REF!</v>
      </c>
      <c r="H2885" s="29" t="e">
        <f>①陸連データ貼付け!#REF!</f>
        <v>#REF!</v>
      </c>
      <c r="I2885" s="29" t="e">
        <f>①陸連データ貼付け!#REF!</f>
        <v>#REF!</v>
      </c>
      <c r="J2885" s="29" t="e">
        <f>①陸連データ貼付け!#REF!</f>
        <v>#REF!</v>
      </c>
      <c r="K2885" s="29" t="e">
        <f t="shared" si="137"/>
        <v>#REF!</v>
      </c>
      <c r="L2885" s="29" t="e">
        <f>①陸連データ貼付け!#REF!</f>
        <v>#REF!</v>
      </c>
      <c r="M2885" s="63" t="e">
        <f>①陸連データ貼付け!#REF!</f>
        <v>#REF!</v>
      </c>
    </row>
    <row r="2886" spans="1:13">
      <c r="A2886" s="220" t="e">
        <f>IF(①陸連データ貼付け!#REF!="","",①陸連データ貼付け!#REF!)</f>
        <v>#REF!</v>
      </c>
      <c r="B2886" s="29" t="e">
        <f t="shared" si="135"/>
        <v>#REF!</v>
      </c>
      <c r="C2886" s="29" t="e">
        <f t="shared" si="136"/>
        <v>#REF!</v>
      </c>
      <c r="D2886" s="29" t="e">
        <f>①陸連データ貼付け!#REF!</f>
        <v>#REF!</v>
      </c>
      <c r="E2886" s="29" t="e">
        <f>①陸連データ貼付け!#REF!</f>
        <v>#REF!</v>
      </c>
      <c r="F2886" s="29" t="e">
        <f>ASC(①陸連データ貼付け!#REF!)</f>
        <v>#REF!</v>
      </c>
      <c r="G2886" s="29" t="e">
        <f>①陸連データ貼付け!#REF!</f>
        <v>#REF!</v>
      </c>
      <c r="H2886" s="29" t="e">
        <f>①陸連データ貼付け!#REF!</f>
        <v>#REF!</v>
      </c>
      <c r="I2886" s="29" t="e">
        <f>①陸連データ貼付け!#REF!</f>
        <v>#REF!</v>
      </c>
      <c r="J2886" s="29" t="e">
        <f>①陸連データ貼付け!#REF!</f>
        <v>#REF!</v>
      </c>
      <c r="K2886" s="29" t="e">
        <f t="shared" si="137"/>
        <v>#REF!</v>
      </c>
      <c r="L2886" s="29" t="e">
        <f>①陸連データ貼付け!#REF!</f>
        <v>#REF!</v>
      </c>
      <c r="M2886" s="63" t="e">
        <f>①陸連データ貼付け!#REF!</f>
        <v>#REF!</v>
      </c>
    </row>
    <row r="2887" spans="1:13">
      <c r="A2887" s="220" t="e">
        <f>IF(①陸連データ貼付け!#REF!="","",①陸連データ貼付け!#REF!)</f>
        <v>#REF!</v>
      </c>
      <c r="B2887" s="29" t="e">
        <f t="shared" si="135"/>
        <v>#REF!</v>
      </c>
      <c r="C2887" s="29" t="e">
        <f t="shared" si="136"/>
        <v>#REF!</v>
      </c>
      <c r="D2887" s="29" t="e">
        <f>①陸連データ貼付け!#REF!</f>
        <v>#REF!</v>
      </c>
      <c r="E2887" s="29" t="e">
        <f>①陸連データ貼付け!#REF!</f>
        <v>#REF!</v>
      </c>
      <c r="F2887" s="29" t="e">
        <f>ASC(①陸連データ貼付け!#REF!)</f>
        <v>#REF!</v>
      </c>
      <c r="G2887" s="29" t="e">
        <f>①陸連データ貼付け!#REF!</f>
        <v>#REF!</v>
      </c>
      <c r="H2887" s="29" t="e">
        <f>①陸連データ貼付け!#REF!</f>
        <v>#REF!</v>
      </c>
      <c r="I2887" s="29" t="e">
        <f>①陸連データ貼付け!#REF!</f>
        <v>#REF!</v>
      </c>
      <c r="J2887" s="29" t="e">
        <f>①陸連データ貼付け!#REF!</f>
        <v>#REF!</v>
      </c>
      <c r="K2887" s="29" t="e">
        <f t="shared" si="137"/>
        <v>#REF!</v>
      </c>
      <c r="L2887" s="29" t="e">
        <f>①陸連データ貼付け!#REF!</f>
        <v>#REF!</v>
      </c>
      <c r="M2887" s="63" t="e">
        <f>①陸連データ貼付け!#REF!</f>
        <v>#REF!</v>
      </c>
    </row>
    <row r="2888" spans="1:13">
      <c r="A2888" s="220" t="e">
        <f>IF(①陸連データ貼付け!#REF!="","",①陸連データ貼付け!#REF!)</f>
        <v>#REF!</v>
      </c>
      <c r="B2888" s="29" t="e">
        <f t="shared" si="135"/>
        <v>#REF!</v>
      </c>
      <c r="C2888" s="29" t="e">
        <f t="shared" si="136"/>
        <v>#REF!</v>
      </c>
      <c r="D2888" s="29" t="e">
        <f>①陸連データ貼付け!#REF!</f>
        <v>#REF!</v>
      </c>
      <c r="E2888" s="29" t="e">
        <f>①陸連データ貼付け!#REF!</f>
        <v>#REF!</v>
      </c>
      <c r="F2888" s="29" t="e">
        <f>ASC(①陸連データ貼付け!#REF!)</f>
        <v>#REF!</v>
      </c>
      <c r="G2888" s="29" t="e">
        <f>①陸連データ貼付け!#REF!</f>
        <v>#REF!</v>
      </c>
      <c r="H2888" s="29" t="e">
        <f>①陸連データ貼付け!#REF!</f>
        <v>#REF!</v>
      </c>
      <c r="I2888" s="29" t="e">
        <f>①陸連データ貼付け!#REF!</f>
        <v>#REF!</v>
      </c>
      <c r="J2888" s="29" t="e">
        <f>①陸連データ貼付け!#REF!</f>
        <v>#REF!</v>
      </c>
      <c r="K2888" s="29" t="e">
        <f t="shared" si="137"/>
        <v>#REF!</v>
      </c>
      <c r="L2888" s="29" t="e">
        <f>①陸連データ貼付け!#REF!</f>
        <v>#REF!</v>
      </c>
      <c r="M2888" s="63" t="e">
        <f>①陸連データ貼付け!#REF!</f>
        <v>#REF!</v>
      </c>
    </row>
    <row r="2889" spans="1:13">
      <c r="A2889" s="220" t="e">
        <f>IF(①陸連データ貼付け!#REF!="","",①陸連データ貼付け!#REF!)</f>
        <v>#REF!</v>
      </c>
      <c r="B2889" s="29" t="e">
        <f t="shared" si="135"/>
        <v>#REF!</v>
      </c>
      <c r="C2889" s="29" t="e">
        <f t="shared" si="136"/>
        <v>#REF!</v>
      </c>
      <c r="D2889" s="29" t="e">
        <f>①陸連データ貼付け!#REF!</f>
        <v>#REF!</v>
      </c>
      <c r="E2889" s="29" t="e">
        <f>①陸連データ貼付け!#REF!</f>
        <v>#REF!</v>
      </c>
      <c r="F2889" s="29" t="e">
        <f>ASC(①陸連データ貼付け!#REF!)</f>
        <v>#REF!</v>
      </c>
      <c r="G2889" s="29" t="e">
        <f>①陸連データ貼付け!#REF!</f>
        <v>#REF!</v>
      </c>
      <c r="H2889" s="29" t="e">
        <f>①陸連データ貼付け!#REF!</f>
        <v>#REF!</v>
      </c>
      <c r="I2889" s="29" t="e">
        <f>①陸連データ貼付け!#REF!</f>
        <v>#REF!</v>
      </c>
      <c r="J2889" s="29" t="e">
        <f>①陸連データ貼付け!#REF!</f>
        <v>#REF!</v>
      </c>
      <c r="K2889" s="29" t="e">
        <f t="shared" si="137"/>
        <v>#REF!</v>
      </c>
      <c r="L2889" s="29" t="e">
        <f>①陸連データ貼付け!#REF!</f>
        <v>#REF!</v>
      </c>
      <c r="M2889" s="63" t="e">
        <f>①陸連データ貼付け!#REF!</f>
        <v>#REF!</v>
      </c>
    </row>
    <row r="2890" spans="1:13">
      <c r="A2890" s="220" t="e">
        <f>IF(①陸連データ貼付け!#REF!="","",①陸連データ貼付け!#REF!)</f>
        <v>#REF!</v>
      </c>
      <c r="B2890" s="29" t="e">
        <f t="shared" si="135"/>
        <v>#REF!</v>
      </c>
      <c r="C2890" s="29" t="e">
        <f t="shared" si="136"/>
        <v>#REF!</v>
      </c>
      <c r="D2890" s="29" t="e">
        <f>①陸連データ貼付け!#REF!</f>
        <v>#REF!</v>
      </c>
      <c r="E2890" s="29" t="e">
        <f>①陸連データ貼付け!#REF!</f>
        <v>#REF!</v>
      </c>
      <c r="F2890" s="29" t="e">
        <f>ASC(①陸連データ貼付け!#REF!)</f>
        <v>#REF!</v>
      </c>
      <c r="G2890" s="29" t="e">
        <f>①陸連データ貼付け!#REF!</f>
        <v>#REF!</v>
      </c>
      <c r="H2890" s="29" t="e">
        <f>①陸連データ貼付け!#REF!</f>
        <v>#REF!</v>
      </c>
      <c r="I2890" s="29" t="e">
        <f>①陸連データ貼付け!#REF!</f>
        <v>#REF!</v>
      </c>
      <c r="J2890" s="29" t="e">
        <f>①陸連データ貼付け!#REF!</f>
        <v>#REF!</v>
      </c>
      <c r="K2890" s="29" t="e">
        <f t="shared" si="137"/>
        <v>#REF!</v>
      </c>
      <c r="L2890" s="29" t="e">
        <f>①陸連データ貼付け!#REF!</f>
        <v>#REF!</v>
      </c>
      <c r="M2890" s="63" t="e">
        <f>①陸連データ貼付け!#REF!</f>
        <v>#REF!</v>
      </c>
    </row>
    <row r="2891" spans="1:13">
      <c r="A2891" s="220" t="e">
        <f>IF(①陸連データ貼付け!#REF!="","",①陸連データ貼付け!#REF!)</f>
        <v>#REF!</v>
      </c>
      <c r="B2891" s="29" t="e">
        <f t="shared" si="135"/>
        <v>#REF!</v>
      </c>
      <c r="C2891" s="29" t="e">
        <f t="shared" si="136"/>
        <v>#REF!</v>
      </c>
      <c r="D2891" s="29" t="e">
        <f>①陸連データ貼付け!#REF!</f>
        <v>#REF!</v>
      </c>
      <c r="E2891" s="29" t="e">
        <f>①陸連データ貼付け!#REF!</f>
        <v>#REF!</v>
      </c>
      <c r="F2891" s="29" t="e">
        <f>ASC(①陸連データ貼付け!#REF!)</f>
        <v>#REF!</v>
      </c>
      <c r="G2891" s="29" t="e">
        <f>①陸連データ貼付け!#REF!</f>
        <v>#REF!</v>
      </c>
      <c r="H2891" s="29" t="e">
        <f>①陸連データ貼付け!#REF!</f>
        <v>#REF!</v>
      </c>
      <c r="I2891" s="29" t="e">
        <f>①陸連データ貼付け!#REF!</f>
        <v>#REF!</v>
      </c>
      <c r="J2891" s="29" t="e">
        <f>①陸連データ貼付け!#REF!</f>
        <v>#REF!</v>
      </c>
      <c r="K2891" s="29" t="e">
        <f t="shared" si="137"/>
        <v>#REF!</v>
      </c>
      <c r="L2891" s="29" t="e">
        <f>①陸連データ貼付け!#REF!</f>
        <v>#REF!</v>
      </c>
      <c r="M2891" s="63" t="e">
        <f>①陸連データ貼付け!#REF!</f>
        <v>#REF!</v>
      </c>
    </row>
    <row r="2892" spans="1:13">
      <c r="A2892" s="220" t="e">
        <f>IF(①陸連データ貼付け!#REF!="","",①陸連データ貼付け!#REF!)</f>
        <v>#REF!</v>
      </c>
      <c r="B2892" s="29" t="e">
        <f t="shared" si="135"/>
        <v>#REF!</v>
      </c>
      <c r="C2892" s="29" t="e">
        <f t="shared" si="136"/>
        <v>#REF!</v>
      </c>
      <c r="D2892" s="29" t="e">
        <f>①陸連データ貼付け!#REF!</f>
        <v>#REF!</v>
      </c>
      <c r="E2892" s="29" t="e">
        <f>①陸連データ貼付け!#REF!</f>
        <v>#REF!</v>
      </c>
      <c r="F2892" s="29" t="e">
        <f>ASC(①陸連データ貼付け!#REF!)</f>
        <v>#REF!</v>
      </c>
      <c r="G2892" s="29" t="e">
        <f>①陸連データ貼付け!#REF!</f>
        <v>#REF!</v>
      </c>
      <c r="H2892" s="29" t="e">
        <f>①陸連データ貼付け!#REF!</f>
        <v>#REF!</v>
      </c>
      <c r="I2892" s="29" t="e">
        <f>①陸連データ貼付け!#REF!</f>
        <v>#REF!</v>
      </c>
      <c r="J2892" s="29" t="e">
        <f>①陸連データ貼付け!#REF!</f>
        <v>#REF!</v>
      </c>
      <c r="K2892" s="29" t="e">
        <f t="shared" si="137"/>
        <v>#REF!</v>
      </c>
      <c r="L2892" s="29" t="e">
        <f>①陸連データ貼付け!#REF!</f>
        <v>#REF!</v>
      </c>
      <c r="M2892" s="63" t="e">
        <f>①陸連データ貼付け!#REF!</f>
        <v>#REF!</v>
      </c>
    </row>
    <row r="2893" spans="1:13">
      <c r="A2893" s="220" t="e">
        <f>IF(①陸連データ貼付け!#REF!="","",①陸連データ貼付け!#REF!)</f>
        <v>#REF!</v>
      </c>
      <c r="B2893" s="29" t="e">
        <f t="shared" si="135"/>
        <v>#REF!</v>
      </c>
      <c r="C2893" s="29" t="e">
        <f t="shared" si="136"/>
        <v>#REF!</v>
      </c>
      <c r="D2893" s="29" t="e">
        <f>①陸連データ貼付け!#REF!</f>
        <v>#REF!</v>
      </c>
      <c r="E2893" s="29" t="e">
        <f>①陸連データ貼付け!#REF!</f>
        <v>#REF!</v>
      </c>
      <c r="F2893" s="29" t="e">
        <f>ASC(①陸連データ貼付け!#REF!)</f>
        <v>#REF!</v>
      </c>
      <c r="G2893" s="29" t="e">
        <f>①陸連データ貼付け!#REF!</f>
        <v>#REF!</v>
      </c>
      <c r="H2893" s="29" t="e">
        <f>①陸連データ貼付け!#REF!</f>
        <v>#REF!</v>
      </c>
      <c r="I2893" s="29" t="e">
        <f>①陸連データ貼付け!#REF!</f>
        <v>#REF!</v>
      </c>
      <c r="J2893" s="29" t="e">
        <f>①陸連データ貼付け!#REF!</f>
        <v>#REF!</v>
      </c>
      <c r="K2893" s="29" t="e">
        <f t="shared" si="137"/>
        <v>#REF!</v>
      </c>
      <c r="L2893" s="29" t="e">
        <f>①陸連データ貼付け!#REF!</f>
        <v>#REF!</v>
      </c>
      <c r="M2893" s="63" t="e">
        <f>①陸連データ貼付け!#REF!</f>
        <v>#REF!</v>
      </c>
    </row>
    <row r="2894" spans="1:13">
      <c r="A2894" s="220" t="e">
        <f>IF(①陸連データ貼付け!#REF!="","",①陸連データ貼付け!#REF!)</f>
        <v>#REF!</v>
      </c>
      <c r="B2894" s="29" t="e">
        <f t="shared" si="135"/>
        <v>#REF!</v>
      </c>
      <c r="C2894" s="29" t="e">
        <f t="shared" si="136"/>
        <v>#REF!</v>
      </c>
      <c r="D2894" s="29" t="e">
        <f>①陸連データ貼付け!#REF!</f>
        <v>#REF!</v>
      </c>
      <c r="E2894" s="29" t="e">
        <f>①陸連データ貼付け!#REF!</f>
        <v>#REF!</v>
      </c>
      <c r="F2894" s="29" t="e">
        <f>ASC(①陸連データ貼付け!#REF!)</f>
        <v>#REF!</v>
      </c>
      <c r="G2894" s="29" t="e">
        <f>①陸連データ貼付け!#REF!</f>
        <v>#REF!</v>
      </c>
      <c r="H2894" s="29" t="e">
        <f>①陸連データ貼付け!#REF!</f>
        <v>#REF!</v>
      </c>
      <c r="I2894" s="29" t="e">
        <f>①陸連データ貼付け!#REF!</f>
        <v>#REF!</v>
      </c>
      <c r="J2894" s="29" t="e">
        <f>①陸連データ貼付け!#REF!</f>
        <v>#REF!</v>
      </c>
      <c r="K2894" s="29" t="e">
        <f t="shared" si="137"/>
        <v>#REF!</v>
      </c>
      <c r="L2894" s="29" t="e">
        <f>①陸連データ貼付け!#REF!</f>
        <v>#REF!</v>
      </c>
      <c r="M2894" s="63" t="e">
        <f>①陸連データ貼付け!#REF!</f>
        <v>#REF!</v>
      </c>
    </row>
    <row r="2895" spans="1:13">
      <c r="A2895" s="220" t="e">
        <f>IF(①陸連データ貼付け!#REF!="","",①陸連データ貼付け!#REF!)</f>
        <v>#REF!</v>
      </c>
      <c r="B2895" s="29" t="e">
        <f t="shared" si="135"/>
        <v>#REF!</v>
      </c>
      <c r="C2895" s="29" t="e">
        <f t="shared" si="136"/>
        <v>#REF!</v>
      </c>
      <c r="D2895" s="29" t="e">
        <f>①陸連データ貼付け!#REF!</f>
        <v>#REF!</v>
      </c>
      <c r="E2895" s="29" t="e">
        <f>①陸連データ貼付け!#REF!</f>
        <v>#REF!</v>
      </c>
      <c r="F2895" s="29" t="e">
        <f>ASC(①陸連データ貼付け!#REF!)</f>
        <v>#REF!</v>
      </c>
      <c r="G2895" s="29" t="e">
        <f>①陸連データ貼付け!#REF!</f>
        <v>#REF!</v>
      </c>
      <c r="H2895" s="29" t="e">
        <f>①陸連データ貼付け!#REF!</f>
        <v>#REF!</v>
      </c>
      <c r="I2895" s="29" t="e">
        <f>①陸連データ貼付け!#REF!</f>
        <v>#REF!</v>
      </c>
      <c r="J2895" s="29" t="e">
        <f>①陸連データ貼付け!#REF!</f>
        <v>#REF!</v>
      </c>
      <c r="K2895" s="29" t="e">
        <f t="shared" si="137"/>
        <v>#REF!</v>
      </c>
      <c r="L2895" s="29" t="e">
        <f>①陸連データ貼付け!#REF!</f>
        <v>#REF!</v>
      </c>
      <c r="M2895" s="63" t="e">
        <f>①陸連データ貼付け!#REF!</f>
        <v>#REF!</v>
      </c>
    </row>
    <row r="2896" spans="1:13">
      <c r="A2896" s="220" t="e">
        <f>IF(①陸連データ貼付け!#REF!="","",①陸連データ貼付け!#REF!)</f>
        <v>#REF!</v>
      </c>
      <c r="B2896" s="29" t="e">
        <f t="shared" si="135"/>
        <v>#REF!</v>
      </c>
      <c r="C2896" s="29" t="e">
        <f t="shared" si="136"/>
        <v>#REF!</v>
      </c>
      <c r="D2896" s="29" t="e">
        <f>①陸連データ貼付け!#REF!</f>
        <v>#REF!</v>
      </c>
      <c r="E2896" s="29" t="e">
        <f>①陸連データ貼付け!#REF!</f>
        <v>#REF!</v>
      </c>
      <c r="F2896" s="29" t="e">
        <f>ASC(①陸連データ貼付け!#REF!)</f>
        <v>#REF!</v>
      </c>
      <c r="G2896" s="29" t="e">
        <f>①陸連データ貼付け!#REF!</f>
        <v>#REF!</v>
      </c>
      <c r="H2896" s="29" t="e">
        <f>①陸連データ貼付け!#REF!</f>
        <v>#REF!</v>
      </c>
      <c r="I2896" s="29" t="e">
        <f>①陸連データ貼付け!#REF!</f>
        <v>#REF!</v>
      </c>
      <c r="J2896" s="29" t="e">
        <f>①陸連データ貼付け!#REF!</f>
        <v>#REF!</v>
      </c>
      <c r="K2896" s="29" t="e">
        <f t="shared" si="137"/>
        <v>#REF!</v>
      </c>
      <c r="L2896" s="29" t="e">
        <f>①陸連データ貼付け!#REF!</f>
        <v>#REF!</v>
      </c>
      <c r="M2896" s="63" t="e">
        <f>①陸連データ貼付け!#REF!</f>
        <v>#REF!</v>
      </c>
    </row>
    <row r="2897" spans="1:13">
      <c r="A2897" s="220" t="e">
        <f>IF(①陸連データ貼付け!#REF!="","",①陸連データ貼付け!#REF!)</f>
        <v>#REF!</v>
      </c>
      <c r="B2897" s="29" t="e">
        <f t="shared" si="135"/>
        <v>#REF!</v>
      </c>
      <c r="C2897" s="29" t="e">
        <f t="shared" si="136"/>
        <v>#REF!</v>
      </c>
      <c r="D2897" s="29" t="e">
        <f>①陸連データ貼付け!#REF!</f>
        <v>#REF!</v>
      </c>
      <c r="E2897" s="29" t="e">
        <f>①陸連データ貼付け!#REF!</f>
        <v>#REF!</v>
      </c>
      <c r="F2897" s="29" t="e">
        <f>ASC(①陸連データ貼付け!#REF!)</f>
        <v>#REF!</v>
      </c>
      <c r="G2897" s="29" t="e">
        <f>①陸連データ貼付け!#REF!</f>
        <v>#REF!</v>
      </c>
      <c r="H2897" s="29" t="e">
        <f>①陸連データ貼付け!#REF!</f>
        <v>#REF!</v>
      </c>
      <c r="I2897" s="29" t="e">
        <f>①陸連データ貼付け!#REF!</f>
        <v>#REF!</v>
      </c>
      <c r="J2897" s="29" t="e">
        <f>①陸連データ貼付け!#REF!</f>
        <v>#REF!</v>
      </c>
      <c r="K2897" s="29" t="e">
        <f t="shared" si="137"/>
        <v>#REF!</v>
      </c>
      <c r="L2897" s="29" t="e">
        <f>①陸連データ貼付け!#REF!</f>
        <v>#REF!</v>
      </c>
      <c r="M2897" s="63" t="e">
        <f>①陸連データ貼付け!#REF!</f>
        <v>#REF!</v>
      </c>
    </row>
    <row r="2898" spans="1:13">
      <c r="A2898" s="220" t="e">
        <f>IF(①陸連データ貼付け!#REF!="","",①陸連データ貼付け!#REF!)</f>
        <v>#REF!</v>
      </c>
      <c r="B2898" s="29" t="e">
        <f t="shared" si="135"/>
        <v>#REF!</v>
      </c>
      <c r="C2898" s="29" t="e">
        <f t="shared" si="136"/>
        <v>#REF!</v>
      </c>
      <c r="D2898" s="29" t="e">
        <f>①陸連データ貼付け!#REF!</f>
        <v>#REF!</v>
      </c>
      <c r="E2898" s="29" t="e">
        <f>①陸連データ貼付け!#REF!</f>
        <v>#REF!</v>
      </c>
      <c r="F2898" s="29" t="e">
        <f>ASC(①陸連データ貼付け!#REF!)</f>
        <v>#REF!</v>
      </c>
      <c r="G2898" s="29" t="e">
        <f>①陸連データ貼付け!#REF!</f>
        <v>#REF!</v>
      </c>
      <c r="H2898" s="29" t="e">
        <f>①陸連データ貼付け!#REF!</f>
        <v>#REF!</v>
      </c>
      <c r="I2898" s="29" t="e">
        <f>①陸連データ貼付け!#REF!</f>
        <v>#REF!</v>
      </c>
      <c r="J2898" s="29" t="e">
        <f>①陸連データ貼付け!#REF!</f>
        <v>#REF!</v>
      </c>
      <c r="K2898" s="29" t="e">
        <f t="shared" si="137"/>
        <v>#REF!</v>
      </c>
      <c r="L2898" s="29" t="e">
        <f>①陸連データ貼付け!#REF!</f>
        <v>#REF!</v>
      </c>
      <c r="M2898" s="63" t="e">
        <f>①陸連データ貼付け!#REF!</f>
        <v>#REF!</v>
      </c>
    </row>
    <row r="2899" spans="1:13">
      <c r="A2899" s="220" t="e">
        <f>IF(①陸連データ貼付け!#REF!="","",①陸連データ貼付け!#REF!)</f>
        <v>#REF!</v>
      </c>
      <c r="B2899" s="29" t="e">
        <f t="shared" si="135"/>
        <v>#REF!</v>
      </c>
      <c r="C2899" s="29" t="e">
        <f t="shared" si="136"/>
        <v>#REF!</v>
      </c>
      <c r="D2899" s="29" t="e">
        <f>①陸連データ貼付け!#REF!</f>
        <v>#REF!</v>
      </c>
      <c r="E2899" s="29" t="e">
        <f>①陸連データ貼付け!#REF!</f>
        <v>#REF!</v>
      </c>
      <c r="F2899" s="29" t="e">
        <f>ASC(①陸連データ貼付け!#REF!)</f>
        <v>#REF!</v>
      </c>
      <c r="G2899" s="29" t="e">
        <f>①陸連データ貼付け!#REF!</f>
        <v>#REF!</v>
      </c>
      <c r="H2899" s="29" t="e">
        <f>①陸連データ貼付け!#REF!</f>
        <v>#REF!</v>
      </c>
      <c r="I2899" s="29" t="e">
        <f>①陸連データ貼付け!#REF!</f>
        <v>#REF!</v>
      </c>
      <c r="J2899" s="29" t="e">
        <f>①陸連データ貼付け!#REF!</f>
        <v>#REF!</v>
      </c>
      <c r="K2899" s="29" t="e">
        <f t="shared" si="137"/>
        <v>#REF!</v>
      </c>
      <c r="L2899" s="29" t="e">
        <f>①陸連データ貼付け!#REF!</f>
        <v>#REF!</v>
      </c>
      <c r="M2899" s="63" t="e">
        <f>①陸連データ貼付け!#REF!</f>
        <v>#REF!</v>
      </c>
    </row>
    <row r="2900" spans="1:13">
      <c r="A2900" s="220" t="e">
        <f>IF(①陸連データ貼付け!#REF!="","",①陸連データ貼付け!#REF!)</f>
        <v>#REF!</v>
      </c>
      <c r="B2900" s="29" t="e">
        <f t="shared" si="135"/>
        <v>#REF!</v>
      </c>
      <c r="C2900" s="29" t="e">
        <f t="shared" si="136"/>
        <v>#REF!</v>
      </c>
      <c r="D2900" s="29" t="e">
        <f>①陸連データ貼付け!#REF!</f>
        <v>#REF!</v>
      </c>
      <c r="E2900" s="29" t="e">
        <f>①陸連データ貼付け!#REF!</f>
        <v>#REF!</v>
      </c>
      <c r="F2900" s="29" t="e">
        <f>ASC(①陸連データ貼付け!#REF!)</f>
        <v>#REF!</v>
      </c>
      <c r="G2900" s="29" t="e">
        <f>①陸連データ貼付け!#REF!</f>
        <v>#REF!</v>
      </c>
      <c r="H2900" s="29" t="e">
        <f>①陸連データ貼付け!#REF!</f>
        <v>#REF!</v>
      </c>
      <c r="I2900" s="29" t="e">
        <f>①陸連データ貼付け!#REF!</f>
        <v>#REF!</v>
      </c>
      <c r="J2900" s="29" t="e">
        <f>①陸連データ貼付け!#REF!</f>
        <v>#REF!</v>
      </c>
      <c r="K2900" s="29" t="e">
        <f t="shared" si="137"/>
        <v>#REF!</v>
      </c>
      <c r="L2900" s="29" t="e">
        <f>①陸連データ貼付け!#REF!</f>
        <v>#REF!</v>
      </c>
      <c r="M2900" s="63" t="e">
        <f>①陸連データ貼付け!#REF!</f>
        <v>#REF!</v>
      </c>
    </row>
    <row r="2901" spans="1:13">
      <c r="A2901" s="220" t="e">
        <f>IF(①陸連データ貼付け!#REF!="","",①陸連データ貼付け!#REF!)</f>
        <v>#REF!</v>
      </c>
      <c r="B2901" s="29" t="e">
        <f t="shared" si="135"/>
        <v>#REF!</v>
      </c>
      <c r="C2901" s="29" t="e">
        <f t="shared" si="136"/>
        <v>#REF!</v>
      </c>
      <c r="D2901" s="29" t="e">
        <f>①陸連データ貼付け!#REF!</f>
        <v>#REF!</v>
      </c>
      <c r="E2901" s="29" t="e">
        <f>①陸連データ貼付け!#REF!</f>
        <v>#REF!</v>
      </c>
      <c r="F2901" s="29" t="e">
        <f>ASC(①陸連データ貼付け!#REF!)</f>
        <v>#REF!</v>
      </c>
      <c r="G2901" s="29" t="e">
        <f>①陸連データ貼付け!#REF!</f>
        <v>#REF!</v>
      </c>
      <c r="H2901" s="29" t="e">
        <f>①陸連データ貼付け!#REF!</f>
        <v>#REF!</v>
      </c>
      <c r="I2901" s="29" t="e">
        <f>①陸連データ貼付け!#REF!</f>
        <v>#REF!</v>
      </c>
      <c r="J2901" s="29" t="e">
        <f>①陸連データ貼付け!#REF!</f>
        <v>#REF!</v>
      </c>
      <c r="K2901" s="29" t="e">
        <f t="shared" si="137"/>
        <v>#REF!</v>
      </c>
      <c r="L2901" s="29" t="e">
        <f>①陸連データ貼付け!#REF!</f>
        <v>#REF!</v>
      </c>
      <c r="M2901" s="63" t="e">
        <f>①陸連データ貼付け!#REF!</f>
        <v>#REF!</v>
      </c>
    </row>
    <row r="2902" spans="1:13">
      <c r="A2902" s="220" t="e">
        <f>IF(①陸連データ貼付け!#REF!="","",①陸連データ貼付け!#REF!)</f>
        <v>#REF!</v>
      </c>
      <c r="B2902" s="29" t="e">
        <f t="shared" si="135"/>
        <v>#REF!</v>
      </c>
      <c r="C2902" s="29" t="e">
        <f t="shared" si="136"/>
        <v>#REF!</v>
      </c>
      <c r="D2902" s="29" t="e">
        <f>①陸連データ貼付け!#REF!</f>
        <v>#REF!</v>
      </c>
      <c r="E2902" s="29" t="e">
        <f>①陸連データ貼付け!#REF!</f>
        <v>#REF!</v>
      </c>
      <c r="F2902" s="29" t="e">
        <f>ASC(①陸連データ貼付け!#REF!)</f>
        <v>#REF!</v>
      </c>
      <c r="G2902" s="29" t="e">
        <f>①陸連データ貼付け!#REF!</f>
        <v>#REF!</v>
      </c>
      <c r="H2902" s="29" t="e">
        <f>①陸連データ貼付け!#REF!</f>
        <v>#REF!</v>
      </c>
      <c r="I2902" s="29" t="e">
        <f>①陸連データ貼付け!#REF!</f>
        <v>#REF!</v>
      </c>
      <c r="J2902" s="29" t="e">
        <f>①陸連データ貼付け!#REF!</f>
        <v>#REF!</v>
      </c>
      <c r="K2902" s="29" t="e">
        <f t="shared" si="137"/>
        <v>#REF!</v>
      </c>
      <c r="L2902" s="29" t="e">
        <f>①陸連データ貼付け!#REF!</f>
        <v>#REF!</v>
      </c>
      <c r="M2902" s="63" t="e">
        <f>①陸連データ貼付け!#REF!</f>
        <v>#REF!</v>
      </c>
    </row>
    <row r="2903" spans="1:13">
      <c r="A2903" s="220" t="e">
        <f>IF(①陸連データ貼付け!#REF!="","",①陸連データ貼付け!#REF!)</f>
        <v>#REF!</v>
      </c>
      <c r="B2903" s="29" t="e">
        <f t="shared" si="135"/>
        <v>#REF!</v>
      </c>
      <c r="C2903" s="29" t="e">
        <f t="shared" si="136"/>
        <v>#REF!</v>
      </c>
      <c r="D2903" s="29" t="e">
        <f>①陸連データ貼付け!#REF!</f>
        <v>#REF!</v>
      </c>
      <c r="E2903" s="29" t="e">
        <f>①陸連データ貼付け!#REF!</f>
        <v>#REF!</v>
      </c>
      <c r="F2903" s="29" t="e">
        <f>ASC(①陸連データ貼付け!#REF!)</f>
        <v>#REF!</v>
      </c>
      <c r="G2903" s="29" t="e">
        <f>①陸連データ貼付け!#REF!</f>
        <v>#REF!</v>
      </c>
      <c r="H2903" s="29" t="e">
        <f>①陸連データ貼付け!#REF!</f>
        <v>#REF!</v>
      </c>
      <c r="I2903" s="29" t="e">
        <f>①陸連データ貼付け!#REF!</f>
        <v>#REF!</v>
      </c>
      <c r="J2903" s="29" t="e">
        <f>①陸連データ貼付け!#REF!</f>
        <v>#REF!</v>
      </c>
      <c r="K2903" s="29" t="e">
        <f t="shared" si="137"/>
        <v>#REF!</v>
      </c>
      <c r="L2903" s="29" t="e">
        <f>①陸連データ貼付け!#REF!</f>
        <v>#REF!</v>
      </c>
      <c r="M2903" s="63" t="e">
        <f>①陸連データ貼付け!#REF!</f>
        <v>#REF!</v>
      </c>
    </row>
    <row r="2904" spans="1:13">
      <c r="A2904" s="220" t="e">
        <f>IF(①陸連データ貼付け!#REF!="","",①陸連データ貼付け!#REF!)</f>
        <v>#REF!</v>
      </c>
      <c r="B2904" s="29" t="e">
        <f t="shared" si="135"/>
        <v>#REF!</v>
      </c>
      <c r="C2904" s="29" t="e">
        <f t="shared" si="136"/>
        <v>#REF!</v>
      </c>
      <c r="D2904" s="29" t="e">
        <f>①陸連データ貼付け!#REF!</f>
        <v>#REF!</v>
      </c>
      <c r="E2904" s="29" t="e">
        <f>①陸連データ貼付け!#REF!</f>
        <v>#REF!</v>
      </c>
      <c r="F2904" s="29" t="e">
        <f>ASC(①陸連データ貼付け!#REF!)</f>
        <v>#REF!</v>
      </c>
      <c r="G2904" s="29" t="e">
        <f>①陸連データ貼付け!#REF!</f>
        <v>#REF!</v>
      </c>
      <c r="H2904" s="29" t="e">
        <f>①陸連データ貼付け!#REF!</f>
        <v>#REF!</v>
      </c>
      <c r="I2904" s="29" t="e">
        <f>①陸連データ貼付け!#REF!</f>
        <v>#REF!</v>
      </c>
      <c r="J2904" s="29" t="e">
        <f>①陸連データ貼付け!#REF!</f>
        <v>#REF!</v>
      </c>
      <c r="K2904" s="29" t="e">
        <f t="shared" si="137"/>
        <v>#REF!</v>
      </c>
      <c r="L2904" s="29" t="e">
        <f>①陸連データ貼付け!#REF!</f>
        <v>#REF!</v>
      </c>
      <c r="M2904" s="63" t="e">
        <f>①陸連データ貼付け!#REF!</f>
        <v>#REF!</v>
      </c>
    </row>
    <row r="2905" spans="1:13">
      <c r="A2905" s="220" t="e">
        <f>IF(①陸連データ貼付け!#REF!="","",①陸連データ貼付け!#REF!)</f>
        <v>#REF!</v>
      </c>
      <c r="B2905" s="29" t="e">
        <f t="shared" si="135"/>
        <v>#REF!</v>
      </c>
      <c r="C2905" s="29" t="e">
        <f t="shared" si="136"/>
        <v>#REF!</v>
      </c>
      <c r="D2905" s="29" t="e">
        <f>①陸連データ貼付け!#REF!</f>
        <v>#REF!</v>
      </c>
      <c r="E2905" s="29" t="e">
        <f>①陸連データ貼付け!#REF!</f>
        <v>#REF!</v>
      </c>
      <c r="F2905" s="29" t="e">
        <f>ASC(①陸連データ貼付け!#REF!)</f>
        <v>#REF!</v>
      </c>
      <c r="G2905" s="29" t="e">
        <f>①陸連データ貼付け!#REF!</f>
        <v>#REF!</v>
      </c>
      <c r="H2905" s="29" t="e">
        <f>①陸連データ貼付け!#REF!</f>
        <v>#REF!</v>
      </c>
      <c r="I2905" s="29" t="e">
        <f>①陸連データ貼付け!#REF!</f>
        <v>#REF!</v>
      </c>
      <c r="J2905" s="29" t="e">
        <f>①陸連データ貼付け!#REF!</f>
        <v>#REF!</v>
      </c>
      <c r="K2905" s="29" t="e">
        <f t="shared" si="137"/>
        <v>#REF!</v>
      </c>
      <c r="L2905" s="29" t="e">
        <f>①陸連データ貼付け!#REF!</f>
        <v>#REF!</v>
      </c>
      <c r="M2905" s="63" t="e">
        <f>①陸連データ貼付け!#REF!</f>
        <v>#REF!</v>
      </c>
    </row>
    <row r="2906" spans="1:13">
      <c r="A2906" s="220" t="e">
        <f>IF(①陸連データ貼付け!#REF!="","",①陸連データ貼付け!#REF!)</f>
        <v>#REF!</v>
      </c>
      <c r="B2906" s="29" t="e">
        <f t="shared" si="135"/>
        <v>#REF!</v>
      </c>
      <c r="C2906" s="29" t="e">
        <f t="shared" si="136"/>
        <v>#REF!</v>
      </c>
      <c r="D2906" s="29" t="e">
        <f>①陸連データ貼付け!#REF!</f>
        <v>#REF!</v>
      </c>
      <c r="E2906" s="29" t="e">
        <f>①陸連データ貼付け!#REF!</f>
        <v>#REF!</v>
      </c>
      <c r="F2906" s="29" t="e">
        <f>ASC(①陸連データ貼付け!#REF!)</f>
        <v>#REF!</v>
      </c>
      <c r="G2906" s="29" t="e">
        <f>①陸連データ貼付け!#REF!</f>
        <v>#REF!</v>
      </c>
      <c r="H2906" s="29" t="e">
        <f>①陸連データ貼付け!#REF!</f>
        <v>#REF!</v>
      </c>
      <c r="I2906" s="29" t="e">
        <f>①陸連データ貼付け!#REF!</f>
        <v>#REF!</v>
      </c>
      <c r="J2906" s="29" t="e">
        <f>①陸連データ貼付け!#REF!</f>
        <v>#REF!</v>
      </c>
      <c r="K2906" s="29" t="e">
        <f t="shared" si="137"/>
        <v>#REF!</v>
      </c>
      <c r="L2906" s="29" t="e">
        <f>①陸連データ貼付け!#REF!</f>
        <v>#REF!</v>
      </c>
      <c r="M2906" s="63" t="e">
        <f>①陸連データ貼付け!#REF!</f>
        <v>#REF!</v>
      </c>
    </row>
    <row r="2907" spans="1:13">
      <c r="A2907" s="220" t="e">
        <f>IF(①陸連データ貼付け!#REF!="","",①陸連データ貼付け!#REF!)</f>
        <v>#REF!</v>
      </c>
      <c r="B2907" s="29" t="e">
        <f t="shared" si="135"/>
        <v>#REF!</v>
      </c>
      <c r="C2907" s="29" t="e">
        <f t="shared" si="136"/>
        <v>#REF!</v>
      </c>
      <c r="D2907" s="29" t="e">
        <f>①陸連データ貼付け!#REF!</f>
        <v>#REF!</v>
      </c>
      <c r="E2907" s="29" t="e">
        <f>①陸連データ貼付け!#REF!</f>
        <v>#REF!</v>
      </c>
      <c r="F2907" s="29" t="e">
        <f>ASC(①陸連データ貼付け!#REF!)</f>
        <v>#REF!</v>
      </c>
      <c r="G2907" s="29" t="e">
        <f>①陸連データ貼付け!#REF!</f>
        <v>#REF!</v>
      </c>
      <c r="H2907" s="29" t="e">
        <f>①陸連データ貼付け!#REF!</f>
        <v>#REF!</v>
      </c>
      <c r="I2907" s="29" t="e">
        <f>①陸連データ貼付け!#REF!</f>
        <v>#REF!</v>
      </c>
      <c r="J2907" s="29" t="e">
        <f>①陸連データ貼付け!#REF!</f>
        <v>#REF!</v>
      </c>
      <c r="K2907" s="29" t="e">
        <f t="shared" si="137"/>
        <v>#REF!</v>
      </c>
      <c r="L2907" s="29" t="e">
        <f>①陸連データ貼付け!#REF!</f>
        <v>#REF!</v>
      </c>
      <c r="M2907" s="63" t="e">
        <f>①陸連データ貼付け!#REF!</f>
        <v>#REF!</v>
      </c>
    </row>
    <row r="2908" spans="1:13">
      <c r="A2908" s="220" t="e">
        <f>IF(①陸連データ貼付け!#REF!="","",①陸連データ貼付け!#REF!)</f>
        <v>#REF!</v>
      </c>
      <c r="B2908" s="29" t="e">
        <f t="shared" si="135"/>
        <v>#REF!</v>
      </c>
      <c r="C2908" s="29" t="e">
        <f t="shared" si="136"/>
        <v>#REF!</v>
      </c>
      <c r="D2908" s="29" t="e">
        <f>①陸連データ貼付け!#REF!</f>
        <v>#REF!</v>
      </c>
      <c r="E2908" s="29" t="e">
        <f>①陸連データ貼付け!#REF!</f>
        <v>#REF!</v>
      </c>
      <c r="F2908" s="29" t="e">
        <f>ASC(①陸連データ貼付け!#REF!)</f>
        <v>#REF!</v>
      </c>
      <c r="G2908" s="29" t="e">
        <f>①陸連データ貼付け!#REF!</f>
        <v>#REF!</v>
      </c>
      <c r="H2908" s="29" t="e">
        <f>①陸連データ貼付け!#REF!</f>
        <v>#REF!</v>
      </c>
      <c r="I2908" s="29" t="e">
        <f>①陸連データ貼付け!#REF!</f>
        <v>#REF!</v>
      </c>
      <c r="J2908" s="29" t="e">
        <f>①陸連データ貼付け!#REF!</f>
        <v>#REF!</v>
      </c>
      <c r="K2908" s="29" t="e">
        <f t="shared" si="137"/>
        <v>#REF!</v>
      </c>
      <c r="L2908" s="29" t="e">
        <f>①陸連データ貼付け!#REF!</f>
        <v>#REF!</v>
      </c>
      <c r="M2908" s="63" t="e">
        <f>①陸連データ貼付け!#REF!</f>
        <v>#REF!</v>
      </c>
    </row>
    <row r="2909" spans="1:13">
      <c r="A2909" s="220" t="e">
        <f>IF(①陸連データ貼付け!#REF!="","",①陸連データ貼付け!#REF!)</f>
        <v>#REF!</v>
      </c>
      <c r="B2909" s="29" t="e">
        <f t="shared" si="135"/>
        <v>#REF!</v>
      </c>
      <c r="C2909" s="29" t="e">
        <f t="shared" si="136"/>
        <v>#REF!</v>
      </c>
      <c r="D2909" s="29" t="e">
        <f>①陸連データ貼付け!#REF!</f>
        <v>#REF!</v>
      </c>
      <c r="E2909" s="29" t="e">
        <f>①陸連データ貼付け!#REF!</f>
        <v>#REF!</v>
      </c>
      <c r="F2909" s="29" t="e">
        <f>ASC(①陸連データ貼付け!#REF!)</f>
        <v>#REF!</v>
      </c>
      <c r="G2909" s="29" t="e">
        <f>①陸連データ貼付け!#REF!</f>
        <v>#REF!</v>
      </c>
      <c r="H2909" s="29" t="e">
        <f>①陸連データ貼付け!#REF!</f>
        <v>#REF!</v>
      </c>
      <c r="I2909" s="29" t="e">
        <f>①陸連データ貼付け!#REF!</f>
        <v>#REF!</v>
      </c>
      <c r="J2909" s="29" t="e">
        <f>①陸連データ貼付け!#REF!</f>
        <v>#REF!</v>
      </c>
      <c r="K2909" s="29" t="e">
        <f t="shared" si="137"/>
        <v>#REF!</v>
      </c>
      <c r="L2909" s="29" t="e">
        <f>①陸連データ貼付け!#REF!</f>
        <v>#REF!</v>
      </c>
      <c r="M2909" s="63" t="e">
        <f>①陸連データ貼付け!#REF!</f>
        <v>#REF!</v>
      </c>
    </row>
    <row r="2910" spans="1:13">
      <c r="A2910" s="220" t="e">
        <f>IF(①陸連データ貼付け!#REF!="","",①陸連データ貼付け!#REF!)</f>
        <v>#REF!</v>
      </c>
      <c r="B2910" s="29" t="e">
        <f t="shared" si="135"/>
        <v>#REF!</v>
      </c>
      <c r="C2910" s="29" t="e">
        <f t="shared" si="136"/>
        <v>#REF!</v>
      </c>
      <c r="D2910" s="29" t="e">
        <f>①陸連データ貼付け!#REF!</f>
        <v>#REF!</v>
      </c>
      <c r="E2910" s="29" t="e">
        <f>①陸連データ貼付け!#REF!</f>
        <v>#REF!</v>
      </c>
      <c r="F2910" s="29" t="e">
        <f>ASC(①陸連データ貼付け!#REF!)</f>
        <v>#REF!</v>
      </c>
      <c r="G2910" s="29" t="e">
        <f>①陸連データ貼付け!#REF!</f>
        <v>#REF!</v>
      </c>
      <c r="H2910" s="29" t="e">
        <f>①陸連データ貼付け!#REF!</f>
        <v>#REF!</v>
      </c>
      <c r="I2910" s="29" t="e">
        <f>①陸連データ貼付け!#REF!</f>
        <v>#REF!</v>
      </c>
      <c r="J2910" s="29" t="e">
        <f>①陸連データ貼付け!#REF!</f>
        <v>#REF!</v>
      </c>
      <c r="K2910" s="29" t="e">
        <f t="shared" si="137"/>
        <v>#REF!</v>
      </c>
      <c r="L2910" s="29" t="e">
        <f>①陸連データ貼付け!#REF!</f>
        <v>#REF!</v>
      </c>
      <c r="M2910" s="63" t="e">
        <f>①陸連データ貼付け!#REF!</f>
        <v>#REF!</v>
      </c>
    </row>
    <row r="2911" spans="1:13">
      <c r="A2911" s="220" t="e">
        <f>IF(①陸連データ貼付け!#REF!="","",①陸連データ貼付け!#REF!)</f>
        <v>#REF!</v>
      </c>
      <c r="B2911" s="29" t="e">
        <f t="shared" si="135"/>
        <v>#REF!</v>
      </c>
      <c r="C2911" s="29" t="e">
        <f t="shared" si="136"/>
        <v>#REF!</v>
      </c>
      <c r="D2911" s="29" t="e">
        <f>①陸連データ貼付け!#REF!</f>
        <v>#REF!</v>
      </c>
      <c r="E2911" s="29" t="e">
        <f>①陸連データ貼付け!#REF!</f>
        <v>#REF!</v>
      </c>
      <c r="F2911" s="29" t="e">
        <f>ASC(①陸連データ貼付け!#REF!)</f>
        <v>#REF!</v>
      </c>
      <c r="G2911" s="29" t="e">
        <f>①陸連データ貼付け!#REF!</f>
        <v>#REF!</v>
      </c>
      <c r="H2911" s="29" t="e">
        <f>①陸連データ貼付け!#REF!</f>
        <v>#REF!</v>
      </c>
      <c r="I2911" s="29" t="e">
        <f>①陸連データ貼付け!#REF!</f>
        <v>#REF!</v>
      </c>
      <c r="J2911" s="29" t="e">
        <f>①陸連データ貼付け!#REF!</f>
        <v>#REF!</v>
      </c>
      <c r="K2911" s="29" t="e">
        <f t="shared" si="137"/>
        <v>#REF!</v>
      </c>
      <c r="L2911" s="29" t="e">
        <f>①陸連データ貼付け!#REF!</f>
        <v>#REF!</v>
      </c>
      <c r="M2911" s="63" t="e">
        <f>①陸連データ貼付け!#REF!</f>
        <v>#REF!</v>
      </c>
    </row>
    <row r="2912" spans="1:13">
      <c r="A2912" s="220" t="e">
        <f>IF(①陸連データ貼付け!#REF!="","",①陸連データ貼付け!#REF!)</f>
        <v>#REF!</v>
      </c>
      <c r="B2912" s="29" t="e">
        <f t="shared" si="135"/>
        <v>#REF!</v>
      </c>
      <c r="C2912" s="29" t="e">
        <f t="shared" si="136"/>
        <v>#REF!</v>
      </c>
      <c r="D2912" s="29" t="e">
        <f>①陸連データ貼付け!#REF!</f>
        <v>#REF!</v>
      </c>
      <c r="E2912" s="29" t="e">
        <f>①陸連データ貼付け!#REF!</f>
        <v>#REF!</v>
      </c>
      <c r="F2912" s="29" t="e">
        <f>ASC(①陸連データ貼付け!#REF!)</f>
        <v>#REF!</v>
      </c>
      <c r="G2912" s="29" t="e">
        <f>①陸連データ貼付け!#REF!</f>
        <v>#REF!</v>
      </c>
      <c r="H2912" s="29" t="e">
        <f>①陸連データ貼付け!#REF!</f>
        <v>#REF!</v>
      </c>
      <c r="I2912" s="29" t="e">
        <f>①陸連データ貼付け!#REF!</f>
        <v>#REF!</v>
      </c>
      <c r="J2912" s="29" t="e">
        <f>①陸連データ貼付け!#REF!</f>
        <v>#REF!</v>
      </c>
      <c r="K2912" s="29" t="e">
        <f t="shared" si="137"/>
        <v>#REF!</v>
      </c>
      <c r="L2912" s="29" t="e">
        <f>①陸連データ貼付け!#REF!</f>
        <v>#REF!</v>
      </c>
      <c r="M2912" s="63" t="e">
        <f>①陸連データ貼付け!#REF!</f>
        <v>#REF!</v>
      </c>
    </row>
    <row r="2913" spans="1:13">
      <c r="A2913" s="220" t="e">
        <f>IF(①陸連データ貼付け!#REF!="","",①陸連データ貼付け!#REF!)</f>
        <v>#REF!</v>
      </c>
      <c r="B2913" s="29" t="e">
        <f t="shared" si="135"/>
        <v>#REF!</v>
      </c>
      <c r="C2913" s="29" t="e">
        <f t="shared" si="136"/>
        <v>#REF!</v>
      </c>
      <c r="D2913" s="29" t="e">
        <f>①陸連データ貼付け!#REF!</f>
        <v>#REF!</v>
      </c>
      <c r="E2913" s="29" t="e">
        <f>①陸連データ貼付け!#REF!</f>
        <v>#REF!</v>
      </c>
      <c r="F2913" s="29" t="e">
        <f>ASC(①陸連データ貼付け!#REF!)</f>
        <v>#REF!</v>
      </c>
      <c r="G2913" s="29" t="e">
        <f>①陸連データ貼付け!#REF!</f>
        <v>#REF!</v>
      </c>
      <c r="H2913" s="29" t="e">
        <f>①陸連データ貼付け!#REF!</f>
        <v>#REF!</v>
      </c>
      <c r="I2913" s="29" t="e">
        <f>①陸連データ貼付け!#REF!</f>
        <v>#REF!</v>
      </c>
      <c r="J2913" s="29" t="e">
        <f>①陸連データ貼付け!#REF!</f>
        <v>#REF!</v>
      </c>
      <c r="K2913" s="29" t="e">
        <f t="shared" si="137"/>
        <v>#REF!</v>
      </c>
      <c r="L2913" s="29" t="e">
        <f>①陸連データ貼付け!#REF!</f>
        <v>#REF!</v>
      </c>
      <c r="M2913" s="63" t="e">
        <f>①陸連データ貼付け!#REF!</f>
        <v>#REF!</v>
      </c>
    </row>
    <row r="2914" spans="1:13">
      <c r="A2914" s="220" t="e">
        <f>IF(①陸連データ貼付け!#REF!="","",①陸連データ貼付け!#REF!)</f>
        <v>#REF!</v>
      </c>
      <c r="B2914" s="29" t="e">
        <f t="shared" si="135"/>
        <v>#REF!</v>
      </c>
      <c r="C2914" s="29" t="e">
        <f t="shared" si="136"/>
        <v>#REF!</v>
      </c>
      <c r="D2914" s="29" t="e">
        <f>①陸連データ貼付け!#REF!</f>
        <v>#REF!</v>
      </c>
      <c r="E2914" s="29" t="e">
        <f>①陸連データ貼付け!#REF!</f>
        <v>#REF!</v>
      </c>
      <c r="F2914" s="29" t="e">
        <f>ASC(①陸連データ貼付け!#REF!)</f>
        <v>#REF!</v>
      </c>
      <c r="G2914" s="29" t="e">
        <f>①陸連データ貼付け!#REF!</f>
        <v>#REF!</v>
      </c>
      <c r="H2914" s="29" t="e">
        <f>①陸連データ貼付け!#REF!</f>
        <v>#REF!</v>
      </c>
      <c r="I2914" s="29" t="e">
        <f>①陸連データ貼付け!#REF!</f>
        <v>#REF!</v>
      </c>
      <c r="J2914" s="29" t="e">
        <f>①陸連データ貼付け!#REF!</f>
        <v>#REF!</v>
      </c>
      <c r="K2914" s="29" t="e">
        <f t="shared" si="137"/>
        <v>#REF!</v>
      </c>
      <c r="L2914" s="29" t="e">
        <f>①陸連データ貼付け!#REF!</f>
        <v>#REF!</v>
      </c>
      <c r="M2914" s="63" t="e">
        <f>①陸連データ貼付け!#REF!</f>
        <v>#REF!</v>
      </c>
    </row>
    <row r="2915" spans="1:13">
      <c r="A2915" s="220" t="e">
        <f>IF(①陸連データ貼付け!#REF!="","",①陸連データ貼付け!#REF!)</f>
        <v>#REF!</v>
      </c>
      <c r="B2915" s="29" t="e">
        <f t="shared" si="135"/>
        <v>#REF!</v>
      </c>
      <c r="C2915" s="29" t="e">
        <f t="shared" si="136"/>
        <v>#REF!</v>
      </c>
      <c r="D2915" s="29" t="e">
        <f>①陸連データ貼付け!#REF!</f>
        <v>#REF!</v>
      </c>
      <c r="E2915" s="29" t="e">
        <f>①陸連データ貼付け!#REF!</f>
        <v>#REF!</v>
      </c>
      <c r="F2915" s="29" t="e">
        <f>ASC(①陸連データ貼付け!#REF!)</f>
        <v>#REF!</v>
      </c>
      <c r="G2915" s="29" t="e">
        <f>①陸連データ貼付け!#REF!</f>
        <v>#REF!</v>
      </c>
      <c r="H2915" s="29" t="e">
        <f>①陸連データ貼付け!#REF!</f>
        <v>#REF!</v>
      </c>
      <c r="I2915" s="29" t="e">
        <f>①陸連データ貼付け!#REF!</f>
        <v>#REF!</v>
      </c>
      <c r="J2915" s="29" t="e">
        <f>①陸連データ貼付け!#REF!</f>
        <v>#REF!</v>
      </c>
      <c r="K2915" s="29" t="e">
        <f t="shared" si="137"/>
        <v>#REF!</v>
      </c>
      <c r="L2915" s="29" t="e">
        <f>①陸連データ貼付け!#REF!</f>
        <v>#REF!</v>
      </c>
      <c r="M2915" s="63" t="e">
        <f>①陸連データ貼付け!#REF!</f>
        <v>#REF!</v>
      </c>
    </row>
    <row r="2916" spans="1:13">
      <c r="A2916" s="220" t="e">
        <f>IF(①陸連データ貼付け!#REF!="","",①陸連データ貼付け!#REF!)</f>
        <v>#REF!</v>
      </c>
      <c r="B2916" s="29" t="e">
        <f t="shared" si="135"/>
        <v>#REF!</v>
      </c>
      <c r="C2916" s="29" t="e">
        <f t="shared" si="136"/>
        <v>#REF!</v>
      </c>
      <c r="D2916" s="29" t="e">
        <f>①陸連データ貼付け!#REF!</f>
        <v>#REF!</v>
      </c>
      <c r="E2916" s="29" t="e">
        <f>①陸連データ貼付け!#REF!</f>
        <v>#REF!</v>
      </c>
      <c r="F2916" s="29" t="e">
        <f>ASC(①陸連データ貼付け!#REF!)</f>
        <v>#REF!</v>
      </c>
      <c r="G2916" s="29" t="e">
        <f>①陸連データ貼付け!#REF!</f>
        <v>#REF!</v>
      </c>
      <c r="H2916" s="29" t="e">
        <f>①陸連データ貼付け!#REF!</f>
        <v>#REF!</v>
      </c>
      <c r="I2916" s="29" t="e">
        <f>①陸連データ貼付け!#REF!</f>
        <v>#REF!</v>
      </c>
      <c r="J2916" s="29" t="e">
        <f>①陸連データ貼付け!#REF!</f>
        <v>#REF!</v>
      </c>
      <c r="K2916" s="29" t="e">
        <f t="shared" si="137"/>
        <v>#REF!</v>
      </c>
      <c r="L2916" s="29" t="e">
        <f>①陸連データ貼付け!#REF!</f>
        <v>#REF!</v>
      </c>
      <c r="M2916" s="63" t="e">
        <f>①陸連データ貼付け!#REF!</f>
        <v>#REF!</v>
      </c>
    </row>
    <row r="2917" spans="1:13">
      <c r="A2917" s="220" t="e">
        <f>IF(①陸連データ貼付け!#REF!="","",①陸連データ貼付け!#REF!)</f>
        <v>#REF!</v>
      </c>
      <c r="B2917" s="29" t="e">
        <f t="shared" si="135"/>
        <v>#REF!</v>
      </c>
      <c r="C2917" s="29" t="e">
        <f t="shared" si="136"/>
        <v>#REF!</v>
      </c>
      <c r="D2917" s="29" t="e">
        <f>①陸連データ貼付け!#REF!</f>
        <v>#REF!</v>
      </c>
      <c r="E2917" s="29" t="e">
        <f>①陸連データ貼付け!#REF!</f>
        <v>#REF!</v>
      </c>
      <c r="F2917" s="29" t="e">
        <f>ASC(①陸連データ貼付け!#REF!)</f>
        <v>#REF!</v>
      </c>
      <c r="G2917" s="29" t="e">
        <f>①陸連データ貼付け!#REF!</f>
        <v>#REF!</v>
      </c>
      <c r="H2917" s="29" t="e">
        <f>①陸連データ貼付け!#REF!</f>
        <v>#REF!</v>
      </c>
      <c r="I2917" s="29" t="e">
        <f>①陸連データ貼付け!#REF!</f>
        <v>#REF!</v>
      </c>
      <c r="J2917" s="29" t="e">
        <f>①陸連データ貼付け!#REF!</f>
        <v>#REF!</v>
      </c>
      <c r="K2917" s="29" t="e">
        <f t="shared" si="137"/>
        <v>#REF!</v>
      </c>
      <c r="L2917" s="29" t="e">
        <f>①陸連データ貼付け!#REF!</f>
        <v>#REF!</v>
      </c>
      <c r="M2917" s="63" t="e">
        <f>①陸連データ貼付け!#REF!</f>
        <v>#REF!</v>
      </c>
    </row>
    <row r="2918" spans="1:13">
      <c r="A2918" s="220" t="e">
        <f>IF(①陸連データ貼付け!#REF!="","",①陸連データ貼付け!#REF!)</f>
        <v>#REF!</v>
      </c>
      <c r="B2918" s="29" t="e">
        <f t="shared" si="135"/>
        <v>#REF!</v>
      </c>
      <c r="C2918" s="29" t="e">
        <f t="shared" si="136"/>
        <v>#REF!</v>
      </c>
      <c r="D2918" s="29" t="e">
        <f>①陸連データ貼付け!#REF!</f>
        <v>#REF!</v>
      </c>
      <c r="E2918" s="29" t="e">
        <f>①陸連データ貼付け!#REF!</f>
        <v>#REF!</v>
      </c>
      <c r="F2918" s="29" t="e">
        <f>ASC(①陸連データ貼付け!#REF!)</f>
        <v>#REF!</v>
      </c>
      <c r="G2918" s="29" t="e">
        <f>①陸連データ貼付け!#REF!</f>
        <v>#REF!</v>
      </c>
      <c r="H2918" s="29" t="e">
        <f>①陸連データ貼付け!#REF!</f>
        <v>#REF!</v>
      </c>
      <c r="I2918" s="29" t="e">
        <f>①陸連データ貼付け!#REF!</f>
        <v>#REF!</v>
      </c>
      <c r="J2918" s="29" t="e">
        <f>①陸連データ貼付け!#REF!</f>
        <v>#REF!</v>
      </c>
      <c r="K2918" s="29" t="e">
        <f t="shared" si="137"/>
        <v>#REF!</v>
      </c>
      <c r="L2918" s="29" t="e">
        <f>①陸連データ貼付け!#REF!</f>
        <v>#REF!</v>
      </c>
      <c r="M2918" s="63" t="e">
        <f>①陸連データ貼付け!#REF!</f>
        <v>#REF!</v>
      </c>
    </row>
    <row r="2919" spans="1:13">
      <c r="A2919" s="220" t="e">
        <f>IF(①陸連データ貼付け!#REF!="","",①陸連データ貼付け!#REF!)</f>
        <v>#REF!</v>
      </c>
      <c r="B2919" s="29" t="e">
        <f t="shared" si="135"/>
        <v>#REF!</v>
      </c>
      <c r="C2919" s="29" t="e">
        <f t="shared" si="136"/>
        <v>#REF!</v>
      </c>
      <c r="D2919" s="29" t="e">
        <f>①陸連データ貼付け!#REF!</f>
        <v>#REF!</v>
      </c>
      <c r="E2919" s="29" t="e">
        <f>①陸連データ貼付け!#REF!</f>
        <v>#REF!</v>
      </c>
      <c r="F2919" s="29" t="e">
        <f>ASC(①陸連データ貼付け!#REF!)</f>
        <v>#REF!</v>
      </c>
      <c r="G2919" s="29" t="e">
        <f>①陸連データ貼付け!#REF!</f>
        <v>#REF!</v>
      </c>
      <c r="H2919" s="29" t="e">
        <f>①陸連データ貼付け!#REF!</f>
        <v>#REF!</v>
      </c>
      <c r="I2919" s="29" t="e">
        <f>①陸連データ貼付け!#REF!</f>
        <v>#REF!</v>
      </c>
      <c r="J2919" s="29" t="e">
        <f>①陸連データ貼付け!#REF!</f>
        <v>#REF!</v>
      </c>
      <c r="K2919" s="29" t="e">
        <f t="shared" si="137"/>
        <v>#REF!</v>
      </c>
      <c r="L2919" s="29" t="e">
        <f>①陸連データ貼付け!#REF!</f>
        <v>#REF!</v>
      </c>
      <c r="M2919" s="63" t="e">
        <f>①陸連データ貼付け!#REF!</f>
        <v>#REF!</v>
      </c>
    </row>
    <row r="2920" spans="1:13">
      <c r="A2920" s="220" t="e">
        <f>IF(①陸連データ貼付け!#REF!="","",①陸連データ貼付け!#REF!)</f>
        <v>#REF!</v>
      </c>
      <c r="B2920" s="29" t="e">
        <f t="shared" si="135"/>
        <v>#REF!</v>
      </c>
      <c r="C2920" s="29" t="e">
        <f t="shared" si="136"/>
        <v>#REF!</v>
      </c>
      <c r="D2920" s="29" t="e">
        <f>①陸連データ貼付け!#REF!</f>
        <v>#REF!</v>
      </c>
      <c r="E2920" s="29" t="e">
        <f>①陸連データ貼付け!#REF!</f>
        <v>#REF!</v>
      </c>
      <c r="F2920" s="29" t="e">
        <f>ASC(①陸連データ貼付け!#REF!)</f>
        <v>#REF!</v>
      </c>
      <c r="G2920" s="29" t="e">
        <f>①陸連データ貼付け!#REF!</f>
        <v>#REF!</v>
      </c>
      <c r="H2920" s="29" t="e">
        <f>①陸連データ貼付け!#REF!</f>
        <v>#REF!</v>
      </c>
      <c r="I2920" s="29" t="e">
        <f>①陸連データ貼付け!#REF!</f>
        <v>#REF!</v>
      </c>
      <c r="J2920" s="29" t="e">
        <f>①陸連データ貼付け!#REF!</f>
        <v>#REF!</v>
      </c>
      <c r="K2920" s="29" t="e">
        <f t="shared" si="137"/>
        <v>#REF!</v>
      </c>
      <c r="L2920" s="29" t="e">
        <f>①陸連データ貼付け!#REF!</f>
        <v>#REF!</v>
      </c>
      <c r="M2920" s="63" t="e">
        <f>①陸連データ貼付け!#REF!</f>
        <v>#REF!</v>
      </c>
    </row>
    <row r="2921" spans="1:13">
      <c r="A2921" s="220" t="e">
        <f>IF(①陸連データ貼付け!#REF!="","",①陸連データ貼付け!#REF!)</f>
        <v>#REF!</v>
      </c>
      <c r="B2921" s="29" t="e">
        <f t="shared" si="135"/>
        <v>#REF!</v>
      </c>
      <c r="C2921" s="29" t="e">
        <f t="shared" si="136"/>
        <v>#REF!</v>
      </c>
      <c r="D2921" s="29" t="e">
        <f>①陸連データ貼付け!#REF!</f>
        <v>#REF!</v>
      </c>
      <c r="E2921" s="29" t="e">
        <f>①陸連データ貼付け!#REF!</f>
        <v>#REF!</v>
      </c>
      <c r="F2921" s="29" t="e">
        <f>ASC(①陸連データ貼付け!#REF!)</f>
        <v>#REF!</v>
      </c>
      <c r="G2921" s="29" t="e">
        <f>①陸連データ貼付け!#REF!</f>
        <v>#REF!</v>
      </c>
      <c r="H2921" s="29" t="e">
        <f>①陸連データ貼付け!#REF!</f>
        <v>#REF!</v>
      </c>
      <c r="I2921" s="29" t="e">
        <f>①陸連データ貼付け!#REF!</f>
        <v>#REF!</v>
      </c>
      <c r="J2921" s="29" t="e">
        <f>①陸連データ貼付け!#REF!</f>
        <v>#REF!</v>
      </c>
      <c r="K2921" s="29" t="e">
        <f t="shared" si="137"/>
        <v>#REF!</v>
      </c>
      <c r="L2921" s="29" t="e">
        <f>①陸連データ貼付け!#REF!</f>
        <v>#REF!</v>
      </c>
      <c r="M2921" s="63" t="e">
        <f>①陸連データ貼付け!#REF!</f>
        <v>#REF!</v>
      </c>
    </row>
    <row r="2922" spans="1:13">
      <c r="A2922" s="220" t="e">
        <f>IF(①陸連データ貼付け!#REF!="","",①陸連データ貼付け!#REF!)</f>
        <v>#REF!</v>
      </c>
      <c r="B2922" s="29" t="e">
        <f t="shared" si="135"/>
        <v>#REF!</v>
      </c>
      <c r="C2922" s="29" t="e">
        <f t="shared" si="136"/>
        <v>#REF!</v>
      </c>
      <c r="D2922" s="29" t="e">
        <f>①陸連データ貼付け!#REF!</f>
        <v>#REF!</v>
      </c>
      <c r="E2922" s="29" t="e">
        <f>①陸連データ貼付け!#REF!</f>
        <v>#REF!</v>
      </c>
      <c r="F2922" s="29" t="e">
        <f>ASC(①陸連データ貼付け!#REF!)</f>
        <v>#REF!</v>
      </c>
      <c r="G2922" s="29" t="e">
        <f>①陸連データ貼付け!#REF!</f>
        <v>#REF!</v>
      </c>
      <c r="H2922" s="29" t="e">
        <f>①陸連データ貼付け!#REF!</f>
        <v>#REF!</v>
      </c>
      <c r="I2922" s="29" t="e">
        <f>①陸連データ貼付け!#REF!</f>
        <v>#REF!</v>
      </c>
      <c r="J2922" s="29" t="e">
        <f>①陸連データ貼付け!#REF!</f>
        <v>#REF!</v>
      </c>
      <c r="K2922" s="29" t="e">
        <f t="shared" si="137"/>
        <v>#REF!</v>
      </c>
      <c r="L2922" s="29" t="e">
        <f>①陸連データ貼付け!#REF!</f>
        <v>#REF!</v>
      </c>
      <c r="M2922" s="63" t="e">
        <f>①陸連データ貼付け!#REF!</f>
        <v>#REF!</v>
      </c>
    </row>
    <row r="2923" spans="1:13">
      <c r="A2923" s="220" t="e">
        <f>IF(①陸連データ貼付け!#REF!="","",①陸連データ貼付け!#REF!)</f>
        <v>#REF!</v>
      </c>
      <c r="B2923" s="29" t="e">
        <f t="shared" si="135"/>
        <v>#REF!</v>
      </c>
      <c r="C2923" s="29" t="e">
        <f t="shared" si="136"/>
        <v>#REF!</v>
      </c>
      <c r="D2923" s="29" t="e">
        <f>①陸連データ貼付け!#REF!</f>
        <v>#REF!</v>
      </c>
      <c r="E2923" s="29" t="e">
        <f>①陸連データ貼付け!#REF!</f>
        <v>#REF!</v>
      </c>
      <c r="F2923" s="29" t="e">
        <f>ASC(①陸連データ貼付け!#REF!)</f>
        <v>#REF!</v>
      </c>
      <c r="G2923" s="29" t="e">
        <f>①陸連データ貼付け!#REF!</f>
        <v>#REF!</v>
      </c>
      <c r="H2923" s="29" t="e">
        <f>①陸連データ貼付け!#REF!</f>
        <v>#REF!</v>
      </c>
      <c r="I2923" s="29" t="e">
        <f>①陸連データ貼付け!#REF!</f>
        <v>#REF!</v>
      </c>
      <c r="J2923" s="29" t="e">
        <f>①陸連データ貼付け!#REF!</f>
        <v>#REF!</v>
      </c>
      <c r="K2923" s="29" t="e">
        <f t="shared" si="137"/>
        <v>#REF!</v>
      </c>
      <c r="L2923" s="29" t="e">
        <f>①陸連データ貼付け!#REF!</f>
        <v>#REF!</v>
      </c>
      <c r="M2923" s="63" t="e">
        <f>①陸連データ貼付け!#REF!</f>
        <v>#REF!</v>
      </c>
    </row>
    <row r="2924" spans="1:13">
      <c r="A2924" s="220" t="e">
        <f>IF(①陸連データ貼付け!#REF!="","",①陸連データ貼付け!#REF!)</f>
        <v>#REF!</v>
      </c>
      <c r="B2924" s="29" t="e">
        <f t="shared" si="135"/>
        <v>#REF!</v>
      </c>
      <c r="C2924" s="29" t="e">
        <f t="shared" si="136"/>
        <v>#REF!</v>
      </c>
      <c r="D2924" s="29" t="e">
        <f>①陸連データ貼付け!#REF!</f>
        <v>#REF!</v>
      </c>
      <c r="E2924" s="29" t="e">
        <f>①陸連データ貼付け!#REF!</f>
        <v>#REF!</v>
      </c>
      <c r="F2924" s="29" t="e">
        <f>ASC(①陸連データ貼付け!#REF!)</f>
        <v>#REF!</v>
      </c>
      <c r="G2924" s="29" t="e">
        <f>①陸連データ貼付け!#REF!</f>
        <v>#REF!</v>
      </c>
      <c r="H2924" s="29" t="e">
        <f>①陸連データ貼付け!#REF!</f>
        <v>#REF!</v>
      </c>
      <c r="I2924" s="29" t="e">
        <f>①陸連データ貼付け!#REF!</f>
        <v>#REF!</v>
      </c>
      <c r="J2924" s="29" t="e">
        <f>①陸連データ貼付け!#REF!</f>
        <v>#REF!</v>
      </c>
      <c r="K2924" s="29" t="e">
        <f t="shared" si="137"/>
        <v>#REF!</v>
      </c>
      <c r="L2924" s="29" t="e">
        <f>①陸連データ貼付け!#REF!</f>
        <v>#REF!</v>
      </c>
      <c r="M2924" s="63" t="e">
        <f>①陸連データ貼付け!#REF!</f>
        <v>#REF!</v>
      </c>
    </row>
    <row r="2925" spans="1:13">
      <c r="A2925" s="220" t="e">
        <f>IF(①陸連データ貼付け!#REF!="","",①陸連データ貼付け!#REF!)</f>
        <v>#REF!</v>
      </c>
      <c r="B2925" s="29" t="e">
        <f t="shared" si="135"/>
        <v>#REF!</v>
      </c>
      <c r="C2925" s="29" t="e">
        <f t="shared" si="136"/>
        <v>#REF!</v>
      </c>
      <c r="D2925" s="29" t="e">
        <f>①陸連データ貼付け!#REF!</f>
        <v>#REF!</v>
      </c>
      <c r="E2925" s="29" t="e">
        <f>①陸連データ貼付け!#REF!</f>
        <v>#REF!</v>
      </c>
      <c r="F2925" s="29" t="e">
        <f>ASC(①陸連データ貼付け!#REF!)</f>
        <v>#REF!</v>
      </c>
      <c r="G2925" s="29" t="e">
        <f>①陸連データ貼付け!#REF!</f>
        <v>#REF!</v>
      </c>
      <c r="H2925" s="29" t="e">
        <f>①陸連データ貼付け!#REF!</f>
        <v>#REF!</v>
      </c>
      <c r="I2925" s="29" t="e">
        <f>①陸連データ貼付け!#REF!</f>
        <v>#REF!</v>
      </c>
      <c r="J2925" s="29" t="e">
        <f>①陸連データ貼付け!#REF!</f>
        <v>#REF!</v>
      </c>
      <c r="K2925" s="29" t="e">
        <f t="shared" si="137"/>
        <v>#REF!</v>
      </c>
      <c r="L2925" s="29" t="e">
        <f>①陸連データ貼付け!#REF!</f>
        <v>#REF!</v>
      </c>
      <c r="M2925" s="63" t="e">
        <f>①陸連データ貼付け!#REF!</f>
        <v>#REF!</v>
      </c>
    </row>
    <row r="2926" spans="1:13">
      <c r="A2926" s="220" t="e">
        <f>IF(①陸連データ貼付け!#REF!="","",①陸連データ貼付け!#REF!)</f>
        <v>#REF!</v>
      </c>
      <c r="B2926" s="29" t="e">
        <f t="shared" si="135"/>
        <v>#REF!</v>
      </c>
      <c r="C2926" s="29" t="e">
        <f t="shared" si="136"/>
        <v>#REF!</v>
      </c>
      <c r="D2926" s="29" t="e">
        <f>①陸連データ貼付け!#REF!</f>
        <v>#REF!</v>
      </c>
      <c r="E2926" s="29" t="e">
        <f>①陸連データ貼付け!#REF!</f>
        <v>#REF!</v>
      </c>
      <c r="F2926" s="29" t="e">
        <f>ASC(①陸連データ貼付け!#REF!)</f>
        <v>#REF!</v>
      </c>
      <c r="G2926" s="29" t="e">
        <f>①陸連データ貼付け!#REF!</f>
        <v>#REF!</v>
      </c>
      <c r="H2926" s="29" t="e">
        <f>①陸連データ貼付け!#REF!</f>
        <v>#REF!</v>
      </c>
      <c r="I2926" s="29" t="e">
        <f>①陸連データ貼付け!#REF!</f>
        <v>#REF!</v>
      </c>
      <c r="J2926" s="29" t="e">
        <f>①陸連データ貼付け!#REF!</f>
        <v>#REF!</v>
      </c>
      <c r="K2926" s="29" t="e">
        <f t="shared" si="137"/>
        <v>#REF!</v>
      </c>
      <c r="L2926" s="29" t="e">
        <f>①陸連データ貼付け!#REF!</f>
        <v>#REF!</v>
      </c>
      <c r="M2926" s="63" t="e">
        <f>①陸連データ貼付け!#REF!</f>
        <v>#REF!</v>
      </c>
    </row>
    <row r="2927" spans="1:13">
      <c r="A2927" s="220" t="e">
        <f>IF(①陸連データ貼付け!#REF!="","",①陸連データ貼付け!#REF!)</f>
        <v>#REF!</v>
      </c>
      <c r="B2927" s="29" t="e">
        <f t="shared" si="135"/>
        <v>#REF!</v>
      </c>
      <c r="C2927" s="29" t="e">
        <f t="shared" si="136"/>
        <v>#REF!</v>
      </c>
      <c r="D2927" s="29" t="e">
        <f>①陸連データ貼付け!#REF!</f>
        <v>#REF!</v>
      </c>
      <c r="E2927" s="29" t="e">
        <f>①陸連データ貼付け!#REF!</f>
        <v>#REF!</v>
      </c>
      <c r="F2927" s="29" t="e">
        <f>ASC(①陸連データ貼付け!#REF!)</f>
        <v>#REF!</v>
      </c>
      <c r="G2927" s="29" t="e">
        <f>①陸連データ貼付け!#REF!</f>
        <v>#REF!</v>
      </c>
      <c r="H2927" s="29" t="e">
        <f>①陸連データ貼付け!#REF!</f>
        <v>#REF!</v>
      </c>
      <c r="I2927" s="29" t="e">
        <f>①陸連データ貼付け!#REF!</f>
        <v>#REF!</v>
      </c>
      <c r="J2927" s="29" t="e">
        <f>①陸連データ貼付け!#REF!</f>
        <v>#REF!</v>
      </c>
      <c r="K2927" s="29" t="e">
        <f t="shared" si="137"/>
        <v>#REF!</v>
      </c>
      <c r="L2927" s="29" t="e">
        <f>①陸連データ貼付け!#REF!</f>
        <v>#REF!</v>
      </c>
      <c r="M2927" s="63" t="e">
        <f>①陸連データ貼付け!#REF!</f>
        <v>#REF!</v>
      </c>
    </row>
    <row r="2928" spans="1:13">
      <c r="A2928" s="220" t="e">
        <f>IF(①陸連データ貼付け!#REF!="","",①陸連データ貼付け!#REF!)</f>
        <v>#REF!</v>
      </c>
      <c r="B2928" s="29" t="e">
        <f t="shared" si="135"/>
        <v>#REF!</v>
      </c>
      <c r="C2928" s="29" t="e">
        <f t="shared" si="136"/>
        <v>#REF!</v>
      </c>
      <c r="D2928" s="29" t="e">
        <f>①陸連データ貼付け!#REF!</f>
        <v>#REF!</v>
      </c>
      <c r="E2928" s="29" t="e">
        <f>①陸連データ貼付け!#REF!</f>
        <v>#REF!</v>
      </c>
      <c r="F2928" s="29" t="e">
        <f>ASC(①陸連データ貼付け!#REF!)</f>
        <v>#REF!</v>
      </c>
      <c r="G2928" s="29" t="e">
        <f>①陸連データ貼付け!#REF!</f>
        <v>#REF!</v>
      </c>
      <c r="H2928" s="29" t="e">
        <f>①陸連データ貼付け!#REF!</f>
        <v>#REF!</v>
      </c>
      <c r="I2928" s="29" t="e">
        <f>①陸連データ貼付け!#REF!</f>
        <v>#REF!</v>
      </c>
      <c r="J2928" s="29" t="e">
        <f>①陸連データ貼付け!#REF!</f>
        <v>#REF!</v>
      </c>
      <c r="K2928" s="29" t="e">
        <f t="shared" si="137"/>
        <v>#REF!</v>
      </c>
      <c r="L2928" s="29" t="e">
        <f>①陸連データ貼付け!#REF!</f>
        <v>#REF!</v>
      </c>
      <c r="M2928" s="63" t="e">
        <f>①陸連データ貼付け!#REF!</f>
        <v>#REF!</v>
      </c>
    </row>
    <row r="2929" spans="1:13">
      <c r="A2929" s="220" t="e">
        <f>IF(①陸連データ貼付け!#REF!="","",①陸連データ貼付け!#REF!)</f>
        <v>#REF!</v>
      </c>
      <c r="B2929" s="29" t="e">
        <f t="shared" si="135"/>
        <v>#REF!</v>
      </c>
      <c r="C2929" s="29" t="e">
        <f t="shared" si="136"/>
        <v>#REF!</v>
      </c>
      <c r="D2929" s="29" t="e">
        <f>①陸連データ貼付け!#REF!</f>
        <v>#REF!</v>
      </c>
      <c r="E2929" s="29" t="e">
        <f>①陸連データ貼付け!#REF!</f>
        <v>#REF!</v>
      </c>
      <c r="F2929" s="29" t="e">
        <f>ASC(①陸連データ貼付け!#REF!)</f>
        <v>#REF!</v>
      </c>
      <c r="G2929" s="29" t="e">
        <f>①陸連データ貼付け!#REF!</f>
        <v>#REF!</v>
      </c>
      <c r="H2929" s="29" t="e">
        <f>①陸連データ貼付け!#REF!</f>
        <v>#REF!</v>
      </c>
      <c r="I2929" s="29" t="e">
        <f>①陸連データ貼付け!#REF!</f>
        <v>#REF!</v>
      </c>
      <c r="J2929" s="29" t="e">
        <f>①陸連データ貼付け!#REF!</f>
        <v>#REF!</v>
      </c>
      <c r="K2929" s="29" t="e">
        <f t="shared" si="137"/>
        <v>#REF!</v>
      </c>
      <c r="L2929" s="29" t="e">
        <f>①陸連データ貼付け!#REF!</f>
        <v>#REF!</v>
      </c>
      <c r="M2929" s="63" t="e">
        <f>①陸連データ貼付け!#REF!</f>
        <v>#REF!</v>
      </c>
    </row>
    <row r="2930" spans="1:13">
      <c r="A2930" s="220" t="e">
        <f>IF(①陸連データ貼付け!#REF!="","",①陸連データ貼付け!#REF!)</f>
        <v>#REF!</v>
      </c>
      <c r="B2930" s="29" t="e">
        <f t="shared" si="135"/>
        <v>#REF!</v>
      </c>
      <c r="C2930" s="29" t="e">
        <f t="shared" si="136"/>
        <v>#REF!</v>
      </c>
      <c r="D2930" s="29" t="e">
        <f>①陸連データ貼付け!#REF!</f>
        <v>#REF!</v>
      </c>
      <c r="E2930" s="29" t="e">
        <f>①陸連データ貼付け!#REF!</f>
        <v>#REF!</v>
      </c>
      <c r="F2930" s="29" t="e">
        <f>ASC(①陸連データ貼付け!#REF!)</f>
        <v>#REF!</v>
      </c>
      <c r="G2930" s="29" t="e">
        <f>①陸連データ貼付け!#REF!</f>
        <v>#REF!</v>
      </c>
      <c r="H2930" s="29" t="e">
        <f>①陸連データ貼付け!#REF!</f>
        <v>#REF!</v>
      </c>
      <c r="I2930" s="29" t="e">
        <f>①陸連データ貼付け!#REF!</f>
        <v>#REF!</v>
      </c>
      <c r="J2930" s="29" t="e">
        <f>①陸連データ貼付け!#REF!</f>
        <v>#REF!</v>
      </c>
      <c r="K2930" s="29" t="e">
        <f t="shared" si="137"/>
        <v>#REF!</v>
      </c>
      <c r="L2930" s="29" t="e">
        <f>①陸連データ貼付け!#REF!</f>
        <v>#REF!</v>
      </c>
      <c r="M2930" s="63" t="e">
        <f>①陸連データ貼付け!#REF!</f>
        <v>#REF!</v>
      </c>
    </row>
    <row r="2931" spans="1:13">
      <c r="A2931" s="220" t="e">
        <f>IF(①陸連データ貼付け!#REF!="","",①陸連データ貼付け!#REF!)</f>
        <v>#REF!</v>
      </c>
      <c r="B2931" s="29" t="e">
        <f t="shared" si="135"/>
        <v>#REF!</v>
      </c>
      <c r="C2931" s="29" t="e">
        <f t="shared" si="136"/>
        <v>#REF!</v>
      </c>
      <c r="D2931" s="29" t="e">
        <f>①陸連データ貼付け!#REF!</f>
        <v>#REF!</v>
      </c>
      <c r="E2931" s="29" t="e">
        <f>①陸連データ貼付け!#REF!</f>
        <v>#REF!</v>
      </c>
      <c r="F2931" s="29" t="e">
        <f>ASC(①陸連データ貼付け!#REF!)</f>
        <v>#REF!</v>
      </c>
      <c r="G2931" s="29" t="e">
        <f>①陸連データ貼付け!#REF!</f>
        <v>#REF!</v>
      </c>
      <c r="H2931" s="29" t="e">
        <f>①陸連データ貼付け!#REF!</f>
        <v>#REF!</v>
      </c>
      <c r="I2931" s="29" t="e">
        <f>①陸連データ貼付け!#REF!</f>
        <v>#REF!</v>
      </c>
      <c r="J2931" s="29" t="e">
        <f>①陸連データ貼付け!#REF!</f>
        <v>#REF!</v>
      </c>
      <c r="K2931" s="29" t="e">
        <f t="shared" si="137"/>
        <v>#REF!</v>
      </c>
      <c r="L2931" s="29" t="e">
        <f>①陸連データ貼付け!#REF!</f>
        <v>#REF!</v>
      </c>
      <c r="M2931" s="63" t="e">
        <f>①陸連データ貼付け!#REF!</f>
        <v>#REF!</v>
      </c>
    </row>
    <row r="2932" spans="1:13">
      <c r="A2932" s="220" t="e">
        <f>IF(①陸連データ貼付け!#REF!="","",①陸連データ貼付け!#REF!)</f>
        <v>#REF!</v>
      </c>
      <c r="B2932" s="29" t="e">
        <f t="shared" si="135"/>
        <v>#REF!</v>
      </c>
      <c r="C2932" s="29" t="e">
        <f t="shared" si="136"/>
        <v>#REF!</v>
      </c>
      <c r="D2932" s="29" t="e">
        <f>①陸連データ貼付け!#REF!</f>
        <v>#REF!</v>
      </c>
      <c r="E2932" s="29" t="e">
        <f>①陸連データ貼付け!#REF!</f>
        <v>#REF!</v>
      </c>
      <c r="F2932" s="29" t="e">
        <f>ASC(①陸連データ貼付け!#REF!)</f>
        <v>#REF!</v>
      </c>
      <c r="G2932" s="29" t="e">
        <f>①陸連データ貼付け!#REF!</f>
        <v>#REF!</v>
      </c>
      <c r="H2932" s="29" t="e">
        <f>①陸連データ貼付け!#REF!</f>
        <v>#REF!</v>
      </c>
      <c r="I2932" s="29" t="e">
        <f>①陸連データ貼付け!#REF!</f>
        <v>#REF!</v>
      </c>
      <c r="J2932" s="29" t="e">
        <f>①陸連データ貼付け!#REF!</f>
        <v>#REF!</v>
      </c>
      <c r="K2932" s="29" t="e">
        <f t="shared" si="137"/>
        <v>#REF!</v>
      </c>
      <c r="L2932" s="29" t="e">
        <f>①陸連データ貼付け!#REF!</f>
        <v>#REF!</v>
      </c>
      <c r="M2932" s="63" t="e">
        <f>①陸連データ貼付け!#REF!</f>
        <v>#REF!</v>
      </c>
    </row>
    <row r="2933" spans="1:13">
      <c r="A2933" s="220" t="e">
        <f>IF(①陸連データ貼付け!#REF!="","",①陸連データ貼付け!#REF!)</f>
        <v>#REF!</v>
      </c>
      <c r="B2933" s="29" t="e">
        <f t="shared" si="135"/>
        <v>#REF!</v>
      </c>
      <c r="C2933" s="29" t="e">
        <f t="shared" si="136"/>
        <v>#REF!</v>
      </c>
      <c r="D2933" s="29" t="e">
        <f>①陸連データ貼付け!#REF!</f>
        <v>#REF!</v>
      </c>
      <c r="E2933" s="29" t="e">
        <f>①陸連データ貼付け!#REF!</f>
        <v>#REF!</v>
      </c>
      <c r="F2933" s="29" t="e">
        <f>ASC(①陸連データ貼付け!#REF!)</f>
        <v>#REF!</v>
      </c>
      <c r="G2933" s="29" t="e">
        <f>①陸連データ貼付け!#REF!</f>
        <v>#REF!</v>
      </c>
      <c r="H2933" s="29" t="e">
        <f>①陸連データ貼付け!#REF!</f>
        <v>#REF!</v>
      </c>
      <c r="I2933" s="29" t="e">
        <f>①陸連データ貼付け!#REF!</f>
        <v>#REF!</v>
      </c>
      <c r="J2933" s="29" t="e">
        <f>①陸連データ貼付け!#REF!</f>
        <v>#REF!</v>
      </c>
      <c r="K2933" s="29" t="e">
        <f t="shared" si="137"/>
        <v>#REF!</v>
      </c>
      <c r="L2933" s="29" t="e">
        <f>①陸連データ貼付け!#REF!</f>
        <v>#REF!</v>
      </c>
      <c r="M2933" s="63" t="e">
        <f>①陸連データ貼付け!#REF!</f>
        <v>#REF!</v>
      </c>
    </row>
    <row r="2934" spans="1:13">
      <c r="A2934" s="220" t="e">
        <f>IF(①陸連データ貼付け!#REF!="","",①陸連データ貼付け!#REF!)</f>
        <v>#REF!</v>
      </c>
      <c r="B2934" s="29" t="e">
        <f t="shared" si="135"/>
        <v>#REF!</v>
      </c>
      <c r="C2934" s="29" t="e">
        <f t="shared" si="136"/>
        <v>#REF!</v>
      </c>
      <c r="D2934" s="29" t="e">
        <f>①陸連データ貼付け!#REF!</f>
        <v>#REF!</v>
      </c>
      <c r="E2934" s="29" t="e">
        <f>①陸連データ貼付け!#REF!</f>
        <v>#REF!</v>
      </c>
      <c r="F2934" s="29" t="e">
        <f>ASC(①陸連データ貼付け!#REF!)</f>
        <v>#REF!</v>
      </c>
      <c r="G2934" s="29" t="e">
        <f>①陸連データ貼付け!#REF!</f>
        <v>#REF!</v>
      </c>
      <c r="H2934" s="29" t="e">
        <f>①陸連データ貼付け!#REF!</f>
        <v>#REF!</v>
      </c>
      <c r="I2934" s="29" t="e">
        <f>①陸連データ貼付け!#REF!</f>
        <v>#REF!</v>
      </c>
      <c r="J2934" s="29" t="e">
        <f>①陸連データ貼付け!#REF!</f>
        <v>#REF!</v>
      </c>
      <c r="K2934" s="29" t="e">
        <f t="shared" si="137"/>
        <v>#REF!</v>
      </c>
      <c r="L2934" s="29" t="e">
        <f>①陸連データ貼付け!#REF!</f>
        <v>#REF!</v>
      </c>
      <c r="M2934" s="63" t="e">
        <f>①陸連データ貼付け!#REF!</f>
        <v>#REF!</v>
      </c>
    </row>
    <row r="2935" spans="1:13">
      <c r="A2935" s="220" t="e">
        <f>IF(①陸連データ貼付け!#REF!="","",①陸連データ貼付け!#REF!)</f>
        <v>#REF!</v>
      </c>
      <c r="B2935" s="29" t="e">
        <f t="shared" si="135"/>
        <v>#REF!</v>
      </c>
      <c r="C2935" s="29" t="e">
        <f t="shared" si="136"/>
        <v>#REF!</v>
      </c>
      <c r="D2935" s="29" t="e">
        <f>①陸連データ貼付け!#REF!</f>
        <v>#REF!</v>
      </c>
      <c r="E2935" s="29" t="e">
        <f>①陸連データ貼付け!#REF!</f>
        <v>#REF!</v>
      </c>
      <c r="F2935" s="29" t="e">
        <f>ASC(①陸連データ貼付け!#REF!)</f>
        <v>#REF!</v>
      </c>
      <c r="G2935" s="29" t="e">
        <f>①陸連データ貼付け!#REF!</f>
        <v>#REF!</v>
      </c>
      <c r="H2935" s="29" t="e">
        <f>①陸連データ貼付け!#REF!</f>
        <v>#REF!</v>
      </c>
      <c r="I2935" s="29" t="e">
        <f>①陸連データ貼付け!#REF!</f>
        <v>#REF!</v>
      </c>
      <c r="J2935" s="29" t="e">
        <f>①陸連データ貼付け!#REF!</f>
        <v>#REF!</v>
      </c>
      <c r="K2935" s="29" t="e">
        <f t="shared" si="137"/>
        <v>#REF!</v>
      </c>
      <c r="L2935" s="29" t="e">
        <f>①陸連データ貼付け!#REF!</f>
        <v>#REF!</v>
      </c>
      <c r="M2935" s="63" t="e">
        <f>①陸連データ貼付け!#REF!</f>
        <v>#REF!</v>
      </c>
    </row>
    <row r="2936" spans="1:13">
      <c r="A2936" s="220" t="e">
        <f>IF(①陸連データ貼付け!#REF!="","",①陸連データ貼付け!#REF!)</f>
        <v>#REF!</v>
      </c>
      <c r="B2936" s="29" t="e">
        <f t="shared" si="135"/>
        <v>#REF!</v>
      </c>
      <c r="C2936" s="29" t="e">
        <f t="shared" si="136"/>
        <v>#REF!</v>
      </c>
      <c r="D2936" s="29" t="e">
        <f>①陸連データ貼付け!#REF!</f>
        <v>#REF!</v>
      </c>
      <c r="E2936" s="29" t="e">
        <f>①陸連データ貼付け!#REF!</f>
        <v>#REF!</v>
      </c>
      <c r="F2936" s="29" t="e">
        <f>ASC(①陸連データ貼付け!#REF!)</f>
        <v>#REF!</v>
      </c>
      <c r="G2936" s="29" t="e">
        <f>①陸連データ貼付け!#REF!</f>
        <v>#REF!</v>
      </c>
      <c r="H2936" s="29" t="e">
        <f>①陸連データ貼付け!#REF!</f>
        <v>#REF!</v>
      </c>
      <c r="I2936" s="29" t="e">
        <f>①陸連データ貼付け!#REF!</f>
        <v>#REF!</v>
      </c>
      <c r="J2936" s="29" t="e">
        <f>①陸連データ貼付け!#REF!</f>
        <v>#REF!</v>
      </c>
      <c r="K2936" s="29" t="e">
        <f t="shared" si="137"/>
        <v>#REF!</v>
      </c>
      <c r="L2936" s="29" t="e">
        <f>①陸連データ貼付け!#REF!</f>
        <v>#REF!</v>
      </c>
      <c r="M2936" s="63" t="e">
        <f>①陸連データ貼付け!#REF!</f>
        <v>#REF!</v>
      </c>
    </row>
    <row r="2937" spans="1:13">
      <c r="A2937" s="220" t="e">
        <f>IF(①陸連データ貼付け!#REF!="","",①陸連データ貼付け!#REF!)</f>
        <v>#REF!</v>
      </c>
      <c r="B2937" s="29" t="e">
        <f t="shared" si="135"/>
        <v>#REF!</v>
      </c>
      <c r="C2937" s="29" t="e">
        <f t="shared" si="136"/>
        <v>#REF!</v>
      </c>
      <c r="D2937" s="29" t="e">
        <f>①陸連データ貼付け!#REF!</f>
        <v>#REF!</v>
      </c>
      <c r="E2937" s="29" t="e">
        <f>①陸連データ貼付け!#REF!</f>
        <v>#REF!</v>
      </c>
      <c r="F2937" s="29" t="e">
        <f>ASC(①陸連データ貼付け!#REF!)</f>
        <v>#REF!</v>
      </c>
      <c r="G2937" s="29" t="e">
        <f>①陸連データ貼付け!#REF!</f>
        <v>#REF!</v>
      </c>
      <c r="H2937" s="29" t="e">
        <f>①陸連データ貼付け!#REF!</f>
        <v>#REF!</v>
      </c>
      <c r="I2937" s="29" t="e">
        <f>①陸連データ貼付け!#REF!</f>
        <v>#REF!</v>
      </c>
      <c r="J2937" s="29" t="e">
        <f>①陸連データ貼付け!#REF!</f>
        <v>#REF!</v>
      </c>
      <c r="K2937" s="29" t="e">
        <f t="shared" si="137"/>
        <v>#REF!</v>
      </c>
      <c r="L2937" s="29" t="e">
        <f>①陸連データ貼付け!#REF!</f>
        <v>#REF!</v>
      </c>
      <c r="M2937" s="63" t="e">
        <f>①陸連データ貼付け!#REF!</f>
        <v>#REF!</v>
      </c>
    </row>
    <row r="2938" spans="1:13">
      <c r="A2938" s="220" t="e">
        <f>IF(①陸連データ貼付け!#REF!="","",①陸連データ貼付け!#REF!)</f>
        <v>#REF!</v>
      </c>
      <c r="B2938" s="29" t="e">
        <f t="shared" si="135"/>
        <v>#REF!</v>
      </c>
      <c r="C2938" s="29" t="e">
        <f t="shared" si="136"/>
        <v>#REF!</v>
      </c>
      <c r="D2938" s="29" t="e">
        <f>①陸連データ貼付け!#REF!</f>
        <v>#REF!</v>
      </c>
      <c r="E2938" s="29" t="e">
        <f>①陸連データ貼付け!#REF!</f>
        <v>#REF!</v>
      </c>
      <c r="F2938" s="29" t="e">
        <f>ASC(①陸連データ貼付け!#REF!)</f>
        <v>#REF!</v>
      </c>
      <c r="G2938" s="29" t="e">
        <f>①陸連データ貼付け!#REF!</f>
        <v>#REF!</v>
      </c>
      <c r="H2938" s="29" t="e">
        <f>①陸連データ貼付け!#REF!</f>
        <v>#REF!</v>
      </c>
      <c r="I2938" s="29" t="e">
        <f>①陸連データ貼付け!#REF!</f>
        <v>#REF!</v>
      </c>
      <c r="J2938" s="29" t="e">
        <f>①陸連データ貼付け!#REF!</f>
        <v>#REF!</v>
      </c>
      <c r="K2938" s="29" t="e">
        <f t="shared" si="137"/>
        <v>#REF!</v>
      </c>
      <c r="L2938" s="29" t="e">
        <f>①陸連データ貼付け!#REF!</f>
        <v>#REF!</v>
      </c>
      <c r="M2938" s="63" t="e">
        <f>①陸連データ貼付け!#REF!</f>
        <v>#REF!</v>
      </c>
    </row>
    <row r="2939" spans="1:13">
      <c r="A2939" s="220" t="e">
        <f>IF(①陸連データ貼付け!#REF!="","",①陸連データ貼付け!#REF!)</f>
        <v>#REF!</v>
      </c>
      <c r="B2939" s="29" t="e">
        <f t="shared" si="135"/>
        <v>#REF!</v>
      </c>
      <c r="C2939" s="29" t="e">
        <f t="shared" si="136"/>
        <v>#REF!</v>
      </c>
      <c r="D2939" s="29" t="e">
        <f>①陸連データ貼付け!#REF!</f>
        <v>#REF!</v>
      </c>
      <c r="E2939" s="29" t="e">
        <f>①陸連データ貼付け!#REF!</f>
        <v>#REF!</v>
      </c>
      <c r="F2939" s="29" t="e">
        <f>ASC(①陸連データ貼付け!#REF!)</f>
        <v>#REF!</v>
      </c>
      <c r="G2939" s="29" t="e">
        <f>①陸連データ貼付け!#REF!</f>
        <v>#REF!</v>
      </c>
      <c r="H2939" s="29" t="e">
        <f>①陸連データ貼付け!#REF!</f>
        <v>#REF!</v>
      </c>
      <c r="I2939" s="29" t="e">
        <f>①陸連データ貼付け!#REF!</f>
        <v>#REF!</v>
      </c>
      <c r="J2939" s="29" t="e">
        <f>①陸連データ貼付け!#REF!</f>
        <v>#REF!</v>
      </c>
      <c r="K2939" s="29" t="e">
        <f t="shared" si="137"/>
        <v>#REF!</v>
      </c>
      <c r="L2939" s="29" t="e">
        <f>①陸連データ貼付け!#REF!</f>
        <v>#REF!</v>
      </c>
      <c r="M2939" s="63" t="e">
        <f>①陸連データ貼付け!#REF!</f>
        <v>#REF!</v>
      </c>
    </row>
    <row r="2940" spans="1:13">
      <c r="A2940" s="220" t="e">
        <f>IF(①陸連データ貼付け!#REF!="","",①陸連データ貼付け!#REF!)</f>
        <v>#REF!</v>
      </c>
      <c r="B2940" s="29" t="e">
        <f t="shared" si="135"/>
        <v>#REF!</v>
      </c>
      <c r="C2940" s="29" t="e">
        <f t="shared" si="136"/>
        <v>#REF!</v>
      </c>
      <c r="D2940" s="29" t="e">
        <f>①陸連データ貼付け!#REF!</f>
        <v>#REF!</v>
      </c>
      <c r="E2940" s="29" t="e">
        <f>①陸連データ貼付け!#REF!</f>
        <v>#REF!</v>
      </c>
      <c r="F2940" s="29" t="e">
        <f>ASC(①陸連データ貼付け!#REF!)</f>
        <v>#REF!</v>
      </c>
      <c r="G2940" s="29" t="e">
        <f>①陸連データ貼付け!#REF!</f>
        <v>#REF!</v>
      </c>
      <c r="H2940" s="29" t="e">
        <f>①陸連データ貼付け!#REF!</f>
        <v>#REF!</v>
      </c>
      <c r="I2940" s="29" t="e">
        <f>①陸連データ貼付け!#REF!</f>
        <v>#REF!</v>
      </c>
      <c r="J2940" s="29" t="e">
        <f>①陸連データ貼付け!#REF!</f>
        <v>#REF!</v>
      </c>
      <c r="K2940" s="29" t="e">
        <f t="shared" si="137"/>
        <v>#REF!</v>
      </c>
      <c r="L2940" s="29" t="e">
        <f>①陸連データ貼付け!#REF!</f>
        <v>#REF!</v>
      </c>
      <c r="M2940" s="63" t="e">
        <f>①陸連データ貼付け!#REF!</f>
        <v>#REF!</v>
      </c>
    </row>
    <row r="2941" spans="1:13">
      <c r="A2941" s="220" t="e">
        <f>IF(①陸連データ貼付け!#REF!="","",①陸連データ貼付け!#REF!)</f>
        <v>#REF!</v>
      </c>
      <c r="B2941" s="29" t="e">
        <f t="shared" si="135"/>
        <v>#REF!</v>
      </c>
      <c r="C2941" s="29" t="e">
        <f t="shared" si="136"/>
        <v>#REF!</v>
      </c>
      <c r="D2941" s="29" t="e">
        <f>①陸連データ貼付け!#REF!</f>
        <v>#REF!</v>
      </c>
      <c r="E2941" s="29" t="e">
        <f>①陸連データ貼付け!#REF!</f>
        <v>#REF!</v>
      </c>
      <c r="F2941" s="29" t="e">
        <f>ASC(①陸連データ貼付け!#REF!)</f>
        <v>#REF!</v>
      </c>
      <c r="G2941" s="29" t="e">
        <f>①陸連データ貼付け!#REF!</f>
        <v>#REF!</v>
      </c>
      <c r="H2941" s="29" t="e">
        <f>①陸連データ貼付け!#REF!</f>
        <v>#REF!</v>
      </c>
      <c r="I2941" s="29" t="e">
        <f>①陸連データ貼付け!#REF!</f>
        <v>#REF!</v>
      </c>
      <c r="J2941" s="29" t="e">
        <f>①陸連データ貼付け!#REF!</f>
        <v>#REF!</v>
      </c>
      <c r="K2941" s="29" t="e">
        <f t="shared" si="137"/>
        <v>#REF!</v>
      </c>
      <c r="L2941" s="29" t="e">
        <f>①陸連データ貼付け!#REF!</f>
        <v>#REF!</v>
      </c>
      <c r="M2941" s="63" t="e">
        <f>①陸連データ貼付け!#REF!</f>
        <v>#REF!</v>
      </c>
    </row>
    <row r="2942" spans="1:13">
      <c r="A2942" s="220" t="e">
        <f>IF(①陸連データ貼付け!#REF!="","",①陸連データ貼付け!#REF!)</f>
        <v>#REF!</v>
      </c>
      <c r="B2942" s="29" t="e">
        <f t="shared" si="135"/>
        <v>#REF!</v>
      </c>
      <c r="C2942" s="29" t="e">
        <f t="shared" si="136"/>
        <v>#REF!</v>
      </c>
      <c r="D2942" s="29" t="e">
        <f>①陸連データ貼付け!#REF!</f>
        <v>#REF!</v>
      </c>
      <c r="E2942" s="29" t="e">
        <f>①陸連データ貼付け!#REF!</f>
        <v>#REF!</v>
      </c>
      <c r="F2942" s="29" t="e">
        <f>ASC(①陸連データ貼付け!#REF!)</f>
        <v>#REF!</v>
      </c>
      <c r="G2942" s="29" t="e">
        <f>①陸連データ貼付け!#REF!</f>
        <v>#REF!</v>
      </c>
      <c r="H2942" s="29" t="e">
        <f>①陸連データ貼付け!#REF!</f>
        <v>#REF!</v>
      </c>
      <c r="I2942" s="29" t="e">
        <f>①陸連データ貼付け!#REF!</f>
        <v>#REF!</v>
      </c>
      <c r="J2942" s="29" t="e">
        <f>①陸連データ貼付け!#REF!</f>
        <v>#REF!</v>
      </c>
      <c r="K2942" s="29" t="e">
        <f t="shared" si="137"/>
        <v>#REF!</v>
      </c>
      <c r="L2942" s="29" t="e">
        <f>①陸連データ貼付け!#REF!</f>
        <v>#REF!</v>
      </c>
      <c r="M2942" s="63" t="e">
        <f>①陸連データ貼付け!#REF!</f>
        <v>#REF!</v>
      </c>
    </row>
    <row r="2943" spans="1:13">
      <c r="A2943" s="220" t="e">
        <f>IF(①陸連データ貼付け!#REF!="","",①陸連データ貼付け!#REF!)</f>
        <v>#REF!</v>
      </c>
      <c r="B2943" s="29" t="e">
        <f t="shared" si="135"/>
        <v>#REF!</v>
      </c>
      <c r="C2943" s="29" t="e">
        <f t="shared" si="136"/>
        <v>#REF!</v>
      </c>
      <c r="D2943" s="29" t="e">
        <f>①陸連データ貼付け!#REF!</f>
        <v>#REF!</v>
      </c>
      <c r="E2943" s="29" t="e">
        <f>①陸連データ貼付け!#REF!</f>
        <v>#REF!</v>
      </c>
      <c r="F2943" s="29" t="e">
        <f>ASC(①陸連データ貼付け!#REF!)</f>
        <v>#REF!</v>
      </c>
      <c r="G2943" s="29" t="e">
        <f>①陸連データ貼付け!#REF!</f>
        <v>#REF!</v>
      </c>
      <c r="H2943" s="29" t="e">
        <f>①陸連データ貼付け!#REF!</f>
        <v>#REF!</v>
      </c>
      <c r="I2943" s="29" t="e">
        <f>①陸連データ貼付け!#REF!</f>
        <v>#REF!</v>
      </c>
      <c r="J2943" s="29" t="e">
        <f>①陸連データ貼付け!#REF!</f>
        <v>#REF!</v>
      </c>
      <c r="K2943" s="29" t="e">
        <f t="shared" si="137"/>
        <v>#REF!</v>
      </c>
      <c r="L2943" s="29" t="e">
        <f>①陸連データ貼付け!#REF!</f>
        <v>#REF!</v>
      </c>
      <c r="M2943" s="63" t="e">
        <f>①陸連データ貼付け!#REF!</f>
        <v>#REF!</v>
      </c>
    </row>
    <row r="2944" spans="1:13">
      <c r="A2944" s="220" t="e">
        <f>IF(①陸連データ貼付け!#REF!="","",①陸連データ貼付け!#REF!)</f>
        <v>#REF!</v>
      </c>
      <c r="B2944" s="29" t="e">
        <f t="shared" si="135"/>
        <v>#REF!</v>
      </c>
      <c r="C2944" s="29" t="e">
        <f t="shared" si="136"/>
        <v>#REF!</v>
      </c>
      <c r="D2944" s="29" t="e">
        <f>①陸連データ貼付け!#REF!</f>
        <v>#REF!</v>
      </c>
      <c r="E2944" s="29" t="e">
        <f>①陸連データ貼付け!#REF!</f>
        <v>#REF!</v>
      </c>
      <c r="F2944" s="29" t="e">
        <f>ASC(①陸連データ貼付け!#REF!)</f>
        <v>#REF!</v>
      </c>
      <c r="G2944" s="29" t="e">
        <f>①陸連データ貼付け!#REF!</f>
        <v>#REF!</v>
      </c>
      <c r="H2944" s="29" t="e">
        <f>①陸連データ貼付け!#REF!</f>
        <v>#REF!</v>
      </c>
      <c r="I2944" s="29" t="e">
        <f>①陸連データ貼付け!#REF!</f>
        <v>#REF!</v>
      </c>
      <c r="J2944" s="29" t="e">
        <f>①陸連データ貼付け!#REF!</f>
        <v>#REF!</v>
      </c>
      <c r="K2944" s="29" t="e">
        <f t="shared" si="137"/>
        <v>#REF!</v>
      </c>
      <c r="L2944" s="29" t="e">
        <f>①陸連データ貼付け!#REF!</f>
        <v>#REF!</v>
      </c>
      <c r="M2944" s="63" t="e">
        <f>①陸連データ貼付け!#REF!</f>
        <v>#REF!</v>
      </c>
    </row>
    <row r="2945" spans="1:13">
      <c r="A2945" s="220" t="e">
        <f>IF(①陸連データ貼付け!#REF!="","",①陸連データ貼付け!#REF!)</f>
        <v>#REF!</v>
      </c>
      <c r="B2945" s="29" t="e">
        <f t="shared" si="135"/>
        <v>#REF!</v>
      </c>
      <c r="C2945" s="29" t="e">
        <f t="shared" si="136"/>
        <v>#REF!</v>
      </c>
      <c r="D2945" s="29" t="e">
        <f>①陸連データ貼付け!#REF!</f>
        <v>#REF!</v>
      </c>
      <c r="E2945" s="29" t="e">
        <f>①陸連データ貼付け!#REF!</f>
        <v>#REF!</v>
      </c>
      <c r="F2945" s="29" t="e">
        <f>ASC(①陸連データ貼付け!#REF!)</f>
        <v>#REF!</v>
      </c>
      <c r="G2945" s="29" t="e">
        <f>①陸連データ貼付け!#REF!</f>
        <v>#REF!</v>
      </c>
      <c r="H2945" s="29" t="e">
        <f>①陸連データ貼付け!#REF!</f>
        <v>#REF!</v>
      </c>
      <c r="I2945" s="29" t="e">
        <f>①陸連データ貼付け!#REF!</f>
        <v>#REF!</v>
      </c>
      <c r="J2945" s="29" t="e">
        <f>①陸連データ貼付け!#REF!</f>
        <v>#REF!</v>
      </c>
      <c r="K2945" s="29" t="e">
        <f t="shared" si="137"/>
        <v>#REF!</v>
      </c>
      <c r="L2945" s="29" t="e">
        <f>①陸連データ貼付け!#REF!</f>
        <v>#REF!</v>
      </c>
      <c r="M2945" s="63" t="e">
        <f>①陸連データ貼付け!#REF!</f>
        <v>#REF!</v>
      </c>
    </row>
    <row r="2946" spans="1:13">
      <c r="A2946" s="220" t="e">
        <f>IF(①陸連データ貼付け!#REF!="","",①陸連データ貼付け!#REF!)</f>
        <v>#REF!</v>
      </c>
      <c r="B2946" s="29" t="e">
        <f t="shared" si="135"/>
        <v>#REF!</v>
      </c>
      <c r="C2946" s="29" t="e">
        <f t="shared" si="136"/>
        <v>#REF!</v>
      </c>
      <c r="D2946" s="29" t="e">
        <f>①陸連データ貼付け!#REF!</f>
        <v>#REF!</v>
      </c>
      <c r="E2946" s="29" t="e">
        <f>①陸連データ貼付け!#REF!</f>
        <v>#REF!</v>
      </c>
      <c r="F2946" s="29" t="e">
        <f>ASC(①陸連データ貼付け!#REF!)</f>
        <v>#REF!</v>
      </c>
      <c r="G2946" s="29" t="e">
        <f>①陸連データ貼付け!#REF!</f>
        <v>#REF!</v>
      </c>
      <c r="H2946" s="29" t="e">
        <f>①陸連データ貼付け!#REF!</f>
        <v>#REF!</v>
      </c>
      <c r="I2946" s="29" t="e">
        <f>①陸連データ貼付け!#REF!</f>
        <v>#REF!</v>
      </c>
      <c r="J2946" s="29" t="e">
        <f>①陸連データ貼付け!#REF!</f>
        <v>#REF!</v>
      </c>
      <c r="K2946" s="29" t="e">
        <f t="shared" si="137"/>
        <v>#REF!</v>
      </c>
      <c r="L2946" s="29" t="e">
        <f>①陸連データ貼付け!#REF!</f>
        <v>#REF!</v>
      </c>
      <c r="M2946" s="63" t="e">
        <f>①陸連データ貼付け!#REF!</f>
        <v>#REF!</v>
      </c>
    </row>
    <row r="2947" spans="1:13">
      <c r="A2947" s="220" t="e">
        <f>IF(①陸連データ貼付け!#REF!="","",①陸連データ貼付け!#REF!)</f>
        <v>#REF!</v>
      </c>
      <c r="B2947" s="29" t="e">
        <f t="shared" ref="B2947:B3010" si="138">LEFT(A2947,1)</f>
        <v>#REF!</v>
      </c>
      <c r="C2947" s="29" t="e">
        <f t="shared" ref="C2947:C3010" si="139">REPLACE(A2947,1,1,"")</f>
        <v>#REF!</v>
      </c>
      <c r="D2947" s="29" t="e">
        <f>①陸連データ貼付け!#REF!</f>
        <v>#REF!</v>
      </c>
      <c r="E2947" s="29" t="e">
        <f>①陸連データ貼付け!#REF!</f>
        <v>#REF!</v>
      </c>
      <c r="F2947" s="29" t="e">
        <f>ASC(①陸連データ貼付け!#REF!)</f>
        <v>#REF!</v>
      </c>
      <c r="G2947" s="29" t="e">
        <f>①陸連データ貼付け!#REF!</f>
        <v>#REF!</v>
      </c>
      <c r="H2947" s="29" t="e">
        <f>①陸連データ貼付け!#REF!</f>
        <v>#REF!</v>
      </c>
      <c r="I2947" s="29" t="e">
        <f>①陸連データ貼付け!#REF!</f>
        <v>#REF!</v>
      </c>
      <c r="J2947" s="29" t="e">
        <f>①陸連データ貼付け!#REF!</f>
        <v>#REF!</v>
      </c>
      <c r="K2947" s="29" t="e">
        <f t="shared" ref="K2947:K3010" si="140">I2947</f>
        <v>#REF!</v>
      </c>
      <c r="L2947" s="29" t="e">
        <f>①陸連データ貼付け!#REF!</f>
        <v>#REF!</v>
      </c>
      <c r="M2947" s="63" t="e">
        <f>①陸連データ貼付け!#REF!</f>
        <v>#REF!</v>
      </c>
    </row>
    <row r="2948" spans="1:13">
      <c r="A2948" s="220" t="e">
        <f>IF(①陸連データ貼付け!#REF!="","",①陸連データ貼付け!#REF!)</f>
        <v>#REF!</v>
      </c>
      <c r="B2948" s="29" t="e">
        <f t="shared" si="138"/>
        <v>#REF!</v>
      </c>
      <c r="C2948" s="29" t="e">
        <f t="shared" si="139"/>
        <v>#REF!</v>
      </c>
      <c r="D2948" s="29" t="e">
        <f>①陸連データ貼付け!#REF!</f>
        <v>#REF!</v>
      </c>
      <c r="E2948" s="29" t="e">
        <f>①陸連データ貼付け!#REF!</f>
        <v>#REF!</v>
      </c>
      <c r="F2948" s="29" t="e">
        <f>ASC(①陸連データ貼付け!#REF!)</f>
        <v>#REF!</v>
      </c>
      <c r="G2948" s="29" t="e">
        <f>①陸連データ貼付け!#REF!</f>
        <v>#REF!</v>
      </c>
      <c r="H2948" s="29" t="e">
        <f>①陸連データ貼付け!#REF!</f>
        <v>#REF!</v>
      </c>
      <c r="I2948" s="29" t="e">
        <f>①陸連データ貼付け!#REF!</f>
        <v>#REF!</v>
      </c>
      <c r="J2948" s="29" t="e">
        <f>①陸連データ貼付け!#REF!</f>
        <v>#REF!</v>
      </c>
      <c r="K2948" s="29" t="e">
        <f t="shared" si="140"/>
        <v>#REF!</v>
      </c>
      <c r="L2948" s="29" t="e">
        <f>①陸連データ貼付け!#REF!</f>
        <v>#REF!</v>
      </c>
      <c r="M2948" s="63" t="e">
        <f>①陸連データ貼付け!#REF!</f>
        <v>#REF!</v>
      </c>
    </row>
    <row r="2949" spans="1:13">
      <c r="A2949" s="220" t="e">
        <f>IF(①陸連データ貼付け!#REF!="","",①陸連データ貼付け!#REF!)</f>
        <v>#REF!</v>
      </c>
      <c r="B2949" s="29" t="e">
        <f t="shared" si="138"/>
        <v>#REF!</v>
      </c>
      <c r="C2949" s="29" t="e">
        <f t="shared" si="139"/>
        <v>#REF!</v>
      </c>
      <c r="D2949" s="29" t="e">
        <f>①陸連データ貼付け!#REF!</f>
        <v>#REF!</v>
      </c>
      <c r="E2949" s="29" t="e">
        <f>①陸連データ貼付け!#REF!</f>
        <v>#REF!</v>
      </c>
      <c r="F2949" s="29" t="e">
        <f>ASC(①陸連データ貼付け!#REF!)</f>
        <v>#REF!</v>
      </c>
      <c r="G2949" s="29" t="e">
        <f>①陸連データ貼付け!#REF!</f>
        <v>#REF!</v>
      </c>
      <c r="H2949" s="29" t="e">
        <f>①陸連データ貼付け!#REF!</f>
        <v>#REF!</v>
      </c>
      <c r="I2949" s="29" t="e">
        <f>①陸連データ貼付け!#REF!</f>
        <v>#REF!</v>
      </c>
      <c r="J2949" s="29" t="e">
        <f>①陸連データ貼付け!#REF!</f>
        <v>#REF!</v>
      </c>
      <c r="K2949" s="29" t="e">
        <f t="shared" si="140"/>
        <v>#REF!</v>
      </c>
      <c r="L2949" s="29" t="e">
        <f>①陸連データ貼付け!#REF!</f>
        <v>#REF!</v>
      </c>
      <c r="M2949" s="63" t="e">
        <f>①陸連データ貼付け!#REF!</f>
        <v>#REF!</v>
      </c>
    </row>
    <row r="2950" spans="1:13">
      <c r="A2950" s="220" t="e">
        <f>IF(①陸連データ貼付け!#REF!="","",①陸連データ貼付け!#REF!)</f>
        <v>#REF!</v>
      </c>
      <c r="B2950" s="29" t="e">
        <f t="shared" si="138"/>
        <v>#REF!</v>
      </c>
      <c r="C2950" s="29" t="e">
        <f t="shared" si="139"/>
        <v>#REF!</v>
      </c>
      <c r="D2950" s="29" t="e">
        <f>①陸連データ貼付け!#REF!</f>
        <v>#REF!</v>
      </c>
      <c r="E2950" s="29" t="e">
        <f>①陸連データ貼付け!#REF!</f>
        <v>#REF!</v>
      </c>
      <c r="F2950" s="29" t="e">
        <f>ASC(①陸連データ貼付け!#REF!)</f>
        <v>#REF!</v>
      </c>
      <c r="G2950" s="29" t="e">
        <f>①陸連データ貼付け!#REF!</f>
        <v>#REF!</v>
      </c>
      <c r="H2950" s="29" t="e">
        <f>①陸連データ貼付け!#REF!</f>
        <v>#REF!</v>
      </c>
      <c r="I2950" s="29" t="e">
        <f>①陸連データ貼付け!#REF!</f>
        <v>#REF!</v>
      </c>
      <c r="J2950" s="29" t="e">
        <f>①陸連データ貼付け!#REF!</f>
        <v>#REF!</v>
      </c>
      <c r="K2950" s="29" t="e">
        <f t="shared" si="140"/>
        <v>#REF!</v>
      </c>
      <c r="L2950" s="29" t="e">
        <f>①陸連データ貼付け!#REF!</f>
        <v>#REF!</v>
      </c>
      <c r="M2950" s="63" t="e">
        <f>①陸連データ貼付け!#REF!</f>
        <v>#REF!</v>
      </c>
    </row>
    <row r="2951" spans="1:13">
      <c r="A2951" s="220" t="e">
        <f>IF(①陸連データ貼付け!#REF!="","",①陸連データ貼付け!#REF!)</f>
        <v>#REF!</v>
      </c>
      <c r="B2951" s="29" t="e">
        <f t="shared" si="138"/>
        <v>#REF!</v>
      </c>
      <c r="C2951" s="29" t="e">
        <f t="shared" si="139"/>
        <v>#REF!</v>
      </c>
      <c r="D2951" s="29" t="e">
        <f>①陸連データ貼付け!#REF!</f>
        <v>#REF!</v>
      </c>
      <c r="E2951" s="29" t="e">
        <f>①陸連データ貼付け!#REF!</f>
        <v>#REF!</v>
      </c>
      <c r="F2951" s="29" t="e">
        <f>ASC(①陸連データ貼付け!#REF!)</f>
        <v>#REF!</v>
      </c>
      <c r="G2951" s="29" t="e">
        <f>①陸連データ貼付け!#REF!</f>
        <v>#REF!</v>
      </c>
      <c r="H2951" s="29" t="e">
        <f>①陸連データ貼付け!#REF!</f>
        <v>#REF!</v>
      </c>
      <c r="I2951" s="29" t="e">
        <f>①陸連データ貼付け!#REF!</f>
        <v>#REF!</v>
      </c>
      <c r="J2951" s="29" t="e">
        <f>①陸連データ貼付け!#REF!</f>
        <v>#REF!</v>
      </c>
      <c r="K2951" s="29" t="e">
        <f t="shared" si="140"/>
        <v>#REF!</v>
      </c>
      <c r="L2951" s="29" t="e">
        <f>①陸連データ貼付け!#REF!</f>
        <v>#REF!</v>
      </c>
      <c r="M2951" s="63" t="e">
        <f>①陸連データ貼付け!#REF!</f>
        <v>#REF!</v>
      </c>
    </row>
    <row r="2952" spans="1:13">
      <c r="A2952" s="220" t="e">
        <f>IF(①陸連データ貼付け!#REF!="","",①陸連データ貼付け!#REF!)</f>
        <v>#REF!</v>
      </c>
      <c r="B2952" s="29" t="e">
        <f t="shared" si="138"/>
        <v>#REF!</v>
      </c>
      <c r="C2952" s="29" t="e">
        <f t="shared" si="139"/>
        <v>#REF!</v>
      </c>
      <c r="D2952" s="29" t="e">
        <f>①陸連データ貼付け!#REF!</f>
        <v>#REF!</v>
      </c>
      <c r="E2952" s="29" t="e">
        <f>①陸連データ貼付け!#REF!</f>
        <v>#REF!</v>
      </c>
      <c r="F2952" s="29" t="e">
        <f>ASC(①陸連データ貼付け!#REF!)</f>
        <v>#REF!</v>
      </c>
      <c r="G2952" s="29" t="e">
        <f>①陸連データ貼付け!#REF!</f>
        <v>#REF!</v>
      </c>
      <c r="H2952" s="29" t="e">
        <f>①陸連データ貼付け!#REF!</f>
        <v>#REF!</v>
      </c>
      <c r="I2952" s="29" t="e">
        <f>①陸連データ貼付け!#REF!</f>
        <v>#REF!</v>
      </c>
      <c r="J2952" s="29" t="e">
        <f>①陸連データ貼付け!#REF!</f>
        <v>#REF!</v>
      </c>
      <c r="K2952" s="29" t="e">
        <f t="shared" si="140"/>
        <v>#REF!</v>
      </c>
      <c r="L2952" s="29" t="e">
        <f>①陸連データ貼付け!#REF!</f>
        <v>#REF!</v>
      </c>
      <c r="M2952" s="63" t="e">
        <f>①陸連データ貼付け!#REF!</f>
        <v>#REF!</v>
      </c>
    </row>
    <row r="2953" spans="1:13">
      <c r="A2953" s="220" t="e">
        <f>IF(①陸連データ貼付け!#REF!="","",①陸連データ貼付け!#REF!)</f>
        <v>#REF!</v>
      </c>
      <c r="B2953" s="29" t="e">
        <f t="shared" si="138"/>
        <v>#REF!</v>
      </c>
      <c r="C2953" s="29" t="e">
        <f t="shared" si="139"/>
        <v>#REF!</v>
      </c>
      <c r="D2953" s="29" t="e">
        <f>①陸連データ貼付け!#REF!</f>
        <v>#REF!</v>
      </c>
      <c r="E2953" s="29" t="e">
        <f>①陸連データ貼付け!#REF!</f>
        <v>#REF!</v>
      </c>
      <c r="F2953" s="29" t="e">
        <f>ASC(①陸連データ貼付け!#REF!)</f>
        <v>#REF!</v>
      </c>
      <c r="G2953" s="29" t="e">
        <f>①陸連データ貼付け!#REF!</f>
        <v>#REF!</v>
      </c>
      <c r="H2953" s="29" t="e">
        <f>①陸連データ貼付け!#REF!</f>
        <v>#REF!</v>
      </c>
      <c r="I2953" s="29" t="e">
        <f>①陸連データ貼付け!#REF!</f>
        <v>#REF!</v>
      </c>
      <c r="J2953" s="29" t="e">
        <f>①陸連データ貼付け!#REF!</f>
        <v>#REF!</v>
      </c>
      <c r="K2953" s="29" t="e">
        <f t="shared" si="140"/>
        <v>#REF!</v>
      </c>
      <c r="L2953" s="29" t="e">
        <f>①陸連データ貼付け!#REF!</f>
        <v>#REF!</v>
      </c>
      <c r="M2953" s="63" t="e">
        <f>①陸連データ貼付け!#REF!</f>
        <v>#REF!</v>
      </c>
    </row>
    <row r="2954" spans="1:13">
      <c r="A2954" s="220" t="e">
        <f>IF(①陸連データ貼付け!#REF!="","",①陸連データ貼付け!#REF!)</f>
        <v>#REF!</v>
      </c>
      <c r="B2954" s="29" t="e">
        <f t="shared" si="138"/>
        <v>#REF!</v>
      </c>
      <c r="C2954" s="29" t="e">
        <f t="shared" si="139"/>
        <v>#REF!</v>
      </c>
      <c r="D2954" s="29" t="e">
        <f>①陸連データ貼付け!#REF!</f>
        <v>#REF!</v>
      </c>
      <c r="E2954" s="29" t="e">
        <f>①陸連データ貼付け!#REF!</f>
        <v>#REF!</v>
      </c>
      <c r="F2954" s="29" t="e">
        <f>ASC(①陸連データ貼付け!#REF!)</f>
        <v>#REF!</v>
      </c>
      <c r="G2954" s="29" t="e">
        <f>①陸連データ貼付け!#REF!</f>
        <v>#REF!</v>
      </c>
      <c r="H2954" s="29" t="e">
        <f>①陸連データ貼付け!#REF!</f>
        <v>#REF!</v>
      </c>
      <c r="I2954" s="29" t="e">
        <f>①陸連データ貼付け!#REF!</f>
        <v>#REF!</v>
      </c>
      <c r="J2954" s="29" t="e">
        <f>①陸連データ貼付け!#REF!</f>
        <v>#REF!</v>
      </c>
      <c r="K2954" s="29" t="e">
        <f t="shared" si="140"/>
        <v>#REF!</v>
      </c>
      <c r="L2954" s="29" t="e">
        <f>①陸連データ貼付け!#REF!</f>
        <v>#REF!</v>
      </c>
      <c r="M2954" s="63" t="e">
        <f>①陸連データ貼付け!#REF!</f>
        <v>#REF!</v>
      </c>
    </row>
    <row r="2955" spans="1:13">
      <c r="A2955" s="220" t="e">
        <f>IF(①陸連データ貼付け!#REF!="","",①陸連データ貼付け!#REF!)</f>
        <v>#REF!</v>
      </c>
      <c r="B2955" s="29" t="e">
        <f t="shared" si="138"/>
        <v>#REF!</v>
      </c>
      <c r="C2955" s="29" t="e">
        <f t="shared" si="139"/>
        <v>#REF!</v>
      </c>
      <c r="D2955" s="29" t="e">
        <f>①陸連データ貼付け!#REF!</f>
        <v>#REF!</v>
      </c>
      <c r="E2955" s="29" t="e">
        <f>①陸連データ貼付け!#REF!</f>
        <v>#REF!</v>
      </c>
      <c r="F2955" s="29" t="e">
        <f>ASC(①陸連データ貼付け!#REF!)</f>
        <v>#REF!</v>
      </c>
      <c r="G2955" s="29" t="e">
        <f>①陸連データ貼付け!#REF!</f>
        <v>#REF!</v>
      </c>
      <c r="H2955" s="29" t="e">
        <f>①陸連データ貼付け!#REF!</f>
        <v>#REF!</v>
      </c>
      <c r="I2955" s="29" t="e">
        <f>①陸連データ貼付け!#REF!</f>
        <v>#REF!</v>
      </c>
      <c r="J2955" s="29" t="e">
        <f>①陸連データ貼付け!#REF!</f>
        <v>#REF!</v>
      </c>
      <c r="K2955" s="29" t="e">
        <f t="shared" si="140"/>
        <v>#REF!</v>
      </c>
      <c r="L2955" s="29" t="e">
        <f>①陸連データ貼付け!#REF!</f>
        <v>#REF!</v>
      </c>
      <c r="M2955" s="63" t="e">
        <f>①陸連データ貼付け!#REF!</f>
        <v>#REF!</v>
      </c>
    </row>
    <row r="2956" spans="1:13">
      <c r="A2956" s="220" t="e">
        <f>IF(①陸連データ貼付け!#REF!="","",①陸連データ貼付け!#REF!)</f>
        <v>#REF!</v>
      </c>
      <c r="B2956" s="29" t="e">
        <f t="shared" si="138"/>
        <v>#REF!</v>
      </c>
      <c r="C2956" s="29" t="e">
        <f t="shared" si="139"/>
        <v>#REF!</v>
      </c>
      <c r="D2956" s="29" t="e">
        <f>①陸連データ貼付け!#REF!</f>
        <v>#REF!</v>
      </c>
      <c r="E2956" s="29" t="e">
        <f>①陸連データ貼付け!#REF!</f>
        <v>#REF!</v>
      </c>
      <c r="F2956" s="29" t="e">
        <f>ASC(①陸連データ貼付け!#REF!)</f>
        <v>#REF!</v>
      </c>
      <c r="G2956" s="29" t="e">
        <f>①陸連データ貼付け!#REF!</f>
        <v>#REF!</v>
      </c>
      <c r="H2956" s="29" t="e">
        <f>①陸連データ貼付け!#REF!</f>
        <v>#REF!</v>
      </c>
      <c r="I2956" s="29" t="e">
        <f>①陸連データ貼付け!#REF!</f>
        <v>#REF!</v>
      </c>
      <c r="J2956" s="29" t="e">
        <f>①陸連データ貼付け!#REF!</f>
        <v>#REF!</v>
      </c>
      <c r="K2956" s="29" t="e">
        <f t="shared" si="140"/>
        <v>#REF!</v>
      </c>
      <c r="L2956" s="29" t="e">
        <f>①陸連データ貼付け!#REF!</f>
        <v>#REF!</v>
      </c>
      <c r="M2956" s="63" t="e">
        <f>①陸連データ貼付け!#REF!</f>
        <v>#REF!</v>
      </c>
    </row>
    <row r="2957" spans="1:13">
      <c r="A2957" s="220" t="e">
        <f>IF(①陸連データ貼付け!#REF!="","",①陸連データ貼付け!#REF!)</f>
        <v>#REF!</v>
      </c>
      <c r="B2957" s="29" t="e">
        <f t="shared" si="138"/>
        <v>#REF!</v>
      </c>
      <c r="C2957" s="29" t="e">
        <f t="shared" si="139"/>
        <v>#REF!</v>
      </c>
      <c r="D2957" s="29" t="e">
        <f>①陸連データ貼付け!#REF!</f>
        <v>#REF!</v>
      </c>
      <c r="E2957" s="29" t="e">
        <f>①陸連データ貼付け!#REF!</f>
        <v>#REF!</v>
      </c>
      <c r="F2957" s="29" t="e">
        <f>ASC(①陸連データ貼付け!#REF!)</f>
        <v>#REF!</v>
      </c>
      <c r="G2957" s="29" t="e">
        <f>①陸連データ貼付け!#REF!</f>
        <v>#REF!</v>
      </c>
      <c r="H2957" s="29" t="e">
        <f>①陸連データ貼付け!#REF!</f>
        <v>#REF!</v>
      </c>
      <c r="I2957" s="29" t="e">
        <f>①陸連データ貼付け!#REF!</f>
        <v>#REF!</v>
      </c>
      <c r="J2957" s="29" t="e">
        <f>①陸連データ貼付け!#REF!</f>
        <v>#REF!</v>
      </c>
      <c r="K2957" s="29" t="e">
        <f t="shared" si="140"/>
        <v>#REF!</v>
      </c>
      <c r="L2957" s="29" t="e">
        <f>①陸連データ貼付け!#REF!</f>
        <v>#REF!</v>
      </c>
      <c r="M2957" s="63" t="e">
        <f>①陸連データ貼付け!#REF!</f>
        <v>#REF!</v>
      </c>
    </row>
    <row r="2958" spans="1:13">
      <c r="A2958" s="220" t="e">
        <f>IF(①陸連データ貼付け!#REF!="","",①陸連データ貼付け!#REF!)</f>
        <v>#REF!</v>
      </c>
      <c r="B2958" s="29" t="e">
        <f t="shared" si="138"/>
        <v>#REF!</v>
      </c>
      <c r="C2958" s="29" t="e">
        <f t="shared" si="139"/>
        <v>#REF!</v>
      </c>
      <c r="D2958" s="29" t="e">
        <f>①陸連データ貼付け!#REF!</f>
        <v>#REF!</v>
      </c>
      <c r="E2958" s="29" t="e">
        <f>①陸連データ貼付け!#REF!</f>
        <v>#REF!</v>
      </c>
      <c r="F2958" s="29" t="e">
        <f>ASC(①陸連データ貼付け!#REF!)</f>
        <v>#REF!</v>
      </c>
      <c r="G2958" s="29" t="e">
        <f>①陸連データ貼付け!#REF!</f>
        <v>#REF!</v>
      </c>
      <c r="H2958" s="29" t="e">
        <f>①陸連データ貼付け!#REF!</f>
        <v>#REF!</v>
      </c>
      <c r="I2958" s="29" t="e">
        <f>①陸連データ貼付け!#REF!</f>
        <v>#REF!</v>
      </c>
      <c r="J2958" s="29" t="e">
        <f>①陸連データ貼付け!#REF!</f>
        <v>#REF!</v>
      </c>
      <c r="K2958" s="29" t="e">
        <f t="shared" si="140"/>
        <v>#REF!</v>
      </c>
      <c r="L2958" s="29" t="e">
        <f>①陸連データ貼付け!#REF!</f>
        <v>#REF!</v>
      </c>
      <c r="M2958" s="63" t="e">
        <f>①陸連データ貼付け!#REF!</f>
        <v>#REF!</v>
      </c>
    </row>
    <row r="2959" spans="1:13">
      <c r="A2959" s="220" t="e">
        <f>IF(①陸連データ貼付け!#REF!="","",①陸連データ貼付け!#REF!)</f>
        <v>#REF!</v>
      </c>
      <c r="B2959" s="29" t="e">
        <f t="shared" si="138"/>
        <v>#REF!</v>
      </c>
      <c r="C2959" s="29" t="e">
        <f t="shared" si="139"/>
        <v>#REF!</v>
      </c>
      <c r="D2959" s="29" t="e">
        <f>①陸連データ貼付け!#REF!</f>
        <v>#REF!</v>
      </c>
      <c r="E2959" s="29" t="e">
        <f>①陸連データ貼付け!#REF!</f>
        <v>#REF!</v>
      </c>
      <c r="F2959" s="29" t="e">
        <f>ASC(①陸連データ貼付け!#REF!)</f>
        <v>#REF!</v>
      </c>
      <c r="G2959" s="29" t="e">
        <f>①陸連データ貼付け!#REF!</f>
        <v>#REF!</v>
      </c>
      <c r="H2959" s="29" t="e">
        <f>①陸連データ貼付け!#REF!</f>
        <v>#REF!</v>
      </c>
      <c r="I2959" s="29" t="e">
        <f>①陸連データ貼付け!#REF!</f>
        <v>#REF!</v>
      </c>
      <c r="J2959" s="29" t="e">
        <f>①陸連データ貼付け!#REF!</f>
        <v>#REF!</v>
      </c>
      <c r="K2959" s="29" t="e">
        <f t="shared" si="140"/>
        <v>#REF!</v>
      </c>
      <c r="L2959" s="29" t="e">
        <f>①陸連データ貼付け!#REF!</f>
        <v>#REF!</v>
      </c>
      <c r="M2959" s="63" t="e">
        <f>①陸連データ貼付け!#REF!</f>
        <v>#REF!</v>
      </c>
    </row>
    <row r="2960" spans="1:13">
      <c r="A2960" s="220" t="e">
        <f>IF(①陸連データ貼付け!#REF!="","",①陸連データ貼付け!#REF!)</f>
        <v>#REF!</v>
      </c>
      <c r="B2960" s="29" t="e">
        <f t="shared" si="138"/>
        <v>#REF!</v>
      </c>
      <c r="C2960" s="29" t="e">
        <f t="shared" si="139"/>
        <v>#REF!</v>
      </c>
      <c r="D2960" s="29" t="e">
        <f>①陸連データ貼付け!#REF!</f>
        <v>#REF!</v>
      </c>
      <c r="E2960" s="29" t="e">
        <f>①陸連データ貼付け!#REF!</f>
        <v>#REF!</v>
      </c>
      <c r="F2960" s="29" t="e">
        <f>ASC(①陸連データ貼付け!#REF!)</f>
        <v>#REF!</v>
      </c>
      <c r="G2960" s="29" t="e">
        <f>①陸連データ貼付け!#REF!</f>
        <v>#REF!</v>
      </c>
      <c r="H2960" s="29" t="e">
        <f>①陸連データ貼付け!#REF!</f>
        <v>#REF!</v>
      </c>
      <c r="I2960" s="29" t="e">
        <f>①陸連データ貼付け!#REF!</f>
        <v>#REF!</v>
      </c>
      <c r="J2960" s="29" t="e">
        <f>①陸連データ貼付け!#REF!</f>
        <v>#REF!</v>
      </c>
      <c r="K2960" s="29" t="e">
        <f t="shared" si="140"/>
        <v>#REF!</v>
      </c>
      <c r="L2960" s="29" t="e">
        <f>①陸連データ貼付け!#REF!</f>
        <v>#REF!</v>
      </c>
      <c r="M2960" s="63" t="e">
        <f>①陸連データ貼付け!#REF!</f>
        <v>#REF!</v>
      </c>
    </row>
    <row r="2961" spans="1:13">
      <c r="A2961" s="220" t="e">
        <f>IF(①陸連データ貼付け!#REF!="","",①陸連データ貼付け!#REF!)</f>
        <v>#REF!</v>
      </c>
      <c r="B2961" s="29" t="e">
        <f t="shared" si="138"/>
        <v>#REF!</v>
      </c>
      <c r="C2961" s="29" t="e">
        <f t="shared" si="139"/>
        <v>#REF!</v>
      </c>
      <c r="D2961" s="29" t="e">
        <f>①陸連データ貼付け!#REF!</f>
        <v>#REF!</v>
      </c>
      <c r="E2961" s="29" t="e">
        <f>①陸連データ貼付け!#REF!</f>
        <v>#REF!</v>
      </c>
      <c r="F2961" s="29" t="e">
        <f>ASC(①陸連データ貼付け!#REF!)</f>
        <v>#REF!</v>
      </c>
      <c r="G2961" s="29" t="e">
        <f>①陸連データ貼付け!#REF!</f>
        <v>#REF!</v>
      </c>
      <c r="H2961" s="29" t="e">
        <f>①陸連データ貼付け!#REF!</f>
        <v>#REF!</v>
      </c>
      <c r="I2961" s="29" t="e">
        <f>①陸連データ貼付け!#REF!</f>
        <v>#REF!</v>
      </c>
      <c r="J2961" s="29" t="e">
        <f>①陸連データ貼付け!#REF!</f>
        <v>#REF!</v>
      </c>
      <c r="K2961" s="29" t="e">
        <f t="shared" si="140"/>
        <v>#REF!</v>
      </c>
      <c r="L2961" s="29" t="e">
        <f>①陸連データ貼付け!#REF!</f>
        <v>#REF!</v>
      </c>
      <c r="M2961" s="63" t="e">
        <f>①陸連データ貼付け!#REF!</f>
        <v>#REF!</v>
      </c>
    </row>
    <row r="2962" spans="1:13">
      <c r="A2962" s="220" t="e">
        <f>IF(①陸連データ貼付け!#REF!="","",①陸連データ貼付け!#REF!)</f>
        <v>#REF!</v>
      </c>
      <c r="B2962" s="29" t="e">
        <f t="shared" si="138"/>
        <v>#REF!</v>
      </c>
      <c r="C2962" s="29" t="e">
        <f t="shared" si="139"/>
        <v>#REF!</v>
      </c>
      <c r="D2962" s="29" t="e">
        <f>①陸連データ貼付け!#REF!</f>
        <v>#REF!</v>
      </c>
      <c r="E2962" s="29" t="e">
        <f>①陸連データ貼付け!#REF!</f>
        <v>#REF!</v>
      </c>
      <c r="F2962" s="29" t="e">
        <f>ASC(①陸連データ貼付け!#REF!)</f>
        <v>#REF!</v>
      </c>
      <c r="G2962" s="29" t="e">
        <f>①陸連データ貼付け!#REF!</f>
        <v>#REF!</v>
      </c>
      <c r="H2962" s="29" t="e">
        <f>①陸連データ貼付け!#REF!</f>
        <v>#REF!</v>
      </c>
      <c r="I2962" s="29" t="e">
        <f>①陸連データ貼付け!#REF!</f>
        <v>#REF!</v>
      </c>
      <c r="J2962" s="29" t="e">
        <f>①陸連データ貼付け!#REF!</f>
        <v>#REF!</v>
      </c>
      <c r="K2962" s="29" t="e">
        <f t="shared" si="140"/>
        <v>#REF!</v>
      </c>
      <c r="L2962" s="29" t="e">
        <f>①陸連データ貼付け!#REF!</f>
        <v>#REF!</v>
      </c>
      <c r="M2962" s="63" t="e">
        <f>①陸連データ貼付け!#REF!</f>
        <v>#REF!</v>
      </c>
    </row>
    <row r="2963" spans="1:13">
      <c r="A2963" s="220" t="e">
        <f>IF(①陸連データ貼付け!#REF!="","",①陸連データ貼付け!#REF!)</f>
        <v>#REF!</v>
      </c>
      <c r="B2963" s="29" t="e">
        <f t="shared" si="138"/>
        <v>#REF!</v>
      </c>
      <c r="C2963" s="29" t="e">
        <f t="shared" si="139"/>
        <v>#REF!</v>
      </c>
      <c r="D2963" s="29" t="e">
        <f>①陸連データ貼付け!#REF!</f>
        <v>#REF!</v>
      </c>
      <c r="E2963" s="29" t="e">
        <f>①陸連データ貼付け!#REF!</f>
        <v>#REF!</v>
      </c>
      <c r="F2963" s="29" t="e">
        <f>ASC(①陸連データ貼付け!#REF!)</f>
        <v>#REF!</v>
      </c>
      <c r="G2963" s="29" t="e">
        <f>①陸連データ貼付け!#REF!</f>
        <v>#REF!</v>
      </c>
      <c r="H2963" s="29" t="e">
        <f>①陸連データ貼付け!#REF!</f>
        <v>#REF!</v>
      </c>
      <c r="I2963" s="29" t="e">
        <f>①陸連データ貼付け!#REF!</f>
        <v>#REF!</v>
      </c>
      <c r="J2963" s="29" t="e">
        <f>①陸連データ貼付け!#REF!</f>
        <v>#REF!</v>
      </c>
      <c r="K2963" s="29" t="e">
        <f t="shared" si="140"/>
        <v>#REF!</v>
      </c>
      <c r="L2963" s="29" t="e">
        <f>①陸連データ貼付け!#REF!</f>
        <v>#REF!</v>
      </c>
      <c r="M2963" s="63" t="e">
        <f>①陸連データ貼付け!#REF!</f>
        <v>#REF!</v>
      </c>
    </row>
    <row r="2964" spans="1:13">
      <c r="A2964" s="220" t="e">
        <f>IF(①陸連データ貼付け!#REF!="","",①陸連データ貼付け!#REF!)</f>
        <v>#REF!</v>
      </c>
      <c r="B2964" s="29" t="e">
        <f t="shared" si="138"/>
        <v>#REF!</v>
      </c>
      <c r="C2964" s="29" t="e">
        <f t="shared" si="139"/>
        <v>#REF!</v>
      </c>
      <c r="D2964" s="29" t="e">
        <f>①陸連データ貼付け!#REF!</f>
        <v>#REF!</v>
      </c>
      <c r="E2964" s="29" t="e">
        <f>①陸連データ貼付け!#REF!</f>
        <v>#REF!</v>
      </c>
      <c r="F2964" s="29" t="e">
        <f>ASC(①陸連データ貼付け!#REF!)</f>
        <v>#REF!</v>
      </c>
      <c r="G2964" s="29" t="e">
        <f>①陸連データ貼付け!#REF!</f>
        <v>#REF!</v>
      </c>
      <c r="H2964" s="29" t="e">
        <f>①陸連データ貼付け!#REF!</f>
        <v>#REF!</v>
      </c>
      <c r="I2964" s="29" t="e">
        <f>①陸連データ貼付け!#REF!</f>
        <v>#REF!</v>
      </c>
      <c r="J2964" s="29" t="e">
        <f>①陸連データ貼付け!#REF!</f>
        <v>#REF!</v>
      </c>
      <c r="K2964" s="29" t="e">
        <f t="shared" si="140"/>
        <v>#REF!</v>
      </c>
      <c r="L2964" s="29" t="e">
        <f>①陸連データ貼付け!#REF!</f>
        <v>#REF!</v>
      </c>
      <c r="M2964" s="63" t="e">
        <f>①陸連データ貼付け!#REF!</f>
        <v>#REF!</v>
      </c>
    </row>
    <row r="2965" spans="1:13">
      <c r="A2965" s="220" t="e">
        <f>IF(①陸連データ貼付け!#REF!="","",①陸連データ貼付け!#REF!)</f>
        <v>#REF!</v>
      </c>
      <c r="B2965" s="29" t="e">
        <f t="shared" si="138"/>
        <v>#REF!</v>
      </c>
      <c r="C2965" s="29" t="e">
        <f t="shared" si="139"/>
        <v>#REF!</v>
      </c>
      <c r="D2965" s="29" t="e">
        <f>①陸連データ貼付け!#REF!</f>
        <v>#REF!</v>
      </c>
      <c r="E2965" s="29" t="e">
        <f>①陸連データ貼付け!#REF!</f>
        <v>#REF!</v>
      </c>
      <c r="F2965" s="29" t="e">
        <f>ASC(①陸連データ貼付け!#REF!)</f>
        <v>#REF!</v>
      </c>
      <c r="G2965" s="29" t="e">
        <f>①陸連データ貼付け!#REF!</f>
        <v>#REF!</v>
      </c>
      <c r="H2965" s="29" t="e">
        <f>①陸連データ貼付け!#REF!</f>
        <v>#REF!</v>
      </c>
      <c r="I2965" s="29" t="e">
        <f>①陸連データ貼付け!#REF!</f>
        <v>#REF!</v>
      </c>
      <c r="J2965" s="29" t="e">
        <f>①陸連データ貼付け!#REF!</f>
        <v>#REF!</v>
      </c>
      <c r="K2965" s="29" t="e">
        <f t="shared" si="140"/>
        <v>#REF!</v>
      </c>
      <c r="L2965" s="29" t="e">
        <f>①陸連データ貼付け!#REF!</f>
        <v>#REF!</v>
      </c>
      <c r="M2965" s="63" t="e">
        <f>①陸連データ貼付け!#REF!</f>
        <v>#REF!</v>
      </c>
    </row>
    <row r="2966" spans="1:13">
      <c r="A2966" s="220" t="e">
        <f>IF(①陸連データ貼付け!#REF!="","",①陸連データ貼付け!#REF!)</f>
        <v>#REF!</v>
      </c>
      <c r="B2966" s="29" t="e">
        <f t="shared" si="138"/>
        <v>#REF!</v>
      </c>
      <c r="C2966" s="29" t="e">
        <f t="shared" si="139"/>
        <v>#REF!</v>
      </c>
      <c r="D2966" s="29" t="e">
        <f>①陸連データ貼付け!#REF!</f>
        <v>#REF!</v>
      </c>
      <c r="E2966" s="29" t="e">
        <f>①陸連データ貼付け!#REF!</f>
        <v>#REF!</v>
      </c>
      <c r="F2966" s="29" t="e">
        <f>ASC(①陸連データ貼付け!#REF!)</f>
        <v>#REF!</v>
      </c>
      <c r="G2966" s="29" t="e">
        <f>①陸連データ貼付け!#REF!</f>
        <v>#REF!</v>
      </c>
      <c r="H2966" s="29" t="e">
        <f>①陸連データ貼付け!#REF!</f>
        <v>#REF!</v>
      </c>
      <c r="I2966" s="29" t="e">
        <f>①陸連データ貼付け!#REF!</f>
        <v>#REF!</v>
      </c>
      <c r="J2966" s="29" t="e">
        <f>①陸連データ貼付け!#REF!</f>
        <v>#REF!</v>
      </c>
      <c r="K2966" s="29" t="e">
        <f t="shared" si="140"/>
        <v>#REF!</v>
      </c>
      <c r="L2966" s="29" t="e">
        <f>①陸連データ貼付け!#REF!</f>
        <v>#REF!</v>
      </c>
      <c r="M2966" s="63" t="e">
        <f>①陸連データ貼付け!#REF!</f>
        <v>#REF!</v>
      </c>
    </row>
    <row r="2967" spans="1:13">
      <c r="A2967" s="220" t="e">
        <f>IF(①陸連データ貼付け!#REF!="","",①陸連データ貼付け!#REF!)</f>
        <v>#REF!</v>
      </c>
      <c r="B2967" s="29" t="e">
        <f t="shared" si="138"/>
        <v>#REF!</v>
      </c>
      <c r="C2967" s="29" t="e">
        <f t="shared" si="139"/>
        <v>#REF!</v>
      </c>
      <c r="D2967" s="29" t="e">
        <f>①陸連データ貼付け!#REF!</f>
        <v>#REF!</v>
      </c>
      <c r="E2967" s="29" t="e">
        <f>①陸連データ貼付け!#REF!</f>
        <v>#REF!</v>
      </c>
      <c r="F2967" s="29" t="e">
        <f>ASC(①陸連データ貼付け!#REF!)</f>
        <v>#REF!</v>
      </c>
      <c r="G2967" s="29" t="e">
        <f>①陸連データ貼付け!#REF!</f>
        <v>#REF!</v>
      </c>
      <c r="H2967" s="29" t="e">
        <f>①陸連データ貼付け!#REF!</f>
        <v>#REF!</v>
      </c>
      <c r="I2967" s="29" t="e">
        <f>①陸連データ貼付け!#REF!</f>
        <v>#REF!</v>
      </c>
      <c r="J2967" s="29" t="e">
        <f>①陸連データ貼付け!#REF!</f>
        <v>#REF!</v>
      </c>
      <c r="K2967" s="29" t="e">
        <f t="shared" si="140"/>
        <v>#REF!</v>
      </c>
      <c r="L2967" s="29" t="e">
        <f>①陸連データ貼付け!#REF!</f>
        <v>#REF!</v>
      </c>
      <c r="M2967" s="63" t="e">
        <f>①陸連データ貼付け!#REF!</f>
        <v>#REF!</v>
      </c>
    </row>
    <row r="2968" spans="1:13">
      <c r="A2968" s="220" t="e">
        <f>IF(①陸連データ貼付け!#REF!="","",①陸連データ貼付け!#REF!)</f>
        <v>#REF!</v>
      </c>
      <c r="B2968" s="29" t="e">
        <f t="shared" si="138"/>
        <v>#REF!</v>
      </c>
      <c r="C2968" s="29" t="e">
        <f t="shared" si="139"/>
        <v>#REF!</v>
      </c>
      <c r="D2968" s="29" t="e">
        <f>①陸連データ貼付け!#REF!</f>
        <v>#REF!</v>
      </c>
      <c r="E2968" s="29" t="e">
        <f>①陸連データ貼付け!#REF!</f>
        <v>#REF!</v>
      </c>
      <c r="F2968" s="29" t="e">
        <f>ASC(①陸連データ貼付け!#REF!)</f>
        <v>#REF!</v>
      </c>
      <c r="G2968" s="29" t="e">
        <f>①陸連データ貼付け!#REF!</f>
        <v>#REF!</v>
      </c>
      <c r="H2968" s="29" t="e">
        <f>①陸連データ貼付け!#REF!</f>
        <v>#REF!</v>
      </c>
      <c r="I2968" s="29" t="e">
        <f>①陸連データ貼付け!#REF!</f>
        <v>#REF!</v>
      </c>
      <c r="J2968" s="29" t="e">
        <f>①陸連データ貼付け!#REF!</f>
        <v>#REF!</v>
      </c>
      <c r="K2968" s="29" t="e">
        <f t="shared" si="140"/>
        <v>#REF!</v>
      </c>
      <c r="L2968" s="29" t="e">
        <f>①陸連データ貼付け!#REF!</f>
        <v>#REF!</v>
      </c>
      <c r="M2968" s="63" t="e">
        <f>①陸連データ貼付け!#REF!</f>
        <v>#REF!</v>
      </c>
    </row>
    <row r="2969" spans="1:13">
      <c r="A2969" s="220" t="e">
        <f>IF(①陸連データ貼付け!#REF!="","",①陸連データ貼付け!#REF!)</f>
        <v>#REF!</v>
      </c>
      <c r="B2969" s="29" t="e">
        <f t="shared" si="138"/>
        <v>#REF!</v>
      </c>
      <c r="C2969" s="29" t="e">
        <f t="shared" si="139"/>
        <v>#REF!</v>
      </c>
      <c r="D2969" s="29" t="e">
        <f>①陸連データ貼付け!#REF!</f>
        <v>#REF!</v>
      </c>
      <c r="E2969" s="29" t="e">
        <f>①陸連データ貼付け!#REF!</f>
        <v>#REF!</v>
      </c>
      <c r="F2969" s="29" t="e">
        <f>ASC(①陸連データ貼付け!#REF!)</f>
        <v>#REF!</v>
      </c>
      <c r="G2969" s="29" t="e">
        <f>①陸連データ貼付け!#REF!</f>
        <v>#REF!</v>
      </c>
      <c r="H2969" s="29" t="e">
        <f>①陸連データ貼付け!#REF!</f>
        <v>#REF!</v>
      </c>
      <c r="I2969" s="29" t="e">
        <f>①陸連データ貼付け!#REF!</f>
        <v>#REF!</v>
      </c>
      <c r="J2969" s="29" t="e">
        <f>①陸連データ貼付け!#REF!</f>
        <v>#REF!</v>
      </c>
      <c r="K2969" s="29" t="e">
        <f t="shared" si="140"/>
        <v>#REF!</v>
      </c>
      <c r="L2969" s="29" t="e">
        <f>①陸連データ貼付け!#REF!</f>
        <v>#REF!</v>
      </c>
      <c r="M2969" s="63" t="e">
        <f>①陸連データ貼付け!#REF!</f>
        <v>#REF!</v>
      </c>
    </row>
    <row r="2970" spans="1:13">
      <c r="A2970" s="220" t="e">
        <f>IF(①陸連データ貼付け!#REF!="","",①陸連データ貼付け!#REF!)</f>
        <v>#REF!</v>
      </c>
      <c r="B2970" s="29" t="e">
        <f t="shared" si="138"/>
        <v>#REF!</v>
      </c>
      <c r="C2970" s="29" t="e">
        <f t="shared" si="139"/>
        <v>#REF!</v>
      </c>
      <c r="D2970" s="29" t="e">
        <f>①陸連データ貼付け!#REF!</f>
        <v>#REF!</v>
      </c>
      <c r="E2970" s="29" t="e">
        <f>①陸連データ貼付け!#REF!</f>
        <v>#REF!</v>
      </c>
      <c r="F2970" s="29" t="e">
        <f>ASC(①陸連データ貼付け!#REF!)</f>
        <v>#REF!</v>
      </c>
      <c r="G2970" s="29" t="e">
        <f>①陸連データ貼付け!#REF!</f>
        <v>#REF!</v>
      </c>
      <c r="H2970" s="29" t="e">
        <f>①陸連データ貼付け!#REF!</f>
        <v>#REF!</v>
      </c>
      <c r="I2970" s="29" t="e">
        <f>①陸連データ貼付け!#REF!</f>
        <v>#REF!</v>
      </c>
      <c r="J2970" s="29" t="e">
        <f>①陸連データ貼付け!#REF!</f>
        <v>#REF!</v>
      </c>
      <c r="K2970" s="29" t="e">
        <f t="shared" si="140"/>
        <v>#REF!</v>
      </c>
      <c r="L2970" s="29" t="e">
        <f>①陸連データ貼付け!#REF!</f>
        <v>#REF!</v>
      </c>
      <c r="M2970" s="63" t="e">
        <f>①陸連データ貼付け!#REF!</f>
        <v>#REF!</v>
      </c>
    </row>
    <row r="2971" spans="1:13">
      <c r="A2971" s="220" t="e">
        <f>IF(①陸連データ貼付け!#REF!="","",①陸連データ貼付け!#REF!)</f>
        <v>#REF!</v>
      </c>
      <c r="B2971" s="29" t="e">
        <f t="shared" si="138"/>
        <v>#REF!</v>
      </c>
      <c r="C2971" s="29" t="e">
        <f t="shared" si="139"/>
        <v>#REF!</v>
      </c>
      <c r="D2971" s="29" t="e">
        <f>①陸連データ貼付け!#REF!</f>
        <v>#REF!</v>
      </c>
      <c r="E2971" s="29" t="e">
        <f>①陸連データ貼付け!#REF!</f>
        <v>#REF!</v>
      </c>
      <c r="F2971" s="29" t="e">
        <f>ASC(①陸連データ貼付け!#REF!)</f>
        <v>#REF!</v>
      </c>
      <c r="G2971" s="29" t="e">
        <f>①陸連データ貼付け!#REF!</f>
        <v>#REF!</v>
      </c>
      <c r="H2971" s="29" t="e">
        <f>①陸連データ貼付け!#REF!</f>
        <v>#REF!</v>
      </c>
      <c r="I2971" s="29" t="e">
        <f>①陸連データ貼付け!#REF!</f>
        <v>#REF!</v>
      </c>
      <c r="J2971" s="29" t="e">
        <f>①陸連データ貼付け!#REF!</f>
        <v>#REF!</v>
      </c>
      <c r="K2971" s="29" t="e">
        <f t="shared" si="140"/>
        <v>#REF!</v>
      </c>
      <c r="L2971" s="29" t="e">
        <f>①陸連データ貼付け!#REF!</f>
        <v>#REF!</v>
      </c>
      <c r="M2971" s="63" t="e">
        <f>①陸連データ貼付け!#REF!</f>
        <v>#REF!</v>
      </c>
    </row>
    <row r="2972" spans="1:13">
      <c r="A2972" s="220" t="e">
        <f>IF(①陸連データ貼付け!#REF!="","",①陸連データ貼付け!#REF!)</f>
        <v>#REF!</v>
      </c>
      <c r="B2972" s="29" t="e">
        <f t="shared" si="138"/>
        <v>#REF!</v>
      </c>
      <c r="C2972" s="29" t="e">
        <f t="shared" si="139"/>
        <v>#REF!</v>
      </c>
      <c r="D2972" s="29" t="e">
        <f>①陸連データ貼付け!#REF!</f>
        <v>#REF!</v>
      </c>
      <c r="E2972" s="29" t="e">
        <f>①陸連データ貼付け!#REF!</f>
        <v>#REF!</v>
      </c>
      <c r="F2972" s="29" t="e">
        <f>ASC(①陸連データ貼付け!#REF!)</f>
        <v>#REF!</v>
      </c>
      <c r="G2972" s="29" t="e">
        <f>①陸連データ貼付け!#REF!</f>
        <v>#REF!</v>
      </c>
      <c r="H2972" s="29" t="e">
        <f>①陸連データ貼付け!#REF!</f>
        <v>#REF!</v>
      </c>
      <c r="I2972" s="29" t="e">
        <f>①陸連データ貼付け!#REF!</f>
        <v>#REF!</v>
      </c>
      <c r="J2972" s="29" t="e">
        <f>①陸連データ貼付け!#REF!</f>
        <v>#REF!</v>
      </c>
      <c r="K2972" s="29" t="e">
        <f t="shared" si="140"/>
        <v>#REF!</v>
      </c>
      <c r="L2972" s="29" t="e">
        <f>①陸連データ貼付け!#REF!</f>
        <v>#REF!</v>
      </c>
      <c r="M2972" s="63" t="e">
        <f>①陸連データ貼付け!#REF!</f>
        <v>#REF!</v>
      </c>
    </row>
    <row r="2973" spans="1:13">
      <c r="A2973" s="220" t="e">
        <f>IF(①陸連データ貼付け!#REF!="","",①陸連データ貼付け!#REF!)</f>
        <v>#REF!</v>
      </c>
      <c r="B2973" s="29" t="e">
        <f t="shared" si="138"/>
        <v>#REF!</v>
      </c>
      <c r="C2973" s="29" t="e">
        <f t="shared" si="139"/>
        <v>#REF!</v>
      </c>
      <c r="D2973" s="29" t="e">
        <f>①陸連データ貼付け!#REF!</f>
        <v>#REF!</v>
      </c>
      <c r="E2973" s="29" t="e">
        <f>①陸連データ貼付け!#REF!</f>
        <v>#REF!</v>
      </c>
      <c r="F2973" s="29" t="e">
        <f>ASC(①陸連データ貼付け!#REF!)</f>
        <v>#REF!</v>
      </c>
      <c r="G2973" s="29" t="e">
        <f>①陸連データ貼付け!#REF!</f>
        <v>#REF!</v>
      </c>
      <c r="H2973" s="29" t="e">
        <f>①陸連データ貼付け!#REF!</f>
        <v>#REF!</v>
      </c>
      <c r="I2973" s="29" t="e">
        <f>①陸連データ貼付け!#REF!</f>
        <v>#REF!</v>
      </c>
      <c r="J2973" s="29" t="e">
        <f>①陸連データ貼付け!#REF!</f>
        <v>#REF!</v>
      </c>
      <c r="K2973" s="29" t="e">
        <f t="shared" si="140"/>
        <v>#REF!</v>
      </c>
      <c r="L2973" s="29" t="e">
        <f>①陸連データ貼付け!#REF!</f>
        <v>#REF!</v>
      </c>
      <c r="M2973" s="63" t="e">
        <f>①陸連データ貼付け!#REF!</f>
        <v>#REF!</v>
      </c>
    </row>
    <row r="2974" spans="1:13">
      <c r="A2974" s="220" t="e">
        <f>IF(①陸連データ貼付け!#REF!="","",①陸連データ貼付け!#REF!)</f>
        <v>#REF!</v>
      </c>
      <c r="B2974" s="29" t="e">
        <f t="shared" si="138"/>
        <v>#REF!</v>
      </c>
      <c r="C2974" s="29" t="e">
        <f t="shared" si="139"/>
        <v>#REF!</v>
      </c>
      <c r="D2974" s="29" t="e">
        <f>①陸連データ貼付け!#REF!</f>
        <v>#REF!</v>
      </c>
      <c r="E2974" s="29" t="e">
        <f>①陸連データ貼付け!#REF!</f>
        <v>#REF!</v>
      </c>
      <c r="F2974" s="29" t="e">
        <f>ASC(①陸連データ貼付け!#REF!)</f>
        <v>#REF!</v>
      </c>
      <c r="G2974" s="29" t="e">
        <f>①陸連データ貼付け!#REF!</f>
        <v>#REF!</v>
      </c>
      <c r="H2974" s="29" t="e">
        <f>①陸連データ貼付け!#REF!</f>
        <v>#REF!</v>
      </c>
      <c r="I2974" s="29" t="e">
        <f>①陸連データ貼付け!#REF!</f>
        <v>#REF!</v>
      </c>
      <c r="J2974" s="29" t="e">
        <f>①陸連データ貼付け!#REF!</f>
        <v>#REF!</v>
      </c>
      <c r="K2974" s="29" t="e">
        <f t="shared" si="140"/>
        <v>#REF!</v>
      </c>
      <c r="L2974" s="29" t="e">
        <f>①陸連データ貼付け!#REF!</f>
        <v>#REF!</v>
      </c>
      <c r="M2974" s="63" t="e">
        <f>①陸連データ貼付け!#REF!</f>
        <v>#REF!</v>
      </c>
    </row>
    <row r="2975" spans="1:13">
      <c r="A2975" s="220" t="e">
        <f>IF(①陸連データ貼付け!#REF!="","",①陸連データ貼付け!#REF!)</f>
        <v>#REF!</v>
      </c>
      <c r="B2975" s="29" t="e">
        <f t="shared" si="138"/>
        <v>#REF!</v>
      </c>
      <c r="C2975" s="29" t="e">
        <f t="shared" si="139"/>
        <v>#REF!</v>
      </c>
      <c r="D2975" s="29" t="e">
        <f>①陸連データ貼付け!#REF!</f>
        <v>#REF!</v>
      </c>
      <c r="E2975" s="29" t="e">
        <f>①陸連データ貼付け!#REF!</f>
        <v>#REF!</v>
      </c>
      <c r="F2975" s="29" t="e">
        <f>ASC(①陸連データ貼付け!#REF!)</f>
        <v>#REF!</v>
      </c>
      <c r="G2975" s="29" t="e">
        <f>①陸連データ貼付け!#REF!</f>
        <v>#REF!</v>
      </c>
      <c r="H2975" s="29" t="e">
        <f>①陸連データ貼付け!#REF!</f>
        <v>#REF!</v>
      </c>
      <c r="I2975" s="29" t="e">
        <f>①陸連データ貼付け!#REF!</f>
        <v>#REF!</v>
      </c>
      <c r="J2975" s="29" t="e">
        <f>①陸連データ貼付け!#REF!</f>
        <v>#REF!</v>
      </c>
      <c r="K2975" s="29" t="e">
        <f t="shared" si="140"/>
        <v>#REF!</v>
      </c>
      <c r="L2975" s="29" t="e">
        <f>①陸連データ貼付け!#REF!</f>
        <v>#REF!</v>
      </c>
      <c r="M2975" s="63" t="e">
        <f>①陸連データ貼付け!#REF!</f>
        <v>#REF!</v>
      </c>
    </row>
    <row r="2976" spans="1:13">
      <c r="A2976" s="220" t="e">
        <f>IF(①陸連データ貼付け!#REF!="","",①陸連データ貼付け!#REF!)</f>
        <v>#REF!</v>
      </c>
      <c r="B2976" s="29" t="e">
        <f t="shared" si="138"/>
        <v>#REF!</v>
      </c>
      <c r="C2976" s="29" t="e">
        <f t="shared" si="139"/>
        <v>#REF!</v>
      </c>
      <c r="D2976" s="29" t="e">
        <f>①陸連データ貼付け!#REF!</f>
        <v>#REF!</v>
      </c>
      <c r="E2976" s="29" t="e">
        <f>①陸連データ貼付け!#REF!</f>
        <v>#REF!</v>
      </c>
      <c r="F2976" s="29" t="e">
        <f>ASC(①陸連データ貼付け!#REF!)</f>
        <v>#REF!</v>
      </c>
      <c r="G2976" s="29" t="e">
        <f>①陸連データ貼付け!#REF!</f>
        <v>#REF!</v>
      </c>
      <c r="H2976" s="29" t="e">
        <f>①陸連データ貼付け!#REF!</f>
        <v>#REF!</v>
      </c>
      <c r="I2976" s="29" t="e">
        <f>①陸連データ貼付け!#REF!</f>
        <v>#REF!</v>
      </c>
      <c r="J2976" s="29" t="e">
        <f>①陸連データ貼付け!#REF!</f>
        <v>#REF!</v>
      </c>
      <c r="K2976" s="29" t="e">
        <f t="shared" si="140"/>
        <v>#REF!</v>
      </c>
      <c r="L2976" s="29" t="e">
        <f>①陸連データ貼付け!#REF!</f>
        <v>#REF!</v>
      </c>
      <c r="M2976" s="63" t="e">
        <f>①陸連データ貼付け!#REF!</f>
        <v>#REF!</v>
      </c>
    </row>
    <row r="2977" spans="1:13">
      <c r="A2977" s="220" t="e">
        <f>IF(①陸連データ貼付け!#REF!="","",①陸連データ貼付け!#REF!)</f>
        <v>#REF!</v>
      </c>
      <c r="B2977" s="29" t="e">
        <f t="shared" si="138"/>
        <v>#REF!</v>
      </c>
      <c r="C2977" s="29" t="e">
        <f t="shared" si="139"/>
        <v>#REF!</v>
      </c>
      <c r="D2977" s="29" t="e">
        <f>①陸連データ貼付け!#REF!</f>
        <v>#REF!</v>
      </c>
      <c r="E2977" s="29" t="e">
        <f>①陸連データ貼付け!#REF!</f>
        <v>#REF!</v>
      </c>
      <c r="F2977" s="29" t="e">
        <f>ASC(①陸連データ貼付け!#REF!)</f>
        <v>#REF!</v>
      </c>
      <c r="G2977" s="29" t="e">
        <f>①陸連データ貼付け!#REF!</f>
        <v>#REF!</v>
      </c>
      <c r="H2977" s="29" t="e">
        <f>①陸連データ貼付け!#REF!</f>
        <v>#REF!</v>
      </c>
      <c r="I2977" s="29" t="e">
        <f>①陸連データ貼付け!#REF!</f>
        <v>#REF!</v>
      </c>
      <c r="J2977" s="29" t="e">
        <f>①陸連データ貼付け!#REF!</f>
        <v>#REF!</v>
      </c>
      <c r="K2977" s="29" t="e">
        <f t="shared" si="140"/>
        <v>#REF!</v>
      </c>
      <c r="L2977" s="29" t="e">
        <f>①陸連データ貼付け!#REF!</f>
        <v>#REF!</v>
      </c>
      <c r="M2977" s="63" t="e">
        <f>①陸連データ貼付け!#REF!</f>
        <v>#REF!</v>
      </c>
    </row>
    <row r="2978" spans="1:13">
      <c r="A2978" s="220" t="e">
        <f>IF(①陸連データ貼付け!#REF!="","",①陸連データ貼付け!#REF!)</f>
        <v>#REF!</v>
      </c>
      <c r="B2978" s="29" t="e">
        <f t="shared" si="138"/>
        <v>#REF!</v>
      </c>
      <c r="C2978" s="29" t="e">
        <f t="shared" si="139"/>
        <v>#REF!</v>
      </c>
      <c r="D2978" s="29" t="e">
        <f>①陸連データ貼付け!#REF!</f>
        <v>#REF!</v>
      </c>
      <c r="E2978" s="29" t="e">
        <f>①陸連データ貼付け!#REF!</f>
        <v>#REF!</v>
      </c>
      <c r="F2978" s="29" t="e">
        <f>ASC(①陸連データ貼付け!#REF!)</f>
        <v>#REF!</v>
      </c>
      <c r="G2978" s="29" t="e">
        <f>①陸連データ貼付け!#REF!</f>
        <v>#REF!</v>
      </c>
      <c r="H2978" s="29" t="e">
        <f>①陸連データ貼付け!#REF!</f>
        <v>#REF!</v>
      </c>
      <c r="I2978" s="29" t="e">
        <f>①陸連データ貼付け!#REF!</f>
        <v>#REF!</v>
      </c>
      <c r="J2978" s="29" t="e">
        <f>①陸連データ貼付け!#REF!</f>
        <v>#REF!</v>
      </c>
      <c r="K2978" s="29" t="e">
        <f t="shared" si="140"/>
        <v>#REF!</v>
      </c>
      <c r="L2978" s="29" t="e">
        <f>①陸連データ貼付け!#REF!</f>
        <v>#REF!</v>
      </c>
      <c r="M2978" s="63" t="e">
        <f>①陸連データ貼付け!#REF!</f>
        <v>#REF!</v>
      </c>
    </row>
    <row r="2979" spans="1:13">
      <c r="A2979" s="220" t="e">
        <f>IF(①陸連データ貼付け!#REF!="","",①陸連データ貼付け!#REF!)</f>
        <v>#REF!</v>
      </c>
      <c r="B2979" s="29" t="e">
        <f t="shared" si="138"/>
        <v>#REF!</v>
      </c>
      <c r="C2979" s="29" t="e">
        <f t="shared" si="139"/>
        <v>#REF!</v>
      </c>
      <c r="D2979" s="29" t="e">
        <f>①陸連データ貼付け!#REF!</f>
        <v>#REF!</v>
      </c>
      <c r="E2979" s="29" t="e">
        <f>①陸連データ貼付け!#REF!</f>
        <v>#REF!</v>
      </c>
      <c r="F2979" s="29" t="e">
        <f>ASC(①陸連データ貼付け!#REF!)</f>
        <v>#REF!</v>
      </c>
      <c r="G2979" s="29" t="e">
        <f>①陸連データ貼付け!#REF!</f>
        <v>#REF!</v>
      </c>
      <c r="H2979" s="29" t="e">
        <f>①陸連データ貼付け!#REF!</f>
        <v>#REF!</v>
      </c>
      <c r="I2979" s="29" t="e">
        <f>①陸連データ貼付け!#REF!</f>
        <v>#REF!</v>
      </c>
      <c r="J2979" s="29" t="e">
        <f>①陸連データ貼付け!#REF!</f>
        <v>#REF!</v>
      </c>
      <c r="K2979" s="29" t="e">
        <f t="shared" si="140"/>
        <v>#REF!</v>
      </c>
      <c r="L2979" s="29" t="e">
        <f>①陸連データ貼付け!#REF!</f>
        <v>#REF!</v>
      </c>
      <c r="M2979" s="63" t="e">
        <f>①陸連データ貼付け!#REF!</f>
        <v>#REF!</v>
      </c>
    </row>
    <row r="2980" spans="1:13">
      <c r="A2980" s="220" t="e">
        <f>IF(①陸連データ貼付け!#REF!="","",①陸連データ貼付け!#REF!)</f>
        <v>#REF!</v>
      </c>
      <c r="B2980" s="29" t="e">
        <f t="shared" si="138"/>
        <v>#REF!</v>
      </c>
      <c r="C2980" s="29" t="e">
        <f t="shared" si="139"/>
        <v>#REF!</v>
      </c>
      <c r="D2980" s="29" t="e">
        <f>①陸連データ貼付け!#REF!</f>
        <v>#REF!</v>
      </c>
      <c r="E2980" s="29" t="e">
        <f>①陸連データ貼付け!#REF!</f>
        <v>#REF!</v>
      </c>
      <c r="F2980" s="29" t="e">
        <f>ASC(①陸連データ貼付け!#REF!)</f>
        <v>#REF!</v>
      </c>
      <c r="G2980" s="29" t="e">
        <f>①陸連データ貼付け!#REF!</f>
        <v>#REF!</v>
      </c>
      <c r="H2980" s="29" t="e">
        <f>①陸連データ貼付け!#REF!</f>
        <v>#REF!</v>
      </c>
      <c r="I2980" s="29" t="e">
        <f>①陸連データ貼付け!#REF!</f>
        <v>#REF!</v>
      </c>
      <c r="J2980" s="29" t="e">
        <f>①陸連データ貼付け!#REF!</f>
        <v>#REF!</v>
      </c>
      <c r="K2980" s="29" t="e">
        <f t="shared" si="140"/>
        <v>#REF!</v>
      </c>
      <c r="L2980" s="29" t="e">
        <f>①陸連データ貼付け!#REF!</f>
        <v>#REF!</v>
      </c>
      <c r="M2980" s="63" t="e">
        <f>①陸連データ貼付け!#REF!</f>
        <v>#REF!</v>
      </c>
    </row>
    <row r="2981" spans="1:13">
      <c r="A2981" s="220" t="e">
        <f>IF(①陸連データ貼付け!#REF!="","",①陸連データ貼付け!#REF!)</f>
        <v>#REF!</v>
      </c>
      <c r="B2981" s="29" t="e">
        <f t="shared" si="138"/>
        <v>#REF!</v>
      </c>
      <c r="C2981" s="29" t="e">
        <f t="shared" si="139"/>
        <v>#REF!</v>
      </c>
      <c r="D2981" s="29" t="e">
        <f>①陸連データ貼付け!#REF!</f>
        <v>#REF!</v>
      </c>
      <c r="E2981" s="29" t="e">
        <f>①陸連データ貼付け!#REF!</f>
        <v>#REF!</v>
      </c>
      <c r="F2981" s="29" t="e">
        <f>ASC(①陸連データ貼付け!#REF!)</f>
        <v>#REF!</v>
      </c>
      <c r="G2981" s="29" t="e">
        <f>①陸連データ貼付け!#REF!</f>
        <v>#REF!</v>
      </c>
      <c r="H2981" s="29" t="e">
        <f>①陸連データ貼付け!#REF!</f>
        <v>#REF!</v>
      </c>
      <c r="I2981" s="29" t="e">
        <f>①陸連データ貼付け!#REF!</f>
        <v>#REF!</v>
      </c>
      <c r="J2981" s="29" t="e">
        <f>①陸連データ貼付け!#REF!</f>
        <v>#REF!</v>
      </c>
      <c r="K2981" s="29" t="e">
        <f t="shared" si="140"/>
        <v>#REF!</v>
      </c>
      <c r="L2981" s="29" t="e">
        <f>①陸連データ貼付け!#REF!</f>
        <v>#REF!</v>
      </c>
      <c r="M2981" s="63" t="e">
        <f>①陸連データ貼付け!#REF!</f>
        <v>#REF!</v>
      </c>
    </row>
    <row r="2982" spans="1:13">
      <c r="A2982" s="220" t="e">
        <f>IF(①陸連データ貼付け!#REF!="","",①陸連データ貼付け!#REF!)</f>
        <v>#REF!</v>
      </c>
      <c r="B2982" s="29" t="e">
        <f t="shared" si="138"/>
        <v>#REF!</v>
      </c>
      <c r="C2982" s="29" t="e">
        <f t="shared" si="139"/>
        <v>#REF!</v>
      </c>
      <c r="D2982" s="29" t="e">
        <f>①陸連データ貼付け!#REF!</f>
        <v>#REF!</v>
      </c>
      <c r="E2982" s="29" t="e">
        <f>①陸連データ貼付け!#REF!</f>
        <v>#REF!</v>
      </c>
      <c r="F2982" s="29" t="e">
        <f>ASC(①陸連データ貼付け!#REF!)</f>
        <v>#REF!</v>
      </c>
      <c r="G2982" s="29" t="e">
        <f>①陸連データ貼付け!#REF!</f>
        <v>#REF!</v>
      </c>
      <c r="H2982" s="29" t="e">
        <f>①陸連データ貼付け!#REF!</f>
        <v>#REF!</v>
      </c>
      <c r="I2982" s="29" t="e">
        <f>①陸連データ貼付け!#REF!</f>
        <v>#REF!</v>
      </c>
      <c r="J2982" s="29" t="e">
        <f>①陸連データ貼付け!#REF!</f>
        <v>#REF!</v>
      </c>
      <c r="K2982" s="29" t="e">
        <f t="shared" si="140"/>
        <v>#REF!</v>
      </c>
      <c r="L2982" s="29" t="e">
        <f>①陸連データ貼付け!#REF!</f>
        <v>#REF!</v>
      </c>
      <c r="M2982" s="63" t="e">
        <f>①陸連データ貼付け!#REF!</f>
        <v>#REF!</v>
      </c>
    </row>
    <row r="2983" spans="1:13">
      <c r="A2983" s="220" t="e">
        <f>IF(①陸連データ貼付け!#REF!="","",①陸連データ貼付け!#REF!)</f>
        <v>#REF!</v>
      </c>
      <c r="B2983" s="29" t="e">
        <f t="shared" si="138"/>
        <v>#REF!</v>
      </c>
      <c r="C2983" s="29" t="e">
        <f t="shared" si="139"/>
        <v>#REF!</v>
      </c>
      <c r="D2983" s="29" t="e">
        <f>①陸連データ貼付け!#REF!</f>
        <v>#REF!</v>
      </c>
      <c r="E2983" s="29" t="e">
        <f>①陸連データ貼付け!#REF!</f>
        <v>#REF!</v>
      </c>
      <c r="F2983" s="29" t="e">
        <f>ASC(①陸連データ貼付け!#REF!)</f>
        <v>#REF!</v>
      </c>
      <c r="G2983" s="29" t="e">
        <f>①陸連データ貼付け!#REF!</f>
        <v>#REF!</v>
      </c>
      <c r="H2983" s="29" t="e">
        <f>①陸連データ貼付け!#REF!</f>
        <v>#REF!</v>
      </c>
      <c r="I2983" s="29" t="e">
        <f>①陸連データ貼付け!#REF!</f>
        <v>#REF!</v>
      </c>
      <c r="J2983" s="29" t="e">
        <f>①陸連データ貼付け!#REF!</f>
        <v>#REF!</v>
      </c>
      <c r="K2983" s="29" t="e">
        <f t="shared" si="140"/>
        <v>#REF!</v>
      </c>
      <c r="L2983" s="29" t="e">
        <f>①陸連データ貼付け!#REF!</f>
        <v>#REF!</v>
      </c>
      <c r="M2983" s="63" t="e">
        <f>①陸連データ貼付け!#REF!</f>
        <v>#REF!</v>
      </c>
    </row>
    <row r="2984" spans="1:13">
      <c r="A2984" s="220" t="e">
        <f>IF(①陸連データ貼付け!#REF!="","",①陸連データ貼付け!#REF!)</f>
        <v>#REF!</v>
      </c>
      <c r="B2984" s="29" t="e">
        <f t="shared" si="138"/>
        <v>#REF!</v>
      </c>
      <c r="C2984" s="29" t="e">
        <f t="shared" si="139"/>
        <v>#REF!</v>
      </c>
      <c r="D2984" s="29" t="e">
        <f>①陸連データ貼付け!#REF!</f>
        <v>#REF!</v>
      </c>
      <c r="E2984" s="29" t="e">
        <f>①陸連データ貼付け!#REF!</f>
        <v>#REF!</v>
      </c>
      <c r="F2984" s="29" t="e">
        <f>ASC(①陸連データ貼付け!#REF!)</f>
        <v>#REF!</v>
      </c>
      <c r="G2984" s="29" t="e">
        <f>①陸連データ貼付け!#REF!</f>
        <v>#REF!</v>
      </c>
      <c r="H2984" s="29" t="e">
        <f>①陸連データ貼付け!#REF!</f>
        <v>#REF!</v>
      </c>
      <c r="I2984" s="29" t="e">
        <f>①陸連データ貼付け!#REF!</f>
        <v>#REF!</v>
      </c>
      <c r="J2984" s="29" t="e">
        <f>①陸連データ貼付け!#REF!</f>
        <v>#REF!</v>
      </c>
      <c r="K2984" s="29" t="e">
        <f t="shared" si="140"/>
        <v>#REF!</v>
      </c>
      <c r="L2984" s="29" t="e">
        <f>①陸連データ貼付け!#REF!</f>
        <v>#REF!</v>
      </c>
      <c r="M2984" s="63" t="e">
        <f>①陸連データ貼付け!#REF!</f>
        <v>#REF!</v>
      </c>
    </row>
    <row r="2985" spans="1:13">
      <c r="A2985" s="220" t="e">
        <f>IF(①陸連データ貼付け!#REF!="","",①陸連データ貼付け!#REF!)</f>
        <v>#REF!</v>
      </c>
      <c r="B2985" s="29" t="e">
        <f t="shared" si="138"/>
        <v>#REF!</v>
      </c>
      <c r="C2985" s="29" t="e">
        <f t="shared" si="139"/>
        <v>#REF!</v>
      </c>
      <c r="D2985" s="29" t="e">
        <f>①陸連データ貼付け!#REF!</f>
        <v>#REF!</v>
      </c>
      <c r="E2985" s="29" t="e">
        <f>①陸連データ貼付け!#REF!</f>
        <v>#REF!</v>
      </c>
      <c r="F2985" s="29" t="e">
        <f>ASC(①陸連データ貼付け!#REF!)</f>
        <v>#REF!</v>
      </c>
      <c r="G2985" s="29" t="e">
        <f>①陸連データ貼付け!#REF!</f>
        <v>#REF!</v>
      </c>
      <c r="H2985" s="29" t="e">
        <f>①陸連データ貼付け!#REF!</f>
        <v>#REF!</v>
      </c>
      <c r="I2985" s="29" t="e">
        <f>①陸連データ貼付け!#REF!</f>
        <v>#REF!</v>
      </c>
      <c r="J2985" s="29" t="e">
        <f>①陸連データ貼付け!#REF!</f>
        <v>#REF!</v>
      </c>
      <c r="K2985" s="29" t="e">
        <f t="shared" si="140"/>
        <v>#REF!</v>
      </c>
      <c r="L2985" s="29" t="e">
        <f>①陸連データ貼付け!#REF!</f>
        <v>#REF!</v>
      </c>
      <c r="M2985" s="63" t="e">
        <f>①陸連データ貼付け!#REF!</f>
        <v>#REF!</v>
      </c>
    </row>
    <row r="2986" spans="1:13">
      <c r="A2986" s="220" t="e">
        <f>IF(①陸連データ貼付け!#REF!="","",①陸連データ貼付け!#REF!)</f>
        <v>#REF!</v>
      </c>
      <c r="B2986" s="29" t="e">
        <f t="shared" si="138"/>
        <v>#REF!</v>
      </c>
      <c r="C2986" s="29" t="e">
        <f t="shared" si="139"/>
        <v>#REF!</v>
      </c>
      <c r="D2986" s="29" t="e">
        <f>①陸連データ貼付け!#REF!</f>
        <v>#REF!</v>
      </c>
      <c r="E2986" s="29" t="e">
        <f>①陸連データ貼付け!#REF!</f>
        <v>#REF!</v>
      </c>
      <c r="F2986" s="29" t="e">
        <f>ASC(①陸連データ貼付け!#REF!)</f>
        <v>#REF!</v>
      </c>
      <c r="G2986" s="29" t="e">
        <f>①陸連データ貼付け!#REF!</f>
        <v>#REF!</v>
      </c>
      <c r="H2986" s="29" t="e">
        <f>①陸連データ貼付け!#REF!</f>
        <v>#REF!</v>
      </c>
      <c r="I2986" s="29" t="e">
        <f>①陸連データ貼付け!#REF!</f>
        <v>#REF!</v>
      </c>
      <c r="J2986" s="29" t="e">
        <f>①陸連データ貼付け!#REF!</f>
        <v>#REF!</v>
      </c>
      <c r="K2986" s="29" t="e">
        <f t="shared" si="140"/>
        <v>#REF!</v>
      </c>
      <c r="L2986" s="29" t="e">
        <f>①陸連データ貼付け!#REF!</f>
        <v>#REF!</v>
      </c>
      <c r="M2986" s="63" t="e">
        <f>①陸連データ貼付け!#REF!</f>
        <v>#REF!</v>
      </c>
    </row>
    <row r="2987" spans="1:13">
      <c r="A2987" s="220" t="e">
        <f>IF(①陸連データ貼付け!#REF!="","",①陸連データ貼付け!#REF!)</f>
        <v>#REF!</v>
      </c>
      <c r="B2987" s="29" t="e">
        <f t="shared" si="138"/>
        <v>#REF!</v>
      </c>
      <c r="C2987" s="29" t="e">
        <f t="shared" si="139"/>
        <v>#REF!</v>
      </c>
      <c r="D2987" s="29" t="e">
        <f>①陸連データ貼付け!#REF!</f>
        <v>#REF!</v>
      </c>
      <c r="E2987" s="29" t="e">
        <f>①陸連データ貼付け!#REF!</f>
        <v>#REF!</v>
      </c>
      <c r="F2987" s="29" t="e">
        <f>ASC(①陸連データ貼付け!#REF!)</f>
        <v>#REF!</v>
      </c>
      <c r="G2987" s="29" t="e">
        <f>①陸連データ貼付け!#REF!</f>
        <v>#REF!</v>
      </c>
      <c r="H2987" s="29" t="e">
        <f>①陸連データ貼付け!#REF!</f>
        <v>#REF!</v>
      </c>
      <c r="I2987" s="29" t="e">
        <f>①陸連データ貼付け!#REF!</f>
        <v>#REF!</v>
      </c>
      <c r="J2987" s="29" t="e">
        <f>①陸連データ貼付け!#REF!</f>
        <v>#REF!</v>
      </c>
      <c r="K2987" s="29" t="e">
        <f t="shared" si="140"/>
        <v>#REF!</v>
      </c>
      <c r="L2987" s="29" t="e">
        <f>①陸連データ貼付け!#REF!</f>
        <v>#REF!</v>
      </c>
      <c r="M2987" s="63" t="e">
        <f>①陸連データ貼付け!#REF!</f>
        <v>#REF!</v>
      </c>
    </row>
    <row r="2988" spans="1:13">
      <c r="A2988" s="220" t="e">
        <f>IF(①陸連データ貼付け!#REF!="","",①陸連データ貼付け!#REF!)</f>
        <v>#REF!</v>
      </c>
      <c r="B2988" s="29" t="e">
        <f t="shared" si="138"/>
        <v>#REF!</v>
      </c>
      <c r="C2988" s="29" t="e">
        <f t="shared" si="139"/>
        <v>#REF!</v>
      </c>
      <c r="D2988" s="29" t="e">
        <f>①陸連データ貼付け!#REF!</f>
        <v>#REF!</v>
      </c>
      <c r="E2988" s="29" t="e">
        <f>①陸連データ貼付け!#REF!</f>
        <v>#REF!</v>
      </c>
      <c r="F2988" s="29" t="e">
        <f>ASC(①陸連データ貼付け!#REF!)</f>
        <v>#REF!</v>
      </c>
      <c r="G2988" s="29" t="e">
        <f>①陸連データ貼付け!#REF!</f>
        <v>#REF!</v>
      </c>
      <c r="H2988" s="29" t="e">
        <f>①陸連データ貼付け!#REF!</f>
        <v>#REF!</v>
      </c>
      <c r="I2988" s="29" t="e">
        <f>①陸連データ貼付け!#REF!</f>
        <v>#REF!</v>
      </c>
      <c r="J2988" s="29" t="e">
        <f>①陸連データ貼付け!#REF!</f>
        <v>#REF!</v>
      </c>
      <c r="K2988" s="29" t="e">
        <f t="shared" si="140"/>
        <v>#REF!</v>
      </c>
      <c r="L2988" s="29" t="e">
        <f>①陸連データ貼付け!#REF!</f>
        <v>#REF!</v>
      </c>
      <c r="M2988" s="63" t="e">
        <f>①陸連データ貼付け!#REF!</f>
        <v>#REF!</v>
      </c>
    </row>
    <row r="2989" spans="1:13">
      <c r="A2989" s="220" t="e">
        <f>IF(①陸連データ貼付け!#REF!="","",①陸連データ貼付け!#REF!)</f>
        <v>#REF!</v>
      </c>
      <c r="B2989" s="29" t="e">
        <f t="shared" si="138"/>
        <v>#REF!</v>
      </c>
      <c r="C2989" s="29" t="e">
        <f t="shared" si="139"/>
        <v>#REF!</v>
      </c>
      <c r="D2989" s="29" t="e">
        <f>①陸連データ貼付け!#REF!</f>
        <v>#REF!</v>
      </c>
      <c r="E2989" s="29" t="e">
        <f>①陸連データ貼付け!#REF!</f>
        <v>#REF!</v>
      </c>
      <c r="F2989" s="29" t="e">
        <f>ASC(①陸連データ貼付け!#REF!)</f>
        <v>#REF!</v>
      </c>
      <c r="G2989" s="29" t="e">
        <f>①陸連データ貼付け!#REF!</f>
        <v>#REF!</v>
      </c>
      <c r="H2989" s="29" t="e">
        <f>①陸連データ貼付け!#REF!</f>
        <v>#REF!</v>
      </c>
      <c r="I2989" s="29" t="e">
        <f>①陸連データ貼付け!#REF!</f>
        <v>#REF!</v>
      </c>
      <c r="J2989" s="29" t="e">
        <f>①陸連データ貼付け!#REF!</f>
        <v>#REF!</v>
      </c>
      <c r="K2989" s="29" t="e">
        <f t="shared" si="140"/>
        <v>#REF!</v>
      </c>
      <c r="L2989" s="29" t="e">
        <f>①陸連データ貼付け!#REF!</f>
        <v>#REF!</v>
      </c>
      <c r="M2989" s="63" t="e">
        <f>①陸連データ貼付け!#REF!</f>
        <v>#REF!</v>
      </c>
    </row>
    <row r="2990" spans="1:13">
      <c r="A2990" s="220" t="e">
        <f>IF(①陸連データ貼付け!#REF!="","",①陸連データ貼付け!#REF!)</f>
        <v>#REF!</v>
      </c>
      <c r="B2990" s="29" t="e">
        <f t="shared" si="138"/>
        <v>#REF!</v>
      </c>
      <c r="C2990" s="29" t="e">
        <f t="shared" si="139"/>
        <v>#REF!</v>
      </c>
      <c r="D2990" s="29" t="e">
        <f>①陸連データ貼付け!#REF!</f>
        <v>#REF!</v>
      </c>
      <c r="E2990" s="29" t="e">
        <f>①陸連データ貼付け!#REF!</f>
        <v>#REF!</v>
      </c>
      <c r="F2990" s="29" t="e">
        <f>ASC(①陸連データ貼付け!#REF!)</f>
        <v>#REF!</v>
      </c>
      <c r="G2990" s="29" t="e">
        <f>①陸連データ貼付け!#REF!</f>
        <v>#REF!</v>
      </c>
      <c r="H2990" s="29" t="e">
        <f>①陸連データ貼付け!#REF!</f>
        <v>#REF!</v>
      </c>
      <c r="I2990" s="29" t="e">
        <f>①陸連データ貼付け!#REF!</f>
        <v>#REF!</v>
      </c>
      <c r="J2990" s="29" t="e">
        <f>①陸連データ貼付け!#REF!</f>
        <v>#REF!</v>
      </c>
      <c r="K2990" s="29" t="e">
        <f t="shared" si="140"/>
        <v>#REF!</v>
      </c>
      <c r="L2990" s="29" t="e">
        <f>①陸連データ貼付け!#REF!</f>
        <v>#REF!</v>
      </c>
      <c r="M2990" s="63" t="e">
        <f>①陸連データ貼付け!#REF!</f>
        <v>#REF!</v>
      </c>
    </row>
    <row r="2991" spans="1:13">
      <c r="A2991" s="220" t="e">
        <f>IF(①陸連データ貼付け!#REF!="","",①陸連データ貼付け!#REF!)</f>
        <v>#REF!</v>
      </c>
      <c r="B2991" s="29" t="e">
        <f t="shared" si="138"/>
        <v>#REF!</v>
      </c>
      <c r="C2991" s="29" t="e">
        <f t="shared" si="139"/>
        <v>#REF!</v>
      </c>
      <c r="D2991" s="29" t="e">
        <f>①陸連データ貼付け!#REF!</f>
        <v>#REF!</v>
      </c>
      <c r="E2991" s="29" t="e">
        <f>①陸連データ貼付け!#REF!</f>
        <v>#REF!</v>
      </c>
      <c r="F2991" s="29" t="e">
        <f>ASC(①陸連データ貼付け!#REF!)</f>
        <v>#REF!</v>
      </c>
      <c r="G2991" s="29" t="e">
        <f>①陸連データ貼付け!#REF!</f>
        <v>#REF!</v>
      </c>
      <c r="H2991" s="29" t="e">
        <f>①陸連データ貼付け!#REF!</f>
        <v>#REF!</v>
      </c>
      <c r="I2991" s="29" t="e">
        <f>①陸連データ貼付け!#REF!</f>
        <v>#REF!</v>
      </c>
      <c r="J2991" s="29" t="e">
        <f>①陸連データ貼付け!#REF!</f>
        <v>#REF!</v>
      </c>
      <c r="K2991" s="29" t="e">
        <f t="shared" si="140"/>
        <v>#REF!</v>
      </c>
      <c r="L2991" s="29" t="e">
        <f>①陸連データ貼付け!#REF!</f>
        <v>#REF!</v>
      </c>
      <c r="M2991" s="63" t="e">
        <f>①陸連データ貼付け!#REF!</f>
        <v>#REF!</v>
      </c>
    </row>
    <row r="2992" spans="1:13">
      <c r="A2992" s="220" t="e">
        <f>IF(①陸連データ貼付け!#REF!="","",①陸連データ貼付け!#REF!)</f>
        <v>#REF!</v>
      </c>
      <c r="B2992" s="29" t="e">
        <f t="shared" si="138"/>
        <v>#REF!</v>
      </c>
      <c r="C2992" s="29" t="e">
        <f t="shared" si="139"/>
        <v>#REF!</v>
      </c>
      <c r="D2992" s="29" t="e">
        <f>①陸連データ貼付け!#REF!</f>
        <v>#REF!</v>
      </c>
      <c r="E2992" s="29" t="e">
        <f>①陸連データ貼付け!#REF!</f>
        <v>#REF!</v>
      </c>
      <c r="F2992" s="29" t="e">
        <f>ASC(①陸連データ貼付け!#REF!)</f>
        <v>#REF!</v>
      </c>
      <c r="G2992" s="29" t="e">
        <f>①陸連データ貼付け!#REF!</f>
        <v>#REF!</v>
      </c>
      <c r="H2992" s="29" t="e">
        <f>①陸連データ貼付け!#REF!</f>
        <v>#REF!</v>
      </c>
      <c r="I2992" s="29" t="e">
        <f>①陸連データ貼付け!#REF!</f>
        <v>#REF!</v>
      </c>
      <c r="J2992" s="29" t="e">
        <f>①陸連データ貼付け!#REF!</f>
        <v>#REF!</v>
      </c>
      <c r="K2992" s="29" t="e">
        <f t="shared" si="140"/>
        <v>#REF!</v>
      </c>
      <c r="L2992" s="29" t="e">
        <f>①陸連データ貼付け!#REF!</f>
        <v>#REF!</v>
      </c>
      <c r="M2992" s="63" t="e">
        <f>①陸連データ貼付け!#REF!</f>
        <v>#REF!</v>
      </c>
    </row>
    <row r="2993" spans="1:13">
      <c r="A2993" s="220" t="e">
        <f>IF(①陸連データ貼付け!#REF!="","",①陸連データ貼付け!#REF!)</f>
        <v>#REF!</v>
      </c>
      <c r="B2993" s="29" t="e">
        <f t="shared" si="138"/>
        <v>#REF!</v>
      </c>
      <c r="C2993" s="29" t="e">
        <f t="shared" si="139"/>
        <v>#REF!</v>
      </c>
      <c r="D2993" s="29" t="e">
        <f>①陸連データ貼付け!#REF!</f>
        <v>#REF!</v>
      </c>
      <c r="E2993" s="29" t="e">
        <f>①陸連データ貼付け!#REF!</f>
        <v>#REF!</v>
      </c>
      <c r="F2993" s="29" t="e">
        <f>ASC(①陸連データ貼付け!#REF!)</f>
        <v>#REF!</v>
      </c>
      <c r="G2993" s="29" t="e">
        <f>①陸連データ貼付け!#REF!</f>
        <v>#REF!</v>
      </c>
      <c r="H2993" s="29" t="e">
        <f>①陸連データ貼付け!#REF!</f>
        <v>#REF!</v>
      </c>
      <c r="I2993" s="29" t="e">
        <f>①陸連データ貼付け!#REF!</f>
        <v>#REF!</v>
      </c>
      <c r="J2993" s="29" t="e">
        <f>①陸連データ貼付け!#REF!</f>
        <v>#REF!</v>
      </c>
      <c r="K2993" s="29" t="e">
        <f t="shared" si="140"/>
        <v>#REF!</v>
      </c>
      <c r="L2993" s="29" t="e">
        <f>①陸連データ貼付け!#REF!</f>
        <v>#REF!</v>
      </c>
      <c r="M2993" s="63" t="e">
        <f>①陸連データ貼付け!#REF!</f>
        <v>#REF!</v>
      </c>
    </row>
    <row r="2994" spans="1:13">
      <c r="A2994" s="220" t="e">
        <f>IF(①陸連データ貼付け!#REF!="","",①陸連データ貼付け!#REF!)</f>
        <v>#REF!</v>
      </c>
      <c r="B2994" s="29" t="e">
        <f t="shared" si="138"/>
        <v>#REF!</v>
      </c>
      <c r="C2994" s="29" t="e">
        <f t="shared" si="139"/>
        <v>#REF!</v>
      </c>
      <c r="D2994" s="29" t="e">
        <f>①陸連データ貼付け!#REF!</f>
        <v>#REF!</v>
      </c>
      <c r="E2994" s="29" t="e">
        <f>①陸連データ貼付け!#REF!</f>
        <v>#REF!</v>
      </c>
      <c r="F2994" s="29" t="e">
        <f>ASC(①陸連データ貼付け!#REF!)</f>
        <v>#REF!</v>
      </c>
      <c r="G2994" s="29" t="e">
        <f>①陸連データ貼付け!#REF!</f>
        <v>#REF!</v>
      </c>
      <c r="H2994" s="29" t="e">
        <f>①陸連データ貼付け!#REF!</f>
        <v>#REF!</v>
      </c>
      <c r="I2994" s="29" t="e">
        <f>①陸連データ貼付け!#REF!</f>
        <v>#REF!</v>
      </c>
      <c r="J2994" s="29" t="e">
        <f>①陸連データ貼付け!#REF!</f>
        <v>#REF!</v>
      </c>
      <c r="K2994" s="29" t="e">
        <f t="shared" si="140"/>
        <v>#REF!</v>
      </c>
      <c r="L2994" s="29" t="e">
        <f>①陸連データ貼付け!#REF!</f>
        <v>#REF!</v>
      </c>
      <c r="M2994" s="63" t="e">
        <f>①陸連データ貼付け!#REF!</f>
        <v>#REF!</v>
      </c>
    </row>
    <row r="2995" spans="1:13">
      <c r="A2995" s="220" t="e">
        <f>IF(①陸連データ貼付け!#REF!="","",①陸連データ貼付け!#REF!)</f>
        <v>#REF!</v>
      </c>
      <c r="B2995" s="29" t="e">
        <f t="shared" si="138"/>
        <v>#REF!</v>
      </c>
      <c r="C2995" s="29" t="e">
        <f t="shared" si="139"/>
        <v>#REF!</v>
      </c>
      <c r="D2995" s="29" t="e">
        <f>①陸連データ貼付け!#REF!</f>
        <v>#REF!</v>
      </c>
      <c r="E2995" s="29" t="e">
        <f>①陸連データ貼付け!#REF!</f>
        <v>#REF!</v>
      </c>
      <c r="F2995" s="29" t="e">
        <f>ASC(①陸連データ貼付け!#REF!)</f>
        <v>#REF!</v>
      </c>
      <c r="G2995" s="29" t="e">
        <f>①陸連データ貼付け!#REF!</f>
        <v>#REF!</v>
      </c>
      <c r="H2995" s="29" t="e">
        <f>①陸連データ貼付け!#REF!</f>
        <v>#REF!</v>
      </c>
      <c r="I2995" s="29" t="e">
        <f>①陸連データ貼付け!#REF!</f>
        <v>#REF!</v>
      </c>
      <c r="J2995" s="29" t="e">
        <f>①陸連データ貼付け!#REF!</f>
        <v>#REF!</v>
      </c>
      <c r="K2995" s="29" t="e">
        <f t="shared" si="140"/>
        <v>#REF!</v>
      </c>
      <c r="L2995" s="29" t="e">
        <f>①陸連データ貼付け!#REF!</f>
        <v>#REF!</v>
      </c>
      <c r="M2995" s="63" t="e">
        <f>①陸連データ貼付け!#REF!</f>
        <v>#REF!</v>
      </c>
    </row>
    <row r="2996" spans="1:13">
      <c r="A2996" s="220" t="e">
        <f>IF(①陸連データ貼付け!#REF!="","",①陸連データ貼付け!#REF!)</f>
        <v>#REF!</v>
      </c>
      <c r="B2996" s="29" t="e">
        <f t="shared" si="138"/>
        <v>#REF!</v>
      </c>
      <c r="C2996" s="29" t="e">
        <f t="shared" si="139"/>
        <v>#REF!</v>
      </c>
      <c r="D2996" s="29" t="e">
        <f>①陸連データ貼付け!#REF!</f>
        <v>#REF!</v>
      </c>
      <c r="E2996" s="29" t="e">
        <f>①陸連データ貼付け!#REF!</f>
        <v>#REF!</v>
      </c>
      <c r="F2996" s="29" t="e">
        <f>ASC(①陸連データ貼付け!#REF!)</f>
        <v>#REF!</v>
      </c>
      <c r="G2996" s="29" t="e">
        <f>①陸連データ貼付け!#REF!</f>
        <v>#REF!</v>
      </c>
      <c r="H2996" s="29" t="e">
        <f>①陸連データ貼付け!#REF!</f>
        <v>#REF!</v>
      </c>
      <c r="I2996" s="29" t="e">
        <f>①陸連データ貼付け!#REF!</f>
        <v>#REF!</v>
      </c>
      <c r="J2996" s="29" t="e">
        <f>①陸連データ貼付け!#REF!</f>
        <v>#REF!</v>
      </c>
      <c r="K2996" s="29" t="e">
        <f t="shared" si="140"/>
        <v>#REF!</v>
      </c>
      <c r="L2996" s="29" t="e">
        <f>①陸連データ貼付け!#REF!</f>
        <v>#REF!</v>
      </c>
      <c r="M2996" s="63" t="e">
        <f>①陸連データ貼付け!#REF!</f>
        <v>#REF!</v>
      </c>
    </row>
    <row r="2997" spans="1:13">
      <c r="A2997" s="220" t="e">
        <f>IF(①陸連データ貼付け!#REF!="","",①陸連データ貼付け!#REF!)</f>
        <v>#REF!</v>
      </c>
      <c r="B2997" s="29" t="e">
        <f t="shared" si="138"/>
        <v>#REF!</v>
      </c>
      <c r="C2997" s="29" t="e">
        <f t="shared" si="139"/>
        <v>#REF!</v>
      </c>
      <c r="D2997" s="29" t="e">
        <f>①陸連データ貼付け!#REF!</f>
        <v>#REF!</v>
      </c>
      <c r="E2997" s="29" t="e">
        <f>①陸連データ貼付け!#REF!</f>
        <v>#REF!</v>
      </c>
      <c r="F2997" s="29" t="e">
        <f>ASC(①陸連データ貼付け!#REF!)</f>
        <v>#REF!</v>
      </c>
      <c r="G2997" s="29" t="e">
        <f>①陸連データ貼付け!#REF!</f>
        <v>#REF!</v>
      </c>
      <c r="H2997" s="29" t="e">
        <f>①陸連データ貼付け!#REF!</f>
        <v>#REF!</v>
      </c>
      <c r="I2997" s="29" t="e">
        <f>①陸連データ貼付け!#REF!</f>
        <v>#REF!</v>
      </c>
      <c r="J2997" s="29" t="e">
        <f>①陸連データ貼付け!#REF!</f>
        <v>#REF!</v>
      </c>
      <c r="K2997" s="29" t="e">
        <f t="shared" si="140"/>
        <v>#REF!</v>
      </c>
      <c r="L2997" s="29" t="e">
        <f>①陸連データ貼付け!#REF!</f>
        <v>#REF!</v>
      </c>
      <c r="M2997" s="63" t="e">
        <f>①陸連データ貼付け!#REF!</f>
        <v>#REF!</v>
      </c>
    </row>
    <row r="2998" spans="1:13">
      <c r="A2998" s="220" t="e">
        <f>IF(①陸連データ貼付け!#REF!="","",①陸連データ貼付け!#REF!)</f>
        <v>#REF!</v>
      </c>
      <c r="B2998" s="29" t="e">
        <f t="shared" si="138"/>
        <v>#REF!</v>
      </c>
      <c r="C2998" s="29" t="e">
        <f t="shared" si="139"/>
        <v>#REF!</v>
      </c>
      <c r="D2998" s="29" t="e">
        <f>①陸連データ貼付け!#REF!</f>
        <v>#REF!</v>
      </c>
      <c r="E2998" s="29" t="e">
        <f>①陸連データ貼付け!#REF!</f>
        <v>#REF!</v>
      </c>
      <c r="F2998" s="29" t="e">
        <f>ASC(①陸連データ貼付け!#REF!)</f>
        <v>#REF!</v>
      </c>
      <c r="G2998" s="29" t="e">
        <f>①陸連データ貼付け!#REF!</f>
        <v>#REF!</v>
      </c>
      <c r="H2998" s="29" t="e">
        <f>①陸連データ貼付け!#REF!</f>
        <v>#REF!</v>
      </c>
      <c r="I2998" s="29" t="e">
        <f>①陸連データ貼付け!#REF!</f>
        <v>#REF!</v>
      </c>
      <c r="J2998" s="29" t="e">
        <f>①陸連データ貼付け!#REF!</f>
        <v>#REF!</v>
      </c>
      <c r="K2998" s="29" t="e">
        <f t="shared" si="140"/>
        <v>#REF!</v>
      </c>
      <c r="L2998" s="29" t="e">
        <f>①陸連データ貼付け!#REF!</f>
        <v>#REF!</v>
      </c>
      <c r="M2998" s="63" t="e">
        <f>①陸連データ貼付け!#REF!</f>
        <v>#REF!</v>
      </c>
    </row>
    <row r="2999" spans="1:13">
      <c r="A2999" s="220" t="e">
        <f>IF(①陸連データ貼付け!#REF!="","",①陸連データ貼付け!#REF!)</f>
        <v>#REF!</v>
      </c>
      <c r="B2999" s="29" t="e">
        <f t="shared" si="138"/>
        <v>#REF!</v>
      </c>
      <c r="C2999" s="29" t="e">
        <f t="shared" si="139"/>
        <v>#REF!</v>
      </c>
      <c r="D2999" s="29" t="e">
        <f>①陸連データ貼付け!#REF!</f>
        <v>#REF!</v>
      </c>
      <c r="E2999" s="29" t="e">
        <f>①陸連データ貼付け!#REF!</f>
        <v>#REF!</v>
      </c>
      <c r="F2999" s="29" t="e">
        <f>ASC(①陸連データ貼付け!#REF!)</f>
        <v>#REF!</v>
      </c>
      <c r="G2999" s="29" t="e">
        <f>①陸連データ貼付け!#REF!</f>
        <v>#REF!</v>
      </c>
      <c r="H2999" s="29" t="e">
        <f>①陸連データ貼付け!#REF!</f>
        <v>#REF!</v>
      </c>
      <c r="I2999" s="29" t="e">
        <f>①陸連データ貼付け!#REF!</f>
        <v>#REF!</v>
      </c>
      <c r="J2999" s="29" t="e">
        <f>①陸連データ貼付け!#REF!</f>
        <v>#REF!</v>
      </c>
      <c r="K2999" s="29" t="e">
        <f t="shared" si="140"/>
        <v>#REF!</v>
      </c>
      <c r="L2999" s="29" t="e">
        <f>①陸連データ貼付け!#REF!</f>
        <v>#REF!</v>
      </c>
      <c r="M2999" s="63" t="e">
        <f>①陸連データ貼付け!#REF!</f>
        <v>#REF!</v>
      </c>
    </row>
    <row r="3000" spans="1:13">
      <c r="A3000" s="220" t="e">
        <f>IF(①陸連データ貼付け!#REF!="","",①陸連データ貼付け!#REF!)</f>
        <v>#REF!</v>
      </c>
      <c r="B3000" s="29" t="e">
        <f t="shared" si="138"/>
        <v>#REF!</v>
      </c>
      <c r="C3000" s="29" t="e">
        <f t="shared" si="139"/>
        <v>#REF!</v>
      </c>
      <c r="D3000" s="29" t="e">
        <f>①陸連データ貼付け!#REF!</f>
        <v>#REF!</v>
      </c>
      <c r="E3000" s="29" t="e">
        <f>①陸連データ貼付け!#REF!</f>
        <v>#REF!</v>
      </c>
      <c r="F3000" s="29" t="e">
        <f>ASC(①陸連データ貼付け!#REF!)</f>
        <v>#REF!</v>
      </c>
      <c r="G3000" s="29" t="e">
        <f>①陸連データ貼付け!#REF!</f>
        <v>#REF!</v>
      </c>
      <c r="H3000" s="29" t="e">
        <f>①陸連データ貼付け!#REF!</f>
        <v>#REF!</v>
      </c>
      <c r="I3000" s="29" t="e">
        <f>①陸連データ貼付け!#REF!</f>
        <v>#REF!</v>
      </c>
      <c r="J3000" s="29" t="e">
        <f>①陸連データ貼付け!#REF!</f>
        <v>#REF!</v>
      </c>
      <c r="K3000" s="29" t="e">
        <f t="shared" si="140"/>
        <v>#REF!</v>
      </c>
      <c r="L3000" s="29" t="e">
        <f>①陸連データ貼付け!#REF!</f>
        <v>#REF!</v>
      </c>
      <c r="M3000" s="63" t="e">
        <f>①陸連データ貼付け!#REF!</f>
        <v>#REF!</v>
      </c>
    </row>
    <row r="3001" spans="1:13">
      <c r="A3001" s="220" t="e">
        <f>IF(①陸連データ貼付け!#REF!="","",①陸連データ貼付け!#REF!)</f>
        <v>#REF!</v>
      </c>
      <c r="B3001" s="29" t="e">
        <f t="shared" si="138"/>
        <v>#REF!</v>
      </c>
      <c r="C3001" s="29" t="e">
        <f t="shared" si="139"/>
        <v>#REF!</v>
      </c>
      <c r="D3001" s="29" t="e">
        <f>①陸連データ貼付け!#REF!</f>
        <v>#REF!</v>
      </c>
      <c r="E3001" s="29" t="e">
        <f>①陸連データ貼付け!#REF!</f>
        <v>#REF!</v>
      </c>
      <c r="F3001" s="29" t="e">
        <f>ASC(①陸連データ貼付け!#REF!)</f>
        <v>#REF!</v>
      </c>
      <c r="G3001" s="29" t="e">
        <f>①陸連データ貼付け!#REF!</f>
        <v>#REF!</v>
      </c>
      <c r="H3001" s="29" t="e">
        <f>①陸連データ貼付け!#REF!</f>
        <v>#REF!</v>
      </c>
      <c r="I3001" s="29" t="e">
        <f>①陸連データ貼付け!#REF!</f>
        <v>#REF!</v>
      </c>
      <c r="J3001" s="29" t="e">
        <f>①陸連データ貼付け!#REF!</f>
        <v>#REF!</v>
      </c>
      <c r="K3001" s="29" t="e">
        <f t="shared" si="140"/>
        <v>#REF!</v>
      </c>
      <c r="L3001" s="29" t="e">
        <f>①陸連データ貼付け!#REF!</f>
        <v>#REF!</v>
      </c>
      <c r="M3001" s="63" t="e">
        <f>①陸連データ貼付け!#REF!</f>
        <v>#REF!</v>
      </c>
    </row>
    <row r="3002" spans="1:13">
      <c r="A3002" s="220" t="e">
        <f>IF(①陸連データ貼付け!#REF!="","",①陸連データ貼付け!#REF!)</f>
        <v>#REF!</v>
      </c>
      <c r="B3002" s="29" t="e">
        <f t="shared" si="138"/>
        <v>#REF!</v>
      </c>
      <c r="C3002" s="29" t="e">
        <f t="shared" si="139"/>
        <v>#REF!</v>
      </c>
      <c r="D3002" s="29" t="e">
        <f>①陸連データ貼付け!#REF!</f>
        <v>#REF!</v>
      </c>
      <c r="E3002" s="29" t="e">
        <f>①陸連データ貼付け!#REF!</f>
        <v>#REF!</v>
      </c>
      <c r="F3002" s="29" t="e">
        <f>ASC(①陸連データ貼付け!#REF!)</f>
        <v>#REF!</v>
      </c>
      <c r="G3002" s="29" t="e">
        <f>①陸連データ貼付け!#REF!</f>
        <v>#REF!</v>
      </c>
      <c r="H3002" s="29" t="e">
        <f>①陸連データ貼付け!#REF!</f>
        <v>#REF!</v>
      </c>
      <c r="I3002" s="29" t="e">
        <f>①陸連データ貼付け!#REF!</f>
        <v>#REF!</v>
      </c>
      <c r="J3002" s="29" t="e">
        <f>①陸連データ貼付け!#REF!</f>
        <v>#REF!</v>
      </c>
      <c r="K3002" s="29" t="e">
        <f t="shared" si="140"/>
        <v>#REF!</v>
      </c>
      <c r="L3002" s="29" t="e">
        <f>①陸連データ貼付け!#REF!</f>
        <v>#REF!</v>
      </c>
      <c r="M3002" s="63" t="e">
        <f>①陸連データ貼付け!#REF!</f>
        <v>#REF!</v>
      </c>
    </row>
    <row r="3003" spans="1:13">
      <c r="A3003" s="220" t="e">
        <f>IF(①陸連データ貼付け!#REF!="","",①陸連データ貼付け!#REF!)</f>
        <v>#REF!</v>
      </c>
      <c r="B3003" s="29" t="e">
        <f t="shared" si="138"/>
        <v>#REF!</v>
      </c>
      <c r="C3003" s="29" t="e">
        <f t="shared" si="139"/>
        <v>#REF!</v>
      </c>
      <c r="D3003" s="29" t="e">
        <f>①陸連データ貼付け!#REF!</f>
        <v>#REF!</v>
      </c>
      <c r="E3003" s="29" t="e">
        <f>①陸連データ貼付け!#REF!</f>
        <v>#REF!</v>
      </c>
      <c r="F3003" s="29" t="e">
        <f>ASC(①陸連データ貼付け!#REF!)</f>
        <v>#REF!</v>
      </c>
      <c r="G3003" s="29" t="e">
        <f>①陸連データ貼付け!#REF!</f>
        <v>#REF!</v>
      </c>
      <c r="H3003" s="29" t="e">
        <f>①陸連データ貼付け!#REF!</f>
        <v>#REF!</v>
      </c>
      <c r="I3003" s="29" t="e">
        <f>①陸連データ貼付け!#REF!</f>
        <v>#REF!</v>
      </c>
      <c r="J3003" s="29" t="e">
        <f>①陸連データ貼付け!#REF!</f>
        <v>#REF!</v>
      </c>
      <c r="K3003" s="29" t="e">
        <f t="shared" si="140"/>
        <v>#REF!</v>
      </c>
      <c r="L3003" s="29" t="e">
        <f>①陸連データ貼付け!#REF!</f>
        <v>#REF!</v>
      </c>
      <c r="M3003" s="63" t="e">
        <f>①陸連データ貼付け!#REF!</f>
        <v>#REF!</v>
      </c>
    </row>
    <row r="3004" spans="1:13">
      <c r="A3004" s="220" t="e">
        <f>IF(①陸連データ貼付け!#REF!="","",①陸連データ貼付け!#REF!)</f>
        <v>#REF!</v>
      </c>
      <c r="B3004" s="29" t="e">
        <f t="shared" si="138"/>
        <v>#REF!</v>
      </c>
      <c r="C3004" s="29" t="e">
        <f t="shared" si="139"/>
        <v>#REF!</v>
      </c>
      <c r="D3004" s="29" t="e">
        <f>①陸連データ貼付け!#REF!</f>
        <v>#REF!</v>
      </c>
      <c r="E3004" s="29" t="e">
        <f>①陸連データ貼付け!#REF!</f>
        <v>#REF!</v>
      </c>
      <c r="F3004" s="29" t="e">
        <f>ASC(①陸連データ貼付け!#REF!)</f>
        <v>#REF!</v>
      </c>
      <c r="G3004" s="29" t="e">
        <f>①陸連データ貼付け!#REF!</f>
        <v>#REF!</v>
      </c>
      <c r="H3004" s="29" t="e">
        <f>①陸連データ貼付け!#REF!</f>
        <v>#REF!</v>
      </c>
      <c r="I3004" s="29" t="e">
        <f>①陸連データ貼付け!#REF!</f>
        <v>#REF!</v>
      </c>
      <c r="J3004" s="29" t="e">
        <f>①陸連データ貼付け!#REF!</f>
        <v>#REF!</v>
      </c>
      <c r="K3004" s="29" t="e">
        <f t="shared" si="140"/>
        <v>#REF!</v>
      </c>
      <c r="L3004" s="29" t="e">
        <f>①陸連データ貼付け!#REF!</f>
        <v>#REF!</v>
      </c>
      <c r="M3004" s="63" t="e">
        <f>①陸連データ貼付け!#REF!</f>
        <v>#REF!</v>
      </c>
    </row>
    <row r="3005" spans="1:13">
      <c r="A3005" s="220" t="e">
        <f>IF(①陸連データ貼付け!#REF!="","",①陸連データ貼付け!#REF!)</f>
        <v>#REF!</v>
      </c>
      <c r="B3005" s="29" t="e">
        <f t="shared" si="138"/>
        <v>#REF!</v>
      </c>
      <c r="C3005" s="29" t="e">
        <f t="shared" si="139"/>
        <v>#REF!</v>
      </c>
      <c r="D3005" s="29" t="e">
        <f>①陸連データ貼付け!#REF!</f>
        <v>#REF!</v>
      </c>
      <c r="E3005" s="29" t="e">
        <f>①陸連データ貼付け!#REF!</f>
        <v>#REF!</v>
      </c>
      <c r="F3005" s="29" t="e">
        <f>ASC(①陸連データ貼付け!#REF!)</f>
        <v>#REF!</v>
      </c>
      <c r="G3005" s="29" t="e">
        <f>①陸連データ貼付け!#REF!</f>
        <v>#REF!</v>
      </c>
      <c r="H3005" s="29" t="e">
        <f>①陸連データ貼付け!#REF!</f>
        <v>#REF!</v>
      </c>
      <c r="I3005" s="29" t="e">
        <f>①陸連データ貼付け!#REF!</f>
        <v>#REF!</v>
      </c>
      <c r="J3005" s="29" t="e">
        <f>①陸連データ貼付け!#REF!</f>
        <v>#REF!</v>
      </c>
      <c r="K3005" s="29" t="e">
        <f t="shared" si="140"/>
        <v>#REF!</v>
      </c>
      <c r="L3005" s="29" t="e">
        <f>①陸連データ貼付け!#REF!</f>
        <v>#REF!</v>
      </c>
      <c r="M3005" s="63" t="e">
        <f>①陸連データ貼付け!#REF!</f>
        <v>#REF!</v>
      </c>
    </row>
    <row r="3006" spans="1:13">
      <c r="A3006" s="220" t="e">
        <f>IF(①陸連データ貼付け!#REF!="","",①陸連データ貼付け!#REF!)</f>
        <v>#REF!</v>
      </c>
      <c r="B3006" s="29" t="e">
        <f t="shared" si="138"/>
        <v>#REF!</v>
      </c>
      <c r="C3006" s="29" t="e">
        <f t="shared" si="139"/>
        <v>#REF!</v>
      </c>
      <c r="D3006" s="29" t="e">
        <f>①陸連データ貼付け!#REF!</f>
        <v>#REF!</v>
      </c>
      <c r="E3006" s="29" t="e">
        <f>①陸連データ貼付け!#REF!</f>
        <v>#REF!</v>
      </c>
      <c r="F3006" s="29" t="e">
        <f>ASC(①陸連データ貼付け!#REF!)</f>
        <v>#REF!</v>
      </c>
      <c r="G3006" s="29" t="e">
        <f>①陸連データ貼付け!#REF!</f>
        <v>#REF!</v>
      </c>
      <c r="H3006" s="29" t="e">
        <f>①陸連データ貼付け!#REF!</f>
        <v>#REF!</v>
      </c>
      <c r="I3006" s="29" t="e">
        <f>①陸連データ貼付け!#REF!</f>
        <v>#REF!</v>
      </c>
      <c r="J3006" s="29" t="e">
        <f>①陸連データ貼付け!#REF!</f>
        <v>#REF!</v>
      </c>
      <c r="K3006" s="29" t="e">
        <f t="shared" si="140"/>
        <v>#REF!</v>
      </c>
      <c r="L3006" s="29" t="e">
        <f>①陸連データ貼付け!#REF!</f>
        <v>#REF!</v>
      </c>
      <c r="M3006" s="63" t="e">
        <f>①陸連データ貼付け!#REF!</f>
        <v>#REF!</v>
      </c>
    </row>
    <row r="3007" spans="1:13">
      <c r="A3007" s="220" t="e">
        <f>IF(①陸連データ貼付け!#REF!="","",①陸連データ貼付け!#REF!)</f>
        <v>#REF!</v>
      </c>
      <c r="B3007" s="29" t="e">
        <f t="shared" si="138"/>
        <v>#REF!</v>
      </c>
      <c r="C3007" s="29" t="e">
        <f t="shared" si="139"/>
        <v>#REF!</v>
      </c>
      <c r="D3007" s="29" t="e">
        <f>①陸連データ貼付け!#REF!</f>
        <v>#REF!</v>
      </c>
      <c r="E3007" s="29" t="e">
        <f>①陸連データ貼付け!#REF!</f>
        <v>#REF!</v>
      </c>
      <c r="F3007" s="29" t="e">
        <f>ASC(①陸連データ貼付け!#REF!)</f>
        <v>#REF!</v>
      </c>
      <c r="G3007" s="29" t="e">
        <f>①陸連データ貼付け!#REF!</f>
        <v>#REF!</v>
      </c>
      <c r="H3007" s="29" t="e">
        <f>①陸連データ貼付け!#REF!</f>
        <v>#REF!</v>
      </c>
      <c r="I3007" s="29" t="e">
        <f>①陸連データ貼付け!#REF!</f>
        <v>#REF!</v>
      </c>
      <c r="J3007" s="29" t="e">
        <f>①陸連データ貼付け!#REF!</f>
        <v>#REF!</v>
      </c>
      <c r="K3007" s="29" t="e">
        <f t="shared" si="140"/>
        <v>#REF!</v>
      </c>
      <c r="L3007" s="29" t="e">
        <f>①陸連データ貼付け!#REF!</f>
        <v>#REF!</v>
      </c>
      <c r="M3007" s="63" t="e">
        <f>①陸連データ貼付け!#REF!</f>
        <v>#REF!</v>
      </c>
    </row>
    <row r="3008" spans="1:13">
      <c r="A3008" s="220" t="e">
        <f>IF(①陸連データ貼付け!#REF!="","",①陸連データ貼付け!#REF!)</f>
        <v>#REF!</v>
      </c>
      <c r="B3008" s="29" t="e">
        <f t="shared" si="138"/>
        <v>#REF!</v>
      </c>
      <c r="C3008" s="29" t="e">
        <f t="shared" si="139"/>
        <v>#REF!</v>
      </c>
      <c r="D3008" s="29" t="e">
        <f>①陸連データ貼付け!#REF!</f>
        <v>#REF!</v>
      </c>
      <c r="E3008" s="29" t="e">
        <f>①陸連データ貼付け!#REF!</f>
        <v>#REF!</v>
      </c>
      <c r="F3008" s="29" t="e">
        <f>ASC(①陸連データ貼付け!#REF!)</f>
        <v>#REF!</v>
      </c>
      <c r="G3008" s="29" t="e">
        <f>①陸連データ貼付け!#REF!</f>
        <v>#REF!</v>
      </c>
      <c r="H3008" s="29" t="e">
        <f>①陸連データ貼付け!#REF!</f>
        <v>#REF!</v>
      </c>
      <c r="I3008" s="29" t="e">
        <f>①陸連データ貼付け!#REF!</f>
        <v>#REF!</v>
      </c>
      <c r="J3008" s="29" t="e">
        <f>①陸連データ貼付け!#REF!</f>
        <v>#REF!</v>
      </c>
      <c r="K3008" s="29" t="e">
        <f t="shared" si="140"/>
        <v>#REF!</v>
      </c>
      <c r="L3008" s="29" t="e">
        <f>①陸連データ貼付け!#REF!</f>
        <v>#REF!</v>
      </c>
      <c r="M3008" s="63" t="e">
        <f>①陸連データ貼付け!#REF!</f>
        <v>#REF!</v>
      </c>
    </row>
    <row r="3009" spans="1:13">
      <c r="A3009" s="220" t="e">
        <f>IF(①陸連データ貼付け!#REF!="","",①陸連データ貼付け!#REF!)</f>
        <v>#REF!</v>
      </c>
      <c r="B3009" s="29" t="e">
        <f t="shared" si="138"/>
        <v>#REF!</v>
      </c>
      <c r="C3009" s="29" t="e">
        <f t="shared" si="139"/>
        <v>#REF!</v>
      </c>
      <c r="D3009" s="29" t="e">
        <f>①陸連データ貼付け!#REF!</f>
        <v>#REF!</v>
      </c>
      <c r="E3009" s="29" t="e">
        <f>①陸連データ貼付け!#REF!</f>
        <v>#REF!</v>
      </c>
      <c r="F3009" s="29" t="e">
        <f>ASC(①陸連データ貼付け!#REF!)</f>
        <v>#REF!</v>
      </c>
      <c r="G3009" s="29" t="e">
        <f>①陸連データ貼付け!#REF!</f>
        <v>#REF!</v>
      </c>
      <c r="H3009" s="29" t="e">
        <f>①陸連データ貼付け!#REF!</f>
        <v>#REF!</v>
      </c>
      <c r="I3009" s="29" t="e">
        <f>①陸連データ貼付け!#REF!</f>
        <v>#REF!</v>
      </c>
      <c r="J3009" s="29" t="e">
        <f>①陸連データ貼付け!#REF!</f>
        <v>#REF!</v>
      </c>
      <c r="K3009" s="29" t="e">
        <f t="shared" si="140"/>
        <v>#REF!</v>
      </c>
      <c r="L3009" s="29" t="e">
        <f>①陸連データ貼付け!#REF!</f>
        <v>#REF!</v>
      </c>
      <c r="M3009" s="63" t="e">
        <f>①陸連データ貼付け!#REF!</f>
        <v>#REF!</v>
      </c>
    </row>
    <row r="3010" spans="1:13">
      <c r="A3010" s="220" t="e">
        <f>IF(①陸連データ貼付け!#REF!="","",①陸連データ貼付け!#REF!)</f>
        <v>#REF!</v>
      </c>
      <c r="B3010" s="29" t="e">
        <f t="shared" si="138"/>
        <v>#REF!</v>
      </c>
      <c r="C3010" s="29" t="e">
        <f t="shared" si="139"/>
        <v>#REF!</v>
      </c>
      <c r="D3010" s="29" t="e">
        <f>①陸連データ貼付け!#REF!</f>
        <v>#REF!</v>
      </c>
      <c r="E3010" s="29" t="e">
        <f>①陸連データ貼付け!#REF!</f>
        <v>#REF!</v>
      </c>
      <c r="F3010" s="29" t="e">
        <f>ASC(①陸連データ貼付け!#REF!)</f>
        <v>#REF!</v>
      </c>
      <c r="G3010" s="29" t="e">
        <f>①陸連データ貼付け!#REF!</f>
        <v>#REF!</v>
      </c>
      <c r="H3010" s="29" t="e">
        <f>①陸連データ貼付け!#REF!</f>
        <v>#REF!</v>
      </c>
      <c r="I3010" s="29" t="e">
        <f>①陸連データ貼付け!#REF!</f>
        <v>#REF!</v>
      </c>
      <c r="J3010" s="29" t="e">
        <f>①陸連データ貼付け!#REF!</f>
        <v>#REF!</v>
      </c>
      <c r="K3010" s="29" t="e">
        <f t="shared" si="140"/>
        <v>#REF!</v>
      </c>
      <c r="L3010" s="29" t="e">
        <f>①陸連データ貼付け!#REF!</f>
        <v>#REF!</v>
      </c>
      <c r="M3010" s="63" t="e">
        <f>①陸連データ貼付け!#REF!</f>
        <v>#REF!</v>
      </c>
    </row>
    <row r="3011" spans="1:13">
      <c r="A3011" s="220" t="e">
        <f>IF(①陸連データ貼付け!#REF!="","",①陸連データ貼付け!#REF!)</f>
        <v>#REF!</v>
      </c>
      <c r="B3011" s="29" t="e">
        <f t="shared" ref="B3011:B3074" si="141">LEFT(A3011,1)</f>
        <v>#REF!</v>
      </c>
      <c r="C3011" s="29" t="e">
        <f t="shared" ref="C3011:C3074" si="142">REPLACE(A3011,1,1,"")</f>
        <v>#REF!</v>
      </c>
      <c r="D3011" s="29" t="e">
        <f>①陸連データ貼付け!#REF!</f>
        <v>#REF!</v>
      </c>
      <c r="E3011" s="29" t="e">
        <f>①陸連データ貼付け!#REF!</f>
        <v>#REF!</v>
      </c>
      <c r="F3011" s="29" t="e">
        <f>ASC(①陸連データ貼付け!#REF!)</f>
        <v>#REF!</v>
      </c>
      <c r="G3011" s="29" t="e">
        <f>①陸連データ貼付け!#REF!</f>
        <v>#REF!</v>
      </c>
      <c r="H3011" s="29" t="e">
        <f>①陸連データ貼付け!#REF!</f>
        <v>#REF!</v>
      </c>
      <c r="I3011" s="29" t="e">
        <f>①陸連データ貼付け!#REF!</f>
        <v>#REF!</v>
      </c>
      <c r="J3011" s="29" t="e">
        <f>①陸連データ貼付け!#REF!</f>
        <v>#REF!</v>
      </c>
      <c r="K3011" s="29" t="e">
        <f t="shared" ref="K3011:K3074" si="143">I3011</f>
        <v>#REF!</v>
      </c>
      <c r="L3011" s="29" t="e">
        <f>①陸連データ貼付け!#REF!</f>
        <v>#REF!</v>
      </c>
      <c r="M3011" s="63" t="e">
        <f>①陸連データ貼付け!#REF!</f>
        <v>#REF!</v>
      </c>
    </row>
    <row r="3012" spans="1:13">
      <c r="A3012" s="220" t="e">
        <f>IF(①陸連データ貼付け!#REF!="","",①陸連データ貼付け!#REF!)</f>
        <v>#REF!</v>
      </c>
      <c r="B3012" s="29" t="e">
        <f t="shared" si="141"/>
        <v>#REF!</v>
      </c>
      <c r="C3012" s="29" t="e">
        <f t="shared" si="142"/>
        <v>#REF!</v>
      </c>
      <c r="D3012" s="29" t="e">
        <f>①陸連データ貼付け!#REF!</f>
        <v>#REF!</v>
      </c>
      <c r="E3012" s="29" t="e">
        <f>①陸連データ貼付け!#REF!</f>
        <v>#REF!</v>
      </c>
      <c r="F3012" s="29" t="e">
        <f>ASC(①陸連データ貼付け!#REF!)</f>
        <v>#REF!</v>
      </c>
      <c r="G3012" s="29" t="e">
        <f>①陸連データ貼付け!#REF!</f>
        <v>#REF!</v>
      </c>
      <c r="H3012" s="29" t="e">
        <f>①陸連データ貼付け!#REF!</f>
        <v>#REF!</v>
      </c>
      <c r="I3012" s="29" t="e">
        <f>①陸連データ貼付け!#REF!</f>
        <v>#REF!</v>
      </c>
      <c r="J3012" s="29" t="e">
        <f>①陸連データ貼付け!#REF!</f>
        <v>#REF!</v>
      </c>
      <c r="K3012" s="29" t="e">
        <f t="shared" si="143"/>
        <v>#REF!</v>
      </c>
      <c r="L3012" s="29" t="e">
        <f>①陸連データ貼付け!#REF!</f>
        <v>#REF!</v>
      </c>
      <c r="M3012" s="63" t="e">
        <f>①陸連データ貼付け!#REF!</f>
        <v>#REF!</v>
      </c>
    </row>
    <row r="3013" spans="1:13">
      <c r="A3013" s="220" t="e">
        <f>IF(①陸連データ貼付け!#REF!="","",①陸連データ貼付け!#REF!)</f>
        <v>#REF!</v>
      </c>
      <c r="B3013" s="29" t="e">
        <f t="shared" si="141"/>
        <v>#REF!</v>
      </c>
      <c r="C3013" s="29" t="e">
        <f t="shared" si="142"/>
        <v>#REF!</v>
      </c>
      <c r="D3013" s="29" t="e">
        <f>①陸連データ貼付け!#REF!</f>
        <v>#REF!</v>
      </c>
      <c r="E3013" s="29" t="e">
        <f>①陸連データ貼付け!#REF!</f>
        <v>#REF!</v>
      </c>
      <c r="F3013" s="29" t="e">
        <f>ASC(①陸連データ貼付け!#REF!)</f>
        <v>#REF!</v>
      </c>
      <c r="G3013" s="29" t="e">
        <f>①陸連データ貼付け!#REF!</f>
        <v>#REF!</v>
      </c>
      <c r="H3013" s="29" t="e">
        <f>①陸連データ貼付け!#REF!</f>
        <v>#REF!</v>
      </c>
      <c r="I3013" s="29" t="e">
        <f>①陸連データ貼付け!#REF!</f>
        <v>#REF!</v>
      </c>
      <c r="J3013" s="29" t="e">
        <f>①陸連データ貼付け!#REF!</f>
        <v>#REF!</v>
      </c>
      <c r="K3013" s="29" t="e">
        <f t="shared" si="143"/>
        <v>#REF!</v>
      </c>
      <c r="L3013" s="29" t="e">
        <f>①陸連データ貼付け!#REF!</f>
        <v>#REF!</v>
      </c>
      <c r="M3013" s="63" t="e">
        <f>①陸連データ貼付け!#REF!</f>
        <v>#REF!</v>
      </c>
    </row>
    <row r="3014" spans="1:13">
      <c r="A3014" s="220" t="e">
        <f>IF(①陸連データ貼付け!#REF!="","",①陸連データ貼付け!#REF!)</f>
        <v>#REF!</v>
      </c>
      <c r="B3014" s="29" t="e">
        <f t="shared" si="141"/>
        <v>#REF!</v>
      </c>
      <c r="C3014" s="29" t="e">
        <f t="shared" si="142"/>
        <v>#REF!</v>
      </c>
      <c r="D3014" s="29" t="e">
        <f>①陸連データ貼付け!#REF!</f>
        <v>#REF!</v>
      </c>
      <c r="E3014" s="29" t="e">
        <f>①陸連データ貼付け!#REF!</f>
        <v>#REF!</v>
      </c>
      <c r="F3014" s="29" t="e">
        <f>ASC(①陸連データ貼付け!#REF!)</f>
        <v>#REF!</v>
      </c>
      <c r="G3014" s="29" t="e">
        <f>①陸連データ貼付け!#REF!</f>
        <v>#REF!</v>
      </c>
      <c r="H3014" s="29" t="e">
        <f>①陸連データ貼付け!#REF!</f>
        <v>#REF!</v>
      </c>
      <c r="I3014" s="29" t="e">
        <f>①陸連データ貼付け!#REF!</f>
        <v>#REF!</v>
      </c>
      <c r="J3014" s="29" t="e">
        <f>①陸連データ貼付け!#REF!</f>
        <v>#REF!</v>
      </c>
      <c r="K3014" s="29" t="e">
        <f t="shared" si="143"/>
        <v>#REF!</v>
      </c>
      <c r="L3014" s="29" t="e">
        <f>①陸連データ貼付け!#REF!</f>
        <v>#REF!</v>
      </c>
      <c r="M3014" s="63" t="e">
        <f>①陸連データ貼付け!#REF!</f>
        <v>#REF!</v>
      </c>
    </row>
    <row r="3015" spans="1:13">
      <c r="A3015" s="220" t="e">
        <f>IF(①陸連データ貼付け!#REF!="","",①陸連データ貼付け!#REF!)</f>
        <v>#REF!</v>
      </c>
      <c r="B3015" s="29" t="e">
        <f t="shared" si="141"/>
        <v>#REF!</v>
      </c>
      <c r="C3015" s="29" t="e">
        <f t="shared" si="142"/>
        <v>#REF!</v>
      </c>
      <c r="D3015" s="29" t="e">
        <f>①陸連データ貼付け!#REF!</f>
        <v>#REF!</v>
      </c>
      <c r="E3015" s="29" t="e">
        <f>①陸連データ貼付け!#REF!</f>
        <v>#REF!</v>
      </c>
      <c r="F3015" s="29" t="e">
        <f>ASC(①陸連データ貼付け!#REF!)</f>
        <v>#REF!</v>
      </c>
      <c r="G3015" s="29" t="e">
        <f>①陸連データ貼付け!#REF!</f>
        <v>#REF!</v>
      </c>
      <c r="H3015" s="29" t="e">
        <f>①陸連データ貼付け!#REF!</f>
        <v>#REF!</v>
      </c>
      <c r="I3015" s="29" t="e">
        <f>①陸連データ貼付け!#REF!</f>
        <v>#REF!</v>
      </c>
      <c r="J3015" s="29" t="e">
        <f>①陸連データ貼付け!#REF!</f>
        <v>#REF!</v>
      </c>
      <c r="K3015" s="29" t="e">
        <f t="shared" si="143"/>
        <v>#REF!</v>
      </c>
      <c r="L3015" s="29" t="e">
        <f>①陸連データ貼付け!#REF!</f>
        <v>#REF!</v>
      </c>
      <c r="M3015" s="63" t="e">
        <f>①陸連データ貼付け!#REF!</f>
        <v>#REF!</v>
      </c>
    </row>
    <row r="3016" spans="1:13">
      <c r="A3016" s="220" t="e">
        <f>IF(①陸連データ貼付け!#REF!="","",①陸連データ貼付け!#REF!)</f>
        <v>#REF!</v>
      </c>
      <c r="B3016" s="29" t="e">
        <f t="shared" si="141"/>
        <v>#REF!</v>
      </c>
      <c r="C3016" s="29" t="e">
        <f t="shared" si="142"/>
        <v>#REF!</v>
      </c>
      <c r="D3016" s="29" t="e">
        <f>①陸連データ貼付け!#REF!</f>
        <v>#REF!</v>
      </c>
      <c r="E3016" s="29" t="e">
        <f>①陸連データ貼付け!#REF!</f>
        <v>#REF!</v>
      </c>
      <c r="F3016" s="29" t="e">
        <f>ASC(①陸連データ貼付け!#REF!)</f>
        <v>#REF!</v>
      </c>
      <c r="G3016" s="29" t="e">
        <f>①陸連データ貼付け!#REF!</f>
        <v>#REF!</v>
      </c>
      <c r="H3016" s="29" t="e">
        <f>①陸連データ貼付け!#REF!</f>
        <v>#REF!</v>
      </c>
      <c r="I3016" s="29" t="e">
        <f>①陸連データ貼付け!#REF!</f>
        <v>#REF!</v>
      </c>
      <c r="J3016" s="29" t="e">
        <f>①陸連データ貼付け!#REF!</f>
        <v>#REF!</v>
      </c>
      <c r="K3016" s="29" t="e">
        <f t="shared" si="143"/>
        <v>#REF!</v>
      </c>
      <c r="L3016" s="29" t="e">
        <f>①陸連データ貼付け!#REF!</f>
        <v>#REF!</v>
      </c>
      <c r="M3016" s="63" t="e">
        <f>①陸連データ貼付け!#REF!</f>
        <v>#REF!</v>
      </c>
    </row>
    <row r="3017" spans="1:13">
      <c r="A3017" s="220" t="e">
        <f>IF(①陸連データ貼付け!#REF!="","",①陸連データ貼付け!#REF!)</f>
        <v>#REF!</v>
      </c>
      <c r="B3017" s="29" t="e">
        <f t="shared" si="141"/>
        <v>#REF!</v>
      </c>
      <c r="C3017" s="29" t="e">
        <f t="shared" si="142"/>
        <v>#REF!</v>
      </c>
      <c r="D3017" s="29" t="e">
        <f>①陸連データ貼付け!#REF!</f>
        <v>#REF!</v>
      </c>
      <c r="E3017" s="29" t="e">
        <f>①陸連データ貼付け!#REF!</f>
        <v>#REF!</v>
      </c>
      <c r="F3017" s="29" t="e">
        <f>ASC(①陸連データ貼付け!#REF!)</f>
        <v>#REF!</v>
      </c>
      <c r="G3017" s="29" t="e">
        <f>①陸連データ貼付け!#REF!</f>
        <v>#REF!</v>
      </c>
      <c r="H3017" s="29" t="e">
        <f>①陸連データ貼付け!#REF!</f>
        <v>#REF!</v>
      </c>
      <c r="I3017" s="29" t="e">
        <f>①陸連データ貼付け!#REF!</f>
        <v>#REF!</v>
      </c>
      <c r="J3017" s="29" t="e">
        <f>①陸連データ貼付け!#REF!</f>
        <v>#REF!</v>
      </c>
      <c r="K3017" s="29" t="e">
        <f t="shared" si="143"/>
        <v>#REF!</v>
      </c>
      <c r="L3017" s="29" t="e">
        <f>①陸連データ貼付け!#REF!</f>
        <v>#REF!</v>
      </c>
      <c r="M3017" s="63" t="e">
        <f>①陸連データ貼付け!#REF!</f>
        <v>#REF!</v>
      </c>
    </row>
    <row r="3018" spans="1:13">
      <c r="A3018" s="220" t="e">
        <f>IF(①陸連データ貼付け!#REF!="","",①陸連データ貼付け!#REF!)</f>
        <v>#REF!</v>
      </c>
      <c r="B3018" s="29" t="e">
        <f t="shared" si="141"/>
        <v>#REF!</v>
      </c>
      <c r="C3018" s="29" t="e">
        <f t="shared" si="142"/>
        <v>#REF!</v>
      </c>
      <c r="D3018" s="29" t="e">
        <f>①陸連データ貼付け!#REF!</f>
        <v>#REF!</v>
      </c>
      <c r="E3018" s="29" t="e">
        <f>①陸連データ貼付け!#REF!</f>
        <v>#REF!</v>
      </c>
      <c r="F3018" s="29" t="e">
        <f>ASC(①陸連データ貼付け!#REF!)</f>
        <v>#REF!</v>
      </c>
      <c r="G3018" s="29" t="e">
        <f>①陸連データ貼付け!#REF!</f>
        <v>#REF!</v>
      </c>
      <c r="H3018" s="29" t="e">
        <f>①陸連データ貼付け!#REF!</f>
        <v>#REF!</v>
      </c>
      <c r="I3018" s="29" t="e">
        <f>①陸連データ貼付け!#REF!</f>
        <v>#REF!</v>
      </c>
      <c r="J3018" s="29" t="e">
        <f>①陸連データ貼付け!#REF!</f>
        <v>#REF!</v>
      </c>
      <c r="K3018" s="29" t="e">
        <f t="shared" si="143"/>
        <v>#REF!</v>
      </c>
      <c r="L3018" s="29" t="e">
        <f>①陸連データ貼付け!#REF!</f>
        <v>#REF!</v>
      </c>
      <c r="M3018" s="63" t="e">
        <f>①陸連データ貼付け!#REF!</f>
        <v>#REF!</v>
      </c>
    </row>
    <row r="3019" spans="1:13">
      <c r="A3019" s="220" t="e">
        <f>IF(①陸連データ貼付け!#REF!="","",①陸連データ貼付け!#REF!)</f>
        <v>#REF!</v>
      </c>
      <c r="B3019" s="29" t="e">
        <f t="shared" si="141"/>
        <v>#REF!</v>
      </c>
      <c r="C3019" s="29" t="e">
        <f t="shared" si="142"/>
        <v>#REF!</v>
      </c>
      <c r="D3019" s="29" t="e">
        <f>①陸連データ貼付け!#REF!</f>
        <v>#REF!</v>
      </c>
      <c r="E3019" s="29" t="e">
        <f>①陸連データ貼付け!#REF!</f>
        <v>#REF!</v>
      </c>
      <c r="F3019" s="29" t="e">
        <f>ASC(①陸連データ貼付け!#REF!)</f>
        <v>#REF!</v>
      </c>
      <c r="G3019" s="29" t="e">
        <f>①陸連データ貼付け!#REF!</f>
        <v>#REF!</v>
      </c>
      <c r="H3019" s="29" t="e">
        <f>①陸連データ貼付け!#REF!</f>
        <v>#REF!</v>
      </c>
      <c r="I3019" s="29" t="e">
        <f>①陸連データ貼付け!#REF!</f>
        <v>#REF!</v>
      </c>
      <c r="J3019" s="29" t="e">
        <f>①陸連データ貼付け!#REF!</f>
        <v>#REF!</v>
      </c>
      <c r="K3019" s="29" t="e">
        <f t="shared" si="143"/>
        <v>#REF!</v>
      </c>
      <c r="L3019" s="29" t="e">
        <f>①陸連データ貼付け!#REF!</f>
        <v>#REF!</v>
      </c>
      <c r="M3019" s="63" t="e">
        <f>①陸連データ貼付け!#REF!</f>
        <v>#REF!</v>
      </c>
    </row>
    <row r="3020" spans="1:13">
      <c r="A3020" s="220" t="e">
        <f>IF(①陸連データ貼付け!#REF!="","",①陸連データ貼付け!#REF!)</f>
        <v>#REF!</v>
      </c>
      <c r="B3020" s="29" t="e">
        <f t="shared" si="141"/>
        <v>#REF!</v>
      </c>
      <c r="C3020" s="29" t="e">
        <f t="shared" si="142"/>
        <v>#REF!</v>
      </c>
      <c r="D3020" s="29" t="e">
        <f>①陸連データ貼付け!#REF!</f>
        <v>#REF!</v>
      </c>
      <c r="E3020" s="29" t="e">
        <f>①陸連データ貼付け!#REF!</f>
        <v>#REF!</v>
      </c>
      <c r="F3020" s="29" t="e">
        <f>ASC(①陸連データ貼付け!#REF!)</f>
        <v>#REF!</v>
      </c>
      <c r="G3020" s="29" t="e">
        <f>①陸連データ貼付け!#REF!</f>
        <v>#REF!</v>
      </c>
      <c r="H3020" s="29" t="e">
        <f>①陸連データ貼付け!#REF!</f>
        <v>#REF!</v>
      </c>
      <c r="I3020" s="29" t="e">
        <f>①陸連データ貼付け!#REF!</f>
        <v>#REF!</v>
      </c>
      <c r="J3020" s="29" t="e">
        <f>①陸連データ貼付け!#REF!</f>
        <v>#REF!</v>
      </c>
      <c r="K3020" s="29" t="e">
        <f t="shared" si="143"/>
        <v>#REF!</v>
      </c>
      <c r="L3020" s="29" t="e">
        <f>①陸連データ貼付け!#REF!</f>
        <v>#REF!</v>
      </c>
      <c r="M3020" s="63" t="e">
        <f>①陸連データ貼付け!#REF!</f>
        <v>#REF!</v>
      </c>
    </row>
    <row r="3021" spans="1:13">
      <c r="A3021" s="220" t="e">
        <f>IF(①陸連データ貼付け!#REF!="","",①陸連データ貼付け!#REF!)</f>
        <v>#REF!</v>
      </c>
      <c r="B3021" s="29" t="e">
        <f t="shared" si="141"/>
        <v>#REF!</v>
      </c>
      <c r="C3021" s="29" t="e">
        <f t="shared" si="142"/>
        <v>#REF!</v>
      </c>
      <c r="D3021" s="29" t="e">
        <f>①陸連データ貼付け!#REF!</f>
        <v>#REF!</v>
      </c>
      <c r="E3021" s="29" t="e">
        <f>①陸連データ貼付け!#REF!</f>
        <v>#REF!</v>
      </c>
      <c r="F3021" s="29" t="e">
        <f>ASC(①陸連データ貼付け!#REF!)</f>
        <v>#REF!</v>
      </c>
      <c r="G3021" s="29" t="e">
        <f>①陸連データ貼付け!#REF!</f>
        <v>#REF!</v>
      </c>
      <c r="H3021" s="29" t="e">
        <f>①陸連データ貼付け!#REF!</f>
        <v>#REF!</v>
      </c>
      <c r="I3021" s="29" t="e">
        <f>①陸連データ貼付け!#REF!</f>
        <v>#REF!</v>
      </c>
      <c r="J3021" s="29" t="e">
        <f>①陸連データ貼付け!#REF!</f>
        <v>#REF!</v>
      </c>
      <c r="K3021" s="29" t="e">
        <f t="shared" si="143"/>
        <v>#REF!</v>
      </c>
      <c r="L3021" s="29" t="e">
        <f>①陸連データ貼付け!#REF!</f>
        <v>#REF!</v>
      </c>
      <c r="M3021" s="63" t="e">
        <f>①陸連データ貼付け!#REF!</f>
        <v>#REF!</v>
      </c>
    </row>
    <row r="3022" spans="1:13">
      <c r="A3022" s="220" t="e">
        <f>IF(①陸連データ貼付け!#REF!="","",①陸連データ貼付け!#REF!)</f>
        <v>#REF!</v>
      </c>
      <c r="B3022" s="29" t="e">
        <f t="shared" si="141"/>
        <v>#REF!</v>
      </c>
      <c r="C3022" s="29" t="e">
        <f t="shared" si="142"/>
        <v>#REF!</v>
      </c>
      <c r="D3022" s="29" t="e">
        <f>①陸連データ貼付け!#REF!</f>
        <v>#REF!</v>
      </c>
      <c r="E3022" s="29" t="e">
        <f>①陸連データ貼付け!#REF!</f>
        <v>#REF!</v>
      </c>
      <c r="F3022" s="29" t="e">
        <f>ASC(①陸連データ貼付け!#REF!)</f>
        <v>#REF!</v>
      </c>
      <c r="G3022" s="29" t="e">
        <f>①陸連データ貼付け!#REF!</f>
        <v>#REF!</v>
      </c>
      <c r="H3022" s="29" t="e">
        <f>①陸連データ貼付け!#REF!</f>
        <v>#REF!</v>
      </c>
      <c r="I3022" s="29" t="e">
        <f>①陸連データ貼付け!#REF!</f>
        <v>#REF!</v>
      </c>
      <c r="J3022" s="29" t="e">
        <f>①陸連データ貼付け!#REF!</f>
        <v>#REF!</v>
      </c>
      <c r="K3022" s="29" t="e">
        <f t="shared" si="143"/>
        <v>#REF!</v>
      </c>
      <c r="L3022" s="29" t="e">
        <f>①陸連データ貼付け!#REF!</f>
        <v>#REF!</v>
      </c>
      <c r="M3022" s="63" t="e">
        <f>①陸連データ貼付け!#REF!</f>
        <v>#REF!</v>
      </c>
    </row>
    <row r="3023" spans="1:13">
      <c r="A3023" s="220" t="e">
        <f>IF(①陸連データ貼付け!#REF!="","",①陸連データ貼付け!#REF!)</f>
        <v>#REF!</v>
      </c>
      <c r="B3023" s="29" t="e">
        <f t="shared" si="141"/>
        <v>#REF!</v>
      </c>
      <c r="C3023" s="29" t="e">
        <f t="shared" si="142"/>
        <v>#REF!</v>
      </c>
      <c r="D3023" s="29" t="e">
        <f>①陸連データ貼付け!#REF!</f>
        <v>#REF!</v>
      </c>
      <c r="E3023" s="29" t="e">
        <f>①陸連データ貼付け!#REF!</f>
        <v>#REF!</v>
      </c>
      <c r="F3023" s="29" t="e">
        <f>ASC(①陸連データ貼付け!#REF!)</f>
        <v>#REF!</v>
      </c>
      <c r="G3023" s="29" t="e">
        <f>①陸連データ貼付け!#REF!</f>
        <v>#REF!</v>
      </c>
      <c r="H3023" s="29" t="e">
        <f>①陸連データ貼付け!#REF!</f>
        <v>#REF!</v>
      </c>
      <c r="I3023" s="29" t="e">
        <f>①陸連データ貼付け!#REF!</f>
        <v>#REF!</v>
      </c>
      <c r="J3023" s="29" t="e">
        <f>①陸連データ貼付け!#REF!</f>
        <v>#REF!</v>
      </c>
      <c r="K3023" s="29" t="e">
        <f t="shared" si="143"/>
        <v>#REF!</v>
      </c>
      <c r="L3023" s="29" t="e">
        <f>①陸連データ貼付け!#REF!</f>
        <v>#REF!</v>
      </c>
      <c r="M3023" s="63" t="e">
        <f>①陸連データ貼付け!#REF!</f>
        <v>#REF!</v>
      </c>
    </row>
    <row r="3024" spans="1:13">
      <c r="A3024" s="220" t="e">
        <f>IF(①陸連データ貼付け!#REF!="","",①陸連データ貼付け!#REF!)</f>
        <v>#REF!</v>
      </c>
      <c r="B3024" s="29" t="e">
        <f t="shared" si="141"/>
        <v>#REF!</v>
      </c>
      <c r="C3024" s="29" t="e">
        <f t="shared" si="142"/>
        <v>#REF!</v>
      </c>
      <c r="D3024" s="29" t="e">
        <f>①陸連データ貼付け!#REF!</f>
        <v>#REF!</v>
      </c>
      <c r="E3024" s="29" t="e">
        <f>①陸連データ貼付け!#REF!</f>
        <v>#REF!</v>
      </c>
      <c r="F3024" s="29" t="e">
        <f>ASC(①陸連データ貼付け!#REF!)</f>
        <v>#REF!</v>
      </c>
      <c r="G3024" s="29" t="e">
        <f>①陸連データ貼付け!#REF!</f>
        <v>#REF!</v>
      </c>
      <c r="H3024" s="29" t="e">
        <f>①陸連データ貼付け!#REF!</f>
        <v>#REF!</v>
      </c>
      <c r="I3024" s="29" t="e">
        <f>①陸連データ貼付け!#REF!</f>
        <v>#REF!</v>
      </c>
      <c r="J3024" s="29" t="e">
        <f>①陸連データ貼付け!#REF!</f>
        <v>#REF!</v>
      </c>
      <c r="K3024" s="29" t="e">
        <f t="shared" si="143"/>
        <v>#REF!</v>
      </c>
      <c r="L3024" s="29" t="e">
        <f>①陸連データ貼付け!#REF!</f>
        <v>#REF!</v>
      </c>
      <c r="M3024" s="63" t="e">
        <f>①陸連データ貼付け!#REF!</f>
        <v>#REF!</v>
      </c>
    </row>
    <row r="3025" spans="1:13">
      <c r="A3025" s="220" t="e">
        <f>IF(①陸連データ貼付け!#REF!="","",①陸連データ貼付け!#REF!)</f>
        <v>#REF!</v>
      </c>
      <c r="B3025" s="29" t="e">
        <f t="shared" si="141"/>
        <v>#REF!</v>
      </c>
      <c r="C3025" s="29" t="e">
        <f t="shared" si="142"/>
        <v>#REF!</v>
      </c>
      <c r="D3025" s="29" t="e">
        <f>①陸連データ貼付け!#REF!</f>
        <v>#REF!</v>
      </c>
      <c r="E3025" s="29" t="e">
        <f>①陸連データ貼付け!#REF!</f>
        <v>#REF!</v>
      </c>
      <c r="F3025" s="29" t="e">
        <f>ASC(①陸連データ貼付け!#REF!)</f>
        <v>#REF!</v>
      </c>
      <c r="G3025" s="29" t="e">
        <f>①陸連データ貼付け!#REF!</f>
        <v>#REF!</v>
      </c>
      <c r="H3025" s="29" t="e">
        <f>①陸連データ貼付け!#REF!</f>
        <v>#REF!</v>
      </c>
      <c r="I3025" s="29" t="e">
        <f>①陸連データ貼付け!#REF!</f>
        <v>#REF!</v>
      </c>
      <c r="J3025" s="29" t="e">
        <f>①陸連データ貼付け!#REF!</f>
        <v>#REF!</v>
      </c>
      <c r="K3025" s="29" t="e">
        <f t="shared" si="143"/>
        <v>#REF!</v>
      </c>
      <c r="L3025" s="29" t="e">
        <f>①陸連データ貼付け!#REF!</f>
        <v>#REF!</v>
      </c>
      <c r="M3025" s="63" t="e">
        <f>①陸連データ貼付け!#REF!</f>
        <v>#REF!</v>
      </c>
    </row>
    <row r="3026" spans="1:13">
      <c r="A3026" s="220" t="e">
        <f>IF(①陸連データ貼付け!#REF!="","",①陸連データ貼付け!#REF!)</f>
        <v>#REF!</v>
      </c>
      <c r="B3026" s="29" t="e">
        <f t="shared" si="141"/>
        <v>#REF!</v>
      </c>
      <c r="C3026" s="29" t="e">
        <f t="shared" si="142"/>
        <v>#REF!</v>
      </c>
      <c r="D3026" s="29" t="e">
        <f>①陸連データ貼付け!#REF!</f>
        <v>#REF!</v>
      </c>
      <c r="E3026" s="29" t="e">
        <f>①陸連データ貼付け!#REF!</f>
        <v>#REF!</v>
      </c>
      <c r="F3026" s="29" t="e">
        <f>ASC(①陸連データ貼付け!#REF!)</f>
        <v>#REF!</v>
      </c>
      <c r="G3026" s="29" t="e">
        <f>①陸連データ貼付け!#REF!</f>
        <v>#REF!</v>
      </c>
      <c r="H3026" s="29" t="e">
        <f>①陸連データ貼付け!#REF!</f>
        <v>#REF!</v>
      </c>
      <c r="I3026" s="29" t="e">
        <f>①陸連データ貼付け!#REF!</f>
        <v>#REF!</v>
      </c>
      <c r="J3026" s="29" t="e">
        <f>①陸連データ貼付け!#REF!</f>
        <v>#REF!</v>
      </c>
      <c r="K3026" s="29" t="e">
        <f t="shared" si="143"/>
        <v>#REF!</v>
      </c>
      <c r="L3026" s="29" t="e">
        <f>①陸連データ貼付け!#REF!</f>
        <v>#REF!</v>
      </c>
      <c r="M3026" s="63" t="e">
        <f>①陸連データ貼付け!#REF!</f>
        <v>#REF!</v>
      </c>
    </row>
    <row r="3027" spans="1:13">
      <c r="A3027" s="220" t="e">
        <f>IF(①陸連データ貼付け!#REF!="","",①陸連データ貼付け!#REF!)</f>
        <v>#REF!</v>
      </c>
      <c r="B3027" s="29" t="e">
        <f t="shared" si="141"/>
        <v>#REF!</v>
      </c>
      <c r="C3027" s="29" t="e">
        <f t="shared" si="142"/>
        <v>#REF!</v>
      </c>
      <c r="D3027" s="29" t="e">
        <f>①陸連データ貼付け!#REF!</f>
        <v>#REF!</v>
      </c>
      <c r="E3027" s="29" t="e">
        <f>①陸連データ貼付け!#REF!</f>
        <v>#REF!</v>
      </c>
      <c r="F3027" s="29" t="e">
        <f>ASC(①陸連データ貼付け!#REF!)</f>
        <v>#REF!</v>
      </c>
      <c r="G3027" s="29" t="e">
        <f>①陸連データ貼付け!#REF!</f>
        <v>#REF!</v>
      </c>
      <c r="H3027" s="29" t="e">
        <f>①陸連データ貼付け!#REF!</f>
        <v>#REF!</v>
      </c>
      <c r="I3027" s="29" t="e">
        <f>①陸連データ貼付け!#REF!</f>
        <v>#REF!</v>
      </c>
      <c r="J3027" s="29" t="e">
        <f>①陸連データ貼付け!#REF!</f>
        <v>#REF!</v>
      </c>
      <c r="K3027" s="29" t="e">
        <f t="shared" si="143"/>
        <v>#REF!</v>
      </c>
      <c r="L3027" s="29" t="e">
        <f>①陸連データ貼付け!#REF!</f>
        <v>#REF!</v>
      </c>
      <c r="M3027" s="63" t="e">
        <f>①陸連データ貼付け!#REF!</f>
        <v>#REF!</v>
      </c>
    </row>
    <row r="3028" spans="1:13">
      <c r="A3028" s="220" t="e">
        <f>IF(①陸連データ貼付け!#REF!="","",①陸連データ貼付け!#REF!)</f>
        <v>#REF!</v>
      </c>
      <c r="B3028" s="29" t="e">
        <f t="shared" si="141"/>
        <v>#REF!</v>
      </c>
      <c r="C3028" s="29" t="e">
        <f t="shared" si="142"/>
        <v>#REF!</v>
      </c>
      <c r="D3028" s="29" t="e">
        <f>①陸連データ貼付け!#REF!</f>
        <v>#REF!</v>
      </c>
      <c r="E3028" s="29" t="e">
        <f>①陸連データ貼付け!#REF!</f>
        <v>#REF!</v>
      </c>
      <c r="F3028" s="29" t="e">
        <f>ASC(①陸連データ貼付け!#REF!)</f>
        <v>#REF!</v>
      </c>
      <c r="G3028" s="29" t="e">
        <f>①陸連データ貼付け!#REF!</f>
        <v>#REF!</v>
      </c>
      <c r="H3028" s="29" t="e">
        <f>①陸連データ貼付け!#REF!</f>
        <v>#REF!</v>
      </c>
      <c r="I3028" s="29" t="e">
        <f>①陸連データ貼付け!#REF!</f>
        <v>#REF!</v>
      </c>
      <c r="J3028" s="29" t="e">
        <f>①陸連データ貼付け!#REF!</f>
        <v>#REF!</v>
      </c>
      <c r="K3028" s="29" t="e">
        <f t="shared" si="143"/>
        <v>#REF!</v>
      </c>
      <c r="L3028" s="29" t="e">
        <f>①陸連データ貼付け!#REF!</f>
        <v>#REF!</v>
      </c>
      <c r="M3028" s="63" t="e">
        <f>①陸連データ貼付け!#REF!</f>
        <v>#REF!</v>
      </c>
    </row>
    <row r="3029" spans="1:13">
      <c r="A3029" s="220" t="e">
        <f>IF(①陸連データ貼付け!#REF!="","",①陸連データ貼付け!#REF!)</f>
        <v>#REF!</v>
      </c>
      <c r="B3029" s="29" t="e">
        <f t="shared" si="141"/>
        <v>#REF!</v>
      </c>
      <c r="C3029" s="29" t="e">
        <f t="shared" si="142"/>
        <v>#REF!</v>
      </c>
      <c r="D3029" s="29" t="e">
        <f>①陸連データ貼付け!#REF!</f>
        <v>#REF!</v>
      </c>
      <c r="E3029" s="29" t="e">
        <f>①陸連データ貼付け!#REF!</f>
        <v>#REF!</v>
      </c>
      <c r="F3029" s="29" t="e">
        <f>ASC(①陸連データ貼付け!#REF!)</f>
        <v>#REF!</v>
      </c>
      <c r="G3029" s="29" t="e">
        <f>①陸連データ貼付け!#REF!</f>
        <v>#REF!</v>
      </c>
      <c r="H3029" s="29" t="e">
        <f>①陸連データ貼付け!#REF!</f>
        <v>#REF!</v>
      </c>
      <c r="I3029" s="29" t="e">
        <f>①陸連データ貼付け!#REF!</f>
        <v>#REF!</v>
      </c>
      <c r="J3029" s="29" t="e">
        <f>①陸連データ貼付け!#REF!</f>
        <v>#REF!</v>
      </c>
      <c r="K3029" s="29" t="e">
        <f t="shared" si="143"/>
        <v>#REF!</v>
      </c>
      <c r="L3029" s="29" t="e">
        <f>①陸連データ貼付け!#REF!</f>
        <v>#REF!</v>
      </c>
      <c r="M3029" s="63" t="e">
        <f>①陸連データ貼付け!#REF!</f>
        <v>#REF!</v>
      </c>
    </row>
    <row r="3030" spans="1:13">
      <c r="A3030" s="220" t="e">
        <f>IF(①陸連データ貼付け!#REF!="","",①陸連データ貼付け!#REF!)</f>
        <v>#REF!</v>
      </c>
      <c r="B3030" s="29" t="e">
        <f t="shared" si="141"/>
        <v>#REF!</v>
      </c>
      <c r="C3030" s="29" t="e">
        <f t="shared" si="142"/>
        <v>#REF!</v>
      </c>
      <c r="D3030" s="29" t="e">
        <f>①陸連データ貼付け!#REF!</f>
        <v>#REF!</v>
      </c>
      <c r="E3030" s="29" t="e">
        <f>①陸連データ貼付け!#REF!</f>
        <v>#REF!</v>
      </c>
      <c r="F3030" s="29" t="e">
        <f>ASC(①陸連データ貼付け!#REF!)</f>
        <v>#REF!</v>
      </c>
      <c r="G3030" s="29" t="e">
        <f>①陸連データ貼付け!#REF!</f>
        <v>#REF!</v>
      </c>
      <c r="H3030" s="29" t="e">
        <f>①陸連データ貼付け!#REF!</f>
        <v>#REF!</v>
      </c>
      <c r="I3030" s="29" t="e">
        <f>①陸連データ貼付け!#REF!</f>
        <v>#REF!</v>
      </c>
      <c r="J3030" s="29" t="e">
        <f>①陸連データ貼付け!#REF!</f>
        <v>#REF!</v>
      </c>
      <c r="K3030" s="29" t="e">
        <f t="shared" si="143"/>
        <v>#REF!</v>
      </c>
      <c r="L3030" s="29" t="e">
        <f>①陸連データ貼付け!#REF!</f>
        <v>#REF!</v>
      </c>
      <c r="M3030" s="63" t="e">
        <f>①陸連データ貼付け!#REF!</f>
        <v>#REF!</v>
      </c>
    </row>
    <row r="3031" spans="1:13">
      <c r="A3031" s="220" t="e">
        <f>IF(①陸連データ貼付け!#REF!="","",①陸連データ貼付け!#REF!)</f>
        <v>#REF!</v>
      </c>
      <c r="B3031" s="29" t="e">
        <f t="shared" si="141"/>
        <v>#REF!</v>
      </c>
      <c r="C3031" s="29" t="e">
        <f t="shared" si="142"/>
        <v>#REF!</v>
      </c>
      <c r="D3031" s="29" t="e">
        <f>①陸連データ貼付け!#REF!</f>
        <v>#REF!</v>
      </c>
      <c r="E3031" s="29" t="e">
        <f>①陸連データ貼付け!#REF!</f>
        <v>#REF!</v>
      </c>
      <c r="F3031" s="29" t="e">
        <f>ASC(①陸連データ貼付け!#REF!)</f>
        <v>#REF!</v>
      </c>
      <c r="G3031" s="29" t="e">
        <f>①陸連データ貼付け!#REF!</f>
        <v>#REF!</v>
      </c>
      <c r="H3031" s="29" t="e">
        <f>①陸連データ貼付け!#REF!</f>
        <v>#REF!</v>
      </c>
      <c r="I3031" s="29" t="e">
        <f>①陸連データ貼付け!#REF!</f>
        <v>#REF!</v>
      </c>
      <c r="J3031" s="29" t="e">
        <f>①陸連データ貼付け!#REF!</f>
        <v>#REF!</v>
      </c>
      <c r="K3031" s="29" t="e">
        <f t="shared" si="143"/>
        <v>#REF!</v>
      </c>
      <c r="L3031" s="29" t="e">
        <f>①陸連データ貼付け!#REF!</f>
        <v>#REF!</v>
      </c>
      <c r="M3031" s="63" t="e">
        <f>①陸連データ貼付け!#REF!</f>
        <v>#REF!</v>
      </c>
    </row>
    <row r="3032" spans="1:13">
      <c r="A3032" s="220" t="e">
        <f>IF(①陸連データ貼付け!#REF!="","",①陸連データ貼付け!#REF!)</f>
        <v>#REF!</v>
      </c>
      <c r="B3032" s="29" t="e">
        <f t="shared" si="141"/>
        <v>#REF!</v>
      </c>
      <c r="C3032" s="29" t="e">
        <f t="shared" si="142"/>
        <v>#REF!</v>
      </c>
      <c r="D3032" s="29" t="e">
        <f>①陸連データ貼付け!#REF!</f>
        <v>#REF!</v>
      </c>
      <c r="E3032" s="29" t="e">
        <f>①陸連データ貼付け!#REF!</f>
        <v>#REF!</v>
      </c>
      <c r="F3032" s="29" t="e">
        <f>ASC(①陸連データ貼付け!#REF!)</f>
        <v>#REF!</v>
      </c>
      <c r="G3032" s="29" t="e">
        <f>①陸連データ貼付け!#REF!</f>
        <v>#REF!</v>
      </c>
      <c r="H3032" s="29" t="e">
        <f>①陸連データ貼付け!#REF!</f>
        <v>#REF!</v>
      </c>
      <c r="I3032" s="29" t="e">
        <f>①陸連データ貼付け!#REF!</f>
        <v>#REF!</v>
      </c>
      <c r="J3032" s="29" t="e">
        <f>①陸連データ貼付け!#REF!</f>
        <v>#REF!</v>
      </c>
      <c r="K3032" s="29" t="e">
        <f t="shared" si="143"/>
        <v>#REF!</v>
      </c>
      <c r="L3032" s="29" t="e">
        <f>①陸連データ貼付け!#REF!</f>
        <v>#REF!</v>
      </c>
      <c r="M3032" s="63" t="e">
        <f>①陸連データ貼付け!#REF!</f>
        <v>#REF!</v>
      </c>
    </row>
    <row r="3033" spans="1:13">
      <c r="A3033" s="220" t="e">
        <f>IF(①陸連データ貼付け!#REF!="","",①陸連データ貼付け!#REF!)</f>
        <v>#REF!</v>
      </c>
      <c r="B3033" s="29" t="e">
        <f t="shared" si="141"/>
        <v>#REF!</v>
      </c>
      <c r="C3033" s="29" t="e">
        <f t="shared" si="142"/>
        <v>#REF!</v>
      </c>
      <c r="D3033" s="29" t="e">
        <f>①陸連データ貼付け!#REF!</f>
        <v>#REF!</v>
      </c>
      <c r="E3033" s="29" t="e">
        <f>①陸連データ貼付け!#REF!</f>
        <v>#REF!</v>
      </c>
      <c r="F3033" s="29" t="e">
        <f>ASC(①陸連データ貼付け!#REF!)</f>
        <v>#REF!</v>
      </c>
      <c r="G3033" s="29" t="e">
        <f>①陸連データ貼付け!#REF!</f>
        <v>#REF!</v>
      </c>
      <c r="H3033" s="29" t="e">
        <f>①陸連データ貼付け!#REF!</f>
        <v>#REF!</v>
      </c>
      <c r="I3033" s="29" t="e">
        <f>①陸連データ貼付け!#REF!</f>
        <v>#REF!</v>
      </c>
      <c r="J3033" s="29" t="e">
        <f>①陸連データ貼付け!#REF!</f>
        <v>#REF!</v>
      </c>
      <c r="K3033" s="29" t="e">
        <f t="shared" si="143"/>
        <v>#REF!</v>
      </c>
      <c r="L3033" s="29" t="e">
        <f>①陸連データ貼付け!#REF!</f>
        <v>#REF!</v>
      </c>
      <c r="M3033" s="63" t="e">
        <f>①陸連データ貼付け!#REF!</f>
        <v>#REF!</v>
      </c>
    </row>
    <row r="3034" spans="1:13">
      <c r="A3034" s="220" t="e">
        <f>IF(①陸連データ貼付け!#REF!="","",①陸連データ貼付け!#REF!)</f>
        <v>#REF!</v>
      </c>
      <c r="B3034" s="29" t="e">
        <f t="shared" si="141"/>
        <v>#REF!</v>
      </c>
      <c r="C3034" s="29" t="e">
        <f t="shared" si="142"/>
        <v>#REF!</v>
      </c>
      <c r="D3034" s="29" t="e">
        <f>①陸連データ貼付け!#REF!</f>
        <v>#REF!</v>
      </c>
      <c r="E3034" s="29" t="e">
        <f>①陸連データ貼付け!#REF!</f>
        <v>#REF!</v>
      </c>
      <c r="F3034" s="29" t="e">
        <f>ASC(①陸連データ貼付け!#REF!)</f>
        <v>#REF!</v>
      </c>
      <c r="G3034" s="29" t="e">
        <f>①陸連データ貼付け!#REF!</f>
        <v>#REF!</v>
      </c>
      <c r="H3034" s="29" t="e">
        <f>①陸連データ貼付け!#REF!</f>
        <v>#REF!</v>
      </c>
      <c r="I3034" s="29" t="e">
        <f>①陸連データ貼付け!#REF!</f>
        <v>#REF!</v>
      </c>
      <c r="J3034" s="29" t="e">
        <f>①陸連データ貼付け!#REF!</f>
        <v>#REF!</v>
      </c>
      <c r="K3034" s="29" t="e">
        <f t="shared" si="143"/>
        <v>#REF!</v>
      </c>
      <c r="L3034" s="29" t="e">
        <f>①陸連データ貼付け!#REF!</f>
        <v>#REF!</v>
      </c>
      <c r="M3034" s="63" t="e">
        <f>①陸連データ貼付け!#REF!</f>
        <v>#REF!</v>
      </c>
    </row>
    <row r="3035" spans="1:13">
      <c r="A3035" s="220" t="e">
        <f>IF(①陸連データ貼付け!#REF!="","",①陸連データ貼付け!#REF!)</f>
        <v>#REF!</v>
      </c>
      <c r="B3035" s="29" t="e">
        <f t="shared" si="141"/>
        <v>#REF!</v>
      </c>
      <c r="C3035" s="29" t="e">
        <f t="shared" si="142"/>
        <v>#REF!</v>
      </c>
      <c r="D3035" s="29" t="e">
        <f>①陸連データ貼付け!#REF!</f>
        <v>#REF!</v>
      </c>
      <c r="E3035" s="29" t="e">
        <f>①陸連データ貼付け!#REF!</f>
        <v>#REF!</v>
      </c>
      <c r="F3035" s="29" t="e">
        <f>ASC(①陸連データ貼付け!#REF!)</f>
        <v>#REF!</v>
      </c>
      <c r="G3035" s="29" t="e">
        <f>①陸連データ貼付け!#REF!</f>
        <v>#REF!</v>
      </c>
      <c r="H3035" s="29" t="e">
        <f>①陸連データ貼付け!#REF!</f>
        <v>#REF!</v>
      </c>
      <c r="I3035" s="29" t="e">
        <f>①陸連データ貼付け!#REF!</f>
        <v>#REF!</v>
      </c>
      <c r="J3035" s="29" t="e">
        <f>①陸連データ貼付け!#REF!</f>
        <v>#REF!</v>
      </c>
      <c r="K3035" s="29" t="e">
        <f t="shared" si="143"/>
        <v>#REF!</v>
      </c>
      <c r="L3035" s="29" t="e">
        <f>①陸連データ貼付け!#REF!</f>
        <v>#REF!</v>
      </c>
      <c r="M3035" s="63" t="e">
        <f>①陸連データ貼付け!#REF!</f>
        <v>#REF!</v>
      </c>
    </row>
    <row r="3036" spans="1:13">
      <c r="A3036" s="220" t="e">
        <f>IF(①陸連データ貼付け!#REF!="","",①陸連データ貼付け!#REF!)</f>
        <v>#REF!</v>
      </c>
      <c r="B3036" s="29" t="e">
        <f t="shared" si="141"/>
        <v>#REF!</v>
      </c>
      <c r="C3036" s="29" t="e">
        <f t="shared" si="142"/>
        <v>#REF!</v>
      </c>
      <c r="D3036" s="29" t="e">
        <f>①陸連データ貼付け!#REF!</f>
        <v>#REF!</v>
      </c>
      <c r="E3036" s="29" t="e">
        <f>①陸連データ貼付け!#REF!</f>
        <v>#REF!</v>
      </c>
      <c r="F3036" s="29" t="e">
        <f>ASC(①陸連データ貼付け!#REF!)</f>
        <v>#REF!</v>
      </c>
      <c r="G3036" s="29" t="e">
        <f>①陸連データ貼付け!#REF!</f>
        <v>#REF!</v>
      </c>
      <c r="H3036" s="29" t="e">
        <f>①陸連データ貼付け!#REF!</f>
        <v>#REF!</v>
      </c>
      <c r="I3036" s="29" t="e">
        <f>①陸連データ貼付け!#REF!</f>
        <v>#REF!</v>
      </c>
      <c r="J3036" s="29" t="e">
        <f>①陸連データ貼付け!#REF!</f>
        <v>#REF!</v>
      </c>
      <c r="K3036" s="29" t="e">
        <f t="shared" si="143"/>
        <v>#REF!</v>
      </c>
      <c r="L3036" s="29" t="e">
        <f>①陸連データ貼付け!#REF!</f>
        <v>#REF!</v>
      </c>
      <c r="M3036" s="63" t="e">
        <f>①陸連データ貼付け!#REF!</f>
        <v>#REF!</v>
      </c>
    </row>
    <row r="3037" spans="1:13">
      <c r="A3037" s="220" t="e">
        <f>IF(①陸連データ貼付け!#REF!="","",①陸連データ貼付け!#REF!)</f>
        <v>#REF!</v>
      </c>
      <c r="B3037" s="29" t="e">
        <f t="shared" si="141"/>
        <v>#REF!</v>
      </c>
      <c r="C3037" s="29" t="e">
        <f t="shared" si="142"/>
        <v>#REF!</v>
      </c>
      <c r="D3037" s="29" t="e">
        <f>①陸連データ貼付け!#REF!</f>
        <v>#REF!</v>
      </c>
      <c r="E3037" s="29" t="e">
        <f>①陸連データ貼付け!#REF!</f>
        <v>#REF!</v>
      </c>
      <c r="F3037" s="29" t="e">
        <f>ASC(①陸連データ貼付け!#REF!)</f>
        <v>#REF!</v>
      </c>
      <c r="G3037" s="29" t="e">
        <f>①陸連データ貼付け!#REF!</f>
        <v>#REF!</v>
      </c>
      <c r="H3037" s="29" t="e">
        <f>①陸連データ貼付け!#REF!</f>
        <v>#REF!</v>
      </c>
      <c r="I3037" s="29" t="e">
        <f>①陸連データ貼付け!#REF!</f>
        <v>#REF!</v>
      </c>
      <c r="J3037" s="29" t="e">
        <f>①陸連データ貼付け!#REF!</f>
        <v>#REF!</v>
      </c>
      <c r="K3037" s="29" t="e">
        <f t="shared" si="143"/>
        <v>#REF!</v>
      </c>
      <c r="L3037" s="29" t="e">
        <f>①陸連データ貼付け!#REF!</f>
        <v>#REF!</v>
      </c>
      <c r="M3037" s="63" t="e">
        <f>①陸連データ貼付け!#REF!</f>
        <v>#REF!</v>
      </c>
    </row>
    <row r="3038" spans="1:13">
      <c r="A3038" s="220" t="e">
        <f>IF(①陸連データ貼付け!#REF!="","",①陸連データ貼付け!#REF!)</f>
        <v>#REF!</v>
      </c>
      <c r="B3038" s="29" t="e">
        <f t="shared" si="141"/>
        <v>#REF!</v>
      </c>
      <c r="C3038" s="29" t="e">
        <f t="shared" si="142"/>
        <v>#REF!</v>
      </c>
      <c r="D3038" s="29" t="e">
        <f>①陸連データ貼付け!#REF!</f>
        <v>#REF!</v>
      </c>
      <c r="E3038" s="29" t="e">
        <f>①陸連データ貼付け!#REF!</f>
        <v>#REF!</v>
      </c>
      <c r="F3038" s="29" t="e">
        <f>ASC(①陸連データ貼付け!#REF!)</f>
        <v>#REF!</v>
      </c>
      <c r="G3038" s="29" t="e">
        <f>①陸連データ貼付け!#REF!</f>
        <v>#REF!</v>
      </c>
      <c r="H3038" s="29" t="e">
        <f>①陸連データ貼付け!#REF!</f>
        <v>#REF!</v>
      </c>
      <c r="I3038" s="29" t="e">
        <f>①陸連データ貼付け!#REF!</f>
        <v>#REF!</v>
      </c>
      <c r="J3038" s="29" t="e">
        <f>①陸連データ貼付け!#REF!</f>
        <v>#REF!</v>
      </c>
      <c r="K3038" s="29" t="e">
        <f t="shared" si="143"/>
        <v>#REF!</v>
      </c>
      <c r="L3038" s="29" t="e">
        <f>①陸連データ貼付け!#REF!</f>
        <v>#REF!</v>
      </c>
      <c r="M3038" s="63" t="e">
        <f>①陸連データ貼付け!#REF!</f>
        <v>#REF!</v>
      </c>
    </row>
    <row r="3039" spans="1:13">
      <c r="A3039" s="220" t="e">
        <f>IF(①陸連データ貼付け!#REF!="","",①陸連データ貼付け!#REF!)</f>
        <v>#REF!</v>
      </c>
      <c r="B3039" s="29" t="e">
        <f t="shared" si="141"/>
        <v>#REF!</v>
      </c>
      <c r="C3039" s="29" t="e">
        <f t="shared" si="142"/>
        <v>#REF!</v>
      </c>
      <c r="D3039" s="29" t="e">
        <f>①陸連データ貼付け!#REF!</f>
        <v>#REF!</v>
      </c>
      <c r="E3039" s="29" t="e">
        <f>①陸連データ貼付け!#REF!</f>
        <v>#REF!</v>
      </c>
      <c r="F3039" s="29" t="e">
        <f>ASC(①陸連データ貼付け!#REF!)</f>
        <v>#REF!</v>
      </c>
      <c r="G3039" s="29" t="e">
        <f>①陸連データ貼付け!#REF!</f>
        <v>#REF!</v>
      </c>
      <c r="H3039" s="29" t="e">
        <f>①陸連データ貼付け!#REF!</f>
        <v>#REF!</v>
      </c>
      <c r="I3039" s="29" t="e">
        <f>①陸連データ貼付け!#REF!</f>
        <v>#REF!</v>
      </c>
      <c r="J3039" s="29" t="e">
        <f>①陸連データ貼付け!#REF!</f>
        <v>#REF!</v>
      </c>
      <c r="K3039" s="29" t="e">
        <f t="shared" si="143"/>
        <v>#REF!</v>
      </c>
      <c r="L3039" s="29" t="e">
        <f>①陸連データ貼付け!#REF!</f>
        <v>#REF!</v>
      </c>
      <c r="M3039" s="63" t="e">
        <f>①陸連データ貼付け!#REF!</f>
        <v>#REF!</v>
      </c>
    </row>
    <row r="3040" spans="1:13">
      <c r="A3040" s="220" t="e">
        <f>IF(①陸連データ貼付け!#REF!="","",①陸連データ貼付け!#REF!)</f>
        <v>#REF!</v>
      </c>
      <c r="B3040" s="29" t="e">
        <f t="shared" si="141"/>
        <v>#REF!</v>
      </c>
      <c r="C3040" s="29" t="e">
        <f t="shared" si="142"/>
        <v>#REF!</v>
      </c>
      <c r="D3040" s="29" t="e">
        <f>①陸連データ貼付け!#REF!</f>
        <v>#REF!</v>
      </c>
      <c r="E3040" s="29" t="e">
        <f>①陸連データ貼付け!#REF!</f>
        <v>#REF!</v>
      </c>
      <c r="F3040" s="29" t="e">
        <f>ASC(①陸連データ貼付け!#REF!)</f>
        <v>#REF!</v>
      </c>
      <c r="G3040" s="29" t="e">
        <f>①陸連データ貼付け!#REF!</f>
        <v>#REF!</v>
      </c>
      <c r="H3040" s="29" t="e">
        <f>①陸連データ貼付け!#REF!</f>
        <v>#REF!</v>
      </c>
      <c r="I3040" s="29" t="e">
        <f>①陸連データ貼付け!#REF!</f>
        <v>#REF!</v>
      </c>
      <c r="J3040" s="29" t="e">
        <f>①陸連データ貼付け!#REF!</f>
        <v>#REF!</v>
      </c>
      <c r="K3040" s="29" t="e">
        <f t="shared" si="143"/>
        <v>#REF!</v>
      </c>
      <c r="L3040" s="29" t="e">
        <f>①陸連データ貼付け!#REF!</f>
        <v>#REF!</v>
      </c>
      <c r="M3040" s="63" t="e">
        <f>①陸連データ貼付け!#REF!</f>
        <v>#REF!</v>
      </c>
    </row>
    <row r="3041" spans="1:13">
      <c r="A3041" s="220" t="e">
        <f>IF(①陸連データ貼付け!#REF!="","",①陸連データ貼付け!#REF!)</f>
        <v>#REF!</v>
      </c>
      <c r="B3041" s="29" t="e">
        <f t="shared" si="141"/>
        <v>#REF!</v>
      </c>
      <c r="C3041" s="29" t="e">
        <f t="shared" si="142"/>
        <v>#REF!</v>
      </c>
      <c r="D3041" s="29" t="e">
        <f>①陸連データ貼付け!#REF!</f>
        <v>#REF!</v>
      </c>
      <c r="E3041" s="29" t="e">
        <f>①陸連データ貼付け!#REF!</f>
        <v>#REF!</v>
      </c>
      <c r="F3041" s="29" t="e">
        <f>ASC(①陸連データ貼付け!#REF!)</f>
        <v>#REF!</v>
      </c>
      <c r="G3041" s="29" t="e">
        <f>①陸連データ貼付け!#REF!</f>
        <v>#REF!</v>
      </c>
      <c r="H3041" s="29" t="e">
        <f>①陸連データ貼付け!#REF!</f>
        <v>#REF!</v>
      </c>
      <c r="I3041" s="29" t="e">
        <f>①陸連データ貼付け!#REF!</f>
        <v>#REF!</v>
      </c>
      <c r="J3041" s="29" t="e">
        <f>①陸連データ貼付け!#REF!</f>
        <v>#REF!</v>
      </c>
      <c r="K3041" s="29" t="e">
        <f t="shared" si="143"/>
        <v>#REF!</v>
      </c>
      <c r="L3041" s="29" t="e">
        <f>①陸連データ貼付け!#REF!</f>
        <v>#REF!</v>
      </c>
      <c r="M3041" s="63" t="e">
        <f>①陸連データ貼付け!#REF!</f>
        <v>#REF!</v>
      </c>
    </row>
    <row r="3042" spans="1:13">
      <c r="A3042" s="220" t="e">
        <f>IF(①陸連データ貼付け!#REF!="","",①陸連データ貼付け!#REF!)</f>
        <v>#REF!</v>
      </c>
      <c r="B3042" s="29" t="e">
        <f t="shared" si="141"/>
        <v>#REF!</v>
      </c>
      <c r="C3042" s="29" t="e">
        <f t="shared" si="142"/>
        <v>#REF!</v>
      </c>
      <c r="D3042" s="29" t="e">
        <f>①陸連データ貼付け!#REF!</f>
        <v>#REF!</v>
      </c>
      <c r="E3042" s="29" t="e">
        <f>①陸連データ貼付け!#REF!</f>
        <v>#REF!</v>
      </c>
      <c r="F3042" s="29" t="e">
        <f>ASC(①陸連データ貼付け!#REF!)</f>
        <v>#REF!</v>
      </c>
      <c r="G3042" s="29" t="e">
        <f>①陸連データ貼付け!#REF!</f>
        <v>#REF!</v>
      </c>
      <c r="H3042" s="29" t="e">
        <f>①陸連データ貼付け!#REF!</f>
        <v>#REF!</v>
      </c>
      <c r="I3042" s="29" t="e">
        <f>①陸連データ貼付け!#REF!</f>
        <v>#REF!</v>
      </c>
      <c r="J3042" s="29" t="e">
        <f>①陸連データ貼付け!#REF!</f>
        <v>#REF!</v>
      </c>
      <c r="K3042" s="29" t="e">
        <f t="shared" si="143"/>
        <v>#REF!</v>
      </c>
      <c r="L3042" s="29" t="e">
        <f>①陸連データ貼付け!#REF!</f>
        <v>#REF!</v>
      </c>
      <c r="M3042" s="63" t="e">
        <f>①陸連データ貼付け!#REF!</f>
        <v>#REF!</v>
      </c>
    </row>
    <row r="3043" spans="1:13">
      <c r="A3043" s="220" t="e">
        <f>IF(①陸連データ貼付け!#REF!="","",①陸連データ貼付け!#REF!)</f>
        <v>#REF!</v>
      </c>
      <c r="B3043" s="29" t="e">
        <f t="shared" si="141"/>
        <v>#REF!</v>
      </c>
      <c r="C3043" s="29" t="e">
        <f t="shared" si="142"/>
        <v>#REF!</v>
      </c>
      <c r="D3043" s="29" t="e">
        <f>①陸連データ貼付け!#REF!</f>
        <v>#REF!</v>
      </c>
      <c r="E3043" s="29" t="e">
        <f>①陸連データ貼付け!#REF!</f>
        <v>#REF!</v>
      </c>
      <c r="F3043" s="29" t="e">
        <f>ASC(①陸連データ貼付け!#REF!)</f>
        <v>#REF!</v>
      </c>
      <c r="G3043" s="29" t="e">
        <f>①陸連データ貼付け!#REF!</f>
        <v>#REF!</v>
      </c>
      <c r="H3043" s="29" t="e">
        <f>①陸連データ貼付け!#REF!</f>
        <v>#REF!</v>
      </c>
      <c r="I3043" s="29" t="e">
        <f>①陸連データ貼付け!#REF!</f>
        <v>#REF!</v>
      </c>
      <c r="J3043" s="29" t="e">
        <f>①陸連データ貼付け!#REF!</f>
        <v>#REF!</v>
      </c>
      <c r="K3043" s="29" t="e">
        <f t="shared" si="143"/>
        <v>#REF!</v>
      </c>
      <c r="L3043" s="29" t="e">
        <f>①陸連データ貼付け!#REF!</f>
        <v>#REF!</v>
      </c>
      <c r="M3043" s="63" t="e">
        <f>①陸連データ貼付け!#REF!</f>
        <v>#REF!</v>
      </c>
    </row>
    <row r="3044" spans="1:13">
      <c r="A3044" s="220" t="e">
        <f>IF(①陸連データ貼付け!#REF!="","",①陸連データ貼付け!#REF!)</f>
        <v>#REF!</v>
      </c>
      <c r="B3044" s="29" t="e">
        <f t="shared" si="141"/>
        <v>#REF!</v>
      </c>
      <c r="C3044" s="29" t="e">
        <f t="shared" si="142"/>
        <v>#REF!</v>
      </c>
      <c r="D3044" s="29" t="e">
        <f>①陸連データ貼付け!#REF!</f>
        <v>#REF!</v>
      </c>
      <c r="E3044" s="29" t="e">
        <f>①陸連データ貼付け!#REF!</f>
        <v>#REF!</v>
      </c>
      <c r="F3044" s="29" t="e">
        <f>ASC(①陸連データ貼付け!#REF!)</f>
        <v>#REF!</v>
      </c>
      <c r="G3044" s="29" t="e">
        <f>①陸連データ貼付け!#REF!</f>
        <v>#REF!</v>
      </c>
      <c r="H3044" s="29" t="e">
        <f>①陸連データ貼付け!#REF!</f>
        <v>#REF!</v>
      </c>
      <c r="I3044" s="29" t="e">
        <f>①陸連データ貼付け!#REF!</f>
        <v>#REF!</v>
      </c>
      <c r="J3044" s="29" t="e">
        <f>①陸連データ貼付け!#REF!</f>
        <v>#REF!</v>
      </c>
      <c r="K3044" s="29" t="e">
        <f t="shared" si="143"/>
        <v>#REF!</v>
      </c>
      <c r="L3044" s="29" t="e">
        <f>①陸連データ貼付け!#REF!</f>
        <v>#REF!</v>
      </c>
      <c r="M3044" s="63" t="e">
        <f>①陸連データ貼付け!#REF!</f>
        <v>#REF!</v>
      </c>
    </row>
    <row r="3045" spans="1:13">
      <c r="A3045" s="220" t="e">
        <f>IF(①陸連データ貼付け!#REF!="","",①陸連データ貼付け!#REF!)</f>
        <v>#REF!</v>
      </c>
      <c r="B3045" s="29" t="e">
        <f t="shared" si="141"/>
        <v>#REF!</v>
      </c>
      <c r="C3045" s="29" t="e">
        <f t="shared" si="142"/>
        <v>#REF!</v>
      </c>
      <c r="D3045" s="29" t="e">
        <f>①陸連データ貼付け!#REF!</f>
        <v>#REF!</v>
      </c>
      <c r="E3045" s="29" t="e">
        <f>①陸連データ貼付け!#REF!</f>
        <v>#REF!</v>
      </c>
      <c r="F3045" s="29" t="e">
        <f>ASC(①陸連データ貼付け!#REF!)</f>
        <v>#REF!</v>
      </c>
      <c r="G3045" s="29" t="e">
        <f>①陸連データ貼付け!#REF!</f>
        <v>#REF!</v>
      </c>
      <c r="H3045" s="29" t="e">
        <f>①陸連データ貼付け!#REF!</f>
        <v>#REF!</v>
      </c>
      <c r="I3045" s="29" t="e">
        <f>①陸連データ貼付け!#REF!</f>
        <v>#REF!</v>
      </c>
      <c r="J3045" s="29" t="e">
        <f>①陸連データ貼付け!#REF!</f>
        <v>#REF!</v>
      </c>
      <c r="K3045" s="29" t="e">
        <f t="shared" si="143"/>
        <v>#REF!</v>
      </c>
      <c r="L3045" s="29" t="e">
        <f>①陸連データ貼付け!#REF!</f>
        <v>#REF!</v>
      </c>
      <c r="M3045" s="63" t="e">
        <f>①陸連データ貼付け!#REF!</f>
        <v>#REF!</v>
      </c>
    </row>
    <row r="3046" spans="1:13">
      <c r="A3046" s="220" t="e">
        <f>IF(①陸連データ貼付け!#REF!="","",①陸連データ貼付け!#REF!)</f>
        <v>#REF!</v>
      </c>
      <c r="B3046" s="29" t="e">
        <f t="shared" si="141"/>
        <v>#REF!</v>
      </c>
      <c r="C3046" s="29" t="e">
        <f t="shared" si="142"/>
        <v>#REF!</v>
      </c>
      <c r="D3046" s="29" t="e">
        <f>①陸連データ貼付け!#REF!</f>
        <v>#REF!</v>
      </c>
      <c r="E3046" s="29" t="e">
        <f>①陸連データ貼付け!#REF!</f>
        <v>#REF!</v>
      </c>
      <c r="F3046" s="29" t="e">
        <f>ASC(①陸連データ貼付け!#REF!)</f>
        <v>#REF!</v>
      </c>
      <c r="G3046" s="29" t="e">
        <f>①陸連データ貼付け!#REF!</f>
        <v>#REF!</v>
      </c>
      <c r="H3046" s="29" t="e">
        <f>①陸連データ貼付け!#REF!</f>
        <v>#REF!</v>
      </c>
      <c r="I3046" s="29" t="e">
        <f>①陸連データ貼付け!#REF!</f>
        <v>#REF!</v>
      </c>
      <c r="J3046" s="29" t="e">
        <f>①陸連データ貼付け!#REF!</f>
        <v>#REF!</v>
      </c>
      <c r="K3046" s="29" t="e">
        <f t="shared" si="143"/>
        <v>#REF!</v>
      </c>
      <c r="L3046" s="29" t="e">
        <f>①陸連データ貼付け!#REF!</f>
        <v>#REF!</v>
      </c>
      <c r="M3046" s="63" t="e">
        <f>①陸連データ貼付け!#REF!</f>
        <v>#REF!</v>
      </c>
    </row>
    <row r="3047" spans="1:13">
      <c r="A3047" s="220" t="e">
        <f>IF(①陸連データ貼付け!#REF!="","",①陸連データ貼付け!#REF!)</f>
        <v>#REF!</v>
      </c>
      <c r="B3047" s="29" t="e">
        <f t="shared" si="141"/>
        <v>#REF!</v>
      </c>
      <c r="C3047" s="29" t="e">
        <f t="shared" si="142"/>
        <v>#REF!</v>
      </c>
      <c r="D3047" s="29" t="e">
        <f>①陸連データ貼付け!#REF!</f>
        <v>#REF!</v>
      </c>
      <c r="E3047" s="29" t="e">
        <f>①陸連データ貼付け!#REF!</f>
        <v>#REF!</v>
      </c>
      <c r="F3047" s="29" t="e">
        <f>ASC(①陸連データ貼付け!#REF!)</f>
        <v>#REF!</v>
      </c>
      <c r="G3047" s="29" t="e">
        <f>①陸連データ貼付け!#REF!</f>
        <v>#REF!</v>
      </c>
      <c r="H3047" s="29" t="e">
        <f>①陸連データ貼付け!#REF!</f>
        <v>#REF!</v>
      </c>
      <c r="I3047" s="29" t="e">
        <f>①陸連データ貼付け!#REF!</f>
        <v>#REF!</v>
      </c>
      <c r="J3047" s="29" t="e">
        <f>①陸連データ貼付け!#REF!</f>
        <v>#REF!</v>
      </c>
      <c r="K3047" s="29" t="e">
        <f t="shared" si="143"/>
        <v>#REF!</v>
      </c>
      <c r="L3047" s="29" t="e">
        <f>①陸連データ貼付け!#REF!</f>
        <v>#REF!</v>
      </c>
      <c r="M3047" s="63" t="e">
        <f>①陸連データ貼付け!#REF!</f>
        <v>#REF!</v>
      </c>
    </row>
    <row r="3048" spans="1:13">
      <c r="A3048" s="220" t="e">
        <f>IF(①陸連データ貼付け!#REF!="","",①陸連データ貼付け!#REF!)</f>
        <v>#REF!</v>
      </c>
      <c r="B3048" s="29" t="e">
        <f t="shared" si="141"/>
        <v>#REF!</v>
      </c>
      <c r="C3048" s="29" t="e">
        <f t="shared" si="142"/>
        <v>#REF!</v>
      </c>
      <c r="D3048" s="29" t="e">
        <f>①陸連データ貼付け!#REF!</f>
        <v>#REF!</v>
      </c>
      <c r="E3048" s="29" t="e">
        <f>①陸連データ貼付け!#REF!</f>
        <v>#REF!</v>
      </c>
      <c r="F3048" s="29" t="e">
        <f>ASC(①陸連データ貼付け!#REF!)</f>
        <v>#REF!</v>
      </c>
      <c r="G3048" s="29" t="e">
        <f>①陸連データ貼付け!#REF!</f>
        <v>#REF!</v>
      </c>
      <c r="H3048" s="29" t="e">
        <f>①陸連データ貼付け!#REF!</f>
        <v>#REF!</v>
      </c>
      <c r="I3048" s="29" t="e">
        <f>①陸連データ貼付け!#REF!</f>
        <v>#REF!</v>
      </c>
      <c r="J3048" s="29" t="e">
        <f>①陸連データ貼付け!#REF!</f>
        <v>#REF!</v>
      </c>
      <c r="K3048" s="29" t="e">
        <f t="shared" si="143"/>
        <v>#REF!</v>
      </c>
      <c r="L3048" s="29" t="e">
        <f>①陸連データ貼付け!#REF!</f>
        <v>#REF!</v>
      </c>
      <c r="M3048" s="63" t="e">
        <f>①陸連データ貼付け!#REF!</f>
        <v>#REF!</v>
      </c>
    </row>
    <row r="3049" spans="1:13">
      <c r="A3049" s="220" t="e">
        <f>IF(①陸連データ貼付け!#REF!="","",①陸連データ貼付け!#REF!)</f>
        <v>#REF!</v>
      </c>
      <c r="B3049" s="29" t="e">
        <f t="shared" si="141"/>
        <v>#REF!</v>
      </c>
      <c r="C3049" s="29" t="e">
        <f t="shared" si="142"/>
        <v>#REF!</v>
      </c>
      <c r="D3049" s="29" t="e">
        <f>①陸連データ貼付け!#REF!</f>
        <v>#REF!</v>
      </c>
      <c r="E3049" s="29" t="e">
        <f>①陸連データ貼付け!#REF!</f>
        <v>#REF!</v>
      </c>
      <c r="F3049" s="29" t="e">
        <f>ASC(①陸連データ貼付け!#REF!)</f>
        <v>#REF!</v>
      </c>
      <c r="G3049" s="29" t="e">
        <f>①陸連データ貼付け!#REF!</f>
        <v>#REF!</v>
      </c>
      <c r="H3049" s="29" t="e">
        <f>①陸連データ貼付け!#REF!</f>
        <v>#REF!</v>
      </c>
      <c r="I3049" s="29" t="e">
        <f>①陸連データ貼付け!#REF!</f>
        <v>#REF!</v>
      </c>
      <c r="J3049" s="29" t="e">
        <f>①陸連データ貼付け!#REF!</f>
        <v>#REF!</v>
      </c>
      <c r="K3049" s="29" t="e">
        <f t="shared" si="143"/>
        <v>#REF!</v>
      </c>
      <c r="L3049" s="29" t="e">
        <f>①陸連データ貼付け!#REF!</f>
        <v>#REF!</v>
      </c>
      <c r="M3049" s="63" t="e">
        <f>①陸連データ貼付け!#REF!</f>
        <v>#REF!</v>
      </c>
    </row>
    <row r="3050" spans="1:13">
      <c r="A3050" s="220" t="e">
        <f>IF(①陸連データ貼付け!#REF!="","",①陸連データ貼付け!#REF!)</f>
        <v>#REF!</v>
      </c>
      <c r="B3050" s="29" t="e">
        <f t="shared" si="141"/>
        <v>#REF!</v>
      </c>
      <c r="C3050" s="29" t="e">
        <f t="shared" si="142"/>
        <v>#REF!</v>
      </c>
      <c r="D3050" s="29" t="e">
        <f>①陸連データ貼付け!#REF!</f>
        <v>#REF!</v>
      </c>
      <c r="E3050" s="29" t="e">
        <f>①陸連データ貼付け!#REF!</f>
        <v>#REF!</v>
      </c>
      <c r="F3050" s="29" t="e">
        <f>ASC(①陸連データ貼付け!#REF!)</f>
        <v>#REF!</v>
      </c>
      <c r="G3050" s="29" t="e">
        <f>①陸連データ貼付け!#REF!</f>
        <v>#REF!</v>
      </c>
      <c r="H3050" s="29" t="e">
        <f>①陸連データ貼付け!#REF!</f>
        <v>#REF!</v>
      </c>
      <c r="I3050" s="29" t="e">
        <f>①陸連データ貼付け!#REF!</f>
        <v>#REF!</v>
      </c>
      <c r="J3050" s="29" t="e">
        <f>①陸連データ貼付け!#REF!</f>
        <v>#REF!</v>
      </c>
      <c r="K3050" s="29" t="e">
        <f t="shared" si="143"/>
        <v>#REF!</v>
      </c>
      <c r="L3050" s="29" t="e">
        <f>①陸連データ貼付け!#REF!</f>
        <v>#REF!</v>
      </c>
      <c r="M3050" s="63" t="e">
        <f>①陸連データ貼付け!#REF!</f>
        <v>#REF!</v>
      </c>
    </row>
    <row r="3051" spans="1:13">
      <c r="A3051" s="220" t="e">
        <f>IF(①陸連データ貼付け!#REF!="","",①陸連データ貼付け!#REF!)</f>
        <v>#REF!</v>
      </c>
      <c r="B3051" s="29" t="e">
        <f t="shared" si="141"/>
        <v>#REF!</v>
      </c>
      <c r="C3051" s="29" t="e">
        <f t="shared" si="142"/>
        <v>#REF!</v>
      </c>
      <c r="D3051" s="29" t="e">
        <f>①陸連データ貼付け!#REF!</f>
        <v>#REF!</v>
      </c>
      <c r="E3051" s="29" t="e">
        <f>①陸連データ貼付け!#REF!</f>
        <v>#REF!</v>
      </c>
      <c r="F3051" s="29" t="e">
        <f>ASC(①陸連データ貼付け!#REF!)</f>
        <v>#REF!</v>
      </c>
      <c r="G3051" s="29" t="e">
        <f>①陸連データ貼付け!#REF!</f>
        <v>#REF!</v>
      </c>
      <c r="H3051" s="29" t="e">
        <f>①陸連データ貼付け!#REF!</f>
        <v>#REF!</v>
      </c>
      <c r="I3051" s="29" t="e">
        <f>①陸連データ貼付け!#REF!</f>
        <v>#REF!</v>
      </c>
      <c r="J3051" s="29" t="e">
        <f>①陸連データ貼付け!#REF!</f>
        <v>#REF!</v>
      </c>
      <c r="K3051" s="29" t="e">
        <f t="shared" si="143"/>
        <v>#REF!</v>
      </c>
      <c r="L3051" s="29" t="e">
        <f>①陸連データ貼付け!#REF!</f>
        <v>#REF!</v>
      </c>
      <c r="M3051" s="63" t="e">
        <f>①陸連データ貼付け!#REF!</f>
        <v>#REF!</v>
      </c>
    </row>
    <row r="3052" spans="1:13">
      <c r="A3052" s="220" t="e">
        <f>IF(①陸連データ貼付け!#REF!="","",①陸連データ貼付け!#REF!)</f>
        <v>#REF!</v>
      </c>
      <c r="B3052" s="29" t="e">
        <f t="shared" si="141"/>
        <v>#REF!</v>
      </c>
      <c r="C3052" s="29" t="e">
        <f t="shared" si="142"/>
        <v>#REF!</v>
      </c>
      <c r="D3052" s="29" t="e">
        <f>①陸連データ貼付け!#REF!</f>
        <v>#REF!</v>
      </c>
      <c r="E3052" s="29" t="e">
        <f>①陸連データ貼付け!#REF!</f>
        <v>#REF!</v>
      </c>
      <c r="F3052" s="29" t="e">
        <f>ASC(①陸連データ貼付け!#REF!)</f>
        <v>#REF!</v>
      </c>
      <c r="G3052" s="29" t="e">
        <f>①陸連データ貼付け!#REF!</f>
        <v>#REF!</v>
      </c>
      <c r="H3052" s="29" t="e">
        <f>①陸連データ貼付け!#REF!</f>
        <v>#REF!</v>
      </c>
      <c r="I3052" s="29" t="e">
        <f>①陸連データ貼付け!#REF!</f>
        <v>#REF!</v>
      </c>
      <c r="J3052" s="29" t="e">
        <f>①陸連データ貼付け!#REF!</f>
        <v>#REF!</v>
      </c>
      <c r="K3052" s="29" t="e">
        <f t="shared" si="143"/>
        <v>#REF!</v>
      </c>
      <c r="L3052" s="29" t="e">
        <f>①陸連データ貼付け!#REF!</f>
        <v>#REF!</v>
      </c>
      <c r="M3052" s="63" t="e">
        <f>①陸連データ貼付け!#REF!</f>
        <v>#REF!</v>
      </c>
    </row>
    <row r="3053" spans="1:13">
      <c r="A3053" s="220" t="e">
        <f>IF(①陸連データ貼付け!#REF!="","",①陸連データ貼付け!#REF!)</f>
        <v>#REF!</v>
      </c>
      <c r="B3053" s="29" t="e">
        <f t="shared" si="141"/>
        <v>#REF!</v>
      </c>
      <c r="C3053" s="29" t="e">
        <f t="shared" si="142"/>
        <v>#REF!</v>
      </c>
      <c r="D3053" s="29" t="e">
        <f>①陸連データ貼付け!#REF!</f>
        <v>#REF!</v>
      </c>
      <c r="E3053" s="29" t="e">
        <f>①陸連データ貼付け!#REF!</f>
        <v>#REF!</v>
      </c>
      <c r="F3053" s="29" t="e">
        <f>ASC(①陸連データ貼付け!#REF!)</f>
        <v>#REF!</v>
      </c>
      <c r="G3053" s="29" t="e">
        <f>①陸連データ貼付け!#REF!</f>
        <v>#REF!</v>
      </c>
      <c r="H3053" s="29" t="e">
        <f>①陸連データ貼付け!#REF!</f>
        <v>#REF!</v>
      </c>
      <c r="I3053" s="29" t="e">
        <f>①陸連データ貼付け!#REF!</f>
        <v>#REF!</v>
      </c>
      <c r="J3053" s="29" t="e">
        <f>①陸連データ貼付け!#REF!</f>
        <v>#REF!</v>
      </c>
      <c r="K3053" s="29" t="e">
        <f t="shared" si="143"/>
        <v>#REF!</v>
      </c>
      <c r="L3053" s="29" t="e">
        <f>①陸連データ貼付け!#REF!</f>
        <v>#REF!</v>
      </c>
      <c r="M3053" s="63" t="e">
        <f>①陸連データ貼付け!#REF!</f>
        <v>#REF!</v>
      </c>
    </row>
    <row r="3054" spans="1:13">
      <c r="A3054" s="220" t="e">
        <f>IF(①陸連データ貼付け!#REF!="","",①陸連データ貼付け!#REF!)</f>
        <v>#REF!</v>
      </c>
      <c r="B3054" s="29" t="e">
        <f t="shared" si="141"/>
        <v>#REF!</v>
      </c>
      <c r="C3054" s="29" t="e">
        <f t="shared" si="142"/>
        <v>#REF!</v>
      </c>
      <c r="D3054" s="29" t="e">
        <f>①陸連データ貼付け!#REF!</f>
        <v>#REF!</v>
      </c>
      <c r="E3054" s="29" t="e">
        <f>①陸連データ貼付け!#REF!</f>
        <v>#REF!</v>
      </c>
      <c r="F3054" s="29" t="e">
        <f>ASC(①陸連データ貼付け!#REF!)</f>
        <v>#REF!</v>
      </c>
      <c r="G3054" s="29" t="e">
        <f>①陸連データ貼付け!#REF!</f>
        <v>#REF!</v>
      </c>
      <c r="H3054" s="29" t="e">
        <f>①陸連データ貼付け!#REF!</f>
        <v>#REF!</v>
      </c>
      <c r="I3054" s="29" t="e">
        <f>①陸連データ貼付け!#REF!</f>
        <v>#REF!</v>
      </c>
      <c r="J3054" s="29" t="e">
        <f>①陸連データ貼付け!#REF!</f>
        <v>#REF!</v>
      </c>
      <c r="K3054" s="29" t="e">
        <f t="shared" si="143"/>
        <v>#REF!</v>
      </c>
      <c r="L3054" s="29" t="e">
        <f>①陸連データ貼付け!#REF!</f>
        <v>#REF!</v>
      </c>
      <c r="M3054" s="63" t="e">
        <f>①陸連データ貼付け!#REF!</f>
        <v>#REF!</v>
      </c>
    </row>
    <row r="3055" spans="1:13">
      <c r="A3055" s="220" t="e">
        <f>IF(①陸連データ貼付け!#REF!="","",①陸連データ貼付け!#REF!)</f>
        <v>#REF!</v>
      </c>
      <c r="B3055" s="29" t="e">
        <f t="shared" si="141"/>
        <v>#REF!</v>
      </c>
      <c r="C3055" s="29" t="e">
        <f t="shared" si="142"/>
        <v>#REF!</v>
      </c>
      <c r="D3055" s="29" t="e">
        <f>①陸連データ貼付け!#REF!</f>
        <v>#REF!</v>
      </c>
      <c r="E3055" s="29" t="e">
        <f>①陸連データ貼付け!#REF!</f>
        <v>#REF!</v>
      </c>
      <c r="F3055" s="29" t="e">
        <f>ASC(①陸連データ貼付け!#REF!)</f>
        <v>#REF!</v>
      </c>
      <c r="G3055" s="29" t="e">
        <f>①陸連データ貼付け!#REF!</f>
        <v>#REF!</v>
      </c>
      <c r="H3055" s="29" t="e">
        <f>①陸連データ貼付け!#REF!</f>
        <v>#REF!</v>
      </c>
      <c r="I3055" s="29" t="e">
        <f>①陸連データ貼付け!#REF!</f>
        <v>#REF!</v>
      </c>
      <c r="J3055" s="29" t="e">
        <f>①陸連データ貼付け!#REF!</f>
        <v>#REF!</v>
      </c>
      <c r="K3055" s="29" t="e">
        <f t="shared" si="143"/>
        <v>#REF!</v>
      </c>
      <c r="L3055" s="29" t="e">
        <f>①陸連データ貼付け!#REF!</f>
        <v>#REF!</v>
      </c>
      <c r="M3055" s="63" t="e">
        <f>①陸連データ貼付け!#REF!</f>
        <v>#REF!</v>
      </c>
    </row>
    <row r="3056" spans="1:13">
      <c r="A3056" s="220" t="e">
        <f>IF(①陸連データ貼付け!#REF!="","",①陸連データ貼付け!#REF!)</f>
        <v>#REF!</v>
      </c>
      <c r="B3056" s="29" t="e">
        <f t="shared" si="141"/>
        <v>#REF!</v>
      </c>
      <c r="C3056" s="29" t="e">
        <f t="shared" si="142"/>
        <v>#REF!</v>
      </c>
      <c r="D3056" s="29" t="e">
        <f>①陸連データ貼付け!#REF!</f>
        <v>#REF!</v>
      </c>
      <c r="E3056" s="29" t="e">
        <f>①陸連データ貼付け!#REF!</f>
        <v>#REF!</v>
      </c>
      <c r="F3056" s="29" t="e">
        <f>ASC(①陸連データ貼付け!#REF!)</f>
        <v>#REF!</v>
      </c>
      <c r="G3056" s="29" t="e">
        <f>①陸連データ貼付け!#REF!</f>
        <v>#REF!</v>
      </c>
      <c r="H3056" s="29" t="e">
        <f>①陸連データ貼付け!#REF!</f>
        <v>#REF!</v>
      </c>
      <c r="I3056" s="29" t="e">
        <f>①陸連データ貼付け!#REF!</f>
        <v>#REF!</v>
      </c>
      <c r="J3056" s="29" t="e">
        <f>①陸連データ貼付け!#REF!</f>
        <v>#REF!</v>
      </c>
      <c r="K3056" s="29" t="e">
        <f t="shared" si="143"/>
        <v>#REF!</v>
      </c>
      <c r="L3056" s="29" t="e">
        <f>①陸連データ貼付け!#REF!</f>
        <v>#REF!</v>
      </c>
      <c r="M3056" s="63" t="e">
        <f>①陸連データ貼付け!#REF!</f>
        <v>#REF!</v>
      </c>
    </row>
    <row r="3057" spans="1:13">
      <c r="A3057" s="220" t="e">
        <f>IF(①陸連データ貼付け!#REF!="","",①陸連データ貼付け!#REF!)</f>
        <v>#REF!</v>
      </c>
      <c r="B3057" s="29" t="e">
        <f t="shared" si="141"/>
        <v>#REF!</v>
      </c>
      <c r="C3057" s="29" t="e">
        <f t="shared" si="142"/>
        <v>#REF!</v>
      </c>
      <c r="D3057" s="29" t="e">
        <f>①陸連データ貼付け!#REF!</f>
        <v>#REF!</v>
      </c>
      <c r="E3057" s="29" t="e">
        <f>①陸連データ貼付け!#REF!</f>
        <v>#REF!</v>
      </c>
      <c r="F3057" s="29" t="e">
        <f>ASC(①陸連データ貼付け!#REF!)</f>
        <v>#REF!</v>
      </c>
      <c r="G3057" s="29" t="e">
        <f>①陸連データ貼付け!#REF!</f>
        <v>#REF!</v>
      </c>
      <c r="H3057" s="29" t="e">
        <f>①陸連データ貼付け!#REF!</f>
        <v>#REF!</v>
      </c>
      <c r="I3057" s="29" t="e">
        <f>①陸連データ貼付け!#REF!</f>
        <v>#REF!</v>
      </c>
      <c r="J3057" s="29" t="e">
        <f>①陸連データ貼付け!#REF!</f>
        <v>#REF!</v>
      </c>
      <c r="K3057" s="29" t="e">
        <f t="shared" si="143"/>
        <v>#REF!</v>
      </c>
      <c r="L3057" s="29" t="e">
        <f>①陸連データ貼付け!#REF!</f>
        <v>#REF!</v>
      </c>
      <c r="M3057" s="63" t="e">
        <f>①陸連データ貼付け!#REF!</f>
        <v>#REF!</v>
      </c>
    </row>
    <row r="3058" spans="1:13">
      <c r="A3058" s="220" t="e">
        <f>IF(①陸連データ貼付け!#REF!="","",①陸連データ貼付け!#REF!)</f>
        <v>#REF!</v>
      </c>
      <c r="B3058" s="29" t="e">
        <f t="shared" si="141"/>
        <v>#REF!</v>
      </c>
      <c r="C3058" s="29" t="e">
        <f t="shared" si="142"/>
        <v>#REF!</v>
      </c>
      <c r="D3058" s="29" t="e">
        <f>①陸連データ貼付け!#REF!</f>
        <v>#REF!</v>
      </c>
      <c r="E3058" s="29" t="e">
        <f>①陸連データ貼付け!#REF!</f>
        <v>#REF!</v>
      </c>
      <c r="F3058" s="29" t="e">
        <f>ASC(①陸連データ貼付け!#REF!)</f>
        <v>#REF!</v>
      </c>
      <c r="G3058" s="29" t="e">
        <f>①陸連データ貼付け!#REF!</f>
        <v>#REF!</v>
      </c>
      <c r="H3058" s="29" t="e">
        <f>①陸連データ貼付け!#REF!</f>
        <v>#REF!</v>
      </c>
      <c r="I3058" s="29" t="e">
        <f>①陸連データ貼付け!#REF!</f>
        <v>#REF!</v>
      </c>
      <c r="J3058" s="29" t="e">
        <f>①陸連データ貼付け!#REF!</f>
        <v>#REF!</v>
      </c>
      <c r="K3058" s="29" t="e">
        <f t="shared" si="143"/>
        <v>#REF!</v>
      </c>
      <c r="L3058" s="29" t="e">
        <f>①陸連データ貼付け!#REF!</f>
        <v>#REF!</v>
      </c>
      <c r="M3058" s="63" t="e">
        <f>①陸連データ貼付け!#REF!</f>
        <v>#REF!</v>
      </c>
    </row>
    <row r="3059" spans="1:13">
      <c r="A3059" s="220" t="e">
        <f>IF(①陸連データ貼付け!#REF!="","",①陸連データ貼付け!#REF!)</f>
        <v>#REF!</v>
      </c>
      <c r="B3059" s="29" t="e">
        <f t="shared" si="141"/>
        <v>#REF!</v>
      </c>
      <c r="C3059" s="29" t="e">
        <f t="shared" si="142"/>
        <v>#REF!</v>
      </c>
      <c r="D3059" s="29" t="e">
        <f>①陸連データ貼付け!#REF!</f>
        <v>#REF!</v>
      </c>
      <c r="E3059" s="29" t="e">
        <f>①陸連データ貼付け!#REF!</f>
        <v>#REF!</v>
      </c>
      <c r="F3059" s="29" t="e">
        <f>ASC(①陸連データ貼付け!#REF!)</f>
        <v>#REF!</v>
      </c>
      <c r="G3059" s="29" t="e">
        <f>①陸連データ貼付け!#REF!</f>
        <v>#REF!</v>
      </c>
      <c r="H3059" s="29" t="e">
        <f>①陸連データ貼付け!#REF!</f>
        <v>#REF!</v>
      </c>
      <c r="I3059" s="29" t="e">
        <f>①陸連データ貼付け!#REF!</f>
        <v>#REF!</v>
      </c>
      <c r="J3059" s="29" t="e">
        <f>①陸連データ貼付け!#REF!</f>
        <v>#REF!</v>
      </c>
      <c r="K3059" s="29" t="e">
        <f t="shared" si="143"/>
        <v>#REF!</v>
      </c>
      <c r="L3059" s="29" t="e">
        <f>①陸連データ貼付け!#REF!</f>
        <v>#REF!</v>
      </c>
      <c r="M3059" s="63" t="e">
        <f>①陸連データ貼付け!#REF!</f>
        <v>#REF!</v>
      </c>
    </row>
    <row r="3060" spans="1:13">
      <c r="A3060" s="220" t="e">
        <f>IF(①陸連データ貼付け!#REF!="","",①陸連データ貼付け!#REF!)</f>
        <v>#REF!</v>
      </c>
      <c r="B3060" s="29" t="e">
        <f t="shared" si="141"/>
        <v>#REF!</v>
      </c>
      <c r="C3060" s="29" t="e">
        <f t="shared" si="142"/>
        <v>#REF!</v>
      </c>
      <c r="D3060" s="29" t="e">
        <f>①陸連データ貼付け!#REF!</f>
        <v>#REF!</v>
      </c>
      <c r="E3060" s="29" t="e">
        <f>①陸連データ貼付け!#REF!</f>
        <v>#REF!</v>
      </c>
      <c r="F3060" s="29" t="e">
        <f>ASC(①陸連データ貼付け!#REF!)</f>
        <v>#REF!</v>
      </c>
      <c r="G3060" s="29" t="e">
        <f>①陸連データ貼付け!#REF!</f>
        <v>#REF!</v>
      </c>
      <c r="H3060" s="29" t="e">
        <f>①陸連データ貼付け!#REF!</f>
        <v>#REF!</v>
      </c>
      <c r="I3060" s="29" t="e">
        <f>①陸連データ貼付け!#REF!</f>
        <v>#REF!</v>
      </c>
      <c r="J3060" s="29" t="e">
        <f>①陸連データ貼付け!#REF!</f>
        <v>#REF!</v>
      </c>
      <c r="K3060" s="29" t="e">
        <f t="shared" si="143"/>
        <v>#REF!</v>
      </c>
      <c r="L3060" s="29" t="e">
        <f>①陸連データ貼付け!#REF!</f>
        <v>#REF!</v>
      </c>
      <c r="M3060" s="63" t="e">
        <f>①陸連データ貼付け!#REF!</f>
        <v>#REF!</v>
      </c>
    </row>
    <row r="3061" spans="1:13">
      <c r="A3061" s="220" t="e">
        <f>IF(①陸連データ貼付け!#REF!="","",①陸連データ貼付け!#REF!)</f>
        <v>#REF!</v>
      </c>
      <c r="B3061" s="29" t="e">
        <f t="shared" si="141"/>
        <v>#REF!</v>
      </c>
      <c r="C3061" s="29" t="e">
        <f t="shared" si="142"/>
        <v>#REF!</v>
      </c>
      <c r="D3061" s="29" t="e">
        <f>①陸連データ貼付け!#REF!</f>
        <v>#REF!</v>
      </c>
      <c r="E3061" s="29" t="e">
        <f>①陸連データ貼付け!#REF!</f>
        <v>#REF!</v>
      </c>
      <c r="F3061" s="29" t="e">
        <f>ASC(①陸連データ貼付け!#REF!)</f>
        <v>#REF!</v>
      </c>
      <c r="G3061" s="29" t="e">
        <f>①陸連データ貼付け!#REF!</f>
        <v>#REF!</v>
      </c>
      <c r="H3061" s="29" t="e">
        <f>①陸連データ貼付け!#REF!</f>
        <v>#REF!</v>
      </c>
      <c r="I3061" s="29" t="e">
        <f>①陸連データ貼付け!#REF!</f>
        <v>#REF!</v>
      </c>
      <c r="J3061" s="29" t="e">
        <f>①陸連データ貼付け!#REF!</f>
        <v>#REF!</v>
      </c>
      <c r="K3061" s="29" t="e">
        <f t="shared" si="143"/>
        <v>#REF!</v>
      </c>
      <c r="L3061" s="29" t="e">
        <f>①陸連データ貼付け!#REF!</f>
        <v>#REF!</v>
      </c>
      <c r="M3061" s="63" t="e">
        <f>①陸連データ貼付け!#REF!</f>
        <v>#REF!</v>
      </c>
    </row>
    <row r="3062" spans="1:13">
      <c r="A3062" s="220" t="e">
        <f>IF(①陸連データ貼付け!#REF!="","",①陸連データ貼付け!#REF!)</f>
        <v>#REF!</v>
      </c>
      <c r="B3062" s="29" t="e">
        <f t="shared" si="141"/>
        <v>#REF!</v>
      </c>
      <c r="C3062" s="29" t="e">
        <f t="shared" si="142"/>
        <v>#REF!</v>
      </c>
      <c r="D3062" s="29" t="e">
        <f>①陸連データ貼付け!#REF!</f>
        <v>#REF!</v>
      </c>
      <c r="E3062" s="29" t="e">
        <f>①陸連データ貼付け!#REF!</f>
        <v>#REF!</v>
      </c>
      <c r="F3062" s="29" t="e">
        <f>ASC(①陸連データ貼付け!#REF!)</f>
        <v>#REF!</v>
      </c>
      <c r="G3062" s="29" t="e">
        <f>①陸連データ貼付け!#REF!</f>
        <v>#REF!</v>
      </c>
      <c r="H3062" s="29" t="e">
        <f>①陸連データ貼付け!#REF!</f>
        <v>#REF!</v>
      </c>
      <c r="I3062" s="29" t="e">
        <f>①陸連データ貼付け!#REF!</f>
        <v>#REF!</v>
      </c>
      <c r="J3062" s="29" t="e">
        <f>①陸連データ貼付け!#REF!</f>
        <v>#REF!</v>
      </c>
      <c r="K3062" s="29" t="e">
        <f t="shared" si="143"/>
        <v>#REF!</v>
      </c>
      <c r="L3062" s="29" t="e">
        <f>①陸連データ貼付け!#REF!</f>
        <v>#REF!</v>
      </c>
      <c r="M3062" s="63" t="e">
        <f>①陸連データ貼付け!#REF!</f>
        <v>#REF!</v>
      </c>
    </row>
    <row r="3063" spans="1:13">
      <c r="A3063" s="220" t="e">
        <f>IF(①陸連データ貼付け!#REF!="","",①陸連データ貼付け!#REF!)</f>
        <v>#REF!</v>
      </c>
      <c r="B3063" s="29" t="e">
        <f t="shared" si="141"/>
        <v>#REF!</v>
      </c>
      <c r="C3063" s="29" t="e">
        <f t="shared" si="142"/>
        <v>#REF!</v>
      </c>
      <c r="D3063" s="29" t="e">
        <f>①陸連データ貼付け!#REF!</f>
        <v>#REF!</v>
      </c>
      <c r="E3063" s="29" t="e">
        <f>①陸連データ貼付け!#REF!</f>
        <v>#REF!</v>
      </c>
      <c r="F3063" s="29" t="e">
        <f>ASC(①陸連データ貼付け!#REF!)</f>
        <v>#REF!</v>
      </c>
      <c r="G3063" s="29" t="e">
        <f>①陸連データ貼付け!#REF!</f>
        <v>#REF!</v>
      </c>
      <c r="H3063" s="29" t="e">
        <f>①陸連データ貼付け!#REF!</f>
        <v>#REF!</v>
      </c>
      <c r="I3063" s="29" t="e">
        <f>①陸連データ貼付け!#REF!</f>
        <v>#REF!</v>
      </c>
      <c r="J3063" s="29" t="e">
        <f>①陸連データ貼付け!#REF!</f>
        <v>#REF!</v>
      </c>
      <c r="K3063" s="29" t="e">
        <f t="shared" si="143"/>
        <v>#REF!</v>
      </c>
      <c r="L3063" s="29" t="e">
        <f>①陸連データ貼付け!#REF!</f>
        <v>#REF!</v>
      </c>
      <c r="M3063" s="63" t="e">
        <f>①陸連データ貼付け!#REF!</f>
        <v>#REF!</v>
      </c>
    </row>
    <row r="3064" spans="1:13">
      <c r="A3064" s="220" t="e">
        <f>IF(①陸連データ貼付け!#REF!="","",①陸連データ貼付け!#REF!)</f>
        <v>#REF!</v>
      </c>
      <c r="B3064" s="29" t="e">
        <f t="shared" si="141"/>
        <v>#REF!</v>
      </c>
      <c r="C3064" s="29" t="e">
        <f t="shared" si="142"/>
        <v>#REF!</v>
      </c>
      <c r="D3064" s="29" t="e">
        <f>①陸連データ貼付け!#REF!</f>
        <v>#REF!</v>
      </c>
      <c r="E3064" s="29" t="e">
        <f>①陸連データ貼付け!#REF!</f>
        <v>#REF!</v>
      </c>
      <c r="F3064" s="29" t="e">
        <f>ASC(①陸連データ貼付け!#REF!)</f>
        <v>#REF!</v>
      </c>
      <c r="G3064" s="29" t="e">
        <f>①陸連データ貼付け!#REF!</f>
        <v>#REF!</v>
      </c>
      <c r="H3064" s="29" t="e">
        <f>①陸連データ貼付け!#REF!</f>
        <v>#REF!</v>
      </c>
      <c r="I3064" s="29" t="e">
        <f>①陸連データ貼付け!#REF!</f>
        <v>#REF!</v>
      </c>
      <c r="J3064" s="29" t="e">
        <f>①陸連データ貼付け!#REF!</f>
        <v>#REF!</v>
      </c>
      <c r="K3064" s="29" t="e">
        <f t="shared" si="143"/>
        <v>#REF!</v>
      </c>
      <c r="L3064" s="29" t="e">
        <f>①陸連データ貼付け!#REF!</f>
        <v>#REF!</v>
      </c>
      <c r="M3064" s="63" t="e">
        <f>①陸連データ貼付け!#REF!</f>
        <v>#REF!</v>
      </c>
    </row>
    <row r="3065" spans="1:13">
      <c r="A3065" s="220" t="e">
        <f>IF(①陸連データ貼付け!#REF!="","",①陸連データ貼付け!#REF!)</f>
        <v>#REF!</v>
      </c>
      <c r="B3065" s="29" t="e">
        <f t="shared" si="141"/>
        <v>#REF!</v>
      </c>
      <c r="C3065" s="29" t="e">
        <f t="shared" si="142"/>
        <v>#REF!</v>
      </c>
      <c r="D3065" s="29" t="e">
        <f>①陸連データ貼付け!#REF!</f>
        <v>#REF!</v>
      </c>
      <c r="E3065" s="29" t="e">
        <f>①陸連データ貼付け!#REF!</f>
        <v>#REF!</v>
      </c>
      <c r="F3065" s="29" t="e">
        <f>ASC(①陸連データ貼付け!#REF!)</f>
        <v>#REF!</v>
      </c>
      <c r="G3065" s="29" t="e">
        <f>①陸連データ貼付け!#REF!</f>
        <v>#REF!</v>
      </c>
      <c r="H3065" s="29" t="e">
        <f>①陸連データ貼付け!#REF!</f>
        <v>#REF!</v>
      </c>
      <c r="I3065" s="29" t="e">
        <f>①陸連データ貼付け!#REF!</f>
        <v>#REF!</v>
      </c>
      <c r="J3065" s="29" t="e">
        <f>①陸連データ貼付け!#REF!</f>
        <v>#REF!</v>
      </c>
      <c r="K3065" s="29" t="e">
        <f t="shared" si="143"/>
        <v>#REF!</v>
      </c>
      <c r="L3065" s="29" t="e">
        <f>①陸連データ貼付け!#REF!</f>
        <v>#REF!</v>
      </c>
      <c r="M3065" s="63" t="e">
        <f>①陸連データ貼付け!#REF!</f>
        <v>#REF!</v>
      </c>
    </row>
    <row r="3066" spans="1:13">
      <c r="A3066" s="220" t="e">
        <f>IF(①陸連データ貼付け!#REF!="","",①陸連データ貼付け!#REF!)</f>
        <v>#REF!</v>
      </c>
      <c r="B3066" s="29" t="e">
        <f t="shared" si="141"/>
        <v>#REF!</v>
      </c>
      <c r="C3066" s="29" t="e">
        <f t="shared" si="142"/>
        <v>#REF!</v>
      </c>
      <c r="D3066" s="29" t="e">
        <f>①陸連データ貼付け!#REF!</f>
        <v>#REF!</v>
      </c>
      <c r="E3066" s="29" t="e">
        <f>①陸連データ貼付け!#REF!</f>
        <v>#REF!</v>
      </c>
      <c r="F3066" s="29" t="e">
        <f>ASC(①陸連データ貼付け!#REF!)</f>
        <v>#REF!</v>
      </c>
      <c r="G3066" s="29" t="e">
        <f>①陸連データ貼付け!#REF!</f>
        <v>#REF!</v>
      </c>
      <c r="H3066" s="29" t="e">
        <f>①陸連データ貼付け!#REF!</f>
        <v>#REF!</v>
      </c>
      <c r="I3066" s="29" t="e">
        <f>①陸連データ貼付け!#REF!</f>
        <v>#REF!</v>
      </c>
      <c r="J3066" s="29" t="e">
        <f>①陸連データ貼付け!#REF!</f>
        <v>#REF!</v>
      </c>
      <c r="K3066" s="29" t="e">
        <f t="shared" si="143"/>
        <v>#REF!</v>
      </c>
      <c r="L3066" s="29" t="e">
        <f>①陸連データ貼付け!#REF!</f>
        <v>#REF!</v>
      </c>
      <c r="M3066" s="63" t="e">
        <f>①陸連データ貼付け!#REF!</f>
        <v>#REF!</v>
      </c>
    </row>
    <row r="3067" spans="1:13">
      <c r="A3067" s="220" t="e">
        <f>IF(①陸連データ貼付け!#REF!="","",①陸連データ貼付け!#REF!)</f>
        <v>#REF!</v>
      </c>
      <c r="B3067" s="29" t="e">
        <f t="shared" si="141"/>
        <v>#REF!</v>
      </c>
      <c r="C3067" s="29" t="e">
        <f t="shared" si="142"/>
        <v>#REF!</v>
      </c>
      <c r="D3067" s="29" t="e">
        <f>①陸連データ貼付け!#REF!</f>
        <v>#REF!</v>
      </c>
      <c r="E3067" s="29" t="e">
        <f>①陸連データ貼付け!#REF!</f>
        <v>#REF!</v>
      </c>
      <c r="F3067" s="29" t="e">
        <f>ASC(①陸連データ貼付け!#REF!)</f>
        <v>#REF!</v>
      </c>
      <c r="G3067" s="29" t="e">
        <f>①陸連データ貼付け!#REF!</f>
        <v>#REF!</v>
      </c>
      <c r="H3067" s="29" t="e">
        <f>①陸連データ貼付け!#REF!</f>
        <v>#REF!</v>
      </c>
      <c r="I3067" s="29" t="e">
        <f>①陸連データ貼付け!#REF!</f>
        <v>#REF!</v>
      </c>
      <c r="J3067" s="29" t="e">
        <f>①陸連データ貼付け!#REF!</f>
        <v>#REF!</v>
      </c>
      <c r="K3067" s="29" t="e">
        <f t="shared" si="143"/>
        <v>#REF!</v>
      </c>
      <c r="L3067" s="29" t="e">
        <f>①陸連データ貼付け!#REF!</f>
        <v>#REF!</v>
      </c>
      <c r="M3067" s="63" t="e">
        <f>①陸連データ貼付け!#REF!</f>
        <v>#REF!</v>
      </c>
    </row>
    <row r="3068" spans="1:13">
      <c r="A3068" s="220" t="e">
        <f>IF(①陸連データ貼付け!#REF!="","",①陸連データ貼付け!#REF!)</f>
        <v>#REF!</v>
      </c>
      <c r="B3068" s="29" t="e">
        <f t="shared" si="141"/>
        <v>#REF!</v>
      </c>
      <c r="C3068" s="29" t="e">
        <f t="shared" si="142"/>
        <v>#REF!</v>
      </c>
      <c r="D3068" s="29" t="e">
        <f>①陸連データ貼付け!#REF!</f>
        <v>#REF!</v>
      </c>
      <c r="E3068" s="29" t="e">
        <f>①陸連データ貼付け!#REF!</f>
        <v>#REF!</v>
      </c>
      <c r="F3068" s="29" t="e">
        <f>ASC(①陸連データ貼付け!#REF!)</f>
        <v>#REF!</v>
      </c>
      <c r="G3068" s="29" t="e">
        <f>①陸連データ貼付け!#REF!</f>
        <v>#REF!</v>
      </c>
      <c r="H3068" s="29" t="e">
        <f>①陸連データ貼付け!#REF!</f>
        <v>#REF!</v>
      </c>
      <c r="I3068" s="29" t="e">
        <f>①陸連データ貼付け!#REF!</f>
        <v>#REF!</v>
      </c>
      <c r="J3068" s="29" t="e">
        <f>①陸連データ貼付け!#REF!</f>
        <v>#REF!</v>
      </c>
      <c r="K3068" s="29" t="e">
        <f t="shared" si="143"/>
        <v>#REF!</v>
      </c>
      <c r="L3068" s="29" t="e">
        <f>①陸連データ貼付け!#REF!</f>
        <v>#REF!</v>
      </c>
      <c r="M3068" s="63" t="e">
        <f>①陸連データ貼付け!#REF!</f>
        <v>#REF!</v>
      </c>
    </row>
    <row r="3069" spans="1:13">
      <c r="A3069" s="220" t="e">
        <f>IF(①陸連データ貼付け!#REF!="","",①陸連データ貼付け!#REF!)</f>
        <v>#REF!</v>
      </c>
      <c r="B3069" s="29" t="e">
        <f t="shared" si="141"/>
        <v>#REF!</v>
      </c>
      <c r="C3069" s="29" t="e">
        <f t="shared" si="142"/>
        <v>#REF!</v>
      </c>
      <c r="D3069" s="29" t="e">
        <f>①陸連データ貼付け!#REF!</f>
        <v>#REF!</v>
      </c>
      <c r="E3069" s="29" t="e">
        <f>①陸連データ貼付け!#REF!</f>
        <v>#REF!</v>
      </c>
      <c r="F3069" s="29" t="e">
        <f>ASC(①陸連データ貼付け!#REF!)</f>
        <v>#REF!</v>
      </c>
      <c r="G3069" s="29" t="e">
        <f>①陸連データ貼付け!#REF!</f>
        <v>#REF!</v>
      </c>
      <c r="H3069" s="29" t="e">
        <f>①陸連データ貼付け!#REF!</f>
        <v>#REF!</v>
      </c>
      <c r="I3069" s="29" t="e">
        <f>①陸連データ貼付け!#REF!</f>
        <v>#REF!</v>
      </c>
      <c r="J3069" s="29" t="e">
        <f>①陸連データ貼付け!#REF!</f>
        <v>#REF!</v>
      </c>
      <c r="K3069" s="29" t="e">
        <f t="shared" si="143"/>
        <v>#REF!</v>
      </c>
      <c r="L3069" s="29" t="e">
        <f>①陸連データ貼付け!#REF!</f>
        <v>#REF!</v>
      </c>
      <c r="M3069" s="63" t="e">
        <f>①陸連データ貼付け!#REF!</f>
        <v>#REF!</v>
      </c>
    </row>
    <row r="3070" spans="1:13">
      <c r="A3070" s="220" t="e">
        <f>IF(①陸連データ貼付け!#REF!="","",①陸連データ貼付け!#REF!)</f>
        <v>#REF!</v>
      </c>
      <c r="B3070" s="29" t="e">
        <f t="shared" si="141"/>
        <v>#REF!</v>
      </c>
      <c r="C3070" s="29" t="e">
        <f t="shared" si="142"/>
        <v>#REF!</v>
      </c>
      <c r="D3070" s="29" t="e">
        <f>①陸連データ貼付け!#REF!</f>
        <v>#REF!</v>
      </c>
      <c r="E3070" s="29" t="e">
        <f>①陸連データ貼付け!#REF!</f>
        <v>#REF!</v>
      </c>
      <c r="F3070" s="29" t="e">
        <f>ASC(①陸連データ貼付け!#REF!)</f>
        <v>#REF!</v>
      </c>
      <c r="G3070" s="29" t="e">
        <f>①陸連データ貼付け!#REF!</f>
        <v>#REF!</v>
      </c>
      <c r="H3070" s="29" t="e">
        <f>①陸連データ貼付け!#REF!</f>
        <v>#REF!</v>
      </c>
      <c r="I3070" s="29" t="e">
        <f>①陸連データ貼付け!#REF!</f>
        <v>#REF!</v>
      </c>
      <c r="J3070" s="29" t="e">
        <f>①陸連データ貼付け!#REF!</f>
        <v>#REF!</v>
      </c>
      <c r="K3070" s="29" t="e">
        <f t="shared" si="143"/>
        <v>#REF!</v>
      </c>
      <c r="L3070" s="29" t="e">
        <f>①陸連データ貼付け!#REF!</f>
        <v>#REF!</v>
      </c>
      <c r="M3070" s="63" t="e">
        <f>①陸連データ貼付け!#REF!</f>
        <v>#REF!</v>
      </c>
    </row>
    <row r="3071" spans="1:13">
      <c r="A3071" s="220" t="e">
        <f>IF(①陸連データ貼付け!#REF!="","",①陸連データ貼付け!#REF!)</f>
        <v>#REF!</v>
      </c>
      <c r="B3071" s="29" t="e">
        <f t="shared" si="141"/>
        <v>#REF!</v>
      </c>
      <c r="C3071" s="29" t="e">
        <f t="shared" si="142"/>
        <v>#REF!</v>
      </c>
      <c r="D3071" s="29" t="e">
        <f>①陸連データ貼付け!#REF!</f>
        <v>#REF!</v>
      </c>
      <c r="E3071" s="29" t="e">
        <f>①陸連データ貼付け!#REF!</f>
        <v>#REF!</v>
      </c>
      <c r="F3071" s="29" t="e">
        <f>ASC(①陸連データ貼付け!#REF!)</f>
        <v>#REF!</v>
      </c>
      <c r="G3071" s="29" t="e">
        <f>①陸連データ貼付け!#REF!</f>
        <v>#REF!</v>
      </c>
      <c r="H3071" s="29" t="e">
        <f>①陸連データ貼付け!#REF!</f>
        <v>#REF!</v>
      </c>
      <c r="I3071" s="29" t="e">
        <f>①陸連データ貼付け!#REF!</f>
        <v>#REF!</v>
      </c>
      <c r="J3071" s="29" t="e">
        <f>①陸連データ貼付け!#REF!</f>
        <v>#REF!</v>
      </c>
      <c r="K3071" s="29" t="e">
        <f t="shared" si="143"/>
        <v>#REF!</v>
      </c>
      <c r="L3071" s="29" t="e">
        <f>①陸連データ貼付け!#REF!</f>
        <v>#REF!</v>
      </c>
      <c r="M3071" s="63" t="e">
        <f>①陸連データ貼付け!#REF!</f>
        <v>#REF!</v>
      </c>
    </row>
    <row r="3072" spans="1:13">
      <c r="A3072" s="220" t="e">
        <f>IF(①陸連データ貼付け!#REF!="","",①陸連データ貼付け!#REF!)</f>
        <v>#REF!</v>
      </c>
      <c r="B3072" s="29" t="e">
        <f t="shared" si="141"/>
        <v>#REF!</v>
      </c>
      <c r="C3072" s="29" t="e">
        <f t="shared" si="142"/>
        <v>#REF!</v>
      </c>
      <c r="D3072" s="29" t="e">
        <f>①陸連データ貼付け!#REF!</f>
        <v>#REF!</v>
      </c>
      <c r="E3072" s="29" t="e">
        <f>①陸連データ貼付け!#REF!</f>
        <v>#REF!</v>
      </c>
      <c r="F3072" s="29" t="e">
        <f>ASC(①陸連データ貼付け!#REF!)</f>
        <v>#REF!</v>
      </c>
      <c r="G3072" s="29" t="e">
        <f>①陸連データ貼付け!#REF!</f>
        <v>#REF!</v>
      </c>
      <c r="H3072" s="29" t="e">
        <f>①陸連データ貼付け!#REF!</f>
        <v>#REF!</v>
      </c>
      <c r="I3072" s="29" t="e">
        <f>①陸連データ貼付け!#REF!</f>
        <v>#REF!</v>
      </c>
      <c r="J3072" s="29" t="e">
        <f>①陸連データ貼付け!#REF!</f>
        <v>#REF!</v>
      </c>
      <c r="K3072" s="29" t="e">
        <f t="shared" si="143"/>
        <v>#REF!</v>
      </c>
      <c r="L3072" s="29" t="e">
        <f>①陸連データ貼付け!#REF!</f>
        <v>#REF!</v>
      </c>
      <c r="M3072" s="63" t="e">
        <f>①陸連データ貼付け!#REF!</f>
        <v>#REF!</v>
      </c>
    </row>
    <row r="3073" spans="1:13">
      <c r="A3073" s="220" t="e">
        <f>IF(①陸連データ貼付け!#REF!="","",①陸連データ貼付け!#REF!)</f>
        <v>#REF!</v>
      </c>
      <c r="B3073" s="29" t="e">
        <f t="shared" si="141"/>
        <v>#REF!</v>
      </c>
      <c r="C3073" s="29" t="e">
        <f t="shared" si="142"/>
        <v>#REF!</v>
      </c>
      <c r="D3073" s="29" t="e">
        <f>①陸連データ貼付け!#REF!</f>
        <v>#REF!</v>
      </c>
      <c r="E3073" s="29" t="e">
        <f>①陸連データ貼付け!#REF!</f>
        <v>#REF!</v>
      </c>
      <c r="F3073" s="29" t="e">
        <f>ASC(①陸連データ貼付け!#REF!)</f>
        <v>#REF!</v>
      </c>
      <c r="G3073" s="29" t="e">
        <f>①陸連データ貼付け!#REF!</f>
        <v>#REF!</v>
      </c>
      <c r="H3073" s="29" t="e">
        <f>①陸連データ貼付け!#REF!</f>
        <v>#REF!</v>
      </c>
      <c r="I3073" s="29" t="e">
        <f>①陸連データ貼付け!#REF!</f>
        <v>#REF!</v>
      </c>
      <c r="J3073" s="29" t="e">
        <f>①陸連データ貼付け!#REF!</f>
        <v>#REF!</v>
      </c>
      <c r="K3073" s="29" t="e">
        <f t="shared" si="143"/>
        <v>#REF!</v>
      </c>
      <c r="L3073" s="29" t="e">
        <f>①陸連データ貼付け!#REF!</f>
        <v>#REF!</v>
      </c>
      <c r="M3073" s="63" t="e">
        <f>①陸連データ貼付け!#REF!</f>
        <v>#REF!</v>
      </c>
    </row>
    <row r="3074" spans="1:13">
      <c r="A3074" s="220" t="e">
        <f>IF(①陸連データ貼付け!#REF!="","",①陸連データ貼付け!#REF!)</f>
        <v>#REF!</v>
      </c>
      <c r="B3074" s="29" t="e">
        <f t="shared" si="141"/>
        <v>#REF!</v>
      </c>
      <c r="C3074" s="29" t="e">
        <f t="shared" si="142"/>
        <v>#REF!</v>
      </c>
      <c r="D3074" s="29" t="e">
        <f>①陸連データ貼付け!#REF!</f>
        <v>#REF!</v>
      </c>
      <c r="E3074" s="29" t="e">
        <f>①陸連データ貼付け!#REF!</f>
        <v>#REF!</v>
      </c>
      <c r="F3074" s="29" t="e">
        <f>ASC(①陸連データ貼付け!#REF!)</f>
        <v>#REF!</v>
      </c>
      <c r="G3074" s="29" t="e">
        <f>①陸連データ貼付け!#REF!</f>
        <v>#REF!</v>
      </c>
      <c r="H3074" s="29" t="e">
        <f>①陸連データ貼付け!#REF!</f>
        <v>#REF!</v>
      </c>
      <c r="I3074" s="29" t="e">
        <f>①陸連データ貼付け!#REF!</f>
        <v>#REF!</v>
      </c>
      <c r="J3074" s="29" t="e">
        <f>①陸連データ貼付け!#REF!</f>
        <v>#REF!</v>
      </c>
      <c r="K3074" s="29" t="e">
        <f t="shared" si="143"/>
        <v>#REF!</v>
      </c>
      <c r="L3074" s="29" t="e">
        <f>①陸連データ貼付け!#REF!</f>
        <v>#REF!</v>
      </c>
      <c r="M3074" s="63" t="e">
        <f>①陸連データ貼付け!#REF!</f>
        <v>#REF!</v>
      </c>
    </row>
    <row r="3075" spans="1:13">
      <c r="A3075" s="220" t="e">
        <f>IF(①陸連データ貼付け!#REF!="","",①陸連データ貼付け!#REF!)</f>
        <v>#REF!</v>
      </c>
      <c r="B3075" s="29" t="e">
        <f t="shared" ref="B3075:B3138" si="144">LEFT(A3075,1)</f>
        <v>#REF!</v>
      </c>
      <c r="C3075" s="29" t="e">
        <f t="shared" ref="C3075:C3138" si="145">REPLACE(A3075,1,1,"")</f>
        <v>#REF!</v>
      </c>
      <c r="D3075" s="29" t="e">
        <f>①陸連データ貼付け!#REF!</f>
        <v>#REF!</v>
      </c>
      <c r="E3075" s="29" t="e">
        <f>①陸連データ貼付け!#REF!</f>
        <v>#REF!</v>
      </c>
      <c r="F3075" s="29" t="e">
        <f>ASC(①陸連データ貼付け!#REF!)</f>
        <v>#REF!</v>
      </c>
      <c r="G3075" s="29" t="e">
        <f>①陸連データ貼付け!#REF!</f>
        <v>#REF!</v>
      </c>
      <c r="H3075" s="29" t="e">
        <f>①陸連データ貼付け!#REF!</f>
        <v>#REF!</v>
      </c>
      <c r="I3075" s="29" t="e">
        <f>①陸連データ貼付け!#REF!</f>
        <v>#REF!</v>
      </c>
      <c r="J3075" s="29" t="e">
        <f>①陸連データ貼付け!#REF!</f>
        <v>#REF!</v>
      </c>
      <c r="K3075" s="29" t="e">
        <f t="shared" ref="K3075:K3138" si="146">I3075</f>
        <v>#REF!</v>
      </c>
      <c r="L3075" s="29" t="e">
        <f>①陸連データ貼付け!#REF!</f>
        <v>#REF!</v>
      </c>
      <c r="M3075" s="63" t="e">
        <f>①陸連データ貼付け!#REF!</f>
        <v>#REF!</v>
      </c>
    </row>
    <row r="3076" spans="1:13">
      <c r="A3076" s="220" t="e">
        <f>IF(①陸連データ貼付け!#REF!="","",①陸連データ貼付け!#REF!)</f>
        <v>#REF!</v>
      </c>
      <c r="B3076" s="29" t="e">
        <f t="shared" si="144"/>
        <v>#REF!</v>
      </c>
      <c r="C3076" s="29" t="e">
        <f t="shared" si="145"/>
        <v>#REF!</v>
      </c>
      <c r="D3076" s="29" t="e">
        <f>①陸連データ貼付け!#REF!</f>
        <v>#REF!</v>
      </c>
      <c r="E3076" s="29" t="e">
        <f>①陸連データ貼付け!#REF!</f>
        <v>#REF!</v>
      </c>
      <c r="F3076" s="29" t="e">
        <f>ASC(①陸連データ貼付け!#REF!)</f>
        <v>#REF!</v>
      </c>
      <c r="G3076" s="29" t="e">
        <f>①陸連データ貼付け!#REF!</f>
        <v>#REF!</v>
      </c>
      <c r="H3076" s="29" t="e">
        <f>①陸連データ貼付け!#REF!</f>
        <v>#REF!</v>
      </c>
      <c r="I3076" s="29" t="e">
        <f>①陸連データ貼付け!#REF!</f>
        <v>#REF!</v>
      </c>
      <c r="J3076" s="29" t="e">
        <f>①陸連データ貼付け!#REF!</f>
        <v>#REF!</v>
      </c>
      <c r="K3076" s="29" t="e">
        <f t="shared" si="146"/>
        <v>#REF!</v>
      </c>
      <c r="L3076" s="29" t="e">
        <f>①陸連データ貼付け!#REF!</f>
        <v>#REF!</v>
      </c>
      <c r="M3076" s="63" t="e">
        <f>①陸連データ貼付け!#REF!</f>
        <v>#REF!</v>
      </c>
    </row>
    <row r="3077" spans="1:13">
      <c r="A3077" s="220" t="e">
        <f>IF(①陸連データ貼付け!#REF!="","",①陸連データ貼付け!#REF!)</f>
        <v>#REF!</v>
      </c>
      <c r="B3077" s="29" t="e">
        <f t="shared" si="144"/>
        <v>#REF!</v>
      </c>
      <c r="C3077" s="29" t="e">
        <f t="shared" si="145"/>
        <v>#REF!</v>
      </c>
      <c r="D3077" s="29" t="e">
        <f>①陸連データ貼付け!#REF!</f>
        <v>#REF!</v>
      </c>
      <c r="E3077" s="29" t="e">
        <f>①陸連データ貼付け!#REF!</f>
        <v>#REF!</v>
      </c>
      <c r="F3077" s="29" t="e">
        <f>ASC(①陸連データ貼付け!#REF!)</f>
        <v>#REF!</v>
      </c>
      <c r="G3077" s="29" t="e">
        <f>①陸連データ貼付け!#REF!</f>
        <v>#REF!</v>
      </c>
      <c r="H3077" s="29" t="e">
        <f>①陸連データ貼付け!#REF!</f>
        <v>#REF!</v>
      </c>
      <c r="I3077" s="29" t="e">
        <f>①陸連データ貼付け!#REF!</f>
        <v>#REF!</v>
      </c>
      <c r="J3077" s="29" t="e">
        <f>①陸連データ貼付け!#REF!</f>
        <v>#REF!</v>
      </c>
      <c r="K3077" s="29" t="e">
        <f t="shared" si="146"/>
        <v>#REF!</v>
      </c>
      <c r="L3077" s="29" t="e">
        <f>①陸連データ貼付け!#REF!</f>
        <v>#REF!</v>
      </c>
      <c r="M3077" s="63" t="e">
        <f>①陸連データ貼付け!#REF!</f>
        <v>#REF!</v>
      </c>
    </row>
    <row r="3078" spans="1:13">
      <c r="A3078" s="220" t="e">
        <f>IF(①陸連データ貼付け!#REF!="","",①陸連データ貼付け!#REF!)</f>
        <v>#REF!</v>
      </c>
      <c r="B3078" s="29" t="e">
        <f t="shared" si="144"/>
        <v>#REF!</v>
      </c>
      <c r="C3078" s="29" t="e">
        <f t="shared" si="145"/>
        <v>#REF!</v>
      </c>
      <c r="D3078" s="29" t="e">
        <f>①陸連データ貼付け!#REF!</f>
        <v>#REF!</v>
      </c>
      <c r="E3078" s="29" t="e">
        <f>①陸連データ貼付け!#REF!</f>
        <v>#REF!</v>
      </c>
      <c r="F3078" s="29" t="e">
        <f>ASC(①陸連データ貼付け!#REF!)</f>
        <v>#REF!</v>
      </c>
      <c r="G3078" s="29" t="e">
        <f>①陸連データ貼付け!#REF!</f>
        <v>#REF!</v>
      </c>
      <c r="H3078" s="29" t="e">
        <f>①陸連データ貼付け!#REF!</f>
        <v>#REF!</v>
      </c>
      <c r="I3078" s="29" t="e">
        <f>①陸連データ貼付け!#REF!</f>
        <v>#REF!</v>
      </c>
      <c r="J3078" s="29" t="e">
        <f>①陸連データ貼付け!#REF!</f>
        <v>#REF!</v>
      </c>
      <c r="K3078" s="29" t="e">
        <f t="shared" si="146"/>
        <v>#REF!</v>
      </c>
      <c r="L3078" s="29" t="e">
        <f>①陸連データ貼付け!#REF!</f>
        <v>#REF!</v>
      </c>
      <c r="M3078" s="63" t="e">
        <f>①陸連データ貼付け!#REF!</f>
        <v>#REF!</v>
      </c>
    </row>
    <row r="3079" spans="1:13">
      <c r="A3079" s="220" t="e">
        <f>IF(①陸連データ貼付け!#REF!="","",①陸連データ貼付け!#REF!)</f>
        <v>#REF!</v>
      </c>
      <c r="B3079" s="29" t="e">
        <f t="shared" si="144"/>
        <v>#REF!</v>
      </c>
      <c r="C3079" s="29" t="e">
        <f t="shared" si="145"/>
        <v>#REF!</v>
      </c>
      <c r="D3079" s="29" t="e">
        <f>①陸連データ貼付け!#REF!</f>
        <v>#REF!</v>
      </c>
      <c r="E3079" s="29" t="e">
        <f>①陸連データ貼付け!#REF!</f>
        <v>#REF!</v>
      </c>
      <c r="F3079" s="29" t="e">
        <f>ASC(①陸連データ貼付け!#REF!)</f>
        <v>#REF!</v>
      </c>
      <c r="G3079" s="29" t="e">
        <f>①陸連データ貼付け!#REF!</f>
        <v>#REF!</v>
      </c>
      <c r="H3079" s="29" t="e">
        <f>①陸連データ貼付け!#REF!</f>
        <v>#REF!</v>
      </c>
      <c r="I3079" s="29" t="e">
        <f>①陸連データ貼付け!#REF!</f>
        <v>#REF!</v>
      </c>
      <c r="J3079" s="29" t="e">
        <f>①陸連データ貼付け!#REF!</f>
        <v>#REF!</v>
      </c>
      <c r="K3079" s="29" t="e">
        <f t="shared" si="146"/>
        <v>#REF!</v>
      </c>
      <c r="L3079" s="29" t="e">
        <f>①陸連データ貼付け!#REF!</f>
        <v>#REF!</v>
      </c>
      <c r="M3079" s="63" t="e">
        <f>①陸連データ貼付け!#REF!</f>
        <v>#REF!</v>
      </c>
    </row>
    <row r="3080" spans="1:13">
      <c r="A3080" s="220" t="e">
        <f>IF(①陸連データ貼付け!#REF!="","",①陸連データ貼付け!#REF!)</f>
        <v>#REF!</v>
      </c>
      <c r="B3080" s="29" t="e">
        <f t="shared" si="144"/>
        <v>#REF!</v>
      </c>
      <c r="C3080" s="29" t="e">
        <f t="shared" si="145"/>
        <v>#REF!</v>
      </c>
      <c r="D3080" s="29" t="e">
        <f>①陸連データ貼付け!#REF!</f>
        <v>#REF!</v>
      </c>
      <c r="E3080" s="29" t="e">
        <f>①陸連データ貼付け!#REF!</f>
        <v>#REF!</v>
      </c>
      <c r="F3080" s="29" t="e">
        <f>ASC(①陸連データ貼付け!#REF!)</f>
        <v>#REF!</v>
      </c>
      <c r="G3080" s="29" t="e">
        <f>①陸連データ貼付け!#REF!</f>
        <v>#REF!</v>
      </c>
      <c r="H3080" s="29" t="e">
        <f>①陸連データ貼付け!#REF!</f>
        <v>#REF!</v>
      </c>
      <c r="I3080" s="29" t="e">
        <f>①陸連データ貼付け!#REF!</f>
        <v>#REF!</v>
      </c>
      <c r="J3080" s="29" t="e">
        <f>①陸連データ貼付け!#REF!</f>
        <v>#REF!</v>
      </c>
      <c r="K3080" s="29" t="e">
        <f t="shared" si="146"/>
        <v>#REF!</v>
      </c>
      <c r="L3080" s="29" t="e">
        <f>①陸連データ貼付け!#REF!</f>
        <v>#REF!</v>
      </c>
      <c r="M3080" s="63" t="e">
        <f>①陸連データ貼付け!#REF!</f>
        <v>#REF!</v>
      </c>
    </row>
    <row r="3081" spans="1:13">
      <c r="A3081" s="220" t="e">
        <f>IF(①陸連データ貼付け!#REF!="","",①陸連データ貼付け!#REF!)</f>
        <v>#REF!</v>
      </c>
      <c r="B3081" s="29" t="e">
        <f t="shared" si="144"/>
        <v>#REF!</v>
      </c>
      <c r="C3081" s="29" t="e">
        <f t="shared" si="145"/>
        <v>#REF!</v>
      </c>
      <c r="D3081" s="29" t="e">
        <f>①陸連データ貼付け!#REF!</f>
        <v>#REF!</v>
      </c>
      <c r="E3081" s="29" t="e">
        <f>①陸連データ貼付け!#REF!</f>
        <v>#REF!</v>
      </c>
      <c r="F3081" s="29" t="e">
        <f>ASC(①陸連データ貼付け!#REF!)</f>
        <v>#REF!</v>
      </c>
      <c r="G3081" s="29" t="e">
        <f>①陸連データ貼付け!#REF!</f>
        <v>#REF!</v>
      </c>
      <c r="H3081" s="29" t="e">
        <f>①陸連データ貼付け!#REF!</f>
        <v>#REF!</v>
      </c>
      <c r="I3081" s="29" t="e">
        <f>①陸連データ貼付け!#REF!</f>
        <v>#REF!</v>
      </c>
      <c r="J3081" s="29" t="e">
        <f>①陸連データ貼付け!#REF!</f>
        <v>#REF!</v>
      </c>
      <c r="K3081" s="29" t="e">
        <f t="shared" si="146"/>
        <v>#REF!</v>
      </c>
      <c r="L3081" s="29" t="e">
        <f>①陸連データ貼付け!#REF!</f>
        <v>#REF!</v>
      </c>
      <c r="M3081" s="63" t="e">
        <f>①陸連データ貼付け!#REF!</f>
        <v>#REF!</v>
      </c>
    </row>
    <row r="3082" spans="1:13">
      <c r="A3082" s="220" t="e">
        <f>IF(①陸連データ貼付け!#REF!="","",①陸連データ貼付け!#REF!)</f>
        <v>#REF!</v>
      </c>
      <c r="B3082" s="29" t="e">
        <f t="shared" si="144"/>
        <v>#REF!</v>
      </c>
      <c r="C3082" s="29" t="e">
        <f t="shared" si="145"/>
        <v>#REF!</v>
      </c>
      <c r="D3082" s="29" t="e">
        <f>①陸連データ貼付け!#REF!</f>
        <v>#REF!</v>
      </c>
      <c r="E3082" s="29" t="e">
        <f>①陸連データ貼付け!#REF!</f>
        <v>#REF!</v>
      </c>
      <c r="F3082" s="29" t="e">
        <f>ASC(①陸連データ貼付け!#REF!)</f>
        <v>#REF!</v>
      </c>
      <c r="G3082" s="29" t="e">
        <f>①陸連データ貼付け!#REF!</f>
        <v>#REF!</v>
      </c>
      <c r="H3082" s="29" t="e">
        <f>①陸連データ貼付け!#REF!</f>
        <v>#REF!</v>
      </c>
      <c r="I3082" s="29" t="e">
        <f>①陸連データ貼付け!#REF!</f>
        <v>#REF!</v>
      </c>
      <c r="J3082" s="29" t="e">
        <f>①陸連データ貼付け!#REF!</f>
        <v>#REF!</v>
      </c>
      <c r="K3082" s="29" t="e">
        <f t="shared" si="146"/>
        <v>#REF!</v>
      </c>
      <c r="L3082" s="29" t="e">
        <f>①陸連データ貼付け!#REF!</f>
        <v>#REF!</v>
      </c>
      <c r="M3082" s="63" t="e">
        <f>①陸連データ貼付け!#REF!</f>
        <v>#REF!</v>
      </c>
    </row>
    <row r="3083" spans="1:13">
      <c r="A3083" s="220" t="e">
        <f>IF(①陸連データ貼付け!#REF!="","",①陸連データ貼付け!#REF!)</f>
        <v>#REF!</v>
      </c>
      <c r="B3083" s="29" t="e">
        <f t="shared" si="144"/>
        <v>#REF!</v>
      </c>
      <c r="C3083" s="29" t="e">
        <f t="shared" si="145"/>
        <v>#REF!</v>
      </c>
      <c r="D3083" s="29" t="e">
        <f>①陸連データ貼付け!#REF!</f>
        <v>#REF!</v>
      </c>
      <c r="E3083" s="29" t="e">
        <f>①陸連データ貼付け!#REF!</f>
        <v>#REF!</v>
      </c>
      <c r="F3083" s="29" t="e">
        <f>ASC(①陸連データ貼付け!#REF!)</f>
        <v>#REF!</v>
      </c>
      <c r="G3083" s="29" t="e">
        <f>①陸連データ貼付け!#REF!</f>
        <v>#REF!</v>
      </c>
      <c r="H3083" s="29" t="e">
        <f>①陸連データ貼付け!#REF!</f>
        <v>#REF!</v>
      </c>
      <c r="I3083" s="29" t="e">
        <f>①陸連データ貼付け!#REF!</f>
        <v>#REF!</v>
      </c>
      <c r="J3083" s="29" t="e">
        <f>①陸連データ貼付け!#REF!</f>
        <v>#REF!</v>
      </c>
      <c r="K3083" s="29" t="e">
        <f t="shared" si="146"/>
        <v>#REF!</v>
      </c>
      <c r="L3083" s="29" t="e">
        <f>①陸連データ貼付け!#REF!</f>
        <v>#REF!</v>
      </c>
      <c r="M3083" s="63" t="e">
        <f>①陸連データ貼付け!#REF!</f>
        <v>#REF!</v>
      </c>
    </row>
    <row r="3084" spans="1:13">
      <c r="A3084" s="220" t="e">
        <f>IF(①陸連データ貼付け!#REF!="","",①陸連データ貼付け!#REF!)</f>
        <v>#REF!</v>
      </c>
      <c r="B3084" s="29" t="e">
        <f t="shared" si="144"/>
        <v>#REF!</v>
      </c>
      <c r="C3084" s="29" t="e">
        <f t="shared" si="145"/>
        <v>#REF!</v>
      </c>
      <c r="D3084" s="29" t="e">
        <f>①陸連データ貼付け!#REF!</f>
        <v>#REF!</v>
      </c>
      <c r="E3084" s="29" t="e">
        <f>①陸連データ貼付け!#REF!</f>
        <v>#REF!</v>
      </c>
      <c r="F3084" s="29" t="e">
        <f>ASC(①陸連データ貼付け!#REF!)</f>
        <v>#REF!</v>
      </c>
      <c r="G3084" s="29" t="e">
        <f>①陸連データ貼付け!#REF!</f>
        <v>#REF!</v>
      </c>
      <c r="H3084" s="29" t="e">
        <f>①陸連データ貼付け!#REF!</f>
        <v>#REF!</v>
      </c>
      <c r="I3084" s="29" t="e">
        <f>①陸連データ貼付け!#REF!</f>
        <v>#REF!</v>
      </c>
      <c r="J3084" s="29" t="e">
        <f>①陸連データ貼付け!#REF!</f>
        <v>#REF!</v>
      </c>
      <c r="K3084" s="29" t="e">
        <f t="shared" si="146"/>
        <v>#REF!</v>
      </c>
      <c r="L3084" s="29" t="e">
        <f>①陸連データ貼付け!#REF!</f>
        <v>#REF!</v>
      </c>
      <c r="M3084" s="63" t="e">
        <f>①陸連データ貼付け!#REF!</f>
        <v>#REF!</v>
      </c>
    </row>
    <row r="3085" spans="1:13">
      <c r="A3085" s="220" t="e">
        <f>IF(①陸連データ貼付け!#REF!="","",①陸連データ貼付け!#REF!)</f>
        <v>#REF!</v>
      </c>
      <c r="B3085" s="29" t="e">
        <f t="shared" si="144"/>
        <v>#REF!</v>
      </c>
      <c r="C3085" s="29" t="e">
        <f t="shared" si="145"/>
        <v>#REF!</v>
      </c>
      <c r="D3085" s="29" t="e">
        <f>①陸連データ貼付け!#REF!</f>
        <v>#REF!</v>
      </c>
      <c r="E3085" s="29" t="e">
        <f>①陸連データ貼付け!#REF!</f>
        <v>#REF!</v>
      </c>
      <c r="F3085" s="29" t="e">
        <f>ASC(①陸連データ貼付け!#REF!)</f>
        <v>#REF!</v>
      </c>
      <c r="G3085" s="29" t="e">
        <f>①陸連データ貼付け!#REF!</f>
        <v>#REF!</v>
      </c>
      <c r="H3085" s="29" t="e">
        <f>①陸連データ貼付け!#REF!</f>
        <v>#REF!</v>
      </c>
      <c r="I3085" s="29" t="e">
        <f>①陸連データ貼付け!#REF!</f>
        <v>#REF!</v>
      </c>
      <c r="J3085" s="29" t="e">
        <f>①陸連データ貼付け!#REF!</f>
        <v>#REF!</v>
      </c>
      <c r="K3085" s="29" t="e">
        <f t="shared" si="146"/>
        <v>#REF!</v>
      </c>
      <c r="L3085" s="29" t="e">
        <f>①陸連データ貼付け!#REF!</f>
        <v>#REF!</v>
      </c>
      <c r="M3085" s="63" t="e">
        <f>①陸連データ貼付け!#REF!</f>
        <v>#REF!</v>
      </c>
    </row>
    <row r="3086" spans="1:13">
      <c r="A3086" s="220" t="e">
        <f>IF(①陸連データ貼付け!#REF!="","",①陸連データ貼付け!#REF!)</f>
        <v>#REF!</v>
      </c>
      <c r="B3086" s="29" t="e">
        <f t="shared" si="144"/>
        <v>#REF!</v>
      </c>
      <c r="C3086" s="29" t="e">
        <f t="shared" si="145"/>
        <v>#REF!</v>
      </c>
      <c r="D3086" s="29" t="e">
        <f>①陸連データ貼付け!#REF!</f>
        <v>#REF!</v>
      </c>
      <c r="E3086" s="29" t="e">
        <f>①陸連データ貼付け!#REF!</f>
        <v>#REF!</v>
      </c>
      <c r="F3086" s="29" t="e">
        <f>ASC(①陸連データ貼付け!#REF!)</f>
        <v>#REF!</v>
      </c>
      <c r="G3086" s="29" t="e">
        <f>①陸連データ貼付け!#REF!</f>
        <v>#REF!</v>
      </c>
      <c r="H3086" s="29" t="e">
        <f>①陸連データ貼付け!#REF!</f>
        <v>#REF!</v>
      </c>
      <c r="I3086" s="29" t="e">
        <f>①陸連データ貼付け!#REF!</f>
        <v>#REF!</v>
      </c>
      <c r="J3086" s="29" t="e">
        <f>①陸連データ貼付け!#REF!</f>
        <v>#REF!</v>
      </c>
      <c r="K3086" s="29" t="e">
        <f t="shared" si="146"/>
        <v>#REF!</v>
      </c>
      <c r="L3086" s="29" t="e">
        <f>①陸連データ貼付け!#REF!</f>
        <v>#REF!</v>
      </c>
      <c r="M3086" s="63" t="e">
        <f>①陸連データ貼付け!#REF!</f>
        <v>#REF!</v>
      </c>
    </row>
    <row r="3087" spans="1:13">
      <c r="A3087" s="220" t="e">
        <f>IF(①陸連データ貼付け!#REF!="","",①陸連データ貼付け!#REF!)</f>
        <v>#REF!</v>
      </c>
      <c r="B3087" s="29" t="e">
        <f t="shared" si="144"/>
        <v>#REF!</v>
      </c>
      <c r="C3087" s="29" t="e">
        <f t="shared" si="145"/>
        <v>#REF!</v>
      </c>
      <c r="D3087" s="29" t="e">
        <f>①陸連データ貼付け!#REF!</f>
        <v>#REF!</v>
      </c>
      <c r="E3087" s="29" t="e">
        <f>①陸連データ貼付け!#REF!</f>
        <v>#REF!</v>
      </c>
      <c r="F3087" s="29" t="e">
        <f>ASC(①陸連データ貼付け!#REF!)</f>
        <v>#REF!</v>
      </c>
      <c r="G3087" s="29" t="e">
        <f>①陸連データ貼付け!#REF!</f>
        <v>#REF!</v>
      </c>
      <c r="H3087" s="29" t="e">
        <f>①陸連データ貼付け!#REF!</f>
        <v>#REF!</v>
      </c>
      <c r="I3087" s="29" t="e">
        <f>①陸連データ貼付け!#REF!</f>
        <v>#REF!</v>
      </c>
      <c r="J3087" s="29" t="e">
        <f>①陸連データ貼付け!#REF!</f>
        <v>#REF!</v>
      </c>
      <c r="K3087" s="29" t="e">
        <f t="shared" si="146"/>
        <v>#REF!</v>
      </c>
      <c r="L3087" s="29" t="e">
        <f>①陸連データ貼付け!#REF!</f>
        <v>#REF!</v>
      </c>
      <c r="M3087" s="63" t="e">
        <f>①陸連データ貼付け!#REF!</f>
        <v>#REF!</v>
      </c>
    </row>
    <row r="3088" spans="1:13">
      <c r="A3088" s="220" t="e">
        <f>IF(①陸連データ貼付け!#REF!="","",①陸連データ貼付け!#REF!)</f>
        <v>#REF!</v>
      </c>
      <c r="B3088" s="29" t="e">
        <f t="shared" si="144"/>
        <v>#REF!</v>
      </c>
      <c r="C3088" s="29" t="e">
        <f t="shared" si="145"/>
        <v>#REF!</v>
      </c>
      <c r="D3088" s="29" t="e">
        <f>①陸連データ貼付け!#REF!</f>
        <v>#REF!</v>
      </c>
      <c r="E3088" s="29" t="e">
        <f>①陸連データ貼付け!#REF!</f>
        <v>#REF!</v>
      </c>
      <c r="F3088" s="29" t="e">
        <f>ASC(①陸連データ貼付け!#REF!)</f>
        <v>#REF!</v>
      </c>
      <c r="G3088" s="29" t="e">
        <f>①陸連データ貼付け!#REF!</f>
        <v>#REF!</v>
      </c>
      <c r="H3088" s="29" t="e">
        <f>①陸連データ貼付け!#REF!</f>
        <v>#REF!</v>
      </c>
      <c r="I3088" s="29" t="e">
        <f>①陸連データ貼付け!#REF!</f>
        <v>#REF!</v>
      </c>
      <c r="J3088" s="29" t="e">
        <f>①陸連データ貼付け!#REF!</f>
        <v>#REF!</v>
      </c>
      <c r="K3088" s="29" t="e">
        <f t="shared" si="146"/>
        <v>#REF!</v>
      </c>
      <c r="L3088" s="29" t="e">
        <f>①陸連データ貼付け!#REF!</f>
        <v>#REF!</v>
      </c>
      <c r="M3088" s="63" t="e">
        <f>①陸連データ貼付け!#REF!</f>
        <v>#REF!</v>
      </c>
    </row>
    <row r="3089" spans="1:13">
      <c r="A3089" s="220" t="e">
        <f>IF(①陸連データ貼付け!#REF!="","",①陸連データ貼付け!#REF!)</f>
        <v>#REF!</v>
      </c>
      <c r="B3089" s="29" t="e">
        <f t="shared" si="144"/>
        <v>#REF!</v>
      </c>
      <c r="C3089" s="29" t="e">
        <f t="shared" si="145"/>
        <v>#REF!</v>
      </c>
      <c r="D3089" s="29" t="e">
        <f>①陸連データ貼付け!#REF!</f>
        <v>#REF!</v>
      </c>
      <c r="E3089" s="29" t="e">
        <f>①陸連データ貼付け!#REF!</f>
        <v>#REF!</v>
      </c>
      <c r="F3089" s="29" t="e">
        <f>ASC(①陸連データ貼付け!#REF!)</f>
        <v>#REF!</v>
      </c>
      <c r="G3089" s="29" t="e">
        <f>①陸連データ貼付け!#REF!</f>
        <v>#REF!</v>
      </c>
      <c r="H3089" s="29" t="e">
        <f>①陸連データ貼付け!#REF!</f>
        <v>#REF!</v>
      </c>
      <c r="I3089" s="29" t="e">
        <f>①陸連データ貼付け!#REF!</f>
        <v>#REF!</v>
      </c>
      <c r="J3089" s="29" t="e">
        <f>①陸連データ貼付け!#REF!</f>
        <v>#REF!</v>
      </c>
      <c r="K3089" s="29" t="e">
        <f t="shared" si="146"/>
        <v>#REF!</v>
      </c>
      <c r="L3089" s="29" t="e">
        <f>①陸連データ貼付け!#REF!</f>
        <v>#REF!</v>
      </c>
      <c r="M3089" s="63" t="e">
        <f>①陸連データ貼付け!#REF!</f>
        <v>#REF!</v>
      </c>
    </row>
    <row r="3090" spans="1:13">
      <c r="A3090" s="220" t="e">
        <f>IF(①陸連データ貼付け!#REF!="","",①陸連データ貼付け!#REF!)</f>
        <v>#REF!</v>
      </c>
      <c r="B3090" s="29" t="e">
        <f t="shared" si="144"/>
        <v>#REF!</v>
      </c>
      <c r="C3090" s="29" t="e">
        <f t="shared" si="145"/>
        <v>#REF!</v>
      </c>
      <c r="D3090" s="29" t="e">
        <f>①陸連データ貼付け!#REF!</f>
        <v>#REF!</v>
      </c>
      <c r="E3090" s="29" t="e">
        <f>①陸連データ貼付け!#REF!</f>
        <v>#REF!</v>
      </c>
      <c r="F3090" s="29" t="e">
        <f>ASC(①陸連データ貼付け!#REF!)</f>
        <v>#REF!</v>
      </c>
      <c r="G3090" s="29" t="e">
        <f>①陸連データ貼付け!#REF!</f>
        <v>#REF!</v>
      </c>
      <c r="H3090" s="29" t="e">
        <f>①陸連データ貼付け!#REF!</f>
        <v>#REF!</v>
      </c>
      <c r="I3090" s="29" t="e">
        <f>①陸連データ貼付け!#REF!</f>
        <v>#REF!</v>
      </c>
      <c r="J3090" s="29" t="e">
        <f>①陸連データ貼付け!#REF!</f>
        <v>#REF!</v>
      </c>
      <c r="K3090" s="29" t="e">
        <f t="shared" si="146"/>
        <v>#REF!</v>
      </c>
      <c r="L3090" s="29" t="e">
        <f>①陸連データ貼付け!#REF!</f>
        <v>#REF!</v>
      </c>
      <c r="M3090" s="63" t="e">
        <f>①陸連データ貼付け!#REF!</f>
        <v>#REF!</v>
      </c>
    </row>
    <row r="3091" spans="1:13">
      <c r="A3091" s="220" t="e">
        <f>IF(①陸連データ貼付け!#REF!="","",①陸連データ貼付け!#REF!)</f>
        <v>#REF!</v>
      </c>
      <c r="B3091" s="29" t="e">
        <f t="shared" si="144"/>
        <v>#REF!</v>
      </c>
      <c r="C3091" s="29" t="e">
        <f t="shared" si="145"/>
        <v>#REF!</v>
      </c>
      <c r="D3091" s="29" t="e">
        <f>①陸連データ貼付け!#REF!</f>
        <v>#REF!</v>
      </c>
      <c r="E3091" s="29" t="e">
        <f>①陸連データ貼付け!#REF!</f>
        <v>#REF!</v>
      </c>
      <c r="F3091" s="29" t="e">
        <f>ASC(①陸連データ貼付け!#REF!)</f>
        <v>#REF!</v>
      </c>
      <c r="G3091" s="29" t="e">
        <f>①陸連データ貼付け!#REF!</f>
        <v>#REF!</v>
      </c>
      <c r="H3091" s="29" t="e">
        <f>①陸連データ貼付け!#REF!</f>
        <v>#REF!</v>
      </c>
      <c r="I3091" s="29" t="e">
        <f>①陸連データ貼付け!#REF!</f>
        <v>#REF!</v>
      </c>
      <c r="J3091" s="29" t="e">
        <f>①陸連データ貼付け!#REF!</f>
        <v>#REF!</v>
      </c>
      <c r="K3091" s="29" t="e">
        <f t="shared" si="146"/>
        <v>#REF!</v>
      </c>
      <c r="L3091" s="29" t="e">
        <f>①陸連データ貼付け!#REF!</f>
        <v>#REF!</v>
      </c>
      <c r="M3091" s="63" t="e">
        <f>①陸連データ貼付け!#REF!</f>
        <v>#REF!</v>
      </c>
    </row>
    <row r="3092" spans="1:13">
      <c r="A3092" s="220" t="e">
        <f>IF(①陸連データ貼付け!#REF!="","",①陸連データ貼付け!#REF!)</f>
        <v>#REF!</v>
      </c>
      <c r="B3092" s="29" t="e">
        <f t="shared" si="144"/>
        <v>#REF!</v>
      </c>
      <c r="C3092" s="29" t="e">
        <f t="shared" si="145"/>
        <v>#REF!</v>
      </c>
      <c r="D3092" s="29" t="e">
        <f>①陸連データ貼付け!#REF!</f>
        <v>#REF!</v>
      </c>
      <c r="E3092" s="29" t="e">
        <f>①陸連データ貼付け!#REF!</f>
        <v>#REF!</v>
      </c>
      <c r="F3092" s="29" t="e">
        <f>ASC(①陸連データ貼付け!#REF!)</f>
        <v>#REF!</v>
      </c>
      <c r="G3092" s="29" t="e">
        <f>①陸連データ貼付け!#REF!</f>
        <v>#REF!</v>
      </c>
      <c r="H3092" s="29" t="e">
        <f>①陸連データ貼付け!#REF!</f>
        <v>#REF!</v>
      </c>
      <c r="I3092" s="29" t="e">
        <f>①陸連データ貼付け!#REF!</f>
        <v>#REF!</v>
      </c>
      <c r="J3092" s="29" t="e">
        <f>①陸連データ貼付け!#REF!</f>
        <v>#REF!</v>
      </c>
      <c r="K3092" s="29" t="e">
        <f t="shared" si="146"/>
        <v>#REF!</v>
      </c>
      <c r="L3092" s="29" t="e">
        <f>①陸連データ貼付け!#REF!</f>
        <v>#REF!</v>
      </c>
      <c r="M3092" s="63" t="e">
        <f>①陸連データ貼付け!#REF!</f>
        <v>#REF!</v>
      </c>
    </row>
    <row r="3093" spans="1:13">
      <c r="A3093" s="220" t="e">
        <f>IF(①陸連データ貼付け!#REF!="","",①陸連データ貼付け!#REF!)</f>
        <v>#REF!</v>
      </c>
      <c r="B3093" s="29" t="e">
        <f t="shared" si="144"/>
        <v>#REF!</v>
      </c>
      <c r="C3093" s="29" t="e">
        <f t="shared" si="145"/>
        <v>#REF!</v>
      </c>
      <c r="D3093" s="29" t="e">
        <f>①陸連データ貼付け!#REF!</f>
        <v>#REF!</v>
      </c>
      <c r="E3093" s="29" t="e">
        <f>①陸連データ貼付け!#REF!</f>
        <v>#REF!</v>
      </c>
      <c r="F3093" s="29" t="e">
        <f>ASC(①陸連データ貼付け!#REF!)</f>
        <v>#REF!</v>
      </c>
      <c r="G3093" s="29" t="e">
        <f>①陸連データ貼付け!#REF!</f>
        <v>#REF!</v>
      </c>
      <c r="H3093" s="29" t="e">
        <f>①陸連データ貼付け!#REF!</f>
        <v>#REF!</v>
      </c>
      <c r="I3093" s="29" t="e">
        <f>①陸連データ貼付け!#REF!</f>
        <v>#REF!</v>
      </c>
      <c r="J3093" s="29" t="e">
        <f>①陸連データ貼付け!#REF!</f>
        <v>#REF!</v>
      </c>
      <c r="K3093" s="29" t="e">
        <f t="shared" si="146"/>
        <v>#REF!</v>
      </c>
      <c r="L3093" s="29" t="e">
        <f>①陸連データ貼付け!#REF!</f>
        <v>#REF!</v>
      </c>
      <c r="M3093" s="63" t="e">
        <f>①陸連データ貼付け!#REF!</f>
        <v>#REF!</v>
      </c>
    </row>
    <row r="3094" spans="1:13">
      <c r="A3094" s="220" t="e">
        <f>IF(①陸連データ貼付け!#REF!="","",①陸連データ貼付け!#REF!)</f>
        <v>#REF!</v>
      </c>
      <c r="B3094" s="29" t="e">
        <f t="shared" si="144"/>
        <v>#REF!</v>
      </c>
      <c r="C3094" s="29" t="e">
        <f t="shared" si="145"/>
        <v>#REF!</v>
      </c>
      <c r="D3094" s="29" t="e">
        <f>①陸連データ貼付け!#REF!</f>
        <v>#REF!</v>
      </c>
      <c r="E3094" s="29" t="e">
        <f>①陸連データ貼付け!#REF!</f>
        <v>#REF!</v>
      </c>
      <c r="F3094" s="29" t="e">
        <f>ASC(①陸連データ貼付け!#REF!)</f>
        <v>#REF!</v>
      </c>
      <c r="G3094" s="29" t="e">
        <f>①陸連データ貼付け!#REF!</f>
        <v>#REF!</v>
      </c>
      <c r="H3094" s="29" t="e">
        <f>①陸連データ貼付け!#REF!</f>
        <v>#REF!</v>
      </c>
      <c r="I3094" s="29" t="e">
        <f>①陸連データ貼付け!#REF!</f>
        <v>#REF!</v>
      </c>
      <c r="J3094" s="29" t="e">
        <f>①陸連データ貼付け!#REF!</f>
        <v>#REF!</v>
      </c>
      <c r="K3094" s="29" t="e">
        <f t="shared" si="146"/>
        <v>#REF!</v>
      </c>
      <c r="L3094" s="29" t="e">
        <f>①陸連データ貼付け!#REF!</f>
        <v>#REF!</v>
      </c>
      <c r="M3094" s="63" t="e">
        <f>①陸連データ貼付け!#REF!</f>
        <v>#REF!</v>
      </c>
    </row>
    <row r="3095" spans="1:13">
      <c r="A3095" s="220" t="e">
        <f>IF(①陸連データ貼付け!#REF!="","",①陸連データ貼付け!#REF!)</f>
        <v>#REF!</v>
      </c>
      <c r="B3095" s="29" t="e">
        <f t="shared" si="144"/>
        <v>#REF!</v>
      </c>
      <c r="C3095" s="29" t="e">
        <f t="shared" si="145"/>
        <v>#REF!</v>
      </c>
      <c r="D3095" s="29" t="e">
        <f>①陸連データ貼付け!#REF!</f>
        <v>#REF!</v>
      </c>
      <c r="E3095" s="29" t="e">
        <f>①陸連データ貼付け!#REF!</f>
        <v>#REF!</v>
      </c>
      <c r="F3095" s="29" t="e">
        <f>ASC(①陸連データ貼付け!#REF!)</f>
        <v>#REF!</v>
      </c>
      <c r="G3095" s="29" t="e">
        <f>①陸連データ貼付け!#REF!</f>
        <v>#REF!</v>
      </c>
      <c r="H3095" s="29" t="e">
        <f>①陸連データ貼付け!#REF!</f>
        <v>#REF!</v>
      </c>
      <c r="I3095" s="29" t="e">
        <f>①陸連データ貼付け!#REF!</f>
        <v>#REF!</v>
      </c>
      <c r="J3095" s="29" t="e">
        <f>①陸連データ貼付け!#REF!</f>
        <v>#REF!</v>
      </c>
      <c r="K3095" s="29" t="e">
        <f t="shared" si="146"/>
        <v>#REF!</v>
      </c>
      <c r="L3095" s="29" t="e">
        <f>①陸連データ貼付け!#REF!</f>
        <v>#REF!</v>
      </c>
      <c r="M3095" s="63" t="e">
        <f>①陸連データ貼付け!#REF!</f>
        <v>#REF!</v>
      </c>
    </row>
    <row r="3096" spans="1:13">
      <c r="A3096" s="220" t="e">
        <f>IF(①陸連データ貼付け!#REF!="","",①陸連データ貼付け!#REF!)</f>
        <v>#REF!</v>
      </c>
      <c r="B3096" s="29" t="e">
        <f t="shared" si="144"/>
        <v>#REF!</v>
      </c>
      <c r="C3096" s="29" t="e">
        <f t="shared" si="145"/>
        <v>#REF!</v>
      </c>
      <c r="D3096" s="29" t="e">
        <f>①陸連データ貼付け!#REF!</f>
        <v>#REF!</v>
      </c>
      <c r="E3096" s="29" t="e">
        <f>①陸連データ貼付け!#REF!</f>
        <v>#REF!</v>
      </c>
      <c r="F3096" s="29" t="e">
        <f>ASC(①陸連データ貼付け!#REF!)</f>
        <v>#REF!</v>
      </c>
      <c r="G3096" s="29" t="e">
        <f>①陸連データ貼付け!#REF!</f>
        <v>#REF!</v>
      </c>
      <c r="H3096" s="29" t="e">
        <f>①陸連データ貼付け!#REF!</f>
        <v>#REF!</v>
      </c>
      <c r="I3096" s="29" t="e">
        <f>①陸連データ貼付け!#REF!</f>
        <v>#REF!</v>
      </c>
      <c r="J3096" s="29" t="e">
        <f>①陸連データ貼付け!#REF!</f>
        <v>#REF!</v>
      </c>
      <c r="K3096" s="29" t="e">
        <f t="shared" si="146"/>
        <v>#REF!</v>
      </c>
      <c r="L3096" s="29" t="e">
        <f>①陸連データ貼付け!#REF!</f>
        <v>#REF!</v>
      </c>
      <c r="M3096" s="63" t="e">
        <f>①陸連データ貼付け!#REF!</f>
        <v>#REF!</v>
      </c>
    </row>
    <row r="3097" spans="1:13">
      <c r="A3097" s="220" t="e">
        <f>IF(①陸連データ貼付け!#REF!="","",①陸連データ貼付け!#REF!)</f>
        <v>#REF!</v>
      </c>
      <c r="B3097" s="29" t="e">
        <f t="shared" si="144"/>
        <v>#REF!</v>
      </c>
      <c r="C3097" s="29" t="e">
        <f t="shared" si="145"/>
        <v>#REF!</v>
      </c>
      <c r="D3097" s="29" t="e">
        <f>①陸連データ貼付け!#REF!</f>
        <v>#REF!</v>
      </c>
      <c r="E3097" s="29" t="e">
        <f>①陸連データ貼付け!#REF!</f>
        <v>#REF!</v>
      </c>
      <c r="F3097" s="29" t="e">
        <f>ASC(①陸連データ貼付け!#REF!)</f>
        <v>#REF!</v>
      </c>
      <c r="G3097" s="29" t="e">
        <f>①陸連データ貼付け!#REF!</f>
        <v>#REF!</v>
      </c>
      <c r="H3097" s="29" t="e">
        <f>①陸連データ貼付け!#REF!</f>
        <v>#REF!</v>
      </c>
      <c r="I3097" s="29" t="e">
        <f>①陸連データ貼付け!#REF!</f>
        <v>#REF!</v>
      </c>
      <c r="J3097" s="29" t="e">
        <f>①陸連データ貼付け!#REF!</f>
        <v>#REF!</v>
      </c>
      <c r="K3097" s="29" t="e">
        <f t="shared" si="146"/>
        <v>#REF!</v>
      </c>
      <c r="L3097" s="29" t="e">
        <f>①陸連データ貼付け!#REF!</f>
        <v>#REF!</v>
      </c>
      <c r="M3097" s="63" t="e">
        <f>①陸連データ貼付け!#REF!</f>
        <v>#REF!</v>
      </c>
    </row>
    <row r="3098" spans="1:13">
      <c r="A3098" s="220" t="e">
        <f>IF(①陸連データ貼付け!#REF!="","",①陸連データ貼付け!#REF!)</f>
        <v>#REF!</v>
      </c>
      <c r="B3098" s="29" t="e">
        <f t="shared" si="144"/>
        <v>#REF!</v>
      </c>
      <c r="C3098" s="29" t="e">
        <f t="shared" si="145"/>
        <v>#REF!</v>
      </c>
      <c r="D3098" s="29" t="e">
        <f>①陸連データ貼付け!#REF!</f>
        <v>#REF!</v>
      </c>
      <c r="E3098" s="29" t="e">
        <f>①陸連データ貼付け!#REF!</f>
        <v>#REF!</v>
      </c>
      <c r="F3098" s="29" t="e">
        <f>ASC(①陸連データ貼付け!#REF!)</f>
        <v>#REF!</v>
      </c>
      <c r="G3098" s="29" t="e">
        <f>①陸連データ貼付け!#REF!</f>
        <v>#REF!</v>
      </c>
      <c r="H3098" s="29" t="e">
        <f>①陸連データ貼付け!#REF!</f>
        <v>#REF!</v>
      </c>
      <c r="I3098" s="29" t="e">
        <f>①陸連データ貼付け!#REF!</f>
        <v>#REF!</v>
      </c>
      <c r="J3098" s="29" t="e">
        <f>①陸連データ貼付け!#REF!</f>
        <v>#REF!</v>
      </c>
      <c r="K3098" s="29" t="e">
        <f t="shared" si="146"/>
        <v>#REF!</v>
      </c>
      <c r="L3098" s="29" t="e">
        <f>①陸連データ貼付け!#REF!</f>
        <v>#REF!</v>
      </c>
      <c r="M3098" s="63" t="e">
        <f>①陸連データ貼付け!#REF!</f>
        <v>#REF!</v>
      </c>
    </row>
    <row r="3099" spans="1:13">
      <c r="A3099" s="220" t="e">
        <f>IF(①陸連データ貼付け!#REF!="","",①陸連データ貼付け!#REF!)</f>
        <v>#REF!</v>
      </c>
      <c r="B3099" s="29" t="e">
        <f t="shared" si="144"/>
        <v>#REF!</v>
      </c>
      <c r="C3099" s="29" t="e">
        <f t="shared" si="145"/>
        <v>#REF!</v>
      </c>
      <c r="D3099" s="29" t="e">
        <f>①陸連データ貼付け!#REF!</f>
        <v>#REF!</v>
      </c>
      <c r="E3099" s="29" t="e">
        <f>①陸連データ貼付け!#REF!</f>
        <v>#REF!</v>
      </c>
      <c r="F3099" s="29" t="e">
        <f>ASC(①陸連データ貼付け!#REF!)</f>
        <v>#REF!</v>
      </c>
      <c r="G3099" s="29" t="e">
        <f>①陸連データ貼付け!#REF!</f>
        <v>#REF!</v>
      </c>
      <c r="H3099" s="29" t="e">
        <f>①陸連データ貼付け!#REF!</f>
        <v>#REF!</v>
      </c>
      <c r="I3099" s="29" t="e">
        <f>①陸連データ貼付け!#REF!</f>
        <v>#REF!</v>
      </c>
      <c r="J3099" s="29" t="e">
        <f>①陸連データ貼付け!#REF!</f>
        <v>#REF!</v>
      </c>
      <c r="K3099" s="29" t="e">
        <f t="shared" si="146"/>
        <v>#REF!</v>
      </c>
      <c r="L3099" s="29" t="e">
        <f>①陸連データ貼付け!#REF!</f>
        <v>#REF!</v>
      </c>
      <c r="M3099" s="63" t="e">
        <f>①陸連データ貼付け!#REF!</f>
        <v>#REF!</v>
      </c>
    </row>
    <row r="3100" spans="1:13">
      <c r="A3100" s="220" t="e">
        <f>IF(①陸連データ貼付け!#REF!="","",①陸連データ貼付け!#REF!)</f>
        <v>#REF!</v>
      </c>
      <c r="B3100" s="29" t="e">
        <f t="shared" si="144"/>
        <v>#REF!</v>
      </c>
      <c r="C3100" s="29" t="e">
        <f t="shared" si="145"/>
        <v>#REF!</v>
      </c>
      <c r="D3100" s="29" t="e">
        <f>①陸連データ貼付け!#REF!</f>
        <v>#REF!</v>
      </c>
      <c r="E3100" s="29" t="e">
        <f>①陸連データ貼付け!#REF!</f>
        <v>#REF!</v>
      </c>
      <c r="F3100" s="29" t="e">
        <f>ASC(①陸連データ貼付け!#REF!)</f>
        <v>#REF!</v>
      </c>
      <c r="G3100" s="29" t="e">
        <f>①陸連データ貼付け!#REF!</f>
        <v>#REF!</v>
      </c>
      <c r="H3100" s="29" t="e">
        <f>①陸連データ貼付け!#REF!</f>
        <v>#REF!</v>
      </c>
      <c r="I3100" s="29" t="e">
        <f>①陸連データ貼付け!#REF!</f>
        <v>#REF!</v>
      </c>
      <c r="J3100" s="29" t="e">
        <f>①陸連データ貼付け!#REF!</f>
        <v>#REF!</v>
      </c>
      <c r="K3100" s="29" t="e">
        <f t="shared" si="146"/>
        <v>#REF!</v>
      </c>
      <c r="L3100" s="29" t="e">
        <f>①陸連データ貼付け!#REF!</f>
        <v>#REF!</v>
      </c>
      <c r="M3100" s="63" t="e">
        <f>①陸連データ貼付け!#REF!</f>
        <v>#REF!</v>
      </c>
    </row>
    <row r="3101" spans="1:13">
      <c r="A3101" s="220" t="e">
        <f>IF(①陸連データ貼付け!#REF!="","",①陸連データ貼付け!#REF!)</f>
        <v>#REF!</v>
      </c>
      <c r="B3101" s="29" t="e">
        <f t="shared" si="144"/>
        <v>#REF!</v>
      </c>
      <c r="C3101" s="29" t="e">
        <f t="shared" si="145"/>
        <v>#REF!</v>
      </c>
      <c r="D3101" s="29" t="e">
        <f>①陸連データ貼付け!#REF!</f>
        <v>#REF!</v>
      </c>
      <c r="E3101" s="29" t="e">
        <f>①陸連データ貼付け!#REF!</f>
        <v>#REF!</v>
      </c>
      <c r="F3101" s="29" t="e">
        <f>ASC(①陸連データ貼付け!#REF!)</f>
        <v>#REF!</v>
      </c>
      <c r="G3101" s="29" t="e">
        <f>①陸連データ貼付け!#REF!</f>
        <v>#REF!</v>
      </c>
      <c r="H3101" s="29" t="e">
        <f>①陸連データ貼付け!#REF!</f>
        <v>#REF!</v>
      </c>
      <c r="I3101" s="29" t="e">
        <f>①陸連データ貼付け!#REF!</f>
        <v>#REF!</v>
      </c>
      <c r="J3101" s="29" t="e">
        <f>①陸連データ貼付け!#REF!</f>
        <v>#REF!</v>
      </c>
      <c r="K3101" s="29" t="e">
        <f t="shared" si="146"/>
        <v>#REF!</v>
      </c>
      <c r="L3101" s="29" t="e">
        <f>①陸連データ貼付け!#REF!</f>
        <v>#REF!</v>
      </c>
      <c r="M3101" s="63" t="e">
        <f>①陸連データ貼付け!#REF!</f>
        <v>#REF!</v>
      </c>
    </row>
    <row r="3102" spans="1:13">
      <c r="A3102" s="220" t="e">
        <f>IF(①陸連データ貼付け!#REF!="","",①陸連データ貼付け!#REF!)</f>
        <v>#REF!</v>
      </c>
      <c r="B3102" s="29" t="e">
        <f t="shared" si="144"/>
        <v>#REF!</v>
      </c>
      <c r="C3102" s="29" t="e">
        <f t="shared" si="145"/>
        <v>#REF!</v>
      </c>
      <c r="D3102" s="29" t="e">
        <f>①陸連データ貼付け!#REF!</f>
        <v>#REF!</v>
      </c>
      <c r="E3102" s="29" t="e">
        <f>①陸連データ貼付け!#REF!</f>
        <v>#REF!</v>
      </c>
      <c r="F3102" s="29" t="e">
        <f>ASC(①陸連データ貼付け!#REF!)</f>
        <v>#REF!</v>
      </c>
      <c r="G3102" s="29" t="e">
        <f>①陸連データ貼付け!#REF!</f>
        <v>#REF!</v>
      </c>
      <c r="H3102" s="29" t="e">
        <f>①陸連データ貼付け!#REF!</f>
        <v>#REF!</v>
      </c>
      <c r="I3102" s="29" t="e">
        <f>①陸連データ貼付け!#REF!</f>
        <v>#REF!</v>
      </c>
      <c r="J3102" s="29" t="e">
        <f>①陸連データ貼付け!#REF!</f>
        <v>#REF!</v>
      </c>
      <c r="K3102" s="29" t="e">
        <f t="shared" si="146"/>
        <v>#REF!</v>
      </c>
      <c r="L3102" s="29" t="e">
        <f>①陸連データ貼付け!#REF!</f>
        <v>#REF!</v>
      </c>
      <c r="M3102" s="63" t="e">
        <f>①陸連データ貼付け!#REF!</f>
        <v>#REF!</v>
      </c>
    </row>
    <row r="3103" spans="1:13">
      <c r="A3103" s="220" t="e">
        <f>IF(①陸連データ貼付け!#REF!="","",①陸連データ貼付け!#REF!)</f>
        <v>#REF!</v>
      </c>
      <c r="B3103" s="29" t="e">
        <f t="shared" si="144"/>
        <v>#REF!</v>
      </c>
      <c r="C3103" s="29" t="e">
        <f t="shared" si="145"/>
        <v>#REF!</v>
      </c>
      <c r="D3103" s="29" t="e">
        <f>①陸連データ貼付け!#REF!</f>
        <v>#REF!</v>
      </c>
      <c r="E3103" s="29" t="e">
        <f>①陸連データ貼付け!#REF!</f>
        <v>#REF!</v>
      </c>
      <c r="F3103" s="29" t="e">
        <f>ASC(①陸連データ貼付け!#REF!)</f>
        <v>#REF!</v>
      </c>
      <c r="G3103" s="29" t="e">
        <f>①陸連データ貼付け!#REF!</f>
        <v>#REF!</v>
      </c>
      <c r="H3103" s="29" t="e">
        <f>①陸連データ貼付け!#REF!</f>
        <v>#REF!</v>
      </c>
      <c r="I3103" s="29" t="e">
        <f>①陸連データ貼付け!#REF!</f>
        <v>#REF!</v>
      </c>
      <c r="J3103" s="29" t="e">
        <f>①陸連データ貼付け!#REF!</f>
        <v>#REF!</v>
      </c>
      <c r="K3103" s="29" t="e">
        <f t="shared" si="146"/>
        <v>#REF!</v>
      </c>
      <c r="L3103" s="29" t="e">
        <f>①陸連データ貼付け!#REF!</f>
        <v>#REF!</v>
      </c>
      <c r="M3103" s="63" t="e">
        <f>①陸連データ貼付け!#REF!</f>
        <v>#REF!</v>
      </c>
    </row>
    <row r="3104" spans="1:13">
      <c r="A3104" s="220" t="e">
        <f>IF(①陸連データ貼付け!#REF!="","",①陸連データ貼付け!#REF!)</f>
        <v>#REF!</v>
      </c>
      <c r="B3104" s="29" t="e">
        <f t="shared" si="144"/>
        <v>#REF!</v>
      </c>
      <c r="C3104" s="29" t="e">
        <f t="shared" si="145"/>
        <v>#REF!</v>
      </c>
      <c r="D3104" s="29" t="e">
        <f>①陸連データ貼付け!#REF!</f>
        <v>#REF!</v>
      </c>
      <c r="E3104" s="29" t="e">
        <f>①陸連データ貼付け!#REF!</f>
        <v>#REF!</v>
      </c>
      <c r="F3104" s="29" t="e">
        <f>ASC(①陸連データ貼付け!#REF!)</f>
        <v>#REF!</v>
      </c>
      <c r="G3104" s="29" t="e">
        <f>①陸連データ貼付け!#REF!</f>
        <v>#REF!</v>
      </c>
      <c r="H3104" s="29" t="e">
        <f>①陸連データ貼付け!#REF!</f>
        <v>#REF!</v>
      </c>
      <c r="I3104" s="29" t="e">
        <f>①陸連データ貼付け!#REF!</f>
        <v>#REF!</v>
      </c>
      <c r="J3104" s="29" t="e">
        <f>①陸連データ貼付け!#REF!</f>
        <v>#REF!</v>
      </c>
      <c r="K3104" s="29" t="e">
        <f t="shared" si="146"/>
        <v>#REF!</v>
      </c>
      <c r="L3104" s="29" t="e">
        <f>①陸連データ貼付け!#REF!</f>
        <v>#REF!</v>
      </c>
      <c r="M3104" s="63" t="e">
        <f>①陸連データ貼付け!#REF!</f>
        <v>#REF!</v>
      </c>
    </row>
    <row r="3105" spans="1:13">
      <c r="A3105" s="220" t="e">
        <f>IF(①陸連データ貼付け!#REF!="","",①陸連データ貼付け!#REF!)</f>
        <v>#REF!</v>
      </c>
      <c r="B3105" s="29" t="e">
        <f t="shared" si="144"/>
        <v>#REF!</v>
      </c>
      <c r="C3105" s="29" t="e">
        <f t="shared" si="145"/>
        <v>#REF!</v>
      </c>
      <c r="D3105" s="29" t="e">
        <f>①陸連データ貼付け!#REF!</f>
        <v>#REF!</v>
      </c>
      <c r="E3105" s="29" t="e">
        <f>①陸連データ貼付け!#REF!</f>
        <v>#REF!</v>
      </c>
      <c r="F3105" s="29" t="e">
        <f>ASC(①陸連データ貼付け!#REF!)</f>
        <v>#REF!</v>
      </c>
      <c r="G3105" s="29" t="e">
        <f>①陸連データ貼付け!#REF!</f>
        <v>#REF!</v>
      </c>
      <c r="H3105" s="29" t="e">
        <f>①陸連データ貼付け!#REF!</f>
        <v>#REF!</v>
      </c>
      <c r="I3105" s="29" t="e">
        <f>①陸連データ貼付け!#REF!</f>
        <v>#REF!</v>
      </c>
      <c r="J3105" s="29" t="e">
        <f>①陸連データ貼付け!#REF!</f>
        <v>#REF!</v>
      </c>
      <c r="K3105" s="29" t="e">
        <f t="shared" si="146"/>
        <v>#REF!</v>
      </c>
      <c r="L3105" s="29" t="e">
        <f>①陸連データ貼付け!#REF!</f>
        <v>#REF!</v>
      </c>
      <c r="M3105" s="63" t="e">
        <f>①陸連データ貼付け!#REF!</f>
        <v>#REF!</v>
      </c>
    </row>
    <row r="3106" spans="1:13">
      <c r="A3106" s="220" t="e">
        <f>IF(①陸連データ貼付け!#REF!="","",①陸連データ貼付け!#REF!)</f>
        <v>#REF!</v>
      </c>
      <c r="B3106" s="29" t="e">
        <f t="shared" si="144"/>
        <v>#REF!</v>
      </c>
      <c r="C3106" s="29" t="e">
        <f t="shared" si="145"/>
        <v>#REF!</v>
      </c>
      <c r="D3106" s="29" t="e">
        <f>①陸連データ貼付け!#REF!</f>
        <v>#REF!</v>
      </c>
      <c r="E3106" s="29" t="e">
        <f>①陸連データ貼付け!#REF!</f>
        <v>#REF!</v>
      </c>
      <c r="F3106" s="29" t="e">
        <f>ASC(①陸連データ貼付け!#REF!)</f>
        <v>#REF!</v>
      </c>
      <c r="G3106" s="29" t="e">
        <f>①陸連データ貼付け!#REF!</f>
        <v>#REF!</v>
      </c>
      <c r="H3106" s="29" t="e">
        <f>①陸連データ貼付け!#REF!</f>
        <v>#REF!</v>
      </c>
      <c r="I3106" s="29" t="e">
        <f>①陸連データ貼付け!#REF!</f>
        <v>#REF!</v>
      </c>
      <c r="J3106" s="29" t="e">
        <f>①陸連データ貼付け!#REF!</f>
        <v>#REF!</v>
      </c>
      <c r="K3106" s="29" t="e">
        <f t="shared" si="146"/>
        <v>#REF!</v>
      </c>
      <c r="L3106" s="29" t="e">
        <f>①陸連データ貼付け!#REF!</f>
        <v>#REF!</v>
      </c>
      <c r="M3106" s="63" t="e">
        <f>①陸連データ貼付け!#REF!</f>
        <v>#REF!</v>
      </c>
    </row>
    <row r="3107" spans="1:13">
      <c r="A3107" s="220" t="e">
        <f>IF(①陸連データ貼付け!#REF!="","",①陸連データ貼付け!#REF!)</f>
        <v>#REF!</v>
      </c>
      <c r="B3107" s="29" t="e">
        <f t="shared" si="144"/>
        <v>#REF!</v>
      </c>
      <c r="C3107" s="29" t="e">
        <f t="shared" si="145"/>
        <v>#REF!</v>
      </c>
      <c r="D3107" s="29" t="e">
        <f>①陸連データ貼付け!#REF!</f>
        <v>#REF!</v>
      </c>
      <c r="E3107" s="29" t="e">
        <f>①陸連データ貼付け!#REF!</f>
        <v>#REF!</v>
      </c>
      <c r="F3107" s="29" t="e">
        <f>ASC(①陸連データ貼付け!#REF!)</f>
        <v>#REF!</v>
      </c>
      <c r="G3107" s="29" t="e">
        <f>①陸連データ貼付け!#REF!</f>
        <v>#REF!</v>
      </c>
      <c r="H3107" s="29" t="e">
        <f>①陸連データ貼付け!#REF!</f>
        <v>#REF!</v>
      </c>
      <c r="I3107" s="29" t="e">
        <f>①陸連データ貼付け!#REF!</f>
        <v>#REF!</v>
      </c>
      <c r="J3107" s="29" t="e">
        <f>①陸連データ貼付け!#REF!</f>
        <v>#REF!</v>
      </c>
      <c r="K3107" s="29" t="e">
        <f t="shared" si="146"/>
        <v>#REF!</v>
      </c>
      <c r="L3107" s="29" t="e">
        <f>①陸連データ貼付け!#REF!</f>
        <v>#REF!</v>
      </c>
      <c r="M3107" s="63" t="e">
        <f>①陸連データ貼付け!#REF!</f>
        <v>#REF!</v>
      </c>
    </row>
    <row r="3108" spans="1:13">
      <c r="A3108" s="220" t="e">
        <f>IF(①陸連データ貼付け!#REF!="","",①陸連データ貼付け!#REF!)</f>
        <v>#REF!</v>
      </c>
      <c r="B3108" s="29" t="e">
        <f t="shared" si="144"/>
        <v>#REF!</v>
      </c>
      <c r="C3108" s="29" t="e">
        <f t="shared" si="145"/>
        <v>#REF!</v>
      </c>
      <c r="D3108" s="29" t="e">
        <f>①陸連データ貼付け!#REF!</f>
        <v>#REF!</v>
      </c>
      <c r="E3108" s="29" t="e">
        <f>①陸連データ貼付け!#REF!</f>
        <v>#REF!</v>
      </c>
      <c r="F3108" s="29" t="e">
        <f>ASC(①陸連データ貼付け!#REF!)</f>
        <v>#REF!</v>
      </c>
      <c r="G3108" s="29" t="e">
        <f>①陸連データ貼付け!#REF!</f>
        <v>#REF!</v>
      </c>
      <c r="H3108" s="29" t="e">
        <f>①陸連データ貼付け!#REF!</f>
        <v>#REF!</v>
      </c>
      <c r="I3108" s="29" t="e">
        <f>①陸連データ貼付け!#REF!</f>
        <v>#REF!</v>
      </c>
      <c r="J3108" s="29" t="e">
        <f>①陸連データ貼付け!#REF!</f>
        <v>#REF!</v>
      </c>
      <c r="K3108" s="29" t="e">
        <f t="shared" si="146"/>
        <v>#REF!</v>
      </c>
      <c r="L3108" s="29" t="e">
        <f>①陸連データ貼付け!#REF!</f>
        <v>#REF!</v>
      </c>
      <c r="M3108" s="63" t="e">
        <f>①陸連データ貼付け!#REF!</f>
        <v>#REF!</v>
      </c>
    </row>
    <row r="3109" spans="1:13">
      <c r="A3109" s="220" t="e">
        <f>IF(①陸連データ貼付け!#REF!="","",①陸連データ貼付け!#REF!)</f>
        <v>#REF!</v>
      </c>
      <c r="B3109" s="29" t="e">
        <f t="shared" si="144"/>
        <v>#REF!</v>
      </c>
      <c r="C3109" s="29" t="e">
        <f t="shared" si="145"/>
        <v>#REF!</v>
      </c>
      <c r="D3109" s="29" t="e">
        <f>①陸連データ貼付け!#REF!</f>
        <v>#REF!</v>
      </c>
      <c r="E3109" s="29" t="e">
        <f>①陸連データ貼付け!#REF!</f>
        <v>#REF!</v>
      </c>
      <c r="F3109" s="29" t="e">
        <f>ASC(①陸連データ貼付け!#REF!)</f>
        <v>#REF!</v>
      </c>
      <c r="G3109" s="29" t="e">
        <f>①陸連データ貼付け!#REF!</f>
        <v>#REF!</v>
      </c>
      <c r="H3109" s="29" t="e">
        <f>①陸連データ貼付け!#REF!</f>
        <v>#REF!</v>
      </c>
      <c r="I3109" s="29" t="e">
        <f>①陸連データ貼付け!#REF!</f>
        <v>#REF!</v>
      </c>
      <c r="J3109" s="29" t="e">
        <f>①陸連データ貼付け!#REF!</f>
        <v>#REF!</v>
      </c>
      <c r="K3109" s="29" t="e">
        <f t="shared" si="146"/>
        <v>#REF!</v>
      </c>
      <c r="L3109" s="29" t="e">
        <f>①陸連データ貼付け!#REF!</f>
        <v>#REF!</v>
      </c>
      <c r="M3109" s="63" t="e">
        <f>①陸連データ貼付け!#REF!</f>
        <v>#REF!</v>
      </c>
    </row>
    <row r="3110" spans="1:13">
      <c r="A3110" s="220" t="e">
        <f>IF(①陸連データ貼付け!#REF!="","",①陸連データ貼付け!#REF!)</f>
        <v>#REF!</v>
      </c>
      <c r="B3110" s="29" t="e">
        <f t="shared" si="144"/>
        <v>#REF!</v>
      </c>
      <c r="C3110" s="29" t="e">
        <f t="shared" si="145"/>
        <v>#REF!</v>
      </c>
      <c r="D3110" s="29" t="e">
        <f>①陸連データ貼付け!#REF!</f>
        <v>#REF!</v>
      </c>
      <c r="E3110" s="29" t="e">
        <f>①陸連データ貼付け!#REF!</f>
        <v>#REF!</v>
      </c>
      <c r="F3110" s="29" t="e">
        <f>ASC(①陸連データ貼付け!#REF!)</f>
        <v>#REF!</v>
      </c>
      <c r="G3110" s="29" t="e">
        <f>①陸連データ貼付け!#REF!</f>
        <v>#REF!</v>
      </c>
      <c r="H3110" s="29" t="e">
        <f>①陸連データ貼付け!#REF!</f>
        <v>#REF!</v>
      </c>
      <c r="I3110" s="29" t="e">
        <f>①陸連データ貼付け!#REF!</f>
        <v>#REF!</v>
      </c>
      <c r="J3110" s="29" t="e">
        <f>①陸連データ貼付け!#REF!</f>
        <v>#REF!</v>
      </c>
      <c r="K3110" s="29" t="e">
        <f t="shared" si="146"/>
        <v>#REF!</v>
      </c>
      <c r="L3110" s="29" t="e">
        <f>①陸連データ貼付け!#REF!</f>
        <v>#REF!</v>
      </c>
      <c r="M3110" s="63" t="e">
        <f>①陸連データ貼付け!#REF!</f>
        <v>#REF!</v>
      </c>
    </row>
    <row r="3111" spans="1:13">
      <c r="A3111" s="220" t="e">
        <f>IF(①陸連データ貼付け!#REF!="","",①陸連データ貼付け!#REF!)</f>
        <v>#REF!</v>
      </c>
      <c r="B3111" s="29" t="e">
        <f t="shared" si="144"/>
        <v>#REF!</v>
      </c>
      <c r="C3111" s="29" t="e">
        <f t="shared" si="145"/>
        <v>#REF!</v>
      </c>
      <c r="D3111" s="29" t="e">
        <f>①陸連データ貼付け!#REF!</f>
        <v>#REF!</v>
      </c>
      <c r="E3111" s="29" t="e">
        <f>①陸連データ貼付け!#REF!</f>
        <v>#REF!</v>
      </c>
      <c r="F3111" s="29" t="e">
        <f>ASC(①陸連データ貼付け!#REF!)</f>
        <v>#REF!</v>
      </c>
      <c r="G3111" s="29" t="e">
        <f>①陸連データ貼付け!#REF!</f>
        <v>#REF!</v>
      </c>
      <c r="H3111" s="29" t="e">
        <f>①陸連データ貼付け!#REF!</f>
        <v>#REF!</v>
      </c>
      <c r="I3111" s="29" t="e">
        <f>①陸連データ貼付け!#REF!</f>
        <v>#REF!</v>
      </c>
      <c r="J3111" s="29" t="e">
        <f>①陸連データ貼付け!#REF!</f>
        <v>#REF!</v>
      </c>
      <c r="K3111" s="29" t="e">
        <f t="shared" si="146"/>
        <v>#REF!</v>
      </c>
      <c r="L3111" s="29" t="e">
        <f>①陸連データ貼付け!#REF!</f>
        <v>#REF!</v>
      </c>
      <c r="M3111" s="63" t="e">
        <f>①陸連データ貼付け!#REF!</f>
        <v>#REF!</v>
      </c>
    </row>
    <row r="3112" spans="1:13">
      <c r="A3112" s="220" t="e">
        <f>IF(①陸連データ貼付け!#REF!="","",①陸連データ貼付け!#REF!)</f>
        <v>#REF!</v>
      </c>
      <c r="B3112" s="29" t="e">
        <f t="shared" si="144"/>
        <v>#REF!</v>
      </c>
      <c r="C3112" s="29" t="e">
        <f t="shared" si="145"/>
        <v>#REF!</v>
      </c>
      <c r="D3112" s="29" t="e">
        <f>①陸連データ貼付け!#REF!</f>
        <v>#REF!</v>
      </c>
      <c r="E3112" s="29" t="e">
        <f>①陸連データ貼付け!#REF!</f>
        <v>#REF!</v>
      </c>
      <c r="F3112" s="29" t="e">
        <f>ASC(①陸連データ貼付け!#REF!)</f>
        <v>#REF!</v>
      </c>
      <c r="G3112" s="29" t="e">
        <f>①陸連データ貼付け!#REF!</f>
        <v>#REF!</v>
      </c>
      <c r="H3112" s="29" t="e">
        <f>①陸連データ貼付け!#REF!</f>
        <v>#REF!</v>
      </c>
      <c r="I3112" s="29" t="e">
        <f>①陸連データ貼付け!#REF!</f>
        <v>#REF!</v>
      </c>
      <c r="J3112" s="29" t="e">
        <f>①陸連データ貼付け!#REF!</f>
        <v>#REF!</v>
      </c>
      <c r="K3112" s="29" t="e">
        <f t="shared" si="146"/>
        <v>#REF!</v>
      </c>
      <c r="L3112" s="29" t="e">
        <f>①陸連データ貼付け!#REF!</f>
        <v>#REF!</v>
      </c>
      <c r="M3112" s="63" t="e">
        <f>①陸連データ貼付け!#REF!</f>
        <v>#REF!</v>
      </c>
    </row>
    <row r="3113" spans="1:13">
      <c r="A3113" s="220" t="e">
        <f>IF(①陸連データ貼付け!#REF!="","",①陸連データ貼付け!#REF!)</f>
        <v>#REF!</v>
      </c>
      <c r="B3113" s="29" t="e">
        <f t="shared" si="144"/>
        <v>#REF!</v>
      </c>
      <c r="C3113" s="29" t="e">
        <f t="shared" si="145"/>
        <v>#REF!</v>
      </c>
      <c r="D3113" s="29" t="e">
        <f>①陸連データ貼付け!#REF!</f>
        <v>#REF!</v>
      </c>
      <c r="E3113" s="29" t="e">
        <f>①陸連データ貼付け!#REF!</f>
        <v>#REF!</v>
      </c>
      <c r="F3113" s="29" t="e">
        <f>ASC(①陸連データ貼付け!#REF!)</f>
        <v>#REF!</v>
      </c>
      <c r="G3113" s="29" t="e">
        <f>①陸連データ貼付け!#REF!</f>
        <v>#REF!</v>
      </c>
      <c r="H3113" s="29" t="e">
        <f>①陸連データ貼付け!#REF!</f>
        <v>#REF!</v>
      </c>
      <c r="I3113" s="29" t="e">
        <f>①陸連データ貼付け!#REF!</f>
        <v>#REF!</v>
      </c>
      <c r="J3113" s="29" t="e">
        <f>①陸連データ貼付け!#REF!</f>
        <v>#REF!</v>
      </c>
      <c r="K3113" s="29" t="e">
        <f t="shared" si="146"/>
        <v>#REF!</v>
      </c>
      <c r="L3113" s="29" t="e">
        <f>①陸連データ貼付け!#REF!</f>
        <v>#REF!</v>
      </c>
      <c r="M3113" s="63" t="e">
        <f>①陸連データ貼付け!#REF!</f>
        <v>#REF!</v>
      </c>
    </row>
    <row r="3114" spans="1:13">
      <c r="A3114" s="220" t="e">
        <f>IF(①陸連データ貼付け!#REF!="","",①陸連データ貼付け!#REF!)</f>
        <v>#REF!</v>
      </c>
      <c r="B3114" s="29" t="e">
        <f t="shared" si="144"/>
        <v>#REF!</v>
      </c>
      <c r="C3114" s="29" t="e">
        <f t="shared" si="145"/>
        <v>#REF!</v>
      </c>
      <c r="D3114" s="29" t="e">
        <f>①陸連データ貼付け!#REF!</f>
        <v>#REF!</v>
      </c>
      <c r="E3114" s="29" t="e">
        <f>①陸連データ貼付け!#REF!</f>
        <v>#REF!</v>
      </c>
      <c r="F3114" s="29" t="e">
        <f>ASC(①陸連データ貼付け!#REF!)</f>
        <v>#REF!</v>
      </c>
      <c r="G3114" s="29" t="e">
        <f>①陸連データ貼付け!#REF!</f>
        <v>#REF!</v>
      </c>
      <c r="H3114" s="29" t="e">
        <f>①陸連データ貼付け!#REF!</f>
        <v>#REF!</v>
      </c>
      <c r="I3114" s="29" t="e">
        <f>①陸連データ貼付け!#REF!</f>
        <v>#REF!</v>
      </c>
      <c r="J3114" s="29" t="e">
        <f>①陸連データ貼付け!#REF!</f>
        <v>#REF!</v>
      </c>
      <c r="K3114" s="29" t="e">
        <f t="shared" si="146"/>
        <v>#REF!</v>
      </c>
      <c r="L3114" s="29" t="e">
        <f>①陸連データ貼付け!#REF!</f>
        <v>#REF!</v>
      </c>
      <c r="M3114" s="63" t="e">
        <f>①陸連データ貼付け!#REF!</f>
        <v>#REF!</v>
      </c>
    </row>
    <row r="3115" spans="1:13">
      <c r="A3115" s="220" t="e">
        <f>IF(①陸連データ貼付け!#REF!="","",①陸連データ貼付け!#REF!)</f>
        <v>#REF!</v>
      </c>
      <c r="B3115" s="29" t="e">
        <f t="shared" si="144"/>
        <v>#REF!</v>
      </c>
      <c r="C3115" s="29" t="e">
        <f t="shared" si="145"/>
        <v>#REF!</v>
      </c>
      <c r="D3115" s="29" t="e">
        <f>①陸連データ貼付け!#REF!</f>
        <v>#REF!</v>
      </c>
      <c r="E3115" s="29" t="e">
        <f>①陸連データ貼付け!#REF!</f>
        <v>#REF!</v>
      </c>
      <c r="F3115" s="29" t="e">
        <f>ASC(①陸連データ貼付け!#REF!)</f>
        <v>#REF!</v>
      </c>
      <c r="G3115" s="29" t="e">
        <f>①陸連データ貼付け!#REF!</f>
        <v>#REF!</v>
      </c>
      <c r="H3115" s="29" t="e">
        <f>①陸連データ貼付け!#REF!</f>
        <v>#REF!</v>
      </c>
      <c r="I3115" s="29" t="e">
        <f>①陸連データ貼付け!#REF!</f>
        <v>#REF!</v>
      </c>
      <c r="J3115" s="29" t="e">
        <f>①陸連データ貼付け!#REF!</f>
        <v>#REF!</v>
      </c>
      <c r="K3115" s="29" t="e">
        <f t="shared" si="146"/>
        <v>#REF!</v>
      </c>
      <c r="L3115" s="29" t="e">
        <f>①陸連データ貼付け!#REF!</f>
        <v>#REF!</v>
      </c>
      <c r="M3115" s="63" t="e">
        <f>①陸連データ貼付け!#REF!</f>
        <v>#REF!</v>
      </c>
    </row>
    <row r="3116" spans="1:13">
      <c r="A3116" s="220" t="e">
        <f>IF(①陸連データ貼付け!#REF!="","",①陸連データ貼付け!#REF!)</f>
        <v>#REF!</v>
      </c>
      <c r="B3116" s="29" t="e">
        <f t="shared" si="144"/>
        <v>#REF!</v>
      </c>
      <c r="C3116" s="29" t="e">
        <f t="shared" si="145"/>
        <v>#REF!</v>
      </c>
      <c r="D3116" s="29" t="e">
        <f>①陸連データ貼付け!#REF!</f>
        <v>#REF!</v>
      </c>
      <c r="E3116" s="29" t="e">
        <f>①陸連データ貼付け!#REF!</f>
        <v>#REF!</v>
      </c>
      <c r="F3116" s="29" t="e">
        <f>ASC(①陸連データ貼付け!#REF!)</f>
        <v>#REF!</v>
      </c>
      <c r="G3116" s="29" t="e">
        <f>①陸連データ貼付け!#REF!</f>
        <v>#REF!</v>
      </c>
      <c r="H3116" s="29" t="e">
        <f>①陸連データ貼付け!#REF!</f>
        <v>#REF!</v>
      </c>
      <c r="I3116" s="29" t="e">
        <f>①陸連データ貼付け!#REF!</f>
        <v>#REF!</v>
      </c>
      <c r="J3116" s="29" t="e">
        <f>①陸連データ貼付け!#REF!</f>
        <v>#REF!</v>
      </c>
      <c r="K3116" s="29" t="e">
        <f t="shared" si="146"/>
        <v>#REF!</v>
      </c>
      <c r="L3116" s="29" t="e">
        <f>①陸連データ貼付け!#REF!</f>
        <v>#REF!</v>
      </c>
      <c r="M3116" s="63" t="e">
        <f>①陸連データ貼付け!#REF!</f>
        <v>#REF!</v>
      </c>
    </row>
    <row r="3117" spans="1:13">
      <c r="A3117" s="220" t="e">
        <f>IF(①陸連データ貼付け!#REF!="","",①陸連データ貼付け!#REF!)</f>
        <v>#REF!</v>
      </c>
      <c r="B3117" s="29" t="e">
        <f t="shared" si="144"/>
        <v>#REF!</v>
      </c>
      <c r="C3117" s="29" t="e">
        <f t="shared" si="145"/>
        <v>#REF!</v>
      </c>
      <c r="D3117" s="29" t="e">
        <f>①陸連データ貼付け!#REF!</f>
        <v>#REF!</v>
      </c>
      <c r="E3117" s="29" t="e">
        <f>①陸連データ貼付け!#REF!</f>
        <v>#REF!</v>
      </c>
      <c r="F3117" s="29" t="e">
        <f>ASC(①陸連データ貼付け!#REF!)</f>
        <v>#REF!</v>
      </c>
      <c r="G3117" s="29" t="e">
        <f>①陸連データ貼付け!#REF!</f>
        <v>#REF!</v>
      </c>
      <c r="H3117" s="29" t="e">
        <f>①陸連データ貼付け!#REF!</f>
        <v>#REF!</v>
      </c>
      <c r="I3117" s="29" t="e">
        <f>①陸連データ貼付け!#REF!</f>
        <v>#REF!</v>
      </c>
      <c r="J3117" s="29" t="e">
        <f>①陸連データ貼付け!#REF!</f>
        <v>#REF!</v>
      </c>
      <c r="K3117" s="29" t="e">
        <f t="shared" si="146"/>
        <v>#REF!</v>
      </c>
      <c r="L3117" s="29" t="e">
        <f>①陸連データ貼付け!#REF!</f>
        <v>#REF!</v>
      </c>
      <c r="M3117" s="63" t="e">
        <f>①陸連データ貼付け!#REF!</f>
        <v>#REF!</v>
      </c>
    </row>
    <row r="3118" spans="1:13">
      <c r="A3118" s="220" t="e">
        <f>IF(①陸連データ貼付け!#REF!="","",①陸連データ貼付け!#REF!)</f>
        <v>#REF!</v>
      </c>
      <c r="B3118" s="29" t="e">
        <f t="shared" si="144"/>
        <v>#REF!</v>
      </c>
      <c r="C3118" s="29" t="e">
        <f t="shared" si="145"/>
        <v>#REF!</v>
      </c>
      <c r="D3118" s="29" t="e">
        <f>①陸連データ貼付け!#REF!</f>
        <v>#REF!</v>
      </c>
      <c r="E3118" s="29" t="e">
        <f>①陸連データ貼付け!#REF!</f>
        <v>#REF!</v>
      </c>
      <c r="F3118" s="29" t="e">
        <f>ASC(①陸連データ貼付け!#REF!)</f>
        <v>#REF!</v>
      </c>
      <c r="G3118" s="29" t="e">
        <f>①陸連データ貼付け!#REF!</f>
        <v>#REF!</v>
      </c>
      <c r="H3118" s="29" t="e">
        <f>①陸連データ貼付け!#REF!</f>
        <v>#REF!</v>
      </c>
      <c r="I3118" s="29" t="e">
        <f>①陸連データ貼付け!#REF!</f>
        <v>#REF!</v>
      </c>
      <c r="J3118" s="29" t="e">
        <f>①陸連データ貼付け!#REF!</f>
        <v>#REF!</v>
      </c>
      <c r="K3118" s="29" t="e">
        <f t="shared" si="146"/>
        <v>#REF!</v>
      </c>
      <c r="L3118" s="29" t="e">
        <f>①陸連データ貼付け!#REF!</f>
        <v>#REF!</v>
      </c>
      <c r="M3118" s="63" t="e">
        <f>①陸連データ貼付け!#REF!</f>
        <v>#REF!</v>
      </c>
    </row>
    <row r="3119" spans="1:13">
      <c r="A3119" s="220" t="e">
        <f>IF(①陸連データ貼付け!#REF!="","",①陸連データ貼付け!#REF!)</f>
        <v>#REF!</v>
      </c>
      <c r="B3119" s="29" t="e">
        <f t="shared" si="144"/>
        <v>#REF!</v>
      </c>
      <c r="C3119" s="29" t="e">
        <f t="shared" si="145"/>
        <v>#REF!</v>
      </c>
      <c r="D3119" s="29" t="e">
        <f>①陸連データ貼付け!#REF!</f>
        <v>#REF!</v>
      </c>
      <c r="E3119" s="29" t="e">
        <f>①陸連データ貼付け!#REF!</f>
        <v>#REF!</v>
      </c>
      <c r="F3119" s="29" t="e">
        <f>ASC(①陸連データ貼付け!#REF!)</f>
        <v>#REF!</v>
      </c>
      <c r="G3119" s="29" t="e">
        <f>①陸連データ貼付け!#REF!</f>
        <v>#REF!</v>
      </c>
      <c r="H3119" s="29" t="e">
        <f>①陸連データ貼付け!#REF!</f>
        <v>#REF!</v>
      </c>
      <c r="I3119" s="29" t="e">
        <f>①陸連データ貼付け!#REF!</f>
        <v>#REF!</v>
      </c>
      <c r="J3119" s="29" t="e">
        <f>①陸連データ貼付け!#REF!</f>
        <v>#REF!</v>
      </c>
      <c r="K3119" s="29" t="e">
        <f t="shared" si="146"/>
        <v>#REF!</v>
      </c>
      <c r="L3119" s="29" t="e">
        <f>①陸連データ貼付け!#REF!</f>
        <v>#REF!</v>
      </c>
      <c r="M3119" s="63" t="e">
        <f>①陸連データ貼付け!#REF!</f>
        <v>#REF!</v>
      </c>
    </row>
    <row r="3120" spans="1:13">
      <c r="A3120" s="220" t="e">
        <f>IF(①陸連データ貼付け!#REF!="","",①陸連データ貼付け!#REF!)</f>
        <v>#REF!</v>
      </c>
      <c r="B3120" s="29" t="e">
        <f t="shared" si="144"/>
        <v>#REF!</v>
      </c>
      <c r="C3120" s="29" t="e">
        <f t="shared" si="145"/>
        <v>#REF!</v>
      </c>
      <c r="D3120" s="29" t="e">
        <f>①陸連データ貼付け!#REF!</f>
        <v>#REF!</v>
      </c>
      <c r="E3120" s="29" t="e">
        <f>①陸連データ貼付け!#REF!</f>
        <v>#REF!</v>
      </c>
      <c r="F3120" s="29" t="e">
        <f>ASC(①陸連データ貼付け!#REF!)</f>
        <v>#REF!</v>
      </c>
      <c r="G3120" s="29" t="e">
        <f>①陸連データ貼付け!#REF!</f>
        <v>#REF!</v>
      </c>
      <c r="H3120" s="29" t="e">
        <f>①陸連データ貼付け!#REF!</f>
        <v>#REF!</v>
      </c>
      <c r="I3120" s="29" t="e">
        <f>①陸連データ貼付け!#REF!</f>
        <v>#REF!</v>
      </c>
      <c r="J3120" s="29" t="e">
        <f>①陸連データ貼付け!#REF!</f>
        <v>#REF!</v>
      </c>
      <c r="K3120" s="29" t="e">
        <f t="shared" si="146"/>
        <v>#REF!</v>
      </c>
      <c r="L3120" s="29" t="e">
        <f>①陸連データ貼付け!#REF!</f>
        <v>#REF!</v>
      </c>
      <c r="M3120" s="63" t="e">
        <f>①陸連データ貼付け!#REF!</f>
        <v>#REF!</v>
      </c>
    </row>
    <row r="3121" spans="1:13">
      <c r="A3121" s="220" t="e">
        <f>IF(①陸連データ貼付け!#REF!="","",①陸連データ貼付け!#REF!)</f>
        <v>#REF!</v>
      </c>
      <c r="B3121" s="29" t="e">
        <f t="shared" si="144"/>
        <v>#REF!</v>
      </c>
      <c r="C3121" s="29" t="e">
        <f t="shared" si="145"/>
        <v>#REF!</v>
      </c>
      <c r="D3121" s="29" t="e">
        <f>①陸連データ貼付け!#REF!</f>
        <v>#REF!</v>
      </c>
      <c r="E3121" s="29" t="e">
        <f>①陸連データ貼付け!#REF!</f>
        <v>#REF!</v>
      </c>
      <c r="F3121" s="29" t="e">
        <f>ASC(①陸連データ貼付け!#REF!)</f>
        <v>#REF!</v>
      </c>
      <c r="G3121" s="29" t="e">
        <f>①陸連データ貼付け!#REF!</f>
        <v>#REF!</v>
      </c>
      <c r="H3121" s="29" t="e">
        <f>①陸連データ貼付け!#REF!</f>
        <v>#REF!</v>
      </c>
      <c r="I3121" s="29" t="e">
        <f>①陸連データ貼付け!#REF!</f>
        <v>#REF!</v>
      </c>
      <c r="J3121" s="29" t="e">
        <f>①陸連データ貼付け!#REF!</f>
        <v>#REF!</v>
      </c>
      <c r="K3121" s="29" t="e">
        <f t="shared" si="146"/>
        <v>#REF!</v>
      </c>
      <c r="L3121" s="29" t="e">
        <f>①陸連データ貼付け!#REF!</f>
        <v>#REF!</v>
      </c>
      <c r="M3121" s="63" t="e">
        <f>①陸連データ貼付け!#REF!</f>
        <v>#REF!</v>
      </c>
    </row>
    <row r="3122" spans="1:13">
      <c r="A3122" s="220" t="e">
        <f>IF(①陸連データ貼付け!#REF!="","",①陸連データ貼付け!#REF!)</f>
        <v>#REF!</v>
      </c>
      <c r="B3122" s="29" t="e">
        <f t="shared" si="144"/>
        <v>#REF!</v>
      </c>
      <c r="C3122" s="29" t="e">
        <f t="shared" si="145"/>
        <v>#REF!</v>
      </c>
      <c r="D3122" s="29" t="e">
        <f>①陸連データ貼付け!#REF!</f>
        <v>#REF!</v>
      </c>
      <c r="E3122" s="29" t="e">
        <f>①陸連データ貼付け!#REF!</f>
        <v>#REF!</v>
      </c>
      <c r="F3122" s="29" t="e">
        <f>ASC(①陸連データ貼付け!#REF!)</f>
        <v>#REF!</v>
      </c>
      <c r="G3122" s="29" t="e">
        <f>①陸連データ貼付け!#REF!</f>
        <v>#REF!</v>
      </c>
      <c r="H3122" s="29" t="e">
        <f>①陸連データ貼付け!#REF!</f>
        <v>#REF!</v>
      </c>
      <c r="I3122" s="29" t="e">
        <f>①陸連データ貼付け!#REF!</f>
        <v>#REF!</v>
      </c>
      <c r="J3122" s="29" t="e">
        <f>①陸連データ貼付け!#REF!</f>
        <v>#REF!</v>
      </c>
      <c r="K3122" s="29" t="e">
        <f t="shared" si="146"/>
        <v>#REF!</v>
      </c>
      <c r="L3122" s="29" t="e">
        <f>①陸連データ貼付け!#REF!</f>
        <v>#REF!</v>
      </c>
      <c r="M3122" s="63" t="e">
        <f>①陸連データ貼付け!#REF!</f>
        <v>#REF!</v>
      </c>
    </row>
    <row r="3123" spans="1:13">
      <c r="A3123" s="220" t="e">
        <f>IF(①陸連データ貼付け!#REF!="","",①陸連データ貼付け!#REF!)</f>
        <v>#REF!</v>
      </c>
      <c r="B3123" s="29" t="e">
        <f t="shared" si="144"/>
        <v>#REF!</v>
      </c>
      <c r="C3123" s="29" t="e">
        <f t="shared" si="145"/>
        <v>#REF!</v>
      </c>
      <c r="D3123" s="29" t="e">
        <f>①陸連データ貼付け!#REF!</f>
        <v>#REF!</v>
      </c>
      <c r="E3123" s="29" t="e">
        <f>①陸連データ貼付け!#REF!</f>
        <v>#REF!</v>
      </c>
      <c r="F3123" s="29" t="e">
        <f>ASC(①陸連データ貼付け!#REF!)</f>
        <v>#REF!</v>
      </c>
      <c r="G3123" s="29" t="e">
        <f>①陸連データ貼付け!#REF!</f>
        <v>#REF!</v>
      </c>
      <c r="H3123" s="29" t="e">
        <f>①陸連データ貼付け!#REF!</f>
        <v>#REF!</v>
      </c>
      <c r="I3123" s="29" t="e">
        <f>①陸連データ貼付け!#REF!</f>
        <v>#REF!</v>
      </c>
      <c r="J3123" s="29" t="e">
        <f>①陸連データ貼付け!#REF!</f>
        <v>#REF!</v>
      </c>
      <c r="K3123" s="29" t="e">
        <f t="shared" si="146"/>
        <v>#REF!</v>
      </c>
      <c r="L3123" s="29" t="e">
        <f>①陸連データ貼付け!#REF!</f>
        <v>#REF!</v>
      </c>
      <c r="M3123" s="63" t="e">
        <f>①陸連データ貼付け!#REF!</f>
        <v>#REF!</v>
      </c>
    </row>
    <row r="3124" spans="1:13">
      <c r="A3124" s="220" t="e">
        <f>IF(①陸連データ貼付け!#REF!="","",①陸連データ貼付け!#REF!)</f>
        <v>#REF!</v>
      </c>
      <c r="B3124" s="29" t="e">
        <f t="shared" si="144"/>
        <v>#REF!</v>
      </c>
      <c r="C3124" s="29" t="e">
        <f t="shared" si="145"/>
        <v>#REF!</v>
      </c>
      <c r="D3124" s="29" t="e">
        <f>①陸連データ貼付け!#REF!</f>
        <v>#REF!</v>
      </c>
      <c r="E3124" s="29" t="e">
        <f>①陸連データ貼付け!#REF!</f>
        <v>#REF!</v>
      </c>
      <c r="F3124" s="29" t="e">
        <f>ASC(①陸連データ貼付け!#REF!)</f>
        <v>#REF!</v>
      </c>
      <c r="G3124" s="29" t="e">
        <f>①陸連データ貼付け!#REF!</f>
        <v>#REF!</v>
      </c>
      <c r="H3124" s="29" t="e">
        <f>①陸連データ貼付け!#REF!</f>
        <v>#REF!</v>
      </c>
      <c r="I3124" s="29" t="e">
        <f>①陸連データ貼付け!#REF!</f>
        <v>#REF!</v>
      </c>
      <c r="J3124" s="29" t="e">
        <f>①陸連データ貼付け!#REF!</f>
        <v>#REF!</v>
      </c>
      <c r="K3124" s="29" t="e">
        <f t="shared" si="146"/>
        <v>#REF!</v>
      </c>
      <c r="L3124" s="29" t="e">
        <f>①陸連データ貼付け!#REF!</f>
        <v>#REF!</v>
      </c>
      <c r="M3124" s="63" t="e">
        <f>①陸連データ貼付け!#REF!</f>
        <v>#REF!</v>
      </c>
    </row>
    <row r="3125" spans="1:13">
      <c r="A3125" s="220" t="e">
        <f>IF(①陸連データ貼付け!#REF!="","",①陸連データ貼付け!#REF!)</f>
        <v>#REF!</v>
      </c>
      <c r="B3125" s="29" t="e">
        <f t="shared" si="144"/>
        <v>#REF!</v>
      </c>
      <c r="C3125" s="29" t="e">
        <f t="shared" si="145"/>
        <v>#REF!</v>
      </c>
      <c r="D3125" s="29" t="e">
        <f>①陸連データ貼付け!#REF!</f>
        <v>#REF!</v>
      </c>
      <c r="E3125" s="29" t="e">
        <f>①陸連データ貼付け!#REF!</f>
        <v>#REF!</v>
      </c>
      <c r="F3125" s="29" t="e">
        <f>ASC(①陸連データ貼付け!#REF!)</f>
        <v>#REF!</v>
      </c>
      <c r="G3125" s="29" t="e">
        <f>①陸連データ貼付け!#REF!</f>
        <v>#REF!</v>
      </c>
      <c r="H3125" s="29" t="e">
        <f>①陸連データ貼付け!#REF!</f>
        <v>#REF!</v>
      </c>
      <c r="I3125" s="29" t="e">
        <f>①陸連データ貼付け!#REF!</f>
        <v>#REF!</v>
      </c>
      <c r="J3125" s="29" t="e">
        <f>①陸連データ貼付け!#REF!</f>
        <v>#REF!</v>
      </c>
      <c r="K3125" s="29" t="e">
        <f t="shared" si="146"/>
        <v>#REF!</v>
      </c>
      <c r="L3125" s="29" t="e">
        <f>①陸連データ貼付け!#REF!</f>
        <v>#REF!</v>
      </c>
      <c r="M3125" s="63" t="e">
        <f>①陸連データ貼付け!#REF!</f>
        <v>#REF!</v>
      </c>
    </row>
    <row r="3126" spans="1:13">
      <c r="A3126" s="220" t="e">
        <f>IF(①陸連データ貼付け!#REF!="","",①陸連データ貼付け!#REF!)</f>
        <v>#REF!</v>
      </c>
      <c r="B3126" s="29" t="e">
        <f t="shared" si="144"/>
        <v>#REF!</v>
      </c>
      <c r="C3126" s="29" t="e">
        <f t="shared" si="145"/>
        <v>#REF!</v>
      </c>
      <c r="D3126" s="29" t="e">
        <f>①陸連データ貼付け!#REF!</f>
        <v>#REF!</v>
      </c>
      <c r="E3126" s="29" t="e">
        <f>①陸連データ貼付け!#REF!</f>
        <v>#REF!</v>
      </c>
      <c r="F3126" s="29" t="e">
        <f>ASC(①陸連データ貼付け!#REF!)</f>
        <v>#REF!</v>
      </c>
      <c r="G3126" s="29" t="e">
        <f>①陸連データ貼付け!#REF!</f>
        <v>#REF!</v>
      </c>
      <c r="H3126" s="29" t="e">
        <f>①陸連データ貼付け!#REF!</f>
        <v>#REF!</v>
      </c>
      <c r="I3126" s="29" t="e">
        <f>①陸連データ貼付け!#REF!</f>
        <v>#REF!</v>
      </c>
      <c r="J3126" s="29" t="e">
        <f>①陸連データ貼付け!#REF!</f>
        <v>#REF!</v>
      </c>
      <c r="K3126" s="29" t="e">
        <f t="shared" si="146"/>
        <v>#REF!</v>
      </c>
      <c r="L3126" s="29" t="e">
        <f>①陸連データ貼付け!#REF!</f>
        <v>#REF!</v>
      </c>
      <c r="M3126" s="63" t="e">
        <f>①陸連データ貼付け!#REF!</f>
        <v>#REF!</v>
      </c>
    </row>
    <row r="3127" spans="1:13">
      <c r="A3127" s="220" t="e">
        <f>IF(①陸連データ貼付け!#REF!="","",①陸連データ貼付け!#REF!)</f>
        <v>#REF!</v>
      </c>
      <c r="B3127" s="29" t="e">
        <f t="shared" si="144"/>
        <v>#REF!</v>
      </c>
      <c r="C3127" s="29" t="e">
        <f t="shared" si="145"/>
        <v>#REF!</v>
      </c>
      <c r="D3127" s="29" t="e">
        <f>①陸連データ貼付け!#REF!</f>
        <v>#REF!</v>
      </c>
      <c r="E3127" s="29" t="e">
        <f>①陸連データ貼付け!#REF!</f>
        <v>#REF!</v>
      </c>
      <c r="F3127" s="29" t="e">
        <f>ASC(①陸連データ貼付け!#REF!)</f>
        <v>#REF!</v>
      </c>
      <c r="G3127" s="29" t="e">
        <f>①陸連データ貼付け!#REF!</f>
        <v>#REF!</v>
      </c>
      <c r="H3127" s="29" t="e">
        <f>①陸連データ貼付け!#REF!</f>
        <v>#REF!</v>
      </c>
      <c r="I3127" s="29" t="e">
        <f>①陸連データ貼付け!#REF!</f>
        <v>#REF!</v>
      </c>
      <c r="J3127" s="29" t="e">
        <f>①陸連データ貼付け!#REF!</f>
        <v>#REF!</v>
      </c>
      <c r="K3127" s="29" t="e">
        <f t="shared" si="146"/>
        <v>#REF!</v>
      </c>
      <c r="L3127" s="29" t="e">
        <f>①陸連データ貼付け!#REF!</f>
        <v>#REF!</v>
      </c>
      <c r="M3127" s="63" t="e">
        <f>①陸連データ貼付け!#REF!</f>
        <v>#REF!</v>
      </c>
    </row>
    <row r="3128" spans="1:13">
      <c r="A3128" s="220" t="e">
        <f>IF(①陸連データ貼付け!#REF!="","",①陸連データ貼付け!#REF!)</f>
        <v>#REF!</v>
      </c>
      <c r="B3128" s="29" t="e">
        <f t="shared" si="144"/>
        <v>#REF!</v>
      </c>
      <c r="C3128" s="29" t="e">
        <f t="shared" si="145"/>
        <v>#REF!</v>
      </c>
      <c r="D3128" s="29" t="e">
        <f>①陸連データ貼付け!#REF!</f>
        <v>#REF!</v>
      </c>
      <c r="E3128" s="29" t="e">
        <f>①陸連データ貼付け!#REF!</f>
        <v>#REF!</v>
      </c>
      <c r="F3128" s="29" t="e">
        <f>ASC(①陸連データ貼付け!#REF!)</f>
        <v>#REF!</v>
      </c>
      <c r="G3128" s="29" t="e">
        <f>①陸連データ貼付け!#REF!</f>
        <v>#REF!</v>
      </c>
      <c r="H3128" s="29" t="e">
        <f>①陸連データ貼付け!#REF!</f>
        <v>#REF!</v>
      </c>
      <c r="I3128" s="29" t="e">
        <f>①陸連データ貼付け!#REF!</f>
        <v>#REF!</v>
      </c>
      <c r="J3128" s="29" t="e">
        <f>①陸連データ貼付け!#REF!</f>
        <v>#REF!</v>
      </c>
      <c r="K3128" s="29" t="e">
        <f t="shared" si="146"/>
        <v>#REF!</v>
      </c>
      <c r="L3128" s="29" t="e">
        <f>①陸連データ貼付け!#REF!</f>
        <v>#REF!</v>
      </c>
      <c r="M3128" s="63" t="e">
        <f>①陸連データ貼付け!#REF!</f>
        <v>#REF!</v>
      </c>
    </row>
    <row r="3129" spans="1:13">
      <c r="A3129" s="220" t="e">
        <f>IF(①陸連データ貼付け!#REF!="","",①陸連データ貼付け!#REF!)</f>
        <v>#REF!</v>
      </c>
      <c r="B3129" s="29" t="e">
        <f t="shared" si="144"/>
        <v>#REF!</v>
      </c>
      <c r="C3129" s="29" t="e">
        <f t="shared" si="145"/>
        <v>#REF!</v>
      </c>
      <c r="D3129" s="29" t="e">
        <f>①陸連データ貼付け!#REF!</f>
        <v>#REF!</v>
      </c>
      <c r="E3129" s="29" t="e">
        <f>①陸連データ貼付け!#REF!</f>
        <v>#REF!</v>
      </c>
      <c r="F3129" s="29" t="e">
        <f>ASC(①陸連データ貼付け!#REF!)</f>
        <v>#REF!</v>
      </c>
      <c r="G3129" s="29" t="e">
        <f>①陸連データ貼付け!#REF!</f>
        <v>#REF!</v>
      </c>
      <c r="H3129" s="29" t="e">
        <f>①陸連データ貼付け!#REF!</f>
        <v>#REF!</v>
      </c>
      <c r="I3129" s="29" t="e">
        <f>①陸連データ貼付け!#REF!</f>
        <v>#REF!</v>
      </c>
      <c r="J3129" s="29" t="e">
        <f>①陸連データ貼付け!#REF!</f>
        <v>#REF!</v>
      </c>
      <c r="K3129" s="29" t="e">
        <f t="shared" si="146"/>
        <v>#REF!</v>
      </c>
      <c r="L3129" s="29" t="e">
        <f>①陸連データ貼付け!#REF!</f>
        <v>#REF!</v>
      </c>
      <c r="M3129" s="63" t="e">
        <f>①陸連データ貼付け!#REF!</f>
        <v>#REF!</v>
      </c>
    </row>
    <row r="3130" spans="1:13">
      <c r="A3130" s="220" t="e">
        <f>IF(①陸連データ貼付け!#REF!="","",①陸連データ貼付け!#REF!)</f>
        <v>#REF!</v>
      </c>
      <c r="B3130" s="29" t="e">
        <f t="shared" si="144"/>
        <v>#REF!</v>
      </c>
      <c r="C3130" s="29" t="e">
        <f t="shared" si="145"/>
        <v>#REF!</v>
      </c>
      <c r="D3130" s="29" t="e">
        <f>①陸連データ貼付け!#REF!</f>
        <v>#REF!</v>
      </c>
      <c r="E3130" s="29" t="e">
        <f>①陸連データ貼付け!#REF!</f>
        <v>#REF!</v>
      </c>
      <c r="F3130" s="29" t="e">
        <f>ASC(①陸連データ貼付け!#REF!)</f>
        <v>#REF!</v>
      </c>
      <c r="G3130" s="29" t="e">
        <f>①陸連データ貼付け!#REF!</f>
        <v>#REF!</v>
      </c>
      <c r="H3130" s="29" t="e">
        <f>①陸連データ貼付け!#REF!</f>
        <v>#REF!</v>
      </c>
      <c r="I3130" s="29" t="e">
        <f>①陸連データ貼付け!#REF!</f>
        <v>#REF!</v>
      </c>
      <c r="J3130" s="29" t="e">
        <f>①陸連データ貼付け!#REF!</f>
        <v>#REF!</v>
      </c>
      <c r="K3130" s="29" t="e">
        <f t="shared" si="146"/>
        <v>#REF!</v>
      </c>
      <c r="L3130" s="29" t="e">
        <f>①陸連データ貼付け!#REF!</f>
        <v>#REF!</v>
      </c>
      <c r="M3130" s="63" t="e">
        <f>①陸連データ貼付け!#REF!</f>
        <v>#REF!</v>
      </c>
    </row>
    <row r="3131" spans="1:13">
      <c r="A3131" s="220" t="e">
        <f>IF(①陸連データ貼付け!#REF!="","",①陸連データ貼付け!#REF!)</f>
        <v>#REF!</v>
      </c>
      <c r="B3131" s="29" t="e">
        <f t="shared" si="144"/>
        <v>#REF!</v>
      </c>
      <c r="C3131" s="29" t="e">
        <f t="shared" si="145"/>
        <v>#REF!</v>
      </c>
      <c r="D3131" s="29" t="e">
        <f>①陸連データ貼付け!#REF!</f>
        <v>#REF!</v>
      </c>
      <c r="E3131" s="29" t="e">
        <f>①陸連データ貼付け!#REF!</f>
        <v>#REF!</v>
      </c>
      <c r="F3131" s="29" t="e">
        <f>ASC(①陸連データ貼付け!#REF!)</f>
        <v>#REF!</v>
      </c>
      <c r="G3131" s="29" t="e">
        <f>①陸連データ貼付け!#REF!</f>
        <v>#REF!</v>
      </c>
      <c r="H3131" s="29" t="e">
        <f>①陸連データ貼付け!#REF!</f>
        <v>#REF!</v>
      </c>
      <c r="I3131" s="29" t="e">
        <f>①陸連データ貼付け!#REF!</f>
        <v>#REF!</v>
      </c>
      <c r="J3131" s="29" t="e">
        <f>①陸連データ貼付け!#REF!</f>
        <v>#REF!</v>
      </c>
      <c r="K3131" s="29" t="e">
        <f t="shared" si="146"/>
        <v>#REF!</v>
      </c>
      <c r="L3131" s="29" t="e">
        <f>①陸連データ貼付け!#REF!</f>
        <v>#REF!</v>
      </c>
      <c r="M3131" s="63" t="e">
        <f>①陸連データ貼付け!#REF!</f>
        <v>#REF!</v>
      </c>
    </row>
    <row r="3132" spans="1:13">
      <c r="A3132" s="220" t="e">
        <f>IF(①陸連データ貼付け!#REF!="","",①陸連データ貼付け!#REF!)</f>
        <v>#REF!</v>
      </c>
      <c r="B3132" s="29" t="e">
        <f t="shared" si="144"/>
        <v>#REF!</v>
      </c>
      <c r="C3132" s="29" t="e">
        <f t="shared" si="145"/>
        <v>#REF!</v>
      </c>
      <c r="D3132" s="29" t="e">
        <f>①陸連データ貼付け!#REF!</f>
        <v>#REF!</v>
      </c>
      <c r="E3132" s="29" t="e">
        <f>①陸連データ貼付け!#REF!</f>
        <v>#REF!</v>
      </c>
      <c r="F3132" s="29" t="e">
        <f>ASC(①陸連データ貼付け!#REF!)</f>
        <v>#REF!</v>
      </c>
      <c r="G3132" s="29" t="e">
        <f>①陸連データ貼付け!#REF!</f>
        <v>#REF!</v>
      </c>
      <c r="H3132" s="29" t="e">
        <f>①陸連データ貼付け!#REF!</f>
        <v>#REF!</v>
      </c>
      <c r="I3132" s="29" t="e">
        <f>①陸連データ貼付け!#REF!</f>
        <v>#REF!</v>
      </c>
      <c r="J3132" s="29" t="e">
        <f>①陸連データ貼付け!#REF!</f>
        <v>#REF!</v>
      </c>
      <c r="K3132" s="29" t="e">
        <f t="shared" si="146"/>
        <v>#REF!</v>
      </c>
      <c r="L3132" s="29" t="e">
        <f>①陸連データ貼付け!#REF!</f>
        <v>#REF!</v>
      </c>
      <c r="M3132" s="63" t="e">
        <f>①陸連データ貼付け!#REF!</f>
        <v>#REF!</v>
      </c>
    </row>
    <row r="3133" spans="1:13">
      <c r="A3133" s="220" t="e">
        <f>IF(①陸連データ貼付け!#REF!="","",①陸連データ貼付け!#REF!)</f>
        <v>#REF!</v>
      </c>
      <c r="B3133" s="29" t="e">
        <f t="shared" si="144"/>
        <v>#REF!</v>
      </c>
      <c r="C3133" s="29" t="e">
        <f t="shared" si="145"/>
        <v>#REF!</v>
      </c>
      <c r="D3133" s="29" t="e">
        <f>①陸連データ貼付け!#REF!</f>
        <v>#REF!</v>
      </c>
      <c r="E3133" s="29" t="e">
        <f>①陸連データ貼付け!#REF!</f>
        <v>#REF!</v>
      </c>
      <c r="F3133" s="29" t="e">
        <f>ASC(①陸連データ貼付け!#REF!)</f>
        <v>#REF!</v>
      </c>
      <c r="G3133" s="29" t="e">
        <f>①陸連データ貼付け!#REF!</f>
        <v>#REF!</v>
      </c>
      <c r="H3133" s="29" t="e">
        <f>①陸連データ貼付け!#REF!</f>
        <v>#REF!</v>
      </c>
      <c r="I3133" s="29" t="e">
        <f>①陸連データ貼付け!#REF!</f>
        <v>#REF!</v>
      </c>
      <c r="J3133" s="29" t="e">
        <f>①陸連データ貼付け!#REF!</f>
        <v>#REF!</v>
      </c>
      <c r="K3133" s="29" t="e">
        <f t="shared" si="146"/>
        <v>#REF!</v>
      </c>
      <c r="L3133" s="29" t="e">
        <f>①陸連データ貼付け!#REF!</f>
        <v>#REF!</v>
      </c>
      <c r="M3133" s="63" t="e">
        <f>①陸連データ貼付け!#REF!</f>
        <v>#REF!</v>
      </c>
    </row>
    <row r="3134" spans="1:13">
      <c r="A3134" s="220" t="e">
        <f>IF(①陸連データ貼付け!#REF!="","",①陸連データ貼付け!#REF!)</f>
        <v>#REF!</v>
      </c>
      <c r="B3134" s="29" t="e">
        <f t="shared" si="144"/>
        <v>#REF!</v>
      </c>
      <c r="C3134" s="29" t="e">
        <f t="shared" si="145"/>
        <v>#REF!</v>
      </c>
      <c r="D3134" s="29" t="e">
        <f>①陸連データ貼付け!#REF!</f>
        <v>#REF!</v>
      </c>
      <c r="E3134" s="29" t="e">
        <f>①陸連データ貼付け!#REF!</f>
        <v>#REF!</v>
      </c>
      <c r="F3134" s="29" t="e">
        <f>ASC(①陸連データ貼付け!#REF!)</f>
        <v>#REF!</v>
      </c>
      <c r="G3134" s="29" t="e">
        <f>①陸連データ貼付け!#REF!</f>
        <v>#REF!</v>
      </c>
      <c r="H3134" s="29" t="e">
        <f>①陸連データ貼付け!#REF!</f>
        <v>#REF!</v>
      </c>
      <c r="I3134" s="29" t="e">
        <f>①陸連データ貼付け!#REF!</f>
        <v>#REF!</v>
      </c>
      <c r="J3134" s="29" t="e">
        <f>①陸連データ貼付け!#REF!</f>
        <v>#REF!</v>
      </c>
      <c r="K3134" s="29" t="e">
        <f t="shared" si="146"/>
        <v>#REF!</v>
      </c>
      <c r="L3134" s="29" t="e">
        <f>①陸連データ貼付け!#REF!</f>
        <v>#REF!</v>
      </c>
      <c r="M3134" s="63" t="e">
        <f>①陸連データ貼付け!#REF!</f>
        <v>#REF!</v>
      </c>
    </row>
    <row r="3135" spans="1:13">
      <c r="A3135" s="220" t="e">
        <f>IF(①陸連データ貼付け!#REF!="","",①陸連データ貼付け!#REF!)</f>
        <v>#REF!</v>
      </c>
      <c r="B3135" s="29" t="e">
        <f t="shared" si="144"/>
        <v>#REF!</v>
      </c>
      <c r="C3135" s="29" t="e">
        <f t="shared" si="145"/>
        <v>#REF!</v>
      </c>
      <c r="D3135" s="29" t="e">
        <f>①陸連データ貼付け!#REF!</f>
        <v>#REF!</v>
      </c>
      <c r="E3135" s="29" t="e">
        <f>①陸連データ貼付け!#REF!</f>
        <v>#REF!</v>
      </c>
      <c r="F3135" s="29" t="e">
        <f>ASC(①陸連データ貼付け!#REF!)</f>
        <v>#REF!</v>
      </c>
      <c r="G3135" s="29" t="e">
        <f>①陸連データ貼付け!#REF!</f>
        <v>#REF!</v>
      </c>
      <c r="H3135" s="29" t="e">
        <f>①陸連データ貼付け!#REF!</f>
        <v>#REF!</v>
      </c>
      <c r="I3135" s="29" t="e">
        <f>①陸連データ貼付け!#REF!</f>
        <v>#REF!</v>
      </c>
      <c r="J3135" s="29" t="e">
        <f>①陸連データ貼付け!#REF!</f>
        <v>#REF!</v>
      </c>
      <c r="K3135" s="29" t="e">
        <f t="shared" si="146"/>
        <v>#REF!</v>
      </c>
      <c r="L3135" s="29" t="e">
        <f>①陸連データ貼付け!#REF!</f>
        <v>#REF!</v>
      </c>
      <c r="M3135" s="63" t="e">
        <f>①陸連データ貼付け!#REF!</f>
        <v>#REF!</v>
      </c>
    </row>
    <row r="3136" spans="1:13">
      <c r="A3136" s="220" t="e">
        <f>IF(①陸連データ貼付け!#REF!="","",①陸連データ貼付け!#REF!)</f>
        <v>#REF!</v>
      </c>
      <c r="B3136" s="29" t="e">
        <f t="shared" si="144"/>
        <v>#REF!</v>
      </c>
      <c r="C3136" s="29" t="e">
        <f t="shared" si="145"/>
        <v>#REF!</v>
      </c>
      <c r="D3136" s="29" t="e">
        <f>①陸連データ貼付け!#REF!</f>
        <v>#REF!</v>
      </c>
      <c r="E3136" s="29" t="e">
        <f>①陸連データ貼付け!#REF!</f>
        <v>#REF!</v>
      </c>
      <c r="F3136" s="29" t="e">
        <f>ASC(①陸連データ貼付け!#REF!)</f>
        <v>#REF!</v>
      </c>
      <c r="G3136" s="29" t="e">
        <f>①陸連データ貼付け!#REF!</f>
        <v>#REF!</v>
      </c>
      <c r="H3136" s="29" t="e">
        <f>①陸連データ貼付け!#REF!</f>
        <v>#REF!</v>
      </c>
      <c r="I3136" s="29" t="e">
        <f>①陸連データ貼付け!#REF!</f>
        <v>#REF!</v>
      </c>
      <c r="J3136" s="29" t="e">
        <f>①陸連データ貼付け!#REF!</f>
        <v>#REF!</v>
      </c>
      <c r="K3136" s="29" t="e">
        <f t="shared" si="146"/>
        <v>#REF!</v>
      </c>
      <c r="L3136" s="29" t="e">
        <f>①陸連データ貼付け!#REF!</f>
        <v>#REF!</v>
      </c>
      <c r="M3136" s="63" t="e">
        <f>①陸連データ貼付け!#REF!</f>
        <v>#REF!</v>
      </c>
    </row>
    <row r="3137" spans="1:13">
      <c r="A3137" s="220" t="e">
        <f>IF(①陸連データ貼付け!#REF!="","",①陸連データ貼付け!#REF!)</f>
        <v>#REF!</v>
      </c>
      <c r="B3137" s="29" t="e">
        <f t="shared" si="144"/>
        <v>#REF!</v>
      </c>
      <c r="C3137" s="29" t="e">
        <f t="shared" si="145"/>
        <v>#REF!</v>
      </c>
      <c r="D3137" s="29" t="e">
        <f>①陸連データ貼付け!#REF!</f>
        <v>#REF!</v>
      </c>
      <c r="E3137" s="29" t="e">
        <f>①陸連データ貼付け!#REF!</f>
        <v>#REF!</v>
      </c>
      <c r="F3137" s="29" t="e">
        <f>ASC(①陸連データ貼付け!#REF!)</f>
        <v>#REF!</v>
      </c>
      <c r="G3137" s="29" t="e">
        <f>①陸連データ貼付け!#REF!</f>
        <v>#REF!</v>
      </c>
      <c r="H3137" s="29" t="e">
        <f>①陸連データ貼付け!#REF!</f>
        <v>#REF!</v>
      </c>
      <c r="I3137" s="29" t="e">
        <f>①陸連データ貼付け!#REF!</f>
        <v>#REF!</v>
      </c>
      <c r="J3137" s="29" t="e">
        <f>①陸連データ貼付け!#REF!</f>
        <v>#REF!</v>
      </c>
      <c r="K3137" s="29" t="e">
        <f t="shared" si="146"/>
        <v>#REF!</v>
      </c>
      <c r="L3137" s="29" t="e">
        <f>①陸連データ貼付け!#REF!</f>
        <v>#REF!</v>
      </c>
      <c r="M3137" s="63" t="e">
        <f>①陸連データ貼付け!#REF!</f>
        <v>#REF!</v>
      </c>
    </row>
    <row r="3138" spans="1:13">
      <c r="A3138" s="220" t="e">
        <f>IF(①陸連データ貼付け!#REF!="","",①陸連データ貼付け!#REF!)</f>
        <v>#REF!</v>
      </c>
      <c r="B3138" s="29" t="e">
        <f t="shared" si="144"/>
        <v>#REF!</v>
      </c>
      <c r="C3138" s="29" t="e">
        <f t="shared" si="145"/>
        <v>#REF!</v>
      </c>
      <c r="D3138" s="29" t="e">
        <f>①陸連データ貼付け!#REF!</f>
        <v>#REF!</v>
      </c>
      <c r="E3138" s="29" t="e">
        <f>①陸連データ貼付け!#REF!</f>
        <v>#REF!</v>
      </c>
      <c r="F3138" s="29" t="e">
        <f>ASC(①陸連データ貼付け!#REF!)</f>
        <v>#REF!</v>
      </c>
      <c r="G3138" s="29" t="e">
        <f>①陸連データ貼付け!#REF!</f>
        <v>#REF!</v>
      </c>
      <c r="H3138" s="29" t="e">
        <f>①陸連データ貼付け!#REF!</f>
        <v>#REF!</v>
      </c>
      <c r="I3138" s="29" t="e">
        <f>①陸連データ貼付け!#REF!</f>
        <v>#REF!</v>
      </c>
      <c r="J3138" s="29" t="e">
        <f>①陸連データ貼付け!#REF!</f>
        <v>#REF!</v>
      </c>
      <c r="K3138" s="29" t="e">
        <f t="shared" si="146"/>
        <v>#REF!</v>
      </c>
      <c r="L3138" s="29" t="e">
        <f>①陸連データ貼付け!#REF!</f>
        <v>#REF!</v>
      </c>
      <c r="M3138" s="63" t="e">
        <f>①陸連データ貼付け!#REF!</f>
        <v>#REF!</v>
      </c>
    </row>
    <row r="3139" spans="1:13">
      <c r="A3139" s="220" t="e">
        <f>IF(①陸連データ貼付け!#REF!="","",①陸連データ貼付け!#REF!)</f>
        <v>#REF!</v>
      </c>
      <c r="B3139" s="29" t="e">
        <f t="shared" ref="B3139:B3202" si="147">LEFT(A3139,1)</f>
        <v>#REF!</v>
      </c>
      <c r="C3139" s="29" t="e">
        <f t="shared" ref="C3139:C3202" si="148">REPLACE(A3139,1,1,"")</f>
        <v>#REF!</v>
      </c>
      <c r="D3139" s="29" t="e">
        <f>①陸連データ貼付け!#REF!</f>
        <v>#REF!</v>
      </c>
      <c r="E3139" s="29" t="e">
        <f>①陸連データ貼付け!#REF!</f>
        <v>#REF!</v>
      </c>
      <c r="F3139" s="29" t="e">
        <f>ASC(①陸連データ貼付け!#REF!)</f>
        <v>#REF!</v>
      </c>
      <c r="G3139" s="29" t="e">
        <f>①陸連データ貼付け!#REF!</f>
        <v>#REF!</v>
      </c>
      <c r="H3139" s="29" t="e">
        <f>①陸連データ貼付け!#REF!</f>
        <v>#REF!</v>
      </c>
      <c r="I3139" s="29" t="e">
        <f>①陸連データ貼付け!#REF!</f>
        <v>#REF!</v>
      </c>
      <c r="J3139" s="29" t="e">
        <f>①陸連データ貼付け!#REF!</f>
        <v>#REF!</v>
      </c>
      <c r="K3139" s="29" t="e">
        <f t="shared" ref="K3139:K3202" si="149">I3139</f>
        <v>#REF!</v>
      </c>
      <c r="L3139" s="29" t="e">
        <f>①陸連データ貼付け!#REF!</f>
        <v>#REF!</v>
      </c>
      <c r="M3139" s="63" t="e">
        <f>①陸連データ貼付け!#REF!</f>
        <v>#REF!</v>
      </c>
    </row>
    <row r="3140" spans="1:13">
      <c r="A3140" s="220" t="e">
        <f>IF(①陸連データ貼付け!#REF!="","",①陸連データ貼付け!#REF!)</f>
        <v>#REF!</v>
      </c>
      <c r="B3140" s="29" t="e">
        <f t="shared" si="147"/>
        <v>#REF!</v>
      </c>
      <c r="C3140" s="29" t="e">
        <f t="shared" si="148"/>
        <v>#REF!</v>
      </c>
      <c r="D3140" s="29" t="e">
        <f>①陸連データ貼付け!#REF!</f>
        <v>#REF!</v>
      </c>
      <c r="E3140" s="29" t="e">
        <f>①陸連データ貼付け!#REF!</f>
        <v>#REF!</v>
      </c>
      <c r="F3140" s="29" t="e">
        <f>ASC(①陸連データ貼付け!#REF!)</f>
        <v>#REF!</v>
      </c>
      <c r="G3140" s="29" t="e">
        <f>①陸連データ貼付け!#REF!</f>
        <v>#REF!</v>
      </c>
      <c r="H3140" s="29" t="e">
        <f>①陸連データ貼付け!#REF!</f>
        <v>#REF!</v>
      </c>
      <c r="I3140" s="29" t="e">
        <f>①陸連データ貼付け!#REF!</f>
        <v>#REF!</v>
      </c>
      <c r="J3140" s="29" t="e">
        <f>①陸連データ貼付け!#REF!</f>
        <v>#REF!</v>
      </c>
      <c r="K3140" s="29" t="e">
        <f t="shared" si="149"/>
        <v>#REF!</v>
      </c>
      <c r="L3140" s="29" t="e">
        <f>①陸連データ貼付け!#REF!</f>
        <v>#REF!</v>
      </c>
      <c r="M3140" s="63" t="e">
        <f>①陸連データ貼付け!#REF!</f>
        <v>#REF!</v>
      </c>
    </row>
    <row r="3141" spans="1:13">
      <c r="A3141" s="220" t="e">
        <f>IF(①陸連データ貼付け!#REF!="","",①陸連データ貼付け!#REF!)</f>
        <v>#REF!</v>
      </c>
      <c r="B3141" s="29" t="e">
        <f t="shared" si="147"/>
        <v>#REF!</v>
      </c>
      <c r="C3141" s="29" t="e">
        <f t="shared" si="148"/>
        <v>#REF!</v>
      </c>
      <c r="D3141" s="29" t="e">
        <f>①陸連データ貼付け!#REF!</f>
        <v>#REF!</v>
      </c>
      <c r="E3141" s="29" t="e">
        <f>①陸連データ貼付け!#REF!</f>
        <v>#REF!</v>
      </c>
      <c r="F3141" s="29" t="e">
        <f>ASC(①陸連データ貼付け!#REF!)</f>
        <v>#REF!</v>
      </c>
      <c r="G3141" s="29" t="e">
        <f>①陸連データ貼付け!#REF!</f>
        <v>#REF!</v>
      </c>
      <c r="H3141" s="29" t="e">
        <f>①陸連データ貼付け!#REF!</f>
        <v>#REF!</v>
      </c>
      <c r="I3141" s="29" t="e">
        <f>①陸連データ貼付け!#REF!</f>
        <v>#REF!</v>
      </c>
      <c r="J3141" s="29" t="e">
        <f>①陸連データ貼付け!#REF!</f>
        <v>#REF!</v>
      </c>
      <c r="K3141" s="29" t="e">
        <f t="shared" si="149"/>
        <v>#REF!</v>
      </c>
      <c r="L3141" s="29" t="e">
        <f>①陸連データ貼付け!#REF!</f>
        <v>#REF!</v>
      </c>
      <c r="M3141" s="63" t="e">
        <f>①陸連データ貼付け!#REF!</f>
        <v>#REF!</v>
      </c>
    </row>
    <row r="3142" spans="1:13">
      <c r="A3142" s="220" t="e">
        <f>IF(①陸連データ貼付け!#REF!="","",①陸連データ貼付け!#REF!)</f>
        <v>#REF!</v>
      </c>
      <c r="B3142" s="29" t="e">
        <f t="shared" si="147"/>
        <v>#REF!</v>
      </c>
      <c r="C3142" s="29" t="e">
        <f t="shared" si="148"/>
        <v>#REF!</v>
      </c>
      <c r="D3142" s="29" t="e">
        <f>①陸連データ貼付け!#REF!</f>
        <v>#REF!</v>
      </c>
      <c r="E3142" s="29" t="e">
        <f>①陸連データ貼付け!#REF!</f>
        <v>#REF!</v>
      </c>
      <c r="F3142" s="29" t="e">
        <f>ASC(①陸連データ貼付け!#REF!)</f>
        <v>#REF!</v>
      </c>
      <c r="G3142" s="29" t="e">
        <f>①陸連データ貼付け!#REF!</f>
        <v>#REF!</v>
      </c>
      <c r="H3142" s="29" t="e">
        <f>①陸連データ貼付け!#REF!</f>
        <v>#REF!</v>
      </c>
      <c r="I3142" s="29" t="e">
        <f>①陸連データ貼付け!#REF!</f>
        <v>#REF!</v>
      </c>
      <c r="J3142" s="29" t="e">
        <f>①陸連データ貼付け!#REF!</f>
        <v>#REF!</v>
      </c>
      <c r="K3142" s="29" t="e">
        <f t="shared" si="149"/>
        <v>#REF!</v>
      </c>
      <c r="L3142" s="29" t="e">
        <f>①陸連データ貼付け!#REF!</f>
        <v>#REF!</v>
      </c>
      <c r="M3142" s="63" t="e">
        <f>①陸連データ貼付け!#REF!</f>
        <v>#REF!</v>
      </c>
    </row>
    <row r="3143" spans="1:13">
      <c r="A3143" s="220" t="e">
        <f>IF(①陸連データ貼付け!#REF!="","",①陸連データ貼付け!#REF!)</f>
        <v>#REF!</v>
      </c>
      <c r="B3143" s="29" t="e">
        <f t="shared" si="147"/>
        <v>#REF!</v>
      </c>
      <c r="C3143" s="29" t="e">
        <f t="shared" si="148"/>
        <v>#REF!</v>
      </c>
      <c r="D3143" s="29" t="e">
        <f>①陸連データ貼付け!#REF!</f>
        <v>#REF!</v>
      </c>
      <c r="E3143" s="29" t="e">
        <f>①陸連データ貼付け!#REF!</f>
        <v>#REF!</v>
      </c>
      <c r="F3143" s="29" t="e">
        <f>ASC(①陸連データ貼付け!#REF!)</f>
        <v>#REF!</v>
      </c>
      <c r="G3143" s="29" t="e">
        <f>①陸連データ貼付け!#REF!</f>
        <v>#REF!</v>
      </c>
      <c r="H3143" s="29" t="e">
        <f>①陸連データ貼付け!#REF!</f>
        <v>#REF!</v>
      </c>
      <c r="I3143" s="29" t="e">
        <f>①陸連データ貼付け!#REF!</f>
        <v>#REF!</v>
      </c>
      <c r="J3143" s="29" t="e">
        <f>①陸連データ貼付け!#REF!</f>
        <v>#REF!</v>
      </c>
      <c r="K3143" s="29" t="e">
        <f t="shared" si="149"/>
        <v>#REF!</v>
      </c>
      <c r="L3143" s="29" t="e">
        <f>①陸連データ貼付け!#REF!</f>
        <v>#REF!</v>
      </c>
      <c r="M3143" s="63" t="e">
        <f>①陸連データ貼付け!#REF!</f>
        <v>#REF!</v>
      </c>
    </row>
    <row r="3144" spans="1:13">
      <c r="A3144" s="220" t="e">
        <f>IF(①陸連データ貼付け!#REF!="","",①陸連データ貼付け!#REF!)</f>
        <v>#REF!</v>
      </c>
      <c r="B3144" s="29" t="e">
        <f t="shared" si="147"/>
        <v>#REF!</v>
      </c>
      <c r="C3144" s="29" t="e">
        <f t="shared" si="148"/>
        <v>#REF!</v>
      </c>
      <c r="D3144" s="29" t="e">
        <f>①陸連データ貼付け!#REF!</f>
        <v>#REF!</v>
      </c>
      <c r="E3144" s="29" t="e">
        <f>①陸連データ貼付け!#REF!</f>
        <v>#REF!</v>
      </c>
      <c r="F3144" s="29" t="e">
        <f>ASC(①陸連データ貼付け!#REF!)</f>
        <v>#REF!</v>
      </c>
      <c r="G3144" s="29" t="e">
        <f>①陸連データ貼付け!#REF!</f>
        <v>#REF!</v>
      </c>
      <c r="H3144" s="29" t="e">
        <f>①陸連データ貼付け!#REF!</f>
        <v>#REF!</v>
      </c>
      <c r="I3144" s="29" t="e">
        <f>①陸連データ貼付け!#REF!</f>
        <v>#REF!</v>
      </c>
      <c r="J3144" s="29" t="e">
        <f>①陸連データ貼付け!#REF!</f>
        <v>#REF!</v>
      </c>
      <c r="K3144" s="29" t="e">
        <f t="shared" si="149"/>
        <v>#REF!</v>
      </c>
      <c r="L3144" s="29" t="e">
        <f>①陸連データ貼付け!#REF!</f>
        <v>#REF!</v>
      </c>
      <c r="M3144" s="63" t="e">
        <f>①陸連データ貼付け!#REF!</f>
        <v>#REF!</v>
      </c>
    </row>
    <row r="3145" spans="1:13">
      <c r="A3145" s="220" t="e">
        <f>IF(①陸連データ貼付け!#REF!="","",①陸連データ貼付け!#REF!)</f>
        <v>#REF!</v>
      </c>
      <c r="B3145" s="29" t="e">
        <f t="shared" si="147"/>
        <v>#REF!</v>
      </c>
      <c r="C3145" s="29" t="e">
        <f t="shared" si="148"/>
        <v>#REF!</v>
      </c>
      <c r="D3145" s="29" t="e">
        <f>①陸連データ貼付け!#REF!</f>
        <v>#REF!</v>
      </c>
      <c r="E3145" s="29" t="e">
        <f>①陸連データ貼付け!#REF!</f>
        <v>#REF!</v>
      </c>
      <c r="F3145" s="29" t="e">
        <f>ASC(①陸連データ貼付け!#REF!)</f>
        <v>#REF!</v>
      </c>
      <c r="G3145" s="29" t="e">
        <f>①陸連データ貼付け!#REF!</f>
        <v>#REF!</v>
      </c>
      <c r="H3145" s="29" t="e">
        <f>①陸連データ貼付け!#REF!</f>
        <v>#REF!</v>
      </c>
      <c r="I3145" s="29" t="e">
        <f>①陸連データ貼付け!#REF!</f>
        <v>#REF!</v>
      </c>
      <c r="J3145" s="29" t="e">
        <f>①陸連データ貼付け!#REF!</f>
        <v>#REF!</v>
      </c>
      <c r="K3145" s="29" t="e">
        <f t="shared" si="149"/>
        <v>#REF!</v>
      </c>
      <c r="L3145" s="29" t="e">
        <f>①陸連データ貼付け!#REF!</f>
        <v>#REF!</v>
      </c>
      <c r="M3145" s="63" t="e">
        <f>①陸連データ貼付け!#REF!</f>
        <v>#REF!</v>
      </c>
    </row>
    <row r="3146" spans="1:13">
      <c r="A3146" s="220" t="e">
        <f>IF(①陸連データ貼付け!#REF!="","",①陸連データ貼付け!#REF!)</f>
        <v>#REF!</v>
      </c>
      <c r="B3146" s="29" t="e">
        <f t="shared" si="147"/>
        <v>#REF!</v>
      </c>
      <c r="C3146" s="29" t="e">
        <f t="shared" si="148"/>
        <v>#REF!</v>
      </c>
      <c r="D3146" s="29" t="e">
        <f>①陸連データ貼付け!#REF!</f>
        <v>#REF!</v>
      </c>
      <c r="E3146" s="29" t="e">
        <f>①陸連データ貼付け!#REF!</f>
        <v>#REF!</v>
      </c>
      <c r="F3146" s="29" t="e">
        <f>ASC(①陸連データ貼付け!#REF!)</f>
        <v>#REF!</v>
      </c>
      <c r="G3146" s="29" t="e">
        <f>①陸連データ貼付け!#REF!</f>
        <v>#REF!</v>
      </c>
      <c r="H3146" s="29" t="e">
        <f>①陸連データ貼付け!#REF!</f>
        <v>#REF!</v>
      </c>
      <c r="I3146" s="29" t="e">
        <f>①陸連データ貼付け!#REF!</f>
        <v>#REF!</v>
      </c>
      <c r="J3146" s="29" t="e">
        <f>①陸連データ貼付け!#REF!</f>
        <v>#REF!</v>
      </c>
      <c r="K3146" s="29" t="e">
        <f t="shared" si="149"/>
        <v>#REF!</v>
      </c>
      <c r="L3146" s="29" t="e">
        <f>①陸連データ貼付け!#REF!</f>
        <v>#REF!</v>
      </c>
      <c r="M3146" s="63" t="e">
        <f>①陸連データ貼付け!#REF!</f>
        <v>#REF!</v>
      </c>
    </row>
    <row r="3147" spans="1:13">
      <c r="A3147" s="220" t="e">
        <f>IF(①陸連データ貼付け!#REF!="","",①陸連データ貼付け!#REF!)</f>
        <v>#REF!</v>
      </c>
      <c r="B3147" s="29" t="e">
        <f t="shared" si="147"/>
        <v>#REF!</v>
      </c>
      <c r="C3147" s="29" t="e">
        <f t="shared" si="148"/>
        <v>#REF!</v>
      </c>
      <c r="D3147" s="29" t="e">
        <f>①陸連データ貼付け!#REF!</f>
        <v>#REF!</v>
      </c>
      <c r="E3147" s="29" t="e">
        <f>①陸連データ貼付け!#REF!</f>
        <v>#REF!</v>
      </c>
      <c r="F3147" s="29" t="e">
        <f>ASC(①陸連データ貼付け!#REF!)</f>
        <v>#REF!</v>
      </c>
      <c r="G3147" s="29" t="e">
        <f>①陸連データ貼付け!#REF!</f>
        <v>#REF!</v>
      </c>
      <c r="H3147" s="29" t="e">
        <f>①陸連データ貼付け!#REF!</f>
        <v>#REF!</v>
      </c>
      <c r="I3147" s="29" t="e">
        <f>①陸連データ貼付け!#REF!</f>
        <v>#REF!</v>
      </c>
      <c r="J3147" s="29" t="e">
        <f>①陸連データ貼付け!#REF!</f>
        <v>#REF!</v>
      </c>
      <c r="K3147" s="29" t="e">
        <f t="shared" si="149"/>
        <v>#REF!</v>
      </c>
      <c r="L3147" s="29" t="e">
        <f>①陸連データ貼付け!#REF!</f>
        <v>#REF!</v>
      </c>
      <c r="M3147" s="63" t="e">
        <f>①陸連データ貼付け!#REF!</f>
        <v>#REF!</v>
      </c>
    </row>
    <row r="3148" spans="1:13">
      <c r="A3148" s="220" t="e">
        <f>IF(①陸連データ貼付け!#REF!="","",①陸連データ貼付け!#REF!)</f>
        <v>#REF!</v>
      </c>
      <c r="B3148" s="29" t="e">
        <f t="shared" si="147"/>
        <v>#REF!</v>
      </c>
      <c r="C3148" s="29" t="e">
        <f t="shared" si="148"/>
        <v>#REF!</v>
      </c>
      <c r="D3148" s="29" t="e">
        <f>①陸連データ貼付け!#REF!</f>
        <v>#REF!</v>
      </c>
      <c r="E3148" s="29" t="e">
        <f>①陸連データ貼付け!#REF!</f>
        <v>#REF!</v>
      </c>
      <c r="F3148" s="29" t="e">
        <f>ASC(①陸連データ貼付け!#REF!)</f>
        <v>#REF!</v>
      </c>
      <c r="G3148" s="29" t="e">
        <f>①陸連データ貼付け!#REF!</f>
        <v>#REF!</v>
      </c>
      <c r="H3148" s="29" t="e">
        <f>①陸連データ貼付け!#REF!</f>
        <v>#REF!</v>
      </c>
      <c r="I3148" s="29" t="e">
        <f>①陸連データ貼付け!#REF!</f>
        <v>#REF!</v>
      </c>
      <c r="J3148" s="29" t="e">
        <f>①陸連データ貼付け!#REF!</f>
        <v>#REF!</v>
      </c>
      <c r="K3148" s="29" t="e">
        <f t="shared" si="149"/>
        <v>#REF!</v>
      </c>
      <c r="L3148" s="29" t="e">
        <f>①陸連データ貼付け!#REF!</f>
        <v>#REF!</v>
      </c>
      <c r="M3148" s="63" t="e">
        <f>①陸連データ貼付け!#REF!</f>
        <v>#REF!</v>
      </c>
    </row>
    <row r="3149" spans="1:13">
      <c r="A3149" s="220" t="e">
        <f>IF(①陸連データ貼付け!#REF!="","",①陸連データ貼付け!#REF!)</f>
        <v>#REF!</v>
      </c>
      <c r="B3149" s="29" t="e">
        <f t="shared" si="147"/>
        <v>#REF!</v>
      </c>
      <c r="C3149" s="29" t="e">
        <f t="shared" si="148"/>
        <v>#REF!</v>
      </c>
      <c r="D3149" s="29" t="e">
        <f>①陸連データ貼付け!#REF!</f>
        <v>#REF!</v>
      </c>
      <c r="E3149" s="29" t="e">
        <f>①陸連データ貼付け!#REF!</f>
        <v>#REF!</v>
      </c>
      <c r="F3149" s="29" t="e">
        <f>ASC(①陸連データ貼付け!#REF!)</f>
        <v>#REF!</v>
      </c>
      <c r="G3149" s="29" t="e">
        <f>①陸連データ貼付け!#REF!</f>
        <v>#REF!</v>
      </c>
      <c r="H3149" s="29" t="e">
        <f>①陸連データ貼付け!#REF!</f>
        <v>#REF!</v>
      </c>
      <c r="I3149" s="29" t="e">
        <f>①陸連データ貼付け!#REF!</f>
        <v>#REF!</v>
      </c>
      <c r="J3149" s="29" t="e">
        <f>①陸連データ貼付け!#REF!</f>
        <v>#REF!</v>
      </c>
      <c r="K3149" s="29" t="e">
        <f t="shared" si="149"/>
        <v>#REF!</v>
      </c>
      <c r="L3149" s="29" t="e">
        <f>①陸連データ貼付け!#REF!</f>
        <v>#REF!</v>
      </c>
      <c r="M3149" s="63" t="e">
        <f>①陸連データ貼付け!#REF!</f>
        <v>#REF!</v>
      </c>
    </row>
    <row r="3150" spans="1:13">
      <c r="A3150" s="220" t="e">
        <f>IF(①陸連データ貼付け!#REF!="","",①陸連データ貼付け!#REF!)</f>
        <v>#REF!</v>
      </c>
      <c r="B3150" s="29" t="e">
        <f t="shared" si="147"/>
        <v>#REF!</v>
      </c>
      <c r="C3150" s="29" t="e">
        <f t="shared" si="148"/>
        <v>#REF!</v>
      </c>
      <c r="D3150" s="29" t="e">
        <f>①陸連データ貼付け!#REF!</f>
        <v>#REF!</v>
      </c>
      <c r="E3150" s="29" t="e">
        <f>①陸連データ貼付け!#REF!</f>
        <v>#REF!</v>
      </c>
      <c r="F3150" s="29" t="e">
        <f>ASC(①陸連データ貼付け!#REF!)</f>
        <v>#REF!</v>
      </c>
      <c r="G3150" s="29" t="e">
        <f>①陸連データ貼付け!#REF!</f>
        <v>#REF!</v>
      </c>
      <c r="H3150" s="29" t="e">
        <f>①陸連データ貼付け!#REF!</f>
        <v>#REF!</v>
      </c>
      <c r="I3150" s="29" t="e">
        <f>①陸連データ貼付け!#REF!</f>
        <v>#REF!</v>
      </c>
      <c r="J3150" s="29" t="e">
        <f>①陸連データ貼付け!#REF!</f>
        <v>#REF!</v>
      </c>
      <c r="K3150" s="29" t="e">
        <f t="shared" si="149"/>
        <v>#REF!</v>
      </c>
      <c r="L3150" s="29" t="e">
        <f>①陸連データ貼付け!#REF!</f>
        <v>#REF!</v>
      </c>
      <c r="M3150" s="63" t="e">
        <f>①陸連データ貼付け!#REF!</f>
        <v>#REF!</v>
      </c>
    </row>
    <row r="3151" spans="1:13">
      <c r="A3151" s="220" t="e">
        <f>IF(①陸連データ貼付け!#REF!="","",①陸連データ貼付け!#REF!)</f>
        <v>#REF!</v>
      </c>
      <c r="B3151" s="29" t="e">
        <f t="shared" si="147"/>
        <v>#REF!</v>
      </c>
      <c r="C3151" s="29" t="e">
        <f t="shared" si="148"/>
        <v>#REF!</v>
      </c>
      <c r="D3151" s="29" t="e">
        <f>①陸連データ貼付け!#REF!</f>
        <v>#REF!</v>
      </c>
      <c r="E3151" s="29" t="e">
        <f>①陸連データ貼付け!#REF!</f>
        <v>#REF!</v>
      </c>
      <c r="F3151" s="29" t="e">
        <f>ASC(①陸連データ貼付け!#REF!)</f>
        <v>#REF!</v>
      </c>
      <c r="G3151" s="29" t="e">
        <f>①陸連データ貼付け!#REF!</f>
        <v>#REF!</v>
      </c>
      <c r="H3151" s="29" t="e">
        <f>①陸連データ貼付け!#REF!</f>
        <v>#REF!</v>
      </c>
      <c r="I3151" s="29" t="e">
        <f>①陸連データ貼付け!#REF!</f>
        <v>#REF!</v>
      </c>
      <c r="J3151" s="29" t="e">
        <f>①陸連データ貼付け!#REF!</f>
        <v>#REF!</v>
      </c>
      <c r="K3151" s="29" t="e">
        <f t="shared" si="149"/>
        <v>#REF!</v>
      </c>
      <c r="L3151" s="29" t="e">
        <f>①陸連データ貼付け!#REF!</f>
        <v>#REF!</v>
      </c>
      <c r="M3151" s="63" t="e">
        <f>①陸連データ貼付け!#REF!</f>
        <v>#REF!</v>
      </c>
    </row>
    <row r="3152" spans="1:13">
      <c r="A3152" s="220" t="e">
        <f>IF(①陸連データ貼付け!#REF!="","",①陸連データ貼付け!#REF!)</f>
        <v>#REF!</v>
      </c>
      <c r="B3152" s="29" t="e">
        <f t="shared" si="147"/>
        <v>#REF!</v>
      </c>
      <c r="C3152" s="29" t="e">
        <f t="shared" si="148"/>
        <v>#REF!</v>
      </c>
      <c r="D3152" s="29" t="e">
        <f>①陸連データ貼付け!#REF!</f>
        <v>#REF!</v>
      </c>
      <c r="E3152" s="29" t="e">
        <f>①陸連データ貼付け!#REF!</f>
        <v>#REF!</v>
      </c>
      <c r="F3152" s="29" t="e">
        <f>ASC(①陸連データ貼付け!#REF!)</f>
        <v>#REF!</v>
      </c>
      <c r="G3152" s="29" t="e">
        <f>①陸連データ貼付け!#REF!</f>
        <v>#REF!</v>
      </c>
      <c r="H3152" s="29" t="e">
        <f>①陸連データ貼付け!#REF!</f>
        <v>#REF!</v>
      </c>
      <c r="I3152" s="29" t="e">
        <f>①陸連データ貼付け!#REF!</f>
        <v>#REF!</v>
      </c>
      <c r="J3152" s="29" t="e">
        <f>①陸連データ貼付け!#REF!</f>
        <v>#REF!</v>
      </c>
      <c r="K3152" s="29" t="e">
        <f t="shared" si="149"/>
        <v>#REF!</v>
      </c>
      <c r="L3152" s="29" t="e">
        <f>①陸連データ貼付け!#REF!</f>
        <v>#REF!</v>
      </c>
      <c r="M3152" s="63" t="e">
        <f>①陸連データ貼付け!#REF!</f>
        <v>#REF!</v>
      </c>
    </row>
    <row r="3153" spans="1:13">
      <c r="A3153" s="220" t="e">
        <f>IF(①陸連データ貼付け!#REF!="","",①陸連データ貼付け!#REF!)</f>
        <v>#REF!</v>
      </c>
      <c r="B3153" s="29" t="e">
        <f t="shared" si="147"/>
        <v>#REF!</v>
      </c>
      <c r="C3153" s="29" t="e">
        <f t="shared" si="148"/>
        <v>#REF!</v>
      </c>
      <c r="D3153" s="29" t="e">
        <f>①陸連データ貼付け!#REF!</f>
        <v>#REF!</v>
      </c>
      <c r="E3153" s="29" t="e">
        <f>①陸連データ貼付け!#REF!</f>
        <v>#REF!</v>
      </c>
      <c r="F3153" s="29" t="e">
        <f>ASC(①陸連データ貼付け!#REF!)</f>
        <v>#REF!</v>
      </c>
      <c r="G3153" s="29" t="e">
        <f>①陸連データ貼付け!#REF!</f>
        <v>#REF!</v>
      </c>
      <c r="H3153" s="29" t="e">
        <f>①陸連データ貼付け!#REF!</f>
        <v>#REF!</v>
      </c>
      <c r="I3153" s="29" t="e">
        <f>①陸連データ貼付け!#REF!</f>
        <v>#REF!</v>
      </c>
      <c r="J3153" s="29" t="e">
        <f>①陸連データ貼付け!#REF!</f>
        <v>#REF!</v>
      </c>
      <c r="K3153" s="29" t="e">
        <f t="shared" si="149"/>
        <v>#REF!</v>
      </c>
      <c r="L3153" s="29" t="e">
        <f>①陸連データ貼付け!#REF!</f>
        <v>#REF!</v>
      </c>
      <c r="M3153" s="63" t="e">
        <f>①陸連データ貼付け!#REF!</f>
        <v>#REF!</v>
      </c>
    </row>
    <row r="3154" spans="1:13">
      <c r="A3154" s="220" t="e">
        <f>IF(①陸連データ貼付け!#REF!="","",①陸連データ貼付け!#REF!)</f>
        <v>#REF!</v>
      </c>
      <c r="B3154" s="29" t="e">
        <f t="shared" si="147"/>
        <v>#REF!</v>
      </c>
      <c r="C3154" s="29" t="e">
        <f t="shared" si="148"/>
        <v>#REF!</v>
      </c>
      <c r="D3154" s="29" t="e">
        <f>①陸連データ貼付け!#REF!</f>
        <v>#REF!</v>
      </c>
      <c r="E3154" s="29" t="e">
        <f>①陸連データ貼付け!#REF!</f>
        <v>#REF!</v>
      </c>
      <c r="F3154" s="29" t="e">
        <f>ASC(①陸連データ貼付け!#REF!)</f>
        <v>#REF!</v>
      </c>
      <c r="G3154" s="29" t="e">
        <f>①陸連データ貼付け!#REF!</f>
        <v>#REF!</v>
      </c>
      <c r="H3154" s="29" t="e">
        <f>①陸連データ貼付け!#REF!</f>
        <v>#REF!</v>
      </c>
      <c r="I3154" s="29" t="e">
        <f>①陸連データ貼付け!#REF!</f>
        <v>#REF!</v>
      </c>
      <c r="J3154" s="29" t="e">
        <f>①陸連データ貼付け!#REF!</f>
        <v>#REF!</v>
      </c>
      <c r="K3154" s="29" t="e">
        <f t="shared" si="149"/>
        <v>#REF!</v>
      </c>
      <c r="L3154" s="29" t="e">
        <f>①陸連データ貼付け!#REF!</f>
        <v>#REF!</v>
      </c>
      <c r="M3154" s="63" t="e">
        <f>①陸連データ貼付け!#REF!</f>
        <v>#REF!</v>
      </c>
    </row>
    <row r="3155" spans="1:13">
      <c r="A3155" s="220" t="e">
        <f>IF(①陸連データ貼付け!#REF!="","",①陸連データ貼付け!#REF!)</f>
        <v>#REF!</v>
      </c>
      <c r="B3155" s="29" t="e">
        <f t="shared" si="147"/>
        <v>#REF!</v>
      </c>
      <c r="C3155" s="29" t="e">
        <f t="shared" si="148"/>
        <v>#REF!</v>
      </c>
      <c r="D3155" s="29" t="e">
        <f>①陸連データ貼付け!#REF!</f>
        <v>#REF!</v>
      </c>
      <c r="E3155" s="29" t="e">
        <f>①陸連データ貼付け!#REF!</f>
        <v>#REF!</v>
      </c>
      <c r="F3155" s="29" t="e">
        <f>ASC(①陸連データ貼付け!#REF!)</f>
        <v>#REF!</v>
      </c>
      <c r="G3155" s="29" t="e">
        <f>①陸連データ貼付け!#REF!</f>
        <v>#REF!</v>
      </c>
      <c r="H3155" s="29" t="e">
        <f>①陸連データ貼付け!#REF!</f>
        <v>#REF!</v>
      </c>
      <c r="I3155" s="29" t="e">
        <f>①陸連データ貼付け!#REF!</f>
        <v>#REF!</v>
      </c>
      <c r="J3155" s="29" t="e">
        <f>①陸連データ貼付け!#REF!</f>
        <v>#REF!</v>
      </c>
      <c r="K3155" s="29" t="e">
        <f t="shared" si="149"/>
        <v>#REF!</v>
      </c>
      <c r="L3155" s="29" t="e">
        <f>①陸連データ貼付け!#REF!</f>
        <v>#REF!</v>
      </c>
      <c r="M3155" s="63" t="e">
        <f>①陸連データ貼付け!#REF!</f>
        <v>#REF!</v>
      </c>
    </row>
    <row r="3156" spans="1:13">
      <c r="A3156" s="220" t="e">
        <f>IF(①陸連データ貼付け!#REF!="","",①陸連データ貼付け!#REF!)</f>
        <v>#REF!</v>
      </c>
      <c r="B3156" s="29" t="e">
        <f t="shared" si="147"/>
        <v>#REF!</v>
      </c>
      <c r="C3156" s="29" t="e">
        <f t="shared" si="148"/>
        <v>#REF!</v>
      </c>
      <c r="D3156" s="29" t="e">
        <f>①陸連データ貼付け!#REF!</f>
        <v>#REF!</v>
      </c>
      <c r="E3156" s="29" t="e">
        <f>①陸連データ貼付け!#REF!</f>
        <v>#REF!</v>
      </c>
      <c r="F3156" s="29" t="e">
        <f>ASC(①陸連データ貼付け!#REF!)</f>
        <v>#REF!</v>
      </c>
      <c r="G3156" s="29" t="e">
        <f>①陸連データ貼付け!#REF!</f>
        <v>#REF!</v>
      </c>
      <c r="H3156" s="29" t="e">
        <f>①陸連データ貼付け!#REF!</f>
        <v>#REF!</v>
      </c>
      <c r="I3156" s="29" t="e">
        <f>①陸連データ貼付け!#REF!</f>
        <v>#REF!</v>
      </c>
      <c r="J3156" s="29" t="e">
        <f>①陸連データ貼付け!#REF!</f>
        <v>#REF!</v>
      </c>
      <c r="K3156" s="29" t="e">
        <f t="shared" si="149"/>
        <v>#REF!</v>
      </c>
      <c r="L3156" s="29" t="e">
        <f>①陸連データ貼付け!#REF!</f>
        <v>#REF!</v>
      </c>
      <c r="M3156" s="63" t="e">
        <f>①陸連データ貼付け!#REF!</f>
        <v>#REF!</v>
      </c>
    </row>
    <row r="3157" spans="1:13">
      <c r="A3157" s="220" t="e">
        <f>IF(①陸連データ貼付け!#REF!="","",①陸連データ貼付け!#REF!)</f>
        <v>#REF!</v>
      </c>
      <c r="B3157" s="29" t="e">
        <f t="shared" si="147"/>
        <v>#REF!</v>
      </c>
      <c r="C3157" s="29" t="e">
        <f t="shared" si="148"/>
        <v>#REF!</v>
      </c>
      <c r="D3157" s="29" t="e">
        <f>①陸連データ貼付け!#REF!</f>
        <v>#REF!</v>
      </c>
      <c r="E3157" s="29" t="e">
        <f>①陸連データ貼付け!#REF!</f>
        <v>#REF!</v>
      </c>
      <c r="F3157" s="29" t="e">
        <f>ASC(①陸連データ貼付け!#REF!)</f>
        <v>#REF!</v>
      </c>
      <c r="G3157" s="29" t="e">
        <f>①陸連データ貼付け!#REF!</f>
        <v>#REF!</v>
      </c>
      <c r="H3157" s="29" t="e">
        <f>①陸連データ貼付け!#REF!</f>
        <v>#REF!</v>
      </c>
      <c r="I3157" s="29" t="e">
        <f>①陸連データ貼付け!#REF!</f>
        <v>#REF!</v>
      </c>
      <c r="J3157" s="29" t="e">
        <f>①陸連データ貼付け!#REF!</f>
        <v>#REF!</v>
      </c>
      <c r="K3157" s="29" t="e">
        <f t="shared" si="149"/>
        <v>#REF!</v>
      </c>
      <c r="L3157" s="29" t="e">
        <f>①陸連データ貼付け!#REF!</f>
        <v>#REF!</v>
      </c>
      <c r="M3157" s="63" t="e">
        <f>①陸連データ貼付け!#REF!</f>
        <v>#REF!</v>
      </c>
    </row>
    <row r="3158" spans="1:13">
      <c r="A3158" s="220" t="e">
        <f>IF(①陸連データ貼付け!#REF!="","",①陸連データ貼付け!#REF!)</f>
        <v>#REF!</v>
      </c>
      <c r="B3158" s="29" t="e">
        <f t="shared" si="147"/>
        <v>#REF!</v>
      </c>
      <c r="C3158" s="29" t="e">
        <f t="shared" si="148"/>
        <v>#REF!</v>
      </c>
      <c r="D3158" s="29" t="e">
        <f>①陸連データ貼付け!#REF!</f>
        <v>#REF!</v>
      </c>
      <c r="E3158" s="29" t="e">
        <f>①陸連データ貼付け!#REF!</f>
        <v>#REF!</v>
      </c>
      <c r="F3158" s="29" t="e">
        <f>ASC(①陸連データ貼付け!#REF!)</f>
        <v>#REF!</v>
      </c>
      <c r="G3158" s="29" t="e">
        <f>①陸連データ貼付け!#REF!</f>
        <v>#REF!</v>
      </c>
      <c r="H3158" s="29" t="e">
        <f>①陸連データ貼付け!#REF!</f>
        <v>#REF!</v>
      </c>
      <c r="I3158" s="29" t="e">
        <f>①陸連データ貼付け!#REF!</f>
        <v>#REF!</v>
      </c>
      <c r="J3158" s="29" t="e">
        <f>①陸連データ貼付け!#REF!</f>
        <v>#REF!</v>
      </c>
      <c r="K3158" s="29" t="e">
        <f t="shared" si="149"/>
        <v>#REF!</v>
      </c>
      <c r="L3158" s="29" t="e">
        <f>①陸連データ貼付け!#REF!</f>
        <v>#REF!</v>
      </c>
      <c r="M3158" s="63" t="e">
        <f>①陸連データ貼付け!#REF!</f>
        <v>#REF!</v>
      </c>
    </row>
    <row r="3159" spans="1:13">
      <c r="A3159" s="220" t="e">
        <f>IF(①陸連データ貼付け!#REF!="","",①陸連データ貼付け!#REF!)</f>
        <v>#REF!</v>
      </c>
      <c r="B3159" s="29" t="e">
        <f t="shared" si="147"/>
        <v>#REF!</v>
      </c>
      <c r="C3159" s="29" t="e">
        <f t="shared" si="148"/>
        <v>#REF!</v>
      </c>
      <c r="D3159" s="29" t="e">
        <f>①陸連データ貼付け!#REF!</f>
        <v>#REF!</v>
      </c>
      <c r="E3159" s="29" t="e">
        <f>①陸連データ貼付け!#REF!</f>
        <v>#REF!</v>
      </c>
      <c r="F3159" s="29" t="e">
        <f>ASC(①陸連データ貼付け!#REF!)</f>
        <v>#REF!</v>
      </c>
      <c r="G3159" s="29" t="e">
        <f>①陸連データ貼付け!#REF!</f>
        <v>#REF!</v>
      </c>
      <c r="H3159" s="29" t="e">
        <f>①陸連データ貼付け!#REF!</f>
        <v>#REF!</v>
      </c>
      <c r="I3159" s="29" t="e">
        <f>①陸連データ貼付け!#REF!</f>
        <v>#REF!</v>
      </c>
      <c r="J3159" s="29" t="e">
        <f>①陸連データ貼付け!#REF!</f>
        <v>#REF!</v>
      </c>
      <c r="K3159" s="29" t="e">
        <f t="shared" si="149"/>
        <v>#REF!</v>
      </c>
      <c r="L3159" s="29" t="e">
        <f>①陸連データ貼付け!#REF!</f>
        <v>#REF!</v>
      </c>
      <c r="M3159" s="63" t="e">
        <f>①陸連データ貼付け!#REF!</f>
        <v>#REF!</v>
      </c>
    </row>
    <row r="3160" spans="1:13">
      <c r="A3160" s="220" t="e">
        <f>IF(①陸連データ貼付け!#REF!="","",①陸連データ貼付け!#REF!)</f>
        <v>#REF!</v>
      </c>
      <c r="B3160" s="29" t="e">
        <f t="shared" si="147"/>
        <v>#REF!</v>
      </c>
      <c r="C3160" s="29" t="e">
        <f t="shared" si="148"/>
        <v>#REF!</v>
      </c>
      <c r="D3160" s="29" t="e">
        <f>①陸連データ貼付け!#REF!</f>
        <v>#REF!</v>
      </c>
      <c r="E3160" s="29" t="e">
        <f>①陸連データ貼付け!#REF!</f>
        <v>#REF!</v>
      </c>
      <c r="F3160" s="29" t="e">
        <f>ASC(①陸連データ貼付け!#REF!)</f>
        <v>#REF!</v>
      </c>
      <c r="G3160" s="29" t="e">
        <f>①陸連データ貼付け!#REF!</f>
        <v>#REF!</v>
      </c>
      <c r="H3160" s="29" t="e">
        <f>①陸連データ貼付け!#REF!</f>
        <v>#REF!</v>
      </c>
      <c r="I3160" s="29" t="e">
        <f>①陸連データ貼付け!#REF!</f>
        <v>#REF!</v>
      </c>
      <c r="J3160" s="29" t="e">
        <f>①陸連データ貼付け!#REF!</f>
        <v>#REF!</v>
      </c>
      <c r="K3160" s="29" t="e">
        <f t="shared" si="149"/>
        <v>#REF!</v>
      </c>
      <c r="L3160" s="29" t="e">
        <f>①陸連データ貼付け!#REF!</f>
        <v>#REF!</v>
      </c>
      <c r="M3160" s="63" t="e">
        <f>①陸連データ貼付け!#REF!</f>
        <v>#REF!</v>
      </c>
    </row>
    <row r="3161" spans="1:13">
      <c r="A3161" s="220" t="e">
        <f>IF(①陸連データ貼付け!#REF!="","",①陸連データ貼付け!#REF!)</f>
        <v>#REF!</v>
      </c>
      <c r="B3161" s="29" t="e">
        <f t="shared" si="147"/>
        <v>#REF!</v>
      </c>
      <c r="C3161" s="29" t="e">
        <f t="shared" si="148"/>
        <v>#REF!</v>
      </c>
      <c r="D3161" s="29" t="e">
        <f>①陸連データ貼付け!#REF!</f>
        <v>#REF!</v>
      </c>
      <c r="E3161" s="29" t="e">
        <f>①陸連データ貼付け!#REF!</f>
        <v>#REF!</v>
      </c>
      <c r="F3161" s="29" t="e">
        <f>ASC(①陸連データ貼付け!#REF!)</f>
        <v>#REF!</v>
      </c>
      <c r="G3161" s="29" t="e">
        <f>①陸連データ貼付け!#REF!</f>
        <v>#REF!</v>
      </c>
      <c r="H3161" s="29" t="e">
        <f>①陸連データ貼付け!#REF!</f>
        <v>#REF!</v>
      </c>
      <c r="I3161" s="29" t="e">
        <f>①陸連データ貼付け!#REF!</f>
        <v>#REF!</v>
      </c>
      <c r="J3161" s="29" t="e">
        <f>①陸連データ貼付け!#REF!</f>
        <v>#REF!</v>
      </c>
      <c r="K3161" s="29" t="e">
        <f t="shared" si="149"/>
        <v>#REF!</v>
      </c>
      <c r="L3161" s="29" t="e">
        <f>①陸連データ貼付け!#REF!</f>
        <v>#REF!</v>
      </c>
      <c r="M3161" s="63" t="e">
        <f>①陸連データ貼付け!#REF!</f>
        <v>#REF!</v>
      </c>
    </row>
    <row r="3162" spans="1:13">
      <c r="A3162" s="220" t="e">
        <f>IF(①陸連データ貼付け!#REF!="","",①陸連データ貼付け!#REF!)</f>
        <v>#REF!</v>
      </c>
      <c r="B3162" s="29" t="e">
        <f t="shared" si="147"/>
        <v>#REF!</v>
      </c>
      <c r="C3162" s="29" t="e">
        <f t="shared" si="148"/>
        <v>#REF!</v>
      </c>
      <c r="D3162" s="29" t="e">
        <f>①陸連データ貼付け!#REF!</f>
        <v>#REF!</v>
      </c>
      <c r="E3162" s="29" t="e">
        <f>①陸連データ貼付け!#REF!</f>
        <v>#REF!</v>
      </c>
      <c r="F3162" s="29" t="e">
        <f>ASC(①陸連データ貼付け!#REF!)</f>
        <v>#REF!</v>
      </c>
      <c r="G3162" s="29" t="e">
        <f>①陸連データ貼付け!#REF!</f>
        <v>#REF!</v>
      </c>
      <c r="H3162" s="29" t="e">
        <f>①陸連データ貼付け!#REF!</f>
        <v>#REF!</v>
      </c>
      <c r="I3162" s="29" t="e">
        <f>①陸連データ貼付け!#REF!</f>
        <v>#REF!</v>
      </c>
      <c r="J3162" s="29" t="e">
        <f>①陸連データ貼付け!#REF!</f>
        <v>#REF!</v>
      </c>
      <c r="K3162" s="29" t="e">
        <f t="shared" si="149"/>
        <v>#REF!</v>
      </c>
      <c r="L3162" s="29" t="e">
        <f>①陸連データ貼付け!#REF!</f>
        <v>#REF!</v>
      </c>
      <c r="M3162" s="63" t="e">
        <f>①陸連データ貼付け!#REF!</f>
        <v>#REF!</v>
      </c>
    </row>
    <row r="3163" spans="1:13">
      <c r="A3163" s="220" t="e">
        <f>IF(①陸連データ貼付け!#REF!="","",①陸連データ貼付け!#REF!)</f>
        <v>#REF!</v>
      </c>
      <c r="B3163" s="29" t="e">
        <f t="shared" si="147"/>
        <v>#REF!</v>
      </c>
      <c r="C3163" s="29" t="e">
        <f t="shared" si="148"/>
        <v>#REF!</v>
      </c>
      <c r="D3163" s="29" t="e">
        <f>①陸連データ貼付け!#REF!</f>
        <v>#REF!</v>
      </c>
      <c r="E3163" s="29" t="e">
        <f>①陸連データ貼付け!#REF!</f>
        <v>#REF!</v>
      </c>
      <c r="F3163" s="29" t="e">
        <f>ASC(①陸連データ貼付け!#REF!)</f>
        <v>#REF!</v>
      </c>
      <c r="G3163" s="29" t="e">
        <f>①陸連データ貼付け!#REF!</f>
        <v>#REF!</v>
      </c>
      <c r="H3163" s="29" t="e">
        <f>①陸連データ貼付け!#REF!</f>
        <v>#REF!</v>
      </c>
      <c r="I3163" s="29" t="e">
        <f>①陸連データ貼付け!#REF!</f>
        <v>#REF!</v>
      </c>
      <c r="J3163" s="29" t="e">
        <f>①陸連データ貼付け!#REF!</f>
        <v>#REF!</v>
      </c>
      <c r="K3163" s="29" t="e">
        <f t="shared" si="149"/>
        <v>#REF!</v>
      </c>
      <c r="L3163" s="29" t="e">
        <f>①陸連データ貼付け!#REF!</f>
        <v>#REF!</v>
      </c>
      <c r="M3163" s="63" t="e">
        <f>①陸連データ貼付け!#REF!</f>
        <v>#REF!</v>
      </c>
    </row>
    <row r="3164" spans="1:13">
      <c r="A3164" s="220" t="e">
        <f>IF(①陸連データ貼付け!#REF!="","",①陸連データ貼付け!#REF!)</f>
        <v>#REF!</v>
      </c>
      <c r="B3164" s="29" t="e">
        <f t="shared" si="147"/>
        <v>#REF!</v>
      </c>
      <c r="C3164" s="29" t="e">
        <f t="shared" si="148"/>
        <v>#REF!</v>
      </c>
      <c r="D3164" s="29" t="e">
        <f>①陸連データ貼付け!#REF!</f>
        <v>#REF!</v>
      </c>
      <c r="E3164" s="29" t="e">
        <f>①陸連データ貼付け!#REF!</f>
        <v>#REF!</v>
      </c>
      <c r="F3164" s="29" t="e">
        <f>ASC(①陸連データ貼付け!#REF!)</f>
        <v>#REF!</v>
      </c>
      <c r="G3164" s="29" t="e">
        <f>①陸連データ貼付け!#REF!</f>
        <v>#REF!</v>
      </c>
      <c r="H3164" s="29" t="e">
        <f>①陸連データ貼付け!#REF!</f>
        <v>#REF!</v>
      </c>
      <c r="I3164" s="29" t="e">
        <f>①陸連データ貼付け!#REF!</f>
        <v>#REF!</v>
      </c>
      <c r="J3164" s="29" t="e">
        <f>①陸連データ貼付け!#REF!</f>
        <v>#REF!</v>
      </c>
      <c r="K3164" s="29" t="e">
        <f t="shared" si="149"/>
        <v>#REF!</v>
      </c>
      <c r="L3164" s="29" t="e">
        <f>①陸連データ貼付け!#REF!</f>
        <v>#REF!</v>
      </c>
      <c r="M3164" s="63" t="e">
        <f>①陸連データ貼付け!#REF!</f>
        <v>#REF!</v>
      </c>
    </row>
    <row r="3165" spans="1:13">
      <c r="A3165" s="220" t="e">
        <f>IF(①陸連データ貼付け!#REF!="","",①陸連データ貼付け!#REF!)</f>
        <v>#REF!</v>
      </c>
      <c r="B3165" s="29" t="e">
        <f t="shared" si="147"/>
        <v>#REF!</v>
      </c>
      <c r="C3165" s="29" t="e">
        <f t="shared" si="148"/>
        <v>#REF!</v>
      </c>
      <c r="D3165" s="29" t="e">
        <f>①陸連データ貼付け!#REF!</f>
        <v>#REF!</v>
      </c>
      <c r="E3165" s="29" t="e">
        <f>①陸連データ貼付け!#REF!</f>
        <v>#REF!</v>
      </c>
      <c r="F3165" s="29" t="e">
        <f>ASC(①陸連データ貼付け!#REF!)</f>
        <v>#REF!</v>
      </c>
      <c r="G3165" s="29" t="e">
        <f>①陸連データ貼付け!#REF!</f>
        <v>#REF!</v>
      </c>
      <c r="H3165" s="29" t="e">
        <f>①陸連データ貼付け!#REF!</f>
        <v>#REF!</v>
      </c>
      <c r="I3165" s="29" t="e">
        <f>①陸連データ貼付け!#REF!</f>
        <v>#REF!</v>
      </c>
      <c r="J3165" s="29" t="e">
        <f>①陸連データ貼付け!#REF!</f>
        <v>#REF!</v>
      </c>
      <c r="K3165" s="29" t="e">
        <f t="shared" si="149"/>
        <v>#REF!</v>
      </c>
      <c r="L3165" s="29" t="e">
        <f>①陸連データ貼付け!#REF!</f>
        <v>#REF!</v>
      </c>
      <c r="M3165" s="63" t="e">
        <f>①陸連データ貼付け!#REF!</f>
        <v>#REF!</v>
      </c>
    </row>
    <row r="3166" spans="1:13">
      <c r="A3166" s="220" t="e">
        <f>IF(①陸連データ貼付け!#REF!="","",①陸連データ貼付け!#REF!)</f>
        <v>#REF!</v>
      </c>
      <c r="B3166" s="29" t="e">
        <f t="shared" si="147"/>
        <v>#REF!</v>
      </c>
      <c r="C3166" s="29" t="e">
        <f t="shared" si="148"/>
        <v>#REF!</v>
      </c>
      <c r="D3166" s="29" t="e">
        <f>①陸連データ貼付け!#REF!</f>
        <v>#REF!</v>
      </c>
      <c r="E3166" s="29" t="e">
        <f>①陸連データ貼付け!#REF!</f>
        <v>#REF!</v>
      </c>
      <c r="F3166" s="29" t="e">
        <f>ASC(①陸連データ貼付け!#REF!)</f>
        <v>#REF!</v>
      </c>
      <c r="G3166" s="29" t="e">
        <f>①陸連データ貼付け!#REF!</f>
        <v>#REF!</v>
      </c>
      <c r="H3166" s="29" t="e">
        <f>①陸連データ貼付け!#REF!</f>
        <v>#REF!</v>
      </c>
      <c r="I3166" s="29" t="e">
        <f>①陸連データ貼付け!#REF!</f>
        <v>#REF!</v>
      </c>
      <c r="J3166" s="29" t="e">
        <f>①陸連データ貼付け!#REF!</f>
        <v>#REF!</v>
      </c>
      <c r="K3166" s="29" t="e">
        <f t="shared" si="149"/>
        <v>#REF!</v>
      </c>
      <c r="L3166" s="29" t="e">
        <f>①陸連データ貼付け!#REF!</f>
        <v>#REF!</v>
      </c>
      <c r="M3166" s="63" t="e">
        <f>①陸連データ貼付け!#REF!</f>
        <v>#REF!</v>
      </c>
    </row>
    <row r="3167" spans="1:13">
      <c r="A3167" s="220" t="e">
        <f>IF(①陸連データ貼付け!#REF!="","",①陸連データ貼付け!#REF!)</f>
        <v>#REF!</v>
      </c>
      <c r="B3167" s="29" t="e">
        <f t="shared" si="147"/>
        <v>#REF!</v>
      </c>
      <c r="C3167" s="29" t="e">
        <f t="shared" si="148"/>
        <v>#REF!</v>
      </c>
      <c r="D3167" s="29" t="e">
        <f>①陸連データ貼付け!#REF!</f>
        <v>#REF!</v>
      </c>
      <c r="E3167" s="29" t="e">
        <f>①陸連データ貼付け!#REF!</f>
        <v>#REF!</v>
      </c>
      <c r="F3167" s="29" t="e">
        <f>ASC(①陸連データ貼付け!#REF!)</f>
        <v>#REF!</v>
      </c>
      <c r="G3167" s="29" t="e">
        <f>①陸連データ貼付け!#REF!</f>
        <v>#REF!</v>
      </c>
      <c r="H3167" s="29" t="e">
        <f>①陸連データ貼付け!#REF!</f>
        <v>#REF!</v>
      </c>
      <c r="I3167" s="29" t="e">
        <f>①陸連データ貼付け!#REF!</f>
        <v>#REF!</v>
      </c>
      <c r="J3167" s="29" t="e">
        <f>①陸連データ貼付け!#REF!</f>
        <v>#REF!</v>
      </c>
      <c r="K3167" s="29" t="e">
        <f t="shared" si="149"/>
        <v>#REF!</v>
      </c>
      <c r="L3167" s="29" t="e">
        <f>①陸連データ貼付け!#REF!</f>
        <v>#REF!</v>
      </c>
      <c r="M3167" s="63" t="e">
        <f>①陸連データ貼付け!#REF!</f>
        <v>#REF!</v>
      </c>
    </row>
    <row r="3168" spans="1:13">
      <c r="A3168" s="220" t="e">
        <f>IF(①陸連データ貼付け!#REF!="","",①陸連データ貼付け!#REF!)</f>
        <v>#REF!</v>
      </c>
      <c r="B3168" s="29" t="e">
        <f t="shared" si="147"/>
        <v>#REF!</v>
      </c>
      <c r="C3168" s="29" t="e">
        <f t="shared" si="148"/>
        <v>#REF!</v>
      </c>
      <c r="D3168" s="29" t="e">
        <f>①陸連データ貼付け!#REF!</f>
        <v>#REF!</v>
      </c>
      <c r="E3168" s="29" t="e">
        <f>①陸連データ貼付け!#REF!</f>
        <v>#REF!</v>
      </c>
      <c r="F3168" s="29" t="e">
        <f>ASC(①陸連データ貼付け!#REF!)</f>
        <v>#REF!</v>
      </c>
      <c r="G3168" s="29" t="e">
        <f>①陸連データ貼付け!#REF!</f>
        <v>#REF!</v>
      </c>
      <c r="H3168" s="29" t="e">
        <f>①陸連データ貼付け!#REF!</f>
        <v>#REF!</v>
      </c>
      <c r="I3168" s="29" t="e">
        <f>①陸連データ貼付け!#REF!</f>
        <v>#REF!</v>
      </c>
      <c r="J3168" s="29" t="e">
        <f>①陸連データ貼付け!#REF!</f>
        <v>#REF!</v>
      </c>
      <c r="K3168" s="29" t="e">
        <f t="shared" si="149"/>
        <v>#REF!</v>
      </c>
      <c r="L3168" s="29" t="e">
        <f>①陸連データ貼付け!#REF!</f>
        <v>#REF!</v>
      </c>
      <c r="M3168" s="63" t="e">
        <f>①陸連データ貼付け!#REF!</f>
        <v>#REF!</v>
      </c>
    </row>
    <row r="3169" spans="1:13">
      <c r="A3169" s="220" t="e">
        <f>IF(①陸連データ貼付け!#REF!="","",①陸連データ貼付け!#REF!)</f>
        <v>#REF!</v>
      </c>
      <c r="B3169" s="29" t="e">
        <f t="shared" si="147"/>
        <v>#REF!</v>
      </c>
      <c r="C3169" s="29" t="e">
        <f t="shared" si="148"/>
        <v>#REF!</v>
      </c>
      <c r="D3169" s="29" t="e">
        <f>①陸連データ貼付け!#REF!</f>
        <v>#REF!</v>
      </c>
      <c r="E3169" s="29" t="e">
        <f>①陸連データ貼付け!#REF!</f>
        <v>#REF!</v>
      </c>
      <c r="F3169" s="29" t="e">
        <f>ASC(①陸連データ貼付け!#REF!)</f>
        <v>#REF!</v>
      </c>
      <c r="G3169" s="29" t="e">
        <f>①陸連データ貼付け!#REF!</f>
        <v>#REF!</v>
      </c>
      <c r="H3169" s="29" t="e">
        <f>①陸連データ貼付け!#REF!</f>
        <v>#REF!</v>
      </c>
      <c r="I3169" s="29" t="e">
        <f>①陸連データ貼付け!#REF!</f>
        <v>#REF!</v>
      </c>
      <c r="J3169" s="29" t="e">
        <f>①陸連データ貼付け!#REF!</f>
        <v>#REF!</v>
      </c>
      <c r="K3169" s="29" t="e">
        <f t="shared" si="149"/>
        <v>#REF!</v>
      </c>
      <c r="L3169" s="29" t="e">
        <f>①陸連データ貼付け!#REF!</f>
        <v>#REF!</v>
      </c>
      <c r="M3169" s="63" t="e">
        <f>①陸連データ貼付け!#REF!</f>
        <v>#REF!</v>
      </c>
    </row>
    <row r="3170" spans="1:13">
      <c r="A3170" s="220" t="e">
        <f>IF(①陸連データ貼付け!#REF!="","",①陸連データ貼付け!#REF!)</f>
        <v>#REF!</v>
      </c>
      <c r="B3170" s="29" t="e">
        <f t="shared" si="147"/>
        <v>#REF!</v>
      </c>
      <c r="C3170" s="29" t="e">
        <f t="shared" si="148"/>
        <v>#REF!</v>
      </c>
      <c r="D3170" s="29" t="e">
        <f>①陸連データ貼付け!#REF!</f>
        <v>#REF!</v>
      </c>
      <c r="E3170" s="29" t="e">
        <f>①陸連データ貼付け!#REF!</f>
        <v>#REF!</v>
      </c>
      <c r="F3170" s="29" t="e">
        <f>ASC(①陸連データ貼付け!#REF!)</f>
        <v>#REF!</v>
      </c>
      <c r="G3170" s="29" t="e">
        <f>①陸連データ貼付け!#REF!</f>
        <v>#REF!</v>
      </c>
      <c r="H3170" s="29" t="e">
        <f>①陸連データ貼付け!#REF!</f>
        <v>#REF!</v>
      </c>
      <c r="I3170" s="29" t="e">
        <f>①陸連データ貼付け!#REF!</f>
        <v>#REF!</v>
      </c>
      <c r="J3170" s="29" t="e">
        <f>①陸連データ貼付け!#REF!</f>
        <v>#REF!</v>
      </c>
      <c r="K3170" s="29" t="e">
        <f t="shared" si="149"/>
        <v>#REF!</v>
      </c>
      <c r="L3170" s="29" t="e">
        <f>①陸連データ貼付け!#REF!</f>
        <v>#REF!</v>
      </c>
      <c r="M3170" s="63" t="e">
        <f>①陸連データ貼付け!#REF!</f>
        <v>#REF!</v>
      </c>
    </row>
    <row r="3171" spans="1:13">
      <c r="A3171" s="220" t="e">
        <f>IF(①陸連データ貼付け!#REF!="","",①陸連データ貼付け!#REF!)</f>
        <v>#REF!</v>
      </c>
      <c r="B3171" s="29" t="e">
        <f t="shared" si="147"/>
        <v>#REF!</v>
      </c>
      <c r="C3171" s="29" t="e">
        <f t="shared" si="148"/>
        <v>#REF!</v>
      </c>
      <c r="D3171" s="29" t="e">
        <f>①陸連データ貼付け!#REF!</f>
        <v>#REF!</v>
      </c>
      <c r="E3171" s="29" t="e">
        <f>①陸連データ貼付け!#REF!</f>
        <v>#REF!</v>
      </c>
      <c r="F3171" s="29" t="e">
        <f>ASC(①陸連データ貼付け!#REF!)</f>
        <v>#REF!</v>
      </c>
      <c r="G3171" s="29" t="e">
        <f>①陸連データ貼付け!#REF!</f>
        <v>#REF!</v>
      </c>
      <c r="H3171" s="29" t="e">
        <f>①陸連データ貼付け!#REF!</f>
        <v>#REF!</v>
      </c>
      <c r="I3171" s="29" t="e">
        <f>①陸連データ貼付け!#REF!</f>
        <v>#REF!</v>
      </c>
      <c r="J3171" s="29" t="e">
        <f>①陸連データ貼付け!#REF!</f>
        <v>#REF!</v>
      </c>
      <c r="K3171" s="29" t="e">
        <f t="shared" si="149"/>
        <v>#REF!</v>
      </c>
      <c r="L3171" s="29" t="e">
        <f>①陸連データ貼付け!#REF!</f>
        <v>#REF!</v>
      </c>
      <c r="M3171" s="63" t="e">
        <f>①陸連データ貼付け!#REF!</f>
        <v>#REF!</v>
      </c>
    </row>
    <row r="3172" spans="1:13">
      <c r="A3172" s="220" t="e">
        <f>IF(①陸連データ貼付け!#REF!="","",①陸連データ貼付け!#REF!)</f>
        <v>#REF!</v>
      </c>
      <c r="B3172" s="29" t="e">
        <f t="shared" si="147"/>
        <v>#REF!</v>
      </c>
      <c r="C3172" s="29" t="e">
        <f t="shared" si="148"/>
        <v>#REF!</v>
      </c>
      <c r="D3172" s="29" t="e">
        <f>①陸連データ貼付け!#REF!</f>
        <v>#REF!</v>
      </c>
      <c r="E3172" s="29" t="e">
        <f>①陸連データ貼付け!#REF!</f>
        <v>#REF!</v>
      </c>
      <c r="F3172" s="29" t="e">
        <f>ASC(①陸連データ貼付け!#REF!)</f>
        <v>#REF!</v>
      </c>
      <c r="G3172" s="29" t="e">
        <f>①陸連データ貼付け!#REF!</f>
        <v>#REF!</v>
      </c>
      <c r="H3172" s="29" t="e">
        <f>①陸連データ貼付け!#REF!</f>
        <v>#REF!</v>
      </c>
      <c r="I3172" s="29" t="e">
        <f>①陸連データ貼付け!#REF!</f>
        <v>#REF!</v>
      </c>
      <c r="J3172" s="29" t="e">
        <f>①陸連データ貼付け!#REF!</f>
        <v>#REF!</v>
      </c>
      <c r="K3172" s="29" t="e">
        <f t="shared" si="149"/>
        <v>#REF!</v>
      </c>
      <c r="L3172" s="29" t="e">
        <f>①陸連データ貼付け!#REF!</f>
        <v>#REF!</v>
      </c>
      <c r="M3172" s="63" t="e">
        <f>①陸連データ貼付け!#REF!</f>
        <v>#REF!</v>
      </c>
    </row>
    <row r="3173" spans="1:13">
      <c r="A3173" s="220" t="e">
        <f>IF(①陸連データ貼付け!#REF!="","",①陸連データ貼付け!#REF!)</f>
        <v>#REF!</v>
      </c>
      <c r="B3173" s="29" t="e">
        <f t="shared" si="147"/>
        <v>#REF!</v>
      </c>
      <c r="C3173" s="29" t="e">
        <f t="shared" si="148"/>
        <v>#REF!</v>
      </c>
      <c r="D3173" s="29" t="e">
        <f>①陸連データ貼付け!#REF!</f>
        <v>#REF!</v>
      </c>
      <c r="E3173" s="29" t="e">
        <f>①陸連データ貼付け!#REF!</f>
        <v>#REF!</v>
      </c>
      <c r="F3173" s="29" t="e">
        <f>ASC(①陸連データ貼付け!#REF!)</f>
        <v>#REF!</v>
      </c>
      <c r="G3173" s="29" t="e">
        <f>①陸連データ貼付け!#REF!</f>
        <v>#REF!</v>
      </c>
      <c r="H3173" s="29" t="e">
        <f>①陸連データ貼付け!#REF!</f>
        <v>#REF!</v>
      </c>
      <c r="I3173" s="29" t="e">
        <f>①陸連データ貼付け!#REF!</f>
        <v>#REF!</v>
      </c>
      <c r="J3173" s="29" t="e">
        <f>①陸連データ貼付け!#REF!</f>
        <v>#REF!</v>
      </c>
      <c r="K3173" s="29" t="e">
        <f t="shared" si="149"/>
        <v>#REF!</v>
      </c>
      <c r="L3173" s="29" t="e">
        <f>①陸連データ貼付け!#REF!</f>
        <v>#REF!</v>
      </c>
      <c r="M3173" s="63" t="e">
        <f>①陸連データ貼付け!#REF!</f>
        <v>#REF!</v>
      </c>
    </row>
    <row r="3174" spans="1:13">
      <c r="A3174" s="220" t="e">
        <f>IF(①陸連データ貼付け!#REF!="","",①陸連データ貼付け!#REF!)</f>
        <v>#REF!</v>
      </c>
      <c r="B3174" s="29" t="e">
        <f t="shared" si="147"/>
        <v>#REF!</v>
      </c>
      <c r="C3174" s="29" t="e">
        <f t="shared" si="148"/>
        <v>#REF!</v>
      </c>
      <c r="D3174" s="29" t="e">
        <f>①陸連データ貼付け!#REF!</f>
        <v>#REF!</v>
      </c>
      <c r="E3174" s="29" t="e">
        <f>①陸連データ貼付け!#REF!</f>
        <v>#REF!</v>
      </c>
      <c r="F3174" s="29" t="e">
        <f>ASC(①陸連データ貼付け!#REF!)</f>
        <v>#REF!</v>
      </c>
      <c r="G3174" s="29" t="e">
        <f>①陸連データ貼付け!#REF!</f>
        <v>#REF!</v>
      </c>
      <c r="H3174" s="29" t="e">
        <f>①陸連データ貼付け!#REF!</f>
        <v>#REF!</v>
      </c>
      <c r="I3174" s="29" t="e">
        <f>①陸連データ貼付け!#REF!</f>
        <v>#REF!</v>
      </c>
      <c r="J3174" s="29" t="e">
        <f>①陸連データ貼付け!#REF!</f>
        <v>#REF!</v>
      </c>
      <c r="K3174" s="29" t="e">
        <f t="shared" si="149"/>
        <v>#REF!</v>
      </c>
      <c r="L3174" s="29" t="e">
        <f>①陸連データ貼付け!#REF!</f>
        <v>#REF!</v>
      </c>
      <c r="M3174" s="63" t="e">
        <f>①陸連データ貼付け!#REF!</f>
        <v>#REF!</v>
      </c>
    </row>
    <row r="3175" spans="1:13">
      <c r="A3175" s="220" t="e">
        <f>IF(①陸連データ貼付け!#REF!="","",①陸連データ貼付け!#REF!)</f>
        <v>#REF!</v>
      </c>
      <c r="B3175" s="29" t="e">
        <f t="shared" si="147"/>
        <v>#REF!</v>
      </c>
      <c r="C3175" s="29" t="e">
        <f t="shared" si="148"/>
        <v>#REF!</v>
      </c>
      <c r="D3175" s="29" t="e">
        <f>①陸連データ貼付け!#REF!</f>
        <v>#REF!</v>
      </c>
      <c r="E3175" s="29" t="e">
        <f>①陸連データ貼付け!#REF!</f>
        <v>#REF!</v>
      </c>
      <c r="F3175" s="29" t="e">
        <f>ASC(①陸連データ貼付け!#REF!)</f>
        <v>#REF!</v>
      </c>
      <c r="G3175" s="29" t="e">
        <f>①陸連データ貼付け!#REF!</f>
        <v>#REF!</v>
      </c>
      <c r="H3175" s="29" t="e">
        <f>①陸連データ貼付け!#REF!</f>
        <v>#REF!</v>
      </c>
      <c r="I3175" s="29" t="e">
        <f>①陸連データ貼付け!#REF!</f>
        <v>#REF!</v>
      </c>
      <c r="J3175" s="29" t="e">
        <f>①陸連データ貼付け!#REF!</f>
        <v>#REF!</v>
      </c>
      <c r="K3175" s="29" t="e">
        <f t="shared" si="149"/>
        <v>#REF!</v>
      </c>
      <c r="L3175" s="29" t="e">
        <f>①陸連データ貼付け!#REF!</f>
        <v>#REF!</v>
      </c>
      <c r="M3175" s="63" t="e">
        <f>①陸連データ貼付け!#REF!</f>
        <v>#REF!</v>
      </c>
    </row>
    <row r="3176" spans="1:13">
      <c r="A3176" s="220" t="e">
        <f>IF(①陸連データ貼付け!#REF!="","",①陸連データ貼付け!#REF!)</f>
        <v>#REF!</v>
      </c>
      <c r="B3176" s="29" t="e">
        <f t="shared" si="147"/>
        <v>#REF!</v>
      </c>
      <c r="C3176" s="29" t="e">
        <f t="shared" si="148"/>
        <v>#REF!</v>
      </c>
      <c r="D3176" s="29" t="e">
        <f>①陸連データ貼付け!#REF!</f>
        <v>#REF!</v>
      </c>
      <c r="E3176" s="29" t="e">
        <f>①陸連データ貼付け!#REF!</f>
        <v>#REF!</v>
      </c>
      <c r="F3176" s="29" t="e">
        <f>ASC(①陸連データ貼付け!#REF!)</f>
        <v>#REF!</v>
      </c>
      <c r="G3176" s="29" t="e">
        <f>①陸連データ貼付け!#REF!</f>
        <v>#REF!</v>
      </c>
      <c r="H3176" s="29" t="e">
        <f>①陸連データ貼付け!#REF!</f>
        <v>#REF!</v>
      </c>
      <c r="I3176" s="29" t="e">
        <f>①陸連データ貼付け!#REF!</f>
        <v>#REF!</v>
      </c>
      <c r="J3176" s="29" t="e">
        <f>①陸連データ貼付け!#REF!</f>
        <v>#REF!</v>
      </c>
      <c r="K3176" s="29" t="e">
        <f t="shared" si="149"/>
        <v>#REF!</v>
      </c>
      <c r="L3176" s="29" t="e">
        <f>①陸連データ貼付け!#REF!</f>
        <v>#REF!</v>
      </c>
      <c r="M3176" s="63" t="e">
        <f>①陸連データ貼付け!#REF!</f>
        <v>#REF!</v>
      </c>
    </row>
    <row r="3177" spans="1:13">
      <c r="A3177" s="220" t="e">
        <f>IF(①陸連データ貼付け!#REF!="","",①陸連データ貼付け!#REF!)</f>
        <v>#REF!</v>
      </c>
      <c r="B3177" s="29" t="e">
        <f t="shared" si="147"/>
        <v>#REF!</v>
      </c>
      <c r="C3177" s="29" t="e">
        <f t="shared" si="148"/>
        <v>#REF!</v>
      </c>
      <c r="D3177" s="29" t="e">
        <f>①陸連データ貼付け!#REF!</f>
        <v>#REF!</v>
      </c>
      <c r="E3177" s="29" t="e">
        <f>①陸連データ貼付け!#REF!</f>
        <v>#REF!</v>
      </c>
      <c r="F3177" s="29" t="e">
        <f>ASC(①陸連データ貼付け!#REF!)</f>
        <v>#REF!</v>
      </c>
      <c r="G3177" s="29" t="e">
        <f>①陸連データ貼付け!#REF!</f>
        <v>#REF!</v>
      </c>
      <c r="H3177" s="29" t="e">
        <f>①陸連データ貼付け!#REF!</f>
        <v>#REF!</v>
      </c>
      <c r="I3177" s="29" t="e">
        <f>①陸連データ貼付け!#REF!</f>
        <v>#REF!</v>
      </c>
      <c r="J3177" s="29" t="e">
        <f>①陸連データ貼付け!#REF!</f>
        <v>#REF!</v>
      </c>
      <c r="K3177" s="29" t="e">
        <f t="shared" si="149"/>
        <v>#REF!</v>
      </c>
      <c r="L3177" s="29" t="e">
        <f>①陸連データ貼付け!#REF!</f>
        <v>#REF!</v>
      </c>
      <c r="M3177" s="63" t="e">
        <f>①陸連データ貼付け!#REF!</f>
        <v>#REF!</v>
      </c>
    </row>
    <row r="3178" spans="1:13">
      <c r="A3178" s="220" t="e">
        <f>IF(①陸連データ貼付け!#REF!="","",①陸連データ貼付け!#REF!)</f>
        <v>#REF!</v>
      </c>
      <c r="B3178" s="29" t="e">
        <f t="shared" si="147"/>
        <v>#REF!</v>
      </c>
      <c r="C3178" s="29" t="e">
        <f t="shared" si="148"/>
        <v>#REF!</v>
      </c>
      <c r="D3178" s="29" t="e">
        <f>①陸連データ貼付け!#REF!</f>
        <v>#REF!</v>
      </c>
      <c r="E3178" s="29" t="e">
        <f>①陸連データ貼付け!#REF!</f>
        <v>#REF!</v>
      </c>
      <c r="F3178" s="29" t="e">
        <f>ASC(①陸連データ貼付け!#REF!)</f>
        <v>#REF!</v>
      </c>
      <c r="G3178" s="29" t="e">
        <f>①陸連データ貼付け!#REF!</f>
        <v>#REF!</v>
      </c>
      <c r="H3178" s="29" t="e">
        <f>①陸連データ貼付け!#REF!</f>
        <v>#REF!</v>
      </c>
      <c r="I3178" s="29" t="e">
        <f>①陸連データ貼付け!#REF!</f>
        <v>#REF!</v>
      </c>
      <c r="J3178" s="29" t="e">
        <f>①陸連データ貼付け!#REF!</f>
        <v>#REF!</v>
      </c>
      <c r="K3178" s="29" t="e">
        <f t="shared" si="149"/>
        <v>#REF!</v>
      </c>
      <c r="L3178" s="29" t="e">
        <f>①陸連データ貼付け!#REF!</f>
        <v>#REF!</v>
      </c>
      <c r="M3178" s="63" t="e">
        <f>①陸連データ貼付け!#REF!</f>
        <v>#REF!</v>
      </c>
    </row>
    <row r="3179" spans="1:13">
      <c r="A3179" s="220" t="e">
        <f>IF(①陸連データ貼付け!#REF!="","",①陸連データ貼付け!#REF!)</f>
        <v>#REF!</v>
      </c>
      <c r="B3179" s="29" t="e">
        <f t="shared" si="147"/>
        <v>#REF!</v>
      </c>
      <c r="C3179" s="29" t="e">
        <f t="shared" si="148"/>
        <v>#REF!</v>
      </c>
      <c r="D3179" s="29" t="e">
        <f>①陸連データ貼付け!#REF!</f>
        <v>#REF!</v>
      </c>
      <c r="E3179" s="29" t="e">
        <f>①陸連データ貼付け!#REF!</f>
        <v>#REF!</v>
      </c>
      <c r="F3179" s="29" t="e">
        <f>ASC(①陸連データ貼付け!#REF!)</f>
        <v>#REF!</v>
      </c>
      <c r="G3179" s="29" t="e">
        <f>①陸連データ貼付け!#REF!</f>
        <v>#REF!</v>
      </c>
      <c r="H3179" s="29" t="e">
        <f>①陸連データ貼付け!#REF!</f>
        <v>#REF!</v>
      </c>
      <c r="I3179" s="29" t="e">
        <f>①陸連データ貼付け!#REF!</f>
        <v>#REF!</v>
      </c>
      <c r="J3179" s="29" t="e">
        <f>①陸連データ貼付け!#REF!</f>
        <v>#REF!</v>
      </c>
      <c r="K3179" s="29" t="e">
        <f t="shared" si="149"/>
        <v>#REF!</v>
      </c>
      <c r="L3179" s="29" t="e">
        <f>①陸連データ貼付け!#REF!</f>
        <v>#REF!</v>
      </c>
      <c r="M3179" s="63" t="e">
        <f>①陸連データ貼付け!#REF!</f>
        <v>#REF!</v>
      </c>
    </row>
    <row r="3180" spans="1:13">
      <c r="A3180" s="220" t="e">
        <f>IF(①陸連データ貼付け!#REF!="","",①陸連データ貼付け!#REF!)</f>
        <v>#REF!</v>
      </c>
      <c r="B3180" s="29" t="e">
        <f t="shared" si="147"/>
        <v>#REF!</v>
      </c>
      <c r="C3180" s="29" t="e">
        <f t="shared" si="148"/>
        <v>#REF!</v>
      </c>
      <c r="D3180" s="29" t="e">
        <f>①陸連データ貼付け!#REF!</f>
        <v>#REF!</v>
      </c>
      <c r="E3180" s="29" t="e">
        <f>①陸連データ貼付け!#REF!</f>
        <v>#REF!</v>
      </c>
      <c r="F3180" s="29" t="e">
        <f>ASC(①陸連データ貼付け!#REF!)</f>
        <v>#REF!</v>
      </c>
      <c r="G3180" s="29" t="e">
        <f>①陸連データ貼付け!#REF!</f>
        <v>#REF!</v>
      </c>
      <c r="H3180" s="29" t="e">
        <f>①陸連データ貼付け!#REF!</f>
        <v>#REF!</v>
      </c>
      <c r="I3180" s="29" t="e">
        <f>①陸連データ貼付け!#REF!</f>
        <v>#REF!</v>
      </c>
      <c r="J3180" s="29" t="e">
        <f>①陸連データ貼付け!#REF!</f>
        <v>#REF!</v>
      </c>
      <c r="K3180" s="29" t="e">
        <f t="shared" si="149"/>
        <v>#REF!</v>
      </c>
      <c r="L3180" s="29" t="e">
        <f>①陸連データ貼付け!#REF!</f>
        <v>#REF!</v>
      </c>
      <c r="M3180" s="63" t="e">
        <f>①陸連データ貼付け!#REF!</f>
        <v>#REF!</v>
      </c>
    </row>
    <row r="3181" spans="1:13">
      <c r="A3181" s="220" t="e">
        <f>IF(①陸連データ貼付け!#REF!="","",①陸連データ貼付け!#REF!)</f>
        <v>#REF!</v>
      </c>
      <c r="B3181" s="29" t="e">
        <f t="shared" si="147"/>
        <v>#REF!</v>
      </c>
      <c r="C3181" s="29" t="e">
        <f t="shared" si="148"/>
        <v>#REF!</v>
      </c>
      <c r="D3181" s="29" t="e">
        <f>①陸連データ貼付け!#REF!</f>
        <v>#REF!</v>
      </c>
      <c r="E3181" s="29" t="e">
        <f>①陸連データ貼付け!#REF!</f>
        <v>#REF!</v>
      </c>
      <c r="F3181" s="29" t="e">
        <f>ASC(①陸連データ貼付け!#REF!)</f>
        <v>#REF!</v>
      </c>
      <c r="G3181" s="29" t="e">
        <f>①陸連データ貼付け!#REF!</f>
        <v>#REF!</v>
      </c>
      <c r="H3181" s="29" t="e">
        <f>①陸連データ貼付け!#REF!</f>
        <v>#REF!</v>
      </c>
      <c r="I3181" s="29" t="e">
        <f>①陸連データ貼付け!#REF!</f>
        <v>#REF!</v>
      </c>
      <c r="J3181" s="29" t="e">
        <f>①陸連データ貼付け!#REF!</f>
        <v>#REF!</v>
      </c>
      <c r="K3181" s="29" t="e">
        <f t="shared" si="149"/>
        <v>#REF!</v>
      </c>
      <c r="L3181" s="29" t="e">
        <f>①陸連データ貼付け!#REF!</f>
        <v>#REF!</v>
      </c>
      <c r="M3181" s="63" t="e">
        <f>①陸連データ貼付け!#REF!</f>
        <v>#REF!</v>
      </c>
    </row>
    <row r="3182" spans="1:13">
      <c r="A3182" s="220" t="e">
        <f>IF(①陸連データ貼付け!#REF!="","",①陸連データ貼付け!#REF!)</f>
        <v>#REF!</v>
      </c>
      <c r="B3182" s="29" t="e">
        <f t="shared" si="147"/>
        <v>#REF!</v>
      </c>
      <c r="C3182" s="29" t="e">
        <f t="shared" si="148"/>
        <v>#REF!</v>
      </c>
      <c r="D3182" s="29" t="e">
        <f>①陸連データ貼付け!#REF!</f>
        <v>#REF!</v>
      </c>
      <c r="E3182" s="29" t="e">
        <f>①陸連データ貼付け!#REF!</f>
        <v>#REF!</v>
      </c>
      <c r="F3182" s="29" t="e">
        <f>ASC(①陸連データ貼付け!#REF!)</f>
        <v>#REF!</v>
      </c>
      <c r="G3182" s="29" t="e">
        <f>①陸連データ貼付け!#REF!</f>
        <v>#REF!</v>
      </c>
      <c r="H3182" s="29" t="e">
        <f>①陸連データ貼付け!#REF!</f>
        <v>#REF!</v>
      </c>
      <c r="I3182" s="29" t="e">
        <f>①陸連データ貼付け!#REF!</f>
        <v>#REF!</v>
      </c>
      <c r="J3182" s="29" t="e">
        <f>①陸連データ貼付け!#REF!</f>
        <v>#REF!</v>
      </c>
      <c r="K3182" s="29" t="e">
        <f t="shared" si="149"/>
        <v>#REF!</v>
      </c>
      <c r="L3182" s="29" t="e">
        <f>①陸連データ貼付け!#REF!</f>
        <v>#REF!</v>
      </c>
      <c r="M3182" s="63" t="e">
        <f>①陸連データ貼付け!#REF!</f>
        <v>#REF!</v>
      </c>
    </row>
    <row r="3183" spans="1:13">
      <c r="A3183" s="220" t="e">
        <f>IF(①陸連データ貼付け!#REF!="","",①陸連データ貼付け!#REF!)</f>
        <v>#REF!</v>
      </c>
      <c r="B3183" s="29" t="e">
        <f t="shared" si="147"/>
        <v>#REF!</v>
      </c>
      <c r="C3183" s="29" t="e">
        <f t="shared" si="148"/>
        <v>#REF!</v>
      </c>
      <c r="D3183" s="29" t="e">
        <f>①陸連データ貼付け!#REF!</f>
        <v>#REF!</v>
      </c>
      <c r="E3183" s="29" t="e">
        <f>①陸連データ貼付け!#REF!</f>
        <v>#REF!</v>
      </c>
      <c r="F3183" s="29" t="e">
        <f>ASC(①陸連データ貼付け!#REF!)</f>
        <v>#REF!</v>
      </c>
      <c r="G3183" s="29" t="e">
        <f>①陸連データ貼付け!#REF!</f>
        <v>#REF!</v>
      </c>
      <c r="H3183" s="29" t="e">
        <f>①陸連データ貼付け!#REF!</f>
        <v>#REF!</v>
      </c>
      <c r="I3183" s="29" t="e">
        <f>①陸連データ貼付け!#REF!</f>
        <v>#REF!</v>
      </c>
      <c r="J3183" s="29" t="e">
        <f>①陸連データ貼付け!#REF!</f>
        <v>#REF!</v>
      </c>
      <c r="K3183" s="29" t="e">
        <f t="shared" si="149"/>
        <v>#REF!</v>
      </c>
      <c r="L3183" s="29" t="e">
        <f>①陸連データ貼付け!#REF!</f>
        <v>#REF!</v>
      </c>
      <c r="M3183" s="63" t="e">
        <f>①陸連データ貼付け!#REF!</f>
        <v>#REF!</v>
      </c>
    </row>
    <row r="3184" spans="1:13">
      <c r="A3184" s="220" t="e">
        <f>IF(①陸連データ貼付け!#REF!="","",①陸連データ貼付け!#REF!)</f>
        <v>#REF!</v>
      </c>
      <c r="B3184" s="29" t="e">
        <f t="shared" si="147"/>
        <v>#REF!</v>
      </c>
      <c r="C3184" s="29" t="e">
        <f t="shared" si="148"/>
        <v>#REF!</v>
      </c>
      <c r="D3184" s="29" t="e">
        <f>①陸連データ貼付け!#REF!</f>
        <v>#REF!</v>
      </c>
      <c r="E3184" s="29" t="e">
        <f>①陸連データ貼付け!#REF!</f>
        <v>#REF!</v>
      </c>
      <c r="F3184" s="29" t="e">
        <f>ASC(①陸連データ貼付け!#REF!)</f>
        <v>#REF!</v>
      </c>
      <c r="G3184" s="29" t="e">
        <f>①陸連データ貼付け!#REF!</f>
        <v>#REF!</v>
      </c>
      <c r="H3184" s="29" t="e">
        <f>①陸連データ貼付け!#REF!</f>
        <v>#REF!</v>
      </c>
      <c r="I3184" s="29" t="e">
        <f>①陸連データ貼付け!#REF!</f>
        <v>#REF!</v>
      </c>
      <c r="J3184" s="29" t="e">
        <f>①陸連データ貼付け!#REF!</f>
        <v>#REF!</v>
      </c>
      <c r="K3184" s="29" t="e">
        <f t="shared" si="149"/>
        <v>#REF!</v>
      </c>
      <c r="L3184" s="29" t="e">
        <f>①陸連データ貼付け!#REF!</f>
        <v>#REF!</v>
      </c>
      <c r="M3184" s="63" t="e">
        <f>①陸連データ貼付け!#REF!</f>
        <v>#REF!</v>
      </c>
    </row>
    <row r="3185" spans="1:13">
      <c r="A3185" s="220" t="e">
        <f>IF(①陸連データ貼付け!#REF!="","",①陸連データ貼付け!#REF!)</f>
        <v>#REF!</v>
      </c>
      <c r="B3185" s="29" t="e">
        <f t="shared" si="147"/>
        <v>#REF!</v>
      </c>
      <c r="C3185" s="29" t="e">
        <f t="shared" si="148"/>
        <v>#REF!</v>
      </c>
      <c r="D3185" s="29" t="e">
        <f>①陸連データ貼付け!#REF!</f>
        <v>#REF!</v>
      </c>
      <c r="E3185" s="29" t="e">
        <f>①陸連データ貼付け!#REF!</f>
        <v>#REF!</v>
      </c>
      <c r="F3185" s="29" t="e">
        <f>ASC(①陸連データ貼付け!#REF!)</f>
        <v>#REF!</v>
      </c>
      <c r="G3185" s="29" t="e">
        <f>①陸連データ貼付け!#REF!</f>
        <v>#REF!</v>
      </c>
      <c r="H3185" s="29" t="e">
        <f>①陸連データ貼付け!#REF!</f>
        <v>#REF!</v>
      </c>
      <c r="I3185" s="29" t="e">
        <f>①陸連データ貼付け!#REF!</f>
        <v>#REF!</v>
      </c>
      <c r="J3185" s="29" t="e">
        <f>①陸連データ貼付け!#REF!</f>
        <v>#REF!</v>
      </c>
      <c r="K3185" s="29" t="e">
        <f t="shared" si="149"/>
        <v>#REF!</v>
      </c>
      <c r="L3185" s="29" t="e">
        <f>①陸連データ貼付け!#REF!</f>
        <v>#REF!</v>
      </c>
      <c r="M3185" s="63" t="e">
        <f>①陸連データ貼付け!#REF!</f>
        <v>#REF!</v>
      </c>
    </row>
    <row r="3186" spans="1:13">
      <c r="A3186" s="220" t="e">
        <f>IF(①陸連データ貼付け!#REF!="","",①陸連データ貼付け!#REF!)</f>
        <v>#REF!</v>
      </c>
      <c r="B3186" s="29" t="e">
        <f t="shared" si="147"/>
        <v>#REF!</v>
      </c>
      <c r="C3186" s="29" t="e">
        <f t="shared" si="148"/>
        <v>#REF!</v>
      </c>
      <c r="D3186" s="29" t="e">
        <f>①陸連データ貼付け!#REF!</f>
        <v>#REF!</v>
      </c>
      <c r="E3186" s="29" t="e">
        <f>①陸連データ貼付け!#REF!</f>
        <v>#REF!</v>
      </c>
      <c r="F3186" s="29" t="e">
        <f>ASC(①陸連データ貼付け!#REF!)</f>
        <v>#REF!</v>
      </c>
      <c r="G3186" s="29" t="e">
        <f>①陸連データ貼付け!#REF!</f>
        <v>#REF!</v>
      </c>
      <c r="H3186" s="29" t="e">
        <f>①陸連データ貼付け!#REF!</f>
        <v>#REF!</v>
      </c>
      <c r="I3186" s="29" t="e">
        <f>①陸連データ貼付け!#REF!</f>
        <v>#REF!</v>
      </c>
      <c r="J3186" s="29" t="e">
        <f>①陸連データ貼付け!#REF!</f>
        <v>#REF!</v>
      </c>
      <c r="K3186" s="29" t="e">
        <f t="shared" si="149"/>
        <v>#REF!</v>
      </c>
      <c r="L3186" s="29" t="e">
        <f>①陸連データ貼付け!#REF!</f>
        <v>#REF!</v>
      </c>
      <c r="M3186" s="63" t="e">
        <f>①陸連データ貼付け!#REF!</f>
        <v>#REF!</v>
      </c>
    </row>
    <row r="3187" spans="1:13">
      <c r="A3187" s="220" t="e">
        <f>IF(①陸連データ貼付け!#REF!="","",①陸連データ貼付け!#REF!)</f>
        <v>#REF!</v>
      </c>
      <c r="B3187" s="29" t="e">
        <f t="shared" si="147"/>
        <v>#REF!</v>
      </c>
      <c r="C3187" s="29" t="e">
        <f t="shared" si="148"/>
        <v>#REF!</v>
      </c>
      <c r="D3187" s="29" t="e">
        <f>①陸連データ貼付け!#REF!</f>
        <v>#REF!</v>
      </c>
      <c r="E3187" s="29" t="e">
        <f>①陸連データ貼付け!#REF!</f>
        <v>#REF!</v>
      </c>
      <c r="F3187" s="29" t="e">
        <f>ASC(①陸連データ貼付け!#REF!)</f>
        <v>#REF!</v>
      </c>
      <c r="G3187" s="29" t="e">
        <f>①陸連データ貼付け!#REF!</f>
        <v>#REF!</v>
      </c>
      <c r="H3187" s="29" t="e">
        <f>①陸連データ貼付け!#REF!</f>
        <v>#REF!</v>
      </c>
      <c r="I3187" s="29" t="e">
        <f>①陸連データ貼付け!#REF!</f>
        <v>#REF!</v>
      </c>
      <c r="J3187" s="29" t="e">
        <f>①陸連データ貼付け!#REF!</f>
        <v>#REF!</v>
      </c>
      <c r="K3187" s="29" t="e">
        <f t="shared" si="149"/>
        <v>#REF!</v>
      </c>
      <c r="L3187" s="29" t="e">
        <f>①陸連データ貼付け!#REF!</f>
        <v>#REF!</v>
      </c>
      <c r="M3187" s="63" t="e">
        <f>①陸連データ貼付け!#REF!</f>
        <v>#REF!</v>
      </c>
    </row>
    <row r="3188" spans="1:13">
      <c r="A3188" s="220" t="e">
        <f>IF(①陸連データ貼付け!#REF!="","",①陸連データ貼付け!#REF!)</f>
        <v>#REF!</v>
      </c>
      <c r="B3188" s="29" t="e">
        <f t="shared" si="147"/>
        <v>#REF!</v>
      </c>
      <c r="C3188" s="29" t="e">
        <f t="shared" si="148"/>
        <v>#REF!</v>
      </c>
      <c r="D3188" s="29" t="e">
        <f>①陸連データ貼付け!#REF!</f>
        <v>#REF!</v>
      </c>
      <c r="E3188" s="29" t="e">
        <f>①陸連データ貼付け!#REF!</f>
        <v>#REF!</v>
      </c>
      <c r="F3188" s="29" t="e">
        <f>ASC(①陸連データ貼付け!#REF!)</f>
        <v>#REF!</v>
      </c>
      <c r="G3188" s="29" t="e">
        <f>①陸連データ貼付け!#REF!</f>
        <v>#REF!</v>
      </c>
      <c r="H3188" s="29" t="e">
        <f>①陸連データ貼付け!#REF!</f>
        <v>#REF!</v>
      </c>
      <c r="I3188" s="29" t="e">
        <f>①陸連データ貼付け!#REF!</f>
        <v>#REF!</v>
      </c>
      <c r="J3188" s="29" t="e">
        <f>①陸連データ貼付け!#REF!</f>
        <v>#REF!</v>
      </c>
      <c r="K3188" s="29" t="e">
        <f t="shared" si="149"/>
        <v>#REF!</v>
      </c>
      <c r="L3188" s="29" t="e">
        <f>①陸連データ貼付け!#REF!</f>
        <v>#REF!</v>
      </c>
      <c r="M3188" s="63" t="e">
        <f>①陸連データ貼付け!#REF!</f>
        <v>#REF!</v>
      </c>
    </row>
    <row r="3189" spans="1:13">
      <c r="A3189" s="220" t="e">
        <f>IF(①陸連データ貼付け!#REF!="","",①陸連データ貼付け!#REF!)</f>
        <v>#REF!</v>
      </c>
      <c r="B3189" s="29" t="e">
        <f t="shared" si="147"/>
        <v>#REF!</v>
      </c>
      <c r="C3189" s="29" t="e">
        <f t="shared" si="148"/>
        <v>#REF!</v>
      </c>
      <c r="D3189" s="29" t="e">
        <f>①陸連データ貼付け!#REF!</f>
        <v>#REF!</v>
      </c>
      <c r="E3189" s="29" t="e">
        <f>①陸連データ貼付け!#REF!</f>
        <v>#REF!</v>
      </c>
      <c r="F3189" s="29" t="e">
        <f>ASC(①陸連データ貼付け!#REF!)</f>
        <v>#REF!</v>
      </c>
      <c r="G3189" s="29" t="e">
        <f>①陸連データ貼付け!#REF!</f>
        <v>#REF!</v>
      </c>
      <c r="H3189" s="29" t="e">
        <f>①陸連データ貼付け!#REF!</f>
        <v>#REF!</v>
      </c>
      <c r="I3189" s="29" t="e">
        <f>①陸連データ貼付け!#REF!</f>
        <v>#REF!</v>
      </c>
      <c r="J3189" s="29" t="e">
        <f>①陸連データ貼付け!#REF!</f>
        <v>#REF!</v>
      </c>
      <c r="K3189" s="29" t="e">
        <f t="shared" si="149"/>
        <v>#REF!</v>
      </c>
      <c r="L3189" s="29" t="e">
        <f>①陸連データ貼付け!#REF!</f>
        <v>#REF!</v>
      </c>
      <c r="M3189" s="63" t="e">
        <f>①陸連データ貼付け!#REF!</f>
        <v>#REF!</v>
      </c>
    </row>
    <row r="3190" spans="1:13">
      <c r="A3190" s="220" t="e">
        <f>IF(①陸連データ貼付け!#REF!="","",①陸連データ貼付け!#REF!)</f>
        <v>#REF!</v>
      </c>
      <c r="B3190" s="29" t="e">
        <f t="shared" si="147"/>
        <v>#REF!</v>
      </c>
      <c r="C3190" s="29" t="e">
        <f t="shared" si="148"/>
        <v>#REF!</v>
      </c>
      <c r="D3190" s="29" t="e">
        <f>①陸連データ貼付け!#REF!</f>
        <v>#REF!</v>
      </c>
      <c r="E3190" s="29" t="e">
        <f>①陸連データ貼付け!#REF!</f>
        <v>#REF!</v>
      </c>
      <c r="F3190" s="29" t="e">
        <f>ASC(①陸連データ貼付け!#REF!)</f>
        <v>#REF!</v>
      </c>
      <c r="G3190" s="29" t="e">
        <f>①陸連データ貼付け!#REF!</f>
        <v>#REF!</v>
      </c>
      <c r="H3190" s="29" t="e">
        <f>①陸連データ貼付け!#REF!</f>
        <v>#REF!</v>
      </c>
      <c r="I3190" s="29" t="e">
        <f>①陸連データ貼付け!#REF!</f>
        <v>#REF!</v>
      </c>
      <c r="J3190" s="29" t="e">
        <f>①陸連データ貼付け!#REF!</f>
        <v>#REF!</v>
      </c>
      <c r="K3190" s="29" t="e">
        <f t="shared" si="149"/>
        <v>#REF!</v>
      </c>
      <c r="L3190" s="29" t="e">
        <f>①陸連データ貼付け!#REF!</f>
        <v>#REF!</v>
      </c>
      <c r="M3190" s="63" t="e">
        <f>①陸連データ貼付け!#REF!</f>
        <v>#REF!</v>
      </c>
    </row>
    <row r="3191" spans="1:13">
      <c r="A3191" s="220" t="e">
        <f>IF(①陸連データ貼付け!#REF!="","",①陸連データ貼付け!#REF!)</f>
        <v>#REF!</v>
      </c>
      <c r="B3191" s="29" t="e">
        <f t="shared" si="147"/>
        <v>#REF!</v>
      </c>
      <c r="C3191" s="29" t="e">
        <f t="shared" si="148"/>
        <v>#REF!</v>
      </c>
      <c r="D3191" s="29" t="e">
        <f>①陸連データ貼付け!#REF!</f>
        <v>#REF!</v>
      </c>
      <c r="E3191" s="29" t="e">
        <f>①陸連データ貼付け!#REF!</f>
        <v>#REF!</v>
      </c>
      <c r="F3191" s="29" t="e">
        <f>ASC(①陸連データ貼付け!#REF!)</f>
        <v>#REF!</v>
      </c>
      <c r="G3191" s="29" t="e">
        <f>①陸連データ貼付け!#REF!</f>
        <v>#REF!</v>
      </c>
      <c r="H3191" s="29" t="e">
        <f>①陸連データ貼付け!#REF!</f>
        <v>#REF!</v>
      </c>
      <c r="I3191" s="29" t="e">
        <f>①陸連データ貼付け!#REF!</f>
        <v>#REF!</v>
      </c>
      <c r="J3191" s="29" t="e">
        <f>①陸連データ貼付け!#REF!</f>
        <v>#REF!</v>
      </c>
      <c r="K3191" s="29" t="e">
        <f t="shared" si="149"/>
        <v>#REF!</v>
      </c>
      <c r="L3191" s="29" t="e">
        <f>①陸連データ貼付け!#REF!</f>
        <v>#REF!</v>
      </c>
      <c r="M3191" s="63" t="e">
        <f>①陸連データ貼付け!#REF!</f>
        <v>#REF!</v>
      </c>
    </row>
    <row r="3192" spans="1:13">
      <c r="A3192" s="220" t="e">
        <f>IF(①陸連データ貼付け!#REF!="","",①陸連データ貼付け!#REF!)</f>
        <v>#REF!</v>
      </c>
      <c r="B3192" s="29" t="e">
        <f t="shared" si="147"/>
        <v>#REF!</v>
      </c>
      <c r="C3192" s="29" t="e">
        <f t="shared" si="148"/>
        <v>#REF!</v>
      </c>
      <c r="D3192" s="29" t="e">
        <f>①陸連データ貼付け!#REF!</f>
        <v>#REF!</v>
      </c>
      <c r="E3192" s="29" t="e">
        <f>①陸連データ貼付け!#REF!</f>
        <v>#REF!</v>
      </c>
      <c r="F3192" s="29" t="e">
        <f>ASC(①陸連データ貼付け!#REF!)</f>
        <v>#REF!</v>
      </c>
      <c r="G3192" s="29" t="e">
        <f>①陸連データ貼付け!#REF!</f>
        <v>#REF!</v>
      </c>
      <c r="H3192" s="29" t="e">
        <f>①陸連データ貼付け!#REF!</f>
        <v>#REF!</v>
      </c>
      <c r="I3192" s="29" t="e">
        <f>①陸連データ貼付け!#REF!</f>
        <v>#REF!</v>
      </c>
      <c r="J3192" s="29" t="e">
        <f>①陸連データ貼付け!#REF!</f>
        <v>#REF!</v>
      </c>
      <c r="K3192" s="29" t="e">
        <f t="shared" si="149"/>
        <v>#REF!</v>
      </c>
      <c r="L3192" s="29" t="e">
        <f>①陸連データ貼付け!#REF!</f>
        <v>#REF!</v>
      </c>
      <c r="M3192" s="63" t="e">
        <f>①陸連データ貼付け!#REF!</f>
        <v>#REF!</v>
      </c>
    </row>
    <row r="3193" spans="1:13">
      <c r="A3193" s="220" t="e">
        <f>IF(①陸連データ貼付け!#REF!="","",①陸連データ貼付け!#REF!)</f>
        <v>#REF!</v>
      </c>
      <c r="B3193" s="29" t="e">
        <f t="shared" si="147"/>
        <v>#REF!</v>
      </c>
      <c r="C3193" s="29" t="e">
        <f t="shared" si="148"/>
        <v>#REF!</v>
      </c>
      <c r="D3193" s="29" t="e">
        <f>①陸連データ貼付け!#REF!</f>
        <v>#REF!</v>
      </c>
      <c r="E3193" s="29" t="e">
        <f>①陸連データ貼付け!#REF!</f>
        <v>#REF!</v>
      </c>
      <c r="F3193" s="29" t="e">
        <f>ASC(①陸連データ貼付け!#REF!)</f>
        <v>#REF!</v>
      </c>
      <c r="G3193" s="29" t="e">
        <f>①陸連データ貼付け!#REF!</f>
        <v>#REF!</v>
      </c>
      <c r="H3193" s="29" t="e">
        <f>①陸連データ貼付け!#REF!</f>
        <v>#REF!</v>
      </c>
      <c r="I3193" s="29" t="e">
        <f>①陸連データ貼付け!#REF!</f>
        <v>#REF!</v>
      </c>
      <c r="J3193" s="29" t="e">
        <f>①陸連データ貼付け!#REF!</f>
        <v>#REF!</v>
      </c>
      <c r="K3193" s="29" t="e">
        <f t="shared" si="149"/>
        <v>#REF!</v>
      </c>
      <c r="L3193" s="29" t="e">
        <f>①陸連データ貼付け!#REF!</f>
        <v>#REF!</v>
      </c>
      <c r="M3193" s="63" t="e">
        <f>①陸連データ貼付け!#REF!</f>
        <v>#REF!</v>
      </c>
    </row>
    <row r="3194" spans="1:13">
      <c r="A3194" s="220" t="e">
        <f>IF(①陸連データ貼付け!#REF!="","",①陸連データ貼付け!#REF!)</f>
        <v>#REF!</v>
      </c>
      <c r="B3194" s="29" t="e">
        <f t="shared" si="147"/>
        <v>#REF!</v>
      </c>
      <c r="C3194" s="29" t="e">
        <f t="shared" si="148"/>
        <v>#REF!</v>
      </c>
      <c r="D3194" s="29" t="e">
        <f>①陸連データ貼付け!#REF!</f>
        <v>#REF!</v>
      </c>
      <c r="E3194" s="29" t="e">
        <f>①陸連データ貼付け!#REF!</f>
        <v>#REF!</v>
      </c>
      <c r="F3194" s="29" t="e">
        <f>ASC(①陸連データ貼付け!#REF!)</f>
        <v>#REF!</v>
      </c>
      <c r="G3194" s="29" t="e">
        <f>①陸連データ貼付け!#REF!</f>
        <v>#REF!</v>
      </c>
      <c r="H3194" s="29" t="e">
        <f>①陸連データ貼付け!#REF!</f>
        <v>#REF!</v>
      </c>
      <c r="I3194" s="29" t="e">
        <f>①陸連データ貼付け!#REF!</f>
        <v>#REF!</v>
      </c>
      <c r="J3194" s="29" t="e">
        <f>①陸連データ貼付け!#REF!</f>
        <v>#REF!</v>
      </c>
      <c r="K3194" s="29" t="e">
        <f t="shared" si="149"/>
        <v>#REF!</v>
      </c>
      <c r="L3194" s="29" t="e">
        <f>①陸連データ貼付け!#REF!</f>
        <v>#REF!</v>
      </c>
      <c r="M3194" s="63" t="e">
        <f>①陸連データ貼付け!#REF!</f>
        <v>#REF!</v>
      </c>
    </row>
    <row r="3195" spans="1:13">
      <c r="A3195" s="220" t="e">
        <f>IF(①陸連データ貼付け!#REF!="","",①陸連データ貼付け!#REF!)</f>
        <v>#REF!</v>
      </c>
      <c r="B3195" s="29" t="e">
        <f t="shared" si="147"/>
        <v>#REF!</v>
      </c>
      <c r="C3195" s="29" t="e">
        <f t="shared" si="148"/>
        <v>#REF!</v>
      </c>
      <c r="D3195" s="29" t="e">
        <f>①陸連データ貼付け!#REF!</f>
        <v>#REF!</v>
      </c>
      <c r="E3195" s="29" t="e">
        <f>①陸連データ貼付け!#REF!</f>
        <v>#REF!</v>
      </c>
      <c r="F3195" s="29" t="e">
        <f>ASC(①陸連データ貼付け!#REF!)</f>
        <v>#REF!</v>
      </c>
      <c r="G3195" s="29" t="e">
        <f>①陸連データ貼付け!#REF!</f>
        <v>#REF!</v>
      </c>
      <c r="H3195" s="29" t="e">
        <f>①陸連データ貼付け!#REF!</f>
        <v>#REF!</v>
      </c>
      <c r="I3195" s="29" t="e">
        <f>①陸連データ貼付け!#REF!</f>
        <v>#REF!</v>
      </c>
      <c r="J3195" s="29" t="e">
        <f>①陸連データ貼付け!#REF!</f>
        <v>#REF!</v>
      </c>
      <c r="K3195" s="29" t="e">
        <f t="shared" si="149"/>
        <v>#REF!</v>
      </c>
      <c r="L3195" s="29" t="e">
        <f>①陸連データ貼付け!#REF!</f>
        <v>#REF!</v>
      </c>
      <c r="M3195" s="63" t="e">
        <f>①陸連データ貼付け!#REF!</f>
        <v>#REF!</v>
      </c>
    </row>
    <row r="3196" spans="1:13">
      <c r="A3196" s="220" t="e">
        <f>IF(①陸連データ貼付け!#REF!="","",①陸連データ貼付け!#REF!)</f>
        <v>#REF!</v>
      </c>
      <c r="B3196" s="29" t="e">
        <f t="shared" si="147"/>
        <v>#REF!</v>
      </c>
      <c r="C3196" s="29" t="e">
        <f t="shared" si="148"/>
        <v>#REF!</v>
      </c>
      <c r="D3196" s="29" t="e">
        <f>①陸連データ貼付け!#REF!</f>
        <v>#REF!</v>
      </c>
      <c r="E3196" s="29" t="e">
        <f>①陸連データ貼付け!#REF!</f>
        <v>#REF!</v>
      </c>
      <c r="F3196" s="29" t="e">
        <f>ASC(①陸連データ貼付け!#REF!)</f>
        <v>#REF!</v>
      </c>
      <c r="G3196" s="29" t="e">
        <f>①陸連データ貼付け!#REF!</f>
        <v>#REF!</v>
      </c>
      <c r="H3196" s="29" t="e">
        <f>①陸連データ貼付け!#REF!</f>
        <v>#REF!</v>
      </c>
      <c r="I3196" s="29" t="e">
        <f>①陸連データ貼付け!#REF!</f>
        <v>#REF!</v>
      </c>
      <c r="J3196" s="29" t="e">
        <f>①陸連データ貼付け!#REF!</f>
        <v>#REF!</v>
      </c>
      <c r="K3196" s="29" t="e">
        <f t="shared" si="149"/>
        <v>#REF!</v>
      </c>
      <c r="L3196" s="29" t="e">
        <f>①陸連データ貼付け!#REF!</f>
        <v>#REF!</v>
      </c>
      <c r="M3196" s="63" t="e">
        <f>①陸連データ貼付け!#REF!</f>
        <v>#REF!</v>
      </c>
    </row>
    <row r="3197" spans="1:13">
      <c r="A3197" s="220" t="e">
        <f>IF(①陸連データ貼付け!#REF!="","",①陸連データ貼付け!#REF!)</f>
        <v>#REF!</v>
      </c>
      <c r="B3197" s="29" t="e">
        <f t="shared" si="147"/>
        <v>#REF!</v>
      </c>
      <c r="C3197" s="29" t="e">
        <f t="shared" si="148"/>
        <v>#REF!</v>
      </c>
      <c r="D3197" s="29" t="e">
        <f>①陸連データ貼付け!#REF!</f>
        <v>#REF!</v>
      </c>
      <c r="E3197" s="29" t="e">
        <f>①陸連データ貼付け!#REF!</f>
        <v>#REF!</v>
      </c>
      <c r="F3197" s="29" t="e">
        <f>ASC(①陸連データ貼付け!#REF!)</f>
        <v>#REF!</v>
      </c>
      <c r="G3197" s="29" t="e">
        <f>①陸連データ貼付け!#REF!</f>
        <v>#REF!</v>
      </c>
      <c r="H3197" s="29" t="e">
        <f>①陸連データ貼付け!#REF!</f>
        <v>#REF!</v>
      </c>
      <c r="I3197" s="29" t="e">
        <f>①陸連データ貼付け!#REF!</f>
        <v>#REF!</v>
      </c>
      <c r="J3197" s="29" t="e">
        <f>①陸連データ貼付け!#REF!</f>
        <v>#REF!</v>
      </c>
      <c r="K3197" s="29" t="e">
        <f t="shared" si="149"/>
        <v>#REF!</v>
      </c>
      <c r="L3197" s="29" t="e">
        <f>①陸連データ貼付け!#REF!</f>
        <v>#REF!</v>
      </c>
      <c r="M3197" s="63" t="e">
        <f>①陸連データ貼付け!#REF!</f>
        <v>#REF!</v>
      </c>
    </row>
    <row r="3198" spans="1:13">
      <c r="A3198" s="220" t="e">
        <f>IF(①陸連データ貼付け!#REF!="","",①陸連データ貼付け!#REF!)</f>
        <v>#REF!</v>
      </c>
      <c r="B3198" s="29" t="e">
        <f t="shared" si="147"/>
        <v>#REF!</v>
      </c>
      <c r="C3198" s="29" t="e">
        <f t="shared" si="148"/>
        <v>#REF!</v>
      </c>
      <c r="D3198" s="29" t="e">
        <f>①陸連データ貼付け!#REF!</f>
        <v>#REF!</v>
      </c>
      <c r="E3198" s="29" t="e">
        <f>①陸連データ貼付け!#REF!</f>
        <v>#REF!</v>
      </c>
      <c r="F3198" s="29" t="e">
        <f>ASC(①陸連データ貼付け!#REF!)</f>
        <v>#REF!</v>
      </c>
      <c r="G3198" s="29" t="e">
        <f>①陸連データ貼付け!#REF!</f>
        <v>#REF!</v>
      </c>
      <c r="H3198" s="29" t="e">
        <f>①陸連データ貼付け!#REF!</f>
        <v>#REF!</v>
      </c>
      <c r="I3198" s="29" t="e">
        <f>①陸連データ貼付け!#REF!</f>
        <v>#REF!</v>
      </c>
      <c r="J3198" s="29" t="e">
        <f>①陸連データ貼付け!#REF!</f>
        <v>#REF!</v>
      </c>
      <c r="K3198" s="29" t="e">
        <f t="shared" si="149"/>
        <v>#REF!</v>
      </c>
      <c r="L3198" s="29" t="e">
        <f>①陸連データ貼付け!#REF!</f>
        <v>#REF!</v>
      </c>
      <c r="M3198" s="63" t="e">
        <f>①陸連データ貼付け!#REF!</f>
        <v>#REF!</v>
      </c>
    </row>
    <row r="3199" spans="1:13">
      <c r="A3199" s="220" t="e">
        <f>IF(①陸連データ貼付け!#REF!="","",①陸連データ貼付け!#REF!)</f>
        <v>#REF!</v>
      </c>
      <c r="B3199" s="29" t="e">
        <f t="shared" si="147"/>
        <v>#REF!</v>
      </c>
      <c r="C3199" s="29" t="e">
        <f t="shared" si="148"/>
        <v>#REF!</v>
      </c>
      <c r="D3199" s="29" t="e">
        <f>①陸連データ貼付け!#REF!</f>
        <v>#REF!</v>
      </c>
      <c r="E3199" s="29" t="e">
        <f>①陸連データ貼付け!#REF!</f>
        <v>#REF!</v>
      </c>
      <c r="F3199" s="29" t="e">
        <f>ASC(①陸連データ貼付け!#REF!)</f>
        <v>#REF!</v>
      </c>
      <c r="G3199" s="29" t="e">
        <f>①陸連データ貼付け!#REF!</f>
        <v>#REF!</v>
      </c>
      <c r="H3199" s="29" t="e">
        <f>①陸連データ貼付け!#REF!</f>
        <v>#REF!</v>
      </c>
      <c r="I3199" s="29" t="e">
        <f>①陸連データ貼付け!#REF!</f>
        <v>#REF!</v>
      </c>
      <c r="J3199" s="29" t="e">
        <f>①陸連データ貼付け!#REF!</f>
        <v>#REF!</v>
      </c>
      <c r="K3199" s="29" t="e">
        <f t="shared" si="149"/>
        <v>#REF!</v>
      </c>
      <c r="L3199" s="29" t="e">
        <f>①陸連データ貼付け!#REF!</f>
        <v>#REF!</v>
      </c>
      <c r="M3199" s="63" t="e">
        <f>①陸連データ貼付け!#REF!</f>
        <v>#REF!</v>
      </c>
    </row>
    <row r="3200" spans="1:13">
      <c r="A3200" s="220" t="e">
        <f>IF(①陸連データ貼付け!#REF!="","",①陸連データ貼付け!#REF!)</f>
        <v>#REF!</v>
      </c>
      <c r="B3200" s="29" t="e">
        <f t="shared" si="147"/>
        <v>#REF!</v>
      </c>
      <c r="C3200" s="29" t="e">
        <f t="shared" si="148"/>
        <v>#REF!</v>
      </c>
      <c r="D3200" s="29" t="e">
        <f>①陸連データ貼付け!#REF!</f>
        <v>#REF!</v>
      </c>
      <c r="E3200" s="29" t="e">
        <f>①陸連データ貼付け!#REF!</f>
        <v>#REF!</v>
      </c>
      <c r="F3200" s="29" t="e">
        <f>ASC(①陸連データ貼付け!#REF!)</f>
        <v>#REF!</v>
      </c>
      <c r="G3200" s="29" t="e">
        <f>①陸連データ貼付け!#REF!</f>
        <v>#REF!</v>
      </c>
      <c r="H3200" s="29" t="e">
        <f>①陸連データ貼付け!#REF!</f>
        <v>#REF!</v>
      </c>
      <c r="I3200" s="29" t="e">
        <f>①陸連データ貼付け!#REF!</f>
        <v>#REF!</v>
      </c>
      <c r="J3200" s="29" t="e">
        <f>①陸連データ貼付け!#REF!</f>
        <v>#REF!</v>
      </c>
      <c r="K3200" s="29" t="e">
        <f t="shared" si="149"/>
        <v>#REF!</v>
      </c>
      <c r="L3200" s="29" t="e">
        <f>①陸連データ貼付け!#REF!</f>
        <v>#REF!</v>
      </c>
      <c r="M3200" s="63" t="e">
        <f>①陸連データ貼付け!#REF!</f>
        <v>#REF!</v>
      </c>
    </row>
    <row r="3201" spans="1:13">
      <c r="A3201" s="220" t="e">
        <f>IF(①陸連データ貼付け!#REF!="","",①陸連データ貼付け!#REF!)</f>
        <v>#REF!</v>
      </c>
      <c r="B3201" s="29" t="e">
        <f t="shared" si="147"/>
        <v>#REF!</v>
      </c>
      <c r="C3201" s="29" t="e">
        <f t="shared" si="148"/>
        <v>#REF!</v>
      </c>
      <c r="D3201" s="29" t="e">
        <f>①陸連データ貼付け!#REF!</f>
        <v>#REF!</v>
      </c>
      <c r="E3201" s="29" t="e">
        <f>①陸連データ貼付け!#REF!</f>
        <v>#REF!</v>
      </c>
      <c r="F3201" s="29" t="e">
        <f>ASC(①陸連データ貼付け!#REF!)</f>
        <v>#REF!</v>
      </c>
      <c r="G3201" s="29" t="e">
        <f>①陸連データ貼付け!#REF!</f>
        <v>#REF!</v>
      </c>
      <c r="H3201" s="29" t="e">
        <f>①陸連データ貼付け!#REF!</f>
        <v>#REF!</v>
      </c>
      <c r="I3201" s="29" t="e">
        <f>①陸連データ貼付け!#REF!</f>
        <v>#REF!</v>
      </c>
      <c r="J3201" s="29" t="e">
        <f>①陸連データ貼付け!#REF!</f>
        <v>#REF!</v>
      </c>
      <c r="K3201" s="29" t="e">
        <f t="shared" si="149"/>
        <v>#REF!</v>
      </c>
      <c r="L3201" s="29" t="e">
        <f>①陸連データ貼付け!#REF!</f>
        <v>#REF!</v>
      </c>
      <c r="M3201" s="63" t="e">
        <f>①陸連データ貼付け!#REF!</f>
        <v>#REF!</v>
      </c>
    </row>
    <row r="3202" spans="1:13">
      <c r="A3202" s="220" t="e">
        <f>IF(①陸連データ貼付け!#REF!="","",①陸連データ貼付け!#REF!)</f>
        <v>#REF!</v>
      </c>
      <c r="B3202" s="29" t="e">
        <f t="shared" si="147"/>
        <v>#REF!</v>
      </c>
      <c r="C3202" s="29" t="e">
        <f t="shared" si="148"/>
        <v>#REF!</v>
      </c>
      <c r="D3202" s="29" t="e">
        <f>①陸連データ貼付け!#REF!</f>
        <v>#REF!</v>
      </c>
      <c r="E3202" s="29" t="e">
        <f>①陸連データ貼付け!#REF!</f>
        <v>#REF!</v>
      </c>
      <c r="F3202" s="29" t="e">
        <f>ASC(①陸連データ貼付け!#REF!)</f>
        <v>#REF!</v>
      </c>
      <c r="G3202" s="29" t="e">
        <f>①陸連データ貼付け!#REF!</f>
        <v>#REF!</v>
      </c>
      <c r="H3202" s="29" t="e">
        <f>①陸連データ貼付け!#REF!</f>
        <v>#REF!</v>
      </c>
      <c r="I3202" s="29" t="e">
        <f>①陸連データ貼付け!#REF!</f>
        <v>#REF!</v>
      </c>
      <c r="J3202" s="29" t="e">
        <f>①陸連データ貼付け!#REF!</f>
        <v>#REF!</v>
      </c>
      <c r="K3202" s="29" t="e">
        <f t="shared" si="149"/>
        <v>#REF!</v>
      </c>
      <c r="L3202" s="29" t="e">
        <f>①陸連データ貼付け!#REF!</f>
        <v>#REF!</v>
      </c>
      <c r="M3202" s="63" t="e">
        <f>①陸連データ貼付け!#REF!</f>
        <v>#REF!</v>
      </c>
    </row>
    <row r="3203" spans="1:13">
      <c r="A3203" s="220" t="e">
        <f>IF(①陸連データ貼付け!#REF!="","",①陸連データ貼付け!#REF!)</f>
        <v>#REF!</v>
      </c>
      <c r="B3203" s="29" t="e">
        <f t="shared" ref="B3203:B3266" si="150">LEFT(A3203,1)</f>
        <v>#REF!</v>
      </c>
      <c r="C3203" s="29" t="e">
        <f t="shared" ref="C3203:C3266" si="151">REPLACE(A3203,1,1,"")</f>
        <v>#REF!</v>
      </c>
      <c r="D3203" s="29" t="e">
        <f>①陸連データ貼付け!#REF!</f>
        <v>#REF!</v>
      </c>
      <c r="E3203" s="29" t="e">
        <f>①陸連データ貼付け!#REF!</f>
        <v>#REF!</v>
      </c>
      <c r="F3203" s="29" t="e">
        <f>ASC(①陸連データ貼付け!#REF!)</f>
        <v>#REF!</v>
      </c>
      <c r="G3203" s="29" t="e">
        <f>①陸連データ貼付け!#REF!</f>
        <v>#REF!</v>
      </c>
      <c r="H3203" s="29" t="e">
        <f>①陸連データ貼付け!#REF!</f>
        <v>#REF!</v>
      </c>
      <c r="I3203" s="29" t="e">
        <f>①陸連データ貼付け!#REF!</f>
        <v>#REF!</v>
      </c>
      <c r="J3203" s="29" t="e">
        <f>①陸連データ貼付け!#REF!</f>
        <v>#REF!</v>
      </c>
      <c r="K3203" s="29" t="e">
        <f t="shared" ref="K3203:K3266" si="152">I3203</f>
        <v>#REF!</v>
      </c>
      <c r="L3203" s="29" t="e">
        <f>①陸連データ貼付け!#REF!</f>
        <v>#REF!</v>
      </c>
      <c r="M3203" s="63" t="e">
        <f>①陸連データ貼付け!#REF!</f>
        <v>#REF!</v>
      </c>
    </row>
    <row r="3204" spans="1:13">
      <c r="A3204" s="220" t="e">
        <f>IF(①陸連データ貼付け!#REF!="","",①陸連データ貼付け!#REF!)</f>
        <v>#REF!</v>
      </c>
      <c r="B3204" s="29" t="e">
        <f t="shared" si="150"/>
        <v>#REF!</v>
      </c>
      <c r="C3204" s="29" t="e">
        <f t="shared" si="151"/>
        <v>#REF!</v>
      </c>
      <c r="D3204" s="29" t="e">
        <f>①陸連データ貼付け!#REF!</f>
        <v>#REF!</v>
      </c>
      <c r="E3204" s="29" t="e">
        <f>①陸連データ貼付け!#REF!</f>
        <v>#REF!</v>
      </c>
      <c r="F3204" s="29" t="e">
        <f>ASC(①陸連データ貼付け!#REF!)</f>
        <v>#REF!</v>
      </c>
      <c r="G3204" s="29" t="e">
        <f>①陸連データ貼付け!#REF!</f>
        <v>#REF!</v>
      </c>
      <c r="H3204" s="29" t="e">
        <f>①陸連データ貼付け!#REF!</f>
        <v>#REF!</v>
      </c>
      <c r="I3204" s="29" t="e">
        <f>①陸連データ貼付け!#REF!</f>
        <v>#REF!</v>
      </c>
      <c r="J3204" s="29" t="e">
        <f>①陸連データ貼付け!#REF!</f>
        <v>#REF!</v>
      </c>
      <c r="K3204" s="29" t="e">
        <f t="shared" si="152"/>
        <v>#REF!</v>
      </c>
      <c r="L3204" s="29" t="e">
        <f>①陸連データ貼付け!#REF!</f>
        <v>#REF!</v>
      </c>
      <c r="M3204" s="63" t="e">
        <f>①陸連データ貼付け!#REF!</f>
        <v>#REF!</v>
      </c>
    </row>
    <row r="3205" spans="1:13">
      <c r="A3205" s="220" t="e">
        <f>IF(①陸連データ貼付け!#REF!="","",①陸連データ貼付け!#REF!)</f>
        <v>#REF!</v>
      </c>
      <c r="B3205" s="29" t="e">
        <f t="shared" si="150"/>
        <v>#REF!</v>
      </c>
      <c r="C3205" s="29" t="e">
        <f t="shared" si="151"/>
        <v>#REF!</v>
      </c>
      <c r="D3205" s="29" t="e">
        <f>①陸連データ貼付け!#REF!</f>
        <v>#REF!</v>
      </c>
      <c r="E3205" s="29" t="e">
        <f>①陸連データ貼付け!#REF!</f>
        <v>#REF!</v>
      </c>
      <c r="F3205" s="29" t="e">
        <f>ASC(①陸連データ貼付け!#REF!)</f>
        <v>#REF!</v>
      </c>
      <c r="G3205" s="29" t="e">
        <f>①陸連データ貼付け!#REF!</f>
        <v>#REF!</v>
      </c>
      <c r="H3205" s="29" t="e">
        <f>①陸連データ貼付け!#REF!</f>
        <v>#REF!</v>
      </c>
      <c r="I3205" s="29" t="e">
        <f>①陸連データ貼付け!#REF!</f>
        <v>#REF!</v>
      </c>
      <c r="J3205" s="29" t="e">
        <f>①陸連データ貼付け!#REF!</f>
        <v>#REF!</v>
      </c>
      <c r="K3205" s="29" t="e">
        <f t="shared" si="152"/>
        <v>#REF!</v>
      </c>
      <c r="L3205" s="29" t="e">
        <f>①陸連データ貼付け!#REF!</f>
        <v>#REF!</v>
      </c>
      <c r="M3205" s="63" t="e">
        <f>①陸連データ貼付け!#REF!</f>
        <v>#REF!</v>
      </c>
    </row>
    <row r="3206" spans="1:13">
      <c r="A3206" s="220" t="e">
        <f>IF(①陸連データ貼付け!#REF!="","",①陸連データ貼付け!#REF!)</f>
        <v>#REF!</v>
      </c>
      <c r="B3206" s="29" t="e">
        <f t="shared" si="150"/>
        <v>#REF!</v>
      </c>
      <c r="C3206" s="29" t="e">
        <f t="shared" si="151"/>
        <v>#REF!</v>
      </c>
      <c r="D3206" s="29" t="e">
        <f>①陸連データ貼付け!#REF!</f>
        <v>#REF!</v>
      </c>
      <c r="E3206" s="29" t="e">
        <f>①陸連データ貼付け!#REF!</f>
        <v>#REF!</v>
      </c>
      <c r="F3206" s="29" t="e">
        <f>ASC(①陸連データ貼付け!#REF!)</f>
        <v>#REF!</v>
      </c>
      <c r="G3206" s="29" t="e">
        <f>①陸連データ貼付け!#REF!</f>
        <v>#REF!</v>
      </c>
      <c r="H3206" s="29" t="e">
        <f>①陸連データ貼付け!#REF!</f>
        <v>#REF!</v>
      </c>
      <c r="I3206" s="29" t="e">
        <f>①陸連データ貼付け!#REF!</f>
        <v>#REF!</v>
      </c>
      <c r="J3206" s="29" t="e">
        <f>①陸連データ貼付け!#REF!</f>
        <v>#REF!</v>
      </c>
      <c r="K3206" s="29" t="e">
        <f t="shared" si="152"/>
        <v>#REF!</v>
      </c>
      <c r="L3206" s="29" t="e">
        <f>①陸連データ貼付け!#REF!</f>
        <v>#REF!</v>
      </c>
      <c r="M3206" s="63" t="e">
        <f>①陸連データ貼付け!#REF!</f>
        <v>#REF!</v>
      </c>
    </row>
    <row r="3207" spans="1:13">
      <c r="A3207" s="220" t="e">
        <f>IF(①陸連データ貼付け!#REF!="","",①陸連データ貼付け!#REF!)</f>
        <v>#REF!</v>
      </c>
      <c r="B3207" s="29" t="e">
        <f t="shared" si="150"/>
        <v>#REF!</v>
      </c>
      <c r="C3207" s="29" t="e">
        <f t="shared" si="151"/>
        <v>#REF!</v>
      </c>
      <c r="D3207" s="29" t="e">
        <f>①陸連データ貼付け!#REF!</f>
        <v>#REF!</v>
      </c>
      <c r="E3207" s="29" t="e">
        <f>①陸連データ貼付け!#REF!</f>
        <v>#REF!</v>
      </c>
      <c r="F3207" s="29" t="e">
        <f>ASC(①陸連データ貼付け!#REF!)</f>
        <v>#REF!</v>
      </c>
      <c r="G3207" s="29" t="e">
        <f>①陸連データ貼付け!#REF!</f>
        <v>#REF!</v>
      </c>
      <c r="H3207" s="29" t="e">
        <f>①陸連データ貼付け!#REF!</f>
        <v>#REF!</v>
      </c>
      <c r="I3207" s="29" t="e">
        <f>①陸連データ貼付け!#REF!</f>
        <v>#REF!</v>
      </c>
      <c r="J3207" s="29" t="e">
        <f>①陸連データ貼付け!#REF!</f>
        <v>#REF!</v>
      </c>
      <c r="K3207" s="29" t="e">
        <f t="shared" si="152"/>
        <v>#REF!</v>
      </c>
      <c r="L3207" s="29" t="e">
        <f>①陸連データ貼付け!#REF!</f>
        <v>#REF!</v>
      </c>
      <c r="M3207" s="63" t="e">
        <f>①陸連データ貼付け!#REF!</f>
        <v>#REF!</v>
      </c>
    </row>
    <row r="3208" spans="1:13">
      <c r="A3208" s="220" t="e">
        <f>IF(①陸連データ貼付け!#REF!="","",①陸連データ貼付け!#REF!)</f>
        <v>#REF!</v>
      </c>
      <c r="B3208" s="29" t="e">
        <f t="shared" si="150"/>
        <v>#REF!</v>
      </c>
      <c r="C3208" s="29" t="e">
        <f t="shared" si="151"/>
        <v>#REF!</v>
      </c>
      <c r="D3208" s="29" t="e">
        <f>①陸連データ貼付け!#REF!</f>
        <v>#REF!</v>
      </c>
      <c r="E3208" s="29" t="e">
        <f>①陸連データ貼付け!#REF!</f>
        <v>#REF!</v>
      </c>
      <c r="F3208" s="29" t="e">
        <f>ASC(①陸連データ貼付け!#REF!)</f>
        <v>#REF!</v>
      </c>
      <c r="G3208" s="29" t="e">
        <f>①陸連データ貼付け!#REF!</f>
        <v>#REF!</v>
      </c>
      <c r="H3208" s="29" t="e">
        <f>①陸連データ貼付け!#REF!</f>
        <v>#REF!</v>
      </c>
      <c r="I3208" s="29" t="e">
        <f>①陸連データ貼付け!#REF!</f>
        <v>#REF!</v>
      </c>
      <c r="J3208" s="29" t="e">
        <f>①陸連データ貼付け!#REF!</f>
        <v>#REF!</v>
      </c>
      <c r="K3208" s="29" t="e">
        <f t="shared" si="152"/>
        <v>#REF!</v>
      </c>
      <c r="L3208" s="29" t="e">
        <f>①陸連データ貼付け!#REF!</f>
        <v>#REF!</v>
      </c>
      <c r="M3208" s="63" t="e">
        <f>①陸連データ貼付け!#REF!</f>
        <v>#REF!</v>
      </c>
    </row>
    <row r="3209" spans="1:13">
      <c r="A3209" s="220" t="e">
        <f>IF(①陸連データ貼付け!#REF!="","",①陸連データ貼付け!#REF!)</f>
        <v>#REF!</v>
      </c>
      <c r="B3209" s="29" t="e">
        <f t="shared" si="150"/>
        <v>#REF!</v>
      </c>
      <c r="C3209" s="29" t="e">
        <f t="shared" si="151"/>
        <v>#REF!</v>
      </c>
      <c r="D3209" s="29" t="e">
        <f>①陸連データ貼付け!#REF!</f>
        <v>#REF!</v>
      </c>
      <c r="E3209" s="29" t="e">
        <f>①陸連データ貼付け!#REF!</f>
        <v>#REF!</v>
      </c>
      <c r="F3209" s="29" t="e">
        <f>ASC(①陸連データ貼付け!#REF!)</f>
        <v>#REF!</v>
      </c>
      <c r="G3209" s="29" t="e">
        <f>①陸連データ貼付け!#REF!</f>
        <v>#REF!</v>
      </c>
      <c r="H3209" s="29" t="e">
        <f>①陸連データ貼付け!#REF!</f>
        <v>#REF!</v>
      </c>
      <c r="I3209" s="29" t="e">
        <f>①陸連データ貼付け!#REF!</f>
        <v>#REF!</v>
      </c>
      <c r="J3209" s="29" t="e">
        <f>①陸連データ貼付け!#REF!</f>
        <v>#REF!</v>
      </c>
      <c r="K3209" s="29" t="e">
        <f t="shared" si="152"/>
        <v>#REF!</v>
      </c>
      <c r="L3209" s="29" t="e">
        <f>①陸連データ貼付け!#REF!</f>
        <v>#REF!</v>
      </c>
      <c r="M3209" s="63" t="e">
        <f>①陸連データ貼付け!#REF!</f>
        <v>#REF!</v>
      </c>
    </row>
    <row r="3210" spans="1:13">
      <c r="A3210" s="220" t="e">
        <f>IF(①陸連データ貼付け!#REF!="","",①陸連データ貼付け!#REF!)</f>
        <v>#REF!</v>
      </c>
      <c r="B3210" s="29" t="e">
        <f t="shared" si="150"/>
        <v>#REF!</v>
      </c>
      <c r="C3210" s="29" t="e">
        <f t="shared" si="151"/>
        <v>#REF!</v>
      </c>
      <c r="D3210" s="29" t="e">
        <f>①陸連データ貼付け!#REF!</f>
        <v>#REF!</v>
      </c>
      <c r="E3210" s="29" t="e">
        <f>①陸連データ貼付け!#REF!</f>
        <v>#REF!</v>
      </c>
      <c r="F3210" s="29" t="e">
        <f>ASC(①陸連データ貼付け!#REF!)</f>
        <v>#REF!</v>
      </c>
      <c r="G3210" s="29" t="e">
        <f>①陸連データ貼付け!#REF!</f>
        <v>#REF!</v>
      </c>
      <c r="H3210" s="29" t="e">
        <f>①陸連データ貼付け!#REF!</f>
        <v>#REF!</v>
      </c>
      <c r="I3210" s="29" t="e">
        <f>①陸連データ貼付け!#REF!</f>
        <v>#REF!</v>
      </c>
      <c r="J3210" s="29" t="e">
        <f>①陸連データ貼付け!#REF!</f>
        <v>#REF!</v>
      </c>
      <c r="K3210" s="29" t="e">
        <f t="shared" si="152"/>
        <v>#REF!</v>
      </c>
      <c r="L3210" s="29" t="e">
        <f>①陸連データ貼付け!#REF!</f>
        <v>#REF!</v>
      </c>
      <c r="M3210" s="63" t="e">
        <f>①陸連データ貼付け!#REF!</f>
        <v>#REF!</v>
      </c>
    </row>
    <row r="3211" spans="1:13">
      <c r="A3211" s="220" t="e">
        <f>IF(①陸連データ貼付け!#REF!="","",①陸連データ貼付け!#REF!)</f>
        <v>#REF!</v>
      </c>
      <c r="B3211" s="29" t="e">
        <f t="shared" si="150"/>
        <v>#REF!</v>
      </c>
      <c r="C3211" s="29" t="e">
        <f t="shared" si="151"/>
        <v>#REF!</v>
      </c>
      <c r="D3211" s="29" t="e">
        <f>①陸連データ貼付け!#REF!</f>
        <v>#REF!</v>
      </c>
      <c r="E3211" s="29" t="e">
        <f>①陸連データ貼付け!#REF!</f>
        <v>#REF!</v>
      </c>
      <c r="F3211" s="29" t="e">
        <f>ASC(①陸連データ貼付け!#REF!)</f>
        <v>#REF!</v>
      </c>
      <c r="G3211" s="29" t="e">
        <f>①陸連データ貼付け!#REF!</f>
        <v>#REF!</v>
      </c>
      <c r="H3211" s="29" t="e">
        <f>①陸連データ貼付け!#REF!</f>
        <v>#REF!</v>
      </c>
      <c r="I3211" s="29" t="e">
        <f>①陸連データ貼付け!#REF!</f>
        <v>#REF!</v>
      </c>
      <c r="J3211" s="29" t="e">
        <f>①陸連データ貼付け!#REF!</f>
        <v>#REF!</v>
      </c>
      <c r="K3211" s="29" t="e">
        <f t="shared" si="152"/>
        <v>#REF!</v>
      </c>
      <c r="L3211" s="29" t="e">
        <f>①陸連データ貼付け!#REF!</f>
        <v>#REF!</v>
      </c>
      <c r="M3211" s="63" t="e">
        <f>①陸連データ貼付け!#REF!</f>
        <v>#REF!</v>
      </c>
    </row>
    <row r="3212" spans="1:13">
      <c r="A3212" s="220" t="e">
        <f>IF(①陸連データ貼付け!#REF!="","",①陸連データ貼付け!#REF!)</f>
        <v>#REF!</v>
      </c>
      <c r="B3212" s="29" t="e">
        <f t="shared" si="150"/>
        <v>#REF!</v>
      </c>
      <c r="C3212" s="29" t="e">
        <f t="shared" si="151"/>
        <v>#REF!</v>
      </c>
      <c r="D3212" s="29" t="e">
        <f>①陸連データ貼付け!#REF!</f>
        <v>#REF!</v>
      </c>
      <c r="E3212" s="29" t="e">
        <f>①陸連データ貼付け!#REF!</f>
        <v>#REF!</v>
      </c>
      <c r="F3212" s="29" t="e">
        <f>ASC(①陸連データ貼付け!#REF!)</f>
        <v>#REF!</v>
      </c>
      <c r="G3212" s="29" t="e">
        <f>①陸連データ貼付け!#REF!</f>
        <v>#REF!</v>
      </c>
      <c r="H3212" s="29" t="e">
        <f>①陸連データ貼付け!#REF!</f>
        <v>#REF!</v>
      </c>
      <c r="I3212" s="29" t="e">
        <f>①陸連データ貼付け!#REF!</f>
        <v>#REF!</v>
      </c>
      <c r="J3212" s="29" t="e">
        <f>①陸連データ貼付け!#REF!</f>
        <v>#REF!</v>
      </c>
      <c r="K3212" s="29" t="e">
        <f t="shared" si="152"/>
        <v>#REF!</v>
      </c>
      <c r="L3212" s="29" t="e">
        <f>①陸連データ貼付け!#REF!</f>
        <v>#REF!</v>
      </c>
      <c r="M3212" s="63" t="e">
        <f>①陸連データ貼付け!#REF!</f>
        <v>#REF!</v>
      </c>
    </row>
    <row r="3213" spans="1:13">
      <c r="A3213" s="220" t="e">
        <f>IF(①陸連データ貼付け!#REF!="","",①陸連データ貼付け!#REF!)</f>
        <v>#REF!</v>
      </c>
      <c r="B3213" s="29" t="e">
        <f t="shared" si="150"/>
        <v>#REF!</v>
      </c>
      <c r="C3213" s="29" t="e">
        <f t="shared" si="151"/>
        <v>#REF!</v>
      </c>
      <c r="D3213" s="29" t="e">
        <f>①陸連データ貼付け!#REF!</f>
        <v>#REF!</v>
      </c>
      <c r="E3213" s="29" t="e">
        <f>①陸連データ貼付け!#REF!</f>
        <v>#REF!</v>
      </c>
      <c r="F3213" s="29" t="e">
        <f>ASC(①陸連データ貼付け!#REF!)</f>
        <v>#REF!</v>
      </c>
      <c r="G3213" s="29" t="e">
        <f>①陸連データ貼付け!#REF!</f>
        <v>#REF!</v>
      </c>
      <c r="H3213" s="29" t="e">
        <f>①陸連データ貼付け!#REF!</f>
        <v>#REF!</v>
      </c>
      <c r="I3213" s="29" t="e">
        <f>①陸連データ貼付け!#REF!</f>
        <v>#REF!</v>
      </c>
      <c r="J3213" s="29" t="e">
        <f>①陸連データ貼付け!#REF!</f>
        <v>#REF!</v>
      </c>
      <c r="K3213" s="29" t="e">
        <f t="shared" si="152"/>
        <v>#REF!</v>
      </c>
      <c r="L3213" s="29" t="e">
        <f>①陸連データ貼付け!#REF!</f>
        <v>#REF!</v>
      </c>
      <c r="M3213" s="63" t="e">
        <f>①陸連データ貼付け!#REF!</f>
        <v>#REF!</v>
      </c>
    </row>
    <row r="3214" spans="1:13">
      <c r="A3214" s="220" t="e">
        <f>IF(①陸連データ貼付け!#REF!="","",①陸連データ貼付け!#REF!)</f>
        <v>#REF!</v>
      </c>
      <c r="B3214" s="29" t="e">
        <f t="shared" si="150"/>
        <v>#REF!</v>
      </c>
      <c r="C3214" s="29" t="e">
        <f t="shared" si="151"/>
        <v>#REF!</v>
      </c>
      <c r="D3214" s="29" t="e">
        <f>①陸連データ貼付け!#REF!</f>
        <v>#REF!</v>
      </c>
      <c r="E3214" s="29" t="e">
        <f>①陸連データ貼付け!#REF!</f>
        <v>#REF!</v>
      </c>
      <c r="F3214" s="29" t="e">
        <f>ASC(①陸連データ貼付け!#REF!)</f>
        <v>#REF!</v>
      </c>
      <c r="G3214" s="29" t="e">
        <f>①陸連データ貼付け!#REF!</f>
        <v>#REF!</v>
      </c>
      <c r="H3214" s="29" t="e">
        <f>①陸連データ貼付け!#REF!</f>
        <v>#REF!</v>
      </c>
      <c r="I3214" s="29" t="e">
        <f>①陸連データ貼付け!#REF!</f>
        <v>#REF!</v>
      </c>
      <c r="J3214" s="29" t="e">
        <f>①陸連データ貼付け!#REF!</f>
        <v>#REF!</v>
      </c>
      <c r="K3214" s="29" t="e">
        <f t="shared" si="152"/>
        <v>#REF!</v>
      </c>
      <c r="L3214" s="29" t="e">
        <f>①陸連データ貼付け!#REF!</f>
        <v>#REF!</v>
      </c>
      <c r="M3214" s="63" t="e">
        <f>①陸連データ貼付け!#REF!</f>
        <v>#REF!</v>
      </c>
    </row>
    <row r="3215" spans="1:13">
      <c r="A3215" s="220" t="e">
        <f>IF(①陸連データ貼付け!#REF!="","",①陸連データ貼付け!#REF!)</f>
        <v>#REF!</v>
      </c>
      <c r="B3215" s="29" t="e">
        <f t="shared" si="150"/>
        <v>#REF!</v>
      </c>
      <c r="C3215" s="29" t="e">
        <f t="shared" si="151"/>
        <v>#REF!</v>
      </c>
      <c r="D3215" s="29" t="e">
        <f>①陸連データ貼付け!#REF!</f>
        <v>#REF!</v>
      </c>
      <c r="E3215" s="29" t="e">
        <f>①陸連データ貼付け!#REF!</f>
        <v>#REF!</v>
      </c>
      <c r="F3215" s="29" t="e">
        <f>ASC(①陸連データ貼付け!#REF!)</f>
        <v>#REF!</v>
      </c>
      <c r="G3215" s="29" t="e">
        <f>①陸連データ貼付け!#REF!</f>
        <v>#REF!</v>
      </c>
      <c r="H3215" s="29" t="e">
        <f>①陸連データ貼付け!#REF!</f>
        <v>#REF!</v>
      </c>
      <c r="I3215" s="29" t="e">
        <f>①陸連データ貼付け!#REF!</f>
        <v>#REF!</v>
      </c>
      <c r="J3215" s="29" t="e">
        <f>①陸連データ貼付け!#REF!</f>
        <v>#REF!</v>
      </c>
      <c r="K3215" s="29" t="e">
        <f t="shared" si="152"/>
        <v>#REF!</v>
      </c>
      <c r="L3215" s="29" t="e">
        <f>①陸連データ貼付け!#REF!</f>
        <v>#REF!</v>
      </c>
      <c r="M3215" s="63" t="e">
        <f>①陸連データ貼付け!#REF!</f>
        <v>#REF!</v>
      </c>
    </row>
    <row r="3216" spans="1:13">
      <c r="A3216" s="220" t="e">
        <f>IF(①陸連データ貼付け!#REF!="","",①陸連データ貼付け!#REF!)</f>
        <v>#REF!</v>
      </c>
      <c r="B3216" s="29" t="e">
        <f t="shared" si="150"/>
        <v>#REF!</v>
      </c>
      <c r="C3216" s="29" t="e">
        <f t="shared" si="151"/>
        <v>#REF!</v>
      </c>
      <c r="D3216" s="29" t="e">
        <f>①陸連データ貼付け!#REF!</f>
        <v>#REF!</v>
      </c>
      <c r="E3216" s="29" t="e">
        <f>①陸連データ貼付け!#REF!</f>
        <v>#REF!</v>
      </c>
      <c r="F3216" s="29" t="e">
        <f>ASC(①陸連データ貼付け!#REF!)</f>
        <v>#REF!</v>
      </c>
      <c r="G3216" s="29" t="e">
        <f>①陸連データ貼付け!#REF!</f>
        <v>#REF!</v>
      </c>
      <c r="H3216" s="29" t="e">
        <f>①陸連データ貼付け!#REF!</f>
        <v>#REF!</v>
      </c>
      <c r="I3216" s="29" t="e">
        <f>①陸連データ貼付け!#REF!</f>
        <v>#REF!</v>
      </c>
      <c r="J3216" s="29" t="e">
        <f>①陸連データ貼付け!#REF!</f>
        <v>#REF!</v>
      </c>
      <c r="K3216" s="29" t="e">
        <f t="shared" si="152"/>
        <v>#REF!</v>
      </c>
      <c r="L3216" s="29" t="e">
        <f>①陸連データ貼付け!#REF!</f>
        <v>#REF!</v>
      </c>
      <c r="M3216" s="63" t="e">
        <f>①陸連データ貼付け!#REF!</f>
        <v>#REF!</v>
      </c>
    </row>
    <row r="3217" spans="1:13">
      <c r="A3217" s="220" t="e">
        <f>IF(①陸連データ貼付け!#REF!="","",①陸連データ貼付け!#REF!)</f>
        <v>#REF!</v>
      </c>
      <c r="B3217" s="29" t="e">
        <f t="shared" si="150"/>
        <v>#REF!</v>
      </c>
      <c r="C3217" s="29" t="e">
        <f t="shared" si="151"/>
        <v>#REF!</v>
      </c>
      <c r="D3217" s="29" t="e">
        <f>①陸連データ貼付け!#REF!</f>
        <v>#REF!</v>
      </c>
      <c r="E3217" s="29" t="e">
        <f>①陸連データ貼付け!#REF!</f>
        <v>#REF!</v>
      </c>
      <c r="F3217" s="29" t="e">
        <f>ASC(①陸連データ貼付け!#REF!)</f>
        <v>#REF!</v>
      </c>
      <c r="G3217" s="29" t="e">
        <f>①陸連データ貼付け!#REF!</f>
        <v>#REF!</v>
      </c>
      <c r="H3217" s="29" t="e">
        <f>①陸連データ貼付け!#REF!</f>
        <v>#REF!</v>
      </c>
      <c r="I3217" s="29" t="e">
        <f>①陸連データ貼付け!#REF!</f>
        <v>#REF!</v>
      </c>
      <c r="J3217" s="29" t="e">
        <f>①陸連データ貼付け!#REF!</f>
        <v>#REF!</v>
      </c>
      <c r="K3217" s="29" t="e">
        <f t="shared" si="152"/>
        <v>#REF!</v>
      </c>
      <c r="L3217" s="29" t="e">
        <f>①陸連データ貼付け!#REF!</f>
        <v>#REF!</v>
      </c>
      <c r="M3217" s="63" t="e">
        <f>①陸連データ貼付け!#REF!</f>
        <v>#REF!</v>
      </c>
    </row>
    <row r="3218" spans="1:13">
      <c r="A3218" s="220" t="e">
        <f>IF(①陸連データ貼付け!#REF!="","",①陸連データ貼付け!#REF!)</f>
        <v>#REF!</v>
      </c>
      <c r="B3218" s="29" t="e">
        <f t="shared" si="150"/>
        <v>#REF!</v>
      </c>
      <c r="C3218" s="29" t="e">
        <f t="shared" si="151"/>
        <v>#REF!</v>
      </c>
      <c r="D3218" s="29" t="e">
        <f>①陸連データ貼付け!#REF!</f>
        <v>#REF!</v>
      </c>
      <c r="E3218" s="29" t="e">
        <f>①陸連データ貼付け!#REF!</f>
        <v>#REF!</v>
      </c>
      <c r="F3218" s="29" t="e">
        <f>ASC(①陸連データ貼付け!#REF!)</f>
        <v>#REF!</v>
      </c>
      <c r="G3218" s="29" t="e">
        <f>①陸連データ貼付け!#REF!</f>
        <v>#REF!</v>
      </c>
      <c r="H3218" s="29" t="e">
        <f>①陸連データ貼付け!#REF!</f>
        <v>#REF!</v>
      </c>
      <c r="I3218" s="29" t="e">
        <f>①陸連データ貼付け!#REF!</f>
        <v>#REF!</v>
      </c>
      <c r="J3218" s="29" t="e">
        <f>①陸連データ貼付け!#REF!</f>
        <v>#REF!</v>
      </c>
      <c r="K3218" s="29" t="e">
        <f t="shared" si="152"/>
        <v>#REF!</v>
      </c>
      <c r="L3218" s="29" t="e">
        <f>①陸連データ貼付け!#REF!</f>
        <v>#REF!</v>
      </c>
      <c r="M3218" s="63" t="e">
        <f>①陸連データ貼付け!#REF!</f>
        <v>#REF!</v>
      </c>
    </row>
    <row r="3219" spans="1:13">
      <c r="A3219" s="220" t="e">
        <f>IF(①陸連データ貼付け!#REF!="","",①陸連データ貼付け!#REF!)</f>
        <v>#REF!</v>
      </c>
      <c r="B3219" s="29" t="e">
        <f t="shared" si="150"/>
        <v>#REF!</v>
      </c>
      <c r="C3219" s="29" t="e">
        <f t="shared" si="151"/>
        <v>#REF!</v>
      </c>
      <c r="D3219" s="29" t="e">
        <f>①陸連データ貼付け!#REF!</f>
        <v>#REF!</v>
      </c>
      <c r="E3219" s="29" t="e">
        <f>①陸連データ貼付け!#REF!</f>
        <v>#REF!</v>
      </c>
      <c r="F3219" s="29" t="e">
        <f>ASC(①陸連データ貼付け!#REF!)</f>
        <v>#REF!</v>
      </c>
      <c r="G3219" s="29" t="e">
        <f>①陸連データ貼付け!#REF!</f>
        <v>#REF!</v>
      </c>
      <c r="H3219" s="29" t="e">
        <f>①陸連データ貼付け!#REF!</f>
        <v>#REF!</v>
      </c>
      <c r="I3219" s="29" t="e">
        <f>①陸連データ貼付け!#REF!</f>
        <v>#REF!</v>
      </c>
      <c r="J3219" s="29" t="e">
        <f>①陸連データ貼付け!#REF!</f>
        <v>#REF!</v>
      </c>
      <c r="K3219" s="29" t="e">
        <f t="shared" si="152"/>
        <v>#REF!</v>
      </c>
      <c r="L3219" s="29" t="e">
        <f>①陸連データ貼付け!#REF!</f>
        <v>#REF!</v>
      </c>
      <c r="M3219" s="63" t="e">
        <f>①陸連データ貼付け!#REF!</f>
        <v>#REF!</v>
      </c>
    </row>
    <row r="3220" spans="1:13">
      <c r="A3220" s="220" t="e">
        <f>IF(①陸連データ貼付け!#REF!="","",①陸連データ貼付け!#REF!)</f>
        <v>#REF!</v>
      </c>
      <c r="B3220" s="29" t="e">
        <f t="shared" si="150"/>
        <v>#REF!</v>
      </c>
      <c r="C3220" s="29" t="e">
        <f t="shared" si="151"/>
        <v>#REF!</v>
      </c>
      <c r="D3220" s="29" t="e">
        <f>①陸連データ貼付け!#REF!</f>
        <v>#REF!</v>
      </c>
      <c r="E3220" s="29" t="e">
        <f>①陸連データ貼付け!#REF!</f>
        <v>#REF!</v>
      </c>
      <c r="F3220" s="29" t="e">
        <f>ASC(①陸連データ貼付け!#REF!)</f>
        <v>#REF!</v>
      </c>
      <c r="G3220" s="29" t="e">
        <f>①陸連データ貼付け!#REF!</f>
        <v>#REF!</v>
      </c>
      <c r="H3220" s="29" t="e">
        <f>①陸連データ貼付け!#REF!</f>
        <v>#REF!</v>
      </c>
      <c r="I3220" s="29" t="e">
        <f>①陸連データ貼付け!#REF!</f>
        <v>#REF!</v>
      </c>
      <c r="J3220" s="29" t="e">
        <f>①陸連データ貼付け!#REF!</f>
        <v>#REF!</v>
      </c>
      <c r="K3220" s="29" t="e">
        <f t="shared" si="152"/>
        <v>#REF!</v>
      </c>
      <c r="L3220" s="29" t="e">
        <f>①陸連データ貼付け!#REF!</f>
        <v>#REF!</v>
      </c>
      <c r="M3220" s="63" t="e">
        <f>①陸連データ貼付け!#REF!</f>
        <v>#REF!</v>
      </c>
    </row>
    <row r="3221" spans="1:13">
      <c r="A3221" s="220" t="e">
        <f>IF(①陸連データ貼付け!#REF!="","",①陸連データ貼付け!#REF!)</f>
        <v>#REF!</v>
      </c>
      <c r="B3221" s="29" t="e">
        <f t="shared" si="150"/>
        <v>#REF!</v>
      </c>
      <c r="C3221" s="29" t="e">
        <f t="shared" si="151"/>
        <v>#REF!</v>
      </c>
      <c r="D3221" s="29" t="e">
        <f>①陸連データ貼付け!#REF!</f>
        <v>#REF!</v>
      </c>
      <c r="E3221" s="29" t="e">
        <f>①陸連データ貼付け!#REF!</f>
        <v>#REF!</v>
      </c>
      <c r="F3221" s="29" t="e">
        <f>ASC(①陸連データ貼付け!#REF!)</f>
        <v>#REF!</v>
      </c>
      <c r="G3221" s="29" t="e">
        <f>①陸連データ貼付け!#REF!</f>
        <v>#REF!</v>
      </c>
      <c r="H3221" s="29" t="e">
        <f>①陸連データ貼付け!#REF!</f>
        <v>#REF!</v>
      </c>
      <c r="I3221" s="29" t="e">
        <f>①陸連データ貼付け!#REF!</f>
        <v>#REF!</v>
      </c>
      <c r="J3221" s="29" t="e">
        <f>①陸連データ貼付け!#REF!</f>
        <v>#REF!</v>
      </c>
      <c r="K3221" s="29" t="e">
        <f t="shared" si="152"/>
        <v>#REF!</v>
      </c>
      <c r="L3221" s="29" t="e">
        <f>①陸連データ貼付け!#REF!</f>
        <v>#REF!</v>
      </c>
      <c r="M3221" s="63" t="e">
        <f>①陸連データ貼付け!#REF!</f>
        <v>#REF!</v>
      </c>
    </row>
    <row r="3222" spans="1:13">
      <c r="A3222" s="220" t="e">
        <f>IF(①陸連データ貼付け!#REF!="","",①陸連データ貼付け!#REF!)</f>
        <v>#REF!</v>
      </c>
      <c r="B3222" s="29" t="e">
        <f t="shared" si="150"/>
        <v>#REF!</v>
      </c>
      <c r="C3222" s="29" t="e">
        <f t="shared" si="151"/>
        <v>#REF!</v>
      </c>
      <c r="D3222" s="29" t="e">
        <f>①陸連データ貼付け!#REF!</f>
        <v>#REF!</v>
      </c>
      <c r="E3222" s="29" t="e">
        <f>①陸連データ貼付け!#REF!</f>
        <v>#REF!</v>
      </c>
      <c r="F3222" s="29" t="e">
        <f>ASC(①陸連データ貼付け!#REF!)</f>
        <v>#REF!</v>
      </c>
      <c r="G3222" s="29" t="e">
        <f>①陸連データ貼付け!#REF!</f>
        <v>#REF!</v>
      </c>
      <c r="H3222" s="29" t="e">
        <f>①陸連データ貼付け!#REF!</f>
        <v>#REF!</v>
      </c>
      <c r="I3222" s="29" t="e">
        <f>①陸連データ貼付け!#REF!</f>
        <v>#REF!</v>
      </c>
      <c r="J3222" s="29" t="e">
        <f>①陸連データ貼付け!#REF!</f>
        <v>#REF!</v>
      </c>
      <c r="K3222" s="29" t="e">
        <f t="shared" si="152"/>
        <v>#REF!</v>
      </c>
      <c r="L3222" s="29" t="e">
        <f>①陸連データ貼付け!#REF!</f>
        <v>#REF!</v>
      </c>
      <c r="M3222" s="63" t="e">
        <f>①陸連データ貼付け!#REF!</f>
        <v>#REF!</v>
      </c>
    </row>
    <row r="3223" spans="1:13">
      <c r="A3223" s="220" t="e">
        <f>IF(①陸連データ貼付け!#REF!="","",①陸連データ貼付け!#REF!)</f>
        <v>#REF!</v>
      </c>
      <c r="B3223" s="29" t="e">
        <f t="shared" si="150"/>
        <v>#REF!</v>
      </c>
      <c r="C3223" s="29" t="e">
        <f t="shared" si="151"/>
        <v>#REF!</v>
      </c>
      <c r="D3223" s="29" t="e">
        <f>①陸連データ貼付け!#REF!</f>
        <v>#REF!</v>
      </c>
      <c r="E3223" s="29" t="e">
        <f>①陸連データ貼付け!#REF!</f>
        <v>#REF!</v>
      </c>
      <c r="F3223" s="29" t="e">
        <f>ASC(①陸連データ貼付け!#REF!)</f>
        <v>#REF!</v>
      </c>
      <c r="G3223" s="29" t="e">
        <f>①陸連データ貼付け!#REF!</f>
        <v>#REF!</v>
      </c>
      <c r="H3223" s="29" t="e">
        <f>①陸連データ貼付け!#REF!</f>
        <v>#REF!</v>
      </c>
      <c r="I3223" s="29" t="e">
        <f>①陸連データ貼付け!#REF!</f>
        <v>#REF!</v>
      </c>
      <c r="J3223" s="29" t="e">
        <f>①陸連データ貼付け!#REF!</f>
        <v>#REF!</v>
      </c>
      <c r="K3223" s="29" t="e">
        <f t="shared" si="152"/>
        <v>#REF!</v>
      </c>
      <c r="L3223" s="29" t="e">
        <f>①陸連データ貼付け!#REF!</f>
        <v>#REF!</v>
      </c>
      <c r="M3223" s="63" t="e">
        <f>①陸連データ貼付け!#REF!</f>
        <v>#REF!</v>
      </c>
    </row>
    <row r="3224" spans="1:13">
      <c r="A3224" s="220" t="e">
        <f>IF(①陸連データ貼付け!#REF!="","",①陸連データ貼付け!#REF!)</f>
        <v>#REF!</v>
      </c>
      <c r="B3224" s="29" t="e">
        <f t="shared" si="150"/>
        <v>#REF!</v>
      </c>
      <c r="C3224" s="29" t="e">
        <f t="shared" si="151"/>
        <v>#REF!</v>
      </c>
      <c r="D3224" s="29" t="e">
        <f>①陸連データ貼付け!#REF!</f>
        <v>#REF!</v>
      </c>
      <c r="E3224" s="29" t="e">
        <f>①陸連データ貼付け!#REF!</f>
        <v>#REF!</v>
      </c>
      <c r="F3224" s="29" t="e">
        <f>ASC(①陸連データ貼付け!#REF!)</f>
        <v>#REF!</v>
      </c>
      <c r="G3224" s="29" t="e">
        <f>①陸連データ貼付け!#REF!</f>
        <v>#REF!</v>
      </c>
      <c r="H3224" s="29" t="e">
        <f>①陸連データ貼付け!#REF!</f>
        <v>#REF!</v>
      </c>
      <c r="I3224" s="29" t="e">
        <f>①陸連データ貼付け!#REF!</f>
        <v>#REF!</v>
      </c>
      <c r="J3224" s="29" t="e">
        <f>①陸連データ貼付け!#REF!</f>
        <v>#REF!</v>
      </c>
      <c r="K3224" s="29" t="e">
        <f t="shared" si="152"/>
        <v>#REF!</v>
      </c>
      <c r="L3224" s="29" t="e">
        <f>①陸連データ貼付け!#REF!</f>
        <v>#REF!</v>
      </c>
      <c r="M3224" s="63" t="e">
        <f>①陸連データ貼付け!#REF!</f>
        <v>#REF!</v>
      </c>
    </row>
    <row r="3225" spans="1:13">
      <c r="A3225" s="220" t="e">
        <f>IF(①陸連データ貼付け!#REF!="","",①陸連データ貼付け!#REF!)</f>
        <v>#REF!</v>
      </c>
      <c r="B3225" s="29" t="e">
        <f t="shared" si="150"/>
        <v>#REF!</v>
      </c>
      <c r="C3225" s="29" t="e">
        <f t="shared" si="151"/>
        <v>#REF!</v>
      </c>
      <c r="D3225" s="29" t="e">
        <f>①陸連データ貼付け!#REF!</f>
        <v>#REF!</v>
      </c>
      <c r="E3225" s="29" t="e">
        <f>①陸連データ貼付け!#REF!</f>
        <v>#REF!</v>
      </c>
      <c r="F3225" s="29" t="e">
        <f>ASC(①陸連データ貼付け!#REF!)</f>
        <v>#REF!</v>
      </c>
      <c r="G3225" s="29" t="e">
        <f>①陸連データ貼付け!#REF!</f>
        <v>#REF!</v>
      </c>
      <c r="H3225" s="29" t="e">
        <f>①陸連データ貼付け!#REF!</f>
        <v>#REF!</v>
      </c>
      <c r="I3225" s="29" t="e">
        <f>①陸連データ貼付け!#REF!</f>
        <v>#REF!</v>
      </c>
      <c r="J3225" s="29" t="e">
        <f>①陸連データ貼付け!#REF!</f>
        <v>#REF!</v>
      </c>
      <c r="K3225" s="29" t="e">
        <f t="shared" si="152"/>
        <v>#REF!</v>
      </c>
      <c r="L3225" s="29" t="e">
        <f>①陸連データ貼付け!#REF!</f>
        <v>#REF!</v>
      </c>
      <c r="M3225" s="63" t="e">
        <f>①陸連データ貼付け!#REF!</f>
        <v>#REF!</v>
      </c>
    </row>
    <row r="3226" spans="1:13">
      <c r="A3226" s="220" t="e">
        <f>IF(①陸連データ貼付け!#REF!="","",①陸連データ貼付け!#REF!)</f>
        <v>#REF!</v>
      </c>
      <c r="B3226" s="29" t="e">
        <f t="shared" si="150"/>
        <v>#REF!</v>
      </c>
      <c r="C3226" s="29" t="e">
        <f t="shared" si="151"/>
        <v>#REF!</v>
      </c>
      <c r="D3226" s="29" t="e">
        <f>①陸連データ貼付け!#REF!</f>
        <v>#REF!</v>
      </c>
      <c r="E3226" s="29" t="e">
        <f>①陸連データ貼付け!#REF!</f>
        <v>#REF!</v>
      </c>
      <c r="F3226" s="29" t="e">
        <f>ASC(①陸連データ貼付け!#REF!)</f>
        <v>#REF!</v>
      </c>
      <c r="G3226" s="29" t="e">
        <f>①陸連データ貼付け!#REF!</f>
        <v>#REF!</v>
      </c>
      <c r="H3226" s="29" t="e">
        <f>①陸連データ貼付け!#REF!</f>
        <v>#REF!</v>
      </c>
      <c r="I3226" s="29" t="e">
        <f>①陸連データ貼付け!#REF!</f>
        <v>#REF!</v>
      </c>
      <c r="J3226" s="29" t="e">
        <f>①陸連データ貼付け!#REF!</f>
        <v>#REF!</v>
      </c>
      <c r="K3226" s="29" t="e">
        <f t="shared" si="152"/>
        <v>#REF!</v>
      </c>
      <c r="L3226" s="29" t="e">
        <f>①陸連データ貼付け!#REF!</f>
        <v>#REF!</v>
      </c>
      <c r="M3226" s="63" t="e">
        <f>①陸連データ貼付け!#REF!</f>
        <v>#REF!</v>
      </c>
    </row>
    <row r="3227" spans="1:13">
      <c r="A3227" s="220" t="e">
        <f>IF(①陸連データ貼付け!#REF!="","",①陸連データ貼付け!#REF!)</f>
        <v>#REF!</v>
      </c>
      <c r="B3227" s="29" t="e">
        <f t="shared" si="150"/>
        <v>#REF!</v>
      </c>
      <c r="C3227" s="29" t="e">
        <f t="shared" si="151"/>
        <v>#REF!</v>
      </c>
      <c r="D3227" s="29" t="e">
        <f>①陸連データ貼付け!#REF!</f>
        <v>#REF!</v>
      </c>
      <c r="E3227" s="29" t="e">
        <f>①陸連データ貼付け!#REF!</f>
        <v>#REF!</v>
      </c>
      <c r="F3227" s="29" t="e">
        <f>ASC(①陸連データ貼付け!#REF!)</f>
        <v>#REF!</v>
      </c>
      <c r="G3227" s="29" t="e">
        <f>①陸連データ貼付け!#REF!</f>
        <v>#REF!</v>
      </c>
      <c r="H3227" s="29" t="e">
        <f>①陸連データ貼付け!#REF!</f>
        <v>#REF!</v>
      </c>
      <c r="I3227" s="29" t="e">
        <f>①陸連データ貼付け!#REF!</f>
        <v>#REF!</v>
      </c>
      <c r="J3227" s="29" t="e">
        <f>①陸連データ貼付け!#REF!</f>
        <v>#REF!</v>
      </c>
      <c r="K3227" s="29" t="e">
        <f t="shared" si="152"/>
        <v>#REF!</v>
      </c>
      <c r="L3227" s="29" t="e">
        <f>①陸連データ貼付け!#REF!</f>
        <v>#REF!</v>
      </c>
      <c r="M3227" s="63" t="e">
        <f>①陸連データ貼付け!#REF!</f>
        <v>#REF!</v>
      </c>
    </row>
    <row r="3228" spans="1:13">
      <c r="A3228" s="220" t="e">
        <f>IF(①陸連データ貼付け!#REF!="","",①陸連データ貼付け!#REF!)</f>
        <v>#REF!</v>
      </c>
      <c r="B3228" s="29" t="e">
        <f t="shared" si="150"/>
        <v>#REF!</v>
      </c>
      <c r="C3228" s="29" t="e">
        <f t="shared" si="151"/>
        <v>#REF!</v>
      </c>
      <c r="D3228" s="29" t="e">
        <f>①陸連データ貼付け!#REF!</f>
        <v>#REF!</v>
      </c>
      <c r="E3228" s="29" t="e">
        <f>①陸連データ貼付け!#REF!</f>
        <v>#REF!</v>
      </c>
      <c r="F3228" s="29" t="e">
        <f>ASC(①陸連データ貼付け!#REF!)</f>
        <v>#REF!</v>
      </c>
      <c r="G3228" s="29" t="e">
        <f>①陸連データ貼付け!#REF!</f>
        <v>#REF!</v>
      </c>
      <c r="H3228" s="29" t="e">
        <f>①陸連データ貼付け!#REF!</f>
        <v>#REF!</v>
      </c>
      <c r="I3228" s="29" t="e">
        <f>①陸連データ貼付け!#REF!</f>
        <v>#REF!</v>
      </c>
      <c r="J3228" s="29" t="e">
        <f>①陸連データ貼付け!#REF!</f>
        <v>#REF!</v>
      </c>
      <c r="K3228" s="29" t="e">
        <f t="shared" si="152"/>
        <v>#REF!</v>
      </c>
      <c r="L3228" s="29" t="e">
        <f>①陸連データ貼付け!#REF!</f>
        <v>#REF!</v>
      </c>
      <c r="M3228" s="63" t="e">
        <f>①陸連データ貼付け!#REF!</f>
        <v>#REF!</v>
      </c>
    </row>
    <row r="3229" spans="1:13">
      <c r="A3229" s="220" t="e">
        <f>IF(①陸連データ貼付け!#REF!="","",①陸連データ貼付け!#REF!)</f>
        <v>#REF!</v>
      </c>
      <c r="B3229" s="29" t="e">
        <f t="shared" si="150"/>
        <v>#REF!</v>
      </c>
      <c r="C3229" s="29" t="e">
        <f t="shared" si="151"/>
        <v>#REF!</v>
      </c>
      <c r="D3229" s="29" t="e">
        <f>①陸連データ貼付け!#REF!</f>
        <v>#REF!</v>
      </c>
      <c r="E3229" s="29" t="e">
        <f>①陸連データ貼付け!#REF!</f>
        <v>#REF!</v>
      </c>
      <c r="F3229" s="29" t="e">
        <f>ASC(①陸連データ貼付け!#REF!)</f>
        <v>#REF!</v>
      </c>
      <c r="G3229" s="29" t="e">
        <f>①陸連データ貼付け!#REF!</f>
        <v>#REF!</v>
      </c>
      <c r="H3229" s="29" t="e">
        <f>①陸連データ貼付け!#REF!</f>
        <v>#REF!</v>
      </c>
      <c r="I3229" s="29" t="e">
        <f>①陸連データ貼付け!#REF!</f>
        <v>#REF!</v>
      </c>
      <c r="J3229" s="29" t="e">
        <f>①陸連データ貼付け!#REF!</f>
        <v>#REF!</v>
      </c>
      <c r="K3229" s="29" t="e">
        <f t="shared" si="152"/>
        <v>#REF!</v>
      </c>
      <c r="L3229" s="29" t="e">
        <f>①陸連データ貼付け!#REF!</f>
        <v>#REF!</v>
      </c>
      <c r="M3229" s="63" t="e">
        <f>①陸連データ貼付け!#REF!</f>
        <v>#REF!</v>
      </c>
    </row>
    <row r="3230" spans="1:13">
      <c r="A3230" s="220" t="e">
        <f>IF(①陸連データ貼付け!#REF!="","",①陸連データ貼付け!#REF!)</f>
        <v>#REF!</v>
      </c>
      <c r="B3230" s="29" t="e">
        <f t="shared" si="150"/>
        <v>#REF!</v>
      </c>
      <c r="C3230" s="29" t="e">
        <f t="shared" si="151"/>
        <v>#REF!</v>
      </c>
      <c r="D3230" s="29" t="e">
        <f>①陸連データ貼付け!#REF!</f>
        <v>#REF!</v>
      </c>
      <c r="E3230" s="29" t="e">
        <f>①陸連データ貼付け!#REF!</f>
        <v>#REF!</v>
      </c>
      <c r="F3230" s="29" t="e">
        <f>ASC(①陸連データ貼付け!#REF!)</f>
        <v>#REF!</v>
      </c>
      <c r="G3230" s="29" t="e">
        <f>①陸連データ貼付け!#REF!</f>
        <v>#REF!</v>
      </c>
      <c r="H3230" s="29" t="e">
        <f>①陸連データ貼付け!#REF!</f>
        <v>#REF!</v>
      </c>
      <c r="I3230" s="29" t="e">
        <f>①陸連データ貼付け!#REF!</f>
        <v>#REF!</v>
      </c>
      <c r="J3230" s="29" t="e">
        <f>①陸連データ貼付け!#REF!</f>
        <v>#REF!</v>
      </c>
      <c r="K3230" s="29" t="e">
        <f t="shared" si="152"/>
        <v>#REF!</v>
      </c>
      <c r="L3230" s="29" t="e">
        <f>①陸連データ貼付け!#REF!</f>
        <v>#REF!</v>
      </c>
      <c r="M3230" s="63" t="e">
        <f>①陸連データ貼付け!#REF!</f>
        <v>#REF!</v>
      </c>
    </row>
    <row r="3231" spans="1:13">
      <c r="A3231" s="220" t="e">
        <f>IF(①陸連データ貼付け!#REF!="","",①陸連データ貼付け!#REF!)</f>
        <v>#REF!</v>
      </c>
      <c r="B3231" s="29" t="e">
        <f t="shared" si="150"/>
        <v>#REF!</v>
      </c>
      <c r="C3231" s="29" t="e">
        <f t="shared" si="151"/>
        <v>#REF!</v>
      </c>
      <c r="D3231" s="29" t="e">
        <f>①陸連データ貼付け!#REF!</f>
        <v>#REF!</v>
      </c>
      <c r="E3231" s="29" t="e">
        <f>①陸連データ貼付け!#REF!</f>
        <v>#REF!</v>
      </c>
      <c r="F3231" s="29" t="e">
        <f>ASC(①陸連データ貼付け!#REF!)</f>
        <v>#REF!</v>
      </c>
      <c r="G3231" s="29" t="e">
        <f>①陸連データ貼付け!#REF!</f>
        <v>#REF!</v>
      </c>
      <c r="H3231" s="29" t="e">
        <f>①陸連データ貼付け!#REF!</f>
        <v>#REF!</v>
      </c>
      <c r="I3231" s="29" t="e">
        <f>①陸連データ貼付け!#REF!</f>
        <v>#REF!</v>
      </c>
      <c r="J3231" s="29" t="e">
        <f>①陸連データ貼付け!#REF!</f>
        <v>#REF!</v>
      </c>
      <c r="K3231" s="29" t="e">
        <f t="shared" si="152"/>
        <v>#REF!</v>
      </c>
      <c r="L3231" s="29" t="e">
        <f>①陸連データ貼付け!#REF!</f>
        <v>#REF!</v>
      </c>
      <c r="M3231" s="63" t="e">
        <f>①陸連データ貼付け!#REF!</f>
        <v>#REF!</v>
      </c>
    </row>
    <row r="3232" spans="1:13">
      <c r="A3232" s="220" t="e">
        <f>IF(①陸連データ貼付け!#REF!="","",①陸連データ貼付け!#REF!)</f>
        <v>#REF!</v>
      </c>
      <c r="B3232" s="29" t="e">
        <f t="shared" si="150"/>
        <v>#REF!</v>
      </c>
      <c r="C3232" s="29" t="e">
        <f t="shared" si="151"/>
        <v>#REF!</v>
      </c>
      <c r="D3232" s="29" t="e">
        <f>①陸連データ貼付け!#REF!</f>
        <v>#REF!</v>
      </c>
      <c r="E3232" s="29" t="e">
        <f>①陸連データ貼付け!#REF!</f>
        <v>#REF!</v>
      </c>
      <c r="F3232" s="29" t="e">
        <f>ASC(①陸連データ貼付け!#REF!)</f>
        <v>#REF!</v>
      </c>
      <c r="G3232" s="29" t="e">
        <f>①陸連データ貼付け!#REF!</f>
        <v>#REF!</v>
      </c>
      <c r="H3232" s="29" t="e">
        <f>①陸連データ貼付け!#REF!</f>
        <v>#REF!</v>
      </c>
      <c r="I3232" s="29" t="e">
        <f>①陸連データ貼付け!#REF!</f>
        <v>#REF!</v>
      </c>
      <c r="J3232" s="29" t="e">
        <f>①陸連データ貼付け!#REF!</f>
        <v>#REF!</v>
      </c>
      <c r="K3232" s="29" t="e">
        <f t="shared" si="152"/>
        <v>#REF!</v>
      </c>
      <c r="L3232" s="29" t="e">
        <f>①陸連データ貼付け!#REF!</f>
        <v>#REF!</v>
      </c>
      <c r="M3232" s="63" t="e">
        <f>①陸連データ貼付け!#REF!</f>
        <v>#REF!</v>
      </c>
    </row>
    <row r="3233" spans="1:13">
      <c r="A3233" s="220" t="e">
        <f>IF(①陸連データ貼付け!#REF!="","",①陸連データ貼付け!#REF!)</f>
        <v>#REF!</v>
      </c>
      <c r="B3233" s="29" t="e">
        <f t="shared" si="150"/>
        <v>#REF!</v>
      </c>
      <c r="C3233" s="29" t="e">
        <f t="shared" si="151"/>
        <v>#REF!</v>
      </c>
      <c r="D3233" s="29" t="e">
        <f>①陸連データ貼付け!#REF!</f>
        <v>#REF!</v>
      </c>
      <c r="E3233" s="29" t="e">
        <f>①陸連データ貼付け!#REF!</f>
        <v>#REF!</v>
      </c>
      <c r="F3233" s="29" t="e">
        <f>ASC(①陸連データ貼付け!#REF!)</f>
        <v>#REF!</v>
      </c>
      <c r="G3233" s="29" t="e">
        <f>①陸連データ貼付け!#REF!</f>
        <v>#REF!</v>
      </c>
      <c r="H3233" s="29" t="e">
        <f>①陸連データ貼付け!#REF!</f>
        <v>#REF!</v>
      </c>
      <c r="I3233" s="29" t="e">
        <f>①陸連データ貼付け!#REF!</f>
        <v>#REF!</v>
      </c>
      <c r="J3233" s="29" t="e">
        <f>①陸連データ貼付け!#REF!</f>
        <v>#REF!</v>
      </c>
      <c r="K3233" s="29" t="e">
        <f t="shared" si="152"/>
        <v>#REF!</v>
      </c>
      <c r="L3233" s="29" t="e">
        <f>①陸連データ貼付け!#REF!</f>
        <v>#REF!</v>
      </c>
      <c r="M3233" s="63" t="e">
        <f>①陸連データ貼付け!#REF!</f>
        <v>#REF!</v>
      </c>
    </row>
    <row r="3234" spans="1:13">
      <c r="A3234" s="220" t="e">
        <f>IF(①陸連データ貼付け!#REF!="","",①陸連データ貼付け!#REF!)</f>
        <v>#REF!</v>
      </c>
      <c r="B3234" s="29" t="e">
        <f t="shared" si="150"/>
        <v>#REF!</v>
      </c>
      <c r="C3234" s="29" t="e">
        <f t="shared" si="151"/>
        <v>#REF!</v>
      </c>
      <c r="D3234" s="29" t="e">
        <f>①陸連データ貼付け!#REF!</f>
        <v>#REF!</v>
      </c>
      <c r="E3234" s="29" t="e">
        <f>①陸連データ貼付け!#REF!</f>
        <v>#REF!</v>
      </c>
      <c r="F3234" s="29" t="e">
        <f>ASC(①陸連データ貼付け!#REF!)</f>
        <v>#REF!</v>
      </c>
      <c r="G3234" s="29" t="e">
        <f>①陸連データ貼付け!#REF!</f>
        <v>#REF!</v>
      </c>
      <c r="H3234" s="29" t="e">
        <f>①陸連データ貼付け!#REF!</f>
        <v>#REF!</v>
      </c>
      <c r="I3234" s="29" t="e">
        <f>①陸連データ貼付け!#REF!</f>
        <v>#REF!</v>
      </c>
      <c r="J3234" s="29" t="e">
        <f>①陸連データ貼付け!#REF!</f>
        <v>#REF!</v>
      </c>
      <c r="K3234" s="29" t="e">
        <f t="shared" si="152"/>
        <v>#REF!</v>
      </c>
      <c r="L3234" s="29" t="e">
        <f>①陸連データ貼付け!#REF!</f>
        <v>#REF!</v>
      </c>
      <c r="M3234" s="63" t="e">
        <f>①陸連データ貼付け!#REF!</f>
        <v>#REF!</v>
      </c>
    </row>
    <row r="3235" spans="1:13">
      <c r="A3235" s="220" t="e">
        <f>IF(①陸連データ貼付け!#REF!="","",①陸連データ貼付け!#REF!)</f>
        <v>#REF!</v>
      </c>
      <c r="B3235" s="29" t="e">
        <f t="shared" si="150"/>
        <v>#REF!</v>
      </c>
      <c r="C3235" s="29" t="e">
        <f t="shared" si="151"/>
        <v>#REF!</v>
      </c>
      <c r="D3235" s="29" t="e">
        <f>①陸連データ貼付け!#REF!</f>
        <v>#REF!</v>
      </c>
      <c r="E3235" s="29" t="e">
        <f>①陸連データ貼付け!#REF!</f>
        <v>#REF!</v>
      </c>
      <c r="F3235" s="29" t="e">
        <f>ASC(①陸連データ貼付け!#REF!)</f>
        <v>#REF!</v>
      </c>
      <c r="G3235" s="29" t="e">
        <f>①陸連データ貼付け!#REF!</f>
        <v>#REF!</v>
      </c>
      <c r="H3235" s="29" t="e">
        <f>①陸連データ貼付け!#REF!</f>
        <v>#REF!</v>
      </c>
      <c r="I3235" s="29" t="e">
        <f>①陸連データ貼付け!#REF!</f>
        <v>#REF!</v>
      </c>
      <c r="J3235" s="29" t="e">
        <f>①陸連データ貼付け!#REF!</f>
        <v>#REF!</v>
      </c>
      <c r="K3235" s="29" t="e">
        <f t="shared" si="152"/>
        <v>#REF!</v>
      </c>
      <c r="L3235" s="29" t="e">
        <f>①陸連データ貼付け!#REF!</f>
        <v>#REF!</v>
      </c>
      <c r="M3235" s="63" t="e">
        <f>①陸連データ貼付け!#REF!</f>
        <v>#REF!</v>
      </c>
    </row>
    <row r="3236" spans="1:13">
      <c r="A3236" s="220" t="e">
        <f>IF(①陸連データ貼付け!#REF!="","",①陸連データ貼付け!#REF!)</f>
        <v>#REF!</v>
      </c>
      <c r="B3236" s="29" t="e">
        <f t="shared" si="150"/>
        <v>#REF!</v>
      </c>
      <c r="C3236" s="29" t="e">
        <f t="shared" si="151"/>
        <v>#REF!</v>
      </c>
      <c r="D3236" s="29" t="e">
        <f>①陸連データ貼付け!#REF!</f>
        <v>#REF!</v>
      </c>
      <c r="E3236" s="29" t="e">
        <f>①陸連データ貼付け!#REF!</f>
        <v>#REF!</v>
      </c>
      <c r="F3236" s="29" t="e">
        <f>ASC(①陸連データ貼付け!#REF!)</f>
        <v>#REF!</v>
      </c>
      <c r="G3236" s="29" t="e">
        <f>①陸連データ貼付け!#REF!</f>
        <v>#REF!</v>
      </c>
      <c r="H3236" s="29" t="e">
        <f>①陸連データ貼付け!#REF!</f>
        <v>#REF!</v>
      </c>
      <c r="I3236" s="29" t="e">
        <f>①陸連データ貼付け!#REF!</f>
        <v>#REF!</v>
      </c>
      <c r="J3236" s="29" t="e">
        <f>①陸連データ貼付け!#REF!</f>
        <v>#REF!</v>
      </c>
      <c r="K3236" s="29" t="e">
        <f t="shared" si="152"/>
        <v>#REF!</v>
      </c>
      <c r="L3236" s="29" t="e">
        <f>①陸連データ貼付け!#REF!</f>
        <v>#REF!</v>
      </c>
      <c r="M3236" s="63" t="e">
        <f>①陸連データ貼付け!#REF!</f>
        <v>#REF!</v>
      </c>
    </row>
    <row r="3237" spans="1:13">
      <c r="A3237" s="220" t="e">
        <f>IF(①陸連データ貼付け!#REF!="","",①陸連データ貼付け!#REF!)</f>
        <v>#REF!</v>
      </c>
      <c r="B3237" s="29" t="e">
        <f t="shared" si="150"/>
        <v>#REF!</v>
      </c>
      <c r="C3237" s="29" t="e">
        <f t="shared" si="151"/>
        <v>#REF!</v>
      </c>
      <c r="D3237" s="29" t="e">
        <f>①陸連データ貼付け!#REF!</f>
        <v>#REF!</v>
      </c>
      <c r="E3237" s="29" t="e">
        <f>①陸連データ貼付け!#REF!</f>
        <v>#REF!</v>
      </c>
      <c r="F3237" s="29" t="e">
        <f>ASC(①陸連データ貼付け!#REF!)</f>
        <v>#REF!</v>
      </c>
      <c r="G3237" s="29" t="e">
        <f>①陸連データ貼付け!#REF!</f>
        <v>#REF!</v>
      </c>
      <c r="H3237" s="29" t="e">
        <f>①陸連データ貼付け!#REF!</f>
        <v>#REF!</v>
      </c>
      <c r="I3237" s="29" t="e">
        <f>①陸連データ貼付け!#REF!</f>
        <v>#REF!</v>
      </c>
      <c r="J3237" s="29" t="e">
        <f>①陸連データ貼付け!#REF!</f>
        <v>#REF!</v>
      </c>
      <c r="K3237" s="29" t="e">
        <f t="shared" si="152"/>
        <v>#REF!</v>
      </c>
      <c r="L3237" s="29" t="e">
        <f>①陸連データ貼付け!#REF!</f>
        <v>#REF!</v>
      </c>
      <c r="M3237" s="63" t="e">
        <f>①陸連データ貼付け!#REF!</f>
        <v>#REF!</v>
      </c>
    </row>
    <row r="3238" spans="1:13">
      <c r="A3238" s="220" t="e">
        <f>IF(①陸連データ貼付け!#REF!="","",①陸連データ貼付け!#REF!)</f>
        <v>#REF!</v>
      </c>
      <c r="B3238" s="29" t="e">
        <f t="shared" si="150"/>
        <v>#REF!</v>
      </c>
      <c r="C3238" s="29" t="e">
        <f t="shared" si="151"/>
        <v>#REF!</v>
      </c>
      <c r="D3238" s="29" t="e">
        <f>①陸連データ貼付け!#REF!</f>
        <v>#REF!</v>
      </c>
      <c r="E3238" s="29" t="e">
        <f>①陸連データ貼付け!#REF!</f>
        <v>#REF!</v>
      </c>
      <c r="F3238" s="29" t="e">
        <f>ASC(①陸連データ貼付け!#REF!)</f>
        <v>#REF!</v>
      </c>
      <c r="G3238" s="29" t="e">
        <f>①陸連データ貼付け!#REF!</f>
        <v>#REF!</v>
      </c>
      <c r="H3238" s="29" t="e">
        <f>①陸連データ貼付け!#REF!</f>
        <v>#REF!</v>
      </c>
      <c r="I3238" s="29" t="e">
        <f>①陸連データ貼付け!#REF!</f>
        <v>#REF!</v>
      </c>
      <c r="J3238" s="29" t="e">
        <f>①陸連データ貼付け!#REF!</f>
        <v>#REF!</v>
      </c>
      <c r="K3238" s="29" t="e">
        <f t="shared" si="152"/>
        <v>#REF!</v>
      </c>
      <c r="L3238" s="29" t="e">
        <f>①陸連データ貼付け!#REF!</f>
        <v>#REF!</v>
      </c>
      <c r="M3238" s="63" t="e">
        <f>①陸連データ貼付け!#REF!</f>
        <v>#REF!</v>
      </c>
    </row>
    <row r="3239" spans="1:13">
      <c r="A3239" s="220" t="e">
        <f>IF(①陸連データ貼付け!#REF!="","",①陸連データ貼付け!#REF!)</f>
        <v>#REF!</v>
      </c>
      <c r="B3239" s="29" t="e">
        <f t="shared" si="150"/>
        <v>#REF!</v>
      </c>
      <c r="C3239" s="29" t="e">
        <f t="shared" si="151"/>
        <v>#REF!</v>
      </c>
      <c r="D3239" s="29" t="e">
        <f>①陸連データ貼付け!#REF!</f>
        <v>#REF!</v>
      </c>
      <c r="E3239" s="29" t="e">
        <f>①陸連データ貼付け!#REF!</f>
        <v>#REF!</v>
      </c>
      <c r="F3239" s="29" t="e">
        <f>ASC(①陸連データ貼付け!#REF!)</f>
        <v>#REF!</v>
      </c>
      <c r="G3239" s="29" t="e">
        <f>①陸連データ貼付け!#REF!</f>
        <v>#REF!</v>
      </c>
      <c r="H3239" s="29" t="e">
        <f>①陸連データ貼付け!#REF!</f>
        <v>#REF!</v>
      </c>
      <c r="I3239" s="29" t="e">
        <f>①陸連データ貼付け!#REF!</f>
        <v>#REF!</v>
      </c>
      <c r="J3239" s="29" t="e">
        <f>①陸連データ貼付け!#REF!</f>
        <v>#REF!</v>
      </c>
      <c r="K3239" s="29" t="e">
        <f t="shared" si="152"/>
        <v>#REF!</v>
      </c>
      <c r="L3239" s="29" t="e">
        <f>①陸連データ貼付け!#REF!</f>
        <v>#REF!</v>
      </c>
      <c r="M3239" s="63" t="e">
        <f>①陸連データ貼付け!#REF!</f>
        <v>#REF!</v>
      </c>
    </row>
    <row r="3240" spans="1:13">
      <c r="A3240" s="220" t="e">
        <f>IF(①陸連データ貼付け!#REF!="","",①陸連データ貼付け!#REF!)</f>
        <v>#REF!</v>
      </c>
      <c r="B3240" s="29" t="e">
        <f t="shared" si="150"/>
        <v>#REF!</v>
      </c>
      <c r="C3240" s="29" t="e">
        <f t="shared" si="151"/>
        <v>#REF!</v>
      </c>
      <c r="D3240" s="29" t="e">
        <f>①陸連データ貼付け!#REF!</f>
        <v>#REF!</v>
      </c>
      <c r="E3240" s="29" t="e">
        <f>①陸連データ貼付け!#REF!</f>
        <v>#REF!</v>
      </c>
      <c r="F3240" s="29" t="e">
        <f>ASC(①陸連データ貼付け!#REF!)</f>
        <v>#REF!</v>
      </c>
      <c r="G3240" s="29" t="e">
        <f>①陸連データ貼付け!#REF!</f>
        <v>#REF!</v>
      </c>
      <c r="H3240" s="29" t="e">
        <f>①陸連データ貼付け!#REF!</f>
        <v>#REF!</v>
      </c>
      <c r="I3240" s="29" t="e">
        <f>①陸連データ貼付け!#REF!</f>
        <v>#REF!</v>
      </c>
      <c r="J3240" s="29" t="e">
        <f>①陸連データ貼付け!#REF!</f>
        <v>#REF!</v>
      </c>
      <c r="K3240" s="29" t="e">
        <f t="shared" si="152"/>
        <v>#REF!</v>
      </c>
      <c r="L3240" s="29" t="e">
        <f>①陸連データ貼付け!#REF!</f>
        <v>#REF!</v>
      </c>
      <c r="M3240" s="63" t="e">
        <f>①陸連データ貼付け!#REF!</f>
        <v>#REF!</v>
      </c>
    </row>
    <row r="3241" spans="1:13">
      <c r="A3241" s="220" t="e">
        <f>IF(①陸連データ貼付け!#REF!="","",①陸連データ貼付け!#REF!)</f>
        <v>#REF!</v>
      </c>
      <c r="B3241" s="29" t="e">
        <f t="shared" si="150"/>
        <v>#REF!</v>
      </c>
      <c r="C3241" s="29" t="e">
        <f t="shared" si="151"/>
        <v>#REF!</v>
      </c>
      <c r="D3241" s="29" t="e">
        <f>①陸連データ貼付け!#REF!</f>
        <v>#REF!</v>
      </c>
      <c r="E3241" s="29" t="e">
        <f>①陸連データ貼付け!#REF!</f>
        <v>#REF!</v>
      </c>
      <c r="F3241" s="29" t="e">
        <f>ASC(①陸連データ貼付け!#REF!)</f>
        <v>#REF!</v>
      </c>
      <c r="G3241" s="29" t="e">
        <f>①陸連データ貼付け!#REF!</f>
        <v>#REF!</v>
      </c>
      <c r="H3241" s="29" t="e">
        <f>①陸連データ貼付け!#REF!</f>
        <v>#REF!</v>
      </c>
      <c r="I3241" s="29" t="e">
        <f>①陸連データ貼付け!#REF!</f>
        <v>#REF!</v>
      </c>
      <c r="J3241" s="29" t="e">
        <f>①陸連データ貼付け!#REF!</f>
        <v>#REF!</v>
      </c>
      <c r="K3241" s="29" t="e">
        <f t="shared" si="152"/>
        <v>#REF!</v>
      </c>
      <c r="L3241" s="29" t="e">
        <f>①陸連データ貼付け!#REF!</f>
        <v>#REF!</v>
      </c>
      <c r="M3241" s="63" t="e">
        <f>①陸連データ貼付け!#REF!</f>
        <v>#REF!</v>
      </c>
    </row>
    <row r="3242" spans="1:13">
      <c r="A3242" s="220" t="e">
        <f>IF(①陸連データ貼付け!#REF!="","",①陸連データ貼付け!#REF!)</f>
        <v>#REF!</v>
      </c>
      <c r="B3242" s="29" t="e">
        <f t="shared" si="150"/>
        <v>#REF!</v>
      </c>
      <c r="C3242" s="29" t="e">
        <f t="shared" si="151"/>
        <v>#REF!</v>
      </c>
      <c r="D3242" s="29" t="e">
        <f>①陸連データ貼付け!#REF!</f>
        <v>#REF!</v>
      </c>
      <c r="E3242" s="29" t="e">
        <f>①陸連データ貼付け!#REF!</f>
        <v>#REF!</v>
      </c>
      <c r="F3242" s="29" t="e">
        <f>ASC(①陸連データ貼付け!#REF!)</f>
        <v>#REF!</v>
      </c>
      <c r="G3242" s="29" t="e">
        <f>①陸連データ貼付け!#REF!</f>
        <v>#REF!</v>
      </c>
      <c r="H3242" s="29" t="e">
        <f>①陸連データ貼付け!#REF!</f>
        <v>#REF!</v>
      </c>
      <c r="I3242" s="29" t="e">
        <f>①陸連データ貼付け!#REF!</f>
        <v>#REF!</v>
      </c>
      <c r="J3242" s="29" t="e">
        <f>①陸連データ貼付け!#REF!</f>
        <v>#REF!</v>
      </c>
      <c r="K3242" s="29" t="e">
        <f t="shared" si="152"/>
        <v>#REF!</v>
      </c>
      <c r="L3242" s="29" t="e">
        <f>①陸連データ貼付け!#REF!</f>
        <v>#REF!</v>
      </c>
      <c r="M3242" s="63" t="e">
        <f>①陸連データ貼付け!#REF!</f>
        <v>#REF!</v>
      </c>
    </row>
    <row r="3243" spans="1:13">
      <c r="A3243" s="220" t="e">
        <f>IF(①陸連データ貼付け!#REF!="","",①陸連データ貼付け!#REF!)</f>
        <v>#REF!</v>
      </c>
      <c r="B3243" s="29" t="e">
        <f t="shared" si="150"/>
        <v>#REF!</v>
      </c>
      <c r="C3243" s="29" t="e">
        <f t="shared" si="151"/>
        <v>#REF!</v>
      </c>
      <c r="D3243" s="29" t="e">
        <f>①陸連データ貼付け!#REF!</f>
        <v>#REF!</v>
      </c>
      <c r="E3243" s="29" t="e">
        <f>①陸連データ貼付け!#REF!</f>
        <v>#REF!</v>
      </c>
      <c r="F3243" s="29" t="e">
        <f>ASC(①陸連データ貼付け!#REF!)</f>
        <v>#REF!</v>
      </c>
      <c r="G3243" s="29" t="e">
        <f>①陸連データ貼付け!#REF!</f>
        <v>#REF!</v>
      </c>
      <c r="H3243" s="29" t="e">
        <f>①陸連データ貼付け!#REF!</f>
        <v>#REF!</v>
      </c>
      <c r="I3243" s="29" t="e">
        <f>①陸連データ貼付け!#REF!</f>
        <v>#REF!</v>
      </c>
      <c r="J3243" s="29" t="e">
        <f>①陸連データ貼付け!#REF!</f>
        <v>#REF!</v>
      </c>
      <c r="K3243" s="29" t="e">
        <f t="shared" si="152"/>
        <v>#REF!</v>
      </c>
      <c r="L3243" s="29" t="e">
        <f>①陸連データ貼付け!#REF!</f>
        <v>#REF!</v>
      </c>
      <c r="M3243" s="63" t="e">
        <f>①陸連データ貼付け!#REF!</f>
        <v>#REF!</v>
      </c>
    </row>
    <row r="3244" spans="1:13">
      <c r="A3244" s="220" t="e">
        <f>IF(①陸連データ貼付け!#REF!="","",①陸連データ貼付け!#REF!)</f>
        <v>#REF!</v>
      </c>
      <c r="B3244" s="29" t="e">
        <f t="shared" si="150"/>
        <v>#REF!</v>
      </c>
      <c r="C3244" s="29" t="e">
        <f t="shared" si="151"/>
        <v>#REF!</v>
      </c>
      <c r="D3244" s="29" t="e">
        <f>①陸連データ貼付け!#REF!</f>
        <v>#REF!</v>
      </c>
      <c r="E3244" s="29" t="e">
        <f>①陸連データ貼付け!#REF!</f>
        <v>#REF!</v>
      </c>
      <c r="F3244" s="29" t="e">
        <f>ASC(①陸連データ貼付け!#REF!)</f>
        <v>#REF!</v>
      </c>
      <c r="G3244" s="29" t="e">
        <f>①陸連データ貼付け!#REF!</f>
        <v>#REF!</v>
      </c>
      <c r="H3244" s="29" t="e">
        <f>①陸連データ貼付け!#REF!</f>
        <v>#REF!</v>
      </c>
      <c r="I3244" s="29" t="e">
        <f>①陸連データ貼付け!#REF!</f>
        <v>#REF!</v>
      </c>
      <c r="J3244" s="29" t="e">
        <f>①陸連データ貼付け!#REF!</f>
        <v>#REF!</v>
      </c>
      <c r="K3244" s="29" t="e">
        <f t="shared" si="152"/>
        <v>#REF!</v>
      </c>
      <c r="L3244" s="29" t="e">
        <f>①陸連データ貼付け!#REF!</f>
        <v>#REF!</v>
      </c>
      <c r="M3244" s="63" t="e">
        <f>①陸連データ貼付け!#REF!</f>
        <v>#REF!</v>
      </c>
    </row>
    <row r="3245" spans="1:13">
      <c r="A3245" s="220" t="e">
        <f>IF(①陸連データ貼付け!#REF!="","",①陸連データ貼付け!#REF!)</f>
        <v>#REF!</v>
      </c>
      <c r="B3245" s="29" t="e">
        <f t="shared" si="150"/>
        <v>#REF!</v>
      </c>
      <c r="C3245" s="29" t="e">
        <f t="shared" si="151"/>
        <v>#REF!</v>
      </c>
      <c r="D3245" s="29" t="e">
        <f>①陸連データ貼付け!#REF!</f>
        <v>#REF!</v>
      </c>
      <c r="E3245" s="29" t="e">
        <f>①陸連データ貼付け!#REF!</f>
        <v>#REF!</v>
      </c>
      <c r="F3245" s="29" t="e">
        <f>ASC(①陸連データ貼付け!#REF!)</f>
        <v>#REF!</v>
      </c>
      <c r="G3245" s="29" t="e">
        <f>①陸連データ貼付け!#REF!</f>
        <v>#REF!</v>
      </c>
      <c r="H3245" s="29" t="e">
        <f>①陸連データ貼付け!#REF!</f>
        <v>#REF!</v>
      </c>
      <c r="I3245" s="29" t="e">
        <f>①陸連データ貼付け!#REF!</f>
        <v>#REF!</v>
      </c>
      <c r="J3245" s="29" t="e">
        <f>①陸連データ貼付け!#REF!</f>
        <v>#REF!</v>
      </c>
      <c r="K3245" s="29" t="e">
        <f t="shared" si="152"/>
        <v>#REF!</v>
      </c>
      <c r="L3245" s="29" t="e">
        <f>①陸連データ貼付け!#REF!</f>
        <v>#REF!</v>
      </c>
      <c r="M3245" s="63" t="e">
        <f>①陸連データ貼付け!#REF!</f>
        <v>#REF!</v>
      </c>
    </row>
    <row r="3246" spans="1:13">
      <c r="A3246" s="220" t="e">
        <f>IF(①陸連データ貼付け!#REF!="","",①陸連データ貼付け!#REF!)</f>
        <v>#REF!</v>
      </c>
      <c r="B3246" s="29" t="e">
        <f t="shared" si="150"/>
        <v>#REF!</v>
      </c>
      <c r="C3246" s="29" t="e">
        <f t="shared" si="151"/>
        <v>#REF!</v>
      </c>
      <c r="D3246" s="29" t="e">
        <f>①陸連データ貼付け!#REF!</f>
        <v>#REF!</v>
      </c>
      <c r="E3246" s="29" t="e">
        <f>①陸連データ貼付け!#REF!</f>
        <v>#REF!</v>
      </c>
      <c r="F3246" s="29" t="e">
        <f>ASC(①陸連データ貼付け!#REF!)</f>
        <v>#REF!</v>
      </c>
      <c r="G3246" s="29" t="e">
        <f>①陸連データ貼付け!#REF!</f>
        <v>#REF!</v>
      </c>
      <c r="H3246" s="29" t="e">
        <f>①陸連データ貼付け!#REF!</f>
        <v>#REF!</v>
      </c>
      <c r="I3246" s="29" t="e">
        <f>①陸連データ貼付け!#REF!</f>
        <v>#REF!</v>
      </c>
      <c r="J3246" s="29" t="e">
        <f>①陸連データ貼付け!#REF!</f>
        <v>#REF!</v>
      </c>
      <c r="K3246" s="29" t="e">
        <f t="shared" si="152"/>
        <v>#REF!</v>
      </c>
      <c r="L3246" s="29" t="e">
        <f>①陸連データ貼付け!#REF!</f>
        <v>#REF!</v>
      </c>
      <c r="M3246" s="63" t="e">
        <f>①陸連データ貼付け!#REF!</f>
        <v>#REF!</v>
      </c>
    </row>
    <row r="3247" spans="1:13">
      <c r="A3247" s="220" t="e">
        <f>IF(①陸連データ貼付け!#REF!="","",①陸連データ貼付け!#REF!)</f>
        <v>#REF!</v>
      </c>
      <c r="B3247" s="29" t="e">
        <f t="shared" si="150"/>
        <v>#REF!</v>
      </c>
      <c r="C3247" s="29" t="e">
        <f t="shared" si="151"/>
        <v>#REF!</v>
      </c>
      <c r="D3247" s="29" t="e">
        <f>①陸連データ貼付け!#REF!</f>
        <v>#REF!</v>
      </c>
      <c r="E3247" s="29" t="e">
        <f>①陸連データ貼付け!#REF!</f>
        <v>#REF!</v>
      </c>
      <c r="F3247" s="29" t="e">
        <f>ASC(①陸連データ貼付け!#REF!)</f>
        <v>#REF!</v>
      </c>
      <c r="G3247" s="29" t="e">
        <f>①陸連データ貼付け!#REF!</f>
        <v>#REF!</v>
      </c>
      <c r="H3247" s="29" t="e">
        <f>①陸連データ貼付け!#REF!</f>
        <v>#REF!</v>
      </c>
      <c r="I3247" s="29" t="e">
        <f>①陸連データ貼付け!#REF!</f>
        <v>#REF!</v>
      </c>
      <c r="J3247" s="29" t="e">
        <f>①陸連データ貼付け!#REF!</f>
        <v>#REF!</v>
      </c>
      <c r="K3247" s="29" t="e">
        <f t="shared" si="152"/>
        <v>#REF!</v>
      </c>
      <c r="L3247" s="29" t="e">
        <f>①陸連データ貼付け!#REF!</f>
        <v>#REF!</v>
      </c>
      <c r="M3247" s="63" t="e">
        <f>①陸連データ貼付け!#REF!</f>
        <v>#REF!</v>
      </c>
    </row>
    <row r="3248" spans="1:13">
      <c r="A3248" s="220" t="e">
        <f>IF(①陸連データ貼付け!#REF!="","",①陸連データ貼付け!#REF!)</f>
        <v>#REF!</v>
      </c>
      <c r="B3248" s="29" t="e">
        <f t="shared" si="150"/>
        <v>#REF!</v>
      </c>
      <c r="C3248" s="29" t="e">
        <f t="shared" si="151"/>
        <v>#REF!</v>
      </c>
      <c r="D3248" s="29" t="e">
        <f>①陸連データ貼付け!#REF!</f>
        <v>#REF!</v>
      </c>
      <c r="E3248" s="29" t="e">
        <f>①陸連データ貼付け!#REF!</f>
        <v>#REF!</v>
      </c>
      <c r="F3248" s="29" t="e">
        <f>ASC(①陸連データ貼付け!#REF!)</f>
        <v>#REF!</v>
      </c>
      <c r="G3248" s="29" t="e">
        <f>①陸連データ貼付け!#REF!</f>
        <v>#REF!</v>
      </c>
      <c r="H3248" s="29" t="e">
        <f>①陸連データ貼付け!#REF!</f>
        <v>#REF!</v>
      </c>
      <c r="I3248" s="29" t="e">
        <f>①陸連データ貼付け!#REF!</f>
        <v>#REF!</v>
      </c>
      <c r="J3248" s="29" t="e">
        <f>①陸連データ貼付け!#REF!</f>
        <v>#REF!</v>
      </c>
      <c r="K3248" s="29" t="e">
        <f t="shared" si="152"/>
        <v>#REF!</v>
      </c>
      <c r="L3248" s="29" t="e">
        <f>①陸連データ貼付け!#REF!</f>
        <v>#REF!</v>
      </c>
      <c r="M3248" s="63" t="e">
        <f>①陸連データ貼付け!#REF!</f>
        <v>#REF!</v>
      </c>
    </row>
    <row r="3249" spans="1:13">
      <c r="A3249" s="220" t="e">
        <f>IF(①陸連データ貼付け!#REF!="","",①陸連データ貼付け!#REF!)</f>
        <v>#REF!</v>
      </c>
      <c r="B3249" s="29" t="e">
        <f t="shared" si="150"/>
        <v>#REF!</v>
      </c>
      <c r="C3249" s="29" t="e">
        <f t="shared" si="151"/>
        <v>#REF!</v>
      </c>
      <c r="D3249" s="29" t="e">
        <f>①陸連データ貼付け!#REF!</f>
        <v>#REF!</v>
      </c>
      <c r="E3249" s="29" t="e">
        <f>①陸連データ貼付け!#REF!</f>
        <v>#REF!</v>
      </c>
      <c r="F3249" s="29" t="e">
        <f>ASC(①陸連データ貼付け!#REF!)</f>
        <v>#REF!</v>
      </c>
      <c r="G3249" s="29" t="e">
        <f>①陸連データ貼付け!#REF!</f>
        <v>#REF!</v>
      </c>
      <c r="H3249" s="29" t="e">
        <f>①陸連データ貼付け!#REF!</f>
        <v>#REF!</v>
      </c>
      <c r="I3249" s="29" t="e">
        <f>①陸連データ貼付け!#REF!</f>
        <v>#REF!</v>
      </c>
      <c r="J3249" s="29" t="e">
        <f>①陸連データ貼付け!#REF!</f>
        <v>#REF!</v>
      </c>
      <c r="K3249" s="29" t="e">
        <f t="shared" si="152"/>
        <v>#REF!</v>
      </c>
      <c r="L3249" s="29" t="e">
        <f>①陸連データ貼付け!#REF!</f>
        <v>#REF!</v>
      </c>
      <c r="M3249" s="63" t="e">
        <f>①陸連データ貼付け!#REF!</f>
        <v>#REF!</v>
      </c>
    </row>
    <row r="3250" spans="1:13">
      <c r="A3250" s="220" t="e">
        <f>IF(①陸連データ貼付け!#REF!="","",①陸連データ貼付け!#REF!)</f>
        <v>#REF!</v>
      </c>
      <c r="B3250" s="29" t="e">
        <f t="shared" si="150"/>
        <v>#REF!</v>
      </c>
      <c r="C3250" s="29" t="e">
        <f t="shared" si="151"/>
        <v>#REF!</v>
      </c>
      <c r="D3250" s="29" t="e">
        <f>①陸連データ貼付け!#REF!</f>
        <v>#REF!</v>
      </c>
      <c r="E3250" s="29" t="e">
        <f>①陸連データ貼付け!#REF!</f>
        <v>#REF!</v>
      </c>
      <c r="F3250" s="29" t="e">
        <f>ASC(①陸連データ貼付け!#REF!)</f>
        <v>#REF!</v>
      </c>
      <c r="G3250" s="29" t="e">
        <f>①陸連データ貼付け!#REF!</f>
        <v>#REF!</v>
      </c>
      <c r="H3250" s="29" t="e">
        <f>①陸連データ貼付け!#REF!</f>
        <v>#REF!</v>
      </c>
      <c r="I3250" s="29" t="e">
        <f>①陸連データ貼付け!#REF!</f>
        <v>#REF!</v>
      </c>
      <c r="J3250" s="29" t="e">
        <f>①陸連データ貼付け!#REF!</f>
        <v>#REF!</v>
      </c>
      <c r="K3250" s="29" t="e">
        <f t="shared" si="152"/>
        <v>#REF!</v>
      </c>
      <c r="L3250" s="29" t="e">
        <f>①陸連データ貼付け!#REF!</f>
        <v>#REF!</v>
      </c>
      <c r="M3250" s="63" t="e">
        <f>①陸連データ貼付け!#REF!</f>
        <v>#REF!</v>
      </c>
    </row>
    <row r="3251" spans="1:13">
      <c r="A3251" s="220" t="e">
        <f>IF(①陸連データ貼付け!#REF!="","",①陸連データ貼付け!#REF!)</f>
        <v>#REF!</v>
      </c>
      <c r="B3251" s="29" t="e">
        <f t="shared" si="150"/>
        <v>#REF!</v>
      </c>
      <c r="C3251" s="29" t="e">
        <f t="shared" si="151"/>
        <v>#REF!</v>
      </c>
      <c r="D3251" s="29" t="e">
        <f>①陸連データ貼付け!#REF!</f>
        <v>#REF!</v>
      </c>
      <c r="E3251" s="29" t="e">
        <f>①陸連データ貼付け!#REF!</f>
        <v>#REF!</v>
      </c>
      <c r="F3251" s="29" t="e">
        <f>ASC(①陸連データ貼付け!#REF!)</f>
        <v>#REF!</v>
      </c>
      <c r="G3251" s="29" t="e">
        <f>①陸連データ貼付け!#REF!</f>
        <v>#REF!</v>
      </c>
      <c r="H3251" s="29" t="e">
        <f>①陸連データ貼付け!#REF!</f>
        <v>#REF!</v>
      </c>
      <c r="I3251" s="29" t="e">
        <f>①陸連データ貼付け!#REF!</f>
        <v>#REF!</v>
      </c>
      <c r="J3251" s="29" t="e">
        <f>①陸連データ貼付け!#REF!</f>
        <v>#REF!</v>
      </c>
      <c r="K3251" s="29" t="e">
        <f t="shared" si="152"/>
        <v>#REF!</v>
      </c>
      <c r="L3251" s="29" t="e">
        <f>①陸連データ貼付け!#REF!</f>
        <v>#REF!</v>
      </c>
      <c r="M3251" s="63" t="e">
        <f>①陸連データ貼付け!#REF!</f>
        <v>#REF!</v>
      </c>
    </row>
    <row r="3252" spans="1:13">
      <c r="A3252" s="220" t="e">
        <f>IF(①陸連データ貼付け!#REF!="","",①陸連データ貼付け!#REF!)</f>
        <v>#REF!</v>
      </c>
      <c r="B3252" s="29" t="e">
        <f t="shared" si="150"/>
        <v>#REF!</v>
      </c>
      <c r="C3252" s="29" t="e">
        <f t="shared" si="151"/>
        <v>#REF!</v>
      </c>
      <c r="D3252" s="29" t="e">
        <f>①陸連データ貼付け!#REF!</f>
        <v>#REF!</v>
      </c>
      <c r="E3252" s="29" t="e">
        <f>①陸連データ貼付け!#REF!</f>
        <v>#REF!</v>
      </c>
      <c r="F3252" s="29" t="e">
        <f>ASC(①陸連データ貼付け!#REF!)</f>
        <v>#REF!</v>
      </c>
      <c r="G3252" s="29" t="e">
        <f>①陸連データ貼付け!#REF!</f>
        <v>#REF!</v>
      </c>
      <c r="H3252" s="29" t="e">
        <f>①陸連データ貼付け!#REF!</f>
        <v>#REF!</v>
      </c>
      <c r="I3252" s="29" t="e">
        <f>①陸連データ貼付け!#REF!</f>
        <v>#REF!</v>
      </c>
      <c r="J3252" s="29" t="e">
        <f>①陸連データ貼付け!#REF!</f>
        <v>#REF!</v>
      </c>
      <c r="K3252" s="29" t="e">
        <f t="shared" si="152"/>
        <v>#REF!</v>
      </c>
      <c r="L3252" s="29" t="e">
        <f>①陸連データ貼付け!#REF!</f>
        <v>#REF!</v>
      </c>
      <c r="M3252" s="63" t="e">
        <f>①陸連データ貼付け!#REF!</f>
        <v>#REF!</v>
      </c>
    </row>
    <row r="3253" spans="1:13">
      <c r="A3253" s="220" t="e">
        <f>IF(①陸連データ貼付け!#REF!="","",①陸連データ貼付け!#REF!)</f>
        <v>#REF!</v>
      </c>
      <c r="B3253" s="29" t="e">
        <f t="shared" si="150"/>
        <v>#REF!</v>
      </c>
      <c r="C3253" s="29" t="e">
        <f t="shared" si="151"/>
        <v>#REF!</v>
      </c>
      <c r="D3253" s="29" t="e">
        <f>①陸連データ貼付け!#REF!</f>
        <v>#REF!</v>
      </c>
      <c r="E3253" s="29" t="e">
        <f>①陸連データ貼付け!#REF!</f>
        <v>#REF!</v>
      </c>
      <c r="F3253" s="29" t="e">
        <f>ASC(①陸連データ貼付け!#REF!)</f>
        <v>#REF!</v>
      </c>
      <c r="G3253" s="29" t="e">
        <f>①陸連データ貼付け!#REF!</f>
        <v>#REF!</v>
      </c>
      <c r="H3253" s="29" t="e">
        <f>①陸連データ貼付け!#REF!</f>
        <v>#REF!</v>
      </c>
      <c r="I3253" s="29" t="e">
        <f>①陸連データ貼付け!#REF!</f>
        <v>#REF!</v>
      </c>
      <c r="J3253" s="29" t="e">
        <f>①陸連データ貼付け!#REF!</f>
        <v>#REF!</v>
      </c>
      <c r="K3253" s="29" t="e">
        <f t="shared" si="152"/>
        <v>#REF!</v>
      </c>
      <c r="L3253" s="29" t="e">
        <f>①陸連データ貼付け!#REF!</f>
        <v>#REF!</v>
      </c>
      <c r="M3253" s="63" t="e">
        <f>①陸連データ貼付け!#REF!</f>
        <v>#REF!</v>
      </c>
    </row>
    <row r="3254" spans="1:13">
      <c r="A3254" s="220" t="e">
        <f>IF(①陸連データ貼付け!#REF!="","",①陸連データ貼付け!#REF!)</f>
        <v>#REF!</v>
      </c>
      <c r="B3254" s="29" t="e">
        <f t="shared" si="150"/>
        <v>#REF!</v>
      </c>
      <c r="C3254" s="29" t="e">
        <f t="shared" si="151"/>
        <v>#REF!</v>
      </c>
      <c r="D3254" s="29" t="e">
        <f>①陸連データ貼付け!#REF!</f>
        <v>#REF!</v>
      </c>
      <c r="E3254" s="29" t="e">
        <f>①陸連データ貼付け!#REF!</f>
        <v>#REF!</v>
      </c>
      <c r="F3254" s="29" t="e">
        <f>ASC(①陸連データ貼付け!#REF!)</f>
        <v>#REF!</v>
      </c>
      <c r="G3254" s="29" t="e">
        <f>①陸連データ貼付け!#REF!</f>
        <v>#REF!</v>
      </c>
      <c r="H3254" s="29" t="e">
        <f>①陸連データ貼付け!#REF!</f>
        <v>#REF!</v>
      </c>
      <c r="I3254" s="29" t="e">
        <f>①陸連データ貼付け!#REF!</f>
        <v>#REF!</v>
      </c>
      <c r="J3254" s="29" t="e">
        <f>①陸連データ貼付け!#REF!</f>
        <v>#REF!</v>
      </c>
      <c r="K3254" s="29" t="e">
        <f t="shared" si="152"/>
        <v>#REF!</v>
      </c>
      <c r="L3254" s="29" t="e">
        <f>①陸連データ貼付け!#REF!</f>
        <v>#REF!</v>
      </c>
      <c r="M3254" s="63" t="e">
        <f>①陸連データ貼付け!#REF!</f>
        <v>#REF!</v>
      </c>
    </row>
    <row r="3255" spans="1:13">
      <c r="A3255" s="220" t="e">
        <f>IF(①陸連データ貼付け!#REF!="","",①陸連データ貼付け!#REF!)</f>
        <v>#REF!</v>
      </c>
      <c r="B3255" s="29" t="e">
        <f t="shared" si="150"/>
        <v>#REF!</v>
      </c>
      <c r="C3255" s="29" t="e">
        <f t="shared" si="151"/>
        <v>#REF!</v>
      </c>
      <c r="D3255" s="29" t="e">
        <f>①陸連データ貼付け!#REF!</f>
        <v>#REF!</v>
      </c>
      <c r="E3255" s="29" t="e">
        <f>①陸連データ貼付け!#REF!</f>
        <v>#REF!</v>
      </c>
      <c r="F3255" s="29" t="e">
        <f>ASC(①陸連データ貼付け!#REF!)</f>
        <v>#REF!</v>
      </c>
      <c r="G3255" s="29" t="e">
        <f>①陸連データ貼付け!#REF!</f>
        <v>#REF!</v>
      </c>
      <c r="H3255" s="29" t="e">
        <f>①陸連データ貼付け!#REF!</f>
        <v>#REF!</v>
      </c>
      <c r="I3255" s="29" t="e">
        <f>①陸連データ貼付け!#REF!</f>
        <v>#REF!</v>
      </c>
      <c r="J3255" s="29" t="e">
        <f>①陸連データ貼付け!#REF!</f>
        <v>#REF!</v>
      </c>
      <c r="K3255" s="29" t="e">
        <f t="shared" si="152"/>
        <v>#REF!</v>
      </c>
      <c r="L3255" s="29" t="e">
        <f>①陸連データ貼付け!#REF!</f>
        <v>#REF!</v>
      </c>
      <c r="M3255" s="63" t="e">
        <f>①陸連データ貼付け!#REF!</f>
        <v>#REF!</v>
      </c>
    </row>
    <row r="3256" spans="1:13">
      <c r="A3256" s="220" t="e">
        <f>IF(①陸連データ貼付け!#REF!="","",①陸連データ貼付け!#REF!)</f>
        <v>#REF!</v>
      </c>
      <c r="B3256" s="29" t="e">
        <f t="shared" si="150"/>
        <v>#REF!</v>
      </c>
      <c r="C3256" s="29" t="e">
        <f t="shared" si="151"/>
        <v>#REF!</v>
      </c>
      <c r="D3256" s="29" t="e">
        <f>①陸連データ貼付け!#REF!</f>
        <v>#REF!</v>
      </c>
      <c r="E3256" s="29" t="e">
        <f>①陸連データ貼付け!#REF!</f>
        <v>#REF!</v>
      </c>
      <c r="F3256" s="29" t="e">
        <f>ASC(①陸連データ貼付け!#REF!)</f>
        <v>#REF!</v>
      </c>
      <c r="G3256" s="29" t="e">
        <f>①陸連データ貼付け!#REF!</f>
        <v>#REF!</v>
      </c>
      <c r="H3256" s="29" t="e">
        <f>①陸連データ貼付け!#REF!</f>
        <v>#REF!</v>
      </c>
      <c r="I3256" s="29" t="e">
        <f>①陸連データ貼付け!#REF!</f>
        <v>#REF!</v>
      </c>
      <c r="J3256" s="29" t="e">
        <f>①陸連データ貼付け!#REF!</f>
        <v>#REF!</v>
      </c>
      <c r="K3256" s="29" t="e">
        <f t="shared" si="152"/>
        <v>#REF!</v>
      </c>
      <c r="L3256" s="29" t="e">
        <f>①陸連データ貼付け!#REF!</f>
        <v>#REF!</v>
      </c>
      <c r="M3256" s="63" t="e">
        <f>①陸連データ貼付け!#REF!</f>
        <v>#REF!</v>
      </c>
    </row>
    <row r="3257" spans="1:13">
      <c r="A3257" s="220" t="e">
        <f>IF(①陸連データ貼付け!#REF!="","",①陸連データ貼付け!#REF!)</f>
        <v>#REF!</v>
      </c>
      <c r="B3257" s="29" t="e">
        <f t="shared" si="150"/>
        <v>#REF!</v>
      </c>
      <c r="C3257" s="29" t="e">
        <f t="shared" si="151"/>
        <v>#REF!</v>
      </c>
      <c r="D3257" s="29" t="e">
        <f>①陸連データ貼付け!#REF!</f>
        <v>#REF!</v>
      </c>
      <c r="E3257" s="29" t="e">
        <f>①陸連データ貼付け!#REF!</f>
        <v>#REF!</v>
      </c>
      <c r="F3257" s="29" t="e">
        <f>ASC(①陸連データ貼付け!#REF!)</f>
        <v>#REF!</v>
      </c>
      <c r="G3257" s="29" t="e">
        <f>①陸連データ貼付け!#REF!</f>
        <v>#REF!</v>
      </c>
      <c r="H3257" s="29" t="e">
        <f>①陸連データ貼付け!#REF!</f>
        <v>#REF!</v>
      </c>
      <c r="I3257" s="29" t="e">
        <f>①陸連データ貼付け!#REF!</f>
        <v>#REF!</v>
      </c>
      <c r="J3257" s="29" t="e">
        <f>①陸連データ貼付け!#REF!</f>
        <v>#REF!</v>
      </c>
      <c r="K3257" s="29" t="e">
        <f t="shared" si="152"/>
        <v>#REF!</v>
      </c>
      <c r="L3257" s="29" t="e">
        <f>①陸連データ貼付け!#REF!</f>
        <v>#REF!</v>
      </c>
      <c r="M3257" s="63" t="e">
        <f>①陸連データ貼付け!#REF!</f>
        <v>#REF!</v>
      </c>
    </row>
    <row r="3258" spans="1:13">
      <c r="A3258" s="220" t="e">
        <f>IF(①陸連データ貼付け!#REF!="","",①陸連データ貼付け!#REF!)</f>
        <v>#REF!</v>
      </c>
      <c r="B3258" s="29" t="e">
        <f t="shared" si="150"/>
        <v>#REF!</v>
      </c>
      <c r="C3258" s="29" t="e">
        <f t="shared" si="151"/>
        <v>#REF!</v>
      </c>
      <c r="D3258" s="29" t="e">
        <f>①陸連データ貼付け!#REF!</f>
        <v>#REF!</v>
      </c>
      <c r="E3258" s="29" t="e">
        <f>①陸連データ貼付け!#REF!</f>
        <v>#REF!</v>
      </c>
      <c r="F3258" s="29" t="e">
        <f>ASC(①陸連データ貼付け!#REF!)</f>
        <v>#REF!</v>
      </c>
      <c r="G3258" s="29" t="e">
        <f>①陸連データ貼付け!#REF!</f>
        <v>#REF!</v>
      </c>
      <c r="H3258" s="29" t="e">
        <f>①陸連データ貼付け!#REF!</f>
        <v>#REF!</v>
      </c>
      <c r="I3258" s="29" t="e">
        <f>①陸連データ貼付け!#REF!</f>
        <v>#REF!</v>
      </c>
      <c r="J3258" s="29" t="e">
        <f>①陸連データ貼付け!#REF!</f>
        <v>#REF!</v>
      </c>
      <c r="K3258" s="29" t="e">
        <f t="shared" si="152"/>
        <v>#REF!</v>
      </c>
      <c r="L3258" s="29" t="e">
        <f>①陸連データ貼付け!#REF!</f>
        <v>#REF!</v>
      </c>
      <c r="M3258" s="63" t="e">
        <f>①陸連データ貼付け!#REF!</f>
        <v>#REF!</v>
      </c>
    </row>
    <row r="3259" spans="1:13">
      <c r="A3259" s="220" t="e">
        <f>IF(①陸連データ貼付け!#REF!="","",①陸連データ貼付け!#REF!)</f>
        <v>#REF!</v>
      </c>
      <c r="B3259" s="29" t="e">
        <f t="shared" si="150"/>
        <v>#REF!</v>
      </c>
      <c r="C3259" s="29" t="e">
        <f t="shared" si="151"/>
        <v>#REF!</v>
      </c>
      <c r="D3259" s="29" t="e">
        <f>①陸連データ貼付け!#REF!</f>
        <v>#REF!</v>
      </c>
      <c r="E3259" s="29" t="e">
        <f>①陸連データ貼付け!#REF!</f>
        <v>#REF!</v>
      </c>
      <c r="F3259" s="29" t="e">
        <f>ASC(①陸連データ貼付け!#REF!)</f>
        <v>#REF!</v>
      </c>
      <c r="G3259" s="29" t="e">
        <f>①陸連データ貼付け!#REF!</f>
        <v>#REF!</v>
      </c>
      <c r="H3259" s="29" t="e">
        <f>①陸連データ貼付け!#REF!</f>
        <v>#REF!</v>
      </c>
      <c r="I3259" s="29" t="e">
        <f>①陸連データ貼付け!#REF!</f>
        <v>#REF!</v>
      </c>
      <c r="J3259" s="29" t="e">
        <f>①陸連データ貼付け!#REF!</f>
        <v>#REF!</v>
      </c>
      <c r="K3259" s="29" t="e">
        <f t="shared" si="152"/>
        <v>#REF!</v>
      </c>
      <c r="L3259" s="29" t="e">
        <f>①陸連データ貼付け!#REF!</f>
        <v>#REF!</v>
      </c>
      <c r="M3259" s="63" t="e">
        <f>①陸連データ貼付け!#REF!</f>
        <v>#REF!</v>
      </c>
    </row>
    <row r="3260" spans="1:13">
      <c r="A3260" s="220" t="e">
        <f>IF(①陸連データ貼付け!#REF!="","",①陸連データ貼付け!#REF!)</f>
        <v>#REF!</v>
      </c>
      <c r="B3260" s="29" t="e">
        <f t="shared" si="150"/>
        <v>#REF!</v>
      </c>
      <c r="C3260" s="29" t="e">
        <f t="shared" si="151"/>
        <v>#REF!</v>
      </c>
      <c r="D3260" s="29" t="e">
        <f>①陸連データ貼付け!#REF!</f>
        <v>#REF!</v>
      </c>
      <c r="E3260" s="29" t="e">
        <f>①陸連データ貼付け!#REF!</f>
        <v>#REF!</v>
      </c>
      <c r="F3260" s="29" t="e">
        <f>ASC(①陸連データ貼付け!#REF!)</f>
        <v>#REF!</v>
      </c>
      <c r="G3260" s="29" t="e">
        <f>①陸連データ貼付け!#REF!</f>
        <v>#REF!</v>
      </c>
      <c r="H3260" s="29" t="e">
        <f>①陸連データ貼付け!#REF!</f>
        <v>#REF!</v>
      </c>
      <c r="I3260" s="29" t="e">
        <f>①陸連データ貼付け!#REF!</f>
        <v>#REF!</v>
      </c>
      <c r="J3260" s="29" t="e">
        <f>①陸連データ貼付け!#REF!</f>
        <v>#REF!</v>
      </c>
      <c r="K3260" s="29" t="e">
        <f t="shared" si="152"/>
        <v>#REF!</v>
      </c>
      <c r="L3260" s="29" t="e">
        <f>①陸連データ貼付け!#REF!</f>
        <v>#REF!</v>
      </c>
      <c r="M3260" s="63" t="e">
        <f>①陸連データ貼付け!#REF!</f>
        <v>#REF!</v>
      </c>
    </row>
    <row r="3261" spans="1:13">
      <c r="A3261" s="220" t="e">
        <f>IF(①陸連データ貼付け!#REF!="","",①陸連データ貼付け!#REF!)</f>
        <v>#REF!</v>
      </c>
      <c r="B3261" s="29" t="e">
        <f t="shared" si="150"/>
        <v>#REF!</v>
      </c>
      <c r="C3261" s="29" t="e">
        <f t="shared" si="151"/>
        <v>#REF!</v>
      </c>
      <c r="D3261" s="29" t="e">
        <f>①陸連データ貼付け!#REF!</f>
        <v>#REF!</v>
      </c>
      <c r="E3261" s="29" t="e">
        <f>①陸連データ貼付け!#REF!</f>
        <v>#REF!</v>
      </c>
      <c r="F3261" s="29" t="e">
        <f>ASC(①陸連データ貼付け!#REF!)</f>
        <v>#REF!</v>
      </c>
      <c r="G3261" s="29" t="e">
        <f>①陸連データ貼付け!#REF!</f>
        <v>#REF!</v>
      </c>
      <c r="H3261" s="29" t="e">
        <f>①陸連データ貼付け!#REF!</f>
        <v>#REF!</v>
      </c>
      <c r="I3261" s="29" t="e">
        <f>①陸連データ貼付け!#REF!</f>
        <v>#REF!</v>
      </c>
      <c r="J3261" s="29" t="e">
        <f>①陸連データ貼付け!#REF!</f>
        <v>#REF!</v>
      </c>
      <c r="K3261" s="29" t="e">
        <f t="shared" si="152"/>
        <v>#REF!</v>
      </c>
      <c r="L3261" s="29" t="e">
        <f>①陸連データ貼付け!#REF!</f>
        <v>#REF!</v>
      </c>
      <c r="M3261" s="63" t="e">
        <f>①陸連データ貼付け!#REF!</f>
        <v>#REF!</v>
      </c>
    </row>
    <row r="3262" spans="1:13">
      <c r="A3262" s="220" t="e">
        <f>IF(①陸連データ貼付け!#REF!="","",①陸連データ貼付け!#REF!)</f>
        <v>#REF!</v>
      </c>
      <c r="B3262" s="29" t="e">
        <f t="shared" si="150"/>
        <v>#REF!</v>
      </c>
      <c r="C3262" s="29" t="e">
        <f t="shared" si="151"/>
        <v>#REF!</v>
      </c>
      <c r="D3262" s="29" t="e">
        <f>①陸連データ貼付け!#REF!</f>
        <v>#REF!</v>
      </c>
      <c r="E3262" s="29" t="e">
        <f>①陸連データ貼付け!#REF!</f>
        <v>#REF!</v>
      </c>
      <c r="F3262" s="29" t="e">
        <f>ASC(①陸連データ貼付け!#REF!)</f>
        <v>#REF!</v>
      </c>
      <c r="G3262" s="29" t="e">
        <f>①陸連データ貼付け!#REF!</f>
        <v>#REF!</v>
      </c>
      <c r="H3262" s="29" t="e">
        <f>①陸連データ貼付け!#REF!</f>
        <v>#REF!</v>
      </c>
      <c r="I3262" s="29" t="e">
        <f>①陸連データ貼付け!#REF!</f>
        <v>#REF!</v>
      </c>
      <c r="J3262" s="29" t="e">
        <f>①陸連データ貼付け!#REF!</f>
        <v>#REF!</v>
      </c>
      <c r="K3262" s="29" t="e">
        <f t="shared" si="152"/>
        <v>#REF!</v>
      </c>
      <c r="L3262" s="29" t="e">
        <f>①陸連データ貼付け!#REF!</f>
        <v>#REF!</v>
      </c>
      <c r="M3262" s="63" t="e">
        <f>①陸連データ貼付け!#REF!</f>
        <v>#REF!</v>
      </c>
    </row>
    <row r="3263" spans="1:13">
      <c r="A3263" s="220" t="e">
        <f>IF(①陸連データ貼付け!#REF!="","",①陸連データ貼付け!#REF!)</f>
        <v>#REF!</v>
      </c>
      <c r="B3263" s="29" t="e">
        <f t="shared" si="150"/>
        <v>#REF!</v>
      </c>
      <c r="C3263" s="29" t="e">
        <f t="shared" si="151"/>
        <v>#REF!</v>
      </c>
      <c r="D3263" s="29" t="e">
        <f>①陸連データ貼付け!#REF!</f>
        <v>#REF!</v>
      </c>
      <c r="E3263" s="29" t="e">
        <f>①陸連データ貼付け!#REF!</f>
        <v>#REF!</v>
      </c>
      <c r="F3263" s="29" t="e">
        <f>ASC(①陸連データ貼付け!#REF!)</f>
        <v>#REF!</v>
      </c>
      <c r="G3263" s="29" t="e">
        <f>①陸連データ貼付け!#REF!</f>
        <v>#REF!</v>
      </c>
      <c r="H3263" s="29" t="e">
        <f>①陸連データ貼付け!#REF!</f>
        <v>#REF!</v>
      </c>
      <c r="I3263" s="29" t="e">
        <f>①陸連データ貼付け!#REF!</f>
        <v>#REF!</v>
      </c>
      <c r="J3263" s="29" t="e">
        <f>①陸連データ貼付け!#REF!</f>
        <v>#REF!</v>
      </c>
      <c r="K3263" s="29" t="e">
        <f t="shared" si="152"/>
        <v>#REF!</v>
      </c>
      <c r="L3263" s="29" t="e">
        <f>①陸連データ貼付け!#REF!</f>
        <v>#REF!</v>
      </c>
      <c r="M3263" s="63" t="e">
        <f>①陸連データ貼付け!#REF!</f>
        <v>#REF!</v>
      </c>
    </row>
    <row r="3264" spans="1:13">
      <c r="A3264" s="220" t="e">
        <f>IF(①陸連データ貼付け!#REF!="","",①陸連データ貼付け!#REF!)</f>
        <v>#REF!</v>
      </c>
      <c r="B3264" s="29" t="e">
        <f t="shared" si="150"/>
        <v>#REF!</v>
      </c>
      <c r="C3264" s="29" t="e">
        <f t="shared" si="151"/>
        <v>#REF!</v>
      </c>
      <c r="D3264" s="29" t="e">
        <f>①陸連データ貼付け!#REF!</f>
        <v>#REF!</v>
      </c>
      <c r="E3264" s="29" t="e">
        <f>①陸連データ貼付け!#REF!</f>
        <v>#REF!</v>
      </c>
      <c r="F3264" s="29" t="e">
        <f>ASC(①陸連データ貼付け!#REF!)</f>
        <v>#REF!</v>
      </c>
      <c r="G3264" s="29" t="e">
        <f>①陸連データ貼付け!#REF!</f>
        <v>#REF!</v>
      </c>
      <c r="H3264" s="29" t="e">
        <f>①陸連データ貼付け!#REF!</f>
        <v>#REF!</v>
      </c>
      <c r="I3264" s="29" t="e">
        <f>①陸連データ貼付け!#REF!</f>
        <v>#REF!</v>
      </c>
      <c r="J3264" s="29" t="e">
        <f>①陸連データ貼付け!#REF!</f>
        <v>#REF!</v>
      </c>
      <c r="K3264" s="29" t="e">
        <f t="shared" si="152"/>
        <v>#REF!</v>
      </c>
      <c r="L3264" s="29" t="e">
        <f>①陸連データ貼付け!#REF!</f>
        <v>#REF!</v>
      </c>
      <c r="M3264" s="63" t="e">
        <f>①陸連データ貼付け!#REF!</f>
        <v>#REF!</v>
      </c>
    </row>
    <row r="3265" spans="1:13">
      <c r="A3265" s="220" t="e">
        <f>IF(①陸連データ貼付け!#REF!="","",①陸連データ貼付け!#REF!)</f>
        <v>#REF!</v>
      </c>
      <c r="B3265" s="29" t="e">
        <f t="shared" si="150"/>
        <v>#REF!</v>
      </c>
      <c r="C3265" s="29" t="e">
        <f t="shared" si="151"/>
        <v>#REF!</v>
      </c>
      <c r="D3265" s="29" t="e">
        <f>①陸連データ貼付け!#REF!</f>
        <v>#REF!</v>
      </c>
      <c r="E3265" s="29" t="e">
        <f>①陸連データ貼付け!#REF!</f>
        <v>#REF!</v>
      </c>
      <c r="F3265" s="29" t="e">
        <f>ASC(①陸連データ貼付け!#REF!)</f>
        <v>#REF!</v>
      </c>
      <c r="G3265" s="29" t="e">
        <f>①陸連データ貼付け!#REF!</f>
        <v>#REF!</v>
      </c>
      <c r="H3265" s="29" t="e">
        <f>①陸連データ貼付け!#REF!</f>
        <v>#REF!</v>
      </c>
      <c r="I3265" s="29" t="e">
        <f>①陸連データ貼付け!#REF!</f>
        <v>#REF!</v>
      </c>
      <c r="J3265" s="29" t="e">
        <f>①陸連データ貼付け!#REF!</f>
        <v>#REF!</v>
      </c>
      <c r="K3265" s="29" t="e">
        <f t="shared" si="152"/>
        <v>#REF!</v>
      </c>
      <c r="L3265" s="29" t="e">
        <f>①陸連データ貼付け!#REF!</f>
        <v>#REF!</v>
      </c>
      <c r="M3265" s="63" t="e">
        <f>①陸連データ貼付け!#REF!</f>
        <v>#REF!</v>
      </c>
    </row>
    <row r="3266" spans="1:13">
      <c r="A3266" s="220" t="e">
        <f>IF(①陸連データ貼付け!#REF!="","",①陸連データ貼付け!#REF!)</f>
        <v>#REF!</v>
      </c>
      <c r="B3266" s="29" t="e">
        <f t="shared" si="150"/>
        <v>#REF!</v>
      </c>
      <c r="C3266" s="29" t="e">
        <f t="shared" si="151"/>
        <v>#REF!</v>
      </c>
      <c r="D3266" s="29" t="e">
        <f>①陸連データ貼付け!#REF!</f>
        <v>#REF!</v>
      </c>
      <c r="E3266" s="29" t="e">
        <f>①陸連データ貼付け!#REF!</f>
        <v>#REF!</v>
      </c>
      <c r="F3266" s="29" t="e">
        <f>ASC(①陸連データ貼付け!#REF!)</f>
        <v>#REF!</v>
      </c>
      <c r="G3266" s="29" t="e">
        <f>①陸連データ貼付け!#REF!</f>
        <v>#REF!</v>
      </c>
      <c r="H3266" s="29" t="e">
        <f>①陸連データ貼付け!#REF!</f>
        <v>#REF!</v>
      </c>
      <c r="I3266" s="29" t="e">
        <f>①陸連データ貼付け!#REF!</f>
        <v>#REF!</v>
      </c>
      <c r="J3266" s="29" t="e">
        <f>①陸連データ貼付け!#REF!</f>
        <v>#REF!</v>
      </c>
      <c r="K3266" s="29" t="e">
        <f t="shared" si="152"/>
        <v>#REF!</v>
      </c>
      <c r="L3266" s="29" t="e">
        <f>①陸連データ貼付け!#REF!</f>
        <v>#REF!</v>
      </c>
      <c r="M3266" s="63" t="e">
        <f>①陸連データ貼付け!#REF!</f>
        <v>#REF!</v>
      </c>
    </row>
    <row r="3267" spans="1:13">
      <c r="A3267" s="220" t="e">
        <f>IF(①陸連データ貼付け!#REF!="","",①陸連データ貼付け!#REF!)</f>
        <v>#REF!</v>
      </c>
      <c r="B3267" s="29" t="e">
        <f t="shared" ref="B3267:B3330" si="153">LEFT(A3267,1)</f>
        <v>#REF!</v>
      </c>
      <c r="C3267" s="29" t="e">
        <f t="shared" ref="C3267:C3330" si="154">REPLACE(A3267,1,1,"")</f>
        <v>#REF!</v>
      </c>
      <c r="D3267" s="29" t="e">
        <f>①陸連データ貼付け!#REF!</f>
        <v>#REF!</v>
      </c>
      <c r="E3267" s="29" t="e">
        <f>①陸連データ貼付け!#REF!</f>
        <v>#REF!</v>
      </c>
      <c r="F3267" s="29" t="e">
        <f>ASC(①陸連データ貼付け!#REF!)</f>
        <v>#REF!</v>
      </c>
      <c r="G3267" s="29" t="e">
        <f>①陸連データ貼付け!#REF!</f>
        <v>#REF!</v>
      </c>
      <c r="H3267" s="29" t="e">
        <f>①陸連データ貼付け!#REF!</f>
        <v>#REF!</v>
      </c>
      <c r="I3267" s="29" t="e">
        <f>①陸連データ貼付け!#REF!</f>
        <v>#REF!</v>
      </c>
      <c r="J3267" s="29" t="e">
        <f>①陸連データ貼付け!#REF!</f>
        <v>#REF!</v>
      </c>
      <c r="K3267" s="29" t="e">
        <f t="shared" ref="K3267:K3330" si="155">I3267</f>
        <v>#REF!</v>
      </c>
      <c r="L3267" s="29" t="e">
        <f>①陸連データ貼付け!#REF!</f>
        <v>#REF!</v>
      </c>
      <c r="M3267" s="63" t="e">
        <f>①陸連データ貼付け!#REF!</f>
        <v>#REF!</v>
      </c>
    </row>
    <row r="3268" spans="1:13">
      <c r="A3268" s="220" t="e">
        <f>IF(①陸連データ貼付け!#REF!="","",①陸連データ貼付け!#REF!)</f>
        <v>#REF!</v>
      </c>
      <c r="B3268" s="29" t="e">
        <f t="shared" si="153"/>
        <v>#REF!</v>
      </c>
      <c r="C3268" s="29" t="e">
        <f t="shared" si="154"/>
        <v>#REF!</v>
      </c>
      <c r="D3268" s="29" t="e">
        <f>①陸連データ貼付け!#REF!</f>
        <v>#REF!</v>
      </c>
      <c r="E3268" s="29" t="e">
        <f>①陸連データ貼付け!#REF!</f>
        <v>#REF!</v>
      </c>
      <c r="F3268" s="29" t="e">
        <f>ASC(①陸連データ貼付け!#REF!)</f>
        <v>#REF!</v>
      </c>
      <c r="G3268" s="29" t="e">
        <f>①陸連データ貼付け!#REF!</f>
        <v>#REF!</v>
      </c>
      <c r="H3268" s="29" t="e">
        <f>①陸連データ貼付け!#REF!</f>
        <v>#REF!</v>
      </c>
      <c r="I3268" s="29" t="e">
        <f>①陸連データ貼付け!#REF!</f>
        <v>#REF!</v>
      </c>
      <c r="J3268" s="29" t="e">
        <f>①陸連データ貼付け!#REF!</f>
        <v>#REF!</v>
      </c>
      <c r="K3268" s="29" t="e">
        <f t="shared" si="155"/>
        <v>#REF!</v>
      </c>
      <c r="L3268" s="29" t="e">
        <f>①陸連データ貼付け!#REF!</f>
        <v>#REF!</v>
      </c>
      <c r="M3268" s="63" t="e">
        <f>①陸連データ貼付け!#REF!</f>
        <v>#REF!</v>
      </c>
    </row>
    <row r="3269" spans="1:13">
      <c r="A3269" s="220" t="e">
        <f>IF(①陸連データ貼付け!#REF!="","",①陸連データ貼付け!#REF!)</f>
        <v>#REF!</v>
      </c>
      <c r="B3269" s="29" t="e">
        <f t="shared" si="153"/>
        <v>#REF!</v>
      </c>
      <c r="C3269" s="29" t="e">
        <f t="shared" si="154"/>
        <v>#REF!</v>
      </c>
      <c r="D3269" s="29" t="e">
        <f>①陸連データ貼付け!#REF!</f>
        <v>#REF!</v>
      </c>
      <c r="E3269" s="29" t="e">
        <f>①陸連データ貼付け!#REF!</f>
        <v>#REF!</v>
      </c>
      <c r="F3269" s="29" t="e">
        <f>ASC(①陸連データ貼付け!#REF!)</f>
        <v>#REF!</v>
      </c>
      <c r="G3269" s="29" t="e">
        <f>①陸連データ貼付け!#REF!</f>
        <v>#REF!</v>
      </c>
      <c r="H3269" s="29" t="e">
        <f>①陸連データ貼付け!#REF!</f>
        <v>#REF!</v>
      </c>
      <c r="I3269" s="29" t="e">
        <f>①陸連データ貼付け!#REF!</f>
        <v>#REF!</v>
      </c>
      <c r="J3269" s="29" t="e">
        <f>①陸連データ貼付け!#REF!</f>
        <v>#REF!</v>
      </c>
      <c r="K3269" s="29" t="e">
        <f t="shared" si="155"/>
        <v>#REF!</v>
      </c>
      <c r="L3269" s="29" t="e">
        <f>①陸連データ貼付け!#REF!</f>
        <v>#REF!</v>
      </c>
      <c r="M3269" s="63" t="e">
        <f>①陸連データ貼付け!#REF!</f>
        <v>#REF!</v>
      </c>
    </row>
    <row r="3270" spans="1:13">
      <c r="A3270" s="220" t="e">
        <f>IF(①陸連データ貼付け!#REF!="","",①陸連データ貼付け!#REF!)</f>
        <v>#REF!</v>
      </c>
      <c r="B3270" s="29" t="e">
        <f t="shared" si="153"/>
        <v>#REF!</v>
      </c>
      <c r="C3270" s="29" t="e">
        <f t="shared" si="154"/>
        <v>#REF!</v>
      </c>
      <c r="D3270" s="29" t="e">
        <f>①陸連データ貼付け!#REF!</f>
        <v>#REF!</v>
      </c>
      <c r="E3270" s="29" t="e">
        <f>①陸連データ貼付け!#REF!</f>
        <v>#REF!</v>
      </c>
      <c r="F3270" s="29" t="e">
        <f>ASC(①陸連データ貼付け!#REF!)</f>
        <v>#REF!</v>
      </c>
      <c r="G3270" s="29" t="e">
        <f>①陸連データ貼付け!#REF!</f>
        <v>#REF!</v>
      </c>
      <c r="H3270" s="29" t="e">
        <f>①陸連データ貼付け!#REF!</f>
        <v>#REF!</v>
      </c>
      <c r="I3270" s="29" t="e">
        <f>①陸連データ貼付け!#REF!</f>
        <v>#REF!</v>
      </c>
      <c r="J3270" s="29" t="e">
        <f>①陸連データ貼付け!#REF!</f>
        <v>#REF!</v>
      </c>
      <c r="K3270" s="29" t="e">
        <f t="shared" si="155"/>
        <v>#REF!</v>
      </c>
      <c r="L3270" s="29" t="e">
        <f>①陸連データ貼付け!#REF!</f>
        <v>#REF!</v>
      </c>
      <c r="M3270" s="63" t="e">
        <f>①陸連データ貼付け!#REF!</f>
        <v>#REF!</v>
      </c>
    </row>
    <row r="3271" spans="1:13">
      <c r="A3271" s="220" t="e">
        <f>IF(①陸連データ貼付け!#REF!="","",①陸連データ貼付け!#REF!)</f>
        <v>#REF!</v>
      </c>
      <c r="B3271" s="29" t="e">
        <f t="shared" si="153"/>
        <v>#REF!</v>
      </c>
      <c r="C3271" s="29" t="e">
        <f t="shared" si="154"/>
        <v>#REF!</v>
      </c>
      <c r="D3271" s="29" t="e">
        <f>①陸連データ貼付け!#REF!</f>
        <v>#REF!</v>
      </c>
      <c r="E3271" s="29" t="e">
        <f>①陸連データ貼付け!#REF!</f>
        <v>#REF!</v>
      </c>
      <c r="F3271" s="29" t="e">
        <f>ASC(①陸連データ貼付け!#REF!)</f>
        <v>#REF!</v>
      </c>
      <c r="G3271" s="29" t="e">
        <f>①陸連データ貼付け!#REF!</f>
        <v>#REF!</v>
      </c>
      <c r="H3271" s="29" t="e">
        <f>①陸連データ貼付け!#REF!</f>
        <v>#REF!</v>
      </c>
      <c r="I3271" s="29" t="e">
        <f>①陸連データ貼付け!#REF!</f>
        <v>#REF!</v>
      </c>
      <c r="J3271" s="29" t="e">
        <f>①陸連データ貼付け!#REF!</f>
        <v>#REF!</v>
      </c>
      <c r="K3271" s="29" t="e">
        <f t="shared" si="155"/>
        <v>#REF!</v>
      </c>
      <c r="L3271" s="29" t="e">
        <f>①陸連データ貼付け!#REF!</f>
        <v>#REF!</v>
      </c>
      <c r="M3271" s="63" t="e">
        <f>①陸連データ貼付け!#REF!</f>
        <v>#REF!</v>
      </c>
    </row>
    <row r="3272" spans="1:13">
      <c r="A3272" s="220" t="e">
        <f>IF(①陸連データ貼付け!#REF!="","",①陸連データ貼付け!#REF!)</f>
        <v>#REF!</v>
      </c>
      <c r="B3272" s="29" t="e">
        <f t="shared" si="153"/>
        <v>#REF!</v>
      </c>
      <c r="C3272" s="29" t="e">
        <f t="shared" si="154"/>
        <v>#REF!</v>
      </c>
      <c r="D3272" s="29" t="e">
        <f>①陸連データ貼付け!#REF!</f>
        <v>#REF!</v>
      </c>
      <c r="E3272" s="29" t="e">
        <f>①陸連データ貼付け!#REF!</f>
        <v>#REF!</v>
      </c>
      <c r="F3272" s="29" t="e">
        <f>ASC(①陸連データ貼付け!#REF!)</f>
        <v>#REF!</v>
      </c>
      <c r="G3272" s="29" t="e">
        <f>①陸連データ貼付け!#REF!</f>
        <v>#REF!</v>
      </c>
      <c r="H3272" s="29" t="e">
        <f>①陸連データ貼付け!#REF!</f>
        <v>#REF!</v>
      </c>
      <c r="I3272" s="29" t="e">
        <f>①陸連データ貼付け!#REF!</f>
        <v>#REF!</v>
      </c>
      <c r="J3272" s="29" t="e">
        <f>①陸連データ貼付け!#REF!</f>
        <v>#REF!</v>
      </c>
      <c r="K3272" s="29" t="e">
        <f t="shared" si="155"/>
        <v>#REF!</v>
      </c>
      <c r="L3272" s="29" t="e">
        <f>①陸連データ貼付け!#REF!</f>
        <v>#REF!</v>
      </c>
      <c r="M3272" s="63" t="e">
        <f>①陸連データ貼付け!#REF!</f>
        <v>#REF!</v>
      </c>
    </row>
    <row r="3273" spans="1:13">
      <c r="A3273" s="220" t="e">
        <f>IF(①陸連データ貼付け!#REF!="","",①陸連データ貼付け!#REF!)</f>
        <v>#REF!</v>
      </c>
      <c r="B3273" s="29" t="e">
        <f t="shared" si="153"/>
        <v>#REF!</v>
      </c>
      <c r="C3273" s="29" t="e">
        <f t="shared" si="154"/>
        <v>#REF!</v>
      </c>
      <c r="D3273" s="29" t="e">
        <f>①陸連データ貼付け!#REF!</f>
        <v>#REF!</v>
      </c>
      <c r="E3273" s="29" t="e">
        <f>①陸連データ貼付け!#REF!</f>
        <v>#REF!</v>
      </c>
      <c r="F3273" s="29" t="e">
        <f>ASC(①陸連データ貼付け!#REF!)</f>
        <v>#REF!</v>
      </c>
      <c r="G3273" s="29" t="e">
        <f>①陸連データ貼付け!#REF!</f>
        <v>#REF!</v>
      </c>
      <c r="H3273" s="29" t="e">
        <f>①陸連データ貼付け!#REF!</f>
        <v>#REF!</v>
      </c>
      <c r="I3273" s="29" t="e">
        <f>①陸連データ貼付け!#REF!</f>
        <v>#REF!</v>
      </c>
      <c r="J3273" s="29" t="e">
        <f>①陸連データ貼付け!#REF!</f>
        <v>#REF!</v>
      </c>
      <c r="K3273" s="29" t="e">
        <f t="shared" si="155"/>
        <v>#REF!</v>
      </c>
      <c r="L3273" s="29" t="e">
        <f>①陸連データ貼付け!#REF!</f>
        <v>#REF!</v>
      </c>
      <c r="M3273" s="63" t="e">
        <f>①陸連データ貼付け!#REF!</f>
        <v>#REF!</v>
      </c>
    </row>
    <row r="3274" spans="1:13">
      <c r="A3274" s="220" t="e">
        <f>IF(①陸連データ貼付け!#REF!="","",①陸連データ貼付け!#REF!)</f>
        <v>#REF!</v>
      </c>
      <c r="B3274" s="29" t="e">
        <f t="shared" si="153"/>
        <v>#REF!</v>
      </c>
      <c r="C3274" s="29" t="e">
        <f t="shared" si="154"/>
        <v>#REF!</v>
      </c>
      <c r="D3274" s="29" t="e">
        <f>①陸連データ貼付け!#REF!</f>
        <v>#REF!</v>
      </c>
      <c r="E3274" s="29" t="e">
        <f>①陸連データ貼付け!#REF!</f>
        <v>#REF!</v>
      </c>
      <c r="F3274" s="29" t="e">
        <f>ASC(①陸連データ貼付け!#REF!)</f>
        <v>#REF!</v>
      </c>
      <c r="G3274" s="29" t="e">
        <f>①陸連データ貼付け!#REF!</f>
        <v>#REF!</v>
      </c>
      <c r="H3274" s="29" t="e">
        <f>①陸連データ貼付け!#REF!</f>
        <v>#REF!</v>
      </c>
      <c r="I3274" s="29" t="e">
        <f>①陸連データ貼付け!#REF!</f>
        <v>#REF!</v>
      </c>
      <c r="J3274" s="29" t="e">
        <f>①陸連データ貼付け!#REF!</f>
        <v>#REF!</v>
      </c>
      <c r="K3274" s="29" t="e">
        <f t="shared" si="155"/>
        <v>#REF!</v>
      </c>
      <c r="L3274" s="29" t="e">
        <f>①陸連データ貼付け!#REF!</f>
        <v>#REF!</v>
      </c>
      <c r="M3274" s="63" t="e">
        <f>①陸連データ貼付け!#REF!</f>
        <v>#REF!</v>
      </c>
    </row>
    <row r="3275" spans="1:13">
      <c r="A3275" s="220" t="e">
        <f>IF(①陸連データ貼付け!#REF!="","",①陸連データ貼付け!#REF!)</f>
        <v>#REF!</v>
      </c>
      <c r="B3275" s="29" t="e">
        <f t="shared" si="153"/>
        <v>#REF!</v>
      </c>
      <c r="C3275" s="29" t="e">
        <f t="shared" si="154"/>
        <v>#REF!</v>
      </c>
      <c r="D3275" s="29" t="e">
        <f>①陸連データ貼付け!#REF!</f>
        <v>#REF!</v>
      </c>
      <c r="E3275" s="29" t="e">
        <f>①陸連データ貼付け!#REF!</f>
        <v>#REF!</v>
      </c>
      <c r="F3275" s="29" t="e">
        <f>ASC(①陸連データ貼付け!#REF!)</f>
        <v>#REF!</v>
      </c>
      <c r="G3275" s="29" t="e">
        <f>①陸連データ貼付け!#REF!</f>
        <v>#REF!</v>
      </c>
      <c r="H3275" s="29" t="e">
        <f>①陸連データ貼付け!#REF!</f>
        <v>#REF!</v>
      </c>
      <c r="I3275" s="29" t="e">
        <f>①陸連データ貼付け!#REF!</f>
        <v>#REF!</v>
      </c>
      <c r="J3275" s="29" t="e">
        <f>①陸連データ貼付け!#REF!</f>
        <v>#REF!</v>
      </c>
      <c r="K3275" s="29" t="e">
        <f t="shared" si="155"/>
        <v>#REF!</v>
      </c>
      <c r="L3275" s="29" t="e">
        <f>①陸連データ貼付け!#REF!</f>
        <v>#REF!</v>
      </c>
      <c r="M3275" s="63" t="e">
        <f>①陸連データ貼付け!#REF!</f>
        <v>#REF!</v>
      </c>
    </row>
    <row r="3276" spans="1:13">
      <c r="A3276" s="220" t="e">
        <f>IF(①陸連データ貼付け!#REF!="","",①陸連データ貼付け!#REF!)</f>
        <v>#REF!</v>
      </c>
      <c r="B3276" s="29" t="e">
        <f t="shared" si="153"/>
        <v>#REF!</v>
      </c>
      <c r="C3276" s="29" t="e">
        <f t="shared" si="154"/>
        <v>#REF!</v>
      </c>
      <c r="D3276" s="29" t="e">
        <f>①陸連データ貼付け!#REF!</f>
        <v>#REF!</v>
      </c>
      <c r="E3276" s="29" t="e">
        <f>①陸連データ貼付け!#REF!</f>
        <v>#REF!</v>
      </c>
      <c r="F3276" s="29" t="e">
        <f>ASC(①陸連データ貼付け!#REF!)</f>
        <v>#REF!</v>
      </c>
      <c r="G3276" s="29" t="e">
        <f>①陸連データ貼付け!#REF!</f>
        <v>#REF!</v>
      </c>
      <c r="H3276" s="29" t="e">
        <f>①陸連データ貼付け!#REF!</f>
        <v>#REF!</v>
      </c>
      <c r="I3276" s="29" t="e">
        <f>①陸連データ貼付け!#REF!</f>
        <v>#REF!</v>
      </c>
      <c r="J3276" s="29" t="e">
        <f>①陸連データ貼付け!#REF!</f>
        <v>#REF!</v>
      </c>
      <c r="K3276" s="29" t="e">
        <f t="shared" si="155"/>
        <v>#REF!</v>
      </c>
      <c r="L3276" s="29" t="e">
        <f>①陸連データ貼付け!#REF!</f>
        <v>#REF!</v>
      </c>
      <c r="M3276" s="63" t="e">
        <f>①陸連データ貼付け!#REF!</f>
        <v>#REF!</v>
      </c>
    </row>
    <row r="3277" spans="1:13">
      <c r="A3277" s="220" t="e">
        <f>IF(①陸連データ貼付け!#REF!="","",①陸連データ貼付け!#REF!)</f>
        <v>#REF!</v>
      </c>
      <c r="B3277" s="29" t="e">
        <f t="shared" si="153"/>
        <v>#REF!</v>
      </c>
      <c r="C3277" s="29" t="e">
        <f t="shared" si="154"/>
        <v>#REF!</v>
      </c>
      <c r="D3277" s="29" t="e">
        <f>①陸連データ貼付け!#REF!</f>
        <v>#REF!</v>
      </c>
      <c r="E3277" s="29" t="e">
        <f>①陸連データ貼付け!#REF!</f>
        <v>#REF!</v>
      </c>
      <c r="F3277" s="29" t="e">
        <f>ASC(①陸連データ貼付け!#REF!)</f>
        <v>#REF!</v>
      </c>
      <c r="G3277" s="29" t="e">
        <f>①陸連データ貼付け!#REF!</f>
        <v>#REF!</v>
      </c>
      <c r="H3277" s="29" t="e">
        <f>①陸連データ貼付け!#REF!</f>
        <v>#REF!</v>
      </c>
      <c r="I3277" s="29" t="e">
        <f>①陸連データ貼付け!#REF!</f>
        <v>#REF!</v>
      </c>
      <c r="J3277" s="29" t="e">
        <f>①陸連データ貼付け!#REF!</f>
        <v>#REF!</v>
      </c>
      <c r="K3277" s="29" t="e">
        <f t="shared" si="155"/>
        <v>#REF!</v>
      </c>
      <c r="L3277" s="29" t="e">
        <f>①陸連データ貼付け!#REF!</f>
        <v>#REF!</v>
      </c>
      <c r="M3277" s="63" t="e">
        <f>①陸連データ貼付け!#REF!</f>
        <v>#REF!</v>
      </c>
    </row>
    <row r="3278" spans="1:13">
      <c r="A3278" s="220" t="e">
        <f>IF(①陸連データ貼付け!#REF!="","",①陸連データ貼付け!#REF!)</f>
        <v>#REF!</v>
      </c>
      <c r="B3278" s="29" t="e">
        <f t="shared" si="153"/>
        <v>#REF!</v>
      </c>
      <c r="C3278" s="29" t="e">
        <f t="shared" si="154"/>
        <v>#REF!</v>
      </c>
      <c r="D3278" s="29" t="e">
        <f>①陸連データ貼付け!#REF!</f>
        <v>#REF!</v>
      </c>
      <c r="E3278" s="29" t="e">
        <f>①陸連データ貼付け!#REF!</f>
        <v>#REF!</v>
      </c>
      <c r="F3278" s="29" t="e">
        <f>ASC(①陸連データ貼付け!#REF!)</f>
        <v>#REF!</v>
      </c>
      <c r="G3278" s="29" t="e">
        <f>①陸連データ貼付け!#REF!</f>
        <v>#REF!</v>
      </c>
      <c r="H3278" s="29" t="e">
        <f>①陸連データ貼付け!#REF!</f>
        <v>#REF!</v>
      </c>
      <c r="I3278" s="29" t="e">
        <f>①陸連データ貼付け!#REF!</f>
        <v>#REF!</v>
      </c>
      <c r="J3278" s="29" t="e">
        <f>①陸連データ貼付け!#REF!</f>
        <v>#REF!</v>
      </c>
      <c r="K3278" s="29" t="e">
        <f t="shared" si="155"/>
        <v>#REF!</v>
      </c>
      <c r="L3278" s="29" t="e">
        <f>①陸連データ貼付け!#REF!</f>
        <v>#REF!</v>
      </c>
      <c r="M3278" s="63" t="e">
        <f>①陸連データ貼付け!#REF!</f>
        <v>#REF!</v>
      </c>
    </row>
    <row r="3279" spans="1:13">
      <c r="A3279" s="220" t="e">
        <f>IF(①陸連データ貼付け!#REF!="","",①陸連データ貼付け!#REF!)</f>
        <v>#REF!</v>
      </c>
      <c r="B3279" s="29" t="e">
        <f t="shared" si="153"/>
        <v>#REF!</v>
      </c>
      <c r="C3279" s="29" t="e">
        <f t="shared" si="154"/>
        <v>#REF!</v>
      </c>
      <c r="D3279" s="29" t="e">
        <f>①陸連データ貼付け!#REF!</f>
        <v>#REF!</v>
      </c>
      <c r="E3279" s="29" t="e">
        <f>①陸連データ貼付け!#REF!</f>
        <v>#REF!</v>
      </c>
      <c r="F3279" s="29" t="e">
        <f>ASC(①陸連データ貼付け!#REF!)</f>
        <v>#REF!</v>
      </c>
      <c r="G3279" s="29" t="e">
        <f>①陸連データ貼付け!#REF!</f>
        <v>#REF!</v>
      </c>
      <c r="H3279" s="29" t="e">
        <f>①陸連データ貼付け!#REF!</f>
        <v>#REF!</v>
      </c>
      <c r="I3279" s="29" t="e">
        <f>①陸連データ貼付け!#REF!</f>
        <v>#REF!</v>
      </c>
      <c r="J3279" s="29" t="e">
        <f>①陸連データ貼付け!#REF!</f>
        <v>#REF!</v>
      </c>
      <c r="K3279" s="29" t="e">
        <f t="shared" si="155"/>
        <v>#REF!</v>
      </c>
      <c r="L3279" s="29" t="e">
        <f>①陸連データ貼付け!#REF!</f>
        <v>#REF!</v>
      </c>
      <c r="M3279" s="63" t="e">
        <f>①陸連データ貼付け!#REF!</f>
        <v>#REF!</v>
      </c>
    </row>
    <row r="3280" spans="1:13">
      <c r="A3280" s="220" t="e">
        <f>IF(①陸連データ貼付け!#REF!="","",①陸連データ貼付け!#REF!)</f>
        <v>#REF!</v>
      </c>
      <c r="B3280" s="29" t="e">
        <f t="shared" si="153"/>
        <v>#REF!</v>
      </c>
      <c r="C3280" s="29" t="e">
        <f t="shared" si="154"/>
        <v>#REF!</v>
      </c>
      <c r="D3280" s="29" t="e">
        <f>①陸連データ貼付け!#REF!</f>
        <v>#REF!</v>
      </c>
      <c r="E3280" s="29" t="e">
        <f>①陸連データ貼付け!#REF!</f>
        <v>#REF!</v>
      </c>
      <c r="F3280" s="29" t="e">
        <f>ASC(①陸連データ貼付け!#REF!)</f>
        <v>#REF!</v>
      </c>
      <c r="G3280" s="29" t="e">
        <f>①陸連データ貼付け!#REF!</f>
        <v>#REF!</v>
      </c>
      <c r="H3280" s="29" t="e">
        <f>①陸連データ貼付け!#REF!</f>
        <v>#REF!</v>
      </c>
      <c r="I3280" s="29" t="e">
        <f>①陸連データ貼付け!#REF!</f>
        <v>#REF!</v>
      </c>
      <c r="J3280" s="29" t="e">
        <f>①陸連データ貼付け!#REF!</f>
        <v>#REF!</v>
      </c>
      <c r="K3280" s="29" t="e">
        <f t="shared" si="155"/>
        <v>#REF!</v>
      </c>
      <c r="L3280" s="29" t="e">
        <f>①陸連データ貼付け!#REF!</f>
        <v>#REF!</v>
      </c>
      <c r="M3280" s="63" t="e">
        <f>①陸連データ貼付け!#REF!</f>
        <v>#REF!</v>
      </c>
    </row>
    <row r="3281" spans="1:13">
      <c r="A3281" s="220" t="e">
        <f>IF(①陸連データ貼付け!#REF!="","",①陸連データ貼付け!#REF!)</f>
        <v>#REF!</v>
      </c>
      <c r="B3281" s="29" t="e">
        <f t="shared" si="153"/>
        <v>#REF!</v>
      </c>
      <c r="C3281" s="29" t="e">
        <f t="shared" si="154"/>
        <v>#REF!</v>
      </c>
      <c r="D3281" s="29" t="e">
        <f>①陸連データ貼付け!#REF!</f>
        <v>#REF!</v>
      </c>
      <c r="E3281" s="29" t="e">
        <f>①陸連データ貼付け!#REF!</f>
        <v>#REF!</v>
      </c>
      <c r="F3281" s="29" t="e">
        <f>ASC(①陸連データ貼付け!#REF!)</f>
        <v>#REF!</v>
      </c>
      <c r="G3281" s="29" t="e">
        <f>①陸連データ貼付け!#REF!</f>
        <v>#REF!</v>
      </c>
      <c r="H3281" s="29" t="e">
        <f>①陸連データ貼付け!#REF!</f>
        <v>#REF!</v>
      </c>
      <c r="I3281" s="29" t="e">
        <f>①陸連データ貼付け!#REF!</f>
        <v>#REF!</v>
      </c>
      <c r="J3281" s="29" t="e">
        <f>①陸連データ貼付け!#REF!</f>
        <v>#REF!</v>
      </c>
      <c r="K3281" s="29" t="e">
        <f t="shared" si="155"/>
        <v>#REF!</v>
      </c>
      <c r="L3281" s="29" t="e">
        <f>①陸連データ貼付け!#REF!</f>
        <v>#REF!</v>
      </c>
      <c r="M3281" s="63" t="e">
        <f>①陸連データ貼付け!#REF!</f>
        <v>#REF!</v>
      </c>
    </row>
    <row r="3282" spans="1:13">
      <c r="A3282" s="220" t="e">
        <f>IF(①陸連データ貼付け!#REF!="","",①陸連データ貼付け!#REF!)</f>
        <v>#REF!</v>
      </c>
      <c r="B3282" s="29" t="e">
        <f t="shared" si="153"/>
        <v>#REF!</v>
      </c>
      <c r="C3282" s="29" t="e">
        <f t="shared" si="154"/>
        <v>#REF!</v>
      </c>
      <c r="D3282" s="29" t="e">
        <f>①陸連データ貼付け!#REF!</f>
        <v>#REF!</v>
      </c>
      <c r="E3282" s="29" t="e">
        <f>①陸連データ貼付け!#REF!</f>
        <v>#REF!</v>
      </c>
      <c r="F3282" s="29" t="e">
        <f>ASC(①陸連データ貼付け!#REF!)</f>
        <v>#REF!</v>
      </c>
      <c r="G3282" s="29" t="e">
        <f>①陸連データ貼付け!#REF!</f>
        <v>#REF!</v>
      </c>
      <c r="H3282" s="29" t="e">
        <f>①陸連データ貼付け!#REF!</f>
        <v>#REF!</v>
      </c>
      <c r="I3282" s="29" t="e">
        <f>①陸連データ貼付け!#REF!</f>
        <v>#REF!</v>
      </c>
      <c r="J3282" s="29" t="e">
        <f>①陸連データ貼付け!#REF!</f>
        <v>#REF!</v>
      </c>
      <c r="K3282" s="29" t="e">
        <f t="shared" si="155"/>
        <v>#REF!</v>
      </c>
      <c r="L3282" s="29" t="e">
        <f>①陸連データ貼付け!#REF!</f>
        <v>#REF!</v>
      </c>
      <c r="M3282" s="63" t="e">
        <f>①陸連データ貼付け!#REF!</f>
        <v>#REF!</v>
      </c>
    </row>
    <row r="3283" spans="1:13">
      <c r="A3283" s="220" t="e">
        <f>IF(①陸連データ貼付け!#REF!="","",①陸連データ貼付け!#REF!)</f>
        <v>#REF!</v>
      </c>
      <c r="B3283" s="29" t="e">
        <f t="shared" si="153"/>
        <v>#REF!</v>
      </c>
      <c r="C3283" s="29" t="e">
        <f t="shared" si="154"/>
        <v>#REF!</v>
      </c>
      <c r="D3283" s="29" t="e">
        <f>①陸連データ貼付け!#REF!</f>
        <v>#REF!</v>
      </c>
      <c r="E3283" s="29" t="e">
        <f>①陸連データ貼付け!#REF!</f>
        <v>#REF!</v>
      </c>
      <c r="F3283" s="29" t="e">
        <f>ASC(①陸連データ貼付け!#REF!)</f>
        <v>#REF!</v>
      </c>
      <c r="G3283" s="29" t="e">
        <f>①陸連データ貼付け!#REF!</f>
        <v>#REF!</v>
      </c>
      <c r="H3283" s="29" t="e">
        <f>①陸連データ貼付け!#REF!</f>
        <v>#REF!</v>
      </c>
      <c r="I3283" s="29" t="e">
        <f>①陸連データ貼付け!#REF!</f>
        <v>#REF!</v>
      </c>
      <c r="J3283" s="29" t="e">
        <f>①陸連データ貼付け!#REF!</f>
        <v>#REF!</v>
      </c>
      <c r="K3283" s="29" t="e">
        <f t="shared" si="155"/>
        <v>#REF!</v>
      </c>
      <c r="L3283" s="29" t="e">
        <f>①陸連データ貼付け!#REF!</f>
        <v>#REF!</v>
      </c>
      <c r="M3283" s="63" t="e">
        <f>①陸連データ貼付け!#REF!</f>
        <v>#REF!</v>
      </c>
    </row>
    <row r="3284" spans="1:13">
      <c r="A3284" s="220" t="e">
        <f>IF(①陸連データ貼付け!#REF!="","",①陸連データ貼付け!#REF!)</f>
        <v>#REF!</v>
      </c>
      <c r="B3284" s="29" t="e">
        <f t="shared" si="153"/>
        <v>#REF!</v>
      </c>
      <c r="C3284" s="29" t="e">
        <f t="shared" si="154"/>
        <v>#REF!</v>
      </c>
      <c r="D3284" s="29" t="e">
        <f>①陸連データ貼付け!#REF!</f>
        <v>#REF!</v>
      </c>
      <c r="E3284" s="29" t="e">
        <f>①陸連データ貼付け!#REF!</f>
        <v>#REF!</v>
      </c>
      <c r="F3284" s="29" t="e">
        <f>ASC(①陸連データ貼付け!#REF!)</f>
        <v>#REF!</v>
      </c>
      <c r="G3284" s="29" t="e">
        <f>①陸連データ貼付け!#REF!</f>
        <v>#REF!</v>
      </c>
      <c r="H3284" s="29" t="e">
        <f>①陸連データ貼付け!#REF!</f>
        <v>#REF!</v>
      </c>
      <c r="I3284" s="29" t="e">
        <f>①陸連データ貼付け!#REF!</f>
        <v>#REF!</v>
      </c>
      <c r="J3284" s="29" t="e">
        <f>①陸連データ貼付け!#REF!</f>
        <v>#REF!</v>
      </c>
      <c r="K3284" s="29" t="e">
        <f t="shared" si="155"/>
        <v>#REF!</v>
      </c>
      <c r="L3284" s="29" t="e">
        <f>①陸連データ貼付け!#REF!</f>
        <v>#REF!</v>
      </c>
      <c r="M3284" s="63" t="e">
        <f>①陸連データ貼付け!#REF!</f>
        <v>#REF!</v>
      </c>
    </row>
    <row r="3285" spans="1:13">
      <c r="A3285" s="220" t="e">
        <f>IF(①陸連データ貼付け!#REF!="","",①陸連データ貼付け!#REF!)</f>
        <v>#REF!</v>
      </c>
      <c r="B3285" s="29" t="e">
        <f t="shared" si="153"/>
        <v>#REF!</v>
      </c>
      <c r="C3285" s="29" t="e">
        <f t="shared" si="154"/>
        <v>#REF!</v>
      </c>
      <c r="D3285" s="29" t="e">
        <f>①陸連データ貼付け!#REF!</f>
        <v>#REF!</v>
      </c>
      <c r="E3285" s="29" t="e">
        <f>①陸連データ貼付け!#REF!</f>
        <v>#REF!</v>
      </c>
      <c r="F3285" s="29" t="e">
        <f>ASC(①陸連データ貼付け!#REF!)</f>
        <v>#REF!</v>
      </c>
      <c r="G3285" s="29" t="e">
        <f>①陸連データ貼付け!#REF!</f>
        <v>#REF!</v>
      </c>
      <c r="H3285" s="29" t="e">
        <f>①陸連データ貼付け!#REF!</f>
        <v>#REF!</v>
      </c>
      <c r="I3285" s="29" t="e">
        <f>①陸連データ貼付け!#REF!</f>
        <v>#REF!</v>
      </c>
      <c r="J3285" s="29" t="e">
        <f>①陸連データ貼付け!#REF!</f>
        <v>#REF!</v>
      </c>
      <c r="K3285" s="29" t="e">
        <f t="shared" si="155"/>
        <v>#REF!</v>
      </c>
      <c r="L3285" s="29" t="e">
        <f>①陸連データ貼付け!#REF!</f>
        <v>#REF!</v>
      </c>
      <c r="M3285" s="63" t="e">
        <f>①陸連データ貼付け!#REF!</f>
        <v>#REF!</v>
      </c>
    </row>
    <row r="3286" spans="1:13">
      <c r="A3286" s="220" t="e">
        <f>IF(①陸連データ貼付け!#REF!="","",①陸連データ貼付け!#REF!)</f>
        <v>#REF!</v>
      </c>
      <c r="B3286" s="29" t="e">
        <f t="shared" si="153"/>
        <v>#REF!</v>
      </c>
      <c r="C3286" s="29" t="e">
        <f t="shared" si="154"/>
        <v>#REF!</v>
      </c>
      <c r="D3286" s="29" t="e">
        <f>①陸連データ貼付け!#REF!</f>
        <v>#REF!</v>
      </c>
      <c r="E3286" s="29" t="e">
        <f>①陸連データ貼付け!#REF!</f>
        <v>#REF!</v>
      </c>
      <c r="F3286" s="29" t="e">
        <f>ASC(①陸連データ貼付け!#REF!)</f>
        <v>#REF!</v>
      </c>
      <c r="G3286" s="29" t="e">
        <f>①陸連データ貼付け!#REF!</f>
        <v>#REF!</v>
      </c>
      <c r="H3286" s="29" t="e">
        <f>①陸連データ貼付け!#REF!</f>
        <v>#REF!</v>
      </c>
      <c r="I3286" s="29" t="e">
        <f>①陸連データ貼付け!#REF!</f>
        <v>#REF!</v>
      </c>
      <c r="J3286" s="29" t="e">
        <f>①陸連データ貼付け!#REF!</f>
        <v>#REF!</v>
      </c>
      <c r="K3286" s="29" t="e">
        <f t="shared" si="155"/>
        <v>#REF!</v>
      </c>
      <c r="L3286" s="29" t="e">
        <f>①陸連データ貼付け!#REF!</f>
        <v>#REF!</v>
      </c>
      <c r="M3286" s="63" t="e">
        <f>①陸連データ貼付け!#REF!</f>
        <v>#REF!</v>
      </c>
    </row>
    <row r="3287" spans="1:13">
      <c r="A3287" s="220" t="e">
        <f>IF(①陸連データ貼付け!#REF!="","",①陸連データ貼付け!#REF!)</f>
        <v>#REF!</v>
      </c>
      <c r="B3287" s="29" t="e">
        <f t="shared" si="153"/>
        <v>#REF!</v>
      </c>
      <c r="C3287" s="29" t="e">
        <f t="shared" si="154"/>
        <v>#REF!</v>
      </c>
      <c r="D3287" s="29" t="e">
        <f>①陸連データ貼付け!#REF!</f>
        <v>#REF!</v>
      </c>
      <c r="E3287" s="29" t="e">
        <f>①陸連データ貼付け!#REF!</f>
        <v>#REF!</v>
      </c>
      <c r="F3287" s="29" t="e">
        <f>ASC(①陸連データ貼付け!#REF!)</f>
        <v>#REF!</v>
      </c>
      <c r="G3287" s="29" t="e">
        <f>①陸連データ貼付け!#REF!</f>
        <v>#REF!</v>
      </c>
      <c r="H3287" s="29" t="e">
        <f>①陸連データ貼付け!#REF!</f>
        <v>#REF!</v>
      </c>
      <c r="I3287" s="29" t="e">
        <f>①陸連データ貼付け!#REF!</f>
        <v>#REF!</v>
      </c>
      <c r="J3287" s="29" t="e">
        <f>①陸連データ貼付け!#REF!</f>
        <v>#REF!</v>
      </c>
      <c r="K3287" s="29" t="e">
        <f t="shared" si="155"/>
        <v>#REF!</v>
      </c>
      <c r="L3287" s="29" t="e">
        <f>①陸連データ貼付け!#REF!</f>
        <v>#REF!</v>
      </c>
      <c r="M3287" s="63" t="e">
        <f>①陸連データ貼付け!#REF!</f>
        <v>#REF!</v>
      </c>
    </row>
    <row r="3288" spans="1:13">
      <c r="A3288" s="220" t="e">
        <f>IF(①陸連データ貼付け!#REF!="","",①陸連データ貼付け!#REF!)</f>
        <v>#REF!</v>
      </c>
      <c r="B3288" s="29" t="e">
        <f t="shared" si="153"/>
        <v>#REF!</v>
      </c>
      <c r="C3288" s="29" t="e">
        <f t="shared" si="154"/>
        <v>#REF!</v>
      </c>
      <c r="D3288" s="29" t="e">
        <f>①陸連データ貼付け!#REF!</f>
        <v>#REF!</v>
      </c>
      <c r="E3288" s="29" t="e">
        <f>①陸連データ貼付け!#REF!</f>
        <v>#REF!</v>
      </c>
      <c r="F3288" s="29" t="e">
        <f>ASC(①陸連データ貼付け!#REF!)</f>
        <v>#REF!</v>
      </c>
      <c r="G3288" s="29" t="e">
        <f>①陸連データ貼付け!#REF!</f>
        <v>#REF!</v>
      </c>
      <c r="H3288" s="29" t="e">
        <f>①陸連データ貼付け!#REF!</f>
        <v>#REF!</v>
      </c>
      <c r="I3288" s="29" t="e">
        <f>①陸連データ貼付け!#REF!</f>
        <v>#REF!</v>
      </c>
      <c r="J3288" s="29" t="e">
        <f>①陸連データ貼付け!#REF!</f>
        <v>#REF!</v>
      </c>
      <c r="K3288" s="29" t="e">
        <f t="shared" si="155"/>
        <v>#REF!</v>
      </c>
      <c r="L3288" s="29" t="e">
        <f>①陸連データ貼付け!#REF!</f>
        <v>#REF!</v>
      </c>
      <c r="M3288" s="63" t="e">
        <f>①陸連データ貼付け!#REF!</f>
        <v>#REF!</v>
      </c>
    </row>
    <row r="3289" spans="1:13">
      <c r="A3289" s="220" t="e">
        <f>IF(①陸連データ貼付け!#REF!="","",①陸連データ貼付け!#REF!)</f>
        <v>#REF!</v>
      </c>
      <c r="B3289" s="29" t="e">
        <f t="shared" si="153"/>
        <v>#REF!</v>
      </c>
      <c r="C3289" s="29" t="e">
        <f t="shared" si="154"/>
        <v>#REF!</v>
      </c>
      <c r="D3289" s="29" t="e">
        <f>①陸連データ貼付け!#REF!</f>
        <v>#REF!</v>
      </c>
      <c r="E3289" s="29" t="e">
        <f>①陸連データ貼付け!#REF!</f>
        <v>#REF!</v>
      </c>
      <c r="F3289" s="29" t="e">
        <f>ASC(①陸連データ貼付け!#REF!)</f>
        <v>#REF!</v>
      </c>
      <c r="G3289" s="29" t="e">
        <f>①陸連データ貼付け!#REF!</f>
        <v>#REF!</v>
      </c>
      <c r="H3289" s="29" t="e">
        <f>①陸連データ貼付け!#REF!</f>
        <v>#REF!</v>
      </c>
      <c r="I3289" s="29" t="e">
        <f>①陸連データ貼付け!#REF!</f>
        <v>#REF!</v>
      </c>
      <c r="J3289" s="29" t="e">
        <f>①陸連データ貼付け!#REF!</f>
        <v>#REF!</v>
      </c>
      <c r="K3289" s="29" t="e">
        <f t="shared" si="155"/>
        <v>#REF!</v>
      </c>
      <c r="L3289" s="29" t="e">
        <f>①陸連データ貼付け!#REF!</f>
        <v>#REF!</v>
      </c>
      <c r="M3289" s="63" t="e">
        <f>①陸連データ貼付け!#REF!</f>
        <v>#REF!</v>
      </c>
    </row>
    <row r="3290" spans="1:13">
      <c r="A3290" s="220" t="e">
        <f>IF(①陸連データ貼付け!#REF!="","",①陸連データ貼付け!#REF!)</f>
        <v>#REF!</v>
      </c>
      <c r="B3290" s="29" t="e">
        <f t="shared" si="153"/>
        <v>#REF!</v>
      </c>
      <c r="C3290" s="29" t="e">
        <f t="shared" si="154"/>
        <v>#REF!</v>
      </c>
      <c r="D3290" s="29" t="e">
        <f>①陸連データ貼付け!#REF!</f>
        <v>#REF!</v>
      </c>
      <c r="E3290" s="29" t="e">
        <f>①陸連データ貼付け!#REF!</f>
        <v>#REF!</v>
      </c>
      <c r="F3290" s="29" t="e">
        <f>ASC(①陸連データ貼付け!#REF!)</f>
        <v>#REF!</v>
      </c>
      <c r="G3290" s="29" t="e">
        <f>①陸連データ貼付け!#REF!</f>
        <v>#REF!</v>
      </c>
      <c r="H3290" s="29" t="e">
        <f>①陸連データ貼付け!#REF!</f>
        <v>#REF!</v>
      </c>
      <c r="I3290" s="29" t="e">
        <f>①陸連データ貼付け!#REF!</f>
        <v>#REF!</v>
      </c>
      <c r="J3290" s="29" t="e">
        <f>①陸連データ貼付け!#REF!</f>
        <v>#REF!</v>
      </c>
      <c r="K3290" s="29" t="e">
        <f t="shared" si="155"/>
        <v>#REF!</v>
      </c>
      <c r="L3290" s="29" t="e">
        <f>①陸連データ貼付け!#REF!</f>
        <v>#REF!</v>
      </c>
      <c r="M3290" s="63" t="e">
        <f>①陸連データ貼付け!#REF!</f>
        <v>#REF!</v>
      </c>
    </row>
    <row r="3291" spans="1:13">
      <c r="A3291" s="220" t="e">
        <f>IF(①陸連データ貼付け!#REF!="","",①陸連データ貼付け!#REF!)</f>
        <v>#REF!</v>
      </c>
      <c r="B3291" s="29" t="e">
        <f t="shared" si="153"/>
        <v>#REF!</v>
      </c>
      <c r="C3291" s="29" t="e">
        <f t="shared" si="154"/>
        <v>#REF!</v>
      </c>
      <c r="D3291" s="29" t="e">
        <f>①陸連データ貼付け!#REF!</f>
        <v>#REF!</v>
      </c>
      <c r="E3291" s="29" t="e">
        <f>①陸連データ貼付け!#REF!</f>
        <v>#REF!</v>
      </c>
      <c r="F3291" s="29" t="e">
        <f>ASC(①陸連データ貼付け!#REF!)</f>
        <v>#REF!</v>
      </c>
      <c r="G3291" s="29" t="e">
        <f>①陸連データ貼付け!#REF!</f>
        <v>#REF!</v>
      </c>
      <c r="H3291" s="29" t="e">
        <f>①陸連データ貼付け!#REF!</f>
        <v>#REF!</v>
      </c>
      <c r="I3291" s="29" t="e">
        <f>①陸連データ貼付け!#REF!</f>
        <v>#REF!</v>
      </c>
      <c r="J3291" s="29" t="e">
        <f>①陸連データ貼付け!#REF!</f>
        <v>#REF!</v>
      </c>
      <c r="K3291" s="29" t="e">
        <f t="shared" si="155"/>
        <v>#REF!</v>
      </c>
      <c r="L3291" s="29" t="e">
        <f>①陸連データ貼付け!#REF!</f>
        <v>#REF!</v>
      </c>
      <c r="M3291" s="63" t="e">
        <f>①陸連データ貼付け!#REF!</f>
        <v>#REF!</v>
      </c>
    </row>
    <row r="3292" spans="1:13">
      <c r="A3292" s="220" t="e">
        <f>IF(①陸連データ貼付け!#REF!="","",①陸連データ貼付け!#REF!)</f>
        <v>#REF!</v>
      </c>
      <c r="B3292" s="29" t="e">
        <f t="shared" si="153"/>
        <v>#REF!</v>
      </c>
      <c r="C3292" s="29" t="e">
        <f t="shared" si="154"/>
        <v>#REF!</v>
      </c>
      <c r="D3292" s="29" t="e">
        <f>①陸連データ貼付け!#REF!</f>
        <v>#REF!</v>
      </c>
      <c r="E3292" s="29" t="e">
        <f>①陸連データ貼付け!#REF!</f>
        <v>#REF!</v>
      </c>
      <c r="F3292" s="29" t="e">
        <f>ASC(①陸連データ貼付け!#REF!)</f>
        <v>#REF!</v>
      </c>
      <c r="G3292" s="29" t="e">
        <f>①陸連データ貼付け!#REF!</f>
        <v>#REF!</v>
      </c>
      <c r="H3292" s="29" t="e">
        <f>①陸連データ貼付け!#REF!</f>
        <v>#REF!</v>
      </c>
      <c r="I3292" s="29" t="e">
        <f>①陸連データ貼付け!#REF!</f>
        <v>#REF!</v>
      </c>
      <c r="J3292" s="29" t="e">
        <f>①陸連データ貼付け!#REF!</f>
        <v>#REF!</v>
      </c>
      <c r="K3292" s="29" t="e">
        <f t="shared" si="155"/>
        <v>#REF!</v>
      </c>
      <c r="L3292" s="29" t="e">
        <f>①陸連データ貼付け!#REF!</f>
        <v>#REF!</v>
      </c>
      <c r="M3292" s="63" t="e">
        <f>①陸連データ貼付け!#REF!</f>
        <v>#REF!</v>
      </c>
    </row>
    <row r="3293" spans="1:13">
      <c r="A3293" s="220" t="e">
        <f>IF(①陸連データ貼付け!#REF!="","",①陸連データ貼付け!#REF!)</f>
        <v>#REF!</v>
      </c>
      <c r="B3293" s="29" t="e">
        <f t="shared" si="153"/>
        <v>#REF!</v>
      </c>
      <c r="C3293" s="29" t="e">
        <f t="shared" si="154"/>
        <v>#REF!</v>
      </c>
      <c r="D3293" s="29" t="e">
        <f>①陸連データ貼付け!#REF!</f>
        <v>#REF!</v>
      </c>
      <c r="E3293" s="29" t="e">
        <f>①陸連データ貼付け!#REF!</f>
        <v>#REF!</v>
      </c>
      <c r="F3293" s="29" t="e">
        <f>ASC(①陸連データ貼付け!#REF!)</f>
        <v>#REF!</v>
      </c>
      <c r="G3293" s="29" t="e">
        <f>①陸連データ貼付け!#REF!</f>
        <v>#REF!</v>
      </c>
      <c r="H3293" s="29" t="e">
        <f>①陸連データ貼付け!#REF!</f>
        <v>#REF!</v>
      </c>
      <c r="I3293" s="29" t="e">
        <f>①陸連データ貼付け!#REF!</f>
        <v>#REF!</v>
      </c>
      <c r="J3293" s="29" t="e">
        <f>①陸連データ貼付け!#REF!</f>
        <v>#REF!</v>
      </c>
      <c r="K3293" s="29" t="e">
        <f t="shared" si="155"/>
        <v>#REF!</v>
      </c>
      <c r="L3293" s="29" t="e">
        <f>①陸連データ貼付け!#REF!</f>
        <v>#REF!</v>
      </c>
      <c r="M3293" s="63" t="e">
        <f>①陸連データ貼付け!#REF!</f>
        <v>#REF!</v>
      </c>
    </row>
    <row r="3294" spans="1:13">
      <c r="A3294" s="220" t="e">
        <f>IF(①陸連データ貼付け!#REF!="","",①陸連データ貼付け!#REF!)</f>
        <v>#REF!</v>
      </c>
      <c r="B3294" s="29" t="e">
        <f t="shared" si="153"/>
        <v>#REF!</v>
      </c>
      <c r="C3294" s="29" t="e">
        <f t="shared" si="154"/>
        <v>#REF!</v>
      </c>
      <c r="D3294" s="29" t="e">
        <f>①陸連データ貼付け!#REF!</f>
        <v>#REF!</v>
      </c>
      <c r="E3294" s="29" t="e">
        <f>①陸連データ貼付け!#REF!</f>
        <v>#REF!</v>
      </c>
      <c r="F3294" s="29" t="e">
        <f>ASC(①陸連データ貼付け!#REF!)</f>
        <v>#REF!</v>
      </c>
      <c r="G3294" s="29" t="e">
        <f>①陸連データ貼付け!#REF!</f>
        <v>#REF!</v>
      </c>
      <c r="H3294" s="29" t="e">
        <f>①陸連データ貼付け!#REF!</f>
        <v>#REF!</v>
      </c>
      <c r="I3294" s="29" t="e">
        <f>①陸連データ貼付け!#REF!</f>
        <v>#REF!</v>
      </c>
      <c r="J3294" s="29" t="e">
        <f>①陸連データ貼付け!#REF!</f>
        <v>#REF!</v>
      </c>
      <c r="K3294" s="29" t="e">
        <f t="shared" si="155"/>
        <v>#REF!</v>
      </c>
      <c r="L3294" s="29" t="e">
        <f>①陸連データ貼付け!#REF!</f>
        <v>#REF!</v>
      </c>
      <c r="M3294" s="63" t="e">
        <f>①陸連データ貼付け!#REF!</f>
        <v>#REF!</v>
      </c>
    </row>
    <row r="3295" spans="1:13">
      <c r="A3295" s="220" t="e">
        <f>IF(①陸連データ貼付け!#REF!="","",①陸連データ貼付け!#REF!)</f>
        <v>#REF!</v>
      </c>
      <c r="B3295" s="29" t="e">
        <f t="shared" si="153"/>
        <v>#REF!</v>
      </c>
      <c r="C3295" s="29" t="e">
        <f t="shared" si="154"/>
        <v>#REF!</v>
      </c>
      <c r="D3295" s="29" t="e">
        <f>①陸連データ貼付け!#REF!</f>
        <v>#REF!</v>
      </c>
      <c r="E3295" s="29" t="e">
        <f>①陸連データ貼付け!#REF!</f>
        <v>#REF!</v>
      </c>
      <c r="F3295" s="29" t="e">
        <f>ASC(①陸連データ貼付け!#REF!)</f>
        <v>#REF!</v>
      </c>
      <c r="G3295" s="29" t="e">
        <f>①陸連データ貼付け!#REF!</f>
        <v>#REF!</v>
      </c>
      <c r="H3295" s="29" t="e">
        <f>①陸連データ貼付け!#REF!</f>
        <v>#REF!</v>
      </c>
      <c r="I3295" s="29" t="e">
        <f>①陸連データ貼付け!#REF!</f>
        <v>#REF!</v>
      </c>
      <c r="J3295" s="29" t="e">
        <f>①陸連データ貼付け!#REF!</f>
        <v>#REF!</v>
      </c>
      <c r="K3295" s="29" t="e">
        <f t="shared" si="155"/>
        <v>#REF!</v>
      </c>
      <c r="L3295" s="29" t="e">
        <f>①陸連データ貼付け!#REF!</f>
        <v>#REF!</v>
      </c>
      <c r="M3295" s="63" t="e">
        <f>①陸連データ貼付け!#REF!</f>
        <v>#REF!</v>
      </c>
    </row>
    <row r="3296" spans="1:13">
      <c r="A3296" s="220" t="e">
        <f>IF(①陸連データ貼付け!#REF!="","",①陸連データ貼付け!#REF!)</f>
        <v>#REF!</v>
      </c>
      <c r="B3296" s="29" t="e">
        <f t="shared" si="153"/>
        <v>#REF!</v>
      </c>
      <c r="C3296" s="29" t="e">
        <f t="shared" si="154"/>
        <v>#REF!</v>
      </c>
      <c r="D3296" s="29" t="e">
        <f>①陸連データ貼付け!#REF!</f>
        <v>#REF!</v>
      </c>
      <c r="E3296" s="29" t="e">
        <f>①陸連データ貼付け!#REF!</f>
        <v>#REF!</v>
      </c>
      <c r="F3296" s="29" t="e">
        <f>ASC(①陸連データ貼付け!#REF!)</f>
        <v>#REF!</v>
      </c>
      <c r="G3296" s="29" t="e">
        <f>①陸連データ貼付け!#REF!</f>
        <v>#REF!</v>
      </c>
      <c r="H3296" s="29" t="e">
        <f>①陸連データ貼付け!#REF!</f>
        <v>#REF!</v>
      </c>
      <c r="I3296" s="29" t="e">
        <f>①陸連データ貼付け!#REF!</f>
        <v>#REF!</v>
      </c>
      <c r="J3296" s="29" t="e">
        <f>①陸連データ貼付け!#REF!</f>
        <v>#REF!</v>
      </c>
      <c r="K3296" s="29" t="e">
        <f t="shared" si="155"/>
        <v>#REF!</v>
      </c>
      <c r="L3296" s="29" t="e">
        <f>①陸連データ貼付け!#REF!</f>
        <v>#REF!</v>
      </c>
      <c r="M3296" s="63" t="e">
        <f>①陸連データ貼付け!#REF!</f>
        <v>#REF!</v>
      </c>
    </row>
    <row r="3297" spans="1:13">
      <c r="A3297" s="220" t="e">
        <f>IF(①陸連データ貼付け!#REF!="","",①陸連データ貼付け!#REF!)</f>
        <v>#REF!</v>
      </c>
      <c r="B3297" s="29" t="e">
        <f t="shared" si="153"/>
        <v>#REF!</v>
      </c>
      <c r="C3297" s="29" t="e">
        <f t="shared" si="154"/>
        <v>#REF!</v>
      </c>
      <c r="D3297" s="29" t="e">
        <f>①陸連データ貼付け!#REF!</f>
        <v>#REF!</v>
      </c>
      <c r="E3297" s="29" t="e">
        <f>①陸連データ貼付け!#REF!</f>
        <v>#REF!</v>
      </c>
      <c r="F3297" s="29" t="e">
        <f>ASC(①陸連データ貼付け!#REF!)</f>
        <v>#REF!</v>
      </c>
      <c r="G3297" s="29" t="e">
        <f>①陸連データ貼付け!#REF!</f>
        <v>#REF!</v>
      </c>
      <c r="H3297" s="29" t="e">
        <f>①陸連データ貼付け!#REF!</f>
        <v>#REF!</v>
      </c>
      <c r="I3297" s="29" t="e">
        <f>①陸連データ貼付け!#REF!</f>
        <v>#REF!</v>
      </c>
      <c r="J3297" s="29" t="e">
        <f>①陸連データ貼付け!#REF!</f>
        <v>#REF!</v>
      </c>
      <c r="K3297" s="29" t="e">
        <f t="shared" si="155"/>
        <v>#REF!</v>
      </c>
      <c r="L3297" s="29" t="e">
        <f>①陸連データ貼付け!#REF!</f>
        <v>#REF!</v>
      </c>
      <c r="M3297" s="63" t="e">
        <f>①陸連データ貼付け!#REF!</f>
        <v>#REF!</v>
      </c>
    </row>
    <row r="3298" spans="1:13">
      <c r="A3298" s="220" t="e">
        <f>IF(①陸連データ貼付け!#REF!="","",①陸連データ貼付け!#REF!)</f>
        <v>#REF!</v>
      </c>
      <c r="B3298" s="29" t="e">
        <f t="shared" si="153"/>
        <v>#REF!</v>
      </c>
      <c r="C3298" s="29" t="e">
        <f t="shared" si="154"/>
        <v>#REF!</v>
      </c>
      <c r="D3298" s="29" t="e">
        <f>①陸連データ貼付け!#REF!</f>
        <v>#REF!</v>
      </c>
      <c r="E3298" s="29" t="e">
        <f>①陸連データ貼付け!#REF!</f>
        <v>#REF!</v>
      </c>
      <c r="F3298" s="29" t="e">
        <f>ASC(①陸連データ貼付け!#REF!)</f>
        <v>#REF!</v>
      </c>
      <c r="G3298" s="29" t="e">
        <f>①陸連データ貼付け!#REF!</f>
        <v>#REF!</v>
      </c>
      <c r="H3298" s="29" t="e">
        <f>①陸連データ貼付け!#REF!</f>
        <v>#REF!</v>
      </c>
      <c r="I3298" s="29" t="e">
        <f>①陸連データ貼付け!#REF!</f>
        <v>#REF!</v>
      </c>
      <c r="J3298" s="29" t="e">
        <f>①陸連データ貼付け!#REF!</f>
        <v>#REF!</v>
      </c>
      <c r="K3298" s="29" t="e">
        <f t="shared" si="155"/>
        <v>#REF!</v>
      </c>
      <c r="L3298" s="29" t="e">
        <f>①陸連データ貼付け!#REF!</f>
        <v>#REF!</v>
      </c>
      <c r="M3298" s="63" t="e">
        <f>①陸連データ貼付け!#REF!</f>
        <v>#REF!</v>
      </c>
    </row>
    <row r="3299" spans="1:13">
      <c r="A3299" s="220" t="e">
        <f>IF(①陸連データ貼付け!#REF!="","",①陸連データ貼付け!#REF!)</f>
        <v>#REF!</v>
      </c>
      <c r="B3299" s="29" t="e">
        <f t="shared" si="153"/>
        <v>#REF!</v>
      </c>
      <c r="C3299" s="29" t="e">
        <f t="shared" si="154"/>
        <v>#REF!</v>
      </c>
      <c r="D3299" s="29" t="e">
        <f>①陸連データ貼付け!#REF!</f>
        <v>#REF!</v>
      </c>
      <c r="E3299" s="29" t="e">
        <f>①陸連データ貼付け!#REF!</f>
        <v>#REF!</v>
      </c>
      <c r="F3299" s="29" t="e">
        <f>ASC(①陸連データ貼付け!#REF!)</f>
        <v>#REF!</v>
      </c>
      <c r="G3299" s="29" t="e">
        <f>①陸連データ貼付け!#REF!</f>
        <v>#REF!</v>
      </c>
      <c r="H3299" s="29" t="e">
        <f>①陸連データ貼付け!#REF!</f>
        <v>#REF!</v>
      </c>
      <c r="I3299" s="29" t="e">
        <f>①陸連データ貼付け!#REF!</f>
        <v>#REF!</v>
      </c>
      <c r="J3299" s="29" t="e">
        <f>①陸連データ貼付け!#REF!</f>
        <v>#REF!</v>
      </c>
      <c r="K3299" s="29" t="e">
        <f t="shared" si="155"/>
        <v>#REF!</v>
      </c>
      <c r="L3299" s="29" t="e">
        <f>①陸連データ貼付け!#REF!</f>
        <v>#REF!</v>
      </c>
      <c r="M3299" s="63" t="e">
        <f>①陸連データ貼付け!#REF!</f>
        <v>#REF!</v>
      </c>
    </row>
    <row r="3300" spans="1:13">
      <c r="A3300" s="220" t="e">
        <f>IF(①陸連データ貼付け!#REF!="","",①陸連データ貼付け!#REF!)</f>
        <v>#REF!</v>
      </c>
      <c r="B3300" s="29" t="e">
        <f t="shared" si="153"/>
        <v>#REF!</v>
      </c>
      <c r="C3300" s="29" t="e">
        <f t="shared" si="154"/>
        <v>#REF!</v>
      </c>
      <c r="D3300" s="29" t="e">
        <f>①陸連データ貼付け!#REF!</f>
        <v>#REF!</v>
      </c>
      <c r="E3300" s="29" t="e">
        <f>①陸連データ貼付け!#REF!</f>
        <v>#REF!</v>
      </c>
      <c r="F3300" s="29" t="e">
        <f>ASC(①陸連データ貼付け!#REF!)</f>
        <v>#REF!</v>
      </c>
      <c r="G3300" s="29" t="e">
        <f>①陸連データ貼付け!#REF!</f>
        <v>#REF!</v>
      </c>
      <c r="H3300" s="29" t="e">
        <f>①陸連データ貼付け!#REF!</f>
        <v>#REF!</v>
      </c>
      <c r="I3300" s="29" t="e">
        <f>①陸連データ貼付け!#REF!</f>
        <v>#REF!</v>
      </c>
      <c r="J3300" s="29" t="e">
        <f>①陸連データ貼付け!#REF!</f>
        <v>#REF!</v>
      </c>
      <c r="K3300" s="29" t="e">
        <f t="shared" si="155"/>
        <v>#REF!</v>
      </c>
      <c r="L3300" s="29" t="e">
        <f>①陸連データ貼付け!#REF!</f>
        <v>#REF!</v>
      </c>
      <c r="M3300" s="63" t="e">
        <f>①陸連データ貼付け!#REF!</f>
        <v>#REF!</v>
      </c>
    </row>
    <row r="3301" spans="1:13">
      <c r="A3301" s="220" t="e">
        <f>IF(①陸連データ貼付け!#REF!="","",①陸連データ貼付け!#REF!)</f>
        <v>#REF!</v>
      </c>
      <c r="B3301" s="29" t="e">
        <f t="shared" si="153"/>
        <v>#REF!</v>
      </c>
      <c r="C3301" s="29" t="e">
        <f t="shared" si="154"/>
        <v>#REF!</v>
      </c>
      <c r="D3301" s="29" t="e">
        <f>①陸連データ貼付け!#REF!</f>
        <v>#REF!</v>
      </c>
      <c r="E3301" s="29" t="e">
        <f>①陸連データ貼付け!#REF!</f>
        <v>#REF!</v>
      </c>
      <c r="F3301" s="29" t="e">
        <f>ASC(①陸連データ貼付け!#REF!)</f>
        <v>#REF!</v>
      </c>
      <c r="G3301" s="29" t="e">
        <f>①陸連データ貼付け!#REF!</f>
        <v>#REF!</v>
      </c>
      <c r="H3301" s="29" t="e">
        <f>①陸連データ貼付け!#REF!</f>
        <v>#REF!</v>
      </c>
      <c r="I3301" s="29" t="e">
        <f>①陸連データ貼付け!#REF!</f>
        <v>#REF!</v>
      </c>
      <c r="J3301" s="29" t="e">
        <f>①陸連データ貼付け!#REF!</f>
        <v>#REF!</v>
      </c>
      <c r="K3301" s="29" t="e">
        <f t="shared" si="155"/>
        <v>#REF!</v>
      </c>
      <c r="L3301" s="29" t="e">
        <f>①陸連データ貼付け!#REF!</f>
        <v>#REF!</v>
      </c>
      <c r="M3301" s="63" t="e">
        <f>①陸連データ貼付け!#REF!</f>
        <v>#REF!</v>
      </c>
    </row>
    <row r="3302" spans="1:13">
      <c r="A3302" s="220" t="e">
        <f>IF(①陸連データ貼付け!#REF!="","",①陸連データ貼付け!#REF!)</f>
        <v>#REF!</v>
      </c>
      <c r="B3302" s="29" t="e">
        <f t="shared" si="153"/>
        <v>#REF!</v>
      </c>
      <c r="C3302" s="29" t="e">
        <f t="shared" si="154"/>
        <v>#REF!</v>
      </c>
      <c r="D3302" s="29" t="e">
        <f>①陸連データ貼付け!#REF!</f>
        <v>#REF!</v>
      </c>
      <c r="E3302" s="29" t="e">
        <f>①陸連データ貼付け!#REF!</f>
        <v>#REF!</v>
      </c>
      <c r="F3302" s="29" t="e">
        <f>ASC(①陸連データ貼付け!#REF!)</f>
        <v>#REF!</v>
      </c>
      <c r="G3302" s="29" t="e">
        <f>①陸連データ貼付け!#REF!</f>
        <v>#REF!</v>
      </c>
      <c r="H3302" s="29" t="e">
        <f>①陸連データ貼付け!#REF!</f>
        <v>#REF!</v>
      </c>
      <c r="I3302" s="29" t="e">
        <f>①陸連データ貼付け!#REF!</f>
        <v>#REF!</v>
      </c>
      <c r="J3302" s="29" t="e">
        <f>①陸連データ貼付け!#REF!</f>
        <v>#REF!</v>
      </c>
      <c r="K3302" s="29" t="e">
        <f t="shared" si="155"/>
        <v>#REF!</v>
      </c>
      <c r="L3302" s="29" t="e">
        <f>①陸連データ貼付け!#REF!</f>
        <v>#REF!</v>
      </c>
      <c r="M3302" s="63" t="e">
        <f>①陸連データ貼付け!#REF!</f>
        <v>#REF!</v>
      </c>
    </row>
    <row r="3303" spans="1:13">
      <c r="A3303" s="220" t="e">
        <f>IF(①陸連データ貼付け!#REF!="","",①陸連データ貼付け!#REF!)</f>
        <v>#REF!</v>
      </c>
      <c r="B3303" s="29" t="e">
        <f t="shared" si="153"/>
        <v>#REF!</v>
      </c>
      <c r="C3303" s="29" t="e">
        <f t="shared" si="154"/>
        <v>#REF!</v>
      </c>
      <c r="D3303" s="29" t="e">
        <f>①陸連データ貼付け!#REF!</f>
        <v>#REF!</v>
      </c>
      <c r="E3303" s="29" t="e">
        <f>①陸連データ貼付け!#REF!</f>
        <v>#REF!</v>
      </c>
      <c r="F3303" s="29" t="e">
        <f>ASC(①陸連データ貼付け!#REF!)</f>
        <v>#REF!</v>
      </c>
      <c r="G3303" s="29" t="e">
        <f>①陸連データ貼付け!#REF!</f>
        <v>#REF!</v>
      </c>
      <c r="H3303" s="29" t="e">
        <f>①陸連データ貼付け!#REF!</f>
        <v>#REF!</v>
      </c>
      <c r="I3303" s="29" t="e">
        <f>①陸連データ貼付け!#REF!</f>
        <v>#REF!</v>
      </c>
      <c r="J3303" s="29" t="e">
        <f>①陸連データ貼付け!#REF!</f>
        <v>#REF!</v>
      </c>
      <c r="K3303" s="29" t="e">
        <f t="shared" si="155"/>
        <v>#REF!</v>
      </c>
      <c r="L3303" s="29" t="e">
        <f>①陸連データ貼付け!#REF!</f>
        <v>#REF!</v>
      </c>
      <c r="M3303" s="63" t="e">
        <f>①陸連データ貼付け!#REF!</f>
        <v>#REF!</v>
      </c>
    </row>
    <row r="3304" spans="1:13">
      <c r="A3304" s="220" t="e">
        <f>IF(①陸連データ貼付け!#REF!="","",①陸連データ貼付け!#REF!)</f>
        <v>#REF!</v>
      </c>
      <c r="B3304" s="29" t="e">
        <f t="shared" si="153"/>
        <v>#REF!</v>
      </c>
      <c r="C3304" s="29" t="e">
        <f t="shared" si="154"/>
        <v>#REF!</v>
      </c>
      <c r="D3304" s="29" t="e">
        <f>①陸連データ貼付け!#REF!</f>
        <v>#REF!</v>
      </c>
      <c r="E3304" s="29" t="e">
        <f>①陸連データ貼付け!#REF!</f>
        <v>#REF!</v>
      </c>
      <c r="F3304" s="29" t="e">
        <f>ASC(①陸連データ貼付け!#REF!)</f>
        <v>#REF!</v>
      </c>
      <c r="G3304" s="29" t="e">
        <f>①陸連データ貼付け!#REF!</f>
        <v>#REF!</v>
      </c>
      <c r="H3304" s="29" t="e">
        <f>①陸連データ貼付け!#REF!</f>
        <v>#REF!</v>
      </c>
      <c r="I3304" s="29" t="e">
        <f>①陸連データ貼付け!#REF!</f>
        <v>#REF!</v>
      </c>
      <c r="J3304" s="29" t="e">
        <f>①陸連データ貼付け!#REF!</f>
        <v>#REF!</v>
      </c>
      <c r="K3304" s="29" t="e">
        <f t="shared" si="155"/>
        <v>#REF!</v>
      </c>
      <c r="L3304" s="29" t="e">
        <f>①陸連データ貼付け!#REF!</f>
        <v>#REF!</v>
      </c>
      <c r="M3304" s="63" t="e">
        <f>①陸連データ貼付け!#REF!</f>
        <v>#REF!</v>
      </c>
    </row>
    <row r="3305" spans="1:13">
      <c r="A3305" s="220" t="e">
        <f>IF(①陸連データ貼付け!#REF!="","",①陸連データ貼付け!#REF!)</f>
        <v>#REF!</v>
      </c>
      <c r="B3305" s="29" t="e">
        <f t="shared" si="153"/>
        <v>#REF!</v>
      </c>
      <c r="C3305" s="29" t="e">
        <f t="shared" si="154"/>
        <v>#REF!</v>
      </c>
      <c r="D3305" s="29" t="e">
        <f>①陸連データ貼付け!#REF!</f>
        <v>#REF!</v>
      </c>
      <c r="E3305" s="29" t="e">
        <f>①陸連データ貼付け!#REF!</f>
        <v>#REF!</v>
      </c>
      <c r="F3305" s="29" t="e">
        <f>ASC(①陸連データ貼付け!#REF!)</f>
        <v>#REF!</v>
      </c>
      <c r="G3305" s="29" t="e">
        <f>①陸連データ貼付け!#REF!</f>
        <v>#REF!</v>
      </c>
      <c r="H3305" s="29" t="e">
        <f>①陸連データ貼付け!#REF!</f>
        <v>#REF!</v>
      </c>
      <c r="I3305" s="29" t="e">
        <f>①陸連データ貼付け!#REF!</f>
        <v>#REF!</v>
      </c>
      <c r="J3305" s="29" t="e">
        <f>①陸連データ貼付け!#REF!</f>
        <v>#REF!</v>
      </c>
      <c r="K3305" s="29" t="e">
        <f t="shared" si="155"/>
        <v>#REF!</v>
      </c>
      <c r="L3305" s="29" t="e">
        <f>①陸連データ貼付け!#REF!</f>
        <v>#REF!</v>
      </c>
      <c r="M3305" s="63" t="e">
        <f>①陸連データ貼付け!#REF!</f>
        <v>#REF!</v>
      </c>
    </row>
    <row r="3306" spans="1:13">
      <c r="A3306" s="220" t="e">
        <f>IF(①陸連データ貼付け!#REF!="","",①陸連データ貼付け!#REF!)</f>
        <v>#REF!</v>
      </c>
      <c r="B3306" s="29" t="e">
        <f t="shared" si="153"/>
        <v>#REF!</v>
      </c>
      <c r="C3306" s="29" t="e">
        <f t="shared" si="154"/>
        <v>#REF!</v>
      </c>
      <c r="D3306" s="29" t="e">
        <f>①陸連データ貼付け!#REF!</f>
        <v>#REF!</v>
      </c>
      <c r="E3306" s="29" t="e">
        <f>①陸連データ貼付け!#REF!</f>
        <v>#REF!</v>
      </c>
      <c r="F3306" s="29" t="e">
        <f>ASC(①陸連データ貼付け!#REF!)</f>
        <v>#REF!</v>
      </c>
      <c r="G3306" s="29" t="e">
        <f>①陸連データ貼付け!#REF!</f>
        <v>#REF!</v>
      </c>
      <c r="H3306" s="29" t="e">
        <f>①陸連データ貼付け!#REF!</f>
        <v>#REF!</v>
      </c>
      <c r="I3306" s="29" t="e">
        <f>①陸連データ貼付け!#REF!</f>
        <v>#REF!</v>
      </c>
      <c r="J3306" s="29" t="e">
        <f>①陸連データ貼付け!#REF!</f>
        <v>#REF!</v>
      </c>
      <c r="K3306" s="29" t="e">
        <f t="shared" si="155"/>
        <v>#REF!</v>
      </c>
      <c r="L3306" s="29" t="e">
        <f>①陸連データ貼付け!#REF!</f>
        <v>#REF!</v>
      </c>
      <c r="M3306" s="63" t="e">
        <f>①陸連データ貼付け!#REF!</f>
        <v>#REF!</v>
      </c>
    </row>
    <row r="3307" spans="1:13">
      <c r="A3307" s="220" t="e">
        <f>IF(①陸連データ貼付け!#REF!="","",①陸連データ貼付け!#REF!)</f>
        <v>#REF!</v>
      </c>
      <c r="B3307" s="29" t="e">
        <f t="shared" si="153"/>
        <v>#REF!</v>
      </c>
      <c r="C3307" s="29" t="e">
        <f t="shared" si="154"/>
        <v>#REF!</v>
      </c>
      <c r="D3307" s="29" t="e">
        <f>①陸連データ貼付け!#REF!</f>
        <v>#REF!</v>
      </c>
      <c r="E3307" s="29" t="e">
        <f>①陸連データ貼付け!#REF!</f>
        <v>#REF!</v>
      </c>
      <c r="F3307" s="29" t="e">
        <f>ASC(①陸連データ貼付け!#REF!)</f>
        <v>#REF!</v>
      </c>
      <c r="G3307" s="29" t="e">
        <f>①陸連データ貼付け!#REF!</f>
        <v>#REF!</v>
      </c>
      <c r="H3307" s="29" t="e">
        <f>①陸連データ貼付け!#REF!</f>
        <v>#REF!</v>
      </c>
      <c r="I3307" s="29" t="e">
        <f>①陸連データ貼付け!#REF!</f>
        <v>#REF!</v>
      </c>
      <c r="J3307" s="29" t="e">
        <f>①陸連データ貼付け!#REF!</f>
        <v>#REF!</v>
      </c>
      <c r="K3307" s="29" t="e">
        <f t="shared" si="155"/>
        <v>#REF!</v>
      </c>
      <c r="L3307" s="29" t="e">
        <f>①陸連データ貼付け!#REF!</f>
        <v>#REF!</v>
      </c>
      <c r="M3307" s="63" t="e">
        <f>①陸連データ貼付け!#REF!</f>
        <v>#REF!</v>
      </c>
    </row>
    <row r="3308" spans="1:13">
      <c r="A3308" s="220" t="e">
        <f>IF(①陸連データ貼付け!#REF!="","",①陸連データ貼付け!#REF!)</f>
        <v>#REF!</v>
      </c>
      <c r="B3308" s="29" t="e">
        <f t="shared" si="153"/>
        <v>#REF!</v>
      </c>
      <c r="C3308" s="29" t="e">
        <f t="shared" si="154"/>
        <v>#REF!</v>
      </c>
      <c r="D3308" s="29" t="e">
        <f>①陸連データ貼付け!#REF!</f>
        <v>#REF!</v>
      </c>
      <c r="E3308" s="29" t="e">
        <f>①陸連データ貼付け!#REF!</f>
        <v>#REF!</v>
      </c>
      <c r="F3308" s="29" t="e">
        <f>ASC(①陸連データ貼付け!#REF!)</f>
        <v>#REF!</v>
      </c>
      <c r="G3308" s="29" t="e">
        <f>①陸連データ貼付け!#REF!</f>
        <v>#REF!</v>
      </c>
      <c r="H3308" s="29" t="e">
        <f>①陸連データ貼付け!#REF!</f>
        <v>#REF!</v>
      </c>
      <c r="I3308" s="29" t="e">
        <f>①陸連データ貼付け!#REF!</f>
        <v>#REF!</v>
      </c>
      <c r="J3308" s="29" t="e">
        <f>①陸連データ貼付け!#REF!</f>
        <v>#REF!</v>
      </c>
      <c r="K3308" s="29" t="e">
        <f t="shared" si="155"/>
        <v>#REF!</v>
      </c>
      <c r="L3308" s="29" t="e">
        <f>①陸連データ貼付け!#REF!</f>
        <v>#REF!</v>
      </c>
      <c r="M3308" s="63" t="e">
        <f>①陸連データ貼付け!#REF!</f>
        <v>#REF!</v>
      </c>
    </row>
    <row r="3309" spans="1:13">
      <c r="A3309" s="220" t="e">
        <f>IF(①陸連データ貼付け!#REF!="","",①陸連データ貼付け!#REF!)</f>
        <v>#REF!</v>
      </c>
      <c r="B3309" s="29" t="e">
        <f t="shared" si="153"/>
        <v>#REF!</v>
      </c>
      <c r="C3309" s="29" t="e">
        <f t="shared" si="154"/>
        <v>#REF!</v>
      </c>
      <c r="D3309" s="29" t="e">
        <f>①陸連データ貼付け!#REF!</f>
        <v>#REF!</v>
      </c>
      <c r="E3309" s="29" t="e">
        <f>①陸連データ貼付け!#REF!</f>
        <v>#REF!</v>
      </c>
      <c r="F3309" s="29" t="e">
        <f>ASC(①陸連データ貼付け!#REF!)</f>
        <v>#REF!</v>
      </c>
      <c r="G3309" s="29" t="e">
        <f>①陸連データ貼付け!#REF!</f>
        <v>#REF!</v>
      </c>
      <c r="H3309" s="29" t="e">
        <f>①陸連データ貼付け!#REF!</f>
        <v>#REF!</v>
      </c>
      <c r="I3309" s="29" t="e">
        <f>①陸連データ貼付け!#REF!</f>
        <v>#REF!</v>
      </c>
      <c r="J3309" s="29" t="e">
        <f>①陸連データ貼付け!#REF!</f>
        <v>#REF!</v>
      </c>
      <c r="K3309" s="29" t="e">
        <f t="shared" si="155"/>
        <v>#REF!</v>
      </c>
      <c r="L3309" s="29" t="e">
        <f>①陸連データ貼付け!#REF!</f>
        <v>#REF!</v>
      </c>
      <c r="M3309" s="63" t="e">
        <f>①陸連データ貼付け!#REF!</f>
        <v>#REF!</v>
      </c>
    </row>
    <row r="3310" spans="1:13">
      <c r="A3310" s="220" t="e">
        <f>IF(①陸連データ貼付け!#REF!="","",①陸連データ貼付け!#REF!)</f>
        <v>#REF!</v>
      </c>
      <c r="B3310" s="29" t="e">
        <f t="shared" si="153"/>
        <v>#REF!</v>
      </c>
      <c r="C3310" s="29" t="e">
        <f t="shared" si="154"/>
        <v>#REF!</v>
      </c>
      <c r="D3310" s="29" t="e">
        <f>①陸連データ貼付け!#REF!</f>
        <v>#REF!</v>
      </c>
      <c r="E3310" s="29" t="e">
        <f>①陸連データ貼付け!#REF!</f>
        <v>#REF!</v>
      </c>
      <c r="F3310" s="29" t="e">
        <f>ASC(①陸連データ貼付け!#REF!)</f>
        <v>#REF!</v>
      </c>
      <c r="G3310" s="29" t="e">
        <f>①陸連データ貼付け!#REF!</f>
        <v>#REF!</v>
      </c>
      <c r="H3310" s="29" t="e">
        <f>①陸連データ貼付け!#REF!</f>
        <v>#REF!</v>
      </c>
      <c r="I3310" s="29" t="e">
        <f>①陸連データ貼付け!#REF!</f>
        <v>#REF!</v>
      </c>
      <c r="J3310" s="29" t="e">
        <f>①陸連データ貼付け!#REF!</f>
        <v>#REF!</v>
      </c>
      <c r="K3310" s="29" t="e">
        <f t="shared" si="155"/>
        <v>#REF!</v>
      </c>
      <c r="L3310" s="29" t="e">
        <f>①陸連データ貼付け!#REF!</f>
        <v>#REF!</v>
      </c>
      <c r="M3310" s="63" t="e">
        <f>①陸連データ貼付け!#REF!</f>
        <v>#REF!</v>
      </c>
    </row>
    <row r="3311" spans="1:13">
      <c r="A3311" s="220" t="e">
        <f>IF(①陸連データ貼付け!#REF!="","",①陸連データ貼付け!#REF!)</f>
        <v>#REF!</v>
      </c>
      <c r="B3311" s="29" t="e">
        <f t="shared" si="153"/>
        <v>#REF!</v>
      </c>
      <c r="C3311" s="29" t="e">
        <f t="shared" si="154"/>
        <v>#REF!</v>
      </c>
      <c r="D3311" s="29" t="e">
        <f>①陸連データ貼付け!#REF!</f>
        <v>#REF!</v>
      </c>
      <c r="E3311" s="29" t="e">
        <f>①陸連データ貼付け!#REF!</f>
        <v>#REF!</v>
      </c>
      <c r="F3311" s="29" t="e">
        <f>ASC(①陸連データ貼付け!#REF!)</f>
        <v>#REF!</v>
      </c>
      <c r="G3311" s="29" t="e">
        <f>①陸連データ貼付け!#REF!</f>
        <v>#REF!</v>
      </c>
      <c r="H3311" s="29" t="e">
        <f>①陸連データ貼付け!#REF!</f>
        <v>#REF!</v>
      </c>
      <c r="I3311" s="29" t="e">
        <f>①陸連データ貼付け!#REF!</f>
        <v>#REF!</v>
      </c>
      <c r="J3311" s="29" t="e">
        <f>①陸連データ貼付け!#REF!</f>
        <v>#REF!</v>
      </c>
      <c r="K3311" s="29" t="e">
        <f t="shared" si="155"/>
        <v>#REF!</v>
      </c>
      <c r="L3311" s="29" t="e">
        <f>①陸連データ貼付け!#REF!</f>
        <v>#REF!</v>
      </c>
      <c r="M3311" s="63" t="e">
        <f>①陸連データ貼付け!#REF!</f>
        <v>#REF!</v>
      </c>
    </row>
    <row r="3312" spans="1:13">
      <c r="A3312" s="220" t="e">
        <f>IF(①陸連データ貼付け!#REF!="","",①陸連データ貼付け!#REF!)</f>
        <v>#REF!</v>
      </c>
      <c r="B3312" s="29" t="e">
        <f t="shared" si="153"/>
        <v>#REF!</v>
      </c>
      <c r="C3312" s="29" t="e">
        <f t="shared" si="154"/>
        <v>#REF!</v>
      </c>
      <c r="D3312" s="29" t="e">
        <f>①陸連データ貼付け!#REF!</f>
        <v>#REF!</v>
      </c>
      <c r="E3312" s="29" t="e">
        <f>①陸連データ貼付け!#REF!</f>
        <v>#REF!</v>
      </c>
      <c r="F3312" s="29" t="e">
        <f>ASC(①陸連データ貼付け!#REF!)</f>
        <v>#REF!</v>
      </c>
      <c r="G3312" s="29" t="e">
        <f>①陸連データ貼付け!#REF!</f>
        <v>#REF!</v>
      </c>
      <c r="H3312" s="29" t="e">
        <f>①陸連データ貼付け!#REF!</f>
        <v>#REF!</v>
      </c>
      <c r="I3312" s="29" t="e">
        <f>①陸連データ貼付け!#REF!</f>
        <v>#REF!</v>
      </c>
      <c r="J3312" s="29" t="e">
        <f>①陸連データ貼付け!#REF!</f>
        <v>#REF!</v>
      </c>
      <c r="K3312" s="29" t="e">
        <f t="shared" si="155"/>
        <v>#REF!</v>
      </c>
      <c r="L3312" s="29" t="e">
        <f>①陸連データ貼付け!#REF!</f>
        <v>#REF!</v>
      </c>
      <c r="M3312" s="63" t="e">
        <f>①陸連データ貼付け!#REF!</f>
        <v>#REF!</v>
      </c>
    </row>
    <row r="3313" spans="1:13">
      <c r="A3313" s="220" t="e">
        <f>IF(①陸連データ貼付け!#REF!="","",①陸連データ貼付け!#REF!)</f>
        <v>#REF!</v>
      </c>
      <c r="B3313" s="29" t="e">
        <f t="shared" si="153"/>
        <v>#REF!</v>
      </c>
      <c r="C3313" s="29" t="e">
        <f t="shared" si="154"/>
        <v>#REF!</v>
      </c>
      <c r="D3313" s="29" t="e">
        <f>①陸連データ貼付け!#REF!</f>
        <v>#REF!</v>
      </c>
      <c r="E3313" s="29" t="e">
        <f>①陸連データ貼付け!#REF!</f>
        <v>#REF!</v>
      </c>
      <c r="F3313" s="29" t="e">
        <f>ASC(①陸連データ貼付け!#REF!)</f>
        <v>#REF!</v>
      </c>
      <c r="G3313" s="29" t="e">
        <f>①陸連データ貼付け!#REF!</f>
        <v>#REF!</v>
      </c>
      <c r="H3313" s="29" t="e">
        <f>①陸連データ貼付け!#REF!</f>
        <v>#REF!</v>
      </c>
      <c r="I3313" s="29" t="e">
        <f>①陸連データ貼付け!#REF!</f>
        <v>#REF!</v>
      </c>
      <c r="J3313" s="29" t="e">
        <f>①陸連データ貼付け!#REF!</f>
        <v>#REF!</v>
      </c>
      <c r="K3313" s="29" t="e">
        <f t="shared" si="155"/>
        <v>#REF!</v>
      </c>
      <c r="L3313" s="29" t="e">
        <f>①陸連データ貼付け!#REF!</f>
        <v>#REF!</v>
      </c>
      <c r="M3313" s="63" t="e">
        <f>①陸連データ貼付け!#REF!</f>
        <v>#REF!</v>
      </c>
    </row>
    <row r="3314" spans="1:13">
      <c r="A3314" s="220" t="e">
        <f>IF(①陸連データ貼付け!#REF!="","",①陸連データ貼付け!#REF!)</f>
        <v>#REF!</v>
      </c>
      <c r="B3314" s="29" t="e">
        <f t="shared" si="153"/>
        <v>#REF!</v>
      </c>
      <c r="C3314" s="29" t="e">
        <f t="shared" si="154"/>
        <v>#REF!</v>
      </c>
      <c r="D3314" s="29" t="e">
        <f>①陸連データ貼付け!#REF!</f>
        <v>#REF!</v>
      </c>
      <c r="E3314" s="29" t="e">
        <f>①陸連データ貼付け!#REF!</f>
        <v>#REF!</v>
      </c>
      <c r="F3314" s="29" t="e">
        <f>ASC(①陸連データ貼付け!#REF!)</f>
        <v>#REF!</v>
      </c>
      <c r="G3314" s="29" t="e">
        <f>①陸連データ貼付け!#REF!</f>
        <v>#REF!</v>
      </c>
      <c r="H3314" s="29" t="e">
        <f>①陸連データ貼付け!#REF!</f>
        <v>#REF!</v>
      </c>
      <c r="I3314" s="29" t="e">
        <f>①陸連データ貼付け!#REF!</f>
        <v>#REF!</v>
      </c>
      <c r="J3314" s="29" t="e">
        <f>①陸連データ貼付け!#REF!</f>
        <v>#REF!</v>
      </c>
      <c r="K3314" s="29" t="e">
        <f t="shared" si="155"/>
        <v>#REF!</v>
      </c>
      <c r="L3314" s="29" t="e">
        <f>①陸連データ貼付け!#REF!</f>
        <v>#REF!</v>
      </c>
      <c r="M3314" s="63" t="e">
        <f>①陸連データ貼付け!#REF!</f>
        <v>#REF!</v>
      </c>
    </row>
    <row r="3315" spans="1:13">
      <c r="A3315" s="220" t="e">
        <f>IF(①陸連データ貼付け!#REF!="","",①陸連データ貼付け!#REF!)</f>
        <v>#REF!</v>
      </c>
      <c r="B3315" s="29" t="e">
        <f t="shared" si="153"/>
        <v>#REF!</v>
      </c>
      <c r="C3315" s="29" t="e">
        <f t="shared" si="154"/>
        <v>#REF!</v>
      </c>
      <c r="D3315" s="29" t="e">
        <f>①陸連データ貼付け!#REF!</f>
        <v>#REF!</v>
      </c>
      <c r="E3315" s="29" t="e">
        <f>①陸連データ貼付け!#REF!</f>
        <v>#REF!</v>
      </c>
      <c r="F3315" s="29" t="e">
        <f>ASC(①陸連データ貼付け!#REF!)</f>
        <v>#REF!</v>
      </c>
      <c r="G3315" s="29" t="e">
        <f>①陸連データ貼付け!#REF!</f>
        <v>#REF!</v>
      </c>
      <c r="H3315" s="29" t="e">
        <f>①陸連データ貼付け!#REF!</f>
        <v>#REF!</v>
      </c>
      <c r="I3315" s="29" t="e">
        <f>①陸連データ貼付け!#REF!</f>
        <v>#REF!</v>
      </c>
      <c r="J3315" s="29" t="e">
        <f>①陸連データ貼付け!#REF!</f>
        <v>#REF!</v>
      </c>
      <c r="K3315" s="29" t="e">
        <f t="shared" si="155"/>
        <v>#REF!</v>
      </c>
      <c r="L3315" s="29" t="e">
        <f>①陸連データ貼付け!#REF!</f>
        <v>#REF!</v>
      </c>
      <c r="M3315" s="63" t="e">
        <f>①陸連データ貼付け!#REF!</f>
        <v>#REF!</v>
      </c>
    </row>
    <row r="3316" spans="1:13">
      <c r="A3316" s="220" t="e">
        <f>IF(①陸連データ貼付け!#REF!="","",①陸連データ貼付け!#REF!)</f>
        <v>#REF!</v>
      </c>
      <c r="B3316" s="29" t="e">
        <f t="shared" si="153"/>
        <v>#REF!</v>
      </c>
      <c r="C3316" s="29" t="e">
        <f t="shared" si="154"/>
        <v>#REF!</v>
      </c>
      <c r="D3316" s="29" t="e">
        <f>①陸連データ貼付け!#REF!</f>
        <v>#REF!</v>
      </c>
      <c r="E3316" s="29" t="e">
        <f>①陸連データ貼付け!#REF!</f>
        <v>#REF!</v>
      </c>
      <c r="F3316" s="29" t="e">
        <f>ASC(①陸連データ貼付け!#REF!)</f>
        <v>#REF!</v>
      </c>
      <c r="G3316" s="29" t="e">
        <f>①陸連データ貼付け!#REF!</f>
        <v>#REF!</v>
      </c>
      <c r="H3316" s="29" t="e">
        <f>①陸連データ貼付け!#REF!</f>
        <v>#REF!</v>
      </c>
      <c r="I3316" s="29" t="e">
        <f>①陸連データ貼付け!#REF!</f>
        <v>#REF!</v>
      </c>
      <c r="J3316" s="29" t="e">
        <f>①陸連データ貼付け!#REF!</f>
        <v>#REF!</v>
      </c>
      <c r="K3316" s="29" t="e">
        <f t="shared" si="155"/>
        <v>#REF!</v>
      </c>
      <c r="L3316" s="29" t="e">
        <f>①陸連データ貼付け!#REF!</f>
        <v>#REF!</v>
      </c>
      <c r="M3316" s="63" t="e">
        <f>①陸連データ貼付け!#REF!</f>
        <v>#REF!</v>
      </c>
    </row>
    <row r="3317" spans="1:13">
      <c r="A3317" s="220" t="e">
        <f>IF(①陸連データ貼付け!#REF!="","",①陸連データ貼付け!#REF!)</f>
        <v>#REF!</v>
      </c>
      <c r="B3317" s="29" t="e">
        <f t="shared" si="153"/>
        <v>#REF!</v>
      </c>
      <c r="C3317" s="29" t="e">
        <f t="shared" si="154"/>
        <v>#REF!</v>
      </c>
      <c r="D3317" s="29" t="e">
        <f>①陸連データ貼付け!#REF!</f>
        <v>#REF!</v>
      </c>
      <c r="E3317" s="29" t="e">
        <f>①陸連データ貼付け!#REF!</f>
        <v>#REF!</v>
      </c>
      <c r="F3317" s="29" t="e">
        <f>ASC(①陸連データ貼付け!#REF!)</f>
        <v>#REF!</v>
      </c>
      <c r="G3317" s="29" t="e">
        <f>①陸連データ貼付け!#REF!</f>
        <v>#REF!</v>
      </c>
      <c r="H3317" s="29" t="e">
        <f>①陸連データ貼付け!#REF!</f>
        <v>#REF!</v>
      </c>
      <c r="I3317" s="29" t="e">
        <f>①陸連データ貼付け!#REF!</f>
        <v>#REF!</v>
      </c>
      <c r="J3317" s="29" t="e">
        <f>①陸連データ貼付け!#REF!</f>
        <v>#REF!</v>
      </c>
      <c r="K3317" s="29" t="e">
        <f t="shared" si="155"/>
        <v>#REF!</v>
      </c>
      <c r="L3317" s="29" t="e">
        <f>①陸連データ貼付け!#REF!</f>
        <v>#REF!</v>
      </c>
      <c r="M3317" s="63" t="e">
        <f>①陸連データ貼付け!#REF!</f>
        <v>#REF!</v>
      </c>
    </row>
    <row r="3318" spans="1:13">
      <c r="A3318" s="220" t="e">
        <f>IF(①陸連データ貼付け!#REF!="","",①陸連データ貼付け!#REF!)</f>
        <v>#REF!</v>
      </c>
      <c r="B3318" s="29" t="e">
        <f t="shared" si="153"/>
        <v>#REF!</v>
      </c>
      <c r="C3318" s="29" t="e">
        <f t="shared" si="154"/>
        <v>#REF!</v>
      </c>
      <c r="D3318" s="29" t="e">
        <f>①陸連データ貼付け!#REF!</f>
        <v>#REF!</v>
      </c>
      <c r="E3318" s="29" t="e">
        <f>①陸連データ貼付け!#REF!</f>
        <v>#REF!</v>
      </c>
      <c r="F3318" s="29" t="e">
        <f>ASC(①陸連データ貼付け!#REF!)</f>
        <v>#REF!</v>
      </c>
      <c r="G3318" s="29" t="e">
        <f>①陸連データ貼付け!#REF!</f>
        <v>#REF!</v>
      </c>
      <c r="H3318" s="29" t="e">
        <f>①陸連データ貼付け!#REF!</f>
        <v>#REF!</v>
      </c>
      <c r="I3318" s="29" t="e">
        <f>①陸連データ貼付け!#REF!</f>
        <v>#REF!</v>
      </c>
      <c r="J3318" s="29" t="e">
        <f>①陸連データ貼付け!#REF!</f>
        <v>#REF!</v>
      </c>
      <c r="K3318" s="29" t="e">
        <f t="shared" si="155"/>
        <v>#REF!</v>
      </c>
      <c r="L3318" s="29" t="e">
        <f>①陸連データ貼付け!#REF!</f>
        <v>#REF!</v>
      </c>
      <c r="M3318" s="63" t="e">
        <f>①陸連データ貼付け!#REF!</f>
        <v>#REF!</v>
      </c>
    </row>
    <row r="3319" spans="1:13">
      <c r="A3319" s="220" t="e">
        <f>IF(①陸連データ貼付け!#REF!="","",①陸連データ貼付け!#REF!)</f>
        <v>#REF!</v>
      </c>
      <c r="B3319" s="29" t="e">
        <f t="shared" si="153"/>
        <v>#REF!</v>
      </c>
      <c r="C3319" s="29" t="e">
        <f t="shared" si="154"/>
        <v>#REF!</v>
      </c>
      <c r="D3319" s="29" t="e">
        <f>①陸連データ貼付け!#REF!</f>
        <v>#REF!</v>
      </c>
      <c r="E3319" s="29" t="e">
        <f>①陸連データ貼付け!#REF!</f>
        <v>#REF!</v>
      </c>
      <c r="F3319" s="29" t="e">
        <f>ASC(①陸連データ貼付け!#REF!)</f>
        <v>#REF!</v>
      </c>
      <c r="G3319" s="29" t="e">
        <f>①陸連データ貼付け!#REF!</f>
        <v>#REF!</v>
      </c>
      <c r="H3319" s="29" t="e">
        <f>①陸連データ貼付け!#REF!</f>
        <v>#REF!</v>
      </c>
      <c r="I3319" s="29" t="e">
        <f>①陸連データ貼付け!#REF!</f>
        <v>#REF!</v>
      </c>
      <c r="J3319" s="29" t="e">
        <f>①陸連データ貼付け!#REF!</f>
        <v>#REF!</v>
      </c>
      <c r="K3319" s="29" t="e">
        <f t="shared" si="155"/>
        <v>#REF!</v>
      </c>
      <c r="L3319" s="29" t="e">
        <f>①陸連データ貼付け!#REF!</f>
        <v>#REF!</v>
      </c>
      <c r="M3319" s="63" t="e">
        <f>①陸連データ貼付け!#REF!</f>
        <v>#REF!</v>
      </c>
    </row>
    <row r="3320" spans="1:13">
      <c r="A3320" s="220" t="e">
        <f>IF(①陸連データ貼付け!#REF!="","",①陸連データ貼付け!#REF!)</f>
        <v>#REF!</v>
      </c>
      <c r="B3320" s="29" t="e">
        <f t="shared" si="153"/>
        <v>#REF!</v>
      </c>
      <c r="C3320" s="29" t="e">
        <f t="shared" si="154"/>
        <v>#REF!</v>
      </c>
      <c r="D3320" s="29" t="e">
        <f>①陸連データ貼付け!#REF!</f>
        <v>#REF!</v>
      </c>
      <c r="E3320" s="29" t="e">
        <f>①陸連データ貼付け!#REF!</f>
        <v>#REF!</v>
      </c>
      <c r="F3320" s="29" t="e">
        <f>ASC(①陸連データ貼付け!#REF!)</f>
        <v>#REF!</v>
      </c>
      <c r="G3320" s="29" t="e">
        <f>①陸連データ貼付け!#REF!</f>
        <v>#REF!</v>
      </c>
      <c r="H3320" s="29" t="e">
        <f>①陸連データ貼付け!#REF!</f>
        <v>#REF!</v>
      </c>
      <c r="I3320" s="29" t="e">
        <f>①陸連データ貼付け!#REF!</f>
        <v>#REF!</v>
      </c>
      <c r="J3320" s="29" t="e">
        <f>①陸連データ貼付け!#REF!</f>
        <v>#REF!</v>
      </c>
      <c r="K3320" s="29" t="e">
        <f t="shared" si="155"/>
        <v>#REF!</v>
      </c>
      <c r="L3320" s="29" t="e">
        <f>①陸連データ貼付け!#REF!</f>
        <v>#REF!</v>
      </c>
      <c r="M3320" s="63" t="e">
        <f>①陸連データ貼付け!#REF!</f>
        <v>#REF!</v>
      </c>
    </row>
    <row r="3321" spans="1:13">
      <c r="A3321" s="220" t="e">
        <f>IF(①陸連データ貼付け!#REF!="","",①陸連データ貼付け!#REF!)</f>
        <v>#REF!</v>
      </c>
      <c r="B3321" s="29" t="e">
        <f t="shared" si="153"/>
        <v>#REF!</v>
      </c>
      <c r="C3321" s="29" t="e">
        <f t="shared" si="154"/>
        <v>#REF!</v>
      </c>
      <c r="D3321" s="29" t="e">
        <f>①陸連データ貼付け!#REF!</f>
        <v>#REF!</v>
      </c>
      <c r="E3321" s="29" t="e">
        <f>①陸連データ貼付け!#REF!</f>
        <v>#REF!</v>
      </c>
      <c r="F3321" s="29" t="e">
        <f>ASC(①陸連データ貼付け!#REF!)</f>
        <v>#REF!</v>
      </c>
      <c r="G3321" s="29" t="e">
        <f>①陸連データ貼付け!#REF!</f>
        <v>#REF!</v>
      </c>
      <c r="H3321" s="29" t="e">
        <f>①陸連データ貼付け!#REF!</f>
        <v>#REF!</v>
      </c>
      <c r="I3321" s="29" t="e">
        <f>①陸連データ貼付け!#REF!</f>
        <v>#REF!</v>
      </c>
      <c r="J3321" s="29" t="e">
        <f>①陸連データ貼付け!#REF!</f>
        <v>#REF!</v>
      </c>
      <c r="K3321" s="29" t="e">
        <f t="shared" si="155"/>
        <v>#REF!</v>
      </c>
      <c r="L3321" s="29" t="e">
        <f>①陸連データ貼付け!#REF!</f>
        <v>#REF!</v>
      </c>
      <c r="M3321" s="63" t="e">
        <f>①陸連データ貼付け!#REF!</f>
        <v>#REF!</v>
      </c>
    </row>
    <row r="3322" spans="1:13">
      <c r="A3322" s="220" t="e">
        <f>IF(①陸連データ貼付け!#REF!="","",①陸連データ貼付け!#REF!)</f>
        <v>#REF!</v>
      </c>
      <c r="B3322" s="29" t="e">
        <f t="shared" si="153"/>
        <v>#REF!</v>
      </c>
      <c r="C3322" s="29" t="e">
        <f t="shared" si="154"/>
        <v>#REF!</v>
      </c>
      <c r="D3322" s="29" t="e">
        <f>①陸連データ貼付け!#REF!</f>
        <v>#REF!</v>
      </c>
      <c r="E3322" s="29" t="e">
        <f>①陸連データ貼付け!#REF!</f>
        <v>#REF!</v>
      </c>
      <c r="F3322" s="29" t="e">
        <f>ASC(①陸連データ貼付け!#REF!)</f>
        <v>#REF!</v>
      </c>
      <c r="G3322" s="29" t="e">
        <f>①陸連データ貼付け!#REF!</f>
        <v>#REF!</v>
      </c>
      <c r="H3322" s="29" t="e">
        <f>①陸連データ貼付け!#REF!</f>
        <v>#REF!</v>
      </c>
      <c r="I3322" s="29" t="e">
        <f>①陸連データ貼付け!#REF!</f>
        <v>#REF!</v>
      </c>
      <c r="J3322" s="29" t="e">
        <f>①陸連データ貼付け!#REF!</f>
        <v>#REF!</v>
      </c>
      <c r="K3322" s="29" t="e">
        <f t="shared" si="155"/>
        <v>#REF!</v>
      </c>
      <c r="L3322" s="29" t="e">
        <f>①陸連データ貼付け!#REF!</f>
        <v>#REF!</v>
      </c>
      <c r="M3322" s="63" t="e">
        <f>①陸連データ貼付け!#REF!</f>
        <v>#REF!</v>
      </c>
    </row>
    <row r="3323" spans="1:13">
      <c r="A3323" s="220" t="e">
        <f>IF(①陸連データ貼付け!#REF!="","",①陸連データ貼付け!#REF!)</f>
        <v>#REF!</v>
      </c>
      <c r="B3323" s="29" t="e">
        <f t="shared" si="153"/>
        <v>#REF!</v>
      </c>
      <c r="C3323" s="29" t="e">
        <f t="shared" si="154"/>
        <v>#REF!</v>
      </c>
      <c r="D3323" s="29" t="e">
        <f>①陸連データ貼付け!#REF!</f>
        <v>#REF!</v>
      </c>
      <c r="E3323" s="29" t="e">
        <f>①陸連データ貼付け!#REF!</f>
        <v>#REF!</v>
      </c>
      <c r="F3323" s="29" t="e">
        <f>ASC(①陸連データ貼付け!#REF!)</f>
        <v>#REF!</v>
      </c>
      <c r="G3323" s="29" t="e">
        <f>①陸連データ貼付け!#REF!</f>
        <v>#REF!</v>
      </c>
      <c r="H3323" s="29" t="e">
        <f>①陸連データ貼付け!#REF!</f>
        <v>#REF!</v>
      </c>
      <c r="I3323" s="29" t="e">
        <f>①陸連データ貼付け!#REF!</f>
        <v>#REF!</v>
      </c>
      <c r="J3323" s="29" t="e">
        <f>①陸連データ貼付け!#REF!</f>
        <v>#REF!</v>
      </c>
      <c r="K3323" s="29" t="e">
        <f t="shared" si="155"/>
        <v>#REF!</v>
      </c>
      <c r="L3323" s="29" t="e">
        <f>①陸連データ貼付け!#REF!</f>
        <v>#REF!</v>
      </c>
      <c r="M3323" s="63" t="e">
        <f>①陸連データ貼付け!#REF!</f>
        <v>#REF!</v>
      </c>
    </row>
    <row r="3324" spans="1:13">
      <c r="A3324" s="220" t="e">
        <f>IF(①陸連データ貼付け!#REF!="","",①陸連データ貼付け!#REF!)</f>
        <v>#REF!</v>
      </c>
      <c r="B3324" s="29" t="e">
        <f t="shared" si="153"/>
        <v>#REF!</v>
      </c>
      <c r="C3324" s="29" t="e">
        <f t="shared" si="154"/>
        <v>#REF!</v>
      </c>
      <c r="D3324" s="29" t="e">
        <f>①陸連データ貼付け!#REF!</f>
        <v>#REF!</v>
      </c>
      <c r="E3324" s="29" t="e">
        <f>①陸連データ貼付け!#REF!</f>
        <v>#REF!</v>
      </c>
      <c r="F3324" s="29" t="e">
        <f>ASC(①陸連データ貼付け!#REF!)</f>
        <v>#REF!</v>
      </c>
      <c r="G3324" s="29" t="e">
        <f>①陸連データ貼付け!#REF!</f>
        <v>#REF!</v>
      </c>
      <c r="H3324" s="29" t="e">
        <f>①陸連データ貼付け!#REF!</f>
        <v>#REF!</v>
      </c>
      <c r="I3324" s="29" t="e">
        <f>①陸連データ貼付け!#REF!</f>
        <v>#REF!</v>
      </c>
      <c r="J3324" s="29" t="e">
        <f>①陸連データ貼付け!#REF!</f>
        <v>#REF!</v>
      </c>
      <c r="K3324" s="29" t="e">
        <f t="shared" si="155"/>
        <v>#REF!</v>
      </c>
      <c r="L3324" s="29" t="e">
        <f>①陸連データ貼付け!#REF!</f>
        <v>#REF!</v>
      </c>
      <c r="M3324" s="63" t="e">
        <f>①陸連データ貼付け!#REF!</f>
        <v>#REF!</v>
      </c>
    </row>
    <row r="3325" spans="1:13">
      <c r="A3325" s="220" t="e">
        <f>IF(①陸連データ貼付け!#REF!="","",①陸連データ貼付け!#REF!)</f>
        <v>#REF!</v>
      </c>
      <c r="B3325" s="29" t="e">
        <f t="shared" si="153"/>
        <v>#REF!</v>
      </c>
      <c r="C3325" s="29" t="e">
        <f t="shared" si="154"/>
        <v>#REF!</v>
      </c>
      <c r="D3325" s="29" t="e">
        <f>①陸連データ貼付け!#REF!</f>
        <v>#REF!</v>
      </c>
      <c r="E3325" s="29" t="e">
        <f>①陸連データ貼付け!#REF!</f>
        <v>#REF!</v>
      </c>
      <c r="F3325" s="29" t="e">
        <f>ASC(①陸連データ貼付け!#REF!)</f>
        <v>#REF!</v>
      </c>
      <c r="G3325" s="29" t="e">
        <f>①陸連データ貼付け!#REF!</f>
        <v>#REF!</v>
      </c>
      <c r="H3325" s="29" t="e">
        <f>①陸連データ貼付け!#REF!</f>
        <v>#REF!</v>
      </c>
      <c r="I3325" s="29" t="e">
        <f>①陸連データ貼付け!#REF!</f>
        <v>#REF!</v>
      </c>
      <c r="J3325" s="29" t="e">
        <f>①陸連データ貼付け!#REF!</f>
        <v>#REF!</v>
      </c>
      <c r="K3325" s="29" t="e">
        <f t="shared" si="155"/>
        <v>#REF!</v>
      </c>
      <c r="L3325" s="29" t="e">
        <f>①陸連データ貼付け!#REF!</f>
        <v>#REF!</v>
      </c>
      <c r="M3325" s="63" t="e">
        <f>①陸連データ貼付け!#REF!</f>
        <v>#REF!</v>
      </c>
    </row>
    <row r="3326" spans="1:13">
      <c r="A3326" s="220" t="e">
        <f>IF(①陸連データ貼付け!#REF!="","",①陸連データ貼付け!#REF!)</f>
        <v>#REF!</v>
      </c>
      <c r="B3326" s="29" t="e">
        <f t="shared" si="153"/>
        <v>#REF!</v>
      </c>
      <c r="C3326" s="29" t="e">
        <f t="shared" si="154"/>
        <v>#REF!</v>
      </c>
      <c r="D3326" s="29" t="e">
        <f>①陸連データ貼付け!#REF!</f>
        <v>#REF!</v>
      </c>
      <c r="E3326" s="29" t="e">
        <f>①陸連データ貼付け!#REF!</f>
        <v>#REF!</v>
      </c>
      <c r="F3326" s="29" t="e">
        <f>ASC(①陸連データ貼付け!#REF!)</f>
        <v>#REF!</v>
      </c>
      <c r="G3326" s="29" t="e">
        <f>①陸連データ貼付け!#REF!</f>
        <v>#REF!</v>
      </c>
      <c r="H3326" s="29" t="e">
        <f>①陸連データ貼付け!#REF!</f>
        <v>#REF!</v>
      </c>
      <c r="I3326" s="29" t="e">
        <f>①陸連データ貼付け!#REF!</f>
        <v>#REF!</v>
      </c>
      <c r="J3326" s="29" t="e">
        <f>①陸連データ貼付け!#REF!</f>
        <v>#REF!</v>
      </c>
      <c r="K3326" s="29" t="e">
        <f t="shared" si="155"/>
        <v>#REF!</v>
      </c>
      <c r="L3326" s="29" t="e">
        <f>①陸連データ貼付け!#REF!</f>
        <v>#REF!</v>
      </c>
      <c r="M3326" s="63" t="e">
        <f>①陸連データ貼付け!#REF!</f>
        <v>#REF!</v>
      </c>
    </row>
    <row r="3327" spans="1:13">
      <c r="A3327" s="220" t="e">
        <f>IF(①陸連データ貼付け!#REF!="","",①陸連データ貼付け!#REF!)</f>
        <v>#REF!</v>
      </c>
      <c r="B3327" s="29" t="e">
        <f t="shared" si="153"/>
        <v>#REF!</v>
      </c>
      <c r="C3327" s="29" t="e">
        <f t="shared" si="154"/>
        <v>#REF!</v>
      </c>
      <c r="D3327" s="29" t="e">
        <f>①陸連データ貼付け!#REF!</f>
        <v>#REF!</v>
      </c>
      <c r="E3327" s="29" t="e">
        <f>①陸連データ貼付け!#REF!</f>
        <v>#REF!</v>
      </c>
      <c r="F3327" s="29" t="e">
        <f>ASC(①陸連データ貼付け!#REF!)</f>
        <v>#REF!</v>
      </c>
      <c r="G3327" s="29" t="e">
        <f>①陸連データ貼付け!#REF!</f>
        <v>#REF!</v>
      </c>
      <c r="H3327" s="29" t="e">
        <f>①陸連データ貼付け!#REF!</f>
        <v>#REF!</v>
      </c>
      <c r="I3327" s="29" t="e">
        <f>①陸連データ貼付け!#REF!</f>
        <v>#REF!</v>
      </c>
      <c r="J3327" s="29" t="e">
        <f>①陸連データ貼付け!#REF!</f>
        <v>#REF!</v>
      </c>
      <c r="K3327" s="29" t="e">
        <f t="shared" si="155"/>
        <v>#REF!</v>
      </c>
      <c r="L3327" s="29" t="e">
        <f>①陸連データ貼付け!#REF!</f>
        <v>#REF!</v>
      </c>
      <c r="M3327" s="63" t="e">
        <f>①陸連データ貼付け!#REF!</f>
        <v>#REF!</v>
      </c>
    </row>
    <row r="3328" spans="1:13">
      <c r="A3328" s="220" t="e">
        <f>IF(①陸連データ貼付け!#REF!="","",①陸連データ貼付け!#REF!)</f>
        <v>#REF!</v>
      </c>
      <c r="B3328" s="29" t="e">
        <f t="shared" si="153"/>
        <v>#REF!</v>
      </c>
      <c r="C3328" s="29" t="e">
        <f t="shared" si="154"/>
        <v>#REF!</v>
      </c>
      <c r="D3328" s="29" t="e">
        <f>①陸連データ貼付け!#REF!</f>
        <v>#REF!</v>
      </c>
      <c r="E3328" s="29" t="e">
        <f>①陸連データ貼付け!#REF!</f>
        <v>#REF!</v>
      </c>
      <c r="F3328" s="29" t="e">
        <f>ASC(①陸連データ貼付け!#REF!)</f>
        <v>#REF!</v>
      </c>
      <c r="G3328" s="29" t="e">
        <f>①陸連データ貼付け!#REF!</f>
        <v>#REF!</v>
      </c>
      <c r="H3328" s="29" t="e">
        <f>①陸連データ貼付け!#REF!</f>
        <v>#REF!</v>
      </c>
      <c r="I3328" s="29" t="e">
        <f>①陸連データ貼付け!#REF!</f>
        <v>#REF!</v>
      </c>
      <c r="J3328" s="29" t="e">
        <f>①陸連データ貼付け!#REF!</f>
        <v>#REF!</v>
      </c>
      <c r="K3328" s="29" t="e">
        <f t="shared" si="155"/>
        <v>#REF!</v>
      </c>
      <c r="L3328" s="29" t="e">
        <f>①陸連データ貼付け!#REF!</f>
        <v>#REF!</v>
      </c>
      <c r="M3328" s="63" t="e">
        <f>①陸連データ貼付け!#REF!</f>
        <v>#REF!</v>
      </c>
    </row>
    <row r="3329" spans="1:13">
      <c r="A3329" s="220" t="e">
        <f>IF(①陸連データ貼付け!#REF!="","",①陸連データ貼付け!#REF!)</f>
        <v>#REF!</v>
      </c>
      <c r="B3329" s="29" t="e">
        <f t="shared" si="153"/>
        <v>#REF!</v>
      </c>
      <c r="C3329" s="29" t="e">
        <f t="shared" si="154"/>
        <v>#REF!</v>
      </c>
      <c r="D3329" s="29" t="e">
        <f>①陸連データ貼付け!#REF!</f>
        <v>#REF!</v>
      </c>
      <c r="E3329" s="29" t="e">
        <f>①陸連データ貼付け!#REF!</f>
        <v>#REF!</v>
      </c>
      <c r="F3329" s="29" t="e">
        <f>ASC(①陸連データ貼付け!#REF!)</f>
        <v>#REF!</v>
      </c>
      <c r="G3329" s="29" t="e">
        <f>①陸連データ貼付け!#REF!</f>
        <v>#REF!</v>
      </c>
      <c r="H3329" s="29" t="e">
        <f>①陸連データ貼付け!#REF!</f>
        <v>#REF!</v>
      </c>
      <c r="I3329" s="29" t="e">
        <f>①陸連データ貼付け!#REF!</f>
        <v>#REF!</v>
      </c>
      <c r="J3329" s="29" t="e">
        <f>①陸連データ貼付け!#REF!</f>
        <v>#REF!</v>
      </c>
      <c r="K3329" s="29" t="e">
        <f t="shared" si="155"/>
        <v>#REF!</v>
      </c>
      <c r="L3329" s="29" t="e">
        <f>①陸連データ貼付け!#REF!</f>
        <v>#REF!</v>
      </c>
      <c r="M3329" s="63" t="e">
        <f>①陸連データ貼付け!#REF!</f>
        <v>#REF!</v>
      </c>
    </row>
    <row r="3330" spans="1:13">
      <c r="A3330" s="220" t="e">
        <f>IF(①陸連データ貼付け!#REF!="","",①陸連データ貼付け!#REF!)</f>
        <v>#REF!</v>
      </c>
      <c r="B3330" s="29" t="e">
        <f t="shared" si="153"/>
        <v>#REF!</v>
      </c>
      <c r="C3330" s="29" t="e">
        <f t="shared" si="154"/>
        <v>#REF!</v>
      </c>
      <c r="D3330" s="29" t="e">
        <f>①陸連データ貼付け!#REF!</f>
        <v>#REF!</v>
      </c>
      <c r="E3330" s="29" t="e">
        <f>①陸連データ貼付け!#REF!</f>
        <v>#REF!</v>
      </c>
      <c r="F3330" s="29" t="e">
        <f>ASC(①陸連データ貼付け!#REF!)</f>
        <v>#REF!</v>
      </c>
      <c r="G3330" s="29" t="e">
        <f>①陸連データ貼付け!#REF!</f>
        <v>#REF!</v>
      </c>
      <c r="H3330" s="29" t="e">
        <f>①陸連データ貼付け!#REF!</f>
        <v>#REF!</v>
      </c>
      <c r="I3330" s="29" t="e">
        <f>①陸連データ貼付け!#REF!</f>
        <v>#REF!</v>
      </c>
      <c r="J3330" s="29" t="e">
        <f>①陸連データ貼付け!#REF!</f>
        <v>#REF!</v>
      </c>
      <c r="K3330" s="29" t="e">
        <f t="shared" si="155"/>
        <v>#REF!</v>
      </c>
      <c r="L3330" s="29" t="e">
        <f>①陸連データ貼付け!#REF!</f>
        <v>#REF!</v>
      </c>
      <c r="M3330" s="63" t="e">
        <f>①陸連データ貼付け!#REF!</f>
        <v>#REF!</v>
      </c>
    </row>
    <row r="3331" spans="1:13">
      <c r="A3331" s="220" t="e">
        <f>IF(①陸連データ貼付け!#REF!="","",①陸連データ貼付け!#REF!)</f>
        <v>#REF!</v>
      </c>
      <c r="B3331" s="29" t="e">
        <f t="shared" ref="B3331:B3394" si="156">LEFT(A3331,1)</f>
        <v>#REF!</v>
      </c>
      <c r="C3331" s="29" t="e">
        <f t="shared" ref="C3331:C3394" si="157">REPLACE(A3331,1,1,"")</f>
        <v>#REF!</v>
      </c>
      <c r="D3331" s="29" t="e">
        <f>①陸連データ貼付け!#REF!</f>
        <v>#REF!</v>
      </c>
      <c r="E3331" s="29" t="e">
        <f>①陸連データ貼付け!#REF!</f>
        <v>#REF!</v>
      </c>
      <c r="F3331" s="29" t="e">
        <f>ASC(①陸連データ貼付け!#REF!)</f>
        <v>#REF!</v>
      </c>
      <c r="G3331" s="29" t="e">
        <f>①陸連データ貼付け!#REF!</f>
        <v>#REF!</v>
      </c>
      <c r="H3331" s="29" t="e">
        <f>①陸連データ貼付け!#REF!</f>
        <v>#REF!</v>
      </c>
      <c r="I3331" s="29" t="e">
        <f>①陸連データ貼付け!#REF!</f>
        <v>#REF!</v>
      </c>
      <c r="J3331" s="29" t="e">
        <f>①陸連データ貼付け!#REF!</f>
        <v>#REF!</v>
      </c>
      <c r="K3331" s="29" t="e">
        <f t="shared" ref="K3331:K3394" si="158">I3331</f>
        <v>#REF!</v>
      </c>
      <c r="L3331" s="29" t="e">
        <f>①陸連データ貼付け!#REF!</f>
        <v>#REF!</v>
      </c>
      <c r="M3331" s="63" t="e">
        <f>①陸連データ貼付け!#REF!</f>
        <v>#REF!</v>
      </c>
    </row>
    <row r="3332" spans="1:13">
      <c r="A3332" s="220" t="e">
        <f>IF(①陸連データ貼付け!#REF!="","",①陸連データ貼付け!#REF!)</f>
        <v>#REF!</v>
      </c>
      <c r="B3332" s="29" t="e">
        <f t="shared" si="156"/>
        <v>#REF!</v>
      </c>
      <c r="C3332" s="29" t="e">
        <f t="shared" si="157"/>
        <v>#REF!</v>
      </c>
      <c r="D3332" s="29" t="e">
        <f>①陸連データ貼付け!#REF!</f>
        <v>#REF!</v>
      </c>
      <c r="E3332" s="29" t="e">
        <f>①陸連データ貼付け!#REF!</f>
        <v>#REF!</v>
      </c>
      <c r="F3332" s="29" t="e">
        <f>ASC(①陸連データ貼付け!#REF!)</f>
        <v>#REF!</v>
      </c>
      <c r="G3332" s="29" t="e">
        <f>①陸連データ貼付け!#REF!</f>
        <v>#REF!</v>
      </c>
      <c r="H3332" s="29" t="e">
        <f>①陸連データ貼付け!#REF!</f>
        <v>#REF!</v>
      </c>
      <c r="I3332" s="29" t="e">
        <f>①陸連データ貼付け!#REF!</f>
        <v>#REF!</v>
      </c>
      <c r="J3332" s="29" t="e">
        <f>①陸連データ貼付け!#REF!</f>
        <v>#REF!</v>
      </c>
      <c r="K3332" s="29" t="e">
        <f t="shared" si="158"/>
        <v>#REF!</v>
      </c>
      <c r="L3332" s="29" t="e">
        <f>①陸連データ貼付け!#REF!</f>
        <v>#REF!</v>
      </c>
      <c r="M3332" s="63" t="e">
        <f>①陸連データ貼付け!#REF!</f>
        <v>#REF!</v>
      </c>
    </row>
    <row r="3333" spans="1:13">
      <c r="A3333" s="220" t="e">
        <f>IF(①陸連データ貼付け!#REF!="","",①陸連データ貼付け!#REF!)</f>
        <v>#REF!</v>
      </c>
      <c r="B3333" s="29" t="e">
        <f t="shared" si="156"/>
        <v>#REF!</v>
      </c>
      <c r="C3333" s="29" t="e">
        <f t="shared" si="157"/>
        <v>#REF!</v>
      </c>
      <c r="D3333" s="29" t="e">
        <f>①陸連データ貼付け!#REF!</f>
        <v>#REF!</v>
      </c>
      <c r="E3333" s="29" t="e">
        <f>①陸連データ貼付け!#REF!</f>
        <v>#REF!</v>
      </c>
      <c r="F3333" s="29" t="e">
        <f>ASC(①陸連データ貼付け!#REF!)</f>
        <v>#REF!</v>
      </c>
      <c r="G3333" s="29" t="e">
        <f>①陸連データ貼付け!#REF!</f>
        <v>#REF!</v>
      </c>
      <c r="H3333" s="29" t="e">
        <f>①陸連データ貼付け!#REF!</f>
        <v>#REF!</v>
      </c>
      <c r="I3333" s="29" t="e">
        <f>①陸連データ貼付け!#REF!</f>
        <v>#REF!</v>
      </c>
      <c r="J3333" s="29" t="e">
        <f>①陸連データ貼付け!#REF!</f>
        <v>#REF!</v>
      </c>
      <c r="K3333" s="29" t="e">
        <f t="shared" si="158"/>
        <v>#REF!</v>
      </c>
      <c r="L3333" s="29" t="e">
        <f>①陸連データ貼付け!#REF!</f>
        <v>#REF!</v>
      </c>
      <c r="M3333" s="63" t="e">
        <f>①陸連データ貼付け!#REF!</f>
        <v>#REF!</v>
      </c>
    </row>
    <row r="3334" spans="1:13">
      <c r="A3334" s="220" t="e">
        <f>IF(①陸連データ貼付け!#REF!="","",①陸連データ貼付け!#REF!)</f>
        <v>#REF!</v>
      </c>
      <c r="B3334" s="29" t="e">
        <f t="shared" si="156"/>
        <v>#REF!</v>
      </c>
      <c r="C3334" s="29" t="e">
        <f t="shared" si="157"/>
        <v>#REF!</v>
      </c>
      <c r="D3334" s="29" t="e">
        <f>①陸連データ貼付け!#REF!</f>
        <v>#REF!</v>
      </c>
      <c r="E3334" s="29" t="e">
        <f>①陸連データ貼付け!#REF!</f>
        <v>#REF!</v>
      </c>
      <c r="F3334" s="29" t="e">
        <f>ASC(①陸連データ貼付け!#REF!)</f>
        <v>#REF!</v>
      </c>
      <c r="G3334" s="29" t="e">
        <f>①陸連データ貼付け!#REF!</f>
        <v>#REF!</v>
      </c>
      <c r="H3334" s="29" t="e">
        <f>①陸連データ貼付け!#REF!</f>
        <v>#REF!</v>
      </c>
      <c r="I3334" s="29" t="e">
        <f>①陸連データ貼付け!#REF!</f>
        <v>#REF!</v>
      </c>
      <c r="J3334" s="29" t="e">
        <f>①陸連データ貼付け!#REF!</f>
        <v>#REF!</v>
      </c>
      <c r="K3334" s="29" t="e">
        <f t="shared" si="158"/>
        <v>#REF!</v>
      </c>
      <c r="L3334" s="29" t="e">
        <f>①陸連データ貼付け!#REF!</f>
        <v>#REF!</v>
      </c>
      <c r="M3334" s="63" t="e">
        <f>①陸連データ貼付け!#REF!</f>
        <v>#REF!</v>
      </c>
    </row>
    <row r="3335" spans="1:13">
      <c r="A3335" s="220" t="e">
        <f>IF(①陸連データ貼付け!#REF!="","",①陸連データ貼付け!#REF!)</f>
        <v>#REF!</v>
      </c>
      <c r="B3335" s="29" t="e">
        <f t="shared" si="156"/>
        <v>#REF!</v>
      </c>
      <c r="C3335" s="29" t="e">
        <f t="shared" si="157"/>
        <v>#REF!</v>
      </c>
      <c r="D3335" s="29" t="e">
        <f>①陸連データ貼付け!#REF!</f>
        <v>#REF!</v>
      </c>
      <c r="E3335" s="29" t="e">
        <f>①陸連データ貼付け!#REF!</f>
        <v>#REF!</v>
      </c>
      <c r="F3335" s="29" t="e">
        <f>ASC(①陸連データ貼付け!#REF!)</f>
        <v>#REF!</v>
      </c>
      <c r="G3335" s="29" t="e">
        <f>①陸連データ貼付け!#REF!</f>
        <v>#REF!</v>
      </c>
      <c r="H3335" s="29" t="e">
        <f>①陸連データ貼付け!#REF!</f>
        <v>#REF!</v>
      </c>
      <c r="I3335" s="29" t="e">
        <f>①陸連データ貼付け!#REF!</f>
        <v>#REF!</v>
      </c>
      <c r="J3335" s="29" t="e">
        <f>①陸連データ貼付け!#REF!</f>
        <v>#REF!</v>
      </c>
      <c r="K3335" s="29" t="e">
        <f t="shared" si="158"/>
        <v>#REF!</v>
      </c>
      <c r="L3335" s="29" t="e">
        <f>①陸連データ貼付け!#REF!</f>
        <v>#REF!</v>
      </c>
      <c r="M3335" s="63" t="e">
        <f>①陸連データ貼付け!#REF!</f>
        <v>#REF!</v>
      </c>
    </row>
    <row r="3336" spans="1:13">
      <c r="A3336" s="220" t="e">
        <f>IF(①陸連データ貼付け!#REF!="","",①陸連データ貼付け!#REF!)</f>
        <v>#REF!</v>
      </c>
      <c r="B3336" s="29" t="e">
        <f t="shared" si="156"/>
        <v>#REF!</v>
      </c>
      <c r="C3336" s="29" t="e">
        <f t="shared" si="157"/>
        <v>#REF!</v>
      </c>
      <c r="D3336" s="29" t="e">
        <f>①陸連データ貼付け!#REF!</f>
        <v>#REF!</v>
      </c>
      <c r="E3336" s="29" t="e">
        <f>①陸連データ貼付け!#REF!</f>
        <v>#REF!</v>
      </c>
      <c r="F3336" s="29" t="e">
        <f>ASC(①陸連データ貼付け!#REF!)</f>
        <v>#REF!</v>
      </c>
      <c r="G3336" s="29" t="e">
        <f>①陸連データ貼付け!#REF!</f>
        <v>#REF!</v>
      </c>
      <c r="H3336" s="29" t="e">
        <f>①陸連データ貼付け!#REF!</f>
        <v>#REF!</v>
      </c>
      <c r="I3336" s="29" t="e">
        <f>①陸連データ貼付け!#REF!</f>
        <v>#REF!</v>
      </c>
      <c r="J3336" s="29" t="e">
        <f>①陸連データ貼付け!#REF!</f>
        <v>#REF!</v>
      </c>
      <c r="K3336" s="29" t="e">
        <f t="shared" si="158"/>
        <v>#REF!</v>
      </c>
      <c r="L3336" s="29" t="e">
        <f>①陸連データ貼付け!#REF!</f>
        <v>#REF!</v>
      </c>
      <c r="M3336" s="63" t="e">
        <f>①陸連データ貼付け!#REF!</f>
        <v>#REF!</v>
      </c>
    </row>
    <row r="3337" spans="1:13">
      <c r="A3337" s="220" t="e">
        <f>IF(①陸連データ貼付け!#REF!="","",①陸連データ貼付け!#REF!)</f>
        <v>#REF!</v>
      </c>
      <c r="B3337" s="29" t="e">
        <f t="shared" si="156"/>
        <v>#REF!</v>
      </c>
      <c r="C3337" s="29" t="e">
        <f t="shared" si="157"/>
        <v>#REF!</v>
      </c>
      <c r="D3337" s="29" t="e">
        <f>①陸連データ貼付け!#REF!</f>
        <v>#REF!</v>
      </c>
      <c r="E3337" s="29" t="e">
        <f>①陸連データ貼付け!#REF!</f>
        <v>#REF!</v>
      </c>
      <c r="F3337" s="29" t="e">
        <f>ASC(①陸連データ貼付け!#REF!)</f>
        <v>#REF!</v>
      </c>
      <c r="G3337" s="29" t="e">
        <f>①陸連データ貼付け!#REF!</f>
        <v>#REF!</v>
      </c>
      <c r="H3337" s="29" t="e">
        <f>①陸連データ貼付け!#REF!</f>
        <v>#REF!</v>
      </c>
      <c r="I3337" s="29" t="e">
        <f>①陸連データ貼付け!#REF!</f>
        <v>#REF!</v>
      </c>
      <c r="J3337" s="29" t="e">
        <f>①陸連データ貼付け!#REF!</f>
        <v>#REF!</v>
      </c>
      <c r="K3337" s="29" t="e">
        <f t="shared" si="158"/>
        <v>#REF!</v>
      </c>
      <c r="L3337" s="29" t="e">
        <f>①陸連データ貼付け!#REF!</f>
        <v>#REF!</v>
      </c>
      <c r="M3337" s="63" t="e">
        <f>①陸連データ貼付け!#REF!</f>
        <v>#REF!</v>
      </c>
    </row>
    <row r="3338" spans="1:13">
      <c r="A3338" s="220" t="e">
        <f>IF(①陸連データ貼付け!#REF!="","",①陸連データ貼付け!#REF!)</f>
        <v>#REF!</v>
      </c>
      <c r="B3338" s="29" t="e">
        <f t="shared" si="156"/>
        <v>#REF!</v>
      </c>
      <c r="C3338" s="29" t="e">
        <f t="shared" si="157"/>
        <v>#REF!</v>
      </c>
      <c r="D3338" s="29" t="e">
        <f>①陸連データ貼付け!#REF!</f>
        <v>#REF!</v>
      </c>
      <c r="E3338" s="29" t="e">
        <f>①陸連データ貼付け!#REF!</f>
        <v>#REF!</v>
      </c>
      <c r="F3338" s="29" t="e">
        <f>ASC(①陸連データ貼付け!#REF!)</f>
        <v>#REF!</v>
      </c>
      <c r="G3338" s="29" t="e">
        <f>①陸連データ貼付け!#REF!</f>
        <v>#REF!</v>
      </c>
      <c r="H3338" s="29" t="e">
        <f>①陸連データ貼付け!#REF!</f>
        <v>#REF!</v>
      </c>
      <c r="I3338" s="29" t="e">
        <f>①陸連データ貼付け!#REF!</f>
        <v>#REF!</v>
      </c>
      <c r="J3338" s="29" t="e">
        <f>①陸連データ貼付け!#REF!</f>
        <v>#REF!</v>
      </c>
      <c r="K3338" s="29" t="e">
        <f t="shared" si="158"/>
        <v>#REF!</v>
      </c>
      <c r="L3338" s="29" t="e">
        <f>①陸連データ貼付け!#REF!</f>
        <v>#REF!</v>
      </c>
      <c r="M3338" s="63" t="e">
        <f>①陸連データ貼付け!#REF!</f>
        <v>#REF!</v>
      </c>
    </row>
    <row r="3339" spans="1:13">
      <c r="A3339" s="220" t="e">
        <f>IF(①陸連データ貼付け!#REF!="","",①陸連データ貼付け!#REF!)</f>
        <v>#REF!</v>
      </c>
      <c r="B3339" s="29" t="e">
        <f t="shared" si="156"/>
        <v>#REF!</v>
      </c>
      <c r="C3339" s="29" t="e">
        <f t="shared" si="157"/>
        <v>#REF!</v>
      </c>
      <c r="D3339" s="29" t="e">
        <f>①陸連データ貼付け!#REF!</f>
        <v>#REF!</v>
      </c>
      <c r="E3339" s="29" t="e">
        <f>①陸連データ貼付け!#REF!</f>
        <v>#REF!</v>
      </c>
      <c r="F3339" s="29" t="e">
        <f>ASC(①陸連データ貼付け!#REF!)</f>
        <v>#REF!</v>
      </c>
      <c r="G3339" s="29" t="e">
        <f>①陸連データ貼付け!#REF!</f>
        <v>#REF!</v>
      </c>
      <c r="H3339" s="29" t="e">
        <f>①陸連データ貼付け!#REF!</f>
        <v>#REF!</v>
      </c>
      <c r="I3339" s="29" t="e">
        <f>①陸連データ貼付け!#REF!</f>
        <v>#REF!</v>
      </c>
      <c r="J3339" s="29" t="e">
        <f>①陸連データ貼付け!#REF!</f>
        <v>#REF!</v>
      </c>
      <c r="K3339" s="29" t="e">
        <f t="shared" si="158"/>
        <v>#REF!</v>
      </c>
      <c r="L3339" s="29" t="e">
        <f>①陸連データ貼付け!#REF!</f>
        <v>#REF!</v>
      </c>
      <c r="M3339" s="63" t="e">
        <f>①陸連データ貼付け!#REF!</f>
        <v>#REF!</v>
      </c>
    </row>
    <row r="3340" spans="1:13">
      <c r="A3340" s="220" t="e">
        <f>IF(①陸連データ貼付け!#REF!="","",①陸連データ貼付け!#REF!)</f>
        <v>#REF!</v>
      </c>
      <c r="B3340" s="29" t="e">
        <f t="shared" si="156"/>
        <v>#REF!</v>
      </c>
      <c r="C3340" s="29" t="e">
        <f t="shared" si="157"/>
        <v>#REF!</v>
      </c>
      <c r="D3340" s="29" t="e">
        <f>①陸連データ貼付け!#REF!</f>
        <v>#REF!</v>
      </c>
      <c r="E3340" s="29" t="e">
        <f>①陸連データ貼付け!#REF!</f>
        <v>#REF!</v>
      </c>
      <c r="F3340" s="29" t="e">
        <f>ASC(①陸連データ貼付け!#REF!)</f>
        <v>#REF!</v>
      </c>
      <c r="G3340" s="29" t="e">
        <f>①陸連データ貼付け!#REF!</f>
        <v>#REF!</v>
      </c>
      <c r="H3340" s="29" t="e">
        <f>①陸連データ貼付け!#REF!</f>
        <v>#REF!</v>
      </c>
      <c r="I3340" s="29" t="e">
        <f>①陸連データ貼付け!#REF!</f>
        <v>#REF!</v>
      </c>
      <c r="J3340" s="29" t="e">
        <f>①陸連データ貼付け!#REF!</f>
        <v>#REF!</v>
      </c>
      <c r="K3340" s="29" t="e">
        <f t="shared" si="158"/>
        <v>#REF!</v>
      </c>
      <c r="L3340" s="29" t="e">
        <f>①陸連データ貼付け!#REF!</f>
        <v>#REF!</v>
      </c>
      <c r="M3340" s="63" t="e">
        <f>①陸連データ貼付け!#REF!</f>
        <v>#REF!</v>
      </c>
    </row>
    <row r="3341" spans="1:13">
      <c r="A3341" s="220" t="e">
        <f>IF(①陸連データ貼付け!#REF!="","",①陸連データ貼付け!#REF!)</f>
        <v>#REF!</v>
      </c>
      <c r="B3341" s="29" t="e">
        <f t="shared" si="156"/>
        <v>#REF!</v>
      </c>
      <c r="C3341" s="29" t="e">
        <f t="shared" si="157"/>
        <v>#REF!</v>
      </c>
      <c r="D3341" s="29" t="e">
        <f>①陸連データ貼付け!#REF!</f>
        <v>#REF!</v>
      </c>
      <c r="E3341" s="29" t="e">
        <f>①陸連データ貼付け!#REF!</f>
        <v>#REF!</v>
      </c>
      <c r="F3341" s="29" t="e">
        <f>ASC(①陸連データ貼付け!#REF!)</f>
        <v>#REF!</v>
      </c>
      <c r="G3341" s="29" t="e">
        <f>①陸連データ貼付け!#REF!</f>
        <v>#REF!</v>
      </c>
      <c r="H3341" s="29" t="e">
        <f>①陸連データ貼付け!#REF!</f>
        <v>#REF!</v>
      </c>
      <c r="I3341" s="29" t="e">
        <f>①陸連データ貼付け!#REF!</f>
        <v>#REF!</v>
      </c>
      <c r="J3341" s="29" t="e">
        <f>①陸連データ貼付け!#REF!</f>
        <v>#REF!</v>
      </c>
      <c r="K3341" s="29" t="e">
        <f t="shared" si="158"/>
        <v>#REF!</v>
      </c>
      <c r="L3341" s="29" t="e">
        <f>①陸連データ貼付け!#REF!</f>
        <v>#REF!</v>
      </c>
      <c r="M3341" s="63" t="e">
        <f>①陸連データ貼付け!#REF!</f>
        <v>#REF!</v>
      </c>
    </row>
    <row r="3342" spans="1:13">
      <c r="A3342" s="220" t="e">
        <f>IF(①陸連データ貼付け!#REF!="","",①陸連データ貼付け!#REF!)</f>
        <v>#REF!</v>
      </c>
      <c r="B3342" s="29" t="e">
        <f t="shared" si="156"/>
        <v>#REF!</v>
      </c>
      <c r="C3342" s="29" t="e">
        <f t="shared" si="157"/>
        <v>#REF!</v>
      </c>
      <c r="D3342" s="29" t="e">
        <f>①陸連データ貼付け!#REF!</f>
        <v>#REF!</v>
      </c>
      <c r="E3342" s="29" t="e">
        <f>①陸連データ貼付け!#REF!</f>
        <v>#REF!</v>
      </c>
      <c r="F3342" s="29" t="e">
        <f>ASC(①陸連データ貼付け!#REF!)</f>
        <v>#REF!</v>
      </c>
      <c r="G3342" s="29" t="e">
        <f>①陸連データ貼付け!#REF!</f>
        <v>#REF!</v>
      </c>
      <c r="H3342" s="29" t="e">
        <f>①陸連データ貼付け!#REF!</f>
        <v>#REF!</v>
      </c>
      <c r="I3342" s="29" t="e">
        <f>①陸連データ貼付け!#REF!</f>
        <v>#REF!</v>
      </c>
      <c r="J3342" s="29" t="e">
        <f>①陸連データ貼付け!#REF!</f>
        <v>#REF!</v>
      </c>
      <c r="K3342" s="29" t="e">
        <f t="shared" si="158"/>
        <v>#REF!</v>
      </c>
      <c r="L3342" s="29" t="e">
        <f>①陸連データ貼付け!#REF!</f>
        <v>#REF!</v>
      </c>
      <c r="M3342" s="63" t="e">
        <f>①陸連データ貼付け!#REF!</f>
        <v>#REF!</v>
      </c>
    </row>
    <row r="3343" spans="1:13">
      <c r="A3343" s="220" t="e">
        <f>IF(①陸連データ貼付け!#REF!="","",①陸連データ貼付け!#REF!)</f>
        <v>#REF!</v>
      </c>
      <c r="B3343" s="29" t="e">
        <f t="shared" si="156"/>
        <v>#REF!</v>
      </c>
      <c r="C3343" s="29" t="e">
        <f t="shared" si="157"/>
        <v>#REF!</v>
      </c>
      <c r="D3343" s="29" t="e">
        <f>①陸連データ貼付け!#REF!</f>
        <v>#REF!</v>
      </c>
      <c r="E3343" s="29" t="e">
        <f>①陸連データ貼付け!#REF!</f>
        <v>#REF!</v>
      </c>
      <c r="F3343" s="29" t="e">
        <f>ASC(①陸連データ貼付け!#REF!)</f>
        <v>#REF!</v>
      </c>
      <c r="G3343" s="29" t="e">
        <f>①陸連データ貼付け!#REF!</f>
        <v>#REF!</v>
      </c>
      <c r="H3343" s="29" t="e">
        <f>①陸連データ貼付け!#REF!</f>
        <v>#REF!</v>
      </c>
      <c r="I3343" s="29" t="e">
        <f>①陸連データ貼付け!#REF!</f>
        <v>#REF!</v>
      </c>
      <c r="J3343" s="29" t="e">
        <f>①陸連データ貼付け!#REF!</f>
        <v>#REF!</v>
      </c>
      <c r="K3343" s="29" t="e">
        <f t="shared" si="158"/>
        <v>#REF!</v>
      </c>
      <c r="L3343" s="29" t="e">
        <f>①陸連データ貼付け!#REF!</f>
        <v>#REF!</v>
      </c>
      <c r="M3343" s="63" t="e">
        <f>①陸連データ貼付け!#REF!</f>
        <v>#REF!</v>
      </c>
    </row>
    <row r="3344" spans="1:13">
      <c r="A3344" s="220" t="e">
        <f>IF(①陸連データ貼付け!#REF!="","",①陸連データ貼付け!#REF!)</f>
        <v>#REF!</v>
      </c>
      <c r="B3344" s="29" t="e">
        <f t="shared" si="156"/>
        <v>#REF!</v>
      </c>
      <c r="C3344" s="29" t="e">
        <f t="shared" si="157"/>
        <v>#REF!</v>
      </c>
      <c r="D3344" s="29" t="e">
        <f>①陸連データ貼付け!#REF!</f>
        <v>#REF!</v>
      </c>
      <c r="E3344" s="29" t="e">
        <f>①陸連データ貼付け!#REF!</f>
        <v>#REF!</v>
      </c>
      <c r="F3344" s="29" t="e">
        <f>ASC(①陸連データ貼付け!#REF!)</f>
        <v>#REF!</v>
      </c>
      <c r="G3344" s="29" t="e">
        <f>①陸連データ貼付け!#REF!</f>
        <v>#REF!</v>
      </c>
      <c r="H3344" s="29" t="e">
        <f>①陸連データ貼付け!#REF!</f>
        <v>#REF!</v>
      </c>
      <c r="I3344" s="29" t="e">
        <f>①陸連データ貼付け!#REF!</f>
        <v>#REF!</v>
      </c>
      <c r="J3344" s="29" t="e">
        <f>①陸連データ貼付け!#REF!</f>
        <v>#REF!</v>
      </c>
      <c r="K3344" s="29" t="e">
        <f t="shared" si="158"/>
        <v>#REF!</v>
      </c>
      <c r="L3344" s="29" t="e">
        <f>①陸連データ貼付け!#REF!</f>
        <v>#REF!</v>
      </c>
      <c r="M3344" s="63" t="e">
        <f>①陸連データ貼付け!#REF!</f>
        <v>#REF!</v>
      </c>
    </row>
    <row r="3345" spans="1:13">
      <c r="A3345" s="220" t="e">
        <f>IF(①陸連データ貼付け!#REF!="","",①陸連データ貼付け!#REF!)</f>
        <v>#REF!</v>
      </c>
      <c r="B3345" s="29" t="e">
        <f t="shared" si="156"/>
        <v>#REF!</v>
      </c>
      <c r="C3345" s="29" t="e">
        <f t="shared" si="157"/>
        <v>#REF!</v>
      </c>
      <c r="D3345" s="29" t="e">
        <f>①陸連データ貼付け!#REF!</f>
        <v>#REF!</v>
      </c>
      <c r="E3345" s="29" t="e">
        <f>①陸連データ貼付け!#REF!</f>
        <v>#REF!</v>
      </c>
      <c r="F3345" s="29" t="e">
        <f>ASC(①陸連データ貼付け!#REF!)</f>
        <v>#REF!</v>
      </c>
      <c r="G3345" s="29" t="e">
        <f>①陸連データ貼付け!#REF!</f>
        <v>#REF!</v>
      </c>
      <c r="H3345" s="29" t="e">
        <f>①陸連データ貼付け!#REF!</f>
        <v>#REF!</v>
      </c>
      <c r="I3345" s="29" t="e">
        <f>①陸連データ貼付け!#REF!</f>
        <v>#REF!</v>
      </c>
      <c r="J3345" s="29" t="e">
        <f>①陸連データ貼付け!#REF!</f>
        <v>#REF!</v>
      </c>
      <c r="K3345" s="29" t="e">
        <f t="shared" si="158"/>
        <v>#REF!</v>
      </c>
      <c r="L3345" s="29" t="e">
        <f>①陸連データ貼付け!#REF!</f>
        <v>#REF!</v>
      </c>
      <c r="M3345" s="63" t="e">
        <f>①陸連データ貼付け!#REF!</f>
        <v>#REF!</v>
      </c>
    </row>
    <row r="3346" spans="1:13">
      <c r="A3346" s="220" t="e">
        <f>IF(①陸連データ貼付け!#REF!="","",①陸連データ貼付け!#REF!)</f>
        <v>#REF!</v>
      </c>
      <c r="B3346" s="29" t="e">
        <f t="shared" si="156"/>
        <v>#REF!</v>
      </c>
      <c r="C3346" s="29" t="e">
        <f t="shared" si="157"/>
        <v>#REF!</v>
      </c>
      <c r="D3346" s="29" t="e">
        <f>①陸連データ貼付け!#REF!</f>
        <v>#REF!</v>
      </c>
      <c r="E3346" s="29" t="e">
        <f>①陸連データ貼付け!#REF!</f>
        <v>#REF!</v>
      </c>
      <c r="F3346" s="29" t="e">
        <f>ASC(①陸連データ貼付け!#REF!)</f>
        <v>#REF!</v>
      </c>
      <c r="G3346" s="29" t="e">
        <f>①陸連データ貼付け!#REF!</f>
        <v>#REF!</v>
      </c>
      <c r="H3346" s="29" t="e">
        <f>①陸連データ貼付け!#REF!</f>
        <v>#REF!</v>
      </c>
      <c r="I3346" s="29" t="e">
        <f>①陸連データ貼付け!#REF!</f>
        <v>#REF!</v>
      </c>
      <c r="J3346" s="29" t="e">
        <f>①陸連データ貼付け!#REF!</f>
        <v>#REF!</v>
      </c>
      <c r="K3346" s="29" t="e">
        <f t="shared" si="158"/>
        <v>#REF!</v>
      </c>
      <c r="L3346" s="29" t="e">
        <f>①陸連データ貼付け!#REF!</f>
        <v>#REF!</v>
      </c>
      <c r="M3346" s="63" t="e">
        <f>①陸連データ貼付け!#REF!</f>
        <v>#REF!</v>
      </c>
    </row>
    <row r="3347" spans="1:13">
      <c r="A3347" s="220" t="e">
        <f>IF(①陸連データ貼付け!#REF!="","",①陸連データ貼付け!#REF!)</f>
        <v>#REF!</v>
      </c>
      <c r="B3347" s="29" t="e">
        <f t="shared" si="156"/>
        <v>#REF!</v>
      </c>
      <c r="C3347" s="29" t="e">
        <f t="shared" si="157"/>
        <v>#REF!</v>
      </c>
      <c r="D3347" s="29" t="e">
        <f>①陸連データ貼付け!#REF!</f>
        <v>#REF!</v>
      </c>
      <c r="E3347" s="29" t="e">
        <f>①陸連データ貼付け!#REF!</f>
        <v>#REF!</v>
      </c>
      <c r="F3347" s="29" t="e">
        <f>ASC(①陸連データ貼付け!#REF!)</f>
        <v>#REF!</v>
      </c>
      <c r="G3347" s="29" t="e">
        <f>①陸連データ貼付け!#REF!</f>
        <v>#REF!</v>
      </c>
      <c r="H3347" s="29" t="e">
        <f>①陸連データ貼付け!#REF!</f>
        <v>#REF!</v>
      </c>
      <c r="I3347" s="29" t="e">
        <f>①陸連データ貼付け!#REF!</f>
        <v>#REF!</v>
      </c>
      <c r="J3347" s="29" t="e">
        <f>①陸連データ貼付け!#REF!</f>
        <v>#REF!</v>
      </c>
      <c r="K3347" s="29" t="e">
        <f t="shared" si="158"/>
        <v>#REF!</v>
      </c>
      <c r="L3347" s="29" t="e">
        <f>①陸連データ貼付け!#REF!</f>
        <v>#REF!</v>
      </c>
      <c r="M3347" s="63" t="e">
        <f>①陸連データ貼付け!#REF!</f>
        <v>#REF!</v>
      </c>
    </row>
    <row r="3348" spans="1:13">
      <c r="A3348" s="220" t="e">
        <f>IF(①陸連データ貼付け!#REF!="","",①陸連データ貼付け!#REF!)</f>
        <v>#REF!</v>
      </c>
      <c r="B3348" s="29" t="e">
        <f t="shared" si="156"/>
        <v>#REF!</v>
      </c>
      <c r="C3348" s="29" t="e">
        <f t="shared" si="157"/>
        <v>#REF!</v>
      </c>
      <c r="D3348" s="29" t="e">
        <f>①陸連データ貼付け!#REF!</f>
        <v>#REF!</v>
      </c>
      <c r="E3348" s="29" t="e">
        <f>①陸連データ貼付け!#REF!</f>
        <v>#REF!</v>
      </c>
      <c r="F3348" s="29" t="e">
        <f>ASC(①陸連データ貼付け!#REF!)</f>
        <v>#REF!</v>
      </c>
      <c r="G3348" s="29" t="e">
        <f>①陸連データ貼付け!#REF!</f>
        <v>#REF!</v>
      </c>
      <c r="H3348" s="29" t="e">
        <f>①陸連データ貼付け!#REF!</f>
        <v>#REF!</v>
      </c>
      <c r="I3348" s="29" t="e">
        <f>①陸連データ貼付け!#REF!</f>
        <v>#REF!</v>
      </c>
      <c r="J3348" s="29" t="e">
        <f>①陸連データ貼付け!#REF!</f>
        <v>#REF!</v>
      </c>
      <c r="K3348" s="29" t="e">
        <f t="shared" si="158"/>
        <v>#REF!</v>
      </c>
      <c r="L3348" s="29" t="e">
        <f>①陸連データ貼付け!#REF!</f>
        <v>#REF!</v>
      </c>
      <c r="M3348" s="63" t="e">
        <f>①陸連データ貼付け!#REF!</f>
        <v>#REF!</v>
      </c>
    </row>
    <row r="3349" spans="1:13">
      <c r="A3349" s="220" t="e">
        <f>IF(①陸連データ貼付け!#REF!="","",①陸連データ貼付け!#REF!)</f>
        <v>#REF!</v>
      </c>
      <c r="B3349" s="29" t="e">
        <f t="shared" si="156"/>
        <v>#REF!</v>
      </c>
      <c r="C3349" s="29" t="e">
        <f t="shared" si="157"/>
        <v>#REF!</v>
      </c>
      <c r="D3349" s="29" t="e">
        <f>①陸連データ貼付け!#REF!</f>
        <v>#REF!</v>
      </c>
      <c r="E3349" s="29" t="e">
        <f>①陸連データ貼付け!#REF!</f>
        <v>#REF!</v>
      </c>
      <c r="F3349" s="29" t="e">
        <f>ASC(①陸連データ貼付け!#REF!)</f>
        <v>#REF!</v>
      </c>
      <c r="G3349" s="29" t="e">
        <f>①陸連データ貼付け!#REF!</f>
        <v>#REF!</v>
      </c>
      <c r="H3349" s="29" t="e">
        <f>①陸連データ貼付け!#REF!</f>
        <v>#REF!</v>
      </c>
      <c r="I3349" s="29" t="e">
        <f>①陸連データ貼付け!#REF!</f>
        <v>#REF!</v>
      </c>
      <c r="J3349" s="29" t="e">
        <f>①陸連データ貼付け!#REF!</f>
        <v>#REF!</v>
      </c>
      <c r="K3349" s="29" t="e">
        <f t="shared" si="158"/>
        <v>#REF!</v>
      </c>
      <c r="L3349" s="29" t="e">
        <f>①陸連データ貼付け!#REF!</f>
        <v>#REF!</v>
      </c>
      <c r="M3349" s="63" t="e">
        <f>①陸連データ貼付け!#REF!</f>
        <v>#REF!</v>
      </c>
    </row>
    <row r="3350" spans="1:13">
      <c r="A3350" s="220" t="e">
        <f>IF(①陸連データ貼付け!#REF!="","",①陸連データ貼付け!#REF!)</f>
        <v>#REF!</v>
      </c>
      <c r="B3350" s="29" t="e">
        <f t="shared" si="156"/>
        <v>#REF!</v>
      </c>
      <c r="C3350" s="29" t="e">
        <f t="shared" si="157"/>
        <v>#REF!</v>
      </c>
      <c r="D3350" s="29" t="e">
        <f>①陸連データ貼付け!#REF!</f>
        <v>#REF!</v>
      </c>
      <c r="E3350" s="29" t="e">
        <f>①陸連データ貼付け!#REF!</f>
        <v>#REF!</v>
      </c>
      <c r="F3350" s="29" t="e">
        <f>ASC(①陸連データ貼付け!#REF!)</f>
        <v>#REF!</v>
      </c>
      <c r="G3350" s="29" t="e">
        <f>①陸連データ貼付け!#REF!</f>
        <v>#REF!</v>
      </c>
      <c r="H3350" s="29" t="e">
        <f>①陸連データ貼付け!#REF!</f>
        <v>#REF!</v>
      </c>
      <c r="I3350" s="29" t="e">
        <f>①陸連データ貼付け!#REF!</f>
        <v>#REF!</v>
      </c>
      <c r="J3350" s="29" t="e">
        <f>①陸連データ貼付け!#REF!</f>
        <v>#REF!</v>
      </c>
      <c r="K3350" s="29" t="e">
        <f t="shared" si="158"/>
        <v>#REF!</v>
      </c>
      <c r="L3350" s="29" t="e">
        <f>①陸連データ貼付け!#REF!</f>
        <v>#REF!</v>
      </c>
      <c r="M3350" s="63" t="e">
        <f>①陸連データ貼付け!#REF!</f>
        <v>#REF!</v>
      </c>
    </row>
    <row r="3351" spans="1:13">
      <c r="A3351" s="220" t="e">
        <f>IF(①陸連データ貼付け!#REF!="","",①陸連データ貼付け!#REF!)</f>
        <v>#REF!</v>
      </c>
      <c r="B3351" s="29" t="e">
        <f t="shared" si="156"/>
        <v>#REF!</v>
      </c>
      <c r="C3351" s="29" t="e">
        <f t="shared" si="157"/>
        <v>#REF!</v>
      </c>
      <c r="D3351" s="29" t="e">
        <f>①陸連データ貼付け!#REF!</f>
        <v>#REF!</v>
      </c>
      <c r="E3351" s="29" t="e">
        <f>①陸連データ貼付け!#REF!</f>
        <v>#REF!</v>
      </c>
      <c r="F3351" s="29" t="e">
        <f>ASC(①陸連データ貼付け!#REF!)</f>
        <v>#REF!</v>
      </c>
      <c r="G3351" s="29" t="e">
        <f>①陸連データ貼付け!#REF!</f>
        <v>#REF!</v>
      </c>
      <c r="H3351" s="29" t="e">
        <f>①陸連データ貼付け!#REF!</f>
        <v>#REF!</v>
      </c>
      <c r="I3351" s="29" t="e">
        <f>①陸連データ貼付け!#REF!</f>
        <v>#REF!</v>
      </c>
      <c r="J3351" s="29" t="e">
        <f>①陸連データ貼付け!#REF!</f>
        <v>#REF!</v>
      </c>
      <c r="K3351" s="29" t="e">
        <f t="shared" si="158"/>
        <v>#REF!</v>
      </c>
      <c r="L3351" s="29" t="e">
        <f>①陸連データ貼付け!#REF!</f>
        <v>#REF!</v>
      </c>
      <c r="M3351" s="63" t="e">
        <f>①陸連データ貼付け!#REF!</f>
        <v>#REF!</v>
      </c>
    </row>
    <row r="3352" spans="1:13">
      <c r="A3352" s="220" t="e">
        <f>IF(①陸連データ貼付け!#REF!="","",①陸連データ貼付け!#REF!)</f>
        <v>#REF!</v>
      </c>
      <c r="B3352" s="29" t="e">
        <f t="shared" si="156"/>
        <v>#REF!</v>
      </c>
      <c r="C3352" s="29" t="e">
        <f t="shared" si="157"/>
        <v>#REF!</v>
      </c>
      <c r="D3352" s="29" t="e">
        <f>①陸連データ貼付け!#REF!</f>
        <v>#REF!</v>
      </c>
      <c r="E3352" s="29" t="e">
        <f>①陸連データ貼付け!#REF!</f>
        <v>#REF!</v>
      </c>
      <c r="F3352" s="29" t="e">
        <f>ASC(①陸連データ貼付け!#REF!)</f>
        <v>#REF!</v>
      </c>
      <c r="G3352" s="29" t="e">
        <f>①陸連データ貼付け!#REF!</f>
        <v>#REF!</v>
      </c>
      <c r="H3352" s="29" t="e">
        <f>①陸連データ貼付け!#REF!</f>
        <v>#REF!</v>
      </c>
      <c r="I3352" s="29" t="e">
        <f>①陸連データ貼付け!#REF!</f>
        <v>#REF!</v>
      </c>
      <c r="J3352" s="29" t="e">
        <f>①陸連データ貼付け!#REF!</f>
        <v>#REF!</v>
      </c>
      <c r="K3352" s="29" t="e">
        <f t="shared" si="158"/>
        <v>#REF!</v>
      </c>
      <c r="L3352" s="29" t="e">
        <f>①陸連データ貼付け!#REF!</f>
        <v>#REF!</v>
      </c>
      <c r="M3352" s="63" t="e">
        <f>①陸連データ貼付け!#REF!</f>
        <v>#REF!</v>
      </c>
    </row>
    <row r="3353" spans="1:13">
      <c r="A3353" s="220" t="e">
        <f>IF(①陸連データ貼付け!#REF!="","",①陸連データ貼付け!#REF!)</f>
        <v>#REF!</v>
      </c>
      <c r="B3353" s="29" t="e">
        <f t="shared" si="156"/>
        <v>#REF!</v>
      </c>
      <c r="C3353" s="29" t="e">
        <f t="shared" si="157"/>
        <v>#REF!</v>
      </c>
      <c r="D3353" s="29" t="e">
        <f>①陸連データ貼付け!#REF!</f>
        <v>#REF!</v>
      </c>
      <c r="E3353" s="29" t="e">
        <f>①陸連データ貼付け!#REF!</f>
        <v>#REF!</v>
      </c>
      <c r="F3353" s="29" t="e">
        <f>ASC(①陸連データ貼付け!#REF!)</f>
        <v>#REF!</v>
      </c>
      <c r="G3353" s="29" t="e">
        <f>①陸連データ貼付け!#REF!</f>
        <v>#REF!</v>
      </c>
      <c r="H3353" s="29" t="e">
        <f>①陸連データ貼付け!#REF!</f>
        <v>#REF!</v>
      </c>
      <c r="I3353" s="29" t="e">
        <f>①陸連データ貼付け!#REF!</f>
        <v>#REF!</v>
      </c>
      <c r="J3353" s="29" t="e">
        <f>①陸連データ貼付け!#REF!</f>
        <v>#REF!</v>
      </c>
      <c r="K3353" s="29" t="e">
        <f t="shared" si="158"/>
        <v>#REF!</v>
      </c>
      <c r="L3353" s="29" t="e">
        <f>①陸連データ貼付け!#REF!</f>
        <v>#REF!</v>
      </c>
      <c r="M3353" s="63" t="e">
        <f>①陸連データ貼付け!#REF!</f>
        <v>#REF!</v>
      </c>
    </row>
    <row r="3354" spans="1:13">
      <c r="A3354" s="220" t="e">
        <f>IF(①陸連データ貼付け!#REF!="","",①陸連データ貼付け!#REF!)</f>
        <v>#REF!</v>
      </c>
      <c r="B3354" s="29" t="e">
        <f t="shared" si="156"/>
        <v>#REF!</v>
      </c>
      <c r="C3354" s="29" t="e">
        <f t="shared" si="157"/>
        <v>#REF!</v>
      </c>
      <c r="D3354" s="29" t="e">
        <f>①陸連データ貼付け!#REF!</f>
        <v>#REF!</v>
      </c>
      <c r="E3354" s="29" t="e">
        <f>①陸連データ貼付け!#REF!</f>
        <v>#REF!</v>
      </c>
      <c r="F3354" s="29" t="e">
        <f>ASC(①陸連データ貼付け!#REF!)</f>
        <v>#REF!</v>
      </c>
      <c r="G3354" s="29" t="e">
        <f>①陸連データ貼付け!#REF!</f>
        <v>#REF!</v>
      </c>
      <c r="H3354" s="29" t="e">
        <f>①陸連データ貼付け!#REF!</f>
        <v>#REF!</v>
      </c>
      <c r="I3354" s="29" t="e">
        <f>①陸連データ貼付け!#REF!</f>
        <v>#REF!</v>
      </c>
      <c r="J3354" s="29" t="e">
        <f>①陸連データ貼付け!#REF!</f>
        <v>#REF!</v>
      </c>
      <c r="K3354" s="29" t="e">
        <f t="shared" si="158"/>
        <v>#REF!</v>
      </c>
      <c r="L3354" s="29" t="e">
        <f>①陸連データ貼付け!#REF!</f>
        <v>#REF!</v>
      </c>
      <c r="M3354" s="63" t="e">
        <f>①陸連データ貼付け!#REF!</f>
        <v>#REF!</v>
      </c>
    </row>
    <row r="3355" spans="1:13">
      <c r="A3355" s="220" t="e">
        <f>IF(①陸連データ貼付け!#REF!="","",①陸連データ貼付け!#REF!)</f>
        <v>#REF!</v>
      </c>
      <c r="B3355" s="29" t="e">
        <f t="shared" si="156"/>
        <v>#REF!</v>
      </c>
      <c r="C3355" s="29" t="e">
        <f t="shared" si="157"/>
        <v>#REF!</v>
      </c>
      <c r="D3355" s="29" t="e">
        <f>①陸連データ貼付け!#REF!</f>
        <v>#REF!</v>
      </c>
      <c r="E3355" s="29" t="e">
        <f>①陸連データ貼付け!#REF!</f>
        <v>#REF!</v>
      </c>
      <c r="F3355" s="29" t="e">
        <f>ASC(①陸連データ貼付け!#REF!)</f>
        <v>#REF!</v>
      </c>
      <c r="G3355" s="29" t="e">
        <f>①陸連データ貼付け!#REF!</f>
        <v>#REF!</v>
      </c>
      <c r="H3355" s="29" t="e">
        <f>①陸連データ貼付け!#REF!</f>
        <v>#REF!</v>
      </c>
      <c r="I3355" s="29" t="e">
        <f>①陸連データ貼付け!#REF!</f>
        <v>#REF!</v>
      </c>
      <c r="J3355" s="29" t="e">
        <f>①陸連データ貼付け!#REF!</f>
        <v>#REF!</v>
      </c>
      <c r="K3355" s="29" t="e">
        <f t="shared" si="158"/>
        <v>#REF!</v>
      </c>
      <c r="L3355" s="29" t="e">
        <f>①陸連データ貼付け!#REF!</f>
        <v>#REF!</v>
      </c>
      <c r="M3355" s="63" t="e">
        <f>①陸連データ貼付け!#REF!</f>
        <v>#REF!</v>
      </c>
    </row>
    <row r="3356" spans="1:13">
      <c r="A3356" s="220" t="e">
        <f>IF(①陸連データ貼付け!#REF!="","",①陸連データ貼付け!#REF!)</f>
        <v>#REF!</v>
      </c>
      <c r="B3356" s="29" t="e">
        <f t="shared" si="156"/>
        <v>#REF!</v>
      </c>
      <c r="C3356" s="29" t="e">
        <f t="shared" si="157"/>
        <v>#REF!</v>
      </c>
      <c r="D3356" s="29" t="e">
        <f>①陸連データ貼付け!#REF!</f>
        <v>#REF!</v>
      </c>
      <c r="E3356" s="29" t="e">
        <f>①陸連データ貼付け!#REF!</f>
        <v>#REF!</v>
      </c>
      <c r="F3356" s="29" t="e">
        <f>ASC(①陸連データ貼付け!#REF!)</f>
        <v>#REF!</v>
      </c>
      <c r="G3356" s="29" t="e">
        <f>①陸連データ貼付け!#REF!</f>
        <v>#REF!</v>
      </c>
      <c r="H3356" s="29" t="e">
        <f>①陸連データ貼付け!#REF!</f>
        <v>#REF!</v>
      </c>
      <c r="I3356" s="29" t="e">
        <f>①陸連データ貼付け!#REF!</f>
        <v>#REF!</v>
      </c>
      <c r="J3356" s="29" t="e">
        <f>①陸連データ貼付け!#REF!</f>
        <v>#REF!</v>
      </c>
      <c r="K3356" s="29" t="e">
        <f t="shared" si="158"/>
        <v>#REF!</v>
      </c>
      <c r="L3356" s="29" t="e">
        <f>①陸連データ貼付け!#REF!</f>
        <v>#REF!</v>
      </c>
      <c r="M3356" s="63" t="e">
        <f>①陸連データ貼付け!#REF!</f>
        <v>#REF!</v>
      </c>
    </row>
    <row r="3357" spans="1:13">
      <c r="A3357" s="220" t="e">
        <f>IF(①陸連データ貼付け!#REF!="","",①陸連データ貼付け!#REF!)</f>
        <v>#REF!</v>
      </c>
      <c r="B3357" s="29" t="e">
        <f t="shared" si="156"/>
        <v>#REF!</v>
      </c>
      <c r="C3357" s="29" t="e">
        <f t="shared" si="157"/>
        <v>#REF!</v>
      </c>
      <c r="D3357" s="29" t="e">
        <f>①陸連データ貼付け!#REF!</f>
        <v>#REF!</v>
      </c>
      <c r="E3357" s="29" t="e">
        <f>①陸連データ貼付け!#REF!</f>
        <v>#REF!</v>
      </c>
      <c r="F3357" s="29" t="e">
        <f>ASC(①陸連データ貼付け!#REF!)</f>
        <v>#REF!</v>
      </c>
      <c r="G3357" s="29" t="e">
        <f>①陸連データ貼付け!#REF!</f>
        <v>#REF!</v>
      </c>
      <c r="H3357" s="29" t="e">
        <f>①陸連データ貼付け!#REF!</f>
        <v>#REF!</v>
      </c>
      <c r="I3357" s="29" t="e">
        <f>①陸連データ貼付け!#REF!</f>
        <v>#REF!</v>
      </c>
      <c r="J3357" s="29" t="e">
        <f>①陸連データ貼付け!#REF!</f>
        <v>#REF!</v>
      </c>
      <c r="K3357" s="29" t="e">
        <f t="shared" si="158"/>
        <v>#REF!</v>
      </c>
      <c r="L3357" s="29" t="e">
        <f>①陸連データ貼付け!#REF!</f>
        <v>#REF!</v>
      </c>
      <c r="M3357" s="63" t="e">
        <f>①陸連データ貼付け!#REF!</f>
        <v>#REF!</v>
      </c>
    </row>
    <row r="3358" spans="1:13">
      <c r="A3358" s="220" t="e">
        <f>IF(①陸連データ貼付け!#REF!="","",①陸連データ貼付け!#REF!)</f>
        <v>#REF!</v>
      </c>
      <c r="B3358" s="29" t="e">
        <f t="shared" si="156"/>
        <v>#REF!</v>
      </c>
      <c r="C3358" s="29" t="e">
        <f t="shared" si="157"/>
        <v>#REF!</v>
      </c>
      <c r="D3358" s="29" t="e">
        <f>①陸連データ貼付け!#REF!</f>
        <v>#REF!</v>
      </c>
      <c r="E3358" s="29" t="e">
        <f>①陸連データ貼付け!#REF!</f>
        <v>#REF!</v>
      </c>
      <c r="F3358" s="29" t="e">
        <f>ASC(①陸連データ貼付け!#REF!)</f>
        <v>#REF!</v>
      </c>
      <c r="G3358" s="29" t="e">
        <f>①陸連データ貼付け!#REF!</f>
        <v>#REF!</v>
      </c>
      <c r="H3358" s="29" t="e">
        <f>①陸連データ貼付け!#REF!</f>
        <v>#REF!</v>
      </c>
      <c r="I3358" s="29" t="e">
        <f>①陸連データ貼付け!#REF!</f>
        <v>#REF!</v>
      </c>
      <c r="J3358" s="29" t="e">
        <f>①陸連データ貼付け!#REF!</f>
        <v>#REF!</v>
      </c>
      <c r="K3358" s="29" t="e">
        <f t="shared" si="158"/>
        <v>#REF!</v>
      </c>
      <c r="L3358" s="29" t="e">
        <f>①陸連データ貼付け!#REF!</f>
        <v>#REF!</v>
      </c>
      <c r="M3358" s="63" t="e">
        <f>①陸連データ貼付け!#REF!</f>
        <v>#REF!</v>
      </c>
    </row>
    <row r="3359" spans="1:13">
      <c r="A3359" s="220" t="e">
        <f>IF(①陸連データ貼付け!#REF!="","",①陸連データ貼付け!#REF!)</f>
        <v>#REF!</v>
      </c>
      <c r="B3359" s="29" t="e">
        <f t="shared" si="156"/>
        <v>#REF!</v>
      </c>
      <c r="C3359" s="29" t="e">
        <f t="shared" si="157"/>
        <v>#REF!</v>
      </c>
      <c r="D3359" s="29" t="e">
        <f>①陸連データ貼付け!#REF!</f>
        <v>#REF!</v>
      </c>
      <c r="E3359" s="29" t="e">
        <f>①陸連データ貼付け!#REF!</f>
        <v>#REF!</v>
      </c>
      <c r="F3359" s="29" t="e">
        <f>ASC(①陸連データ貼付け!#REF!)</f>
        <v>#REF!</v>
      </c>
      <c r="G3359" s="29" t="e">
        <f>①陸連データ貼付け!#REF!</f>
        <v>#REF!</v>
      </c>
      <c r="H3359" s="29" t="e">
        <f>①陸連データ貼付け!#REF!</f>
        <v>#REF!</v>
      </c>
      <c r="I3359" s="29" t="e">
        <f>①陸連データ貼付け!#REF!</f>
        <v>#REF!</v>
      </c>
      <c r="J3359" s="29" t="e">
        <f>①陸連データ貼付け!#REF!</f>
        <v>#REF!</v>
      </c>
      <c r="K3359" s="29" t="e">
        <f t="shared" si="158"/>
        <v>#REF!</v>
      </c>
      <c r="L3359" s="29" t="e">
        <f>①陸連データ貼付け!#REF!</f>
        <v>#REF!</v>
      </c>
      <c r="M3359" s="63" t="e">
        <f>①陸連データ貼付け!#REF!</f>
        <v>#REF!</v>
      </c>
    </row>
    <row r="3360" spans="1:13">
      <c r="A3360" s="220" t="e">
        <f>IF(①陸連データ貼付け!#REF!="","",①陸連データ貼付け!#REF!)</f>
        <v>#REF!</v>
      </c>
      <c r="B3360" s="29" t="e">
        <f t="shared" si="156"/>
        <v>#REF!</v>
      </c>
      <c r="C3360" s="29" t="e">
        <f t="shared" si="157"/>
        <v>#REF!</v>
      </c>
      <c r="D3360" s="29" t="e">
        <f>①陸連データ貼付け!#REF!</f>
        <v>#REF!</v>
      </c>
      <c r="E3360" s="29" t="e">
        <f>①陸連データ貼付け!#REF!</f>
        <v>#REF!</v>
      </c>
      <c r="F3360" s="29" t="e">
        <f>ASC(①陸連データ貼付け!#REF!)</f>
        <v>#REF!</v>
      </c>
      <c r="G3360" s="29" t="e">
        <f>①陸連データ貼付け!#REF!</f>
        <v>#REF!</v>
      </c>
      <c r="H3360" s="29" t="e">
        <f>①陸連データ貼付け!#REF!</f>
        <v>#REF!</v>
      </c>
      <c r="I3360" s="29" t="e">
        <f>①陸連データ貼付け!#REF!</f>
        <v>#REF!</v>
      </c>
      <c r="J3360" s="29" t="e">
        <f>①陸連データ貼付け!#REF!</f>
        <v>#REF!</v>
      </c>
      <c r="K3360" s="29" t="e">
        <f t="shared" si="158"/>
        <v>#REF!</v>
      </c>
      <c r="L3360" s="29" t="e">
        <f>①陸連データ貼付け!#REF!</f>
        <v>#REF!</v>
      </c>
      <c r="M3360" s="63" t="e">
        <f>①陸連データ貼付け!#REF!</f>
        <v>#REF!</v>
      </c>
    </row>
    <row r="3361" spans="1:13">
      <c r="A3361" s="220" t="e">
        <f>IF(①陸連データ貼付け!#REF!="","",①陸連データ貼付け!#REF!)</f>
        <v>#REF!</v>
      </c>
      <c r="B3361" s="29" t="e">
        <f t="shared" si="156"/>
        <v>#REF!</v>
      </c>
      <c r="C3361" s="29" t="e">
        <f t="shared" si="157"/>
        <v>#REF!</v>
      </c>
      <c r="D3361" s="29" t="e">
        <f>①陸連データ貼付け!#REF!</f>
        <v>#REF!</v>
      </c>
      <c r="E3361" s="29" t="e">
        <f>①陸連データ貼付け!#REF!</f>
        <v>#REF!</v>
      </c>
      <c r="F3361" s="29" t="e">
        <f>ASC(①陸連データ貼付け!#REF!)</f>
        <v>#REF!</v>
      </c>
      <c r="G3361" s="29" t="e">
        <f>①陸連データ貼付け!#REF!</f>
        <v>#REF!</v>
      </c>
      <c r="H3361" s="29" t="e">
        <f>①陸連データ貼付け!#REF!</f>
        <v>#REF!</v>
      </c>
      <c r="I3361" s="29" t="e">
        <f>①陸連データ貼付け!#REF!</f>
        <v>#REF!</v>
      </c>
      <c r="J3361" s="29" t="e">
        <f>①陸連データ貼付け!#REF!</f>
        <v>#REF!</v>
      </c>
      <c r="K3361" s="29" t="e">
        <f t="shared" si="158"/>
        <v>#REF!</v>
      </c>
      <c r="L3361" s="29" t="e">
        <f>①陸連データ貼付け!#REF!</f>
        <v>#REF!</v>
      </c>
      <c r="M3361" s="63" t="e">
        <f>①陸連データ貼付け!#REF!</f>
        <v>#REF!</v>
      </c>
    </row>
    <row r="3362" spans="1:13">
      <c r="A3362" s="220" t="e">
        <f>IF(①陸連データ貼付け!#REF!="","",①陸連データ貼付け!#REF!)</f>
        <v>#REF!</v>
      </c>
      <c r="B3362" s="29" t="e">
        <f t="shared" si="156"/>
        <v>#REF!</v>
      </c>
      <c r="C3362" s="29" t="e">
        <f t="shared" si="157"/>
        <v>#REF!</v>
      </c>
      <c r="D3362" s="29" t="e">
        <f>①陸連データ貼付け!#REF!</f>
        <v>#REF!</v>
      </c>
      <c r="E3362" s="29" t="e">
        <f>①陸連データ貼付け!#REF!</f>
        <v>#REF!</v>
      </c>
      <c r="F3362" s="29" t="e">
        <f>ASC(①陸連データ貼付け!#REF!)</f>
        <v>#REF!</v>
      </c>
      <c r="G3362" s="29" t="e">
        <f>①陸連データ貼付け!#REF!</f>
        <v>#REF!</v>
      </c>
      <c r="H3362" s="29" t="e">
        <f>①陸連データ貼付け!#REF!</f>
        <v>#REF!</v>
      </c>
      <c r="I3362" s="29" t="e">
        <f>①陸連データ貼付け!#REF!</f>
        <v>#REF!</v>
      </c>
      <c r="J3362" s="29" t="e">
        <f>①陸連データ貼付け!#REF!</f>
        <v>#REF!</v>
      </c>
      <c r="K3362" s="29" t="e">
        <f t="shared" si="158"/>
        <v>#REF!</v>
      </c>
      <c r="L3362" s="29" t="e">
        <f>①陸連データ貼付け!#REF!</f>
        <v>#REF!</v>
      </c>
      <c r="M3362" s="63" t="e">
        <f>①陸連データ貼付け!#REF!</f>
        <v>#REF!</v>
      </c>
    </row>
    <row r="3363" spans="1:13">
      <c r="A3363" s="220" t="e">
        <f>IF(①陸連データ貼付け!#REF!="","",①陸連データ貼付け!#REF!)</f>
        <v>#REF!</v>
      </c>
      <c r="B3363" s="29" t="e">
        <f t="shared" si="156"/>
        <v>#REF!</v>
      </c>
      <c r="C3363" s="29" t="e">
        <f t="shared" si="157"/>
        <v>#REF!</v>
      </c>
      <c r="D3363" s="29" t="e">
        <f>①陸連データ貼付け!#REF!</f>
        <v>#REF!</v>
      </c>
      <c r="E3363" s="29" t="e">
        <f>①陸連データ貼付け!#REF!</f>
        <v>#REF!</v>
      </c>
      <c r="F3363" s="29" t="e">
        <f>ASC(①陸連データ貼付け!#REF!)</f>
        <v>#REF!</v>
      </c>
      <c r="G3363" s="29" t="e">
        <f>①陸連データ貼付け!#REF!</f>
        <v>#REF!</v>
      </c>
      <c r="H3363" s="29" t="e">
        <f>①陸連データ貼付け!#REF!</f>
        <v>#REF!</v>
      </c>
      <c r="I3363" s="29" t="e">
        <f>①陸連データ貼付け!#REF!</f>
        <v>#REF!</v>
      </c>
      <c r="J3363" s="29" t="e">
        <f>①陸連データ貼付け!#REF!</f>
        <v>#REF!</v>
      </c>
      <c r="K3363" s="29" t="e">
        <f t="shared" si="158"/>
        <v>#REF!</v>
      </c>
      <c r="L3363" s="29" t="e">
        <f>①陸連データ貼付け!#REF!</f>
        <v>#REF!</v>
      </c>
      <c r="M3363" s="63" t="e">
        <f>①陸連データ貼付け!#REF!</f>
        <v>#REF!</v>
      </c>
    </row>
    <row r="3364" spans="1:13">
      <c r="A3364" s="220" t="e">
        <f>IF(①陸連データ貼付け!#REF!="","",①陸連データ貼付け!#REF!)</f>
        <v>#REF!</v>
      </c>
      <c r="B3364" s="29" t="e">
        <f t="shared" si="156"/>
        <v>#REF!</v>
      </c>
      <c r="C3364" s="29" t="e">
        <f t="shared" si="157"/>
        <v>#REF!</v>
      </c>
      <c r="D3364" s="29" t="e">
        <f>①陸連データ貼付け!#REF!</f>
        <v>#REF!</v>
      </c>
      <c r="E3364" s="29" t="e">
        <f>①陸連データ貼付け!#REF!</f>
        <v>#REF!</v>
      </c>
      <c r="F3364" s="29" t="e">
        <f>ASC(①陸連データ貼付け!#REF!)</f>
        <v>#REF!</v>
      </c>
      <c r="G3364" s="29" t="e">
        <f>①陸連データ貼付け!#REF!</f>
        <v>#REF!</v>
      </c>
      <c r="H3364" s="29" t="e">
        <f>①陸連データ貼付け!#REF!</f>
        <v>#REF!</v>
      </c>
      <c r="I3364" s="29" t="e">
        <f>①陸連データ貼付け!#REF!</f>
        <v>#REF!</v>
      </c>
      <c r="J3364" s="29" t="e">
        <f>①陸連データ貼付け!#REF!</f>
        <v>#REF!</v>
      </c>
      <c r="K3364" s="29" t="e">
        <f t="shared" si="158"/>
        <v>#REF!</v>
      </c>
      <c r="L3364" s="29" t="e">
        <f>①陸連データ貼付け!#REF!</f>
        <v>#REF!</v>
      </c>
      <c r="M3364" s="63" t="e">
        <f>①陸連データ貼付け!#REF!</f>
        <v>#REF!</v>
      </c>
    </row>
    <row r="3365" spans="1:13">
      <c r="A3365" s="220" t="e">
        <f>IF(①陸連データ貼付け!#REF!="","",①陸連データ貼付け!#REF!)</f>
        <v>#REF!</v>
      </c>
      <c r="B3365" s="29" t="e">
        <f t="shared" si="156"/>
        <v>#REF!</v>
      </c>
      <c r="C3365" s="29" t="e">
        <f t="shared" si="157"/>
        <v>#REF!</v>
      </c>
      <c r="D3365" s="29" t="e">
        <f>①陸連データ貼付け!#REF!</f>
        <v>#REF!</v>
      </c>
      <c r="E3365" s="29" t="e">
        <f>①陸連データ貼付け!#REF!</f>
        <v>#REF!</v>
      </c>
      <c r="F3365" s="29" t="e">
        <f>ASC(①陸連データ貼付け!#REF!)</f>
        <v>#REF!</v>
      </c>
      <c r="G3365" s="29" t="e">
        <f>①陸連データ貼付け!#REF!</f>
        <v>#REF!</v>
      </c>
      <c r="H3365" s="29" t="e">
        <f>①陸連データ貼付け!#REF!</f>
        <v>#REF!</v>
      </c>
      <c r="I3365" s="29" t="e">
        <f>①陸連データ貼付け!#REF!</f>
        <v>#REF!</v>
      </c>
      <c r="J3365" s="29" t="e">
        <f>①陸連データ貼付け!#REF!</f>
        <v>#REF!</v>
      </c>
      <c r="K3365" s="29" t="e">
        <f t="shared" si="158"/>
        <v>#REF!</v>
      </c>
      <c r="L3365" s="29" t="e">
        <f>①陸連データ貼付け!#REF!</f>
        <v>#REF!</v>
      </c>
      <c r="M3365" s="63" t="e">
        <f>①陸連データ貼付け!#REF!</f>
        <v>#REF!</v>
      </c>
    </row>
    <row r="3366" spans="1:13">
      <c r="A3366" s="220" t="e">
        <f>IF(①陸連データ貼付け!#REF!="","",①陸連データ貼付け!#REF!)</f>
        <v>#REF!</v>
      </c>
      <c r="B3366" s="29" t="e">
        <f t="shared" si="156"/>
        <v>#REF!</v>
      </c>
      <c r="C3366" s="29" t="e">
        <f t="shared" si="157"/>
        <v>#REF!</v>
      </c>
      <c r="D3366" s="29" t="e">
        <f>①陸連データ貼付け!#REF!</f>
        <v>#REF!</v>
      </c>
      <c r="E3366" s="29" t="e">
        <f>①陸連データ貼付け!#REF!</f>
        <v>#REF!</v>
      </c>
      <c r="F3366" s="29" t="e">
        <f>ASC(①陸連データ貼付け!#REF!)</f>
        <v>#REF!</v>
      </c>
      <c r="G3366" s="29" t="e">
        <f>①陸連データ貼付け!#REF!</f>
        <v>#REF!</v>
      </c>
      <c r="H3366" s="29" t="e">
        <f>①陸連データ貼付け!#REF!</f>
        <v>#REF!</v>
      </c>
      <c r="I3366" s="29" t="e">
        <f>①陸連データ貼付け!#REF!</f>
        <v>#REF!</v>
      </c>
      <c r="J3366" s="29" t="e">
        <f>①陸連データ貼付け!#REF!</f>
        <v>#REF!</v>
      </c>
      <c r="K3366" s="29" t="e">
        <f t="shared" si="158"/>
        <v>#REF!</v>
      </c>
      <c r="L3366" s="29" t="e">
        <f>①陸連データ貼付け!#REF!</f>
        <v>#REF!</v>
      </c>
      <c r="M3366" s="63" t="e">
        <f>①陸連データ貼付け!#REF!</f>
        <v>#REF!</v>
      </c>
    </row>
    <row r="3367" spans="1:13">
      <c r="A3367" s="220" t="e">
        <f>IF(①陸連データ貼付け!#REF!="","",①陸連データ貼付け!#REF!)</f>
        <v>#REF!</v>
      </c>
      <c r="B3367" s="29" t="e">
        <f t="shared" si="156"/>
        <v>#REF!</v>
      </c>
      <c r="C3367" s="29" t="e">
        <f t="shared" si="157"/>
        <v>#REF!</v>
      </c>
      <c r="D3367" s="29" t="e">
        <f>①陸連データ貼付け!#REF!</f>
        <v>#REF!</v>
      </c>
      <c r="E3367" s="29" t="e">
        <f>①陸連データ貼付け!#REF!</f>
        <v>#REF!</v>
      </c>
      <c r="F3367" s="29" t="e">
        <f>ASC(①陸連データ貼付け!#REF!)</f>
        <v>#REF!</v>
      </c>
      <c r="G3367" s="29" t="e">
        <f>①陸連データ貼付け!#REF!</f>
        <v>#REF!</v>
      </c>
      <c r="H3367" s="29" t="e">
        <f>①陸連データ貼付け!#REF!</f>
        <v>#REF!</v>
      </c>
      <c r="I3367" s="29" t="e">
        <f>①陸連データ貼付け!#REF!</f>
        <v>#REF!</v>
      </c>
      <c r="J3367" s="29" t="e">
        <f>①陸連データ貼付け!#REF!</f>
        <v>#REF!</v>
      </c>
      <c r="K3367" s="29" t="e">
        <f t="shared" si="158"/>
        <v>#REF!</v>
      </c>
      <c r="L3367" s="29" t="e">
        <f>①陸連データ貼付け!#REF!</f>
        <v>#REF!</v>
      </c>
      <c r="M3367" s="63" t="e">
        <f>①陸連データ貼付け!#REF!</f>
        <v>#REF!</v>
      </c>
    </row>
    <row r="3368" spans="1:13">
      <c r="A3368" s="220" t="e">
        <f>IF(①陸連データ貼付け!#REF!="","",①陸連データ貼付け!#REF!)</f>
        <v>#REF!</v>
      </c>
      <c r="B3368" s="29" t="e">
        <f t="shared" si="156"/>
        <v>#REF!</v>
      </c>
      <c r="C3368" s="29" t="e">
        <f t="shared" si="157"/>
        <v>#REF!</v>
      </c>
      <c r="D3368" s="29" t="e">
        <f>①陸連データ貼付け!#REF!</f>
        <v>#REF!</v>
      </c>
      <c r="E3368" s="29" t="e">
        <f>①陸連データ貼付け!#REF!</f>
        <v>#REF!</v>
      </c>
      <c r="F3368" s="29" t="e">
        <f>ASC(①陸連データ貼付け!#REF!)</f>
        <v>#REF!</v>
      </c>
      <c r="G3368" s="29" t="e">
        <f>①陸連データ貼付け!#REF!</f>
        <v>#REF!</v>
      </c>
      <c r="H3368" s="29" t="e">
        <f>①陸連データ貼付け!#REF!</f>
        <v>#REF!</v>
      </c>
      <c r="I3368" s="29" t="e">
        <f>①陸連データ貼付け!#REF!</f>
        <v>#REF!</v>
      </c>
      <c r="J3368" s="29" t="e">
        <f>①陸連データ貼付け!#REF!</f>
        <v>#REF!</v>
      </c>
      <c r="K3368" s="29" t="e">
        <f t="shared" si="158"/>
        <v>#REF!</v>
      </c>
      <c r="L3368" s="29" t="e">
        <f>①陸連データ貼付け!#REF!</f>
        <v>#REF!</v>
      </c>
      <c r="M3368" s="63" t="e">
        <f>①陸連データ貼付け!#REF!</f>
        <v>#REF!</v>
      </c>
    </row>
    <row r="3369" spans="1:13">
      <c r="A3369" s="220" t="e">
        <f>IF(①陸連データ貼付け!#REF!="","",①陸連データ貼付け!#REF!)</f>
        <v>#REF!</v>
      </c>
      <c r="B3369" s="29" t="e">
        <f t="shared" si="156"/>
        <v>#REF!</v>
      </c>
      <c r="C3369" s="29" t="e">
        <f t="shared" si="157"/>
        <v>#REF!</v>
      </c>
      <c r="D3369" s="29" t="e">
        <f>①陸連データ貼付け!#REF!</f>
        <v>#REF!</v>
      </c>
      <c r="E3369" s="29" t="e">
        <f>①陸連データ貼付け!#REF!</f>
        <v>#REF!</v>
      </c>
      <c r="F3369" s="29" t="e">
        <f>ASC(①陸連データ貼付け!#REF!)</f>
        <v>#REF!</v>
      </c>
      <c r="G3369" s="29" t="e">
        <f>①陸連データ貼付け!#REF!</f>
        <v>#REF!</v>
      </c>
      <c r="H3369" s="29" t="e">
        <f>①陸連データ貼付け!#REF!</f>
        <v>#REF!</v>
      </c>
      <c r="I3369" s="29" t="e">
        <f>①陸連データ貼付け!#REF!</f>
        <v>#REF!</v>
      </c>
      <c r="J3369" s="29" t="e">
        <f>①陸連データ貼付け!#REF!</f>
        <v>#REF!</v>
      </c>
      <c r="K3369" s="29" t="e">
        <f t="shared" si="158"/>
        <v>#REF!</v>
      </c>
      <c r="L3369" s="29" t="e">
        <f>①陸連データ貼付け!#REF!</f>
        <v>#REF!</v>
      </c>
      <c r="M3369" s="63" t="e">
        <f>①陸連データ貼付け!#REF!</f>
        <v>#REF!</v>
      </c>
    </row>
    <row r="3370" spans="1:13">
      <c r="A3370" s="220" t="e">
        <f>IF(①陸連データ貼付け!#REF!="","",①陸連データ貼付け!#REF!)</f>
        <v>#REF!</v>
      </c>
      <c r="B3370" s="29" t="e">
        <f t="shared" si="156"/>
        <v>#REF!</v>
      </c>
      <c r="C3370" s="29" t="e">
        <f t="shared" si="157"/>
        <v>#REF!</v>
      </c>
      <c r="D3370" s="29" t="e">
        <f>①陸連データ貼付け!#REF!</f>
        <v>#REF!</v>
      </c>
      <c r="E3370" s="29" t="e">
        <f>①陸連データ貼付け!#REF!</f>
        <v>#REF!</v>
      </c>
      <c r="F3370" s="29" t="e">
        <f>ASC(①陸連データ貼付け!#REF!)</f>
        <v>#REF!</v>
      </c>
      <c r="G3370" s="29" t="e">
        <f>①陸連データ貼付け!#REF!</f>
        <v>#REF!</v>
      </c>
      <c r="H3370" s="29" t="e">
        <f>①陸連データ貼付け!#REF!</f>
        <v>#REF!</v>
      </c>
      <c r="I3370" s="29" t="e">
        <f>①陸連データ貼付け!#REF!</f>
        <v>#REF!</v>
      </c>
      <c r="J3370" s="29" t="e">
        <f>①陸連データ貼付け!#REF!</f>
        <v>#REF!</v>
      </c>
      <c r="K3370" s="29" t="e">
        <f t="shared" si="158"/>
        <v>#REF!</v>
      </c>
      <c r="L3370" s="29" t="e">
        <f>①陸連データ貼付け!#REF!</f>
        <v>#REF!</v>
      </c>
      <c r="M3370" s="63" t="e">
        <f>①陸連データ貼付け!#REF!</f>
        <v>#REF!</v>
      </c>
    </row>
    <row r="3371" spans="1:13">
      <c r="A3371" s="220" t="e">
        <f>IF(①陸連データ貼付け!#REF!="","",①陸連データ貼付け!#REF!)</f>
        <v>#REF!</v>
      </c>
      <c r="B3371" s="29" t="e">
        <f t="shared" si="156"/>
        <v>#REF!</v>
      </c>
      <c r="C3371" s="29" t="e">
        <f t="shared" si="157"/>
        <v>#REF!</v>
      </c>
      <c r="D3371" s="29" t="e">
        <f>①陸連データ貼付け!#REF!</f>
        <v>#REF!</v>
      </c>
      <c r="E3371" s="29" t="e">
        <f>①陸連データ貼付け!#REF!</f>
        <v>#REF!</v>
      </c>
      <c r="F3371" s="29" t="e">
        <f>ASC(①陸連データ貼付け!#REF!)</f>
        <v>#REF!</v>
      </c>
      <c r="G3371" s="29" t="e">
        <f>①陸連データ貼付け!#REF!</f>
        <v>#REF!</v>
      </c>
      <c r="H3371" s="29" t="e">
        <f>①陸連データ貼付け!#REF!</f>
        <v>#REF!</v>
      </c>
      <c r="I3371" s="29" t="e">
        <f>①陸連データ貼付け!#REF!</f>
        <v>#REF!</v>
      </c>
      <c r="J3371" s="29" t="e">
        <f>①陸連データ貼付け!#REF!</f>
        <v>#REF!</v>
      </c>
      <c r="K3371" s="29" t="e">
        <f t="shared" si="158"/>
        <v>#REF!</v>
      </c>
      <c r="L3371" s="29" t="e">
        <f>①陸連データ貼付け!#REF!</f>
        <v>#REF!</v>
      </c>
      <c r="M3371" s="63" t="e">
        <f>①陸連データ貼付け!#REF!</f>
        <v>#REF!</v>
      </c>
    </row>
    <row r="3372" spans="1:13">
      <c r="A3372" s="220" t="e">
        <f>IF(①陸連データ貼付け!#REF!="","",①陸連データ貼付け!#REF!)</f>
        <v>#REF!</v>
      </c>
      <c r="B3372" s="29" t="e">
        <f t="shared" si="156"/>
        <v>#REF!</v>
      </c>
      <c r="C3372" s="29" t="e">
        <f t="shared" si="157"/>
        <v>#REF!</v>
      </c>
      <c r="D3372" s="29" t="e">
        <f>①陸連データ貼付け!#REF!</f>
        <v>#REF!</v>
      </c>
      <c r="E3372" s="29" t="e">
        <f>①陸連データ貼付け!#REF!</f>
        <v>#REF!</v>
      </c>
      <c r="F3372" s="29" t="e">
        <f>ASC(①陸連データ貼付け!#REF!)</f>
        <v>#REF!</v>
      </c>
      <c r="G3372" s="29" t="e">
        <f>①陸連データ貼付け!#REF!</f>
        <v>#REF!</v>
      </c>
      <c r="H3372" s="29" t="e">
        <f>①陸連データ貼付け!#REF!</f>
        <v>#REF!</v>
      </c>
      <c r="I3372" s="29" t="e">
        <f>①陸連データ貼付け!#REF!</f>
        <v>#REF!</v>
      </c>
      <c r="J3372" s="29" t="e">
        <f>①陸連データ貼付け!#REF!</f>
        <v>#REF!</v>
      </c>
      <c r="K3372" s="29" t="e">
        <f t="shared" si="158"/>
        <v>#REF!</v>
      </c>
      <c r="L3372" s="29" t="e">
        <f>①陸連データ貼付け!#REF!</f>
        <v>#REF!</v>
      </c>
      <c r="M3372" s="63" t="e">
        <f>①陸連データ貼付け!#REF!</f>
        <v>#REF!</v>
      </c>
    </row>
    <row r="3373" spans="1:13">
      <c r="A3373" s="220" t="e">
        <f>IF(①陸連データ貼付け!#REF!="","",①陸連データ貼付け!#REF!)</f>
        <v>#REF!</v>
      </c>
      <c r="B3373" s="29" t="e">
        <f t="shared" si="156"/>
        <v>#REF!</v>
      </c>
      <c r="C3373" s="29" t="e">
        <f t="shared" si="157"/>
        <v>#REF!</v>
      </c>
      <c r="D3373" s="29" t="e">
        <f>①陸連データ貼付け!#REF!</f>
        <v>#REF!</v>
      </c>
      <c r="E3373" s="29" t="e">
        <f>①陸連データ貼付け!#REF!</f>
        <v>#REF!</v>
      </c>
      <c r="F3373" s="29" t="e">
        <f>ASC(①陸連データ貼付け!#REF!)</f>
        <v>#REF!</v>
      </c>
      <c r="G3373" s="29" t="e">
        <f>①陸連データ貼付け!#REF!</f>
        <v>#REF!</v>
      </c>
      <c r="H3373" s="29" t="e">
        <f>①陸連データ貼付け!#REF!</f>
        <v>#REF!</v>
      </c>
      <c r="I3373" s="29" t="e">
        <f>①陸連データ貼付け!#REF!</f>
        <v>#REF!</v>
      </c>
      <c r="J3373" s="29" t="e">
        <f>①陸連データ貼付け!#REF!</f>
        <v>#REF!</v>
      </c>
      <c r="K3373" s="29" t="e">
        <f t="shared" si="158"/>
        <v>#REF!</v>
      </c>
      <c r="L3373" s="29" t="e">
        <f>①陸連データ貼付け!#REF!</f>
        <v>#REF!</v>
      </c>
      <c r="M3373" s="63" t="e">
        <f>①陸連データ貼付け!#REF!</f>
        <v>#REF!</v>
      </c>
    </row>
    <row r="3374" spans="1:13">
      <c r="A3374" s="220" t="e">
        <f>IF(①陸連データ貼付け!#REF!="","",①陸連データ貼付け!#REF!)</f>
        <v>#REF!</v>
      </c>
      <c r="B3374" s="29" t="e">
        <f t="shared" si="156"/>
        <v>#REF!</v>
      </c>
      <c r="C3374" s="29" t="e">
        <f t="shared" si="157"/>
        <v>#REF!</v>
      </c>
      <c r="D3374" s="29" t="e">
        <f>①陸連データ貼付け!#REF!</f>
        <v>#REF!</v>
      </c>
      <c r="E3374" s="29" t="e">
        <f>①陸連データ貼付け!#REF!</f>
        <v>#REF!</v>
      </c>
      <c r="F3374" s="29" t="e">
        <f>ASC(①陸連データ貼付け!#REF!)</f>
        <v>#REF!</v>
      </c>
      <c r="G3374" s="29" t="e">
        <f>①陸連データ貼付け!#REF!</f>
        <v>#REF!</v>
      </c>
      <c r="H3374" s="29" t="e">
        <f>①陸連データ貼付け!#REF!</f>
        <v>#REF!</v>
      </c>
      <c r="I3374" s="29" t="e">
        <f>①陸連データ貼付け!#REF!</f>
        <v>#REF!</v>
      </c>
      <c r="J3374" s="29" t="e">
        <f>①陸連データ貼付け!#REF!</f>
        <v>#REF!</v>
      </c>
      <c r="K3374" s="29" t="e">
        <f t="shared" si="158"/>
        <v>#REF!</v>
      </c>
      <c r="L3374" s="29" t="e">
        <f>①陸連データ貼付け!#REF!</f>
        <v>#REF!</v>
      </c>
      <c r="M3374" s="63" t="e">
        <f>①陸連データ貼付け!#REF!</f>
        <v>#REF!</v>
      </c>
    </row>
    <row r="3375" spans="1:13">
      <c r="A3375" s="220" t="e">
        <f>IF(①陸連データ貼付け!#REF!="","",①陸連データ貼付け!#REF!)</f>
        <v>#REF!</v>
      </c>
      <c r="B3375" s="29" t="e">
        <f t="shared" si="156"/>
        <v>#REF!</v>
      </c>
      <c r="C3375" s="29" t="e">
        <f t="shared" si="157"/>
        <v>#REF!</v>
      </c>
      <c r="D3375" s="29" t="e">
        <f>①陸連データ貼付け!#REF!</f>
        <v>#REF!</v>
      </c>
      <c r="E3375" s="29" t="e">
        <f>①陸連データ貼付け!#REF!</f>
        <v>#REF!</v>
      </c>
      <c r="F3375" s="29" t="e">
        <f>ASC(①陸連データ貼付け!#REF!)</f>
        <v>#REF!</v>
      </c>
      <c r="G3375" s="29" t="e">
        <f>①陸連データ貼付け!#REF!</f>
        <v>#REF!</v>
      </c>
      <c r="H3375" s="29" t="e">
        <f>①陸連データ貼付け!#REF!</f>
        <v>#REF!</v>
      </c>
      <c r="I3375" s="29" t="e">
        <f>①陸連データ貼付け!#REF!</f>
        <v>#REF!</v>
      </c>
      <c r="J3375" s="29" t="e">
        <f>①陸連データ貼付け!#REF!</f>
        <v>#REF!</v>
      </c>
      <c r="K3375" s="29" t="e">
        <f t="shared" si="158"/>
        <v>#REF!</v>
      </c>
      <c r="L3375" s="29" t="e">
        <f>①陸連データ貼付け!#REF!</f>
        <v>#REF!</v>
      </c>
      <c r="M3375" s="63" t="e">
        <f>①陸連データ貼付け!#REF!</f>
        <v>#REF!</v>
      </c>
    </row>
    <row r="3376" spans="1:13">
      <c r="A3376" s="220" t="e">
        <f>IF(①陸連データ貼付け!#REF!="","",①陸連データ貼付け!#REF!)</f>
        <v>#REF!</v>
      </c>
      <c r="B3376" s="29" t="e">
        <f t="shared" si="156"/>
        <v>#REF!</v>
      </c>
      <c r="C3376" s="29" t="e">
        <f t="shared" si="157"/>
        <v>#REF!</v>
      </c>
      <c r="D3376" s="29" t="e">
        <f>①陸連データ貼付け!#REF!</f>
        <v>#REF!</v>
      </c>
      <c r="E3376" s="29" t="e">
        <f>①陸連データ貼付け!#REF!</f>
        <v>#REF!</v>
      </c>
      <c r="F3376" s="29" t="e">
        <f>ASC(①陸連データ貼付け!#REF!)</f>
        <v>#REF!</v>
      </c>
      <c r="G3376" s="29" t="e">
        <f>①陸連データ貼付け!#REF!</f>
        <v>#REF!</v>
      </c>
      <c r="H3376" s="29" t="e">
        <f>①陸連データ貼付け!#REF!</f>
        <v>#REF!</v>
      </c>
      <c r="I3376" s="29" t="e">
        <f>①陸連データ貼付け!#REF!</f>
        <v>#REF!</v>
      </c>
      <c r="J3376" s="29" t="e">
        <f>①陸連データ貼付け!#REF!</f>
        <v>#REF!</v>
      </c>
      <c r="K3376" s="29" t="e">
        <f t="shared" si="158"/>
        <v>#REF!</v>
      </c>
      <c r="L3376" s="29" t="e">
        <f>①陸連データ貼付け!#REF!</f>
        <v>#REF!</v>
      </c>
      <c r="M3376" s="63" t="e">
        <f>①陸連データ貼付け!#REF!</f>
        <v>#REF!</v>
      </c>
    </row>
    <row r="3377" spans="1:13">
      <c r="A3377" s="220" t="e">
        <f>IF(①陸連データ貼付け!#REF!="","",①陸連データ貼付け!#REF!)</f>
        <v>#REF!</v>
      </c>
      <c r="B3377" s="29" t="e">
        <f t="shared" si="156"/>
        <v>#REF!</v>
      </c>
      <c r="C3377" s="29" t="e">
        <f t="shared" si="157"/>
        <v>#REF!</v>
      </c>
      <c r="D3377" s="29" t="e">
        <f>①陸連データ貼付け!#REF!</f>
        <v>#REF!</v>
      </c>
      <c r="E3377" s="29" t="e">
        <f>①陸連データ貼付け!#REF!</f>
        <v>#REF!</v>
      </c>
      <c r="F3377" s="29" t="e">
        <f>ASC(①陸連データ貼付け!#REF!)</f>
        <v>#REF!</v>
      </c>
      <c r="G3377" s="29" t="e">
        <f>①陸連データ貼付け!#REF!</f>
        <v>#REF!</v>
      </c>
      <c r="H3377" s="29" t="e">
        <f>①陸連データ貼付け!#REF!</f>
        <v>#REF!</v>
      </c>
      <c r="I3377" s="29" t="e">
        <f>①陸連データ貼付け!#REF!</f>
        <v>#REF!</v>
      </c>
      <c r="J3377" s="29" t="e">
        <f>①陸連データ貼付け!#REF!</f>
        <v>#REF!</v>
      </c>
      <c r="K3377" s="29" t="e">
        <f t="shared" si="158"/>
        <v>#REF!</v>
      </c>
      <c r="L3377" s="29" t="e">
        <f>①陸連データ貼付け!#REF!</f>
        <v>#REF!</v>
      </c>
      <c r="M3377" s="63" t="e">
        <f>①陸連データ貼付け!#REF!</f>
        <v>#REF!</v>
      </c>
    </row>
    <row r="3378" spans="1:13">
      <c r="A3378" s="220" t="e">
        <f>IF(①陸連データ貼付け!#REF!="","",①陸連データ貼付け!#REF!)</f>
        <v>#REF!</v>
      </c>
      <c r="B3378" s="29" t="e">
        <f t="shared" si="156"/>
        <v>#REF!</v>
      </c>
      <c r="C3378" s="29" t="e">
        <f t="shared" si="157"/>
        <v>#REF!</v>
      </c>
      <c r="D3378" s="29" t="e">
        <f>①陸連データ貼付け!#REF!</f>
        <v>#REF!</v>
      </c>
      <c r="E3378" s="29" t="e">
        <f>①陸連データ貼付け!#REF!</f>
        <v>#REF!</v>
      </c>
      <c r="F3378" s="29" t="e">
        <f>ASC(①陸連データ貼付け!#REF!)</f>
        <v>#REF!</v>
      </c>
      <c r="G3378" s="29" t="e">
        <f>①陸連データ貼付け!#REF!</f>
        <v>#REF!</v>
      </c>
      <c r="H3378" s="29" t="e">
        <f>①陸連データ貼付け!#REF!</f>
        <v>#REF!</v>
      </c>
      <c r="I3378" s="29" t="e">
        <f>①陸連データ貼付け!#REF!</f>
        <v>#REF!</v>
      </c>
      <c r="J3378" s="29" t="e">
        <f>①陸連データ貼付け!#REF!</f>
        <v>#REF!</v>
      </c>
      <c r="K3378" s="29" t="e">
        <f t="shared" si="158"/>
        <v>#REF!</v>
      </c>
      <c r="L3378" s="29" t="e">
        <f>①陸連データ貼付け!#REF!</f>
        <v>#REF!</v>
      </c>
      <c r="M3378" s="63" t="e">
        <f>①陸連データ貼付け!#REF!</f>
        <v>#REF!</v>
      </c>
    </row>
    <row r="3379" spans="1:13">
      <c r="A3379" s="220" t="e">
        <f>IF(①陸連データ貼付け!#REF!="","",①陸連データ貼付け!#REF!)</f>
        <v>#REF!</v>
      </c>
      <c r="B3379" s="29" t="e">
        <f t="shared" si="156"/>
        <v>#REF!</v>
      </c>
      <c r="C3379" s="29" t="e">
        <f t="shared" si="157"/>
        <v>#REF!</v>
      </c>
      <c r="D3379" s="29" t="e">
        <f>①陸連データ貼付け!#REF!</f>
        <v>#REF!</v>
      </c>
      <c r="E3379" s="29" t="e">
        <f>①陸連データ貼付け!#REF!</f>
        <v>#REF!</v>
      </c>
      <c r="F3379" s="29" t="e">
        <f>ASC(①陸連データ貼付け!#REF!)</f>
        <v>#REF!</v>
      </c>
      <c r="G3379" s="29" t="e">
        <f>①陸連データ貼付け!#REF!</f>
        <v>#REF!</v>
      </c>
      <c r="H3379" s="29" t="e">
        <f>①陸連データ貼付け!#REF!</f>
        <v>#REF!</v>
      </c>
      <c r="I3379" s="29" t="e">
        <f>①陸連データ貼付け!#REF!</f>
        <v>#REF!</v>
      </c>
      <c r="J3379" s="29" t="e">
        <f>①陸連データ貼付け!#REF!</f>
        <v>#REF!</v>
      </c>
      <c r="K3379" s="29" t="e">
        <f t="shared" si="158"/>
        <v>#REF!</v>
      </c>
      <c r="L3379" s="29" t="e">
        <f>①陸連データ貼付け!#REF!</f>
        <v>#REF!</v>
      </c>
      <c r="M3379" s="63" t="e">
        <f>①陸連データ貼付け!#REF!</f>
        <v>#REF!</v>
      </c>
    </row>
    <row r="3380" spans="1:13">
      <c r="A3380" s="220" t="e">
        <f>IF(①陸連データ貼付け!#REF!="","",①陸連データ貼付け!#REF!)</f>
        <v>#REF!</v>
      </c>
      <c r="B3380" s="29" t="e">
        <f t="shared" si="156"/>
        <v>#REF!</v>
      </c>
      <c r="C3380" s="29" t="e">
        <f t="shared" si="157"/>
        <v>#REF!</v>
      </c>
      <c r="D3380" s="29" t="e">
        <f>①陸連データ貼付け!#REF!</f>
        <v>#REF!</v>
      </c>
      <c r="E3380" s="29" t="e">
        <f>①陸連データ貼付け!#REF!</f>
        <v>#REF!</v>
      </c>
      <c r="F3380" s="29" t="e">
        <f>ASC(①陸連データ貼付け!#REF!)</f>
        <v>#REF!</v>
      </c>
      <c r="G3380" s="29" t="e">
        <f>①陸連データ貼付け!#REF!</f>
        <v>#REF!</v>
      </c>
      <c r="H3380" s="29" t="e">
        <f>①陸連データ貼付け!#REF!</f>
        <v>#REF!</v>
      </c>
      <c r="I3380" s="29" t="e">
        <f>①陸連データ貼付け!#REF!</f>
        <v>#REF!</v>
      </c>
      <c r="J3380" s="29" t="e">
        <f>①陸連データ貼付け!#REF!</f>
        <v>#REF!</v>
      </c>
      <c r="K3380" s="29" t="e">
        <f t="shared" si="158"/>
        <v>#REF!</v>
      </c>
      <c r="L3380" s="29" t="e">
        <f>①陸連データ貼付け!#REF!</f>
        <v>#REF!</v>
      </c>
      <c r="M3380" s="63" t="e">
        <f>①陸連データ貼付け!#REF!</f>
        <v>#REF!</v>
      </c>
    </row>
    <row r="3381" spans="1:13">
      <c r="A3381" s="220" t="e">
        <f>IF(①陸連データ貼付け!#REF!="","",①陸連データ貼付け!#REF!)</f>
        <v>#REF!</v>
      </c>
      <c r="B3381" s="29" t="e">
        <f t="shared" si="156"/>
        <v>#REF!</v>
      </c>
      <c r="C3381" s="29" t="e">
        <f t="shared" si="157"/>
        <v>#REF!</v>
      </c>
      <c r="D3381" s="29" t="e">
        <f>①陸連データ貼付け!#REF!</f>
        <v>#REF!</v>
      </c>
      <c r="E3381" s="29" t="e">
        <f>①陸連データ貼付け!#REF!</f>
        <v>#REF!</v>
      </c>
      <c r="F3381" s="29" t="e">
        <f>ASC(①陸連データ貼付け!#REF!)</f>
        <v>#REF!</v>
      </c>
      <c r="G3381" s="29" t="e">
        <f>①陸連データ貼付け!#REF!</f>
        <v>#REF!</v>
      </c>
      <c r="H3381" s="29" t="e">
        <f>①陸連データ貼付け!#REF!</f>
        <v>#REF!</v>
      </c>
      <c r="I3381" s="29" t="e">
        <f>①陸連データ貼付け!#REF!</f>
        <v>#REF!</v>
      </c>
      <c r="J3381" s="29" t="e">
        <f>①陸連データ貼付け!#REF!</f>
        <v>#REF!</v>
      </c>
      <c r="K3381" s="29" t="e">
        <f t="shared" si="158"/>
        <v>#REF!</v>
      </c>
      <c r="L3381" s="29" t="e">
        <f>①陸連データ貼付け!#REF!</f>
        <v>#REF!</v>
      </c>
      <c r="M3381" s="63" t="e">
        <f>①陸連データ貼付け!#REF!</f>
        <v>#REF!</v>
      </c>
    </row>
    <row r="3382" spans="1:13">
      <c r="A3382" s="220" t="e">
        <f>IF(①陸連データ貼付け!#REF!="","",①陸連データ貼付け!#REF!)</f>
        <v>#REF!</v>
      </c>
      <c r="B3382" s="29" t="e">
        <f t="shared" si="156"/>
        <v>#REF!</v>
      </c>
      <c r="C3382" s="29" t="e">
        <f t="shared" si="157"/>
        <v>#REF!</v>
      </c>
      <c r="D3382" s="29" t="e">
        <f>①陸連データ貼付け!#REF!</f>
        <v>#REF!</v>
      </c>
      <c r="E3382" s="29" t="e">
        <f>①陸連データ貼付け!#REF!</f>
        <v>#REF!</v>
      </c>
      <c r="F3382" s="29" t="e">
        <f>ASC(①陸連データ貼付け!#REF!)</f>
        <v>#REF!</v>
      </c>
      <c r="G3382" s="29" t="e">
        <f>①陸連データ貼付け!#REF!</f>
        <v>#REF!</v>
      </c>
      <c r="H3382" s="29" t="e">
        <f>①陸連データ貼付け!#REF!</f>
        <v>#REF!</v>
      </c>
      <c r="I3382" s="29" t="e">
        <f>①陸連データ貼付け!#REF!</f>
        <v>#REF!</v>
      </c>
      <c r="J3382" s="29" t="e">
        <f>①陸連データ貼付け!#REF!</f>
        <v>#REF!</v>
      </c>
      <c r="K3382" s="29" t="e">
        <f t="shared" si="158"/>
        <v>#REF!</v>
      </c>
      <c r="L3382" s="29" t="e">
        <f>①陸連データ貼付け!#REF!</f>
        <v>#REF!</v>
      </c>
      <c r="M3382" s="63" t="e">
        <f>①陸連データ貼付け!#REF!</f>
        <v>#REF!</v>
      </c>
    </row>
    <row r="3383" spans="1:13">
      <c r="A3383" s="220" t="e">
        <f>IF(①陸連データ貼付け!#REF!="","",①陸連データ貼付け!#REF!)</f>
        <v>#REF!</v>
      </c>
      <c r="B3383" s="29" t="e">
        <f t="shared" si="156"/>
        <v>#REF!</v>
      </c>
      <c r="C3383" s="29" t="e">
        <f t="shared" si="157"/>
        <v>#REF!</v>
      </c>
      <c r="D3383" s="29" t="e">
        <f>①陸連データ貼付け!#REF!</f>
        <v>#REF!</v>
      </c>
      <c r="E3383" s="29" t="e">
        <f>①陸連データ貼付け!#REF!</f>
        <v>#REF!</v>
      </c>
      <c r="F3383" s="29" t="e">
        <f>ASC(①陸連データ貼付け!#REF!)</f>
        <v>#REF!</v>
      </c>
      <c r="G3383" s="29" t="e">
        <f>①陸連データ貼付け!#REF!</f>
        <v>#REF!</v>
      </c>
      <c r="H3383" s="29" t="e">
        <f>①陸連データ貼付け!#REF!</f>
        <v>#REF!</v>
      </c>
      <c r="I3383" s="29" t="e">
        <f>①陸連データ貼付け!#REF!</f>
        <v>#REF!</v>
      </c>
      <c r="J3383" s="29" t="e">
        <f>①陸連データ貼付け!#REF!</f>
        <v>#REF!</v>
      </c>
      <c r="K3383" s="29" t="e">
        <f t="shared" si="158"/>
        <v>#REF!</v>
      </c>
      <c r="L3383" s="29" t="e">
        <f>①陸連データ貼付け!#REF!</f>
        <v>#REF!</v>
      </c>
      <c r="M3383" s="63" t="e">
        <f>①陸連データ貼付け!#REF!</f>
        <v>#REF!</v>
      </c>
    </row>
    <row r="3384" spans="1:13">
      <c r="A3384" s="220" t="e">
        <f>IF(①陸連データ貼付け!#REF!="","",①陸連データ貼付け!#REF!)</f>
        <v>#REF!</v>
      </c>
      <c r="B3384" s="29" t="e">
        <f t="shared" si="156"/>
        <v>#REF!</v>
      </c>
      <c r="C3384" s="29" t="e">
        <f t="shared" si="157"/>
        <v>#REF!</v>
      </c>
      <c r="D3384" s="29" t="e">
        <f>①陸連データ貼付け!#REF!</f>
        <v>#REF!</v>
      </c>
      <c r="E3384" s="29" t="e">
        <f>①陸連データ貼付け!#REF!</f>
        <v>#REF!</v>
      </c>
      <c r="F3384" s="29" t="e">
        <f>ASC(①陸連データ貼付け!#REF!)</f>
        <v>#REF!</v>
      </c>
      <c r="G3384" s="29" t="e">
        <f>①陸連データ貼付け!#REF!</f>
        <v>#REF!</v>
      </c>
      <c r="H3384" s="29" t="e">
        <f>①陸連データ貼付け!#REF!</f>
        <v>#REF!</v>
      </c>
      <c r="I3384" s="29" t="e">
        <f>①陸連データ貼付け!#REF!</f>
        <v>#REF!</v>
      </c>
      <c r="J3384" s="29" t="e">
        <f>①陸連データ貼付け!#REF!</f>
        <v>#REF!</v>
      </c>
      <c r="K3384" s="29" t="e">
        <f t="shared" si="158"/>
        <v>#REF!</v>
      </c>
      <c r="L3384" s="29" t="e">
        <f>①陸連データ貼付け!#REF!</f>
        <v>#REF!</v>
      </c>
      <c r="M3384" s="63" t="e">
        <f>①陸連データ貼付け!#REF!</f>
        <v>#REF!</v>
      </c>
    </row>
    <row r="3385" spans="1:13">
      <c r="A3385" s="220" t="e">
        <f>IF(①陸連データ貼付け!#REF!="","",①陸連データ貼付け!#REF!)</f>
        <v>#REF!</v>
      </c>
      <c r="B3385" s="29" t="e">
        <f t="shared" si="156"/>
        <v>#REF!</v>
      </c>
      <c r="C3385" s="29" t="e">
        <f t="shared" si="157"/>
        <v>#REF!</v>
      </c>
      <c r="D3385" s="29" t="e">
        <f>①陸連データ貼付け!#REF!</f>
        <v>#REF!</v>
      </c>
      <c r="E3385" s="29" t="e">
        <f>①陸連データ貼付け!#REF!</f>
        <v>#REF!</v>
      </c>
      <c r="F3385" s="29" t="e">
        <f>ASC(①陸連データ貼付け!#REF!)</f>
        <v>#REF!</v>
      </c>
      <c r="G3385" s="29" t="e">
        <f>①陸連データ貼付け!#REF!</f>
        <v>#REF!</v>
      </c>
      <c r="H3385" s="29" t="e">
        <f>①陸連データ貼付け!#REF!</f>
        <v>#REF!</v>
      </c>
      <c r="I3385" s="29" t="e">
        <f>①陸連データ貼付け!#REF!</f>
        <v>#REF!</v>
      </c>
      <c r="J3385" s="29" t="e">
        <f>①陸連データ貼付け!#REF!</f>
        <v>#REF!</v>
      </c>
      <c r="K3385" s="29" t="e">
        <f t="shared" si="158"/>
        <v>#REF!</v>
      </c>
      <c r="L3385" s="29" t="e">
        <f>①陸連データ貼付け!#REF!</f>
        <v>#REF!</v>
      </c>
      <c r="M3385" s="63" t="e">
        <f>①陸連データ貼付け!#REF!</f>
        <v>#REF!</v>
      </c>
    </row>
    <row r="3386" spans="1:13">
      <c r="A3386" s="220" t="e">
        <f>IF(①陸連データ貼付け!#REF!="","",①陸連データ貼付け!#REF!)</f>
        <v>#REF!</v>
      </c>
      <c r="B3386" s="29" t="e">
        <f t="shared" si="156"/>
        <v>#REF!</v>
      </c>
      <c r="C3386" s="29" t="e">
        <f t="shared" si="157"/>
        <v>#REF!</v>
      </c>
      <c r="D3386" s="29" t="e">
        <f>①陸連データ貼付け!#REF!</f>
        <v>#REF!</v>
      </c>
      <c r="E3386" s="29" t="e">
        <f>①陸連データ貼付け!#REF!</f>
        <v>#REF!</v>
      </c>
      <c r="F3386" s="29" t="e">
        <f>ASC(①陸連データ貼付け!#REF!)</f>
        <v>#REF!</v>
      </c>
      <c r="G3386" s="29" t="e">
        <f>①陸連データ貼付け!#REF!</f>
        <v>#REF!</v>
      </c>
      <c r="H3386" s="29" t="e">
        <f>①陸連データ貼付け!#REF!</f>
        <v>#REF!</v>
      </c>
      <c r="I3386" s="29" t="e">
        <f>①陸連データ貼付け!#REF!</f>
        <v>#REF!</v>
      </c>
      <c r="J3386" s="29" t="e">
        <f>①陸連データ貼付け!#REF!</f>
        <v>#REF!</v>
      </c>
      <c r="K3386" s="29" t="e">
        <f t="shared" si="158"/>
        <v>#REF!</v>
      </c>
      <c r="L3386" s="29" t="e">
        <f>①陸連データ貼付け!#REF!</f>
        <v>#REF!</v>
      </c>
      <c r="M3386" s="63" t="e">
        <f>①陸連データ貼付け!#REF!</f>
        <v>#REF!</v>
      </c>
    </row>
    <row r="3387" spans="1:13">
      <c r="A3387" s="220" t="e">
        <f>IF(①陸連データ貼付け!#REF!="","",①陸連データ貼付け!#REF!)</f>
        <v>#REF!</v>
      </c>
      <c r="B3387" s="29" t="e">
        <f t="shared" si="156"/>
        <v>#REF!</v>
      </c>
      <c r="C3387" s="29" t="e">
        <f t="shared" si="157"/>
        <v>#REF!</v>
      </c>
      <c r="D3387" s="29" t="e">
        <f>①陸連データ貼付け!#REF!</f>
        <v>#REF!</v>
      </c>
      <c r="E3387" s="29" t="e">
        <f>①陸連データ貼付け!#REF!</f>
        <v>#REF!</v>
      </c>
      <c r="F3387" s="29" t="e">
        <f>ASC(①陸連データ貼付け!#REF!)</f>
        <v>#REF!</v>
      </c>
      <c r="G3387" s="29" t="e">
        <f>①陸連データ貼付け!#REF!</f>
        <v>#REF!</v>
      </c>
      <c r="H3387" s="29" t="e">
        <f>①陸連データ貼付け!#REF!</f>
        <v>#REF!</v>
      </c>
      <c r="I3387" s="29" t="e">
        <f>①陸連データ貼付け!#REF!</f>
        <v>#REF!</v>
      </c>
      <c r="J3387" s="29" t="e">
        <f>①陸連データ貼付け!#REF!</f>
        <v>#REF!</v>
      </c>
      <c r="K3387" s="29" t="e">
        <f t="shared" si="158"/>
        <v>#REF!</v>
      </c>
      <c r="L3387" s="29" t="e">
        <f>①陸連データ貼付け!#REF!</f>
        <v>#REF!</v>
      </c>
      <c r="M3387" s="63" t="e">
        <f>①陸連データ貼付け!#REF!</f>
        <v>#REF!</v>
      </c>
    </row>
    <row r="3388" spans="1:13">
      <c r="A3388" s="220" t="e">
        <f>IF(①陸連データ貼付け!#REF!="","",①陸連データ貼付け!#REF!)</f>
        <v>#REF!</v>
      </c>
      <c r="B3388" s="29" t="e">
        <f t="shared" si="156"/>
        <v>#REF!</v>
      </c>
      <c r="C3388" s="29" t="e">
        <f t="shared" si="157"/>
        <v>#REF!</v>
      </c>
      <c r="D3388" s="29" t="e">
        <f>①陸連データ貼付け!#REF!</f>
        <v>#REF!</v>
      </c>
      <c r="E3388" s="29" t="e">
        <f>①陸連データ貼付け!#REF!</f>
        <v>#REF!</v>
      </c>
      <c r="F3388" s="29" t="e">
        <f>ASC(①陸連データ貼付け!#REF!)</f>
        <v>#REF!</v>
      </c>
      <c r="G3388" s="29" t="e">
        <f>①陸連データ貼付け!#REF!</f>
        <v>#REF!</v>
      </c>
      <c r="H3388" s="29" t="e">
        <f>①陸連データ貼付け!#REF!</f>
        <v>#REF!</v>
      </c>
      <c r="I3388" s="29" t="e">
        <f>①陸連データ貼付け!#REF!</f>
        <v>#REF!</v>
      </c>
      <c r="J3388" s="29" t="e">
        <f>①陸連データ貼付け!#REF!</f>
        <v>#REF!</v>
      </c>
      <c r="K3388" s="29" t="e">
        <f t="shared" si="158"/>
        <v>#REF!</v>
      </c>
      <c r="L3388" s="29" t="e">
        <f>①陸連データ貼付け!#REF!</f>
        <v>#REF!</v>
      </c>
      <c r="M3388" s="63" t="e">
        <f>①陸連データ貼付け!#REF!</f>
        <v>#REF!</v>
      </c>
    </row>
    <row r="3389" spans="1:13">
      <c r="A3389" s="220" t="e">
        <f>IF(①陸連データ貼付け!#REF!="","",①陸連データ貼付け!#REF!)</f>
        <v>#REF!</v>
      </c>
      <c r="B3389" s="29" t="e">
        <f t="shared" si="156"/>
        <v>#REF!</v>
      </c>
      <c r="C3389" s="29" t="e">
        <f t="shared" si="157"/>
        <v>#REF!</v>
      </c>
      <c r="D3389" s="29" t="e">
        <f>①陸連データ貼付け!#REF!</f>
        <v>#REF!</v>
      </c>
      <c r="E3389" s="29" t="e">
        <f>①陸連データ貼付け!#REF!</f>
        <v>#REF!</v>
      </c>
      <c r="F3389" s="29" t="e">
        <f>ASC(①陸連データ貼付け!#REF!)</f>
        <v>#REF!</v>
      </c>
      <c r="G3389" s="29" t="e">
        <f>①陸連データ貼付け!#REF!</f>
        <v>#REF!</v>
      </c>
      <c r="H3389" s="29" t="e">
        <f>①陸連データ貼付け!#REF!</f>
        <v>#REF!</v>
      </c>
      <c r="I3389" s="29" t="e">
        <f>①陸連データ貼付け!#REF!</f>
        <v>#REF!</v>
      </c>
      <c r="J3389" s="29" t="e">
        <f>①陸連データ貼付け!#REF!</f>
        <v>#REF!</v>
      </c>
      <c r="K3389" s="29" t="e">
        <f t="shared" si="158"/>
        <v>#REF!</v>
      </c>
      <c r="L3389" s="29" t="e">
        <f>①陸連データ貼付け!#REF!</f>
        <v>#REF!</v>
      </c>
      <c r="M3389" s="63" t="e">
        <f>①陸連データ貼付け!#REF!</f>
        <v>#REF!</v>
      </c>
    </row>
    <row r="3390" spans="1:13">
      <c r="A3390" s="220" t="e">
        <f>IF(①陸連データ貼付け!#REF!="","",①陸連データ貼付け!#REF!)</f>
        <v>#REF!</v>
      </c>
      <c r="B3390" s="29" t="e">
        <f t="shared" si="156"/>
        <v>#REF!</v>
      </c>
      <c r="C3390" s="29" t="e">
        <f t="shared" si="157"/>
        <v>#REF!</v>
      </c>
      <c r="D3390" s="29" t="e">
        <f>①陸連データ貼付け!#REF!</f>
        <v>#REF!</v>
      </c>
      <c r="E3390" s="29" t="e">
        <f>①陸連データ貼付け!#REF!</f>
        <v>#REF!</v>
      </c>
      <c r="F3390" s="29" t="e">
        <f>ASC(①陸連データ貼付け!#REF!)</f>
        <v>#REF!</v>
      </c>
      <c r="G3390" s="29" t="e">
        <f>①陸連データ貼付け!#REF!</f>
        <v>#REF!</v>
      </c>
      <c r="H3390" s="29" t="e">
        <f>①陸連データ貼付け!#REF!</f>
        <v>#REF!</v>
      </c>
      <c r="I3390" s="29" t="e">
        <f>①陸連データ貼付け!#REF!</f>
        <v>#REF!</v>
      </c>
      <c r="J3390" s="29" t="e">
        <f>①陸連データ貼付け!#REF!</f>
        <v>#REF!</v>
      </c>
      <c r="K3390" s="29" t="e">
        <f t="shared" si="158"/>
        <v>#REF!</v>
      </c>
      <c r="L3390" s="29" t="e">
        <f>①陸連データ貼付け!#REF!</f>
        <v>#REF!</v>
      </c>
      <c r="M3390" s="63" t="e">
        <f>①陸連データ貼付け!#REF!</f>
        <v>#REF!</v>
      </c>
    </row>
    <row r="3391" spans="1:13">
      <c r="A3391" s="220" t="e">
        <f>IF(①陸連データ貼付け!#REF!="","",①陸連データ貼付け!#REF!)</f>
        <v>#REF!</v>
      </c>
      <c r="B3391" s="29" t="e">
        <f t="shared" si="156"/>
        <v>#REF!</v>
      </c>
      <c r="C3391" s="29" t="e">
        <f t="shared" si="157"/>
        <v>#REF!</v>
      </c>
      <c r="D3391" s="29" t="e">
        <f>①陸連データ貼付け!#REF!</f>
        <v>#REF!</v>
      </c>
      <c r="E3391" s="29" t="e">
        <f>①陸連データ貼付け!#REF!</f>
        <v>#REF!</v>
      </c>
      <c r="F3391" s="29" t="e">
        <f>ASC(①陸連データ貼付け!#REF!)</f>
        <v>#REF!</v>
      </c>
      <c r="G3391" s="29" t="e">
        <f>①陸連データ貼付け!#REF!</f>
        <v>#REF!</v>
      </c>
      <c r="H3391" s="29" t="e">
        <f>①陸連データ貼付け!#REF!</f>
        <v>#REF!</v>
      </c>
      <c r="I3391" s="29" t="e">
        <f>①陸連データ貼付け!#REF!</f>
        <v>#REF!</v>
      </c>
      <c r="J3391" s="29" t="e">
        <f>①陸連データ貼付け!#REF!</f>
        <v>#REF!</v>
      </c>
      <c r="K3391" s="29" t="e">
        <f t="shared" si="158"/>
        <v>#REF!</v>
      </c>
      <c r="L3391" s="29" t="e">
        <f>①陸連データ貼付け!#REF!</f>
        <v>#REF!</v>
      </c>
      <c r="M3391" s="63" t="e">
        <f>①陸連データ貼付け!#REF!</f>
        <v>#REF!</v>
      </c>
    </row>
    <row r="3392" spans="1:13">
      <c r="A3392" s="220" t="e">
        <f>IF(①陸連データ貼付け!#REF!="","",①陸連データ貼付け!#REF!)</f>
        <v>#REF!</v>
      </c>
      <c r="B3392" s="29" t="e">
        <f t="shared" si="156"/>
        <v>#REF!</v>
      </c>
      <c r="C3392" s="29" t="e">
        <f t="shared" si="157"/>
        <v>#REF!</v>
      </c>
      <c r="D3392" s="29" t="e">
        <f>①陸連データ貼付け!#REF!</f>
        <v>#REF!</v>
      </c>
      <c r="E3392" s="29" t="e">
        <f>①陸連データ貼付け!#REF!</f>
        <v>#REF!</v>
      </c>
      <c r="F3392" s="29" t="e">
        <f>ASC(①陸連データ貼付け!#REF!)</f>
        <v>#REF!</v>
      </c>
      <c r="G3392" s="29" t="e">
        <f>①陸連データ貼付け!#REF!</f>
        <v>#REF!</v>
      </c>
      <c r="H3392" s="29" t="e">
        <f>①陸連データ貼付け!#REF!</f>
        <v>#REF!</v>
      </c>
      <c r="I3392" s="29" t="e">
        <f>①陸連データ貼付け!#REF!</f>
        <v>#REF!</v>
      </c>
      <c r="J3392" s="29" t="e">
        <f>①陸連データ貼付け!#REF!</f>
        <v>#REF!</v>
      </c>
      <c r="K3392" s="29" t="e">
        <f t="shared" si="158"/>
        <v>#REF!</v>
      </c>
      <c r="L3392" s="29" t="e">
        <f>①陸連データ貼付け!#REF!</f>
        <v>#REF!</v>
      </c>
      <c r="M3392" s="63" t="e">
        <f>①陸連データ貼付け!#REF!</f>
        <v>#REF!</v>
      </c>
    </row>
    <row r="3393" spans="1:13">
      <c r="A3393" s="220" t="e">
        <f>IF(①陸連データ貼付け!#REF!="","",①陸連データ貼付け!#REF!)</f>
        <v>#REF!</v>
      </c>
      <c r="B3393" s="29" t="e">
        <f t="shared" si="156"/>
        <v>#REF!</v>
      </c>
      <c r="C3393" s="29" t="e">
        <f t="shared" si="157"/>
        <v>#REF!</v>
      </c>
      <c r="D3393" s="29" t="e">
        <f>①陸連データ貼付け!#REF!</f>
        <v>#REF!</v>
      </c>
      <c r="E3393" s="29" t="e">
        <f>①陸連データ貼付け!#REF!</f>
        <v>#REF!</v>
      </c>
      <c r="F3393" s="29" t="e">
        <f>ASC(①陸連データ貼付け!#REF!)</f>
        <v>#REF!</v>
      </c>
      <c r="G3393" s="29" t="e">
        <f>①陸連データ貼付け!#REF!</f>
        <v>#REF!</v>
      </c>
      <c r="H3393" s="29" t="e">
        <f>①陸連データ貼付け!#REF!</f>
        <v>#REF!</v>
      </c>
      <c r="I3393" s="29" t="e">
        <f>①陸連データ貼付け!#REF!</f>
        <v>#REF!</v>
      </c>
      <c r="J3393" s="29" t="e">
        <f>①陸連データ貼付け!#REF!</f>
        <v>#REF!</v>
      </c>
      <c r="K3393" s="29" t="e">
        <f t="shared" si="158"/>
        <v>#REF!</v>
      </c>
      <c r="L3393" s="29" t="e">
        <f>①陸連データ貼付け!#REF!</f>
        <v>#REF!</v>
      </c>
      <c r="M3393" s="63" t="e">
        <f>①陸連データ貼付け!#REF!</f>
        <v>#REF!</v>
      </c>
    </row>
    <row r="3394" spans="1:13">
      <c r="A3394" s="220" t="e">
        <f>IF(①陸連データ貼付け!#REF!="","",①陸連データ貼付け!#REF!)</f>
        <v>#REF!</v>
      </c>
      <c r="B3394" s="29" t="e">
        <f t="shared" si="156"/>
        <v>#REF!</v>
      </c>
      <c r="C3394" s="29" t="e">
        <f t="shared" si="157"/>
        <v>#REF!</v>
      </c>
      <c r="D3394" s="29" t="e">
        <f>①陸連データ貼付け!#REF!</f>
        <v>#REF!</v>
      </c>
      <c r="E3394" s="29" t="e">
        <f>①陸連データ貼付け!#REF!</f>
        <v>#REF!</v>
      </c>
      <c r="F3394" s="29" t="e">
        <f>ASC(①陸連データ貼付け!#REF!)</f>
        <v>#REF!</v>
      </c>
      <c r="G3394" s="29" t="e">
        <f>①陸連データ貼付け!#REF!</f>
        <v>#REF!</v>
      </c>
      <c r="H3394" s="29" t="e">
        <f>①陸連データ貼付け!#REF!</f>
        <v>#REF!</v>
      </c>
      <c r="I3394" s="29" t="e">
        <f>①陸連データ貼付け!#REF!</f>
        <v>#REF!</v>
      </c>
      <c r="J3394" s="29" t="e">
        <f>①陸連データ貼付け!#REF!</f>
        <v>#REF!</v>
      </c>
      <c r="K3394" s="29" t="e">
        <f t="shared" si="158"/>
        <v>#REF!</v>
      </c>
      <c r="L3394" s="29" t="e">
        <f>①陸連データ貼付け!#REF!</f>
        <v>#REF!</v>
      </c>
      <c r="M3394" s="63" t="e">
        <f>①陸連データ貼付け!#REF!</f>
        <v>#REF!</v>
      </c>
    </row>
    <row r="3395" spans="1:13">
      <c r="A3395" s="220" t="e">
        <f>IF(①陸連データ貼付け!#REF!="","",①陸連データ貼付け!#REF!)</f>
        <v>#REF!</v>
      </c>
      <c r="B3395" s="29" t="e">
        <f t="shared" ref="B3395:B3458" si="159">LEFT(A3395,1)</f>
        <v>#REF!</v>
      </c>
      <c r="C3395" s="29" t="e">
        <f t="shared" ref="C3395:C3458" si="160">REPLACE(A3395,1,1,"")</f>
        <v>#REF!</v>
      </c>
      <c r="D3395" s="29" t="e">
        <f>①陸連データ貼付け!#REF!</f>
        <v>#REF!</v>
      </c>
      <c r="E3395" s="29" t="e">
        <f>①陸連データ貼付け!#REF!</f>
        <v>#REF!</v>
      </c>
      <c r="F3395" s="29" t="e">
        <f>ASC(①陸連データ貼付け!#REF!)</f>
        <v>#REF!</v>
      </c>
      <c r="G3395" s="29" t="e">
        <f>①陸連データ貼付け!#REF!</f>
        <v>#REF!</v>
      </c>
      <c r="H3395" s="29" t="e">
        <f>①陸連データ貼付け!#REF!</f>
        <v>#REF!</v>
      </c>
      <c r="I3395" s="29" t="e">
        <f>①陸連データ貼付け!#REF!</f>
        <v>#REF!</v>
      </c>
      <c r="J3395" s="29" t="e">
        <f>①陸連データ貼付け!#REF!</f>
        <v>#REF!</v>
      </c>
      <c r="K3395" s="29" t="e">
        <f t="shared" ref="K3395:K3458" si="161">I3395</f>
        <v>#REF!</v>
      </c>
      <c r="L3395" s="29" t="e">
        <f>①陸連データ貼付け!#REF!</f>
        <v>#REF!</v>
      </c>
      <c r="M3395" s="63" t="e">
        <f>①陸連データ貼付け!#REF!</f>
        <v>#REF!</v>
      </c>
    </row>
    <row r="3396" spans="1:13">
      <c r="A3396" s="220" t="e">
        <f>IF(①陸連データ貼付け!#REF!="","",①陸連データ貼付け!#REF!)</f>
        <v>#REF!</v>
      </c>
      <c r="B3396" s="29" t="e">
        <f t="shared" si="159"/>
        <v>#REF!</v>
      </c>
      <c r="C3396" s="29" t="e">
        <f t="shared" si="160"/>
        <v>#REF!</v>
      </c>
      <c r="D3396" s="29" t="e">
        <f>①陸連データ貼付け!#REF!</f>
        <v>#REF!</v>
      </c>
      <c r="E3396" s="29" t="e">
        <f>①陸連データ貼付け!#REF!</f>
        <v>#REF!</v>
      </c>
      <c r="F3396" s="29" t="e">
        <f>ASC(①陸連データ貼付け!#REF!)</f>
        <v>#REF!</v>
      </c>
      <c r="G3396" s="29" t="e">
        <f>①陸連データ貼付け!#REF!</f>
        <v>#REF!</v>
      </c>
      <c r="H3396" s="29" t="e">
        <f>①陸連データ貼付け!#REF!</f>
        <v>#REF!</v>
      </c>
      <c r="I3396" s="29" t="e">
        <f>①陸連データ貼付け!#REF!</f>
        <v>#REF!</v>
      </c>
      <c r="J3396" s="29" t="e">
        <f>①陸連データ貼付け!#REF!</f>
        <v>#REF!</v>
      </c>
      <c r="K3396" s="29" t="e">
        <f t="shared" si="161"/>
        <v>#REF!</v>
      </c>
      <c r="L3396" s="29" t="e">
        <f>①陸連データ貼付け!#REF!</f>
        <v>#REF!</v>
      </c>
      <c r="M3396" s="63" t="e">
        <f>①陸連データ貼付け!#REF!</f>
        <v>#REF!</v>
      </c>
    </row>
    <row r="3397" spans="1:13">
      <c r="A3397" s="220" t="e">
        <f>IF(①陸連データ貼付け!#REF!="","",①陸連データ貼付け!#REF!)</f>
        <v>#REF!</v>
      </c>
      <c r="B3397" s="29" t="e">
        <f t="shared" si="159"/>
        <v>#REF!</v>
      </c>
      <c r="C3397" s="29" t="e">
        <f t="shared" si="160"/>
        <v>#REF!</v>
      </c>
      <c r="D3397" s="29" t="e">
        <f>①陸連データ貼付け!#REF!</f>
        <v>#REF!</v>
      </c>
      <c r="E3397" s="29" t="e">
        <f>①陸連データ貼付け!#REF!</f>
        <v>#REF!</v>
      </c>
      <c r="F3397" s="29" t="e">
        <f>ASC(①陸連データ貼付け!#REF!)</f>
        <v>#REF!</v>
      </c>
      <c r="G3397" s="29" t="e">
        <f>①陸連データ貼付け!#REF!</f>
        <v>#REF!</v>
      </c>
      <c r="H3397" s="29" t="e">
        <f>①陸連データ貼付け!#REF!</f>
        <v>#REF!</v>
      </c>
      <c r="I3397" s="29" t="e">
        <f>①陸連データ貼付け!#REF!</f>
        <v>#REF!</v>
      </c>
      <c r="J3397" s="29" t="e">
        <f>①陸連データ貼付け!#REF!</f>
        <v>#REF!</v>
      </c>
      <c r="K3397" s="29" t="e">
        <f t="shared" si="161"/>
        <v>#REF!</v>
      </c>
      <c r="L3397" s="29" t="e">
        <f>①陸連データ貼付け!#REF!</f>
        <v>#REF!</v>
      </c>
      <c r="M3397" s="63" t="e">
        <f>①陸連データ貼付け!#REF!</f>
        <v>#REF!</v>
      </c>
    </row>
    <row r="3398" spans="1:13">
      <c r="A3398" s="220" t="e">
        <f>IF(①陸連データ貼付け!#REF!="","",①陸連データ貼付け!#REF!)</f>
        <v>#REF!</v>
      </c>
      <c r="B3398" s="29" t="e">
        <f t="shared" si="159"/>
        <v>#REF!</v>
      </c>
      <c r="C3398" s="29" t="e">
        <f t="shared" si="160"/>
        <v>#REF!</v>
      </c>
      <c r="D3398" s="29" t="e">
        <f>①陸連データ貼付け!#REF!</f>
        <v>#REF!</v>
      </c>
      <c r="E3398" s="29" t="e">
        <f>①陸連データ貼付け!#REF!</f>
        <v>#REF!</v>
      </c>
      <c r="F3398" s="29" t="e">
        <f>ASC(①陸連データ貼付け!#REF!)</f>
        <v>#REF!</v>
      </c>
      <c r="G3398" s="29" t="e">
        <f>①陸連データ貼付け!#REF!</f>
        <v>#REF!</v>
      </c>
      <c r="H3398" s="29" t="e">
        <f>①陸連データ貼付け!#REF!</f>
        <v>#REF!</v>
      </c>
      <c r="I3398" s="29" t="e">
        <f>①陸連データ貼付け!#REF!</f>
        <v>#REF!</v>
      </c>
      <c r="J3398" s="29" t="e">
        <f>①陸連データ貼付け!#REF!</f>
        <v>#REF!</v>
      </c>
      <c r="K3398" s="29" t="e">
        <f t="shared" si="161"/>
        <v>#REF!</v>
      </c>
      <c r="L3398" s="29" t="e">
        <f>①陸連データ貼付け!#REF!</f>
        <v>#REF!</v>
      </c>
      <c r="M3398" s="63" t="e">
        <f>①陸連データ貼付け!#REF!</f>
        <v>#REF!</v>
      </c>
    </row>
    <row r="3399" spans="1:13">
      <c r="A3399" s="220" t="e">
        <f>IF(①陸連データ貼付け!#REF!="","",①陸連データ貼付け!#REF!)</f>
        <v>#REF!</v>
      </c>
      <c r="B3399" s="29" t="e">
        <f t="shared" si="159"/>
        <v>#REF!</v>
      </c>
      <c r="C3399" s="29" t="e">
        <f t="shared" si="160"/>
        <v>#REF!</v>
      </c>
      <c r="D3399" s="29" t="e">
        <f>①陸連データ貼付け!#REF!</f>
        <v>#REF!</v>
      </c>
      <c r="E3399" s="29" t="e">
        <f>①陸連データ貼付け!#REF!</f>
        <v>#REF!</v>
      </c>
      <c r="F3399" s="29" t="e">
        <f>ASC(①陸連データ貼付け!#REF!)</f>
        <v>#REF!</v>
      </c>
      <c r="G3399" s="29" t="e">
        <f>①陸連データ貼付け!#REF!</f>
        <v>#REF!</v>
      </c>
      <c r="H3399" s="29" t="e">
        <f>①陸連データ貼付け!#REF!</f>
        <v>#REF!</v>
      </c>
      <c r="I3399" s="29" t="e">
        <f>①陸連データ貼付け!#REF!</f>
        <v>#REF!</v>
      </c>
      <c r="J3399" s="29" t="e">
        <f>①陸連データ貼付け!#REF!</f>
        <v>#REF!</v>
      </c>
      <c r="K3399" s="29" t="e">
        <f t="shared" si="161"/>
        <v>#REF!</v>
      </c>
      <c r="L3399" s="29" t="e">
        <f>①陸連データ貼付け!#REF!</f>
        <v>#REF!</v>
      </c>
      <c r="M3399" s="63" t="e">
        <f>①陸連データ貼付け!#REF!</f>
        <v>#REF!</v>
      </c>
    </row>
    <row r="3400" spans="1:13">
      <c r="A3400" s="220" t="e">
        <f>IF(①陸連データ貼付け!#REF!="","",①陸連データ貼付け!#REF!)</f>
        <v>#REF!</v>
      </c>
      <c r="B3400" s="29" t="e">
        <f t="shared" si="159"/>
        <v>#REF!</v>
      </c>
      <c r="C3400" s="29" t="e">
        <f t="shared" si="160"/>
        <v>#REF!</v>
      </c>
      <c r="D3400" s="29" t="e">
        <f>①陸連データ貼付け!#REF!</f>
        <v>#REF!</v>
      </c>
      <c r="E3400" s="29" t="e">
        <f>①陸連データ貼付け!#REF!</f>
        <v>#REF!</v>
      </c>
      <c r="F3400" s="29" t="e">
        <f>ASC(①陸連データ貼付け!#REF!)</f>
        <v>#REF!</v>
      </c>
      <c r="G3400" s="29" t="e">
        <f>①陸連データ貼付け!#REF!</f>
        <v>#REF!</v>
      </c>
      <c r="H3400" s="29" t="e">
        <f>①陸連データ貼付け!#REF!</f>
        <v>#REF!</v>
      </c>
      <c r="I3400" s="29" t="e">
        <f>①陸連データ貼付け!#REF!</f>
        <v>#REF!</v>
      </c>
      <c r="J3400" s="29" t="e">
        <f>①陸連データ貼付け!#REF!</f>
        <v>#REF!</v>
      </c>
      <c r="K3400" s="29" t="e">
        <f t="shared" si="161"/>
        <v>#REF!</v>
      </c>
      <c r="L3400" s="29" t="e">
        <f>①陸連データ貼付け!#REF!</f>
        <v>#REF!</v>
      </c>
      <c r="M3400" s="63" t="e">
        <f>①陸連データ貼付け!#REF!</f>
        <v>#REF!</v>
      </c>
    </row>
    <row r="3401" spans="1:13">
      <c r="A3401" s="220" t="e">
        <f>IF(①陸連データ貼付け!#REF!="","",①陸連データ貼付け!#REF!)</f>
        <v>#REF!</v>
      </c>
      <c r="B3401" s="29" t="e">
        <f t="shared" si="159"/>
        <v>#REF!</v>
      </c>
      <c r="C3401" s="29" t="e">
        <f t="shared" si="160"/>
        <v>#REF!</v>
      </c>
      <c r="D3401" s="29" t="e">
        <f>①陸連データ貼付け!#REF!</f>
        <v>#REF!</v>
      </c>
      <c r="E3401" s="29" t="e">
        <f>①陸連データ貼付け!#REF!</f>
        <v>#REF!</v>
      </c>
      <c r="F3401" s="29" t="e">
        <f>ASC(①陸連データ貼付け!#REF!)</f>
        <v>#REF!</v>
      </c>
      <c r="G3401" s="29" t="e">
        <f>①陸連データ貼付け!#REF!</f>
        <v>#REF!</v>
      </c>
      <c r="H3401" s="29" t="e">
        <f>①陸連データ貼付け!#REF!</f>
        <v>#REF!</v>
      </c>
      <c r="I3401" s="29" t="e">
        <f>①陸連データ貼付け!#REF!</f>
        <v>#REF!</v>
      </c>
      <c r="J3401" s="29" t="e">
        <f>①陸連データ貼付け!#REF!</f>
        <v>#REF!</v>
      </c>
      <c r="K3401" s="29" t="e">
        <f t="shared" si="161"/>
        <v>#REF!</v>
      </c>
      <c r="L3401" s="29" t="e">
        <f>①陸連データ貼付け!#REF!</f>
        <v>#REF!</v>
      </c>
      <c r="M3401" s="63" t="e">
        <f>①陸連データ貼付け!#REF!</f>
        <v>#REF!</v>
      </c>
    </row>
    <row r="3402" spans="1:13">
      <c r="A3402" s="220" t="e">
        <f>IF(①陸連データ貼付け!#REF!="","",①陸連データ貼付け!#REF!)</f>
        <v>#REF!</v>
      </c>
      <c r="B3402" s="29" t="e">
        <f t="shared" si="159"/>
        <v>#REF!</v>
      </c>
      <c r="C3402" s="29" t="e">
        <f t="shared" si="160"/>
        <v>#REF!</v>
      </c>
      <c r="D3402" s="29" t="e">
        <f>①陸連データ貼付け!#REF!</f>
        <v>#REF!</v>
      </c>
      <c r="E3402" s="29" t="e">
        <f>①陸連データ貼付け!#REF!</f>
        <v>#REF!</v>
      </c>
      <c r="F3402" s="29" t="e">
        <f>ASC(①陸連データ貼付け!#REF!)</f>
        <v>#REF!</v>
      </c>
      <c r="G3402" s="29" t="e">
        <f>①陸連データ貼付け!#REF!</f>
        <v>#REF!</v>
      </c>
      <c r="H3402" s="29" t="e">
        <f>①陸連データ貼付け!#REF!</f>
        <v>#REF!</v>
      </c>
      <c r="I3402" s="29" t="e">
        <f>①陸連データ貼付け!#REF!</f>
        <v>#REF!</v>
      </c>
      <c r="J3402" s="29" t="e">
        <f>①陸連データ貼付け!#REF!</f>
        <v>#REF!</v>
      </c>
      <c r="K3402" s="29" t="e">
        <f t="shared" si="161"/>
        <v>#REF!</v>
      </c>
      <c r="L3402" s="29" t="e">
        <f>①陸連データ貼付け!#REF!</f>
        <v>#REF!</v>
      </c>
      <c r="M3402" s="63" t="e">
        <f>①陸連データ貼付け!#REF!</f>
        <v>#REF!</v>
      </c>
    </row>
    <row r="3403" spans="1:13">
      <c r="A3403" s="220" t="e">
        <f>IF(①陸連データ貼付け!#REF!="","",①陸連データ貼付け!#REF!)</f>
        <v>#REF!</v>
      </c>
      <c r="B3403" s="29" t="e">
        <f t="shared" si="159"/>
        <v>#REF!</v>
      </c>
      <c r="C3403" s="29" t="e">
        <f t="shared" si="160"/>
        <v>#REF!</v>
      </c>
      <c r="D3403" s="29" t="e">
        <f>①陸連データ貼付け!#REF!</f>
        <v>#REF!</v>
      </c>
      <c r="E3403" s="29" t="e">
        <f>①陸連データ貼付け!#REF!</f>
        <v>#REF!</v>
      </c>
      <c r="F3403" s="29" t="e">
        <f>ASC(①陸連データ貼付け!#REF!)</f>
        <v>#REF!</v>
      </c>
      <c r="G3403" s="29" t="e">
        <f>①陸連データ貼付け!#REF!</f>
        <v>#REF!</v>
      </c>
      <c r="H3403" s="29" t="e">
        <f>①陸連データ貼付け!#REF!</f>
        <v>#REF!</v>
      </c>
      <c r="I3403" s="29" t="e">
        <f>①陸連データ貼付け!#REF!</f>
        <v>#REF!</v>
      </c>
      <c r="J3403" s="29" t="e">
        <f>①陸連データ貼付け!#REF!</f>
        <v>#REF!</v>
      </c>
      <c r="K3403" s="29" t="e">
        <f t="shared" si="161"/>
        <v>#REF!</v>
      </c>
      <c r="L3403" s="29" t="e">
        <f>①陸連データ貼付け!#REF!</f>
        <v>#REF!</v>
      </c>
      <c r="M3403" s="63" t="e">
        <f>①陸連データ貼付け!#REF!</f>
        <v>#REF!</v>
      </c>
    </row>
    <row r="3404" spans="1:13">
      <c r="A3404" s="220" t="e">
        <f>IF(①陸連データ貼付け!#REF!="","",①陸連データ貼付け!#REF!)</f>
        <v>#REF!</v>
      </c>
      <c r="B3404" s="29" t="e">
        <f t="shared" si="159"/>
        <v>#REF!</v>
      </c>
      <c r="C3404" s="29" t="e">
        <f t="shared" si="160"/>
        <v>#REF!</v>
      </c>
      <c r="D3404" s="29" t="e">
        <f>①陸連データ貼付け!#REF!</f>
        <v>#REF!</v>
      </c>
      <c r="E3404" s="29" t="e">
        <f>①陸連データ貼付け!#REF!</f>
        <v>#REF!</v>
      </c>
      <c r="F3404" s="29" t="e">
        <f>ASC(①陸連データ貼付け!#REF!)</f>
        <v>#REF!</v>
      </c>
      <c r="G3404" s="29" t="e">
        <f>①陸連データ貼付け!#REF!</f>
        <v>#REF!</v>
      </c>
      <c r="H3404" s="29" t="e">
        <f>①陸連データ貼付け!#REF!</f>
        <v>#REF!</v>
      </c>
      <c r="I3404" s="29" t="e">
        <f>①陸連データ貼付け!#REF!</f>
        <v>#REF!</v>
      </c>
      <c r="J3404" s="29" t="e">
        <f>①陸連データ貼付け!#REF!</f>
        <v>#REF!</v>
      </c>
      <c r="K3404" s="29" t="e">
        <f t="shared" si="161"/>
        <v>#REF!</v>
      </c>
      <c r="L3404" s="29" t="e">
        <f>①陸連データ貼付け!#REF!</f>
        <v>#REF!</v>
      </c>
      <c r="M3404" s="63" t="e">
        <f>①陸連データ貼付け!#REF!</f>
        <v>#REF!</v>
      </c>
    </row>
    <row r="3405" spans="1:13">
      <c r="A3405" s="220" t="e">
        <f>IF(①陸連データ貼付け!#REF!="","",①陸連データ貼付け!#REF!)</f>
        <v>#REF!</v>
      </c>
      <c r="B3405" s="29" t="e">
        <f t="shared" si="159"/>
        <v>#REF!</v>
      </c>
      <c r="C3405" s="29" t="e">
        <f t="shared" si="160"/>
        <v>#REF!</v>
      </c>
      <c r="D3405" s="29" t="e">
        <f>①陸連データ貼付け!#REF!</f>
        <v>#REF!</v>
      </c>
      <c r="E3405" s="29" t="e">
        <f>①陸連データ貼付け!#REF!</f>
        <v>#REF!</v>
      </c>
      <c r="F3405" s="29" t="e">
        <f>ASC(①陸連データ貼付け!#REF!)</f>
        <v>#REF!</v>
      </c>
      <c r="G3405" s="29" t="e">
        <f>①陸連データ貼付け!#REF!</f>
        <v>#REF!</v>
      </c>
      <c r="H3405" s="29" t="e">
        <f>①陸連データ貼付け!#REF!</f>
        <v>#REF!</v>
      </c>
      <c r="I3405" s="29" t="e">
        <f>①陸連データ貼付け!#REF!</f>
        <v>#REF!</v>
      </c>
      <c r="J3405" s="29" t="e">
        <f>①陸連データ貼付け!#REF!</f>
        <v>#REF!</v>
      </c>
      <c r="K3405" s="29" t="e">
        <f t="shared" si="161"/>
        <v>#REF!</v>
      </c>
      <c r="L3405" s="29" t="e">
        <f>①陸連データ貼付け!#REF!</f>
        <v>#REF!</v>
      </c>
      <c r="M3405" s="63" t="e">
        <f>①陸連データ貼付け!#REF!</f>
        <v>#REF!</v>
      </c>
    </row>
    <row r="3406" spans="1:13">
      <c r="A3406" s="220" t="e">
        <f>IF(①陸連データ貼付け!#REF!="","",①陸連データ貼付け!#REF!)</f>
        <v>#REF!</v>
      </c>
      <c r="B3406" s="29" t="e">
        <f t="shared" si="159"/>
        <v>#REF!</v>
      </c>
      <c r="C3406" s="29" t="e">
        <f t="shared" si="160"/>
        <v>#REF!</v>
      </c>
      <c r="D3406" s="29" t="e">
        <f>①陸連データ貼付け!#REF!</f>
        <v>#REF!</v>
      </c>
      <c r="E3406" s="29" t="e">
        <f>①陸連データ貼付け!#REF!</f>
        <v>#REF!</v>
      </c>
      <c r="F3406" s="29" t="e">
        <f>ASC(①陸連データ貼付け!#REF!)</f>
        <v>#REF!</v>
      </c>
      <c r="G3406" s="29" t="e">
        <f>①陸連データ貼付け!#REF!</f>
        <v>#REF!</v>
      </c>
      <c r="H3406" s="29" t="e">
        <f>①陸連データ貼付け!#REF!</f>
        <v>#REF!</v>
      </c>
      <c r="I3406" s="29" t="e">
        <f>①陸連データ貼付け!#REF!</f>
        <v>#REF!</v>
      </c>
      <c r="J3406" s="29" t="e">
        <f>①陸連データ貼付け!#REF!</f>
        <v>#REF!</v>
      </c>
      <c r="K3406" s="29" t="e">
        <f t="shared" si="161"/>
        <v>#REF!</v>
      </c>
      <c r="L3406" s="29" t="e">
        <f>①陸連データ貼付け!#REF!</f>
        <v>#REF!</v>
      </c>
      <c r="M3406" s="63" t="e">
        <f>①陸連データ貼付け!#REF!</f>
        <v>#REF!</v>
      </c>
    </row>
    <row r="3407" spans="1:13">
      <c r="A3407" s="220" t="e">
        <f>IF(①陸連データ貼付け!#REF!="","",①陸連データ貼付け!#REF!)</f>
        <v>#REF!</v>
      </c>
      <c r="B3407" s="29" t="e">
        <f t="shared" si="159"/>
        <v>#REF!</v>
      </c>
      <c r="C3407" s="29" t="e">
        <f t="shared" si="160"/>
        <v>#REF!</v>
      </c>
      <c r="D3407" s="29" t="e">
        <f>①陸連データ貼付け!#REF!</f>
        <v>#REF!</v>
      </c>
      <c r="E3407" s="29" t="e">
        <f>①陸連データ貼付け!#REF!</f>
        <v>#REF!</v>
      </c>
      <c r="F3407" s="29" t="e">
        <f>ASC(①陸連データ貼付け!#REF!)</f>
        <v>#REF!</v>
      </c>
      <c r="G3407" s="29" t="e">
        <f>①陸連データ貼付け!#REF!</f>
        <v>#REF!</v>
      </c>
      <c r="H3407" s="29" t="e">
        <f>①陸連データ貼付け!#REF!</f>
        <v>#REF!</v>
      </c>
      <c r="I3407" s="29" t="e">
        <f>①陸連データ貼付け!#REF!</f>
        <v>#REF!</v>
      </c>
      <c r="J3407" s="29" t="e">
        <f>①陸連データ貼付け!#REF!</f>
        <v>#REF!</v>
      </c>
      <c r="K3407" s="29" t="e">
        <f t="shared" si="161"/>
        <v>#REF!</v>
      </c>
      <c r="L3407" s="29" t="e">
        <f>①陸連データ貼付け!#REF!</f>
        <v>#REF!</v>
      </c>
      <c r="M3407" s="63" t="e">
        <f>①陸連データ貼付け!#REF!</f>
        <v>#REF!</v>
      </c>
    </row>
    <row r="3408" spans="1:13">
      <c r="A3408" s="220" t="e">
        <f>IF(①陸連データ貼付け!#REF!="","",①陸連データ貼付け!#REF!)</f>
        <v>#REF!</v>
      </c>
      <c r="B3408" s="29" t="e">
        <f t="shared" si="159"/>
        <v>#REF!</v>
      </c>
      <c r="C3408" s="29" t="e">
        <f t="shared" si="160"/>
        <v>#REF!</v>
      </c>
      <c r="D3408" s="29" t="e">
        <f>①陸連データ貼付け!#REF!</f>
        <v>#REF!</v>
      </c>
      <c r="E3408" s="29" t="e">
        <f>①陸連データ貼付け!#REF!</f>
        <v>#REF!</v>
      </c>
      <c r="F3408" s="29" t="e">
        <f>ASC(①陸連データ貼付け!#REF!)</f>
        <v>#REF!</v>
      </c>
      <c r="G3408" s="29" t="e">
        <f>①陸連データ貼付け!#REF!</f>
        <v>#REF!</v>
      </c>
      <c r="H3408" s="29" t="e">
        <f>①陸連データ貼付け!#REF!</f>
        <v>#REF!</v>
      </c>
      <c r="I3408" s="29" t="e">
        <f>①陸連データ貼付け!#REF!</f>
        <v>#REF!</v>
      </c>
      <c r="J3408" s="29" t="e">
        <f>①陸連データ貼付け!#REF!</f>
        <v>#REF!</v>
      </c>
      <c r="K3408" s="29" t="e">
        <f t="shared" si="161"/>
        <v>#REF!</v>
      </c>
      <c r="L3408" s="29" t="e">
        <f>①陸連データ貼付け!#REF!</f>
        <v>#REF!</v>
      </c>
      <c r="M3408" s="63" t="e">
        <f>①陸連データ貼付け!#REF!</f>
        <v>#REF!</v>
      </c>
    </row>
    <row r="3409" spans="1:13">
      <c r="A3409" s="220" t="e">
        <f>IF(①陸連データ貼付け!#REF!="","",①陸連データ貼付け!#REF!)</f>
        <v>#REF!</v>
      </c>
      <c r="B3409" s="29" t="e">
        <f t="shared" si="159"/>
        <v>#REF!</v>
      </c>
      <c r="C3409" s="29" t="e">
        <f t="shared" si="160"/>
        <v>#REF!</v>
      </c>
      <c r="D3409" s="29" t="e">
        <f>①陸連データ貼付け!#REF!</f>
        <v>#REF!</v>
      </c>
      <c r="E3409" s="29" t="e">
        <f>①陸連データ貼付け!#REF!</f>
        <v>#REF!</v>
      </c>
      <c r="F3409" s="29" t="e">
        <f>ASC(①陸連データ貼付け!#REF!)</f>
        <v>#REF!</v>
      </c>
      <c r="G3409" s="29" t="e">
        <f>①陸連データ貼付け!#REF!</f>
        <v>#REF!</v>
      </c>
      <c r="H3409" s="29" t="e">
        <f>①陸連データ貼付け!#REF!</f>
        <v>#REF!</v>
      </c>
      <c r="I3409" s="29" t="e">
        <f>①陸連データ貼付け!#REF!</f>
        <v>#REF!</v>
      </c>
      <c r="J3409" s="29" t="e">
        <f>①陸連データ貼付け!#REF!</f>
        <v>#REF!</v>
      </c>
      <c r="K3409" s="29" t="e">
        <f t="shared" si="161"/>
        <v>#REF!</v>
      </c>
      <c r="L3409" s="29" t="e">
        <f>①陸連データ貼付け!#REF!</f>
        <v>#REF!</v>
      </c>
      <c r="M3409" s="63" t="e">
        <f>①陸連データ貼付け!#REF!</f>
        <v>#REF!</v>
      </c>
    </row>
    <row r="3410" spans="1:13">
      <c r="A3410" s="220" t="e">
        <f>IF(①陸連データ貼付け!#REF!="","",①陸連データ貼付け!#REF!)</f>
        <v>#REF!</v>
      </c>
      <c r="B3410" s="29" t="e">
        <f t="shared" si="159"/>
        <v>#REF!</v>
      </c>
      <c r="C3410" s="29" t="e">
        <f t="shared" si="160"/>
        <v>#REF!</v>
      </c>
      <c r="D3410" s="29" t="e">
        <f>①陸連データ貼付け!#REF!</f>
        <v>#REF!</v>
      </c>
      <c r="E3410" s="29" t="e">
        <f>①陸連データ貼付け!#REF!</f>
        <v>#REF!</v>
      </c>
      <c r="F3410" s="29" t="e">
        <f>ASC(①陸連データ貼付け!#REF!)</f>
        <v>#REF!</v>
      </c>
      <c r="G3410" s="29" t="e">
        <f>①陸連データ貼付け!#REF!</f>
        <v>#REF!</v>
      </c>
      <c r="H3410" s="29" t="e">
        <f>①陸連データ貼付け!#REF!</f>
        <v>#REF!</v>
      </c>
      <c r="I3410" s="29" t="e">
        <f>①陸連データ貼付け!#REF!</f>
        <v>#REF!</v>
      </c>
      <c r="J3410" s="29" t="e">
        <f>①陸連データ貼付け!#REF!</f>
        <v>#REF!</v>
      </c>
      <c r="K3410" s="29" t="e">
        <f t="shared" si="161"/>
        <v>#REF!</v>
      </c>
      <c r="L3410" s="29" t="e">
        <f>①陸連データ貼付け!#REF!</f>
        <v>#REF!</v>
      </c>
      <c r="M3410" s="63" t="e">
        <f>①陸連データ貼付け!#REF!</f>
        <v>#REF!</v>
      </c>
    </row>
    <row r="3411" spans="1:13">
      <c r="A3411" s="220" t="e">
        <f>IF(①陸連データ貼付け!#REF!="","",①陸連データ貼付け!#REF!)</f>
        <v>#REF!</v>
      </c>
      <c r="B3411" s="29" t="e">
        <f t="shared" si="159"/>
        <v>#REF!</v>
      </c>
      <c r="C3411" s="29" t="e">
        <f t="shared" si="160"/>
        <v>#REF!</v>
      </c>
      <c r="D3411" s="29" t="e">
        <f>①陸連データ貼付け!#REF!</f>
        <v>#REF!</v>
      </c>
      <c r="E3411" s="29" t="e">
        <f>①陸連データ貼付け!#REF!</f>
        <v>#REF!</v>
      </c>
      <c r="F3411" s="29" t="e">
        <f>ASC(①陸連データ貼付け!#REF!)</f>
        <v>#REF!</v>
      </c>
      <c r="G3411" s="29" t="e">
        <f>①陸連データ貼付け!#REF!</f>
        <v>#REF!</v>
      </c>
      <c r="H3411" s="29" t="e">
        <f>①陸連データ貼付け!#REF!</f>
        <v>#REF!</v>
      </c>
      <c r="I3411" s="29" t="e">
        <f>①陸連データ貼付け!#REF!</f>
        <v>#REF!</v>
      </c>
      <c r="J3411" s="29" t="e">
        <f>①陸連データ貼付け!#REF!</f>
        <v>#REF!</v>
      </c>
      <c r="K3411" s="29" t="e">
        <f t="shared" si="161"/>
        <v>#REF!</v>
      </c>
      <c r="L3411" s="29" t="e">
        <f>①陸連データ貼付け!#REF!</f>
        <v>#REF!</v>
      </c>
      <c r="M3411" s="63" t="e">
        <f>①陸連データ貼付け!#REF!</f>
        <v>#REF!</v>
      </c>
    </row>
    <row r="3412" spans="1:13">
      <c r="A3412" s="220" t="e">
        <f>IF(①陸連データ貼付け!#REF!="","",①陸連データ貼付け!#REF!)</f>
        <v>#REF!</v>
      </c>
      <c r="B3412" s="29" t="e">
        <f t="shared" si="159"/>
        <v>#REF!</v>
      </c>
      <c r="C3412" s="29" t="e">
        <f t="shared" si="160"/>
        <v>#REF!</v>
      </c>
      <c r="D3412" s="29" t="e">
        <f>①陸連データ貼付け!#REF!</f>
        <v>#REF!</v>
      </c>
      <c r="E3412" s="29" t="e">
        <f>①陸連データ貼付け!#REF!</f>
        <v>#REF!</v>
      </c>
      <c r="F3412" s="29" t="e">
        <f>ASC(①陸連データ貼付け!#REF!)</f>
        <v>#REF!</v>
      </c>
      <c r="G3412" s="29" t="e">
        <f>①陸連データ貼付け!#REF!</f>
        <v>#REF!</v>
      </c>
      <c r="H3412" s="29" t="e">
        <f>①陸連データ貼付け!#REF!</f>
        <v>#REF!</v>
      </c>
      <c r="I3412" s="29" t="e">
        <f>①陸連データ貼付け!#REF!</f>
        <v>#REF!</v>
      </c>
      <c r="J3412" s="29" t="e">
        <f>①陸連データ貼付け!#REF!</f>
        <v>#REF!</v>
      </c>
      <c r="K3412" s="29" t="e">
        <f t="shared" si="161"/>
        <v>#REF!</v>
      </c>
      <c r="L3412" s="29" t="e">
        <f>①陸連データ貼付け!#REF!</f>
        <v>#REF!</v>
      </c>
      <c r="M3412" s="63" t="e">
        <f>①陸連データ貼付け!#REF!</f>
        <v>#REF!</v>
      </c>
    </row>
    <row r="3413" spans="1:13">
      <c r="A3413" s="220" t="e">
        <f>IF(①陸連データ貼付け!#REF!="","",①陸連データ貼付け!#REF!)</f>
        <v>#REF!</v>
      </c>
      <c r="B3413" s="29" t="e">
        <f t="shared" si="159"/>
        <v>#REF!</v>
      </c>
      <c r="C3413" s="29" t="e">
        <f t="shared" si="160"/>
        <v>#REF!</v>
      </c>
      <c r="D3413" s="29" t="e">
        <f>①陸連データ貼付け!#REF!</f>
        <v>#REF!</v>
      </c>
      <c r="E3413" s="29" t="e">
        <f>①陸連データ貼付け!#REF!</f>
        <v>#REF!</v>
      </c>
      <c r="F3413" s="29" t="e">
        <f>ASC(①陸連データ貼付け!#REF!)</f>
        <v>#REF!</v>
      </c>
      <c r="G3413" s="29" t="e">
        <f>①陸連データ貼付け!#REF!</f>
        <v>#REF!</v>
      </c>
      <c r="H3413" s="29" t="e">
        <f>①陸連データ貼付け!#REF!</f>
        <v>#REF!</v>
      </c>
      <c r="I3413" s="29" t="e">
        <f>①陸連データ貼付け!#REF!</f>
        <v>#REF!</v>
      </c>
      <c r="J3413" s="29" t="e">
        <f>①陸連データ貼付け!#REF!</f>
        <v>#REF!</v>
      </c>
      <c r="K3413" s="29" t="e">
        <f t="shared" si="161"/>
        <v>#REF!</v>
      </c>
      <c r="L3413" s="29" t="e">
        <f>①陸連データ貼付け!#REF!</f>
        <v>#REF!</v>
      </c>
      <c r="M3413" s="63" t="e">
        <f>①陸連データ貼付け!#REF!</f>
        <v>#REF!</v>
      </c>
    </row>
    <row r="3414" spans="1:13">
      <c r="A3414" s="220" t="e">
        <f>IF(①陸連データ貼付け!#REF!="","",①陸連データ貼付け!#REF!)</f>
        <v>#REF!</v>
      </c>
      <c r="B3414" s="29" t="e">
        <f t="shared" si="159"/>
        <v>#REF!</v>
      </c>
      <c r="C3414" s="29" t="e">
        <f t="shared" si="160"/>
        <v>#REF!</v>
      </c>
      <c r="D3414" s="29" t="e">
        <f>①陸連データ貼付け!#REF!</f>
        <v>#REF!</v>
      </c>
      <c r="E3414" s="29" t="e">
        <f>①陸連データ貼付け!#REF!</f>
        <v>#REF!</v>
      </c>
      <c r="F3414" s="29" t="e">
        <f>ASC(①陸連データ貼付け!#REF!)</f>
        <v>#REF!</v>
      </c>
      <c r="G3414" s="29" t="e">
        <f>①陸連データ貼付け!#REF!</f>
        <v>#REF!</v>
      </c>
      <c r="H3414" s="29" t="e">
        <f>①陸連データ貼付け!#REF!</f>
        <v>#REF!</v>
      </c>
      <c r="I3414" s="29" t="e">
        <f>①陸連データ貼付け!#REF!</f>
        <v>#REF!</v>
      </c>
      <c r="J3414" s="29" t="e">
        <f>①陸連データ貼付け!#REF!</f>
        <v>#REF!</v>
      </c>
      <c r="K3414" s="29" t="e">
        <f t="shared" si="161"/>
        <v>#REF!</v>
      </c>
      <c r="L3414" s="29" t="e">
        <f>①陸連データ貼付け!#REF!</f>
        <v>#REF!</v>
      </c>
      <c r="M3414" s="63" t="e">
        <f>①陸連データ貼付け!#REF!</f>
        <v>#REF!</v>
      </c>
    </row>
    <row r="3415" spans="1:13">
      <c r="A3415" s="220" t="e">
        <f>IF(①陸連データ貼付け!#REF!="","",①陸連データ貼付け!#REF!)</f>
        <v>#REF!</v>
      </c>
      <c r="B3415" s="29" t="e">
        <f t="shared" si="159"/>
        <v>#REF!</v>
      </c>
      <c r="C3415" s="29" t="e">
        <f t="shared" si="160"/>
        <v>#REF!</v>
      </c>
      <c r="D3415" s="29" t="e">
        <f>①陸連データ貼付け!#REF!</f>
        <v>#REF!</v>
      </c>
      <c r="E3415" s="29" t="e">
        <f>①陸連データ貼付け!#REF!</f>
        <v>#REF!</v>
      </c>
      <c r="F3415" s="29" t="e">
        <f>ASC(①陸連データ貼付け!#REF!)</f>
        <v>#REF!</v>
      </c>
      <c r="G3415" s="29" t="e">
        <f>①陸連データ貼付け!#REF!</f>
        <v>#REF!</v>
      </c>
      <c r="H3415" s="29" t="e">
        <f>①陸連データ貼付け!#REF!</f>
        <v>#REF!</v>
      </c>
      <c r="I3415" s="29" t="e">
        <f>①陸連データ貼付け!#REF!</f>
        <v>#REF!</v>
      </c>
      <c r="J3415" s="29" t="e">
        <f>①陸連データ貼付け!#REF!</f>
        <v>#REF!</v>
      </c>
      <c r="K3415" s="29" t="e">
        <f t="shared" si="161"/>
        <v>#REF!</v>
      </c>
      <c r="L3415" s="29" t="e">
        <f>①陸連データ貼付け!#REF!</f>
        <v>#REF!</v>
      </c>
      <c r="M3415" s="63" t="e">
        <f>①陸連データ貼付け!#REF!</f>
        <v>#REF!</v>
      </c>
    </row>
    <row r="3416" spans="1:13">
      <c r="A3416" s="220" t="e">
        <f>IF(①陸連データ貼付け!#REF!="","",①陸連データ貼付け!#REF!)</f>
        <v>#REF!</v>
      </c>
      <c r="B3416" s="29" t="e">
        <f t="shared" si="159"/>
        <v>#REF!</v>
      </c>
      <c r="C3416" s="29" t="e">
        <f t="shared" si="160"/>
        <v>#REF!</v>
      </c>
      <c r="D3416" s="29" t="e">
        <f>①陸連データ貼付け!#REF!</f>
        <v>#REF!</v>
      </c>
      <c r="E3416" s="29" t="e">
        <f>①陸連データ貼付け!#REF!</f>
        <v>#REF!</v>
      </c>
      <c r="F3416" s="29" t="e">
        <f>ASC(①陸連データ貼付け!#REF!)</f>
        <v>#REF!</v>
      </c>
      <c r="G3416" s="29" t="e">
        <f>①陸連データ貼付け!#REF!</f>
        <v>#REF!</v>
      </c>
      <c r="H3416" s="29" t="e">
        <f>①陸連データ貼付け!#REF!</f>
        <v>#REF!</v>
      </c>
      <c r="I3416" s="29" t="e">
        <f>①陸連データ貼付け!#REF!</f>
        <v>#REF!</v>
      </c>
      <c r="J3416" s="29" t="e">
        <f>①陸連データ貼付け!#REF!</f>
        <v>#REF!</v>
      </c>
      <c r="K3416" s="29" t="e">
        <f t="shared" si="161"/>
        <v>#REF!</v>
      </c>
      <c r="L3416" s="29" t="e">
        <f>①陸連データ貼付け!#REF!</f>
        <v>#REF!</v>
      </c>
      <c r="M3416" s="63" t="e">
        <f>①陸連データ貼付け!#REF!</f>
        <v>#REF!</v>
      </c>
    </row>
    <row r="3417" spans="1:13">
      <c r="A3417" s="220" t="e">
        <f>IF(①陸連データ貼付け!#REF!="","",①陸連データ貼付け!#REF!)</f>
        <v>#REF!</v>
      </c>
      <c r="B3417" s="29" t="e">
        <f t="shared" si="159"/>
        <v>#REF!</v>
      </c>
      <c r="C3417" s="29" t="e">
        <f t="shared" si="160"/>
        <v>#REF!</v>
      </c>
      <c r="D3417" s="29" t="e">
        <f>①陸連データ貼付け!#REF!</f>
        <v>#REF!</v>
      </c>
      <c r="E3417" s="29" t="e">
        <f>①陸連データ貼付け!#REF!</f>
        <v>#REF!</v>
      </c>
      <c r="F3417" s="29" t="e">
        <f>ASC(①陸連データ貼付け!#REF!)</f>
        <v>#REF!</v>
      </c>
      <c r="G3417" s="29" t="e">
        <f>①陸連データ貼付け!#REF!</f>
        <v>#REF!</v>
      </c>
      <c r="H3417" s="29" t="e">
        <f>①陸連データ貼付け!#REF!</f>
        <v>#REF!</v>
      </c>
      <c r="I3417" s="29" t="e">
        <f>①陸連データ貼付け!#REF!</f>
        <v>#REF!</v>
      </c>
      <c r="J3417" s="29" t="e">
        <f>①陸連データ貼付け!#REF!</f>
        <v>#REF!</v>
      </c>
      <c r="K3417" s="29" t="e">
        <f t="shared" si="161"/>
        <v>#REF!</v>
      </c>
      <c r="L3417" s="29" t="e">
        <f>①陸連データ貼付け!#REF!</f>
        <v>#REF!</v>
      </c>
      <c r="M3417" s="63" t="e">
        <f>①陸連データ貼付け!#REF!</f>
        <v>#REF!</v>
      </c>
    </row>
    <row r="3418" spans="1:13">
      <c r="A3418" s="220" t="e">
        <f>IF(①陸連データ貼付け!#REF!="","",①陸連データ貼付け!#REF!)</f>
        <v>#REF!</v>
      </c>
      <c r="B3418" s="29" t="e">
        <f t="shared" si="159"/>
        <v>#REF!</v>
      </c>
      <c r="C3418" s="29" t="e">
        <f t="shared" si="160"/>
        <v>#REF!</v>
      </c>
      <c r="D3418" s="29" t="e">
        <f>①陸連データ貼付け!#REF!</f>
        <v>#REF!</v>
      </c>
      <c r="E3418" s="29" t="e">
        <f>①陸連データ貼付け!#REF!</f>
        <v>#REF!</v>
      </c>
      <c r="F3418" s="29" t="e">
        <f>ASC(①陸連データ貼付け!#REF!)</f>
        <v>#REF!</v>
      </c>
      <c r="G3418" s="29" t="e">
        <f>①陸連データ貼付け!#REF!</f>
        <v>#REF!</v>
      </c>
      <c r="H3418" s="29" t="e">
        <f>①陸連データ貼付け!#REF!</f>
        <v>#REF!</v>
      </c>
      <c r="I3418" s="29" t="e">
        <f>①陸連データ貼付け!#REF!</f>
        <v>#REF!</v>
      </c>
      <c r="J3418" s="29" t="e">
        <f>①陸連データ貼付け!#REF!</f>
        <v>#REF!</v>
      </c>
      <c r="K3418" s="29" t="e">
        <f t="shared" si="161"/>
        <v>#REF!</v>
      </c>
      <c r="L3418" s="29" t="e">
        <f>①陸連データ貼付け!#REF!</f>
        <v>#REF!</v>
      </c>
      <c r="M3418" s="63" t="e">
        <f>①陸連データ貼付け!#REF!</f>
        <v>#REF!</v>
      </c>
    </row>
    <row r="3419" spans="1:13">
      <c r="A3419" s="220" t="e">
        <f>IF(①陸連データ貼付け!#REF!="","",①陸連データ貼付け!#REF!)</f>
        <v>#REF!</v>
      </c>
      <c r="B3419" s="29" t="e">
        <f t="shared" si="159"/>
        <v>#REF!</v>
      </c>
      <c r="C3419" s="29" t="e">
        <f t="shared" si="160"/>
        <v>#REF!</v>
      </c>
      <c r="D3419" s="29" t="e">
        <f>①陸連データ貼付け!#REF!</f>
        <v>#REF!</v>
      </c>
      <c r="E3419" s="29" t="e">
        <f>①陸連データ貼付け!#REF!</f>
        <v>#REF!</v>
      </c>
      <c r="F3419" s="29" t="e">
        <f>ASC(①陸連データ貼付け!#REF!)</f>
        <v>#REF!</v>
      </c>
      <c r="G3419" s="29" t="e">
        <f>①陸連データ貼付け!#REF!</f>
        <v>#REF!</v>
      </c>
      <c r="H3419" s="29" t="e">
        <f>①陸連データ貼付け!#REF!</f>
        <v>#REF!</v>
      </c>
      <c r="I3419" s="29" t="e">
        <f>①陸連データ貼付け!#REF!</f>
        <v>#REF!</v>
      </c>
      <c r="J3419" s="29" t="e">
        <f>①陸連データ貼付け!#REF!</f>
        <v>#REF!</v>
      </c>
      <c r="K3419" s="29" t="e">
        <f t="shared" si="161"/>
        <v>#REF!</v>
      </c>
      <c r="L3419" s="29" t="e">
        <f>①陸連データ貼付け!#REF!</f>
        <v>#REF!</v>
      </c>
      <c r="M3419" s="63" t="e">
        <f>①陸連データ貼付け!#REF!</f>
        <v>#REF!</v>
      </c>
    </row>
    <row r="3420" spans="1:13">
      <c r="A3420" s="220" t="e">
        <f>IF(①陸連データ貼付け!#REF!="","",①陸連データ貼付け!#REF!)</f>
        <v>#REF!</v>
      </c>
      <c r="B3420" s="29" t="e">
        <f t="shared" si="159"/>
        <v>#REF!</v>
      </c>
      <c r="C3420" s="29" t="e">
        <f t="shared" si="160"/>
        <v>#REF!</v>
      </c>
      <c r="D3420" s="29" t="e">
        <f>①陸連データ貼付け!#REF!</f>
        <v>#REF!</v>
      </c>
      <c r="E3420" s="29" t="e">
        <f>①陸連データ貼付け!#REF!</f>
        <v>#REF!</v>
      </c>
      <c r="F3420" s="29" t="e">
        <f>ASC(①陸連データ貼付け!#REF!)</f>
        <v>#REF!</v>
      </c>
      <c r="G3420" s="29" t="e">
        <f>①陸連データ貼付け!#REF!</f>
        <v>#REF!</v>
      </c>
      <c r="H3420" s="29" t="e">
        <f>①陸連データ貼付け!#REF!</f>
        <v>#REF!</v>
      </c>
      <c r="I3420" s="29" t="e">
        <f>①陸連データ貼付け!#REF!</f>
        <v>#REF!</v>
      </c>
      <c r="J3420" s="29" t="e">
        <f>①陸連データ貼付け!#REF!</f>
        <v>#REF!</v>
      </c>
      <c r="K3420" s="29" t="e">
        <f t="shared" si="161"/>
        <v>#REF!</v>
      </c>
      <c r="L3420" s="29" t="e">
        <f>①陸連データ貼付け!#REF!</f>
        <v>#REF!</v>
      </c>
      <c r="M3420" s="63" t="e">
        <f>①陸連データ貼付け!#REF!</f>
        <v>#REF!</v>
      </c>
    </row>
    <row r="3421" spans="1:13">
      <c r="A3421" s="220" t="e">
        <f>IF(①陸連データ貼付け!#REF!="","",①陸連データ貼付け!#REF!)</f>
        <v>#REF!</v>
      </c>
      <c r="B3421" s="29" t="e">
        <f t="shared" si="159"/>
        <v>#REF!</v>
      </c>
      <c r="C3421" s="29" t="e">
        <f t="shared" si="160"/>
        <v>#REF!</v>
      </c>
      <c r="D3421" s="29" t="e">
        <f>①陸連データ貼付け!#REF!</f>
        <v>#REF!</v>
      </c>
      <c r="E3421" s="29" t="e">
        <f>①陸連データ貼付け!#REF!</f>
        <v>#REF!</v>
      </c>
      <c r="F3421" s="29" t="e">
        <f>ASC(①陸連データ貼付け!#REF!)</f>
        <v>#REF!</v>
      </c>
      <c r="G3421" s="29" t="e">
        <f>①陸連データ貼付け!#REF!</f>
        <v>#REF!</v>
      </c>
      <c r="H3421" s="29" t="e">
        <f>①陸連データ貼付け!#REF!</f>
        <v>#REF!</v>
      </c>
      <c r="I3421" s="29" t="e">
        <f>①陸連データ貼付け!#REF!</f>
        <v>#REF!</v>
      </c>
      <c r="J3421" s="29" t="e">
        <f>①陸連データ貼付け!#REF!</f>
        <v>#REF!</v>
      </c>
      <c r="K3421" s="29" t="e">
        <f t="shared" si="161"/>
        <v>#REF!</v>
      </c>
      <c r="L3421" s="29" t="e">
        <f>①陸連データ貼付け!#REF!</f>
        <v>#REF!</v>
      </c>
      <c r="M3421" s="63" t="e">
        <f>①陸連データ貼付け!#REF!</f>
        <v>#REF!</v>
      </c>
    </row>
    <row r="3422" spans="1:13">
      <c r="A3422" s="220" t="e">
        <f>IF(①陸連データ貼付け!#REF!="","",①陸連データ貼付け!#REF!)</f>
        <v>#REF!</v>
      </c>
      <c r="B3422" s="29" t="e">
        <f t="shared" si="159"/>
        <v>#REF!</v>
      </c>
      <c r="C3422" s="29" t="e">
        <f t="shared" si="160"/>
        <v>#REF!</v>
      </c>
      <c r="D3422" s="29" t="e">
        <f>①陸連データ貼付け!#REF!</f>
        <v>#REF!</v>
      </c>
      <c r="E3422" s="29" t="e">
        <f>①陸連データ貼付け!#REF!</f>
        <v>#REF!</v>
      </c>
      <c r="F3422" s="29" t="e">
        <f>ASC(①陸連データ貼付け!#REF!)</f>
        <v>#REF!</v>
      </c>
      <c r="G3422" s="29" t="e">
        <f>①陸連データ貼付け!#REF!</f>
        <v>#REF!</v>
      </c>
      <c r="H3422" s="29" t="e">
        <f>①陸連データ貼付け!#REF!</f>
        <v>#REF!</v>
      </c>
      <c r="I3422" s="29" t="e">
        <f>①陸連データ貼付け!#REF!</f>
        <v>#REF!</v>
      </c>
      <c r="J3422" s="29" t="e">
        <f>①陸連データ貼付け!#REF!</f>
        <v>#REF!</v>
      </c>
      <c r="K3422" s="29" t="e">
        <f t="shared" si="161"/>
        <v>#REF!</v>
      </c>
      <c r="L3422" s="29" t="e">
        <f>①陸連データ貼付け!#REF!</f>
        <v>#REF!</v>
      </c>
      <c r="M3422" s="63" t="e">
        <f>①陸連データ貼付け!#REF!</f>
        <v>#REF!</v>
      </c>
    </row>
    <row r="3423" spans="1:13">
      <c r="A3423" s="220" t="e">
        <f>IF(①陸連データ貼付け!#REF!="","",①陸連データ貼付け!#REF!)</f>
        <v>#REF!</v>
      </c>
      <c r="B3423" s="29" t="e">
        <f t="shared" si="159"/>
        <v>#REF!</v>
      </c>
      <c r="C3423" s="29" t="e">
        <f t="shared" si="160"/>
        <v>#REF!</v>
      </c>
      <c r="D3423" s="29" t="e">
        <f>①陸連データ貼付け!#REF!</f>
        <v>#REF!</v>
      </c>
      <c r="E3423" s="29" t="e">
        <f>①陸連データ貼付け!#REF!</f>
        <v>#REF!</v>
      </c>
      <c r="F3423" s="29" t="e">
        <f>ASC(①陸連データ貼付け!#REF!)</f>
        <v>#REF!</v>
      </c>
      <c r="G3423" s="29" t="e">
        <f>①陸連データ貼付け!#REF!</f>
        <v>#REF!</v>
      </c>
      <c r="H3423" s="29" t="e">
        <f>①陸連データ貼付け!#REF!</f>
        <v>#REF!</v>
      </c>
      <c r="I3423" s="29" t="e">
        <f>①陸連データ貼付け!#REF!</f>
        <v>#REF!</v>
      </c>
      <c r="J3423" s="29" t="e">
        <f>①陸連データ貼付け!#REF!</f>
        <v>#REF!</v>
      </c>
      <c r="K3423" s="29" t="e">
        <f t="shared" si="161"/>
        <v>#REF!</v>
      </c>
      <c r="L3423" s="29" t="e">
        <f>①陸連データ貼付け!#REF!</f>
        <v>#REF!</v>
      </c>
      <c r="M3423" s="63" t="e">
        <f>①陸連データ貼付け!#REF!</f>
        <v>#REF!</v>
      </c>
    </row>
    <row r="3424" spans="1:13">
      <c r="A3424" s="220" t="e">
        <f>IF(①陸連データ貼付け!#REF!="","",①陸連データ貼付け!#REF!)</f>
        <v>#REF!</v>
      </c>
      <c r="B3424" s="29" t="e">
        <f t="shared" si="159"/>
        <v>#REF!</v>
      </c>
      <c r="C3424" s="29" t="e">
        <f t="shared" si="160"/>
        <v>#REF!</v>
      </c>
      <c r="D3424" s="29" t="e">
        <f>①陸連データ貼付け!#REF!</f>
        <v>#REF!</v>
      </c>
      <c r="E3424" s="29" t="e">
        <f>①陸連データ貼付け!#REF!</f>
        <v>#REF!</v>
      </c>
      <c r="F3424" s="29" t="e">
        <f>ASC(①陸連データ貼付け!#REF!)</f>
        <v>#REF!</v>
      </c>
      <c r="G3424" s="29" t="e">
        <f>①陸連データ貼付け!#REF!</f>
        <v>#REF!</v>
      </c>
      <c r="H3424" s="29" t="e">
        <f>①陸連データ貼付け!#REF!</f>
        <v>#REF!</v>
      </c>
      <c r="I3424" s="29" t="e">
        <f>①陸連データ貼付け!#REF!</f>
        <v>#REF!</v>
      </c>
      <c r="J3424" s="29" t="e">
        <f>①陸連データ貼付け!#REF!</f>
        <v>#REF!</v>
      </c>
      <c r="K3424" s="29" t="e">
        <f t="shared" si="161"/>
        <v>#REF!</v>
      </c>
      <c r="L3424" s="29" t="e">
        <f>①陸連データ貼付け!#REF!</f>
        <v>#REF!</v>
      </c>
      <c r="M3424" s="63" t="e">
        <f>①陸連データ貼付け!#REF!</f>
        <v>#REF!</v>
      </c>
    </row>
    <row r="3425" spans="1:13">
      <c r="A3425" s="220" t="e">
        <f>IF(①陸連データ貼付け!#REF!="","",①陸連データ貼付け!#REF!)</f>
        <v>#REF!</v>
      </c>
      <c r="B3425" s="29" t="e">
        <f t="shared" si="159"/>
        <v>#REF!</v>
      </c>
      <c r="C3425" s="29" t="e">
        <f t="shared" si="160"/>
        <v>#REF!</v>
      </c>
      <c r="D3425" s="29" t="e">
        <f>①陸連データ貼付け!#REF!</f>
        <v>#REF!</v>
      </c>
      <c r="E3425" s="29" t="e">
        <f>①陸連データ貼付け!#REF!</f>
        <v>#REF!</v>
      </c>
      <c r="F3425" s="29" t="e">
        <f>ASC(①陸連データ貼付け!#REF!)</f>
        <v>#REF!</v>
      </c>
      <c r="G3425" s="29" t="e">
        <f>①陸連データ貼付け!#REF!</f>
        <v>#REF!</v>
      </c>
      <c r="H3425" s="29" t="e">
        <f>①陸連データ貼付け!#REF!</f>
        <v>#REF!</v>
      </c>
      <c r="I3425" s="29" t="e">
        <f>①陸連データ貼付け!#REF!</f>
        <v>#REF!</v>
      </c>
      <c r="J3425" s="29" t="e">
        <f>①陸連データ貼付け!#REF!</f>
        <v>#REF!</v>
      </c>
      <c r="K3425" s="29" t="e">
        <f t="shared" si="161"/>
        <v>#REF!</v>
      </c>
      <c r="L3425" s="29" t="e">
        <f>①陸連データ貼付け!#REF!</f>
        <v>#REF!</v>
      </c>
      <c r="M3425" s="63" t="e">
        <f>①陸連データ貼付け!#REF!</f>
        <v>#REF!</v>
      </c>
    </row>
    <row r="3426" spans="1:13">
      <c r="A3426" s="220" t="e">
        <f>IF(①陸連データ貼付け!#REF!="","",①陸連データ貼付け!#REF!)</f>
        <v>#REF!</v>
      </c>
      <c r="B3426" s="29" t="e">
        <f t="shared" si="159"/>
        <v>#REF!</v>
      </c>
      <c r="C3426" s="29" t="e">
        <f t="shared" si="160"/>
        <v>#REF!</v>
      </c>
      <c r="D3426" s="29" t="e">
        <f>①陸連データ貼付け!#REF!</f>
        <v>#REF!</v>
      </c>
      <c r="E3426" s="29" t="e">
        <f>①陸連データ貼付け!#REF!</f>
        <v>#REF!</v>
      </c>
      <c r="F3426" s="29" t="e">
        <f>ASC(①陸連データ貼付け!#REF!)</f>
        <v>#REF!</v>
      </c>
      <c r="G3426" s="29" t="e">
        <f>①陸連データ貼付け!#REF!</f>
        <v>#REF!</v>
      </c>
      <c r="H3426" s="29" t="e">
        <f>①陸連データ貼付け!#REF!</f>
        <v>#REF!</v>
      </c>
      <c r="I3426" s="29" t="e">
        <f>①陸連データ貼付け!#REF!</f>
        <v>#REF!</v>
      </c>
      <c r="J3426" s="29" t="e">
        <f>①陸連データ貼付け!#REF!</f>
        <v>#REF!</v>
      </c>
      <c r="K3426" s="29" t="e">
        <f t="shared" si="161"/>
        <v>#REF!</v>
      </c>
      <c r="L3426" s="29" t="e">
        <f>①陸連データ貼付け!#REF!</f>
        <v>#REF!</v>
      </c>
      <c r="M3426" s="63" t="e">
        <f>①陸連データ貼付け!#REF!</f>
        <v>#REF!</v>
      </c>
    </row>
    <row r="3427" spans="1:13">
      <c r="A3427" s="220" t="e">
        <f>IF(①陸連データ貼付け!#REF!="","",①陸連データ貼付け!#REF!)</f>
        <v>#REF!</v>
      </c>
      <c r="B3427" s="29" t="e">
        <f t="shared" si="159"/>
        <v>#REF!</v>
      </c>
      <c r="C3427" s="29" t="e">
        <f t="shared" si="160"/>
        <v>#REF!</v>
      </c>
      <c r="D3427" s="29" t="e">
        <f>①陸連データ貼付け!#REF!</f>
        <v>#REF!</v>
      </c>
      <c r="E3427" s="29" t="e">
        <f>①陸連データ貼付け!#REF!</f>
        <v>#REF!</v>
      </c>
      <c r="F3427" s="29" t="e">
        <f>ASC(①陸連データ貼付け!#REF!)</f>
        <v>#REF!</v>
      </c>
      <c r="G3427" s="29" t="e">
        <f>①陸連データ貼付け!#REF!</f>
        <v>#REF!</v>
      </c>
      <c r="H3427" s="29" t="e">
        <f>①陸連データ貼付け!#REF!</f>
        <v>#REF!</v>
      </c>
      <c r="I3427" s="29" t="e">
        <f>①陸連データ貼付け!#REF!</f>
        <v>#REF!</v>
      </c>
      <c r="J3427" s="29" t="e">
        <f>①陸連データ貼付け!#REF!</f>
        <v>#REF!</v>
      </c>
      <c r="K3427" s="29" t="e">
        <f t="shared" si="161"/>
        <v>#REF!</v>
      </c>
      <c r="L3427" s="29" t="e">
        <f>①陸連データ貼付け!#REF!</f>
        <v>#REF!</v>
      </c>
      <c r="M3427" s="63" t="e">
        <f>①陸連データ貼付け!#REF!</f>
        <v>#REF!</v>
      </c>
    </row>
    <row r="3428" spans="1:13">
      <c r="A3428" s="220" t="e">
        <f>IF(①陸連データ貼付け!#REF!="","",①陸連データ貼付け!#REF!)</f>
        <v>#REF!</v>
      </c>
      <c r="B3428" s="29" t="e">
        <f t="shared" si="159"/>
        <v>#REF!</v>
      </c>
      <c r="C3428" s="29" t="e">
        <f t="shared" si="160"/>
        <v>#REF!</v>
      </c>
      <c r="D3428" s="29" t="e">
        <f>①陸連データ貼付け!#REF!</f>
        <v>#REF!</v>
      </c>
      <c r="E3428" s="29" t="e">
        <f>①陸連データ貼付け!#REF!</f>
        <v>#REF!</v>
      </c>
      <c r="F3428" s="29" t="e">
        <f>ASC(①陸連データ貼付け!#REF!)</f>
        <v>#REF!</v>
      </c>
      <c r="G3428" s="29" t="e">
        <f>①陸連データ貼付け!#REF!</f>
        <v>#REF!</v>
      </c>
      <c r="H3428" s="29" t="e">
        <f>①陸連データ貼付け!#REF!</f>
        <v>#REF!</v>
      </c>
      <c r="I3428" s="29" t="e">
        <f>①陸連データ貼付け!#REF!</f>
        <v>#REF!</v>
      </c>
      <c r="J3428" s="29" t="e">
        <f>①陸連データ貼付け!#REF!</f>
        <v>#REF!</v>
      </c>
      <c r="K3428" s="29" t="e">
        <f t="shared" si="161"/>
        <v>#REF!</v>
      </c>
      <c r="L3428" s="29" t="e">
        <f>①陸連データ貼付け!#REF!</f>
        <v>#REF!</v>
      </c>
      <c r="M3428" s="63" t="e">
        <f>①陸連データ貼付け!#REF!</f>
        <v>#REF!</v>
      </c>
    </row>
    <row r="3429" spans="1:13">
      <c r="A3429" s="220" t="e">
        <f>IF(①陸連データ貼付け!#REF!="","",①陸連データ貼付け!#REF!)</f>
        <v>#REF!</v>
      </c>
      <c r="B3429" s="29" t="e">
        <f t="shared" si="159"/>
        <v>#REF!</v>
      </c>
      <c r="C3429" s="29" t="e">
        <f t="shared" si="160"/>
        <v>#REF!</v>
      </c>
      <c r="D3429" s="29" t="e">
        <f>①陸連データ貼付け!#REF!</f>
        <v>#REF!</v>
      </c>
      <c r="E3429" s="29" t="e">
        <f>①陸連データ貼付け!#REF!</f>
        <v>#REF!</v>
      </c>
      <c r="F3429" s="29" t="e">
        <f>ASC(①陸連データ貼付け!#REF!)</f>
        <v>#REF!</v>
      </c>
      <c r="G3429" s="29" t="e">
        <f>①陸連データ貼付け!#REF!</f>
        <v>#REF!</v>
      </c>
      <c r="H3429" s="29" t="e">
        <f>①陸連データ貼付け!#REF!</f>
        <v>#REF!</v>
      </c>
      <c r="I3429" s="29" t="e">
        <f>①陸連データ貼付け!#REF!</f>
        <v>#REF!</v>
      </c>
      <c r="J3429" s="29" t="e">
        <f>①陸連データ貼付け!#REF!</f>
        <v>#REF!</v>
      </c>
      <c r="K3429" s="29" t="e">
        <f t="shared" si="161"/>
        <v>#REF!</v>
      </c>
      <c r="L3429" s="29" t="e">
        <f>①陸連データ貼付け!#REF!</f>
        <v>#REF!</v>
      </c>
      <c r="M3429" s="63" t="e">
        <f>①陸連データ貼付け!#REF!</f>
        <v>#REF!</v>
      </c>
    </row>
    <row r="3430" spans="1:13">
      <c r="A3430" s="220" t="e">
        <f>IF(①陸連データ貼付け!#REF!="","",①陸連データ貼付け!#REF!)</f>
        <v>#REF!</v>
      </c>
      <c r="B3430" s="29" t="e">
        <f t="shared" si="159"/>
        <v>#REF!</v>
      </c>
      <c r="C3430" s="29" t="e">
        <f t="shared" si="160"/>
        <v>#REF!</v>
      </c>
      <c r="D3430" s="29" t="e">
        <f>①陸連データ貼付け!#REF!</f>
        <v>#REF!</v>
      </c>
      <c r="E3430" s="29" t="e">
        <f>①陸連データ貼付け!#REF!</f>
        <v>#REF!</v>
      </c>
      <c r="F3430" s="29" t="e">
        <f>ASC(①陸連データ貼付け!#REF!)</f>
        <v>#REF!</v>
      </c>
      <c r="G3430" s="29" t="e">
        <f>①陸連データ貼付け!#REF!</f>
        <v>#REF!</v>
      </c>
      <c r="H3430" s="29" t="e">
        <f>①陸連データ貼付け!#REF!</f>
        <v>#REF!</v>
      </c>
      <c r="I3430" s="29" t="e">
        <f>①陸連データ貼付け!#REF!</f>
        <v>#REF!</v>
      </c>
      <c r="J3430" s="29" t="e">
        <f>①陸連データ貼付け!#REF!</f>
        <v>#REF!</v>
      </c>
      <c r="K3430" s="29" t="e">
        <f t="shared" si="161"/>
        <v>#REF!</v>
      </c>
      <c r="L3430" s="29" t="e">
        <f>①陸連データ貼付け!#REF!</f>
        <v>#REF!</v>
      </c>
      <c r="M3430" s="63" t="e">
        <f>①陸連データ貼付け!#REF!</f>
        <v>#REF!</v>
      </c>
    </row>
    <row r="3431" spans="1:13">
      <c r="A3431" s="220" t="e">
        <f>IF(①陸連データ貼付け!#REF!="","",①陸連データ貼付け!#REF!)</f>
        <v>#REF!</v>
      </c>
      <c r="B3431" s="29" t="e">
        <f t="shared" si="159"/>
        <v>#REF!</v>
      </c>
      <c r="C3431" s="29" t="e">
        <f t="shared" si="160"/>
        <v>#REF!</v>
      </c>
      <c r="D3431" s="29" t="e">
        <f>①陸連データ貼付け!#REF!</f>
        <v>#REF!</v>
      </c>
      <c r="E3431" s="29" t="e">
        <f>①陸連データ貼付け!#REF!</f>
        <v>#REF!</v>
      </c>
      <c r="F3431" s="29" t="e">
        <f>ASC(①陸連データ貼付け!#REF!)</f>
        <v>#REF!</v>
      </c>
      <c r="G3431" s="29" t="e">
        <f>①陸連データ貼付け!#REF!</f>
        <v>#REF!</v>
      </c>
      <c r="H3431" s="29" t="e">
        <f>①陸連データ貼付け!#REF!</f>
        <v>#REF!</v>
      </c>
      <c r="I3431" s="29" t="e">
        <f>①陸連データ貼付け!#REF!</f>
        <v>#REF!</v>
      </c>
      <c r="J3431" s="29" t="e">
        <f>①陸連データ貼付け!#REF!</f>
        <v>#REF!</v>
      </c>
      <c r="K3431" s="29" t="e">
        <f t="shared" si="161"/>
        <v>#REF!</v>
      </c>
      <c r="L3431" s="29" t="e">
        <f>①陸連データ貼付け!#REF!</f>
        <v>#REF!</v>
      </c>
      <c r="M3431" s="63" t="e">
        <f>①陸連データ貼付け!#REF!</f>
        <v>#REF!</v>
      </c>
    </row>
    <row r="3432" spans="1:13">
      <c r="A3432" s="220" t="e">
        <f>IF(①陸連データ貼付け!#REF!="","",①陸連データ貼付け!#REF!)</f>
        <v>#REF!</v>
      </c>
      <c r="B3432" s="29" t="e">
        <f t="shared" si="159"/>
        <v>#REF!</v>
      </c>
      <c r="C3432" s="29" t="e">
        <f t="shared" si="160"/>
        <v>#REF!</v>
      </c>
      <c r="D3432" s="29" t="e">
        <f>①陸連データ貼付け!#REF!</f>
        <v>#REF!</v>
      </c>
      <c r="E3432" s="29" t="e">
        <f>①陸連データ貼付け!#REF!</f>
        <v>#REF!</v>
      </c>
      <c r="F3432" s="29" t="e">
        <f>ASC(①陸連データ貼付け!#REF!)</f>
        <v>#REF!</v>
      </c>
      <c r="G3432" s="29" t="e">
        <f>①陸連データ貼付け!#REF!</f>
        <v>#REF!</v>
      </c>
      <c r="H3432" s="29" t="e">
        <f>①陸連データ貼付け!#REF!</f>
        <v>#REF!</v>
      </c>
      <c r="I3432" s="29" t="e">
        <f>①陸連データ貼付け!#REF!</f>
        <v>#REF!</v>
      </c>
      <c r="J3432" s="29" t="e">
        <f>①陸連データ貼付け!#REF!</f>
        <v>#REF!</v>
      </c>
      <c r="K3432" s="29" t="e">
        <f t="shared" si="161"/>
        <v>#REF!</v>
      </c>
      <c r="L3432" s="29" t="e">
        <f>①陸連データ貼付け!#REF!</f>
        <v>#REF!</v>
      </c>
      <c r="M3432" s="63" t="e">
        <f>①陸連データ貼付け!#REF!</f>
        <v>#REF!</v>
      </c>
    </row>
    <row r="3433" spans="1:13">
      <c r="A3433" s="220" t="e">
        <f>IF(①陸連データ貼付け!#REF!="","",①陸連データ貼付け!#REF!)</f>
        <v>#REF!</v>
      </c>
      <c r="B3433" s="29" t="e">
        <f t="shared" si="159"/>
        <v>#REF!</v>
      </c>
      <c r="C3433" s="29" t="e">
        <f t="shared" si="160"/>
        <v>#REF!</v>
      </c>
      <c r="D3433" s="29" t="e">
        <f>①陸連データ貼付け!#REF!</f>
        <v>#REF!</v>
      </c>
      <c r="E3433" s="29" t="e">
        <f>①陸連データ貼付け!#REF!</f>
        <v>#REF!</v>
      </c>
      <c r="F3433" s="29" t="e">
        <f>ASC(①陸連データ貼付け!#REF!)</f>
        <v>#REF!</v>
      </c>
      <c r="G3433" s="29" t="e">
        <f>①陸連データ貼付け!#REF!</f>
        <v>#REF!</v>
      </c>
      <c r="H3433" s="29" t="e">
        <f>①陸連データ貼付け!#REF!</f>
        <v>#REF!</v>
      </c>
      <c r="I3433" s="29" t="e">
        <f>①陸連データ貼付け!#REF!</f>
        <v>#REF!</v>
      </c>
      <c r="J3433" s="29" t="e">
        <f>①陸連データ貼付け!#REF!</f>
        <v>#REF!</v>
      </c>
      <c r="K3433" s="29" t="e">
        <f t="shared" si="161"/>
        <v>#REF!</v>
      </c>
      <c r="L3433" s="29" t="e">
        <f>①陸連データ貼付け!#REF!</f>
        <v>#REF!</v>
      </c>
      <c r="M3433" s="63" t="e">
        <f>①陸連データ貼付け!#REF!</f>
        <v>#REF!</v>
      </c>
    </row>
    <row r="3434" spans="1:13">
      <c r="A3434" s="220" t="e">
        <f>IF(①陸連データ貼付け!#REF!="","",①陸連データ貼付け!#REF!)</f>
        <v>#REF!</v>
      </c>
      <c r="B3434" s="29" t="e">
        <f t="shared" si="159"/>
        <v>#REF!</v>
      </c>
      <c r="C3434" s="29" t="e">
        <f t="shared" si="160"/>
        <v>#REF!</v>
      </c>
      <c r="D3434" s="29" t="e">
        <f>①陸連データ貼付け!#REF!</f>
        <v>#REF!</v>
      </c>
      <c r="E3434" s="29" t="e">
        <f>①陸連データ貼付け!#REF!</f>
        <v>#REF!</v>
      </c>
      <c r="F3434" s="29" t="e">
        <f>ASC(①陸連データ貼付け!#REF!)</f>
        <v>#REF!</v>
      </c>
      <c r="G3434" s="29" t="e">
        <f>①陸連データ貼付け!#REF!</f>
        <v>#REF!</v>
      </c>
      <c r="H3434" s="29" t="e">
        <f>①陸連データ貼付け!#REF!</f>
        <v>#REF!</v>
      </c>
      <c r="I3434" s="29" t="e">
        <f>①陸連データ貼付け!#REF!</f>
        <v>#REF!</v>
      </c>
      <c r="J3434" s="29" t="e">
        <f>①陸連データ貼付け!#REF!</f>
        <v>#REF!</v>
      </c>
      <c r="K3434" s="29" t="e">
        <f t="shared" si="161"/>
        <v>#REF!</v>
      </c>
      <c r="L3434" s="29" t="e">
        <f>①陸連データ貼付け!#REF!</f>
        <v>#REF!</v>
      </c>
      <c r="M3434" s="63" t="e">
        <f>①陸連データ貼付け!#REF!</f>
        <v>#REF!</v>
      </c>
    </row>
    <row r="3435" spans="1:13">
      <c r="A3435" s="220" t="e">
        <f>IF(①陸連データ貼付け!#REF!="","",①陸連データ貼付け!#REF!)</f>
        <v>#REF!</v>
      </c>
      <c r="B3435" s="29" t="e">
        <f t="shared" si="159"/>
        <v>#REF!</v>
      </c>
      <c r="C3435" s="29" t="e">
        <f t="shared" si="160"/>
        <v>#REF!</v>
      </c>
      <c r="D3435" s="29" t="e">
        <f>①陸連データ貼付け!#REF!</f>
        <v>#REF!</v>
      </c>
      <c r="E3435" s="29" t="e">
        <f>①陸連データ貼付け!#REF!</f>
        <v>#REF!</v>
      </c>
      <c r="F3435" s="29" t="e">
        <f>ASC(①陸連データ貼付け!#REF!)</f>
        <v>#REF!</v>
      </c>
      <c r="G3435" s="29" t="e">
        <f>①陸連データ貼付け!#REF!</f>
        <v>#REF!</v>
      </c>
      <c r="H3435" s="29" t="e">
        <f>①陸連データ貼付け!#REF!</f>
        <v>#REF!</v>
      </c>
      <c r="I3435" s="29" t="e">
        <f>①陸連データ貼付け!#REF!</f>
        <v>#REF!</v>
      </c>
      <c r="J3435" s="29" t="e">
        <f>①陸連データ貼付け!#REF!</f>
        <v>#REF!</v>
      </c>
      <c r="K3435" s="29" t="e">
        <f t="shared" si="161"/>
        <v>#REF!</v>
      </c>
      <c r="L3435" s="29" t="e">
        <f>①陸連データ貼付け!#REF!</f>
        <v>#REF!</v>
      </c>
      <c r="M3435" s="63" t="e">
        <f>①陸連データ貼付け!#REF!</f>
        <v>#REF!</v>
      </c>
    </row>
    <row r="3436" spans="1:13">
      <c r="A3436" s="220" t="e">
        <f>IF(①陸連データ貼付け!#REF!="","",①陸連データ貼付け!#REF!)</f>
        <v>#REF!</v>
      </c>
      <c r="B3436" s="29" t="e">
        <f t="shared" si="159"/>
        <v>#REF!</v>
      </c>
      <c r="C3436" s="29" t="e">
        <f t="shared" si="160"/>
        <v>#REF!</v>
      </c>
      <c r="D3436" s="29" t="e">
        <f>①陸連データ貼付け!#REF!</f>
        <v>#REF!</v>
      </c>
      <c r="E3436" s="29" t="e">
        <f>①陸連データ貼付け!#REF!</f>
        <v>#REF!</v>
      </c>
      <c r="F3436" s="29" t="e">
        <f>ASC(①陸連データ貼付け!#REF!)</f>
        <v>#REF!</v>
      </c>
      <c r="G3436" s="29" t="e">
        <f>①陸連データ貼付け!#REF!</f>
        <v>#REF!</v>
      </c>
      <c r="H3436" s="29" t="e">
        <f>①陸連データ貼付け!#REF!</f>
        <v>#REF!</v>
      </c>
      <c r="I3436" s="29" t="e">
        <f>①陸連データ貼付け!#REF!</f>
        <v>#REF!</v>
      </c>
      <c r="J3436" s="29" t="e">
        <f>①陸連データ貼付け!#REF!</f>
        <v>#REF!</v>
      </c>
      <c r="K3436" s="29" t="e">
        <f t="shared" si="161"/>
        <v>#REF!</v>
      </c>
      <c r="L3436" s="29" t="e">
        <f>①陸連データ貼付け!#REF!</f>
        <v>#REF!</v>
      </c>
      <c r="M3436" s="63" t="e">
        <f>①陸連データ貼付け!#REF!</f>
        <v>#REF!</v>
      </c>
    </row>
    <row r="3437" spans="1:13">
      <c r="A3437" s="220" t="e">
        <f>IF(①陸連データ貼付け!#REF!="","",①陸連データ貼付け!#REF!)</f>
        <v>#REF!</v>
      </c>
      <c r="B3437" s="29" t="e">
        <f t="shared" si="159"/>
        <v>#REF!</v>
      </c>
      <c r="C3437" s="29" t="e">
        <f t="shared" si="160"/>
        <v>#REF!</v>
      </c>
      <c r="D3437" s="29" t="e">
        <f>①陸連データ貼付け!#REF!</f>
        <v>#REF!</v>
      </c>
      <c r="E3437" s="29" t="e">
        <f>①陸連データ貼付け!#REF!</f>
        <v>#REF!</v>
      </c>
      <c r="F3437" s="29" t="e">
        <f>ASC(①陸連データ貼付け!#REF!)</f>
        <v>#REF!</v>
      </c>
      <c r="G3437" s="29" t="e">
        <f>①陸連データ貼付け!#REF!</f>
        <v>#REF!</v>
      </c>
      <c r="H3437" s="29" t="e">
        <f>①陸連データ貼付け!#REF!</f>
        <v>#REF!</v>
      </c>
      <c r="I3437" s="29" t="e">
        <f>①陸連データ貼付け!#REF!</f>
        <v>#REF!</v>
      </c>
      <c r="J3437" s="29" t="e">
        <f>①陸連データ貼付け!#REF!</f>
        <v>#REF!</v>
      </c>
      <c r="K3437" s="29" t="e">
        <f t="shared" si="161"/>
        <v>#REF!</v>
      </c>
      <c r="L3437" s="29" t="e">
        <f>①陸連データ貼付け!#REF!</f>
        <v>#REF!</v>
      </c>
      <c r="M3437" s="63" t="e">
        <f>①陸連データ貼付け!#REF!</f>
        <v>#REF!</v>
      </c>
    </row>
    <row r="3438" spans="1:13">
      <c r="A3438" s="220" t="e">
        <f>IF(①陸連データ貼付け!#REF!="","",①陸連データ貼付け!#REF!)</f>
        <v>#REF!</v>
      </c>
      <c r="B3438" s="29" t="e">
        <f t="shared" si="159"/>
        <v>#REF!</v>
      </c>
      <c r="C3438" s="29" t="e">
        <f t="shared" si="160"/>
        <v>#REF!</v>
      </c>
      <c r="D3438" s="29" t="e">
        <f>①陸連データ貼付け!#REF!</f>
        <v>#REF!</v>
      </c>
      <c r="E3438" s="29" t="e">
        <f>①陸連データ貼付け!#REF!</f>
        <v>#REF!</v>
      </c>
      <c r="F3438" s="29" t="e">
        <f>ASC(①陸連データ貼付け!#REF!)</f>
        <v>#REF!</v>
      </c>
      <c r="G3438" s="29" t="e">
        <f>①陸連データ貼付け!#REF!</f>
        <v>#REF!</v>
      </c>
      <c r="H3438" s="29" t="e">
        <f>①陸連データ貼付け!#REF!</f>
        <v>#REF!</v>
      </c>
      <c r="I3438" s="29" t="e">
        <f>①陸連データ貼付け!#REF!</f>
        <v>#REF!</v>
      </c>
      <c r="J3438" s="29" t="e">
        <f>①陸連データ貼付け!#REF!</f>
        <v>#REF!</v>
      </c>
      <c r="K3438" s="29" t="e">
        <f t="shared" si="161"/>
        <v>#REF!</v>
      </c>
      <c r="L3438" s="29" t="e">
        <f>①陸連データ貼付け!#REF!</f>
        <v>#REF!</v>
      </c>
      <c r="M3438" s="63" t="e">
        <f>①陸連データ貼付け!#REF!</f>
        <v>#REF!</v>
      </c>
    </row>
    <row r="3439" spans="1:13">
      <c r="A3439" s="220" t="e">
        <f>IF(①陸連データ貼付け!#REF!="","",①陸連データ貼付け!#REF!)</f>
        <v>#REF!</v>
      </c>
      <c r="B3439" s="29" t="e">
        <f t="shared" si="159"/>
        <v>#REF!</v>
      </c>
      <c r="C3439" s="29" t="e">
        <f t="shared" si="160"/>
        <v>#REF!</v>
      </c>
      <c r="D3439" s="29" t="e">
        <f>①陸連データ貼付け!#REF!</f>
        <v>#REF!</v>
      </c>
      <c r="E3439" s="29" t="e">
        <f>①陸連データ貼付け!#REF!</f>
        <v>#REF!</v>
      </c>
      <c r="F3439" s="29" t="e">
        <f>ASC(①陸連データ貼付け!#REF!)</f>
        <v>#REF!</v>
      </c>
      <c r="G3439" s="29" t="e">
        <f>①陸連データ貼付け!#REF!</f>
        <v>#REF!</v>
      </c>
      <c r="H3439" s="29" t="e">
        <f>①陸連データ貼付け!#REF!</f>
        <v>#REF!</v>
      </c>
      <c r="I3439" s="29" t="e">
        <f>①陸連データ貼付け!#REF!</f>
        <v>#REF!</v>
      </c>
      <c r="J3439" s="29" t="e">
        <f>①陸連データ貼付け!#REF!</f>
        <v>#REF!</v>
      </c>
      <c r="K3439" s="29" t="e">
        <f t="shared" si="161"/>
        <v>#REF!</v>
      </c>
      <c r="L3439" s="29" t="e">
        <f>①陸連データ貼付け!#REF!</f>
        <v>#REF!</v>
      </c>
      <c r="M3439" s="63" t="e">
        <f>①陸連データ貼付け!#REF!</f>
        <v>#REF!</v>
      </c>
    </row>
    <row r="3440" spans="1:13">
      <c r="A3440" s="220" t="e">
        <f>IF(①陸連データ貼付け!#REF!="","",①陸連データ貼付け!#REF!)</f>
        <v>#REF!</v>
      </c>
      <c r="B3440" s="29" t="e">
        <f t="shared" si="159"/>
        <v>#REF!</v>
      </c>
      <c r="C3440" s="29" t="e">
        <f t="shared" si="160"/>
        <v>#REF!</v>
      </c>
      <c r="D3440" s="29" t="e">
        <f>①陸連データ貼付け!#REF!</f>
        <v>#REF!</v>
      </c>
      <c r="E3440" s="29" t="e">
        <f>①陸連データ貼付け!#REF!</f>
        <v>#REF!</v>
      </c>
      <c r="F3440" s="29" t="e">
        <f>ASC(①陸連データ貼付け!#REF!)</f>
        <v>#REF!</v>
      </c>
      <c r="G3440" s="29" t="e">
        <f>①陸連データ貼付け!#REF!</f>
        <v>#REF!</v>
      </c>
      <c r="H3440" s="29" t="e">
        <f>①陸連データ貼付け!#REF!</f>
        <v>#REF!</v>
      </c>
      <c r="I3440" s="29" t="e">
        <f>①陸連データ貼付け!#REF!</f>
        <v>#REF!</v>
      </c>
      <c r="J3440" s="29" t="e">
        <f>①陸連データ貼付け!#REF!</f>
        <v>#REF!</v>
      </c>
      <c r="K3440" s="29" t="e">
        <f t="shared" si="161"/>
        <v>#REF!</v>
      </c>
      <c r="L3440" s="29" t="e">
        <f>①陸連データ貼付け!#REF!</f>
        <v>#REF!</v>
      </c>
      <c r="M3440" s="63" t="e">
        <f>①陸連データ貼付け!#REF!</f>
        <v>#REF!</v>
      </c>
    </row>
    <row r="3441" spans="1:13">
      <c r="A3441" s="220" t="e">
        <f>IF(①陸連データ貼付け!#REF!="","",①陸連データ貼付け!#REF!)</f>
        <v>#REF!</v>
      </c>
      <c r="B3441" s="29" t="e">
        <f t="shared" si="159"/>
        <v>#REF!</v>
      </c>
      <c r="C3441" s="29" t="e">
        <f t="shared" si="160"/>
        <v>#REF!</v>
      </c>
      <c r="D3441" s="29" t="e">
        <f>①陸連データ貼付け!#REF!</f>
        <v>#REF!</v>
      </c>
      <c r="E3441" s="29" t="e">
        <f>①陸連データ貼付け!#REF!</f>
        <v>#REF!</v>
      </c>
      <c r="F3441" s="29" t="e">
        <f>ASC(①陸連データ貼付け!#REF!)</f>
        <v>#REF!</v>
      </c>
      <c r="G3441" s="29" t="e">
        <f>①陸連データ貼付け!#REF!</f>
        <v>#REF!</v>
      </c>
      <c r="H3441" s="29" t="e">
        <f>①陸連データ貼付け!#REF!</f>
        <v>#REF!</v>
      </c>
      <c r="I3441" s="29" t="e">
        <f>①陸連データ貼付け!#REF!</f>
        <v>#REF!</v>
      </c>
      <c r="J3441" s="29" t="e">
        <f>①陸連データ貼付け!#REF!</f>
        <v>#REF!</v>
      </c>
      <c r="K3441" s="29" t="e">
        <f t="shared" si="161"/>
        <v>#REF!</v>
      </c>
      <c r="L3441" s="29" t="e">
        <f>①陸連データ貼付け!#REF!</f>
        <v>#REF!</v>
      </c>
      <c r="M3441" s="63" t="e">
        <f>①陸連データ貼付け!#REF!</f>
        <v>#REF!</v>
      </c>
    </row>
    <row r="3442" spans="1:13">
      <c r="A3442" s="220" t="e">
        <f>IF(①陸連データ貼付け!#REF!="","",①陸連データ貼付け!#REF!)</f>
        <v>#REF!</v>
      </c>
      <c r="B3442" s="29" t="e">
        <f t="shared" si="159"/>
        <v>#REF!</v>
      </c>
      <c r="C3442" s="29" t="e">
        <f t="shared" si="160"/>
        <v>#REF!</v>
      </c>
      <c r="D3442" s="29" t="e">
        <f>①陸連データ貼付け!#REF!</f>
        <v>#REF!</v>
      </c>
      <c r="E3442" s="29" t="e">
        <f>①陸連データ貼付け!#REF!</f>
        <v>#REF!</v>
      </c>
      <c r="F3442" s="29" t="e">
        <f>ASC(①陸連データ貼付け!#REF!)</f>
        <v>#REF!</v>
      </c>
      <c r="G3442" s="29" t="e">
        <f>①陸連データ貼付け!#REF!</f>
        <v>#REF!</v>
      </c>
      <c r="H3442" s="29" t="e">
        <f>①陸連データ貼付け!#REF!</f>
        <v>#REF!</v>
      </c>
      <c r="I3442" s="29" t="e">
        <f>①陸連データ貼付け!#REF!</f>
        <v>#REF!</v>
      </c>
      <c r="J3442" s="29" t="e">
        <f>①陸連データ貼付け!#REF!</f>
        <v>#REF!</v>
      </c>
      <c r="K3442" s="29" t="e">
        <f t="shared" si="161"/>
        <v>#REF!</v>
      </c>
      <c r="L3442" s="29" t="e">
        <f>①陸連データ貼付け!#REF!</f>
        <v>#REF!</v>
      </c>
      <c r="M3442" s="63" t="e">
        <f>①陸連データ貼付け!#REF!</f>
        <v>#REF!</v>
      </c>
    </row>
    <row r="3443" spans="1:13">
      <c r="A3443" s="220" t="e">
        <f>IF(①陸連データ貼付け!#REF!="","",①陸連データ貼付け!#REF!)</f>
        <v>#REF!</v>
      </c>
      <c r="B3443" s="29" t="e">
        <f t="shared" si="159"/>
        <v>#REF!</v>
      </c>
      <c r="C3443" s="29" t="e">
        <f t="shared" si="160"/>
        <v>#REF!</v>
      </c>
      <c r="D3443" s="29" t="e">
        <f>①陸連データ貼付け!#REF!</f>
        <v>#REF!</v>
      </c>
      <c r="E3443" s="29" t="e">
        <f>①陸連データ貼付け!#REF!</f>
        <v>#REF!</v>
      </c>
      <c r="F3443" s="29" t="e">
        <f>ASC(①陸連データ貼付け!#REF!)</f>
        <v>#REF!</v>
      </c>
      <c r="G3443" s="29" t="e">
        <f>①陸連データ貼付け!#REF!</f>
        <v>#REF!</v>
      </c>
      <c r="H3443" s="29" t="e">
        <f>①陸連データ貼付け!#REF!</f>
        <v>#REF!</v>
      </c>
      <c r="I3443" s="29" t="e">
        <f>①陸連データ貼付け!#REF!</f>
        <v>#REF!</v>
      </c>
      <c r="J3443" s="29" t="e">
        <f>①陸連データ貼付け!#REF!</f>
        <v>#REF!</v>
      </c>
      <c r="K3443" s="29" t="e">
        <f t="shared" si="161"/>
        <v>#REF!</v>
      </c>
      <c r="L3443" s="29" t="e">
        <f>①陸連データ貼付け!#REF!</f>
        <v>#REF!</v>
      </c>
      <c r="M3443" s="63" t="e">
        <f>①陸連データ貼付け!#REF!</f>
        <v>#REF!</v>
      </c>
    </row>
    <row r="3444" spans="1:13">
      <c r="A3444" s="220" t="e">
        <f>IF(①陸連データ貼付け!#REF!="","",①陸連データ貼付け!#REF!)</f>
        <v>#REF!</v>
      </c>
      <c r="B3444" s="29" t="e">
        <f t="shared" si="159"/>
        <v>#REF!</v>
      </c>
      <c r="C3444" s="29" t="e">
        <f t="shared" si="160"/>
        <v>#REF!</v>
      </c>
      <c r="D3444" s="29" t="e">
        <f>①陸連データ貼付け!#REF!</f>
        <v>#REF!</v>
      </c>
      <c r="E3444" s="29" t="e">
        <f>①陸連データ貼付け!#REF!</f>
        <v>#REF!</v>
      </c>
      <c r="F3444" s="29" t="e">
        <f>ASC(①陸連データ貼付け!#REF!)</f>
        <v>#REF!</v>
      </c>
      <c r="G3444" s="29" t="e">
        <f>①陸連データ貼付け!#REF!</f>
        <v>#REF!</v>
      </c>
      <c r="H3444" s="29" t="e">
        <f>①陸連データ貼付け!#REF!</f>
        <v>#REF!</v>
      </c>
      <c r="I3444" s="29" t="e">
        <f>①陸連データ貼付け!#REF!</f>
        <v>#REF!</v>
      </c>
      <c r="J3444" s="29" t="e">
        <f>①陸連データ貼付け!#REF!</f>
        <v>#REF!</v>
      </c>
      <c r="K3444" s="29" t="e">
        <f t="shared" si="161"/>
        <v>#REF!</v>
      </c>
      <c r="L3444" s="29" t="e">
        <f>①陸連データ貼付け!#REF!</f>
        <v>#REF!</v>
      </c>
      <c r="M3444" s="63" t="e">
        <f>①陸連データ貼付け!#REF!</f>
        <v>#REF!</v>
      </c>
    </row>
    <row r="3445" spans="1:13">
      <c r="A3445" s="220" t="e">
        <f>IF(①陸連データ貼付け!#REF!="","",①陸連データ貼付け!#REF!)</f>
        <v>#REF!</v>
      </c>
      <c r="B3445" s="29" t="e">
        <f t="shared" si="159"/>
        <v>#REF!</v>
      </c>
      <c r="C3445" s="29" t="e">
        <f t="shared" si="160"/>
        <v>#REF!</v>
      </c>
      <c r="D3445" s="29" t="e">
        <f>①陸連データ貼付け!#REF!</f>
        <v>#REF!</v>
      </c>
      <c r="E3445" s="29" t="e">
        <f>①陸連データ貼付け!#REF!</f>
        <v>#REF!</v>
      </c>
      <c r="F3445" s="29" t="e">
        <f>ASC(①陸連データ貼付け!#REF!)</f>
        <v>#REF!</v>
      </c>
      <c r="G3445" s="29" t="e">
        <f>①陸連データ貼付け!#REF!</f>
        <v>#REF!</v>
      </c>
      <c r="H3445" s="29" t="e">
        <f>①陸連データ貼付け!#REF!</f>
        <v>#REF!</v>
      </c>
      <c r="I3445" s="29" t="e">
        <f>①陸連データ貼付け!#REF!</f>
        <v>#REF!</v>
      </c>
      <c r="J3445" s="29" t="e">
        <f>①陸連データ貼付け!#REF!</f>
        <v>#REF!</v>
      </c>
      <c r="K3445" s="29" t="e">
        <f t="shared" si="161"/>
        <v>#REF!</v>
      </c>
      <c r="L3445" s="29" t="e">
        <f>①陸連データ貼付け!#REF!</f>
        <v>#REF!</v>
      </c>
      <c r="M3445" s="63" t="e">
        <f>①陸連データ貼付け!#REF!</f>
        <v>#REF!</v>
      </c>
    </row>
    <row r="3446" spans="1:13">
      <c r="A3446" s="220" t="e">
        <f>IF(①陸連データ貼付け!#REF!="","",①陸連データ貼付け!#REF!)</f>
        <v>#REF!</v>
      </c>
      <c r="B3446" s="29" t="e">
        <f t="shared" si="159"/>
        <v>#REF!</v>
      </c>
      <c r="C3446" s="29" t="e">
        <f t="shared" si="160"/>
        <v>#REF!</v>
      </c>
      <c r="D3446" s="29" t="e">
        <f>①陸連データ貼付け!#REF!</f>
        <v>#REF!</v>
      </c>
      <c r="E3446" s="29" t="e">
        <f>①陸連データ貼付け!#REF!</f>
        <v>#REF!</v>
      </c>
      <c r="F3446" s="29" t="e">
        <f>ASC(①陸連データ貼付け!#REF!)</f>
        <v>#REF!</v>
      </c>
      <c r="G3446" s="29" t="e">
        <f>①陸連データ貼付け!#REF!</f>
        <v>#REF!</v>
      </c>
      <c r="H3446" s="29" t="e">
        <f>①陸連データ貼付け!#REF!</f>
        <v>#REF!</v>
      </c>
      <c r="I3446" s="29" t="e">
        <f>①陸連データ貼付け!#REF!</f>
        <v>#REF!</v>
      </c>
      <c r="J3446" s="29" t="e">
        <f>①陸連データ貼付け!#REF!</f>
        <v>#REF!</v>
      </c>
      <c r="K3446" s="29" t="e">
        <f t="shared" si="161"/>
        <v>#REF!</v>
      </c>
      <c r="L3446" s="29" t="e">
        <f>①陸連データ貼付け!#REF!</f>
        <v>#REF!</v>
      </c>
      <c r="M3446" s="63" t="e">
        <f>①陸連データ貼付け!#REF!</f>
        <v>#REF!</v>
      </c>
    </row>
    <row r="3447" spans="1:13">
      <c r="A3447" s="220" t="e">
        <f>IF(①陸連データ貼付け!#REF!="","",①陸連データ貼付け!#REF!)</f>
        <v>#REF!</v>
      </c>
      <c r="B3447" s="29" t="e">
        <f t="shared" si="159"/>
        <v>#REF!</v>
      </c>
      <c r="C3447" s="29" t="e">
        <f t="shared" si="160"/>
        <v>#REF!</v>
      </c>
      <c r="D3447" s="29" t="e">
        <f>①陸連データ貼付け!#REF!</f>
        <v>#REF!</v>
      </c>
      <c r="E3447" s="29" t="e">
        <f>①陸連データ貼付け!#REF!</f>
        <v>#REF!</v>
      </c>
      <c r="F3447" s="29" t="e">
        <f>ASC(①陸連データ貼付け!#REF!)</f>
        <v>#REF!</v>
      </c>
      <c r="G3447" s="29" t="e">
        <f>①陸連データ貼付け!#REF!</f>
        <v>#REF!</v>
      </c>
      <c r="H3447" s="29" t="e">
        <f>①陸連データ貼付け!#REF!</f>
        <v>#REF!</v>
      </c>
      <c r="I3447" s="29" t="e">
        <f>①陸連データ貼付け!#REF!</f>
        <v>#REF!</v>
      </c>
      <c r="J3447" s="29" t="e">
        <f>①陸連データ貼付け!#REF!</f>
        <v>#REF!</v>
      </c>
      <c r="K3447" s="29" t="e">
        <f t="shared" si="161"/>
        <v>#REF!</v>
      </c>
      <c r="L3447" s="29" t="e">
        <f>①陸連データ貼付け!#REF!</f>
        <v>#REF!</v>
      </c>
      <c r="M3447" s="63" t="e">
        <f>①陸連データ貼付け!#REF!</f>
        <v>#REF!</v>
      </c>
    </row>
    <row r="3448" spans="1:13">
      <c r="A3448" s="220" t="e">
        <f>IF(①陸連データ貼付け!#REF!="","",①陸連データ貼付け!#REF!)</f>
        <v>#REF!</v>
      </c>
      <c r="B3448" s="29" t="e">
        <f t="shared" si="159"/>
        <v>#REF!</v>
      </c>
      <c r="C3448" s="29" t="e">
        <f t="shared" si="160"/>
        <v>#REF!</v>
      </c>
      <c r="D3448" s="29" t="e">
        <f>①陸連データ貼付け!#REF!</f>
        <v>#REF!</v>
      </c>
      <c r="E3448" s="29" t="e">
        <f>①陸連データ貼付け!#REF!</f>
        <v>#REF!</v>
      </c>
      <c r="F3448" s="29" t="e">
        <f>ASC(①陸連データ貼付け!#REF!)</f>
        <v>#REF!</v>
      </c>
      <c r="G3448" s="29" t="e">
        <f>①陸連データ貼付け!#REF!</f>
        <v>#REF!</v>
      </c>
      <c r="H3448" s="29" t="e">
        <f>①陸連データ貼付け!#REF!</f>
        <v>#REF!</v>
      </c>
      <c r="I3448" s="29" t="e">
        <f>①陸連データ貼付け!#REF!</f>
        <v>#REF!</v>
      </c>
      <c r="J3448" s="29" t="e">
        <f>①陸連データ貼付け!#REF!</f>
        <v>#REF!</v>
      </c>
      <c r="K3448" s="29" t="e">
        <f t="shared" si="161"/>
        <v>#REF!</v>
      </c>
      <c r="L3448" s="29" t="e">
        <f>①陸連データ貼付け!#REF!</f>
        <v>#REF!</v>
      </c>
      <c r="M3448" s="63" t="e">
        <f>①陸連データ貼付け!#REF!</f>
        <v>#REF!</v>
      </c>
    </row>
    <row r="3449" spans="1:13">
      <c r="A3449" s="220" t="e">
        <f>IF(①陸連データ貼付け!#REF!="","",①陸連データ貼付け!#REF!)</f>
        <v>#REF!</v>
      </c>
      <c r="B3449" s="29" t="e">
        <f t="shared" si="159"/>
        <v>#REF!</v>
      </c>
      <c r="C3449" s="29" t="e">
        <f t="shared" si="160"/>
        <v>#REF!</v>
      </c>
      <c r="D3449" s="29" t="e">
        <f>①陸連データ貼付け!#REF!</f>
        <v>#REF!</v>
      </c>
      <c r="E3449" s="29" t="e">
        <f>①陸連データ貼付け!#REF!</f>
        <v>#REF!</v>
      </c>
      <c r="F3449" s="29" t="e">
        <f>ASC(①陸連データ貼付け!#REF!)</f>
        <v>#REF!</v>
      </c>
      <c r="G3449" s="29" t="e">
        <f>①陸連データ貼付け!#REF!</f>
        <v>#REF!</v>
      </c>
      <c r="H3449" s="29" t="e">
        <f>①陸連データ貼付け!#REF!</f>
        <v>#REF!</v>
      </c>
      <c r="I3449" s="29" t="e">
        <f>①陸連データ貼付け!#REF!</f>
        <v>#REF!</v>
      </c>
      <c r="J3449" s="29" t="e">
        <f>①陸連データ貼付け!#REF!</f>
        <v>#REF!</v>
      </c>
      <c r="K3449" s="29" t="e">
        <f t="shared" si="161"/>
        <v>#REF!</v>
      </c>
      <c r="L3449" s="29" t="e">
        <f>①陸連データ貼付け!#REF!</f>
        <v>#REF!</v>
      </c>
      <c r="M3449" s="63" t="e">
        <f>①陸連データ貼付け!#REF!</f>
        <v>#REF!</v>
      </c>
    </row>
    <row r="3450" spans="1:13">
      <c r="A3450" s="220" t="e">
        <f>IF(①陸連データ貼付け!#REF!="","",①陸連データ貼付け!#REF!)</f>
        <v>#REF!</v>
      </c>
      <c r="B3450" s="29" t="e">
        <f t="shared" si="159"/>
        <v>#REF!</v>
      </c>
      <c r="C3450" s="29" t="e">
        <f t="shared" si="160"/>
        <v>#REF!</v>
      </c>
      <c r="D3450" s="29" t="e">
        <f>①陸連データ貼付け!#REF!</f>
        <v>#REF!</v>
      </c>
      <c r="E3450" s="29" t="e">
        <f>①陸連データ貼付け!#REF!</f>
        <v>#REF!</v>
      </c>
      <c r="F3450" s="29" t="e">
        <f>ASC(①陸連データ貼付け!#REF!)</f>
        <v>#REF!</v>
      </c>
      <c r="G3450" s="29" t="e">
        <f>①陸連データ貼付け!#REF!</f>
        <v>#REF!</v>
      </c>
      <c r="H3450" s="29" t="e">
        <f>①陸連データ貼付け!#REF!</f>
        <v>#REF!</v>
      </c>
      <c r="I3450" s="29" t="e">
        <f>①陸連データ貼付け!#REF!</f>
        <v>#REF!</v>
      </c>
      <c r="J3450" s="29" t="e">
        <f>①陸連データ貼付け!#REF!</f>
        <v>#REF!</v>
      </c>
      <c r="K3450" s="29" t="e">
        <f t="shared" si="161"/>
        <v>#REF!</v>
      </c>
      <c r="L3450" s="29" t="e">
        <f>①陸連データ貼付け!#REF!</f>
        <v>#REF!</v>
      </c>
      <c r="M3450" s="63" t="e">
        <f>①陸連データ貼付け!#REF!</f>
        <v>#REF!</v>
      </c>
    </row>
    <row r="3451" spans="1:13">
      <c r="A3451" s="220" t="e">
        <f>IF(①陸連データ貼付け!#REF!="","",①陸連データ貼付け!#REF!)</f>
        <v>#REF!</v>
      </c>
      <c r="B3451" s="29" t="e">
        <f t="shared" si="159"/>
        <v>#REF!</v>
      </c>
      <c r="C3451" s="29" t="e">
        <f t="shared" si="160"/>
        <v>#REF!</v>
      </c>
      <c r="D3451" s="29" t="e">
        <f>①陸連データ貼付け!#REF!</f>
        <v>#REF!</v>
      </c>
      <c r="E3451" s="29" t="e">
        <f>①陸連データ貼付け!#REF!</f>
        <v>#REF!</v>
      </c>
      <c r="F3451" s="29" t="e">
        <f>ASC(①陸連データ貼付け!#REF!)</f>
        <v>#REF!</v>
      </c>
      <c r="G3451" s="29" t="e">
        <f>①陸連データ貼付け!#REF!</f>
        <v>#REF!</v>
      </c>
      <c r="H3451" s="29" t="e">
        <f>①陸連データ貼付け!#REF!</f>
        <v>#REF!</v>
      </c>
      <c r="I3451" s="29" t="e">
        <f>①陸連データ貼付け!#REF!</f>
        <v>#REF!</v>
      </c>
      <c r="J3451" s="29" t="e">
        <f>①陸連データ貼付け!#REF!</f>
        <v>#REF!</v>
      </c>
      <c r="K3451" s="29" t="e">
        <f t="shared" si="161"/>
        <v>#REF!</v>
      </c>
      <c r="L3451" s="29" t="e">
        <f>①陸連データ貼付け!#REF!</f>
        <v>#REF!</v>
      </c>
      <c r="M3451" s="63" t="e">
        <f>①陸連データ貼付け!#REF!</f>
        <v>#REF!</v>
      </c>
    </row>
    <row r="3452" spans="1:13">
      <c r="A3452" s="220" t="e">
        <f>IF(①陸連データ貼付け!#REF!="","",①陸連データ貼付け!#REF!)</f>
        <v>#REF!</v>
      </c>
      <c r="B3452" s="29" t="e">
        <f t="shared" si="159"/>
        <v>#REF!</v>
      </c>
      <c r="C3452" s="29" t="e">
        <f t="shared" si="160"/>
        <v>#REF!</v>
      </c>
      <c r="D3452" s="29" t="e">
        <f>①陸連データ貼付け!#REF!</f>
        <v>#REF!</v>
      </c>
      <c r="E3452" s="29" t="e">
        <f>①陸連データ貼付け!#REF!</f>
        <v>#REF!</v>
      </c>
      <c r="F3452" s="29" t="e">
        <f>ASC(①陸連データ貼付け!#REF!)</f>
        <v>#REF!</v>
      </c>
      <c r="G3452" s="29" t="e">
        <f>①陸連データ貼付け!#REF!</f>
        <v>#REF!</v>
      </c>
      <c r="H3452" s="29" t="e">
        <f>①陸連データ貼付け!#REF!</f>
        <v>#REF!</v>
      </c>
      <c r="I3452" s="29" t="e">
        <f>①陸連データ貼付け!#REF!</f>
        <v>#REF!</v>
      </c>
      <c r="J3452" s="29" t="e">
        <f>①陸連データ貼付け!#REF!</f>
        <v>#REF!</v>
      </c>
      <c r="K3452" s="29" t="e">
        <f t="shared" si="161"/>
        <v>#REF!</v>
      </c>
      <c r="L3452" s="29" t="e">
        <f>①陸連データ貼付け!#REF!</f>
        <v>#REF!</v>
      </c>
      <c r="M3452" s="63" t="e">
        <f>①陸連データ貼付け!#REF!</f>
        <v>#REF!</v>
      </c>
    </row>
    <row r="3453" spans="1:13">
      <c r="A3453" s="220" t="e">
        <f>IF(①陸連データ貼付け!#REF!="","",①陸連データ貼付け!#REF!)</f>
        <v>#REF!</v>
      </c>
      <c r="B3453" s="29" t="e">
        <f t="shared" si="159"/>
        <v>#REF!</v>
      </c>
      <c r="C3453" s="29" t="e">
        <f t="shared" si="160"/>
        <v>#REF!</v>
      </c>
      <c r="D3453" s="29" t="e">
        <f>①陸連データ貼付け!#REF!</f>
        <v>#REF!</v>
      </c>
      <c r="E3453" s="29" t="e">
        <f>①陸連データ貼付け!#REF!</f>
        <v>#REF!</v>
      </c>
      <c r="F3453" s="29" t="e">
        <f>ASC(①陸連データ貼付け!#REF!)</f>
        <v>#REF!</v>
      </c>
      <c r="G3453" s="29" t="e">
        <f>①陸連データ貼付け!#REF!</f>
        <v>#REF!</v>
      </c>
      <c r="H3453" s="29" t="e">
        <f>①陸連データ貼付け!#REF!</f>
        <v>#REF!</v>
      </c>
      <c r="I3453" s="29" t="e">
        <f>①陸連データ貼付け!#REF!</f>
        <v>#REF!</v>
      </c>
      <c r="J3453" s="29" t="e">
        <f>①陸連データ貼付け!#REF!</f>
        <v>#REF!</v>
      </c>
      <c r="K3453" s="29" t="e">
        <f t="shared" si="161"/>
        <v>#REF!</v>
      </c>
      <c r="L3453" s="29" t="e">
        <f>①陸連データ貼付け!#REF!</f>
        <v>#REF!</v>
      </c>
      <c r="M3453" s="63" t="e">
        <f>①陸連データ貼付け!#REF!</f>
        <v>#REF!</v>
      </c>
    </row>
    <row r="3454" spans="1:13">
      <c r="A3454" s="220" t="e">
        <f>IF(①陸連データ貼付け!#REF!="","",①陸連データ貼付け!#REF!)</f>
        <v>#REF!</v>
      </c>
      <c r="B3454" s="29" t="e">
        <f t="shared" si="159"/>
        <v>#REF!</v>
      </c>
      <c r="C3454" s="29" t="e">
        <f t="shared" si="160"/>
        <v>#REF!</v>
      </c>
      <c r="D3454" s="29" t="e">
        <f>①陸連データ貼付け!#REF!</f>
        <v>#REF!</v>
      </c>
      <c r="E3454" s="29" t="e">
        <f>①陸連データ貼付け!#REF!</f>
        <v>#REF!</v>
      </c>
      <c r="F3454" s="29" t="e">
        <f>ASC(①陸連データ貼付け!#REF!)</f>
        <v>#REF!</v>
      </c>
      <c r="G3454" s="29" t="e">
        <f>①陸連データ貼付け!#REF!</f>
        <v>#REF!</v>
      </c>
      <c r="H3454" s="29" t="e">
        <f>①陸連データ貼付け!#REF!</f>
        <v>#REF!</v>
      </c>
      <c r="I3454" s="29" t="e">
        <f>①陸連データ貼付け!#REF!</f>
        <v>#REF!</v>
      </c>
      <c r="J3454" s="29" t="e">
        <f>①陸連データ貼付け!#REF!</f>
        <v>#REF!</v>
      </c>
      <c r="K3454" s="29" t="e">
        <f t="shared" si="161"/>
        <v>#REF!</v>
      </c>
      <c r="L3454" s="29" t="e">
        <f>①陸連データ貼付け!#REF!</f>
        <v>#REF!</v>
      </c>
      <c r="M3454" s="63" t="e">
        <f>①陸連データ貼付け!#REF!</f>
        <v>#REF!</v>
      </c>
    </row>
    <row r="3455" spans="1:13">
      <c r="A3455" s="220" t="e">
        <f>IF(①陸連データ貼付け!#REF!="","",①陸連データ貼付け!#REF!)</f>
        <v>#REF!</v>
      </c>
      <c r="B3455" s="29" t="e">
        <f t="shared" si="159"/>
        <v>#REF!</v>
      </c>
      <c r="C3455" s="29" t="e">
        <f t="shared" si="160"/>
        <v>#REF!</v>
      </c>
      <c r="D3455" s="29" t="e">
        <f>①陸連データ貼付け!#REF!</f>
        <v>#REF!</v>
      </c>
      <c r="E3455" s="29" t="e">
        <f>①陸連データ貼付け!#REF!</f>
        <v>#REF!</v>
      </c>
      <c r="F3455" s="29" t="e">
        <f>ASC(①陸連データ貼付け!#REF!)</f>
        <v>#REF!</v>
      </c>
      <c r="G3455" s="29" t="e">
        <f>①陸連データ貼付け!#REF!</f>
        <v>#REF!</v>
      </c>
      <c r="H3455" s="29" t="e">
        <f>①陸連データ貼付け!#REF!</f>
        <v>#REF!</v>
      </c>
      <c r="I3455" s="29" t="e">
        <f>①陸連データ貼付け!#REF!</f>
        <v>#REF!</v>
      </c>
      <c r="J3455" s="29" t="e">
        <f>①陸連データ貼付け!#REF!</f>
        <v>#REF!</v>
      </c>
      <c r="K3455" s="29" t="e">
        <f t="shared" si="161"/>
        <v>#REF!</v>
      </c>
      <c r="L3455" s="29" t="e">
        <f>①陸連データ貼付け!#REF!</f>
        <v>#REF!</v>
      </c>
      <c r="M3455" s="63" t="e">
        <f>①陸連データ貼付け!#REF!</f>
        <v>#REF!</v>
      </c>
    </row>
    <row r="3456" spans="1:13">
      <c r="A3456" s="220" t="e">
        <f>IF(①陸連データ貼付け!#REF!="","",①陸連データ貼付け!#REF!)</f>
        <v>#REF!</v>
      </c>
      <c r="B3456" s="29" t="e">
        <f t="shared" si="159"/>
        <v>#REF!</v>
      </c>
      <c r="C3456" s="29" t="e">
        <f t="shared" si="160"/>
        <v>#REF!</v>
      </c>
      <c r="D3456" s="29" t="e">
        <f>①陸連データ貼付け!#REF!</f>
        <v>#REF!</v>
      </c>
      <c r="E3456" s="29" t="e">
        <f>①陸連データ貼付け!#REF!</f>
        <v>#REF!</v>
      </c>
      <c r="F3456" s="29" t="e">
        <f>ASC(①陸連データ貼付け!#REF!)</f>
        <v>#REF!</v>
      </c>
      <c r="G3456" s="29" t="e">
        <f>①陸連データ貼付け!#REF!</f>
        <v>#REF!</v>
      </c>
      <c r="H3456" s="29" t="e">
        <f>①陸連データ貼付け!#REF!</f>
        <v>#REF!</v>
      </c>
      <c r="I3456" s="29" t="e">
        <f>①陸連データ貼付け!#REF!</f>
        <v>#REF!</v>
      </c>
      <c r="J3456" s="29" t="e">
        <f>①陸連データ貼付け!#REF!</f>
        <v>#REF!</v>
      </c>
      <c r="K3456" s="29" t="e">
        <f t="shared" si="161"/>
        <v>#REF!</v>
      </c>
      <c r="L3456" s="29" t="e">
        <f>①陸連データ貼付け!#REF!</f>
        <v>#REF!</v>
      </c>
      <c r="M3456" s="63" t="e">
        <f>①陸連データ貼付け!#REF!</f>
        <v>#REF!</v>
      </c>
    </row>
    <row r="3457" spans="1:13">
      <c r="A3457" s="220" t="e">
        <f>IF(①陸連データ貼付け!#REF!="","",①陸連データ貼付け!#REF!)</f>
        <v>#REF!</v>
      </c>
      <c r="B3457" s="29" t="e">
        <f t="shared" si="159"/>
        <v>#REF!</v>
      </c>
      <c r="C3457" s="29" t="e">
        <f t="shared" si="160"/>
        <v>#REF!</v>
      </c>
      <c r="D3457" s="29" t="e">
        <f>①陸連データ貼付け!#REF!</f>
        <v>#REF!</v>
      </c>
      <c r="E3457" s="29" t="e">
        <f>①陸連データ貼付け!#REF!</f>
        <v>#REF!</v>
      </c>
      <c r="F3457" s="29" t="e">
        <f>ASC(①陸連データ貼付け!#REF!)</f>
        <v>#REF!</v>
      </c>
      <c r="G3457" s="29" t="e">
        <f>①陸連データ貼付け!#REF!</f>
        <v>#REF!</v>
      </c>
      <c r="H3457" s="29" t="e">
        <f>①陸連データ貼付け!#REF!</f>
        <v>#REF!</v>
      </c>
      <c r="I3457" s="29" t="e">
        <f>①陸連データ貼付け!#REF!</f>
        <v>#REF!</v>
      </c>
      <c r="J3457" s="29" t="e">
        <f>①陸連データ貼付け!#REF!</f>
        <v>#REF!</v>
      </c>
      <c r="K3457" s="29" t="e">
        <f t="shared" si="161"/>
        <v>#REF!</v>
      </c>
      <c r="L3457" s="29" t="e">
        <f>①陸連データ貼付け!#REF!</f>
        <v>#REF!</v>
      </c>
      <c r="M3457" s="63" t="e">
        <f>①陸連データ貼付け!#REF!</f>
        <v>#REF!</v>
      </c>
    </row>
    <row r="3458" spans="1:13">
      <c r="A3458" s="220" t="e">
        <f>IF(①陸連データ貼付け!#REF!="","",①陸連データ貼付け!#REF!)</f>
        <v>#REF!</v>
      </c>
      <c r="B3458" s="29" t="e">
        <f t="shared" si="159"/>
        <v>#REF!</v>
      </c>
      <c r="C3458" s="29" t="e">
        <f t="shared" si="160"/>
        <v>#REF!</v>
      </c>
      <c r="D3458" s="29" t="e">
        <f>①陸連データ貼付け!#REF!</f>
        <v>#REF!</v>
      </c>
      <c r="E3458" s="29" t="e">
        <f>①陸連データ貼付け!#REF!</f>
        <v>#REF!</v>
      </c>
      <c r="F3458" s="29" t="e">
        <f>ASC(①陸連データ貼付け!#REF!)</f>
        <v>#REF!</v>
      </c>
      <c r="G3458" s="29" t="e">
        <f>①陸連データ貼付け!#REF!</f>
        <v>#REF!</v>
      </c>
      <c r="H3458" s="29" t="e">
        <f>①陸連データ貼付け!#REF!</f>
        <v>#REF!</v>
      </c>
      <c r="I3458" s="29" t="e">
        <f>①陸連データ貼付け!#REF!</f>
        <v>#REF!</v>
      </c>
      <c r="J3458" s="29" t="e">
        <f>①陸連データ貼付け!#REF!</f>
        <v>#REF!</v>
      </c>
      <c r="K3458" s="29" t="e">
        <f t="shared" si="161"/>
        <v>#REF!</v>
      </c>
      <c r="L3458" s="29" t="e">
        <f>①陸連データ貼付け!#REF!</f>
        <v>#REF!</v>
      </c>
      <c r="M3458" s="63" t="e">
        <f>①陸連データ貼付け!#REF!</f>
        <v>#REF!</v>
      </c>
    </row>
    <row r="3459" spans="1:13">
      <c r="A3459" s="220" t="e">
        <f>IF(①陸連データ貼付け!#REF!="","",①陸連データ貼付け!#REF!)</f>
        <v>#REF!</v>
      </c>
      <c r="B3459" s="29" t="e">
        <f t="shared" ref="B3459:B3522" si="162">LEFT(A3459,1)</f>
        <v>#REF!</v>
      </c>
      <c r="C3459" s="29" t="e">
        <f t="shared" ref="C3459:C3522" si="163">REPLACE(A3459,1,1,"")</f>
        <v>#REF!</v>
      </c>
      <c r="D3459" s="29" t="e">
        <f>①陸連データ貼付け!#REF!</f>
        <v>#REF!</v>
      </c>
      <c r="E3459" s="29" t="e">
        <f>①陸連データ貼付け!#REF!</f>
        <v>#REF!</v>
      </c>
      <c r="F3459" s="29" t="e">
        <f>ASC(①陸連データ貼付け!#REF!)</f>
        <v>#REF!</v>
      </c>
      <c r="G3459" s="29" t="e">
        <f>①陸連データ貼付け!#REF!</f>
        <v>#REF!</v>
      </c>
      <c r="H3459" s="29" t="e">
        <f>①陸連データ貼付け!#REF!</f>
        <v>#REF!</v>
      </c>
      <c r="I3459" s="29" t="e">
        <f>①陸連データ貼付け!#REF!</f>
        <v>#REF!</v>
      </c>
      <c r="J3459" s="29" t="e">
        <f>①陸連データ貼付け!#REF!</f>
        <v>#REF!</v>
      </c>
      <c r="K3459" s="29" t="e">
        <f t="shared" ref="K3459:K3522" si="164">I3459</f>
        <v>#REF!</v>
      </c>
      <c r="L3459" s="29" t="e">
        <f>①陸連データ貼付け!#REF!</f>
        <v>#REF!</v>
      </c>
      <c r="M3459" s="63" t="e">
        <f>①陸連データ貼付け!#REF!</f>
        <v>#REF!</v>
      </c>
    </row>
    <row r="3460" spans="1:13">
      <c r="A3460" s="220" t="e">
        <f>IF(①陸連データ貼付け!#REF!="","",①陸連データ貼付け!#REF!)</f>
        <v>#REF!</v>
      </c>
      <c r="B3460" s="29" t="e">
        <f t="shared" si="162"/>
        <v>#REF!</v>
      </c>
      <c r="C3460" s="29" t="e">
        <f t="shared" si="163"/>
        <v>#REF!</v>
      </c>
      <c r="D3460" s="29" t="e">
        <f>①陸連データ貼付け!#REF!</f>
        <v>#REF!</v>
      </c>
      <c r="E3460" s="29" t="e">
        <f>①陸連データ貼付け!#REF!</f>
        <v>#REF!</v>
      </c>
      <c r="F3460" s="29" t="e">
        <f>ASC(①陸連データ貼付け!#REF!)</f>
        <v>#REF!</v>
      </c>
      <c r="G3460" s="29" t="e">
        <f>①陸連データ貼付け!#REF!</f>
        <v>#REF!</v>
      </c>
      <c r="H3460" s="29" t="e">
        <f>①陸連データ貼付け!#REF!</f>
        <v>#REF!</v>
      </c>
      <c r="I3460" s="29" t="e">
        <f>①陸連データ貼付け!#REF!</f>
        <v>#REF!</v>
      </c>
      <c r="J3460" s="29" t="e">
        <f>①陸連データ貼付け!#REF!</f>
        <v>#REF!</v>
      </c>
      <c r="K3460" s="29" t="e">
        <f t="shared" si="164"/>
        <v>#REF!</v>
      </c>
      <c r="L3460" s="29" t="e">
        <f>①陸連データ貼付け!#REF!</f>
        <v>#REF!</v>
      </c>
      <c r="M3460" s="63" t="e">
        <f>①陸連データ貼付け!#REF!</f>
        <v>#REF!</v>
      </c>
    </row>
    <row r="3461" spans="1:13">
      <c r="A3461" s="220" t="e">
        <f>IF(①陸連データ貼付け!#REF!="","",①陸連データ貼付け!#REF!)</f>
        <v>#REF!</v>
      </c>
      <c r="B3461" s="29" t="e">
        <f t="shared" si="162"/>
        <v>#REF!</v>
      </c>
      <c r="C3461" s="29" t="e">
        <f t="shared" si="163"/>
        <v>#REF!</v>
      </c>
      <c r="D3461" s="29" t="e">
        <f>①陸連データ貼付け!#REF!</f>
        <v>#REF!</v>
      </c>
      <c r="E3461" s="29" t="e">
        <f>①陸連データ貼付け!#REF!</f>
        <v>#REF!</v>
      </c>
      <c r="F3461" s="29" t="e">
        <f>ASC(①陸連データ貼付け!#REF!)</f>
        <v>#REF!</v>
      </c>
      <c r="G3461" s="29" t="e">
        <f>①陸連データ貼付け!#REF!</f>
        <v>#REF!</v>
      </c>
      <c r="H3461" s="29" t="e">
        <f>①陸連データ貼付け!#REF!</f>
        <v>#REF!</v>
      </c>
      <c r="I3461" s="29" t="e">
        <f>①陸連データ貼付け!#REF!</f>
        <v>#REF!</v>
      </c>
      <c r="J3461" s="29" t="e">
        <f>①陸連データ貼付け!#REF!</f>
        <v>#REF!</v>
      </c>
      <c r="K3461" s="29" t="e">
        <f t="shared" si="164"/>
        <v>#REF!</v>
      </c>
      <c r="L3461" s="29" t="e">
        <f>①陸連データ貼付け!#REF!</f>
        <v>#REF!</v>
      </c>
      <c r="M3461" s="63" t="e">
        <f>①陸連データ貼付け!#REF!</f>
        <v>#REF!</v>
      </c>
    </row>
    <row r="3462" spans="1:13">
      <c r="A3462" s="220" t="e">
        <f>IF(①陸連データ貼付け!#REF!="","",①陸連データ貼付け!#REF!)</f>
        <v>#REF!</v>
      </c>
      <c r="B3462" s="29" t="e">
        <f t="shared" si="162"/>
        <v>#REF!</v>
      </c>
      <c r="C3462" s="29" t="e">
        <f t="shared" si="163"/>
        <v>#REF!</v>
      </c>
      <c r="D3462" s="29" t="e">
        <f>①陸連データ貼付け!#REF!</f>
        <v>#REF!</v>
      </c>
      <c r="E3462" s="29" t="e">
        <f>①陸連データ貼付け!#REF!</f>
        <v>#REF!</v>
      </c>
      <c r="F3462" s="29" t="e">
        <f>ASC(①陸連データ貼付け!#REF!)</f>
        <v>#REF!</v>
      </c>
      <c r="G3462" s="29" t="e">
        <f>①陸連データ貼付け!#REF!</f>
        <v>#REF!</v>
      </c>
      <c r="H3462" s="29" t="e">
        <f>①陸連データ貼付け!#REF!</f>
        <v>#REF!</v>
      </c>
      <c r="I3462" s="29" t="e">
        <f>①陸連データ貼付け!#REF!</f>
        <v>#REF!</v>
      </c>
      <c r="J3462" s="29" t="e">
        <f>①陸連データ貼付け!#REF!</f>
        <v>#REF!</v>
      </c>
      <c r="K3462" s="29" t="e">
        <f t="shared" si="164"/>
        <v>#REF!</v>
      </c>
      <c r="L3462" s="29" t="e">
        <f>①陸連データ貼付け!#REF!</f>
        <v>#REF!</v>
      </c>
      <c r="M3462" s="63" t="e">
        <f>①陸連データ貼付け!#REF!</f>
        <v>#REF!</v>
      </c>
    </row>
    <row r="3463" spans="1:13">
      <c r="A3463" s="220" t="e">
        <f>IF(①陸連データ貼付け!#REF!="","",①陸連データ貼付け!#REF!)</f>
        <v>#REF!</v>
      </c>
      <c r="B3463" s="29" t="e">
        <f t="shared" si="162"/>
        <v>#REF!</v>
      </c>
      <c r="C3463" s="29" t="e">
        <f t="shared" si="163"/>
        <v>#REF!</v>
      </c>
      <c r="D3463" s="29" t="e">
        <f>①陸連データ貼付け!#REF!</f>
        <v>#REF!</v>
      </c>
      <c r="E3463" s="29" t="e">
        <f>①陸連データ貼付け!#REF!</f>
        <v>#REF!</v>
      </c>
      <c r="F3463" s="29" t="e">
        <f>ASC(①陸連データ貼付け!#REF!)</f>
        <v>#REF!</v>
      </c>
      <c r="G3463" s="29" t="e">
        <f>①陸連データ貼付け!#REF!</f>
        <v>#REF!</v>
      </c>
      <c r="H3463" s="29" t="e">
        <f>①陸連データ貼付け!#REF!</f>
        <v>#REF!</v>
      </c>
      <c r="I3463" s="29" t="e">
        <f>①陸連データ貼付け!#REF!</f>
        <v>#REF!</v>
      </c>
      <c r="J3463" s="29" t="e">
        <f>①陸連データ貼付け!#REF!</f>
        <v>#REF!</v>
      </c>
      <c r="K3463" s="29" t="e">
        <f t="shared" si="164"/>
        <v>#REF!</v>
      </c>
      <c r="L3463" s="29" t="e">
        <f>①陸連データ貼付け!#REF!</f>
        <v>#REF!</v>
      </c>
      <c r="M3463" s="63" t="e">
        <f>①陸連データ貼付け!#REF!</f>
        <v>#REF!</v>
      </c>
    </row>
    <row r="3464" spans="1:13">
      <c r="A3464" s="220" t="e">
        <f>IF(①陸連データ貼付け!#REF!="","",①陸連データ貼付け!#REF!)</f>
        <v>#REF!</v>
      </c>
      <c r="B3464" s="29" t="e">
        <f t="shared" si="162"/>
        <v>#REF!</v>
      </c>
      <c r="C3464" s="29" t="e">
        <f t="shared" si="163"/>
        <v>#REF!</v>
      </c>
      <c r="D3464" s="29" t="e">
        <f>①陸連データ貼付け!#REF!</f>
        <v>#REF!</v>
      </c>
      <c r="E3464" s="29" t="e">
        <f>①陸連データ貼付け!#REF!</f>
        <v>#REF!</v>
      </c>
      <c r="F3464" s="29" t="e">
        <f>ASC(①陸連データ貼付け!#REF!)</f>
        <v>#REF!</v>
      </c>
      <c r="G3464" s="29" t="e">
        <f>①陸連データ貼付け!#REF!</f>
        <v>#REF!</v>
      </c>
      <c r="H3464" s="29" t="e">
        <f>①陸連データ貼付け!#REF!</f>
        <v>#REF!</v>
      </c>
      <c r="I3464" s="29" t="e">
        <f>①陸連データ貼付け!#REF!</f>
        <v>#REF!</v>
      </c>
      <c r="J3464" s="29" t="e">
        <f>①陸連データ貼付け!#REF!</f>
        <v>#REF!</v>
      </c>
      <c r="K3464" s="29" t="e">
        <f t="shared" si="164"/>
        <v>#REF!</v>
      </c>
      <c r="L3464" s="29" t="e">
        <f>①陸連データ貼付け!#REF!</f>
        <v>#REF!</v>
      </c>
      <c r="M3464" s="63" t="e">
        <f>①陸連データ貼付け!#REF!</f>
        <v>#REF!</v>
      </c>
    </row>
    <row r="3465" spans="1:13">
      <c r="A3465" s="220" t="e">
        <f>IF(①陸連データ貼付け!#REF!="","",①陸連データ貼付け!#REF!)</f>
        <v>#REF!</v>
      </c>
      <c r="B3465" s="29" t="e">
        <f t="shared" si="162"/>
        <v>#REF!</v>
      </c>
      <c r="C3465" s="29" t="e">
        <f t="shared" si="163"/>
        <v>#REF!</v>
      </c>
      <c r="D3465" s="29" t="e">
        <f>①陸連データ貼付け!#REF!</f>
        <v>#REF!</v>
      </c>
      <c r="E3465" s="29" t="e">
        <f>①陸連データ貼付け!#REF!</f>
        <v>#REF!</v>
      </c>
      <c r="F3465" s="29" t="e">
        <f>ASC(①陸連データ貼付け!#REF!)</f>
        <v>#REF!</v>
      </c>
      <c r="G3465" s="29" t="e">
        <f>①陸連データ貼付け!#REF!</f>
        <v>#REF!</v>
      </c>
      <c r="H3465" s="29" t="e">
        <f>①陸連データ貼付け!#REF!</f>
        <v>#REF!</v>
      </c>
      <c r="I3465" s="29" t="e">
        <f>①陸連データ貼付け!#REF!</f>
        <v>#REF!</v>
      </c>
      <c r="J3465" s="29" t="e">
        <f>①陸連データ貼付け!#REF!</f>
        <v>#REF!</v>
      </c>
      <c r="K3465" s="29" t="e">
        <f t="shared" si="164"/>
        <v>#REF!</v>
      </c>
      <c r="L3465" s="29" t="e">
        <f>①陸連データ貼付け!#REF!</f>
        <v>#REF!</v>
      </c>
      <c r="M3465" s="63" t="e">
        <f>①陸連データ貼付け!#REF!</f>
        <v>#REF!</v>
      </c>
    </row>
    <row r="3466" spans="1:13">
      <c r="A3466" s="220" t="e">
        <f>IF(①陸連データ貼付け!#REF!="","",①陸連データ貼付け!#REF!)</f>
        <v>#REF!</v>
      </c>
      <c r="B3466" s="29" t="e">
        <f t="shared" si="162"/>
        <v>#REF!</v>
      </c>
      <c r="C3466" s="29" t="e">
        <f t="shared" si="163"/>
        <v>#REF!</v>
      </c>
      <c r="D3466" s="29" t="e">
        <f>①陸連データ貼付け!#REF!</f>
        <v>#REF!</v>
      </c>
      <c r="E3466" s="29" t="e">
        <f>①陸連データ貼付け!#REF!</f>
        <v>#REF!</v>
      </c>
      <c r="F3466" s="29" t="e">
        <f>ASC(①陸連データ貼付け!#REF!)</f>
        <v>#REF!</v>
      </c>
      <c r="G3466" s="29" t="e">
        <f>①陸連データ貼付け!#REF!</f>
        <v>#REF!</v>
      </c>
      <c r="H3466" s="29" t="e">
        <f>①陸連データ貼付け!#REF!</f>
        <v>#REF!</v>
      </c>
      <c r="I3466" s="29" t="e">
        <f>①陸連データ貼付け!#REF!</f>
        <v>#REF!</v>
      </c>
      <c r="J3466" s="29" t="e">
        <f>①陸連データ貼付け!#REF!</f>
        <v>#REF!</v>
      </c>
      <c r="K3466" s="29" t="e">
        <f t="shared" si="164"/>
        <v>#REF!</v>
      </c>
      <c r="L3466" s="29" t="e">
        <f>①陸連データ貼付け!#REF!</f>
        <v>#REF!</v>
      </c>
      <c r="M3466" s="63" t="e">
        <f>①陸連データ貼付け!#REF!</f>
        <v>#REF!</v>
      </c>
    </row>
    <row r="3467" spans="1:13">
      <c r="A3467" s="220" t="e">
        <f>IF(①陸連データ貼付け!#REF!="","",①陸連データ貼付け!#REF!)</f>
        <v>#REF!</v>
      </c>
      <c r="B3467" s="29" t="e">
        <f t="shared" si="162"/>
        <v>#REF!</v>
      </c>
      <c r="C3467" s="29" t="e">
        <f t="shared" si="163"/>
        <v>#REF!</v>
      </c>
      <c r="D3467" s="29" t="e">
        <f>①陸連データ貼付け!#REF!</f>
        <v>#REF!</v>
      </c>
      <c r="E3467" s="29" t="e">
        <f>①陸連データ貼付け!#REF!</f>
        <v>#REF!</v>
      </c>
      <c r="F3467" s="29" t="e">
        <f>ASC(①陸連データ貼付け!#REF!)</f>
        <v>#REF!</v>
      </c>
      <c r="G3467" s="29" t="e">
        <f>①陸連データ貼付け!#REF!</f>
        <v>#REF!</v>
      </c>
      <c r="H3467" s="29" t="e">
        <f>①陸連データ貼付け!#REF!</f>
        <v>#REF!</v>
      </c>
      <c r="I3467" s="29" t="e">
        <f>①陸連データ貼付け!#REF!</f>
        <v>#REF!</v>
      </c>
      <c r="J3467" s="29" t="e">
        <f>①陸連データ貼付け!#REF!</f>
        <v>#REF!</v>
      </c>
      <c r="K3467" s="29" t="e">
        <f t="shared" si="164"/>
        <v>#REF!</v>
      </c>
      <c r="L3467" s="29" t="e">
        <f>①陸連データ貼付け!#REF!</f>
        <v>#REF!</v>
      </c>
      <c r="M3467" s="63" t="e">
        <f>①陸連データ貼付け!#REF!</f>
        <v>#REF!</v>
      </c>
    </row>
    <row r="3468" spans="1:13">
      <c r="A3468" s="220" t="e">
        <f>IF(①陸連データ貼付け!#REF!="","",①陸連データ貼付け!#REF!)</f>
        <v>#REF!</v>
      </c>
      <c r="B3468" s="29" t="e">
        <f t="shared" si="162"/>
        <v>#REF!</v>
      </c>
      <c r="C3468" s="29" t="e">
        <f t="shared" si="163"/>
        <v>#REF!</v>
      </c>
      <c r="D3468" s="29" t="e">
        <f>①陸連データ貼付け!#REF!</f>
        <v>#REF!</v>
      </c>
      <c r="E3468" s="29" t="e">
        <f>①陸連データ貼付け!#REF!</f>
        <v>#REF!</v>
      </c>
      <c r="F3468" s="29" t="e">
        <f>ASC(①陸連データ貼付け!#REF!)</f>
        <v>#REF!</v>
      </c>
      <c r="G3468" s="29" t="e">
        <f>①陸連データ貼付け!#REF!</f>
        <v>#REF!</v>
      </c>
      <c r="H3468" s="29" t="e">
        <f>①陸連データ貼付け!#REF!</f>
        <v>#REF!</v>
      </c>
      <c r="I3468" s="29" t="e">
        <f>①陸連データ貼付け!#REF!</f>
        <v>#REF!</v>
      </c>
      <c r="J3468" s="29" t="e">
        <f>①陸連データ貼付け!#REF!</f>
        <v>#REF!</v>
      </c>
      <c r="K3468" s="29" t="e">
        <f t="shared" si="164"/>
        <v>#REF!</v>
      </c>
      <c r="L3468" s="29" t="e">
        <f>①陸連データ貼付け!#REF!</f>
        <v>#REF!</v>
      </c>
      <c r="M3468" s="63" t="e">
        <f>①陸連データ貼付け!#REF!</f>
        <v>#REF!</v>
      </c>
    </row>
    <row r="3469" spans="1:13">
      <c r="A3469" s="220" t="e">
        <f>IF(①陸連データ貼付け!#REF!="","",①陸連データ貼付け!#REF!)</f>
        <v>#REF!</v>
      </c>
      <c r="B3469" s="29" t="e">
        <f t="shared" si="162"/>
        <v>#REF!</v>
      </c>
      <c r="C3469" s="29" t="e">
        <f t="shared" si="163"/>
        <v>#REF!</v>
      </c>
      <c r="D3469" s="29" t="e">
        <f>①陸連データ貼付け!#REF!</f>
        <v>#REF!</v>
      </c>
      <c r="E3469" s="29" t="e">
        <f>①陸連データ貼付け!#REF!</f>
        <v>#REF!</v>
      </c>
      <c r="F3469" s="29" t="e">
        <f>ASC(①陸連データ貼付け!#REF!)</f>
        <v>#REF!</v>
      </c>
      <c r="G3469" s="29" t="e">
        <f>①陸連データ貼付け!#REF!</f>
        <v>#REF!</v>
      </c>
      <c r="H3469" s="29" t="e">
        <f>①陸連データ貼付け!#REF!</f>
        <v>#REF!</v>
      </c>
      <c r="I3469" s="29" t="e">
        <f>①陸連データ貼付け!#REF!</f>
        <v>#REF!</v>
      </c>
      <c r="J3469" s="29" t="e">
        <f>①陸連データ貼付け!#REF!</f>
        <v>#REF!</v>
      </c>
      <c r="K3469" s="29" t="e">
        <f t="shared" si="164"/>
        <v>#REF!</v>
      </c>
      <c r="L3469" s="29" t="e">
        <f>①陸連データ貼付け!#REF!</f>
        <v>#REF!</v>
      </c>
      <c r="M3469" s="63" t="e">
        <f>①陸連データ貼付け!#REF!</f>
        <v>#REF!</v>
      </c>
    </row>
    <row r="3470" spans="1:13">
      <c r="A3470" s="220" t="e">
        <f>IF(①陸連データ貼付け!#REF!="","",①陸連データ貼付け!#REF!)</f>
        <v>#REF!</v>
      </c>
      <c r="B3470" s="29" t="e">
        <f t="shared" si="162"/>
        <v>#REF!</v>
      </c>
      <c r="C3470" s="29" t="e">
        <f t="shared" si="163"/>
        <v>#REF!</v>
      </c>
      <c r="D3470" s="29" t="e">
        <f>①陸連データ貼付け!#REF!</f>
        <v>#REF!</v>
      </c>
      <c r="E3470" s="29" t="e">
        <f>①陸連データ貼付け!#REF!</f>
        <v>#REF!</v>
      </c>
      <c r="F3470" s="29" t="e">
        <f>ASC(①陸連データ貼付け!#REF!)</f>
        <v>#REF!</v>
      </c>
      <c r="G3470" s="29" t="e">
        <f>①陸連データ貼付け!#REF!</f>
        <v>#REF!</v>
      </c>
      <c r="H3470" s="29" t="e">
        <f>①陸連データ貼付け!#REF!</f>
        <v>#REF!</v>
      </c>
      <c r="I3470" s="29" t="e">
        <f>①陸連データ貼付け!#REF!</f>
        <v>#REF!</v>
      </c>
      <c r="J3470" s="29" t="e">
        <f>①陸連データ貼付け!#REF!</f>
        <v>#REF!</v>
      </c>
      <c r="K3470" s="29" t="e">
        <f t="shared" si="164"/>
        <v>#REF!</v>
      </c>
      <c r="L3470" s="29" t="e">
        <f>①陸連データ貼付け!#REF!</f>
        <v>#REF!</v>
      </c>
      <c r="M3470" s="63" t="e">
        <f>①陸連データ貼付け!#REF!</f>
        <v>#REF!</v>
      </c>
    </row>
    <row r="3471" spans="1:13">
      <c r="A3471" s="220" t="e">
        <f>IF(①陸連データ貼付け!#REF!="","",①陸連データ貼付け!#REF!)</f>
        <v>#REF!</v>
      </c>
      <c r="B3471" s="29" t="e">
        <f t="shared" si="162"/>
        <v>#REF!</v>
      </c>
      <c r="C3471" s="29" t="e">
        <f t="shared" si="163"/>
        <v>#REF!</v>
      </c>
      <c r="D3471" s="29" t="e">
        <f>①陸連データ貼付け!#REF!</f>
        <v>#REF!</v>
      </c>
      <c r="E3471" s="29" t="e">
        <f>①陸連データ貼付け!#REF!</f>
        <v>#REF!</v>
      </c>
      <c r="F3471" s="29" t="e">
        <f>ASC(①陸連データ貼付け!#REF!)</f>
        <v>#REF!</v>
      </c>
      <c r="G3471" s="29" t="e">
        <f>①陸連データ貼付け!#REF!</f>
        <v>#REF!</v>
      </c>
      <c r="H3471" s="29" t="e">
        <f>①陸連データ貼付け!#REF!</f>
        <v>#REF!</v>
      </c>
      <c r="I3471" s="29" t="e">
        <f>①陸連データ貼付け!#REF!</f>
        <v>#REF!</v>
      </c>
      <c r="J3471" s="29" t="e">
        <f>①陸連データ貼付け!#REF!</f>
        <v>#REF!</v>
      </c>
      <c r="K3471" s="29" t="e">
        <f t="shared" si="164"/>
        <v>#REF!</v>
      </c>
      <c r="L3471" s="29" t="e">
        <f>①陸連データ貼付け!#REF!</f>
        <v>#REF!</v>
      </c>
      <c r="M3471" s="63" t="e">
        <f>①陸連データ貼付け!#REF!</f>
        <v>#REF!</v>
      </c>
    </row>
    <row r="3472" spans="1:13">
      <c r="A3472" s="220" t="e">
        <f>IF(①陸連データ貼付け!#REF!="","",①陸連データ貼付け!#REF!)</f>
        <v>#REF!</v>
      </c>
      <c r="B3472" s="29" t="e">
        <f t="shared" si="162"/>
        <v>#REF!</v>
      </c>
      <c r="C3472" s="29" t="e">
        <f t="shared" si="163"/>
        <v>#REF!</v>
      </c>
      <c r="D3472" s="29" t="e">
        <f>①陸連データ貼付け!#REF!</f>
        <v>#REF!</v>
      </c>
      <c r="E3472" s="29" t="e">
        <f>①陸連データ貼付け!#REF!</f>
        <v>#REF!</v>
      </c>
      <c r="F3472" s="29" t="e">
        <f>ASC(①陸連データ貼付け!#REF!)</f>
        <v>#REF!</v>
      </c>
      <c r="G3472" s="29" t="e">
        <f>①陸連データ貼付け!#REF!</f>
        <v>#REF!</v>
      </c>
      <c r="H3472" s="29" t="e">
        <f>①陸連データ貼付け!#REF!</f>
        <v>#REF!</v>
      </c>
      <c r="I3472" s="29" t="e">
        <f>①陸連データ貼付け!#REF!</f>
        <v>#REF!</v>
      </c>
      <c r="J3472" s="29" t="e">
        <f>①陸連データ貼付け!#REF!</f>
        <v>#REF!</v>
      </c>
      <c r="K3472" s="29" t="e">
        <f t="shared" si="164"/>
        <v>#REF!</v>
      </c>
      <c r="L3472" s="29" t="e">
        <f>①陸連データ貼付け!#REF!</f>
        <v>#REF!</v>
      </c>
      <c r="M3472" s="63" t="e">
        <f>①陸連データ貼付け!#REF!</f>
        <v>#REF!</v>
      </c>
    </row>
    <row r="3473" spans="1:13">
      <c r="A3473" s="220" t="e">
        <f>IF(①陸連データ貼付け!#REF!="","",①陸連データ貼付け!#REF!)</f>
        <v>#REF!</v>
      </c>
      <c r="B3473" s="29" t="e">
        <f t="shared" si="162"/>
        <v>#REF!</v>
      </c>
      <c r="C3473" s="29" t="e">
        <f t="shared" si="163"/>
        <v>#REF!</v>
      </c>
      <c r="D3473" s="29" t="e">
        <f>①陸連データ貼付け!#REF!</f>
        <v>#REF!</v>
      </c>
      <c r="E3473" s="29" t="e">
        <f>①陸連データ貼付け!#REF!</f>
        <v>#REF!</v>
      </c>
      <c r="F3473" s="29" t="e">
        <f>ASC(①陸連データ貼付け!#REF!)</f>
        <v>#REF!</v>
      </c>
      <c r="G3473" s="29" t="e">
        <f>①陸連データ貼付け!#REF!</f>
        <v>#REF!</v>
      </c>
      <c r="H3473" s="29" t="e">
        <f>①陸連データ貼付け!#REF!</f>
        <v>#REF!</v>
      </c>
      <c r="I3473" s="29" t="e">
        <f>①陸連データ貼付け!#REF!</f>
        <v>#REF!</v>
      </c>
      <c r="J3473" s="29" t="e">
        <f>①陸連データ貼付け!#REF!</f>
        <v>#REF!</v>
      </c>
      <c r="K3473" s="29" t="e">
        <f t="shared" si="164"/>
        <v>#REF!</v>
      </c>
      <c r="L3473" s="29" t="e">
        <f>①陸連データ貼付け!#REF!</f>
        <v>#REF!</v>
      </c>
      <c r="M3473" s="63" t="e">
        <f>①陸連データ貼付け!#REF!</f>
        <v>#REF!</v>
      </c>
    </row>
    <row r="3474" spans="1:13">
      <c r="A3474" s="220" t="e">
        <f>IF(①陸連データ貼付け!#REF!="","",①陸連データ貼付け!#REF!)</f>
        <v>#REF!</v>
      </c>
      <c r="B3474" s="29" t="e">
        <f t="shared" si="162"/>
        <v>#REF!</v>
      </c>
      <c r="C3474" s="29" t="e">
        <f t="shared" si="163"/>
        <v>#REF!</v>
      </c>
      <c r="D3474" s="29" t="e">
        <f>①陸連データ貼付け!#REF!</f>
        <v>#REF!</v>
      </c>
      <c r="E3474" s="29" t="e">
        <f>①陸連データ貼付け!#REF!</f>
        <v>#REF!</v>
      </c>
      <c r="F3474" s="29" t="e">
        <f>ASC(①陸連データ貼付け!#REF!)</f>
        <v>#REF!</v>
      </c>
      <c r="G3474" s="29" t="e">
        <f>①陸連データ貼付け!#REF!</f>
        <v>#REF!</v>
      </c>
      <c r="H3474" s="29" t="e">
        <f>①陸連データ貼付け!#REF!</f>
        <v>#REF!</v>
      </c>
      <c r="I3474" s="29" t="e">
        <f>①陸連データ貼付け!#REF!</f>
        <v>#REF!</v>
      </c>
      <c r="J3474" s="29" t="e">
        <f>①陸連データ貼付け!#REF!</f>
        <v>#REF!</v>
      </c>
      <c r="K3474" s="29" t="e">
        <f t="shared" si="164"/>
        <v>#REF!</v>
      </c>
      <c r="L3474" s="29" t="e">
        <f>①陸連データ貼付け!#REF!</f>
        <v>#REF!</v>
      </c>
      <c r="M3474" s="63" t="e">
        <f>①陸連データ貼付け!#REF!</f>
        <v>#REF!</v>
      </c>
    </row>
    <row r="3475" spans="1:13">
      <c r="A3475" s="220" t="e">
        <f>IF(①陸連データ貼付け!#REF!="","",①陸連データ貼付け!#REF!)</f>
        <v>#REF!</v>
      </c>
      <c r="B3475" s="29" t="e">
        <f t="shared" si="162"/>
        <v>#REF!</v>
      </c>
      <c r="C3475" s="29" t="e">
        <f t="shared" si="163"/>
        <v>#REF!</v>
      </c>
      <c r="D3475" s="29" t="e">
        <f>①陸連データ貼付け!#REF!</f>
        <v>#REF!</v>
      </c>
      <c r="E3475" s="29" t="e">
        <f>①陸連データ貼付け!#REF!</f>
        <v>#REF!</v>
      </c>
      <c r="F3475" s="29" t="e">
        <f>ASC(①陸連データ貼付け!#REF!)</f>
        <v>#REF!</v>
      </c>
      <c r="G3475" s="29" t="e">
        <f>①陸連データ貼付け!#REF!</f>
        <v>#REF!</v>
      </c>
      <c r="H3475" s="29" t="e">
        <f>①陸連データ貼付け!#REF!</f>
        <v>#REF!</v>
      </c>
      <c r="I3475" s="29" t="e">
        <f>①陸連データ貼付け!#REF!</f>
        <v>#REF!</v>
      </c>
      <c r="J3475" s="29" t="e">
        <f>①陸連データ貼付け!#REF!</f>
        <v>#REF!</v>
      </c>
      <c r="K3475" s="29" t="e">
        <f t="shared" si="164"/>
        <v>#REF!</v>
      </c>
      <c r="L3475" s="29" t="e">
        <f>①陸連データ貼付け!#REF!</f>
        <v>#REF!</v>
      </c>
      <c r="M3475" s="63" t="e">
        <f>①陸連データ貼付け!#REF!</f>
        <v>#REF!</v>
      </c>
    </row>
    <row r="3476" spans="1:13">
      <c r="A3476" s="220" t="e">
        <f>IF(①陸連データ貼付け!#REF!="","",①陸連データ貼付け!#REF!)</f>
        <v>#REF!</v>
      </c>
      <c r="B3476" s="29" t="e">
        <f t="shared" si="162"/>
        <v>#REF!</v>
      </c>
      <c r="C3476" s="29" t="e">
        <f t="shared" si="163"/>
        <v>#REF!</v>
      </c>
      <c r="D3476" s="29" t="e">
        <f>①陸連データ貼付け!#REF!</f>
        <v>#REF!</v>
      </c>
      <c r="E3476" s="29" t="e">
        <f>①陸連データ貼付け!#REF!</f>
        <v>#REF!</v>
      </c>
      <c r="F3476" s="29" t="e">
        <f>ASC(①陸連データ貼付け!#REF!)</f>
        <v>#REF!</v>
      </c>
      <c r="G3476" s="29" t="e">
        <f>①陸連データ貼付け!#REF!</f>
        <v>#REF!</v>
      </c>
      <c r="H3476" s="29" t="e">
        <f>①陸連データ貼付け!#REF!</f>
        <v>#REF!</v>
      </c>
      <c r="I3476" s="29" t="e">
        <f>①陸連データ貼付け!#REF!</f>
        <v>#REF!</v>
      </c>
      <c r="J3476" s="29" t="e">
        <f>①陸連データ貼付け!#REF!</f>
        <v>#REF!</v>
      </c>
      <c r="K3476" s="29" t="e">
        <f t="shared" si="164"/>
        <v>#REF!</v>
      </c>
      <c r="L3476" s="29" t="e">
        <f>①陸連データ貼付け!#REF!</f>
        <v>#REF!</v>
      </c>
      <c r="M3476" s="63" t="e">
        <f>①陸連データ貼付け!#REF!</f>
        <v>#REF!</v>
      </c>
    </row>
    <row r="3477" spans="1:13">
      <c r="A3477" s="220" t="e">
        <f>IF(①陸連データ貼付け!#REF!="","",①陸連データ貼付け!#REF!)</f>
        <v>#REF!</v>
      </c>
      <c r="B3477" s="29" t="e">
        <f t="shared" si="162"/>
        <v>#REF!</v>
      </c>
      <c r="C3477" s="29" t="e">
        <f t="shared" si="163"/>
        <v>#REF!</v>
      </c>
      <c r="D3477" s="29" t="e">
        <f>①陸連データ貼付け!#REF!</f>
        <v>#REF!</v>
      </c>
      <c r="E3477" s="29" t="e">
        <f>①陸連データ貼付け!#REF!</f>
        <v>#REF!</v>
      </c>
      <c r="F3477" s="29" t="e">
        <f>ASC(①陸連データ貼付け!#REF!)</f>
        <v>#REF!</v>
      </c>
      <c r="G3477" s="29" t="e">
        <f>①陸連データ貼付け!#REF!</f>
        <v>#REF!</v>
      </c>
      <c r="H3477" s="29" t="e">
        <f>①陸連データ貼付け!#REF!</f>
        <v>#REF!</v>
      </c>
      <c r="I3477" s="29" t="e">
        <f>①陸連データ貼付け!#REF!</f>
        <v>#REF!</v>
      </c>
      <c r="J3477" s="29" t="e">
        <f>①陸連データ貼付け!#REF!</f>
        <v>#REF!</v>
      </c>
      <c r="K3477" s="29" t="e">
        <f t="shared" si="164"/>
        <v>#REF!</v>
      </c>
      <c r="L3477" s="29" t="e">
        <f>①陸連データ貼付け!#REF!</f>
        <v>#REF!</v>
      </c>
      <c r="M3477" s="63" t="e">
        <f>①陸連データ貼付け!#REF!</f>
        <v>#REF!</v>
      </c>
    </row>
    <row r="3478" spans="1:13">
      <c r="A3478" s="220" t="e">
        <f>IF(①陸連データ貼付け!#REF!="","",①陸連データ貼付け!#REF!)</f>
        <v>#REF!</v>
      </c>
      <c r="B3478" s="29" t="e">
        <f t="shared" si="162"/>
        <v>#REF!</v>
      </c>
      <c r="C3478" s="29" t="e">
        <f t="shared" si="163"/>
        <v>#REF!</v>
      </c>
      <c r="D3478" s="29" t="e">
        <f>①陸連データ貼付け!#REF!</f>
        <v>#REF!</v>
      </c>
      <c r="E3478" s="29" t="e">
        <f>①陸連データ貼付け!#REF!</f>
        <v>#REF!</v>
      </c>
      <c r="F3478" s="29" t="e">
        <f>ASC(①陸連データ貼付け!#REF!)</f>
        <v>#REF!</v>
      </c>
      <c r="G3478" s="29" t="e">
        <f>①陸連データ貼付け!#REF!</f>
        <v>#REF!</v>
      </c>
      <c r="H3478" s="29" t="e">
        <f>①陸連データ貼付け!#REF!</f>
        <v>#REF!</v>
      </c>
      <c r="I3478" s="29" t="e">
        <f>①陸連データ貼付け!#REF!</f>
        <v>#REF!</v>
      </c>
      <c r="J3478" s="29" t="e">
        <f>①陸連データ貼付け!#REF!</f>
        <v>#REF!</v>
      </c>
      <c r="K3478" s="29" t="e">
        <f t="shared" si="164"/>
        <v>#REF!</v>
      </c>
      <c r="L3478" s="29" t="e">
        <f>①陸連データ貼付け!#REF!</f>
        <v>#REF!</v>
      </c>
      <c r="M3478" s="63" t="e">
        <f>①陸連データ貼付け!#REF!</f>
        <v>#REF!</v>
      </c>
    </row>
    <row r="3479" spans="1:13">
      <c r="A3479" s="220" t="e">
        <f>IF(①陸連データ貼付け!#REF!="","",①陸連データ貼付け!#REF!)</f>
        <v>#REF!</v>
      </c>
      <c r="B3479" s="29" t="e">
        <f t="shared" si="162"/>
        <v>#REF!</v>
      </c>
      <c r="C3479" s="29" t="e">
        <f t="shared" si="163"/>
        <v>#REF!</v>
      </c>
      <c r="D3479" s="29" t="e">
        <f>①陸連データ貼付け!#REF!</f>
        <v>#REF!</v>
      </c>
      <c r="E3479" s="29" t="e">
        <f>①陸連データ貼付け!#REF!</f>
        <v>#REF!</v>
      </c>
      <c r="F3479" s="29" t="e">
        <f>ASC(①陸連データ貼付け!#REF!)</f>
        <v>#REF!</v>
      </c>
      <c r="G3479" s="29" t="e">
        <f>①陸連データ貼付け!#REF!</f>
        <v>#REF!</v>
      </c>
      <c r="H3479" s="29" t="e">
        <f>①陸連データ貼付け!#REF!</f>
        <v>#REF!</v>
      </c>
      <c r="I3479" s="29" t="e">
        <f>①陸連データ貼付け!#REF!</f>
        <v>#REF!</v>
      </c>
      <c r="J3479" s="29" t="e">
        <f>①陸連データ貼付け!#REF!</f>
        <v>#REF!</v>
      </c>
      <c r="K3479" s="29" t="e">
        <f t="shared" si="164"/>
        <v>#REF!</v>
      </c>
      <c r="L3479" s="29" t="e">
        <f>①陸連データ貼付け!#REF!</f>
        <v>#REF!</v>
      </c>
      <c r="M3479" s="63" t="e">
        <f>①陸連データ貼付け!#REF!</f>
        <v>#REF!</v>
      </c>
    </row>
    <row r="3480" spans="1:13">
      <c r="A3480" s="220" t="e">
        <f>IF(①陸連データ貼付け!#REF!="","",①陸連データ貼付け!#REF!)</f>
        <v>#REF!</v>
      </c>
      <c r="B3480" s="29" t="e">
        <f t="shared" si="162"/>
        <v>#REF!</v>
      </c>
      <c r="C3480" s="29" t="e">
        <f t="shared" si="163"/>
        <v>#REF!</v>
      </c>
      <c r="D3480" s="29" t="e">
        <f>①陸連データ貼付け!#REF!</f>
        <v>#REF!</v>
      </c>
      <c r="E3480" s="29" t="e">
        <f>①陸連データ貼付け!#REF!</f>
        <v>#REF!</v>
      </c>
      <c r="F3480" s="29" t="e">
        <f>ASC(①陸連データ貼付け!#REF!)</f>
        <v>#REF!</v>
      </c>
      <c r="G3480" s="29" t="e">
        <f>①陸連データ貼付け!#REF!</f>
        <v>#REF!</v>
      </c>
      <c r="H3480" s="29" t="e">
        <f>①陸連データ貼付け!#REF!</f>
        <v>#REF!</v>
      </c>
      <c r="I3480" s="29" t="e">
        <f>①陸連データ貼付け!#REF!</f>
        <v>#REF!</v>
      </c>
      <c r="J3480" s="29" t="e">
        <f>①陸連データ貼付け!#REF!</f>
        <v>#REF!</v>
      </c>
      <c r="K3480" s="29" t="e">
        <f t="shared" si="164"/>
        <v>#REF!</v>
      </c>
      <c r="L3480" s="29" t="e">
        <f>①陸連データ貼付け!#REF!</f>
        <v>#REF!</v>
      </c>
      <c r="M3480" s="63" t="e">
        <f>①陸連データ貼付け!#REF!</f>
        <v>#REF!</v>
      </c>
    </row>
    <row r="3481" spans="1:13">
      <c r="A3481" s="220" t="e">
        <f>IF(①陸連データ貼付け!#REF!="","",①陸連データ貼付け!#REF!)</f>
        <v>#REF!</v>
      </c>
      <c r="B3481" s="29" t="e">
        <f t="shared" si="162"/>
        <v>#REF!</v>
      </c>
      <c r="C3481" s="29" t="e">
        <f t="shared" si="163"/>
        <v>#REF!</v>
      </c>
      <c r="D3481" s="29" t="e">
        <f>①陸連データ貼付け!#REF!</f>
        <v>#REF!</v>
      </c>
      <c r="E3481" s="29" t="e">
        <f>①陸連データ貼付け!#REF!</f>
        <v>#REF!</v>
      </c>
      <c r="F3481" s="29" t="e">
        <f>ASC(①陸連データ貼付け!#REF!)</f>
        <v>#REF!</v>
      </c>
      <c r="G3481" s="29" t="e">
        <f>①陸連データ貼付け!#REF!</f>
        <v>#REF!</v>
      </c>
      <c r="H3481" s="29" t="e">
        <f>①陸連データ貼付け!#REF!</f>
        <v>#REF!</v>
      </c>
      <c r="I3481" s="29" t="e">
        <f>①陸連データ貼付け!#REF!</f>
        <v>#REF!</v>
      </c>
      <c r="J3481" s="29" t="e">
        <f>①陸連データ貼付け!#REF!</f>
        <v>#REF!</v>
      </c>
      <c r="K3481" s="29" t="e">
        <f t="shared" si="164"/>
        <v>#REF!</v>
      </c>
      <c r="L3481" s="29" t="e">
        <f>①陸連データ貼付け!#REF!</f>
        <v>#REF!</v>
      </c>
      <c r="M3481" s="63" t="e">
        <f>①陸連データ貼付け!#REF!</f>
        <v>#REF!</v>
      </c>
    </row>
    <row r="3482" spans="1:13">
      <c r="A3482" s="220" t="e">
        <f>IF(①陸連データ貼付け!#REF!="","",①陸連データ貼付け!#REF!)</f>
        <v>#REF!</v>
      </c>
      <c r="B3482" s="29" t="e">
        <f t="shared" si="162"/>
        <v>#REF!</v>
      </c>
      <c r="C3482" s="29" t="e">
        <f t="shared" si="163"/>
        <v>#REF!</v>
      </c>
      <c r="D3482" s="29" t="e">
        <f>①陸連データ貼付け!#REF!</f>
        <v>#REF!</v>
      </c>
      <c r="E3482" s="29" t="e">
        <f>①陸連データ貼付け!#REF!</f>
        <v>#REF!</v>
      </c>
      <c r="F3482" s="29" t="e">
        <f>ASC(①陸連データ貼付け!#REF!)</f>
        <v>#REF!</v>
      </c>
      <c r="G3482" s="29" t="e">
        <f>①陸連データ貼付け!#REF!</f>
        <v>#REF!</v>
      </c>
      <c r="H3482" s="29" t="e">
        <f>①陸連データ貼付け!#REF!</f>
        <v>#REF!</v>
      </c>
      <c r="I3482" s="29" t="e">
        <f>①陸連データ貼付け!#REF!</f>
        <v>#REF!</v>
      </c>
      <c r="J3482" s="29" t="e">
        <f>①陸連データ貼付け!#REF!</f>
        <v>#REF!</v>
      </c>
      <c r="K3482" s="29" t="e">
        <f t="shared" si="164"/>
        <v>#REF!</v>
      </c>
      <c r="L3482" s="29" t="e">
        <f>①陸連データ貼付け!#REF!</f>
        <v>#REF!</v>
      </c>
      <c r="M3482" s="63" t="e">
        <f>①陸連データ貼付け!#REF!</f>
        <v>#REF!</v>
      </c>
    </row>
    <row r="3483" spans="1:13">
      <c r="A3483" s="220" t="e">
        <f>IF(①陸連データ貼付け!#REF!="","",①陸連データ貼付け!#REF!)</f>
        <v>#REF!</v>
      </c>
      <c r="B3483" s="29" t="e">
        <f t="shared" si="162"/>
        <v>#REF!</v>
      </c>
      <c r="C3483" s="29" t="e">
        <f t="shared" si="163"/>
        <v>#REF!</v>
      </c>
      <c r="D3483" s="29" t="e">
        <f>①陸連データ貼付け!#REF!</f>
        <v>#REF!</v>
      </c>
      <c r="E3483" s="29" t="e">
        <f>①陸連データ貼付け!#REF!</f>
        <v>#REF!</v>
      </c>
      <c r="F3483" s="29" t="e">
        <f>ASC(①陸連データ貼付け!#REF!)</f>
        <v>#REF!</v>
      </c>
      <c r="G3483" s="29" t="e">
        <f>①陸連データ貼付け!#REF!</f>
        <v>#REF!</v>
      </c>
      <c r="H3483" s="29" t="e">
        <f>①陸連データ貼付け!#REF!</f>
        <v>#REF!</v>
      </c>
      <c r="I3483" s="29" t="e">
        <f>①陸連データ貼付け!#REF!</f>
        <v>#REF!</v>
      </c>
      <c r="J3483" s="29" t="e">
        <f>①陸連データ貼付け!#REF!</f>
        <v>#REF!</v>
      </c>
      <c r="K3483" s="29" t="e">
        <f t="shared" si="164"/>
        <v>#REF!</v>
      </c>
      <c r="L3483" s="29" t="e">
        <f>①陸連データ貼付け!#REF!</f>
        <v>#REF!</v>
      </c>
      <c r="M3483" s="63" t="e">
        <f>①陸連データ貼付け!#REF!</f>
        <v>#REF!</v>
      </c>
    </row>
    <row r="3484" spans="1:13">
      <c r="A3484" s="220" t="e">
        <f>IF(①陸連データ貼付け!#REF!="","",①陸連データ貼付け!#REF!)</f>
        <v>#REF!</v>
      </c>
      <c r="B3484" s="29" t="e">
        <f t="shared" si="162"/>
        <v>#REF!</v>
      </c>
      <c r="C3484" s="29" t="e">
        <f t="shared" si="163"/>
        <v>#REF!</v>
      </c>
      <c r="D3484" s="29" t="e">
        <f>①陸連データ貼付け!#REF!</f>
        <v>#REF!</v>
      </c>
      <c r="E3484" s="29" t="e">
        <f>①陸連データ貼付け!#REF!</f>
        <v>#REF!</v>
      </c>
      <c r="F3484" s="29" t="e">
        <f>ASC(①陸連データ貼付け!#REF!)</f>
        <v>#REF!</v>
      </c>
      <c r="G3484" s="29" t="e">
        <f>①陸連データ貼付け!#REF!</f>
        <v>#REF!</v>
      </c>
      <c r="H3484" s="29" t="e">
        <f>①陸連データ貼付け!#REF!</f>
        <v>#REF!</v>
      </c>
      <c r="I3484" s="29" t="e">
        <f>①陸連データ貼付け!#REF!</f>
        <v>#REF!</v>
      </c>
      <c r="J3484" s="29" t="e">
        <f>①陸連データ貼付け!#REF!</f>
        <v>#REF!</v>
      </c>
      <c r="K3484" s="29" t="e">
        <f t="shared" si="164"/>
        <v>#REF!</v>
      </c>
      <c r="L3484" s="29" t="e">
        <f>①陸連データ貼付け!#REF!</f>
        <v>#REF!</v>
      </c>
      <c r="M3484" s="63" t="e">
        <f>①陸連データ貼付け!#REF!</f>
        <v>#REF!</v>
      </c>
    </row>
    <row r="3485" spans="1:13">
      <c r="A3485" s="220" t="e">
        <f>IF(①陸連データ貼付け!#REF!="","",①陸連データ貼付け!#REF!)</f>
        <v>#REF!</v>
      </c>
      <c r="B3485" s="29" t="e">
        <f t="shared" si="162"/>
        <v>#REF!</v>
      </c>
      <c r="C3485" s="29" t="e">
        <f t="shared" si="163"/>
        <v>#REF!</v>
      </c>
      <c r="D3485" s="29" t="e">
        <f>①陸連データ貼付け!#REF!</f>
        <v>#REF!</v>
      </c>
      <c r="E3485" s="29" t="e">
        <f>①陸連データ貼付け!#REF!</f>
        <v>#REF!</v>
      </c>
      <c r="F3485" s="29" t="e">
        <f>ASC(①陸連データ貼付け!#REF!)</f>
        <v>#REF!</v>
      </c>
      <c r="G3485" s="29" t="e">
        <f>①陸連データ貼付け!#REF!</f>
        <v>#REF!</v>
      </c>
      <c r="H3485" s="29" t="e">
        <f>①陸連データ貼付け!#REF!</f>
        <v>#REF!</v>
      </c>
      <c r="I3485" s="29" t="e">
        <f>①陸連データ貼付け!#REF!</f>
        <v>#REF!</v>
      </c>
      <c r="J3485" s="29" t="e">
        <f>①陸連データ貼付け!#REF!</f>
        <v>#REF!</v>
      </c>
      <c r="K3485" s="29" t="e">
        <f t="shared" si="164"/>
        <v>#REF!</v>
      </c>
      <c r="L3485" s="29" t="e">
        <f>①陸連データ貼付け!#REF!</f>
        <v>#REF!</v>
      </c>
      <c r="M3485" s="63" t="e">
        <f>①陸連データ貼付け!#REF!</f>
        <v>#REF!</v>
      </c>
    </row>
    <row r="3486" spans="1:13">
      <c r="A3486" s="220" t="e">
        <f>IF(①陸連データ貼付け!#REF!="","",①陸連データ貼付け!#REF!)</f>
        <v>#REF!</v>
      </c>
      <c r="B3486" s="29" t="e">
        <f t="shared" si="162"/>
        <v>#REF!</v>
      </c>
      <c r="C3486" s="29" t="e">
        <f t="shared" si="163"/>
        <v>#REF!</v>
      </c>
      <c r="D3486" s="29" t="e">
        <f>①陸連データ貼付け!#REF!</f>
        <v>#REF!</v>
      </c>
      <c r="E3486" s="29" t="e">
        <f>①陸連データ貼付け!#REF!</f>
        <v>#REF!</v>
      </c>
      <c r="F3486" s="29" t="e">
        <f>ASC(①陸連データ貼付け!#REF!)</f>
        <v>#REF!</v>
      </c>
      <c r="G3486" s="29" t="e">
        <f>①陸連データ貼付け!#REF!</f>
        <v>#REF!</v>
      </c>
      <c r="H3486" s="29" t="e">
        <f>①陸連データ貼付け!#REF!</f>
        <v>#REF!</v>
      </c>
      <c r="I3486" s="29" t="e">
        <f>①陸連データ貼付け!#REF!</f>
        <v>#REF!</v>
      </c>
      <c r="J3486" s="29" t="e">
        <f>①陸連データ貼付け!#REF!</f>
        <v>#REF!</v>
      </c>
      <c r="K3486" s="29" t="e">
        <f t="shared" si="164"/>
        <v>#REF!</v>
      </c>
      <c r="L3486" s="29" t="e">
        <f>①陸連データ貼付け!#REF!</f>
        <v>#REF!</v>
      </c>
      <c r="M3486" s="63" t="e">
        <f>①陸連データ貼付け!#REF!</f>
        <v>#REF!</v>
      </c>
    </row>
    <row r="3487" spans="1:13">
      <c r="A3487" s="220" t="e">
        <f>IF(①陸連データ貼付け!#REF!="","",①陸連データ貼付け!#REF!)</f>
        <v>#REF!</v>
      </c>
      <c r="B3487" s="29" t="e">
        <f t="shared" si="162"/>
        <v>#REF!</v>
      </c>
      <c r="C3487" s="29" t="e">
        <f t="shared" si="163"/>
        <v>#REF!</v>
      </c>
      <c r="D3487" s="29" t="e">
        <f>①陸連データ貼付け!#REF!</f>
        <v>#REF!</v>
      </c>
      <c r="E3487" s="29" t="e">
        <f>①陸連データ貼付け!#REF!</f>
        <v>#REF!</v>
      </c>
      <c r="F3487" s="29" t="e">
        <f>ASC(①陸連データ貼付け!#REF!)</f>
        <v>#REF!</v>
      </c>
      <c r="G3487" s="29" t="e">
        <f>①陸連データ貼付け!#REF!</f>
        <v>#REF!</v>
      </c>
      <c r="H3487" s="29" t="e">
        <f>①陸連データ貼付け!#REF!</f>
        <v>#REF!</v>
      </c>
      <c r="I3487" s="29" t="e">
        <f>①陸連データ貼付け!#REF!</f>
        <v>#REF!</v>
      </c>
      <c r="J3487" s="29" t="e">
        <f>①陸連データ貼付け!#REF!</f>
        <v>#REF!</v>
      </c>
      <c r="K3487" s="29" t="e">
        <f t="shared" si="164"/>
        <v>#REF!</v>
      </c>
      <c r="L3487" s="29" t="e">
        <f>①陸連データ貼付け!#REF!</f>
        <v>#REF!</v>
      </c>
      <c r="M3487" s="63" t="e">
        <f>①陸連データ貼付け!#REF!</f>
        <v>#REF!</v>
      </c>
    </row>
    <row r="3488" spans="1:13">
      <c r="A3488" s="220" t="e">
        <f>IF(①陸連データ貼付け!#REF!="","",①陸連データ貼付け!#REF!)</f>
        <v>#REF!</v>
      </c>
      <c r="B3488" s="29" t="e">
        <f t="shared" si="162"/>
        <v>#REF!</v>
      </c>
      <c r="C3488" s="29" t="e">
        <f t="shared" si="163"/>
        <v>#REF!</v>
      </c>
      <c r="D3488" s="29" t="e">
        <f>①陸連データ貼付け!#REF!</f>
        <v>#REF!</v>
      </c>
      <c r="E3488" s="29" t="e">
        <f>①陸連データ貼付け!#REF!</f>
        <v>#REF!</v>
      </c>
      <c r="F3488" s="29" t="e">
        <f>ASC(①陸連データ貼付け!#REF!)</f>
        <v>#REF!</v>
      </c>
      <c r="G3488" s="29" t="e">
        <f>①陸連データ貼付け!#REF!</f>
        <v>#REF!</v>
      </c>
      <c r="H3488" s="29" t="e">
        <f>①陸連データ貼付け!#REF!</f>
        <v>#REF!</v>
      </c>
      <c r="I3488" s="29" t="e">
        <f>①陸連データ貼付け!#REF!</f>
        <v>#REF!</v>
      </c>
      <c r="J3488" s="29" t="e">
        <f>①陸連データ貼付け!#REF!</f>
        <v>#REF!</v>
      </c>
      <c r="K3488" s="29" t="e">
        <f t="shared" si="164"/>
        <v>#REF!</v>
      </c>
      <c r="L3488" s="29" t="e">
        <f>①陸連データ貼付け!#REF!</f>
        <v>#REF!</v>
      </c>
      <c r="M3488" s="63" t="e">
        <f>①陸連データ貼付け!#REF!</f>
        <v>#REF!</v>
      </c>
    </row>
    <row r="3489" spans="1:13">
      <c r="A3489" s="220" t="e">
        <f>IF(①陸連データ貼付け!#REF!="","",①陸連データ貼付け!#REF!)</f>
        <v>#REF!</v>
      </c>
      <c r="B3489" s="29" t="e">
        <f t="shared" si="162"/>
        <v>#REF!</v>
      </c>
      <c r="C3489" s="29" t="e">
        <f t="shared" si="163"/>
        <v>#REF!</v>
      </c>
      <c r="D3489" s="29" t="e">
        <f>①陸連データ貼付け!#REF!</f>
        <v>#REF!</v>
      </c>
      <c r="E3489" s="29" t="e">
        <f>①陸連データ貼付け!#REF!</f>
        <v>#REF!</v>
      </c>
      <c r="F3489" s="29" t="e">
        <f>ASC(①陸連データ貼付け!#REF!)</f>
        <v>#REF!</v>
      </c>
      <c r="G3489" s="29" t="e">
        <f>①陸連データ貼付け!#REF!</f>
        <v>#REF!</v>
      </c>
      <c r="H3489" s="29" t="e">
        <f>①陸連データ貼付け!#REF!</f>
        <v>#REF!</v>
      </c>
      <c r="I3489" s="29" t="e">
        <f>①陸連データ貼付け!#REF!</f>
        <v>#REF!</v>
      </c>
      <c r="J3489" s="29" t="e">
        <f>①陸連データ貼付け!#REF!</f>
        <v>#REF!</v>
      </c>
      <c r="K3489" s="29" t="e">
        <f t="shared" si="164"/>
        <v>#REF!</v>
      </c>
      <c r="L3489" s="29" t="e">
        <f>①陸連データ貼付け!#REF!</f>
        <v>#REF!</v>
      </c>
      <c r="M3489" s="63" t="e">
        <f>①陸連データ貼付け!#REF!</f>
        <v>#REF!</v>
      </c>
    </row>
    <row r="3490" spans="1:13">
      <c r="A3490" s="220" t="e">
        <f>IF(①陸連データ貼付け!#REF!="","",①陸連データ貼付け!#REF!)</f>
        <v>#REF!</v>
      </c>
      <c r="B3490" s="29" t="e">
        <f t="shared" si="162"/>
        <v>#REF!</v>
      </c>
      <c r="C3490" s="29" t="e">
        <f t="shared" si="163"/>
        <v>#REF!</v>
      </c>
      <c r="D3490" s="29" t="e">
        <f>①陸連データ貼付け!#REF!</f>
        <v>#REF!</v>
      </c>
      <c r="E3490" s="29" t="e">
        <f>①陸連データ貼付け!#REF!</f>
        <v>#REF!</v>
      </c>
      <c r="F3490" s="29" t="e">
        <f>ASC(①陸連データ貼付け!#REF!)</f>
        <v>#REF!</v>
      </c>
      <c r="G3490" s="29" t="e">
        <f>①陸連データ貼付け!#REF!</f>
        <v>#REF!</v>
      </c>
      <c r="H3490" s="29" t="e">
        <f>①陸連データ貼付け!#REF!</f>
        <v>#REF!</v>
      </c>
      <c r="I3490" s="29" t="e">
        <f>①陸連データ貼付け!#REF!</f>
        <v>#REF!</v>
      </c>
      <c r="J3490" s="29" t="e">
        <f>①陸連データ貼付け!#REF!</f>
        <v>#REF!</v>
      </c>
      <c r="K3490" s="29" t="e">
        <f t="shared" si="164"/>
        <v>#REF!</v>
      </c>
      <c r="L3490" s="29" t="e">
        <f>①陸連データ貼付け!#REF!</f>
        <v>#REF!</v>
      </c>
      <c r="M3490" s="63" t="e">
        <f>①陸連データ貼付け!#REF!</f>
        <v>#REF!</v>
      </c>
    </row>
    <row r="3491" spans="1:13">
      <c r="A3491" s="220" t="e">
        <f>IF(①陸連データ貼付け!#REF!="","",①陸連データ貼付け!#REF!)</f>
        <v>#REF!</v>
      </c>
      <c r="B3491" s="29" t="e">
        <f t="shared" si="162"/>
        <v>#REF!</v>
      </c>
      <c r="C3491" s="29" t="e">
        <f t="shared" si="163"/>
        <v>#REF!</v>
      </c>
      <c r="D3491" s="29" t="e">
        <f>①陸連データ貼付け!#REF!</f>
        <v>#REF!</v>
      </c>
      <c r="E3491" s="29" t="e">
        <f>①陸連データ貼付け!#REF!</f>
        <v>#REF!</v>
      </c>
      <c r="F3491" s="29" t="e">
        <f>ASC(①陸連データ貼付け!#REF!)</f>
        <v>#REF!</v>
      </c>
      <c r="G3491" s="29" t="e">
        <f>①陸連データ貼付け!#REF!</f>
        <v>#REF!</v>
      </c>
      <c r="H3491" s="29" t="e">
        <f>①陸連データ貼付け!#REF!</f>
        <v>#REF!</v>
      </c>
      <c r="I3491" s="29" t="e">
        <f>①陸連データ貼付け!#REF!</f>
        <v>#REF!</v>
      </c>
      <c r="J3491" s="29" t="e">
        <f>①陸連データ貼付け!#REF!</f>
        <v>#REF!</v>
      </c>
      <c r="K3491" s="29" t="e">
        <f t="shared" si="164"/>
        <v>#REF!</v>
      </c>
      <c r="L3491" s="29" t="e">
        <f>①陸連データ貼付け!#REF!</f>
        <v>#REF!</v>
      </c>
      <c r="M3491" s="63" t="e">
        <f>①陸連データ貼付け!#REF!</f>
        <v>#REF!</v>
      </c>
    </row>
    <row r="3492" spans="1:13">
      <c r="A3492" s="220" t="e">
        <f>IF(①陸連データ貼付け!#REF!="","",①陸連データ貼付け!#REF!)</f>
        <v>#REF!</v>
      </c>
      <c r="B3492" s="29" t="e">
        <f t="shared" si="162"/>
        <v>#REF!</v>
      </c>
      <c r="C3492" s="29" t="e">
        <f t="shared" si="163"/>
        <v>#REF!</v>
      </c>
      <c r="D3492" s="29" t="e">
        <f>①陸連データ貼付け!#REF!</f>
        <v>#REF!</v>
      </c>
      <c r="E3492" s="29" t="e">
        <f>①陸連データ貼付け!#REF!</f>
        <v>#REF!</v>
      </c>
      <c r="F3492" s="29" t="e">
        <f>ASC(①陸連データ貼付け!#REF!)</f>
        <v>#REF!</v>
      </c>
      <c r="G3492" s="29" t="e">
        <f>①陸連データ貼付け!#REF!</f>
        <v>#REF!</v>
      </c>
      <c r="H3492" s="29" t="e">
        <f>①陸連データ貼付け!#REF!</f>
        <v>#REF!</v>
      </c>
      <c r="I3492" s="29" t="e">
        <f>①陸連データ貼付け!#REF!</f>
        <v>#REF!</v>
      </c>
      <c r="J3492" s="29" t="e">
        <f>①陸連データ貼付け!#REF!</f>
        <v>#REF!</v>
      </c>
      <c r="K3492" s="29" t="e">
        <f t="shared" si="164"/>
        <v>#REF!</v>
      </c>
      <c r="L3492" s="29" t="e">
        <f>①陸連データ貼付け!#REF!</f>
        <v>#REF!</v>
      </c>
      <c r="M3492" s="63" t="e">
        <f>①陸連データ貼付け!#REF!</f>
        <v>#REF!</v>
      </c>
    </row>
    <row r="3493" spans="1:13">
      <c r="A3493" s="220" t="e">
        <f>IF(①陸連データ貼付け!#REF!="","",①陸連データ貼付け!#REF!)</f>
        <v>#REF!</v>
      </c>
      <c r="B3493" s="29" t="e">
        <f t="shared" si="162"/>
        <v>#REF!</v>
      </c>
      <c r="C3493" s="29" t="e">
        <f t="shared" si="163"/>
        <v>#REF!</v>
      </c>
      <c r="D3493" s="29" t="e">
        <f>①陸連データ貼付け!#REF!</f>
        <v>#REF!</v>
      </c>
      <c r="E3493" s="29" t="e">
        <f>①陸連データ貼付け!#REF!</f>
        <v>#REF!</v>
      </c>
      <c r="F3493" s="29" t="e">
        <f>ASC(①陸連データ貼付け!#REF!)</f>
        <v>#REF!</v>
      </c>
      <c r="G3493" s="29" t="e">
        <f>①陸連データ貼付け!#REF!</f>
        <v>#REF!</v>
      </c>
      <c r="H3493" s="29" t="e">
        <f>①陸連データ貼付け!#REF!</f>
        <v>#REF!</v>
      </c>
      <c r="I3493" s="29" t="e">
        <f>①陸連データ貼付け!#REF!</f>
        <v>#REF!</v>
      </c>
      <c r="J3493" s="29" t="e">
        <f>①陸連データ貼付け!#REF!</f>
        <v>#REF!</v>
      </c>
      <c r="K3493" s="29" t="e">
        <f t="shared" si="164"/>
        <v>#REF!</v>
      </c>
      <c r="L3493" s="29" t="e">
        <f>①陸連データ貼付け!#REF!</f>
        <v>#REF!</v>
      </c>
      <c r="M3493" s="63" t="e">
        <f>①陸連データ貼付け!#REF!</f>
        <v>#REF!</v>
      </c>
    </row>
    <row r="3494" spans="1:13">
      <c r="A3494" s="220" t="e">
        <f>IF(①陸連データ貼付け!#REF!="","",①陸連データ貼付け!#REF!)</f>
        <v>#REF!</v>
      </c>
      <c r="B3494" s="29" t="e">
        <f t="shared" si="162"/>
        <v>#REF!</v>
      </c>
      <c r="C3494" s="29" t="e">
        <f t="shared" si="163"/>
        <v>#REF!</v>
      </c>
      <c r="D3494" s="29" t="e">
        <f>①陸連データ貼付け!#REF!</f>
        <v>#REF!</v>
      </c>
      <c r="E3494" s="29" t="e">
        <f>①陸連データ貼付け!#REF!</f>
        <v>#REF!</v>
      </c>
      <c r="F3494" s="29" t="e">
        <f>ASC(①陸連データ貼付け!#REF!)</f>
        <v>#REF!</v>
      </c>
      <c r="G3494" s="29" t="e">
        <f>①陸連データ貼付け!#REF!</f>
        <v>#REF!</v>
      </c>
      <c r="H3494" s="29" t="e">
        <f>①陸連データ貼付け!#REF!</f>
        <v>#REF!</v>
      </c>
      <c r="I3494" s="29" t="e">
        <f>①陸連データ貼付け!#REF!</f>
        <v>#REF!</v>
      </c>
      <c r="J3494" s="29" t="e">
        <f>①陸連データ貼付け!#REF!</f>
        <v>#REF!</v>
      </c>
      <c r="K3494" s="29" t="e">
        <f t="shared" si="164"/>
        <v>#REF!</v>
      </c>
      <c r="L3494" s="29" t="e">
        <f>①陸連データ貼付け!#REF!</f>
        <v>#REF!</v>
      </c>
      <c r="M3494" s="63" t="e">
        <f>①陸連データ貼付け!#REF!</f>
        <v>#REF!</v>
      </c>
    </row>
    <row r="3495" spans="1:13">
      <c r="A3495" s="220" t="e">
        <f>IF(①陸連データ貼付け!#REF!="","",①陸連データ貼付け!#REF!)</f>
        <v>#REF!</v>
      </c>
      <c r="B3495" s="29" t="e">
        <f t="shared" si="162"/>
        <v>#REF!</v>
      </c>
      <c r="C3495" s="29" t="e">
        <f t="shared" si="163"/>
        <v>#REF!</v>
      </c>
      <c r="D3495" s="29" t="e">
        <f>①陸連データ貼付け!#REF!</f>
        <v>#REF!</v>
      </c>
      <c r="E3495" s="29" t="e">
        <f>①陸連データ貼付け!#REF!</f>
        <v>#REF!</v>
      </c>
      <c r="F3495" s="29" t="e">
        <f>ASC(①陸連データ貼付け!#REF!)</f>
        <v>#REF!</v>
      </c>
      <c r="G3495" s="29" t="e">
        <f>①陸連データ貼付け!#REF!</f>
        <v>#REF!</v>
      </c>
      <c r="H3495" s="29" t="e">
        <f>①陸連データ貼付け!#REF!</f>
        <v>#REF!</v>
      </c>
      <c r="I3495" s="29" t="e">
        <f>①陸連データ貼付け!#REF!</f>
        <v>#REF!</v>
      </c>
      <c r="J3495" s="29" t="e">
        <f>①陸連データ貼付け!#REF!</f>
        <v>#REF!</v>
      </c>
      <c r="K3495" s="29" t="e">
        <f t="shared" si="164"/>
        <v>#REF!</v>
      </c>
      <c r="L3495" s="29" t="e">
        <f>①陸連データ貼付け!#REF!</f>
        <v>#REF!</v>
      </c>
      <c r="M3495" s="63" t="e">
        <f>①陸連データ貼付け!#REF!</f>
        <v>#REF!</v>
      </c>
    </row>
    <row r="3496" spans="1:13">
      <c r="A3496" s="220" t="e">
        <f>IF(①陸連データ貼付け!#REF!="","",①陸連データ貼付け!#REF!)</f>
        <v>#REF!</v>
      </c>
      <c r="B3496" s="29" t="e">
        <f t="shared" si="162"/>
        <v>#REF!</v>
      </c>
      <c r="C3496" s="29" t="e">
        <f t="shared" si="163"/>
        <v>#REF!</v>
      </c>
      <c r="D3496" s="29" t="e">
        <f>①陸連データ貼付け!#REF!</f>
        <v>#REF!</v>
      </c>
      <c r="E3496" s="29" t="e">
        <f>①陸連データ貼付け!#REF!</f>
        <v>#REF!</v>
      </c>
      <c r="F3496" s="29" t="e">
        <f>ASC(①陸連データ貼付け!#REF!)</f>
        <v>#REF!</v>
      </c>
      <c r="G3496" s="29" t="e">
        <f>①陸連データ貼付け!#REF!</f>
        <v>#REF!</v>
      </c>
      <c r="H3496" s="29" t="e">
        <f>①陸連データ貼付け!#REF!</f>
        <v>#REF!</v>
      </c>
      <c r="I3496" s="29" t="e">
        <f>①陸連データ貼付け!#REF!</f>
        <v>#REF!</v>
      </c>
      <c r="J3496" s="29" t="e">
        <f>①陸連データ貼付け!#REF!</f>
        <v>#REF!</v>
      </c>
      <c r="K3496" s="29" t="e">
        <f t="shared" si="164"/>
        <v>#REF!</v>
      </c>
      <c r="L3496" s="29" t="e">
        <f>①陸連データ貼付け!#REF!</f>
        <v>#REF!</v>
      </c>
      <c r="M3496" s="63" t="e">
        <f>①陸連データ貼付け!#REF!</f>
        <v>#REF!</v>
      </c>
    </row>
    <row r="3497" spans="1:13">
      <c r="A3497" s="220" t="e">
        <f>IF(①陸連データ貼付け!#REF!="","",①陸連データ貼付け!#REF!)</f>
        <v>#REF!</v>
      </c>
      <c r="B3497" s="29" t="e">
        <f t="shared" si="162"/>
        <v>#REF!</v>
      </c>
      <c r="C3497" s="29" t="e">
        <f t="shared" si="163"/>
        <v>#REF!</v>
      </c>
      <c r="D3497" s="29" t="e">
        <f>①陸連データ貼付け!#REF!</f>
        <v>#REF!</v>
      </c>
      <c r="E3497" s="29" t="e">
        <f>①陸連データ貼付け!#REF!</f>
        <v>#REF!</v>
      </c>
      <c r="F3497" s="29" t="e">
        <f>ASC(①陸連データ貼付け!#REF!)</f>
        <v>#REF!</v>
      </c>
      <c r="G3497" s="29" t="e">
        <f>①陸連データ貼付け!#REF!</f>
        <v>#REF!</v>
      </c>
      <c r="H3497" s="29" t="e">
        <f>①陸連データ貼付け!#REF!</f>
        <v>#REF!</v>
      </c>
      <c r="I3497" s="29" t="e">
        <f>①陸連データ貼付け!#REF!</f>
        <v>#REF!</v>
      </c>
      <c r="J3497" s="29" t="e">
        <f>①陸連データ貼付け!#REF!</f>
        <v>#REF!</v>
      </c>
      <c r="K3497" s="29" t="e">
        <f t="shared" si="164"/>
        <v>#REF!</v>
      </c>
      <c r="L3497" s="29" t="e">
        <f>①陸連データ貼付け!#REF!</f>
        <v>#REF!</v>
      </c>
      <c r="M3497" s="63" t="e">
        <f>①陸連データ貼付け!#REF!</f>
        <v>#REF!</v>
      </c>
    </row>
    <row r="3498" spans="1:13">
      <c r="A3498" s="220" t="e">
        <f>IF(①陸連データ貼付け!#REF!="","",①陸連データ貼付け!#REF!)</f>
        <v>#REF!</v>
      </c>
      <c r="B3498" s="29" t="e">
        <f t="shared" si="162"/>
        <v>#REF!</v>
      </c>
      <c r="C3498" s="29" t="e">
        <f t="shared" si="163"/>
        <v>#REF!</v>
      </c>
      <c r="D3498" s="29" t="e">
        <f>①陸連データ貼付け!#REF!</f>
        <v>#REF!</v>
      </c>
      <c r="E3498" s="29" t="e">
        <f>①陸連データ貼付け!#REF!</f>
        <v>#REF!</v>
      </c>
      <c r="F3498" s="29" t="e">
        <f>ASC(①陸連データ貼付け!#REF!)</f>
        <v>#REF!</v>
      </c>
      <c r="G3498" s="29" t="e">
        <f>①陸連データ貼付け!#REF!</f>
        <v>#REF!</v>
      </c>
      <c r="H3498" s="29" t="e">
        <f>①陸連データ貼付け!#REF!</f>
        <v>#REF!</v>
      </c>
      <c r="I3498" s="29" t="e">
        <f>①陸連データ貼付け!#REF!</f>
        <v>#REF!</v>
      </c>
      <c r="J3498" s="29" t="e">
        <f>①陸連データ貼付け!#REF!</f>
        <v>#REF!</v>
      </c>
      <c r="K3498" s="29" t="e">
        <f t="shared" si="164"/>
        <v>#REF!</v>
      </c>
      <c r="L3498" s="29" t="e">
        <f>①陸連データ貼付け!#REF!</f>
        <v>#REF!</v>
      </c>
      <c r="M3498" s="63" t="e">
        <f>①陸連データ貼付け!#REF!</f>
        <v>#REF!</v>
      </c>
    </row>
    <row r="3499" spans="1:13">
      <c r="A3499" s="220" t="e">
        <f>IF(①陸連データ貼付け!#REF!="","",①陸連データ貼付け!#REF!)</f>
        <v>#REF!</v>
      </c>
      <c r="B3499" s="29" t="e">
        <f t="shared" si="162"/>
        <v>#REF!</v>
      </c>
      <c r="C3499" s="29" t="e">
        <f t="shared" si="163"/>
        <v>#REF!</v>
      </c>
      <c r="D3499" s="29" t="e">
        <f>①陸連データ貼付け!#REF!</f>
        <v>#REF!</v>
      </c>
      <c r="E3499" s="29" t="e">
        <f>①陸連データ貼付け!#REF!</f>
        <v>#REF!</v>
      </c>
      <c r="F3499" s="29" t="e">
        <f>ASC(①陸連データ貼付け!#REF!)</f>
        <v>#REF!</v>
      </c>
      <c r="G3499" s="29" t="e">
        <f>①陸連データ貼付け!#REF!</f>
        <v>#REF!</v>
      </c>
      <c r="H3499" s="29" t="e">
        <f>①陸連データ貼付け!#REF!</f>
        <v>#REF!</v>
      </c>
      <c r="I3499" s="29" t="e">
        <f>①陸連データ貼付け!#REF!</f>
        <v>#REF!</v>
      </c>
      <c r="J3499" s="29" t="e">
        <f>①陸連データ貼付け!#REF!</f>
        <v>#REF!</v>
      </c>
      <c r="K3499" s="29" t="e">
        <f t="shared" si="164"/>
        <v>#REF!</v>
      </c>
      <c r="L3499" s="29" t="e">
        <f>①陸連データ貼付け!#REF!</f>
        <v>#REF!</v>
      </c>
      <c r="M3499" s="63" t="e">
        <f>①陸連データ貼付け!#REF!</f>
        <v>#REF!</v>
      </c>
    </row>
    <row r="3500" spans="1:13">
      <c r="A3500" s="220" t="e">
        <f>IF(①陸連データ貼付け!#REF!="","",①陸連データ貼付け!#REF!)</f>
        <v>#REF!</v>
      </c>
      <c r="B3500" s="29" t="e">
        <f t="shared" si="162"/>
        <v>#REF!</v>
      </c>
      <c r="C3500" s="29" t="e">
        <f t="shared" si="163"/>
        <v>#REF!</v>
      </c>
      <c r="D3500" s="29" t="e">
        <f>①陸連データ貼付け!#REF!</f>
        <v>#REF!</v>
      </c>
      <c r="E3500" s="29" t="e">
        <f>①陸連データ貼付け!#REF!</f>
        <v>#REF!</v>
      </c>
      <c r="F3500" s="29" t="e">
        <f>ASC(①陸連データ貼付け!#REF!)</f>
        <v>#REF!</v>
      </c>
      <c r="G3500" s="29" t="e">
        <f>①陸連データ貼付け!#REF!</f>
        <v>#REF!</v>
      </c>
      <c r="H3500" s="29" t="e">
        <f>①陸連データ貼付け!#REF!</f>
        <v>#REF!</v>
      </c>
      <c r="I3500" s="29" t="e">
        <f>①陸連データ貼付け!#REF!</f>
        <v>#REF!</v>
      </c>
      <c r="J3500" s="29" t="e">
        <f>①陸連データ貼付け!#REF!</f>
        <v>#REF!</v>
      </c>
      <c r="K3500" s="29" t="e">
        <f t="shared" si="164"/>
        <v>#REF!</v>
      </c>
      <c r="L3500" s="29" t="e">
        <f>①陸連データ貼付け!#REF!</f>
        <v>#REF!</v>
      </c>
      <c r="M3500" s="63" t="e">
        <f>①陸連データ貼付け!#REF!</f>
        <v>#REF!</v>
      </c>
    </row>
    <row r="3501" spans="1:13">
      <c r="A3501" s="220" t="e">
        <f>IF(①陸連データ貼付け!#REF!="","",①陸連データ貼付け!#REF!)</f>
        <v>#REF!</v>
      </c>
      <c r="B3501" s="29" t="e">
        <f t="shared" si="162"/>
        <v>#REF!</v>
      </c>
      <c r="C3501" s="29" t="e">
        <f t="shared" si="163"/>
        <v>#REF!</v>
      </c>
      <c r="D3501" s="29" t="e">
        <f>①陸連データ貼付け!#REF!</f>
        <v>#REF!</v>
      </c>
      <c r="E3501" s="29" t="e">
        <f>①陸連データ貼付け!#REF!</f>
        <v>#REF!</v>
      </c>
      <c r="F3501" s="29" t="e">
        <f>ASC(①陸連データ貼付け!#REF!)</f>
        <v>#REF!</v>
      </c>
      <c r="G3501" s="29" t="e">
        <f>①陸連データ貼付け!#REF!</f>
        <v>#REF!</v>
      </c>
      <c r="H3501" s="29" t="e">
        <f>①陸連データ貼付け!#REF!</f>
        <v>#REF!</v>
      </c>
      <c r="I3501" s="29" t="e">
        <f>①陸連データ貼付け!#REF!</f>
        <v>#REF!</v>
      </c>
      <c r="J3501" s="29" t="e">
        <f>①陸連データ貼付け!#REF!</f>
        <v>#REF!</v>
      </c>
      <c r="K3501" s="29" t="e">
        <f t="shared" si="164"/>
        <v>#REF!</v>
      </c>
      <c r="L3501" s="29" t="e">
        <f>①陸連データ貼付け!#REF!</f>
        <v>#REF!</v>
      </c>
      <c r="M3501" s="63" t="e">
        <f>①陸連データ貼付け!#REF!</f>
        <v>#REF!</v>
      </c>
    </row>
    <row r="3502" spans="1:13">
      <c r="A3502" s="220" t="e">
        <f>IF(①陸連データ貼付け!#REF!="","",①陸連データ貼付け!#REF!)</f>
        <v>#REF!</v>
      </c>
      <c r="B3502" s="29" t="e">
        <f t="shared" si="162"/>
        <v>#REF!</v>
      </c>
      <c r="C3502" s="29" t="e">
        <f t="shared" si="163"/>
        <v>#REF!</v>
      </c>
      <c r="D3502" s="29" t="e">
        <f>①陸連データ貼付け!#REF!</f>
        <v>#REF!</v>
      </c>
      <c r="E3502" s="29" t="e">
        <f>①陸連データ貼付け!#REF!</f>
        <v>#REF!</v>
      </c>
      <c r="F3502" s="29" t="e">
        <f>ASC(①陸連データ貼付け!#REF!)</f>
        <v>#REF!</v>
      </c>
      <c r="G3502" s="29" t="e">
        <f>①陸連データ貼付け!#REF!</f>
        <v>#REF!</v>
      </c>
      <c r="H3502" s="29" t="e">
        <f>①陸連データ貼付け!#REF!</f>
        <v>#REF!</v>
      </c>
      <c r="I3502" s="29" t="e">
        <f>①陸連データ貼付け!#REF!</f>
        <v>#REF!</v>
      </c>
      <c r="J3502" s="29" t="e">
        <f>①陸連データ貼付け!#REF!</f>
        <v>#REF!</v>
      </c>
      <c r="K3502" s="29" t="e">
        <f t="shared" si="164"/>
        <v>#REF!</v>
      </c>
      <c r="L3502" s="29" t="e">
        <f>①陸連データ貼付け!#REF!</f>
        <v>#REF!</v>
      </c>
      <c r="M3502" s="63" t="e">
        <f>①陸連データ貼付け!#REF!</f>
        <v>#REF!</v>
      </c>
    </row>
    <row r="3503" spans="1:13">
      <c r="A3503" s="220" t="e">
        <f>IF(①陸連データ貼付け!#REF!="","",①陸連データ貼付け!#REF!)</f>
        <v>#REF!</v>
      </c>
      <c r="B3503" s="29" t="e">
        <f t="shared" si="162"/>
        <v>#REF!</v>
      </c>
      <c r="C3503" s="29" t="e">
        <f t="shared" si="163"/>
        <v>#REF!</v>
      </c>
      <c r="D3503" s="29" t="e">
        <f>①陸連データ貼付け!#REF!</f>
        <v>#REF!</v>
      </c>
      <c r="E3503" s="29" t="e">
        <f>①陸連データ貼付け!#REF!</f>
        <v>#REF!</v>
      </c>
      <c r="F3503" s="29" t="e">
        <f>ASC(①陸連データ貼付け!#REF!)</f>
        <v>#REF!</v>
      </c>
      <c r="G3503" s="29" t="e">
        <f>①陸連データ貼付け!#REF!</f>
        <v>#REF!</v>
      </c>
      <c r="H3503" s="29" t="e">
        <f>①陸連データ貼付け!#REF!</f>
        <v>#REF!</v>
      </c>
      <c r="I3503" s="29" t="e">
        <f>①陸連データ貼付け!#REF!</f>
        <v>#REF!</v>
      </c>
      <c r="J3503" s="29" t="e">
        <f>①陸連データ貼付け!#REF!</f>
        <v>#REF!</v>
      </c>
      <c r="K3503" s="29" t="e">
        <f t="shared" si="164"/>
        <v>#REF!</v>
      </c>
      <c r="L3503" s="29" t="e">
        <f>①陸連データ貼付け!#REF!</f>
        <v>#REF!</v>
      </c>
      <c r="M3503" s="63" t="e">
        <f>①陸連データ貼付け!#REF!</f>
        <v>#REF!</v>
      </c>
    </row>
    <row r="3504" spans="1:13">
      <c r="A3504" s="220" t="e">
        <f>IF(①陸連データ貼付け!#REF!="","",①陸連データ貼付け!#REF!)</f>
        <v>#REF!</v>
      </c>
      <c r="B3504" s="29" t="e">
        <f t="shared" si="162"/>
        <v>#REF!</v>
      </c>
      <c r="C3504" s="29" t="e">
        <f t="shared" si="163"/>
        <v>#REF!</v>
      </c>
      <c r="D3504" s="29" t="e">
        <f>①陸連データ貼付け!#REF!</f>
        <v>#REF!</v>
      </c>
      <c r="E3504" s="29" t="e">
        <f>①陸連データ貼付け!#REF!</f>
        <v>#REF!</v>
      </c>
      <c r="F3504" s="29" t="e">
        <f>ASC(①陸連データ貼付け!#REF!)</f>
        <v>#REF!</v>
      </c>
      <c r="G3504" s="29" t="e">
        <f>①陸連データ貼付け!#REF!</f>
        <v>#REF!</v>
      </c>
      <c r="H3504" s="29" t="e">
        <f>①陸連データ貼付け!#REF!</f>
        <v>#REF!</v>
      </c>
      <c r="I3504" s="29" t="e">
        <f>①陸連データ貼付け!#REF!</f>
        <v>#REF!</v>
      </c>
      <c r="J3504" s="29" t="e">
        <f>①陸連データ貼付け!#REF!</f>
        <v>#REF!</v>
      </c>
      <c r="K3504" s="29" t="e">
        <f t="shared" si="164"/>
        <v>#REF!</v>
      </c>
      <c r="L3504" s="29" t="e">
        <f>①陸連データ貼付け!#REF!</f>
        <v>#REF!</v>
      </c>
      <c r="M3504" s="63" t="e">
        <f>①陸連データ貼付け!#REF!</f>
        <v>#REF!</v>
      </c>
    </row>
    <row r="3505" spans="1:13">
      <c r="A3505" s="220" t="e">
        <f>IF(①陸連データ貼付け!#REF!="","",①陸連データ貼付け!#REF!)</f>
        <v>#REF!</v>
      </c>
      <c r="B3505" s="29" t="e">
        <f t="shared" si="162"/>
        <v>#REF!</v>
      </c>
      <c r="C3505" s="29" t="e">
        <f t="shared" si="163"/>
        <v>#REF!</v>
      </c>
      <c r="D3505" s="29" t="e">
        <f>①陸連データ貼付け!#REF!</f>
        <v>#REF!</v>
      </c>
      <c r="E3505" s="29" t="e">
        <f>①陸連データ貼付け!#REF!</f>
        <v>#REF!</v>
      </c>
      <c r="F3505" s="29" t="e">
        <f>ASC(①陸連データ貼付け!#REF!)</f>
        <v>#REF!</v>
      </c>
      <c r="G3505" s="29" t="e">
        <f>①陸連データ貼付け!#REF!</f>
        <v>#REF!</v>
      </c>
      <c r="H3505" s="29" t="e">
        <f>①陸連データ貼付け!#REF!</f>
        <v>#REF!</v>
      </c>
      <c r="I3505" s="29" t="e">
        <f>①陸連データ貼付け!#REF!</f>
        <v>#REF!</v>
      </c>
      <c r="J3505" s="29" t="e">
        <f>①陸連データ貼付け!#REF!</f>
        <v>#REF!</v>
      </c>
      <c r="K3505" s="29" t="e">
        <f t="shared" si="164"/>
        <v>#REF!</v>
      </c>
      <c r="L3505" s="29" t="e">
        <f>①陸連データ貼付け!#REF!</f>
        <v>#REF!</v>
      </c>
      <c r="M3505" s="63" t="e">
        <f>①陸連データ貼付け!#REF!</f>
        <v>#REF!</v>
      </c>
    </row>
    <row r="3506" spans="1:13">
      <c r="A3506" s="220" t="e">
        <f>IF(①陸連データ貼付け!#REF!="","",①陸連データ貼付け!#REF!)</f>
        <v>#REF!</v>
      </c>
      <c r="B3506" s="29" t="e">
        <f t="shared" si="162"/>
        <v>#REF!</v>
      </c>
      <c r="C3506" s="29" t="e">
        <f t="shared" si="163"/>
        <v>#REF!</v>
      </c>
      <c r="D3506" s="29" t="e">
        <f>①陸連データ貼付け!#REF!</f>
        <v>#REF!</v>
      </c>
      <c r="E3506" s="29" t="e">
        <f>①陸連データ貼付け!#REF!</f>
        <v>#REF!</v>
      </c>
      <c r="F3506" s="29" t="e">
        <f>ASC(①陸連データ貼付け!#REF!)</f>
        <v>#REF!</v>
      </c>
      <c r="G3506" s="29" t="e">
        <f>①陸連データ貼付け!#REF!</f>
        <v>#REF!</v>
      </c>
      <c r="H3506" s="29" t="e">
        <f>①陸連データ貼付け!#REF!</f>
        <v>#REF!</v>
      </c>
      <c r="I3506" s="29" t="e">
        <f>①陸連データ貼付け!#REF!</f>
        <v>#REF!</v>
      </c>
      <c r="J3506" s="29" t="e">
        <f>①陸連データ貼付け!#REF!</f>
        <v>#REF!</v>
      </c>
      <c r="K3506" s="29" t="e">
        <f t="shared" si="164"/>
        <v>#REF!</v>
      </c>
      <c r="L3506" s="29" t="e">
        <f>①陸連データ貼付け!#REF!</f>
        <v>#REF!</v>
      </c>
      <c r="M3506" s="63" t="e">
        <f>①陸連データ貼付け!#REF!</f>
        <v>#REF!</v>
      </c>
    </row>
    <row r="3507" spans="1:13">
      <c r="A3507" s="220" t="e">
        <f>IF(①陸連データ貼付け!#REF!="","",①陸連データ貼付け!#REF!)</f>
        <v>#REF!</v>
      </c>
      <c r="B3507" s="29" t="e">
        <f t="shared" si="162"/>
        <v>#REF!</v>
      </c>
      <c r="C3507" s="29" t="e">
        <f t="shared" si="163"/>
        <v>#REF!</v>
      </c>
      <c r="D3507" s="29" t="e">
        <f>①陸連データ貼付け!#REF!</f>
        <v>#REF!</v>
      </c>
      <c r="E3507" s="29" t="e">
        <f>①陸連データ貼付け!#REF!</f>
        <v>#REF!</v>
      </c>
      <c r="F3507" s="29" t="e">
        <f>ASC(①陸連データ貼付け!#REF!)</f>
        <v>#REF!</v>
      </c>
      <c r="G3507" s="29" t="e">
        <f>①陸連データ貼付け!#REF!</f>
        <v>#REF!</v>
      </c>
      <c r="H3507" s="29" t="e">
        <f>①陸連データ貼付け!#REF!</f>
        <v>#REF!</v>
      </c>
      <c r="I3507" s="29" t="e">
        <f>①陸連データ貼付け!#REF!</f>
        <v>#REF!</v>
      </c>
      <c r="J3507" s="29" t="e">
        <f>①陸連データ貼付け!#REF!</f>
        <v>#REF!</v>
      </c>
      <c r="K3507" s="29" t="e">
        <f t="shared" si="164"/>
        <v>#REF!</v>
      </c>
      <c r="L3507" s="29" t="e">
        <f>①陸連データ貼付け!#REF!</f>
        <v>#REF!</v>
      </c>
      <c r="M3507" s="63" t="e">
        <f>①陸連データ貼付け!#REF!</f>
        <v>#REF!</v>
      </c>
    </row>
    <row r="3508" spans="1:13">
      <c r="A3508" s="220" t="e">
        <f>IF(①陸連データ貼付け!#REF!="","",①陸連データ貼付け!#REF!)</f>
        <v>#REF!</v>
      </c>
      <c r="B3508" s="29" t="e">
        <f t="shared" si="162"/>
        <v>#REF!</v>
      </c>
      <c r="C3508" s="29" t="e">
        <f t="shared" si="163"/>
        <v>#REF!</v>
      </c>
      <c r="D3508" s="29" t="e">
        <f>①陸連データ貼付け!#REF!</f>
        <v>#REF!</v>
      </c>
      <c r="E3508" s="29" t="e">
        <f>①陸連データ貼付け!#REF!</f>
        <v>#REF!</v>
      </c>
      <c r="F3508" s="29" t="e">
        <f>ASC(①陸連データ貼付け!#REF!)</f>
        <v>#REF!</v>
      </c>
      <c r="G3508" s="29" t="e">
        <f>①陸連データ貼付け!#REF!</f>
        <v>#REF!</v>
      </c>
      <c r="H3508" s="29" t="e">
        <f>①陸連データ貼付け!#REF!</f>
        <v>#REF!</v>
      </c>
      <c r="I3508" s="29" t="e">
        <f>①陸連データ貼付け!#REF!</f>
        <v>#REF!</v>
      </c>
      <c r="J3508" s="29" t="e">
        <f>①陸連データ貼付け!#REF!</f>
        <v>#REF!</v>
      </c>
      <c r="K3508" s="29" t="e">
        <f t="shared" si="164"/>
        <v>#REF!</v>
      </c>
      <c r="L3508" s="29" t="e">
        <f>①陸連データ貼付け!#REF!</f>
        <v>#REF!</v>
      </c>
      <c r="M3508" s="63" t="e">
        <f>①陸連データ貼付け!#REF!</f>
        <v>#REF!</v>
      </c>
    </row>
    <row r="3509" spans="1:13">
      <c r="A3509" s="220" t="e">
        <f>IF(①陸連データ貼付け!#REF!="","",①陸連データ貼付け!#REF!)</f>
        <v>#REF!</v>
      </c>
      <c r="B3509" s="29" t="e">
        <f t="shared" si="162"/>
        <v>#REF!</v>
      </c>
      <c r="C3509" s="29" t="e">
        <f t="shared" si="163"/>
        <v>#REF!</v>
      </c>
      <c r="D3509" s="29" t="e">
        <f>①陸連データ貼付け!#REF!</f>
        <v>#REF!</v>
      </c>
      <c r="E3509" s="29" t="e">
        <f>①陸連データ貼付け!#REF!</f>
        <v>#REF!</v>
      </c>
      <c r="F3509" s="29" t="e">
        <f>ASC(①陸連データ貼付け!#REF!)</f>
        <v>#REF!</v>
      </c>
      <c r="G3509" s="29" t="e">
        <f>①陸連データ貼付け!#REF!</f>
        <v>#REF!</v>
      </c>
      <c r="H3509" s="29" t="e">
        <f>①陸連データ貼付け!#REF!</f>
        <v>#REF!</v>
      </c>
      <c r="I3509" s="29" t="e">
        <f>①陸連データ貼付け!#REF!</f>
        <v>#REF!</v>
      </c>
      <c r="J3509" s="29" t="e">
        <f>①陸連データ貼付け!#REF!</f>
        <v>#REF!</v>
      </c>
      <c r="K3509" s="29" t="e">
        <f t="shared" si="164"/>
        <v>#REF!</v>
      </c>
      <c r="L3509" s="29" t="e">
        <f>①陸連データ貼付け!#REF!</f>
        <v>#REF!</v>
      </c>
      <c r="M3509" s="63" t="e">
        <f>①陸連データ貼付け!#REF!</f>
        <v>#REF!</v>
      </c>
    </row>
    <row r="3510" spans="1:13">
      <c r="A3510" s="220" t="e">
        <f>IF(①陸連データ貼付け!#REF!="","",①陸連データ貼付け!#REF!)</f>
        <v>#REF!</v>
      </c>
      <c r="B3510" s="29" t="e">
        <f t="shared" si="162"/>
        <v>#REF!</v>
      </c>
      <c r="C3510" s="29" t="e">
        <f t="shared" si="163"/>
        <v>#REF!</v>
      </c>
      <c r="D3510" s="29" t="e">
        <f>①陸連データ貼付け!#REF!</f>
        <v>#REF!</v>
      </c>
      <c r="E3510" s="29" t="e">
        <f>①陸連データ貼付け!#REF!</f>
        <v>#REF!</v>
      </c>
      <c r="F3510" s="29" t="e">
        <f>ASC(①陸連データ貼付け!#REF!)</f>
        <v>#REF!</v>
      </c>
      <c r="G3510" s="29" t="e">
        <f>①陸連データ貼付け!#REF!</f>
        <v>#REF!</v>
      </c>
      <c r="H3510" s="29" t="e">
        <f>①陸連データ貼付け!#REF!</f>
        <v>#REF!</v>
      </c>
      <c r="I3510" s="29" t="e">
        <f>①陸連データ貼付け!#REF!</f>
        <v>#REF!</v>
      </c>
      <c r="J3510" s="29" t="e">
        <f>①陸連データ貼付け!#REF!</f>
        <v>#REF!</v>
      </c>
      <c r="K3510" s="29" t="e">
        <f t="shared" si="164"/>
        <v>#REF!</v>
      </c>
      <c r="L3510" s="29" t="e">
        <f>①陸連データ貼付け!#REF!</f>
        <v>#REF!</v>
      </c>
      <c r="M3510" s="63" t="e">
        <f>①陸連データ貼付け!#REF!</f>
        <v>#REF!</v>
      </c>
    </row>
    <row r="3511" spans="1:13">
      <c r="A3511" s="220" t="e">
        <f>IF(①陸連データ貼付け!#REF!="","",①陸連データ貼付け!#REF!)</f>
        <v>#REF!</v>
      </c>
      <c r="B3511" s="29" t="e">
        <f t="shared" si="162"/>
        <v>#REF!</v>
      </c>
      <c r="C3511" s="29" t="e">
        <f t="shared" si="163"/>
        <v>#REF!</v>
      </c>
      <c r="D3511" s="29" t="e">
        <f>①陸連データ貼付け!#REF!</f>
        <v>#REF!</v>
      </c>
      <c r="E3511" s="29" t="e">
        <f>①陸連データ貼付け!#REF!</f>
        <v>#REF!</v>
      </c>
      <c r="F3511" s="29" t="e">
        <f>ASC(①陸連データ貼付け!#REF!)</f>
        <v>#REF!</v>
      </c>
      <c r="G3511" s="29" t="e">
        <f>①陸連データ貼付け!#REF!</f>
        <v>#REF!</v>
      </c>
      <c r="H3511" s="29" t="e">
        <f>①陸連データ貼付け!#REF!</f>
        <v>#REF!</v>
      </c>
      <c r="I3511" s="29" t="e">
        <f>①陸連データ貼付け!#REF!</f>
        <v>#REF!</v>
      </c>
      <c r="J3511" s="29" t="e">
        <f>①陸連データ貼付け!#REF!</f>
        <v>#REF!</v>
      </c>
      <c r="K3511" s="29" t="e">
        <f t="shared" si="164"/>
        <v>#REF!</v>
      </c>
      <c r="L3511" s="29" t="e">
        <f>①陸連データ貼付け!#REF!</f>
        <v>#REF!</v>
      </c>
      <c r="M3511" s="63" t="e">
        <f>①陸連データ貼付け!#REF!</f>
        <v>#REF!</v>
      </c>
    </row>
    <row r="3512" spans="1:13">
      <c r="A3512" s="220" t="e">
        <f>IF(①陸連データ貼付け!#REF!="","",①陸連データ貼付け!#REF!)</f>
        <v>#REF!</v>
      </c>
      <c r="B3512" s="29" t="e">
        <f t="shared" si="162"/>
        <v>#REF!</v>
      </c>
      <c r="C3512" s="29" t="e">
        <f t="shared" si="163"/>
        <v>#REF!</v>
      </c>
      <c r="D3512" s="29" t="e">
        <f>①陸連データ貼付け!#REF!</f>
        <v>#REF!</v>
      </c>
      <c r="E3512" s="29" t="e">
        <f>①陸連データ貼付け!#REF!</f>
        <v>#REF!</v>
      </c>
      <c r="F3512" s="29" t="e">
        <f>ASC(①陸連データ貼付け!#REF!)</f>
        <v>#REF!</v>
      </c>
      <c r="G3512" s="29" t="e">
        <f>①陸連データ貼付け!#REF!</f>
        <v>#REF!</v>
      </c>
      <c r="H3512" s="29" t="e">
        <f>①陸連データ貼付け!#REF!</f>
        <v>#REF!</v>
      </c>
      <c r="I3512" s="29" t="e">
        <f>①陸連データ貼付け!#REF!</f>
        <v>#REF!</v>
      </c>
      <c r="J3512" s="29" t="e">
        <f>①陸連データ貼付け!#REF!</f>
        <v>#REF!</v>
      </c>
      <c r="K3512" s="29" t="e">
        <f t="shared" si="164"/>
        <v>#REF!</v>
      </c>
      <c r="L3512" s="29" t="e">
        <f>①陸連データ貼付け!#REF!</f>
        <v>#REF!</v>
      </c>
      <c r="M3512" s="63" t="e">
        <f>①陸連データ貼付け!#REF!</f>
        <v>#REF!</v>
      </c>
    </row>
    <row r="3513" spans="1:13">
      <c r="A3513" s="220" t="e">
        <f>IF(①陸連データ貼付け!#REF!="","",①陸連データ貼付け!#REF!)</f>
        <v>#REF!</v>
      </c>
      <c r="B3513" s="29" t="e">
        <f t="shared" si="162"/>
        <v>#REF!</v>
      </c>
      <c r="C3513" s="29" t="e">
        <f t="shared" si="163"/>
        <v>#REF!</v>
      </c>
      <c r="D3513" s="29" t="e">
        <f>①陸連データ貼付け!#REF!</f>
        <v>#REF!</v>
      </c>
      <c r="E3513" s="29" t="e">
        <f>①陸連データ貼付け!#REF!</f>
        <v>#REF!</v>
      </c>
      <c r="F3513" s="29" t="e">
        <f>ASC(①陸連データ貼付け!#REF!)</f>
        <v>#REF!</v>
      </c>
      <c r="G3513" s="29" t="e">
        <f>①陸連データ貼付け!#REF!</f>
        <v>#REF!</v>
      </c>
      <c r="H3513" s="29" t="e">
        <f>①陸連データ貼付け!#REF!</f>
        <v>#REF!</v>
      </c>
      <c r="I3513" s="29" t="e">
        <f>①陸連データ貼付け!#REF!</f>
        <v>#REF!</v>
      </c>
      <c r="J3513" s="29" t="e">
        <f>①陸連データ貼付け!#REF!</f>
        <v>#REF!</v>
      </c>
      <c r="K3513" s="29" t="e">
        <f t="shared" si="164"/>
        <v>#REF!</v>
      </c>
      <c r="L3513" s="29" t="e">
        <f>①陸連データ貼付け!#REF!</f>
        <v>#REF!</v>
      </c>
      <c r="M3513" s="63" t="e">
        <f>①陸連データ貼付け!#REF!</f>
        <v>#REF!</v>
      </c>
    </row>
    <row r="3514" spans="1:13">
      <c r="A3514" s="220" t="e">
        <f>IF(①陸連データ貼付け!#REF!="","",①陸連データ貼付け!#REF!)</f>
        <v>#REF!</v>
      </c>
      <c r="B3514" s="29" t="e">
        <f t="shared" si="162"/>
        <v>#REF!</v>
      </c>
      <c r="C3514" s="29" t="e">
        <f t="shared" si="163"/>
        <v>#REF!</v>
      </c>
      <c r="D3514" s="29" t="e">
        <f>①陸連データ貼付け!#REF!</f>
        <v>#REF!</v>
      </c>
      <c r="E3514" s="29" t="e">
        <f>①陸連データ貼付け!#REF!</f>
        <v>#REF!</v>
      </c>
      <c r="F3514" s="29" t="e">
        <f>ASC(①陸連データ貼付け!#REF!)</f>
        <v>#REF!</v>
      </c>
      <c r="G3514" s="29" t="e">
        <f>①陸連データ貼付け!#REF!</f>
        <v>#REF!</v>
      </c>
      <c r="H3514" s="29" t="e">
        <f>①陸連データ貼付け!#REF!</f>
        <v>#REF!</v>
      </c>
      <c r="I3514" s="29" t="e">
        <f>①陸連データ貼付け!#REF!</f>
        <v>#REF!</v>
      </c>
      <c r="J3514" s="29" t="e">
        <f>①陸連データ貼付け!#REF!</f>
        <v>#REF!</v>
      </c>
      <c r="K3514" s="29" t="e">
        <f t="shared" si="164"/>
        <v>#REF!</v>
      </c>
      <c r="L3514" s="29" t="e">
        <f>①陸連データ貼付け!#REF!</f>
        <v>#REF!</v>
      </c>
      <c r="M3514" s="63" t="e">
        <f>①陸連データ貼付け!#REF!</f>
        <v>#REF!</v>
      </c>
    </row>
    <row r="3515" spans="1:13">
      <c r="A3515" s="220" t="e">
        <f>IF(①陸連データ貼付け!#REF!="","",①陸連データ貼付け!#REF!)</f>
        <v>#REF!</v>
      </c>
      <c r="B3515" s="29" t="e">
        <f t="shared" si="162"/>
        <v>#REF!</v>
      </c>
      <c r="C3515" s="29" t="e">
        <f t="shared" si="163"/>
        <v>#REF!</v>
      </c>
      <c r="D3515" s="29" t="e">
        <f>①陸連データ貼付け!#REF!</f>
        <v>#REF!</v>
      </c>
      <c r="E3515" s="29" t="e">
        <f>①陸連データ貼付け!#REF!</f>
        <v>#REF!</v>
      </c>
      <c r="F3515" s="29" t="e">
        <f>ASC(①陸連データ貼付け!#REF!)</f>
        <v>#REF!</v>
      </c>
      <c r="G3515" s="29" t="e">
        <f>①陸連データ貼付け!#REF!</f>
        <v>#REF!</v>
      </c>
      <c r="H3515" s="29" t="e">
        <f>①陸連データ貼付け!#REF!</f>
        <v>#REF!</v>
      </c>
      <c r="I3515" s="29" t="e">
        <f>①陸連データ貼付け!#REF!</f>
        <v>#REF!</v>
      </c>
      <c r="J3515" s="29" t="e">
        <f>①陸連データ貼付け!#REF!</f>
        <v>#REF!</v>
      </c>
      <c r="K3515" s="29" t="e">
        <f t="shared" si="164"/>
        <v>#REF!</v>
      </c>
      <c r="L3515" s="29" t="e">
        <f>①陸連データ貼付け!#REF!</f>
        <v>#REF!</v>
      </c>
      <c r="M3515" s="63" t="e">
        <f>①陸連データ貼付け!#REF!</f>
        <v>#REF!</v>
      </c>
    </row>
    <row r="3516" spans="1:13">
      <c r="A3516" s="220" t="e">
        <f>IF(①陸連データ貼付け!#REF!="","",①陸連データ貼付け!#REF!)</f>
        <v>#REF!</v>
      </c>
      <c r="B3516" s="29" t="e">
        <f t="shared" si="162"/>
        <v>#REF!</v>
      </c>
      <c r="C3516" s="29" t="e">
        <f t="shared" si="163"/>
        <v>#REF!</v>
      </c>
      <c r="D3516" s="29" t="e">
        <f>①陸連データ貼付け!#REF!</f>
        <v>#REF!</v>
      </c>
      <c r="E3516" s="29" t="e">
        <f>①陸連データ貼付け!#REF!</f>
        <v>#REF!</v>
      </c>
      <c r="F3516" s="29" t="e">
        <f>ASC(①陸連データ貼付け!#REF!)</f>
        <v>#REF!</v>
      </c>
      <c r="G3516" s="29" t="e">
        <f>①陸連データ貼付け!#REF!</f>
        <v>#REF!</v>
      </c>
      <c r="H3516" s="29" t="e">
        <f>①陸連データ貼付け!#REF!</f>
        <v>#REF!</v>
      </c>
      <c r="I3516" s="29" t="e">
        <f>①陸連データ貼付け!#REF!</f>
        <v>#REF!</v>
      </c>
      <c r="J3516" s="29" t="e">
        <f>①陸連データ貼付け!#REF!</f>
        <v>#REF!</v>
      </c>
      <c r="K3516" s="29" t="e">
        <f t="shared" si="164"/>
        <v>#REF!</v>
      </c>
      <c r="L3516" s="29" t="e">
        <f>①陸連データ貼付け!#REF!</f>
        <v>#REF!</v>
      </c>
      <c r="M3516" s="63" t="e">
        <f>①陸連データ貼付け!#REF!</f>
        <v>#REF!</v>
      </c>
    </row>
    <row r="3517" spans="1:13">
      <c r="A3517" s="220" t="e">
        <f>IF(①陸連データ貼付け!#REF!="","",①陸連データ貼付け!#REF!)</f>
        <v>#REF!</v>
      </c>
      <c r="B3517" s="29" t="e">
        <f t="shared" si="162"/>
        <v>#REF!</v>
      </c>
      <c r="C3517" s="29" t="e">
        <f t="shared" si="163"/>
        <v>#REF!</v>
      </c>
      <c r="D3517" s="29" t="e">
        <f>①陸連データ貼付け!#REF!</f>
        <v>#REF!</v>
      </c>
      <c r="E3517" s="29" t="e">
        <f>①陸連データ貼付け!#REF!</f>
        <v>#REF!</v>
      </c>
      <c r="F3517" s="29" t="e">
        <f>ASC(①陸連データ貼付け!#REF!)</f>
        <v>#REF!</v>
      </c>
      <c r="G3517" s="29" t="e">
        <f>①陸連データ貼付け!#REF!</f>
        <v>#REF!</v>
      </c>
      <c r="H3517" s="29" t="e">
        <f>①陸連データ貼付け!#REF!</f>
        <v>#REF!</v>
      </c>
      <c r="I3517" s="29" t="e">
        <f>①陸連データ貼付け!#REF!</f>
        <v>#REF!</v>
      </c>
      <c r="J3517" s="29" t="e">
        <f>①陸連データ貼付け!#REF!</f>
        <v>#REF!</v>
      </c>
      <c r="K3517" s="29" t="e">
        <f t="shared" si="164"/>
        <v>#REF!</v>
      </c>
      <c r="L3517" s="29" t="e">
        <f>①陸連データ貼付け!#REF!</f>
        <v>#REF!</v>
      </c>
      <c r="M3517" s="63" t="e">
        <f>①陸連データ貼付け!#REF!</f>
        <v>#REF!</v>
      </c>
    </row>
    <row r="3518" spans="1:13">
      <c r="A3518" s="220" t="e">
        <f>IF(①陸連データ貼付け!#REF!="","",①陸連データ貼付け!#REF!)</f>
        <v>#REF!</v>
      </c>
      <c r="B3518" s="29" t="e">
        <f t="shared" si="162"/>
        <v>#REF!</v>
      </c>
      <c r="C3518" s="29" t="e">
        <f t="shared" si="163"/>
        <v>#REF!</v>
      </c>
      <c r="D3518" s="29" t="e">
        <f>①陸連データ貼付け!#REF!</f>
        <v>#REF!</v>
      </c>
      <c r="E3518" s="29" t="e">
        <f>①陸連データ貼付け!#REF!</f>
        <v>#REF!</v>
      </c>
      <c r="F3518" s="29" t="e">
        <f>ASC(①陸連データ貼付け!#REF!)</f>
        <v>#REF!</v>
      </c>
      <c r="G3518" s="29" t="e">
        <f>①陸連データ貼付け!#REF!</f>
        <v>#REF!</v>
      </c>
      <c r="H3518" s="29" t="e">
        <f>①陸連データ貼付け!#REF!</f>
        <v>#REF!</v>
      </c>
      <c r="I3518" s="29" t="e">
        <f>①陸連データ貼付け!#REF!</f>
        <v>#REF!</v>
      </c>
      <c r="J3518" s="29" t="e">
        <f>①陸連データ貼付け!#REF!</f>
        <v>#REF!</v>
      </c>
      <c r="K3518" s="29" t="e">
        <f t="shared" si="164"/>
        <v>#REF!</v>
      </c>
      <c r="L3518" s="29" t="e">
        <f>①陸連データ貼付け!#REF!</f>
        <v>#REF!</v>
      </c>
      <c r="M3518" s="63" t="e">
        <f>①陸連データ貼付け!#REF!</f>
        <v>#REF!</v>
      </c>
    </row>
    <row r="3519" spans="1:13">
      <c r="A3519" s="220" t="e">
        <f>IF(①陸連データ貼付け!#REF!="","",①陸連データ貼付け!#REF!)</f>
        <v>#REF!</v>
      </c>
      <c r="B3519" s="29" t="e">
        <f t="shared" si="162"/>
        <v>#REF!</v>
      </c>
      <c r="C3519" s="29" t="e">
        <f t="shared" si="163"/>
        <v>#REF!</v>
      </c>
      <c r="D3519" s="29" t="e">
        <f>①陸連データ貼付け!#REF!</f>
        <v>#REF!</v>
      </c>
      <c r="E3519" s="29" t="e">
        <f>①陸連データ貼付け!#REF!</f>
        <v>#REF!</v>
      </c>
      <c r="F3519" s="29" t="e">
        <f>ASC(①陸連データ貼付け!#REF!)</f>
        <v>#REF!</v>
      </c>
      <c r="G3519" s="29" t="e">
        <f>①陸連データ貼付け!#REF!</f>
        <v>#REF!</v>
      </c>
      <c r="H3519" s="29" t="e">
        <f>①陸連データ貼付け!#REF!</f>
        <v>#REF!</v>
      </c>
      <c r="I3519" s="29" t="e">
        <f>①陸連データ貼付け!#REF!</f>
        <v>#REF!</v>
      </c>
      <c r="J3519" s="29" t="e">
        <f>①陸連データ貼付け!#REF!</f>
        <v>#REF!</v>
      </c>
      <c r="K3519" s="29" t="e">
        <f t="shared" si="164"/>
        <v>#REF!</v>
      </c>
      <c r="L3519" s="29" t="e">
        <f>①陸連データ貼付け!#REF!</f>
        <v>#REF!</v>
      </c>
      <c r="M3519" s="63" t="e">
        <f>①陸連データ貼付け!#REF!</f>
        <v>#REF!</v>
      </c>
    </row>
    <row r="3520" spans="1:13">
      <c r="A3520" s="220" t="e">
        <f>IF(①陸連データ貼付け!#REF!="","",①陸連データ貼付け!#REF!)</f>
        <v>#REF!</v>
      </c>
      <c r="B3520" s="29" t="e">
        <f t="shared" si="162"/>
        <v>#REF!</v>
      </c>
      <c r="C3520" s="29" t="e">
        <f t="shared" si="163"/>
        <v>#REF!</v>
      </c>
      <c r="D3520" s="29" t="e">
        <f>①陸連データ貼付け!#REF!</f>
        <v>#REF!</v>
      </c>
      <c r="E3520" s="29" t="e">
        <f>①陸連データ貼付け!#REF!</f>
        <v>#REF!</v>
      </c>
      <c r="F3520" s="29" t="e">
        <f>ASC(①陸連データ貼付け!#REF!)</f>
        <v>#REF!</v>
      </c>
      <c r="G3520" s="29" t="e">
        <f>①陸連データ貼付け!#REF!</f>
        <v>#REF!</v>
      </c>
      <c r="H3520" s="29" t="e">
        <f>①陸連データ貼付け!#REF!</f>
        <v>#REF!</v>
      </c>
      <c r="I3520" s="29" t="e">
        <f>①陸連データ貼付け!#REF!</f>
        <v>#REF!</v>
      </c>
      <c r="J3520" s="29" t="e">
        <f>①陸連データ貼付け!#REF!</f>
        <v>#REF!</v>
      </c>
      <c r="K3520" s="29" t="e">
        <f t="shared" si="164"/>
        <v>#REF!</v>
      </c>
      <c r="L3520" s="29" t="e">
        <f>①陸連データ貼付け!#REF!</f>
        <v>#REF!</v>
      </c>
      <c r="M3520" s="63" t="e">
        <f>①陸連データ貼付け!#REF!</f>
        <v>#REF!</v>
      </c>
    </row>
    <row r="3521" spans="1:13">
      <c r="A3521" s="220" t="e">
        <f>IF(①陸連データ貼付け!#REF!="","",①陸連データ貼付け!#REF!)</f>
        <v>#REF!</v>
      </c>
      <c r="B3521" s="29" t="e">
        <f t="shared" si="162"/>
        <v>#REF!</v>
      </c>
      <c r="C3521" s="29" t="e">
        <f t="shared" si="163"/>
        <v>#REF!</v>
      </c>
      <c r="D3521" s="29" t="e">
        <f>①陸連データ貼付け!#REF!</f>
        <v>#REF!</v>
      </c>
      <c r="E3521" s="29" t="e">
        <f>①陸連データ貼付け!#REF!</f>
        <v>#REF!</v>
      </c>
      <c r="F3521" s="29" t="e">
        <f>ASC(①陸連データ貼付け!#REF!)</f>
        <v>#REF!</v>
      </c>
      <c r="G3521" s="29" t="e">
        <f>①陸連データ貼付け!#REF!</f>
        <v>#REF!</v>
      </c>
      <c r="H3521" s="29" t="e">
        <f>①陸連データ貼付け!#REF!</f>
        <v>#REF!</v>
      </c>
      <c r="I3521" s="29" t="e">
        <f>①陸連データ貼付け!#REF!</f>
        <v>#REF!</v>
      </c>
      <c r="J3521" s="29" t="e">
        <f>①陸連データ貼付け!#REF!</f>
        <v>#REF!</v>
      </c>
      <c r="K3521" s="29" t="e">
        <f t="shared" si="164"/>
        <v>#REF!</v>
      </c>
      <c r="L3521" s="29" t="e">
        <f>①陸連データ貼付け!#REF!</f>
        <v>#REF!</v>
      </c>
      <c r="M3521" s="63" t="e">
        <f>①陸連データ貼付け!#REF!</f>
        <v>#REF!</v>
      </c>
    </row>
    <row r="3522" spans="1:13">
      <c r="A3522" s="220" t="e">
        <f>IF(①陸連データ貼付け!#REF!="","",①陸連データ貼付け!#REF!)</f>
        <v>#REF!</v>
      </c>
      <c r="B3522" s="29" t="e">
        <f t="shared" si="162"/>
        <v>#REF!</v>
      </c>
      <c r="C3522" s="29" t="e">
        <f t="shared" si="163"/>
        <v>#REF!</v>
      </c>
      <c r="D3522" s="29" t="e">
        <f>①陸連データ貼付け!#REF!</f>
        <v>#REF!</v>
      </c>
      <c r="E3522" s="29" t="e">
        <f>①陸連データ貼付け!#REF!</f>
        <v>#REF!</v>
      </c>
      <c r="F3522" s="29" t="e">
        <f>ASC(①陸連データ貼付け!#REF!)</f>
        <v>#REF!</v>
      </c>
      <c r="G3522" s="29" t="e">
        <f>①陸連データ貼付け!#REF!</f>
        <v>#REF!</v>
      </c>
      <c r="H3522" s="29" t="e">
        <f>①陸連データ貼付け!#REF!</f>
        <v>#REF!</v>
      </c>
      <c r="I3522" s="29" t="e">
        <f>①陸連データ貼付け!#REF!</f>
        <v>#REF!</v>
      </c>
      <c r="J3522" s="29" t="e">
        <f>①陸連データ貼付け!#REF!</f>
        <v>#REF!</v>
      </c>
      <c r="K3522" s="29" t="e">
        <f t="shared" si="164"/>
        <v>#REF!</v>
      </c>
      <c r="L3522" s="29" t="e">
        <f>①陸連データ貼付け!#REF!</f>
        <v>#REF!</v>
      </c>
      <c r="M3522" s="63" t="e">
        <f>①陸連データ貼付け!#REF!</f>
        <v>#REF!</v>
      </c>
    </row>
    <row r="3523" spans="1:13">
      <c r="A3523" s="220" t="e">
        <f>IF(①陸連データ貼付け!#REF!="","",①陸連データ貼付け!#REF!)</f>
        <v>#REF!</v>
      </c>
      <c r="B3523" s="29" t="e">
        <f t="shared" ref="B3523:B3586" si="165">LEFT(A3523,1)</f>
        <v>#REF!</v>
      </c>
      <c r="C3523" s="29" t="e">
        <f t="shared" ref="C3523:C3586" si="166">REPLACE(A3523,1,1,"")</f>
        <v>#REF!</v>
      </c>
      <c r="D3523" s="29" t="e">
        <f>①陸連データ貼付け!#REF!</f>
        <v>#REF!</v>
      </c>
      <c r="E3523" s="29" t="e">
        <f>①陸連データ貼付け!#REF!</f>
        <v>#REF!</v>
      </c>
      <c r="F3523" s="29" t="e">
        <f>ASC(①陸連データ貼付け!#REF!)</f>
        <v>#REF!</v>
      </c>
      <c r="G3523" s="29" t="e">
        <f>①陸連データ貼付け!#REF!</f>
        <v>#REF!</v>
      </c>
      <c r="H3523" s="29" t="e">
        <f>①陸連データ貼付け!#REF!</f>
        <v>#REF!</v>
      </c>
      <c r="I3523" s="29" t="e">
        <f>①陸連データ貼付け!#REF!</f>
        <v>#REF!</v>
      </c>
      <c r="J3523" s="29" t="e">
        <f>①陸連データ貼付け!#REF!</f>
        <v>#REF!</v>
      </c>
      <c r="K3523" s="29" t="e">
        <f t="shared" ref="K3523:K3586" si="167">I3523</f>
        <v>#REF!</v>
      </c>
      <c r="L3523" s="29" t="e">
        <f>①陸連データ貼付け!#REF!</f>
        <v>#REF!</v>
      </c>
      <c r="M3523" s="63" t="e">
        <f>①陸連データ貼付け!#REF!</f>
        <v>#REF!</v>
      </c>
    </row>
    <row r="3524" spans="1:13">
      <c r="A3524" s="220" t="e">
        <f>IF(①陸連データ貼付け!#REF!="","",①陸連データ貼付け!#REF!)</f>
        <v>#REF!</v>
      </c>
      <c r="B3524" s="29" t="e">
        <f t="shared" si="165"/>
        <v>#REF!</v>
      </c>
      <c r="C3524" s="29" t="e">
        <f t="shared" si="166"/>
        <v>#REF!</v>
      </c>
      <c r="D3524" s="29" t="e">
        <f>①陸連データ貼付け!#REF!</f>
        <v>#REF!</v>
      </c>
      <c r="E3524" s="29" t="e">
        <f>①陸連データ貼付け!#REF!</f>
        <v>#REF!</v>
      </c>
      <c r="F3524" s="29" t="e">
        <f>ASC(①陸連データ貼付け!#REF!)</f>
        <v>#REF!</v>
      </c>
      <c r="G3524" s="29" t="e">
        <f>①陸連データ貼付け!#REF!</f>
        <v>#REF!</v>
      </c>
      <c r="H3524" s="29" t="e">
        <f>①陸連データ貼付け!#REF!</f>
        <v>#REF!</v>
      </c>
      <c r="I3524" s="29" t="e">
        <f>①陸連データ貼付け!#REF!</f>
        <v>#REF!</v>
      </c>
      <c r="J3524" s="29" t="e">
        <f>①陸連データ貼付け!#REF!</f>
        <v>#REF!</v>
      </c>
      <c r="K3524" s="29" t="e">
        <f t="shared" si="167"/>
        <v>#REF!</v>
      </c>
      <c r="L3524" s="29" t="e">
        <f>①陸連データ貼付け!#REF!</f>
        <v>#REF!</v>
      </c>
      <c r="M3524" s="63" t="e">
        <f>①陸連データ貼付け!#REF!</f>
        <v>#REF!</v>
      </c>
    </row>
    <row r="3525" spans="1:13">
      <c r="A3525" s="220" t="e">
        <f>IF(①陸連データ貼付け!#REF!="","",①陸連データ貼付け!#REF!)</f>
        <v>#REF!</v>
      </c>
      <c r="B3525" s="29" t="e">
        <f t="shared" si="165"/>
        <v>#REF!</v>
      </c>
      <c r="C3525" s="29" t="e">
        <f t="shared" si="166"/>
        <v>#REF!</v>
      </c>
      <c r="D3525" s="29" t="e">
        <f>①陸連データ貼付け!#REF!</f>
        <v>#REF!</v>
      </c>
      <c r="E3525" s="29" t="e">
        <f>①陸連データ貼付け!#REF!</f>
        <v>#REF!</v>
      </c>
      <c r="F3525" s="29" t="e">
        <f>ASC(①陸連データ貼付け!#REF!)</f>
        <v>#REF!</v>
      </c>
      <c r="G3525" s="29" t="e">
        <f>①陸連データ貼付け!#REF!</f>
        <v>#REF!</v>
      </c>
      <c r="H3525" s="29" t="e">
        <f>①陸連データ貼付け!#REF!</f>
        <v>#REF!</v>
      </c>
      <c r="I3525" s="29" t="e">
        <f>①陸連データ貼付け!#REF!</f>
        <v>#REF!</v>
      </c>
      <c r="J3525" s="29" t="e">
        <f>①陸連データ貼付け!#REF!</f>
        <v>#REF!</v>
      </c>
      <c r="K3525" s="29" t="e">
        <f t="shared" si="167"/>
        <v>#REF!</v>
      </c>
      <c r="L3525" s="29" t="e">
        <f>①陸連データ貼付け!#REF!</f>
        <v>#REF!</v>
      </c>
      <c r="M3525" s="63" t="e">
        <f>①陸連データ貼付け!#REF!</f>
        <v>#REF!</v>
      </c>
    </row>
    <row r="3526" spans="1:13">
      <c r="A3526" s="220" t="e">
        <f>IF(①陸連データ貼付け!#REF!="","",①陸連データ貼付け!#REF!)</f>
        <v>#REF!</v>
      </c>
      <c r="B3526" s="29" t="e">
        <f t="shared" si="165"/>
        <v>#REF!</v>
      </c>
      <c r="C3526" s="29" t="e">
        <f t="shared" si="166"/>
        <v>#REF!</v>
      </c>
      <c r="D3526" s="29" t="e">
        <f>①陸連データ貼付け!#REF!</f>
        <v>#REF!</v>
      </c>
      <c r="E3526" s="29" t="e">
        <f>①陸連データ貼付け!#REF!</f>
        <v>#REF!</v>
      </c>
      <c r="F3526" s="29" t="e">
        <f>ASC(①陸連データ貼付け!#REF!)</f>
        <v>#REF!</v>
      </c>
      <c r="G3526" s="29" t="e">
        <f>①陸連データ貼付け!#REF!</f>
        <v>#REF!</v>
      </c>
      <c r="H3526" s="29" t="e">
        <f>①陸連データ貼付け!#REF!</f>
        <v>#REF!</v>
      </c>
      <c r="I3526" s="29" t="e">
        <f>①陸連データ貼付け!#REF!</f>
        <v>#REF!</v>
      </c>
      <c r="J3526" s="29" t="e">
        <f>①陸連データ貼付け!#REF!</f>
        <v>#REF!</v>
      </c>
      <c r="K3526" s="29" t="e">
        <f t="shared" si="167"/>
        <v>#REF!</v>
      </c>
      <c r="L3526" s="29" t="e">
        <f>①陸連データ貼付け!#REF!</f>
        <v>#REF!</v>
      </c>
      <c r="M3526" s="63" t="e">
        <f>①陸連データ貼付け!#REF!</f>
        <v>#REF!</v>
      </c>
    </row>
    <row r="3527" spans="1:13">
      <c r="A3527" s="220" t="e">
        <f>IF(①陸連データ貼付け!#REF!="","",①陸連データ貼付け!#REF!)</f>
        <v>#REF!</v>
      </c>
      <c r="B3527" s="29" t="e">
        <f t="shared" si="165"/>
        <v>#REF!</v>
      </c>
      <c r="C3527" s="29" t="e">
        <f t="shared" si="166"/>
        <v>#REF!</v>
      </c>
      <c r="D3527" s="29" t="e">
        <f>①陸連データ貼付け!#REF!</f>
        <v>#REF!</v>
      </c>
      <c r="E3527" s="29" t="e">
        <f>①陸連データ貼付け!#REF!</f>
        <v>#REF!</v>
      </c>
      <c r="F3527" s="29" t="e">
        <f>ASC(①陸連データ貼付け!#REF!)</f>
        <v>#REF!</v>
      </c>
      <c r="G3527" s="29" t="e">
        <f>①陸連データ貼付け!#REF!</f>
        <v>#REF!</v>
      </c>
      <c r="H3527" s="29" t="e">
        <f>①陸連データ貼付け!#REF!</f>
        <v>#REF!</v>
      </c>
      <c r="I3527" s="29" t="e">
        <f>①陸連データ貼付け!#REF!</f>
        <v>#REF!</v>
      </c>
      <c r="J3527" s="29" t="e">
        <f>①陸連データ貼付け!#REF!</f>
        <v>#REF!</v>
      </c>
      <c r="K3527" s="29" t="e">
        <f t="shared" si="167"/>
        <v>#REF!</v>
      </c>
      <c r="L3527" s="29" t="e">
        <f>①陸連データ貼付け!#REF!</f>
        <v>#REF!</v>
      </c>
      <c r="M3527" s="63" t="e">
        <f>①陸連データ貼付け!#REF!</f>
        <v>#REF!</v>
      </c>
    </row>
    <row r="3528" spans="1:13">
      <c r="A3528" s="220" t="e">
        <f>IF(①陸連データ貼付け!#REF!="","",①陸連データ貼付け!#REF!)</f>
        <v>#REF!</v>
      </c>
      <c r="B3528" s="29" t="e">
        <f t="shared" si="165"/>
        <v>#REF!</v>
      </c>
      <c r="C3528" s="29" t="e">
        <f t="shared" si="166"/>
        <v>#REF!</v>
      </c>
      <c r="D3528" s="29" t="e">
        <f>①陸連データ貼付け!#REF!</f>
        <v>#REF!</v>
      </c>
      <c r="E3528" s="29" t="e">
        <f>①陸連データ貼付け!#REF!</f>
        <v>#REF!</v>
      </c>
      <c r="F3528" s="29" t="e">
        <f>ASC(①陸連データ貼付け!#REF!)</f>
        <v>#REF!</v>
      </c>
      <c r="G3528" s="29" t="e">
        <f>①陸連データ貼付け!#REF!</f>
        <v>#REF!</v>
      </c>
      <c r="H3528" s="29" t="e">
        <f>①陸連データ貼付け!#REF!</f>
        <v>#REF!</v>
      </c>
      <c r="I3528" s="29" t="e">
        <f>①陸連データ貼付け!#REF!</f>
        <v>#REF!</v>
      </c>
      <c r="J3528" s="29" t="e">
        <f>①陸連データ貼付け!#REF!</f>
        <v>#REF!</v>
      </c>
      <c r="K3528" s="29" t="e">
        <f t="shared" si="167"/>
        <v>#REF!</v>
      </c>
      <c r="L3528" s="29" t="e">
        <f>①陸連データ貼付け!#REF!</f>
        <v>#REF!</v>
      </c>
      <c r="M3528" s="63" t="e">
        <f>①陸連データ貼付け!#REF!</f>
        <v>#REF!</v>
      </c>
    </row>
    <row r="3529" spans="1:13">
      <c r="A3529" s="220" t="e">
        <f>IF(①陸連データ貼付け!#REF!="","",①陸連データ貼付け!#REF!)</f>
        <v>#REF!</v>
      </c>
      <c r="B3529" s="29" t="e">
        <f t="shared" si="165"/>
        <v>#REF!</v>
      </c>
      <c r="C3529" s="29" t="e">
        <f t="shared" si="166"/>
        <v>#REF!</v>
      </c>
      <c r="D3529" s="29" t="e">
        <f>①陸連データ貼付け!#REF!</f>
        <v>#REF!</v>
      </c>
      <c r="E3529" s="29" t="e">
        <f>①陸連データ貼付け!#REF!</f>
        <v>#REF!</v>
      </c>
      <c r="F3529" s="29" t="e">
        <f>ASC(①陸連データ貼付け!#REF!)</f>
        <v>#REF!</v>
      </c>
      <c r="G3529" s="29" t="e">
        <f>①陸連データ貼付け!#REF!</f>
        <v>#REF!</v>
      </c>
      <c r="H3529" s="29" t="e">
        <f>①陸連データ貼付け!#REF!</f>
        <v>#REF!</v>
      </c>
      <c r="I3529" s="29" t="e">
        <f>①陸連データ貼付け!#REF!</f>
        <v>#REF!</v>
      </c>
      <c r="J3529" s="29" t="e">
        <f>①陸連データ貼付け!#REF!</f>
        <v>#REF!</v>
      </c>
      <c r="K3529" s="29" t="e">
        <f t="shared" si="167"/>
        <v>#REF!</v>
      </c>
      <c r="L3529" s="29" t="e">
        <f>①陸連データ貼付け!#REF!</f>
        <v>#REF!</v>
      </c>
      <c r="M3529" s="63" t="e">
        <f>①陸連データ貼付け!#REF!</f>
        <v>#REF!</v>
      </c>
    </row>
    <row r="3530" spans="1:13">
      <c r="A3530" s="220" t="e">
        <f>IF(①陸連データ貼付け!#REF!="","",①陸連データ貼付け!#REF!)</f>
        <v>#REF!</v>
      </c>
      <c r="B3530" s="29" t="e">
        <f t="shared" si="165"/>
        <v>#REF!</v>
      </c>
      <c r="C3530" s="29" t="e">
        <f t="shared" si="166"/>
        <v>#REF!</v>
      </c>
      <c r="D3530" s="29" t="e">
        <f>①陸連データ貼付け!#REF!</f>
        <v>#REF!</v>
      </c>
      <c r="E3530" s="29" t="e">
        <f>①陸連データ貼付け!#REF!</f>
        <v>#REF!</v>
      </c>
      <c r="F3530" s="29" t="e">
        <f>ASC(①陸連データ貼付け!#REF!)</f>
        <v>#REF!</v>
      </c>
      <c r="G3530" s="29" t="e">
        <f>①陸連データ貼付け!#REF!</f>
        <v>#REF!</v>
      </c>
      <c r="H3530" s="29" t="e">
        <f>①陸連データ貼付け!#REF!</f>
        <v>#REF!</v>
      </c>
      <c r="I3530" s="29" t="e">
        <f>①陸連データ貼付け!#REF!</f>
        <v>#REF!</v>
      </c>
      <c r="J3530" s="29" t="e">
        <f>①陸連データ貼付け!#REF!</f>
        <v>#REF!</v>
      </c>
      <c r="K3530" s="29" t="e">
        <f t="shared" si="167"/>
        <v>#REF!</v>
      </c>
      <c r="L3530" s="29" t="e">
        <f>①陸連データ貼付け!#REF!</f>
        <v>#REF!</v>
      </c>
      <c r="M3530" s="63" t="e">
        <f>①陸連データ貼付け!#REF!</f>
        <v>#REF!</v>
      </c>
    </row>
    <row r="3531" spans="1:13">
      <c r="A3531" s="220" t="e">
        <f>IF(①陸連データ貼付け!#REF!="","",①陸連データ貼付け!#REF!)</f>
        <v>#REF!</v>
      </c>
      <c r="B3531" s="29" t="e">
        <f t="shared" si="165"/>
        <v>#REF!</v>
      </c>
      <c r="C3531" s="29" t="e">
        <f t="shared" si="166"/>
        <v>#REF!</v>
      </c>
      <c r="D3531" s="29" t="e">
        <f>①陸連データ貼付け!#REF!</f>
        <v>#REF!</v>
      </c>
      <c r="E3531" s="29" t="e">
        <f>①陸連データ貼付け!#REF!</f>
        <v>#REF!</v>
      </c>
      <c r="F3531" s="29" t="e">
        <f>ASC(①陸連データ貼付け!#REF!)</f>
        <v>#REF!</v>
      </c>
      <c r="G3531" s="29" t="e">
        <f>①陸連データ貼付け!#REF!</f>
        <v>#REF!</v>
      </c>
      <c r="H3531" s="29" t="e">
        <f>①陸連データ貼付け!#REF!</f>
        <v>#REF!</v>
      </c>
      <c r="I3531" s="29" t="e">
        <f>①陸連データ貼付け!#REF!</f>
        <v>#REF!</v>
      </c>
      <c r="J3531" s="29" t="e">
        <f>①陸連データ貼付け!#REF!</f>
        <v>#REF!</v>
      </c>
      <c r="K3531" s="29" t="e">
        <f t="shared" si="167"/>
        <v>#REF!</v>
      </c>
      <c r="L3531" s="29" t="e">
        <f>①陸連データ貼付け!#REF!</f>
        <v>#REF!</v>
      </c>
      <c r="M3531" s="63" t="e">
        <f>①陸連データ貼付け!#REF!</f>
        <v>#REF!</v>
      </c>
    </row>
    <row r="3532" spans="1:13">
      <c r="A3532" s="220" t="e">
        <f>IF(①陸連データ貼付け!#REF!="","",①陸連データ貼付け!#REF!)</f>
        <v>#REF!</v>
      </c>
      <c r="B3532" s="29" t="e">
        <f t="shared" si="165"/>
        <v>#REF!</v>
      </c>
      <c r="C3532" s="29" t="e">
        <f t="shared" si="166"/>
        <v>#REF!</v>
      </c>
      <c r="D3532" s="29" t="e">
        <f>①陸連データ貼付け!#REF!</f>
        <v>#REF!</v>
      </c>
      <c r="E3532" s="29" t="e">
        <f>①陸連データ貼付け!#REF!</f>
        <v>#REF!</v>
      </c>
      <c r="F3532" s="29" t="e">
        <f>ASC(①陸連データ貼付け!#REF!)</f>
        <v>#REF!</v>
      </c>
      <c r="G3532" s="29" t="e">
        <f>①陸連データ貼付け!#REF!</f>
        <v>#REF!</v>
      </c>
      <c r="H3532" s="29" t="e">
        <f>①陸連データ貼付け!#REF!</f>
        <v>#REF!</v>
      </c>
      <c r="I3532" s="29" t="e">
        <f>①陸連データ貼付け!#REF!</f>
        <v>#REF!</v>
      </c>
      <c r="J3532" s="29" t="e">
        <f>①陸連データ貼付け!#REF!</f>
        <v>#REF!</v>
      </c>
      <c r="K3532" s="29" t="e">
        <f t="shared" si="167"/>
        <v>#REF!</v>
      </c>
      <c r="L3532" s="29" t="e">
        <f>①陸連データ貼付け!#REF!</f>
        <v>#REF!</v>
      </c>
      <c r="M3532" s="63" t="e">
        <f>①陸連データ貼付け!#REF!</f>
        <v>#REF!</v>
      </c>
    </row>
    <row r="3533" spans="1:13">
      <c r="A3533" s="220" t="e">
        <f>IF(①陸連データ貼付け!#REF!="","",①陸連データ貼付け!#REF!)</f>
        <v>#REF!</v>
      </c>
      <c r="B3533" s="29" t="e">
        <f t="shared" si="165"/>
        <v>#REF!</v>
      </c>
      <c r="C3533" s="29" t="e">
        <f t="shared" si="166"/>
        <v>#REF!</v>
      </c>
      <c r="D3533" s="29" t="e">
        <f>①陸連データ貼付け!#REF!</f>
        <v>#REF!</v>
      </c>
      <c r="E3533" s="29" t="e">
        <f>①陸連データ貼付け!#REF!</f>
        <v>#REF!</v>
      </c>
      <c r="F3533" s="29" t="e">
        <f>ASC(①陸連データ貼付け!#REF!)</f>
        <v>#REF!</v>
      </c>
      <c r="G3533" s="29" t="e">
        <f>①陸連データ貼付け!#REF!</f>
        <v>#REF!</v>
      </c>
      <c r="H3533" s="29" t="e">
        <f>①陸連データ貼付け!#REF!</f>
        <v>#REF!</v>
      </c>
      <c r="I3533" s="29" t="e">
        <f>①陸連データ貼付け!#REF!</f>
        <v>#REF!</v>
      </c>
      <c r="J3533" s="29" t="e">
        <f>①陸連データ貼付け!#REF!</f>
        <v>#REF!</v>
      </c>
      <c r="K3533" s="29" t="e">
        <f t="shared" si="167"/>
        <v>#REF!</v>
      </c>
      <c r="L3533" s="29" t="e">
        <f>①陸連データ貼付け!#REF!</f>
        <v>#REF!</v>
      </c>
      <c r="M3533" s="63" t="e">
        <f>①陸連データ貼付け!#REF!</f>
        <v>#REF!</v>
      </c>
    </row>
    <row r="3534" spans="1:13">
      <c r="A3534" s="220" t="e">
        <f>IF(①陸連データ貼付け!#REF!="","",①陸連データ貼付け!#REF!)</f>
        <v>#REF!</v>
      </c>
      <c r="B3534" s="29" t="e">
        <f t="shared" si="165"/>
        <v>#REF!</v>
      </c>
      <c r="C3534" s="29" t="e">
        <f t="shared" si="166"/>
        <v>#REF!</v>
      </c>
      <c r="D3534" s="29" t="e">
        <f>①陸連データ貼付け!#REF!</f>
        <v>#REF!</v>
      </c>
      <c r="E3534" s="29" t="e">
        <f>①陸連データ貼付け!#REF!</f>
        <v>#REF!</v>
      </c>
      <c r="F3534" s="29" t="e">
        <f>ASC(①陸連データ貼付け!#REF!)</f>
        <v>#REF!</v>
      </c>
      <c r="G3534" s="29" t="e">
        <f>①陸連データ貼付け!#REF!</f>
        <v>#REF!</v>
      </c>
      <c r="H3534" s="29" t="e">
        <f>①陸連データ貼付け!#REF!</f>
        <v>#REF!</v>
      </c>
      <c r="I3534" s="29" t="e">
        <f>①陸連データ貼付け!#REF!</f>
        <v>#REF!</v>
      </c>
      <c r="J3534" s="29" t="e">
        <f>①陸連データ貼付け!#REF!</f>
        <v>#REF!</v>
      </c>
      <c r="K3534" s="29" t="e">
        <f t="shared" si="167"/>
        <v>#REF!</v>
      </c>
      <c r="L3534" s="29" t="e">
        <f>①陸連データ貼付け!#REF!</f>
        <v>#REF!</v>
      </c>
      <c r="M3534" s="63" t="e">
        <f>①陸連データ貼付け!#REF!</f>
        <v>#REF!</v>
      </c>
    </row>
    <row r="3535" spans="1:13">
      <c r="A3535" s="220" t="e">
        <f>IF(①陸連データ貼付け!#REF!="","",①陸連データ貼付け!#REF!)</f>
        <v>#REF!</v>
      </c>
      <c r="B3535" s="29" t="e">
        <f t="shared" si="165"/>
        <v>#REF!</v>
      </c>
      <c r="C3535" s="29" t="e">
        <f t="shared" si="166"/>
        <v>#REF!</v>
      </c>
      <c r="D3535" s="29" t="e">
        <f>①陸連データ貼付け!#REF!</f>
        <v>#REF!</v>
      </c>
      <c r="E3535" s="29" t="e">
        <f>①陸連データ貼付け!#REF!</f>
        <v>#REF!</v>
      </c>
      <c r="F3535" s="29" t="e">
        <f>ASC(①陸連データ貼付け!#REF!)</f>
        <v>#REF!</v>
      </c>
      <c r="G3535" s="29" t="e">
        <f>①陸連データ貼付け!#REF!</f>
        <v>#REF!</v>
      </c>
      <c r="H3535" s="29" t="e">
        <f>①陸連データ貼付け!#REF!</f>
        <v>#REF!</v>
      </c>
      <c r="I3535" s="29" t="e">
        <f>①陸連データ貼付け!#REF!</f>
        <v>#REF!</v>
      </c>
      <c r="J3535" s="29" t="e">
        <f>①陸連データ貼付け!#REF!</f>
        <v>#REF!</v>
      </c>
      <c r="K3535" s="29" t="e">
        <f t="shared" si="167"/>
        <v>#REF!</v>
      </c>
      <c r="L3535" s="29" t="e">
        <f>①陸連データ貼付け!#REF!</f>
        <v>#REF!</v>
      </c>
      <c r="M3535" s="63" t="e">
        <f>①陸連データ貼付け!#REF!</f>
        <v>#REF!</v>
      </c>
    </row>
    <row r="3536" spans="1:13">
      <c r="A3536" s="220" t="e">
        <f>IF(①陸連データ貼付け!#REF!="","",①陸連データ貼付け!#REF!)</f>
        <v>#REF!</v>
      </c>
      <c r="B3536" s="29" t="e">
        <f t="shared" si="165"/>
        <v>#REF!</v>
      </c>
      <c r="C3536" s="29" t="e">
        <f t="shared" si="166"/>
        <v>#REF!</v>
      </c>
      <c r="D3536" s="29" t="e">
        <f>①陸連データ貼付け!#REF!</f>
        <v>#REF!</v>
      </c>
      <c r="E3536" s="29" t="e">
        <f>①陸連データ貼付け!#REF!</f>
        <v>#REF!</v>
      </c>
      <c r="F3536" s="29" t="e">
        <f>ASC(①陸連データ貼付け!#REF!)</f>
        <v>#REF!</v>
      </c>
      <c r="G3536" s="29" t="e">
        <f>①陸連データ貼付け!#REF!</f>
        <v>#REF!</v>
      </c>
      <c r="H3536" s="29" t="e">
        <f>①陸連データ貼付け!#REF!</f>
        <v>#REF!</v>
      </c>
      <c r="I3536" s="29" t="e">
        <f>①陸連データ貼付け!#REF!</f>
        <v>#REF!</v>
      </c>
      <c r="J3536" s="29" t="e">
        <f>①陸連データ貼付け!#REF!</f>
        <v>#REF!</v>
      </c>
      <c r="K3536" s="29" t="e">
        <f t="shared" si="167"/>
        <v>#REF!</v>
      </c>
      <c r="L3536" s="29" t="e">
        <f>①陸連データ貼付け!#REF!</f>
        <v>#REF!</v>
      </c>
      <c r="M3536" s="63" t="e">
        <f>①陸連データ貼付け!#REF!</f>
        <v>#REF!</v>
      </c>
    </row>
    <row r="3537" spans="1:13">
      <c r="A3537" s="220" t="e">
        <f>IF(①陸連データ貼付け!#REF!="","",①陸連データ貼付け!#REF!)</f>
        <v>#REF!</v>
      </c>
      <c r="B3537" s="29" t="e">
        <f t="shared" si="165"/>
        <v>#REF!</v>
      </c>
      <c r="C3537" s="29" t="e">
        <f t="shared" si="166"/>
        <v>#REF!</v>
      </c>
      <c r="D3537" s="29" t="e">
        <f>①陸連データ貼付け!#REF!</f>
        <v>#REF!</v>
      </c>
      <c r="E3537" s="29" t="e">
        <f>①陸連データ貼付け!#REF!</f>
        <v>#REF!</v>
      </c>
      <c r="F3537" s="29" t="e">
        <f>ASC(①陸連データ貼付け!#REF!)</f>
        <v>#REF!</v>
      </c>
      <c r="G3537" s="29" t="e">
        <f>①陸連データ貼付け!#REF!</f>
        <v>#REF!</v>
      </c>
      <c r="H3537" s="29" t="e">
        <f>①陸連データ貼付け!#REF!</f>
        <v>#REF!</v>
      </c>
      <c r="I3537" s="29" t="e">
        <f>①陸連データ貼付け!#REF!</f>
        <v>#REF!</v>
      </c>
      <c r="J3537" s="29" t="e">
        <f>①陸連データ貼付け!#REF!</f>
        <v>#REF!</v>
      </c>
      <c r="K3537" s="29" t="e">
        <f t="shared" si="167"/>
        <v>#REF!</v>
      </c>
      <c r="L3537" s="29" t="e">
        <f>①陸連データ貼付け!#REF!</f>
        <v>#REF!</v>
      </c>
      <c r="M3537" s="63" t="e">
        <f>①陸連データ貼付け!#REF!</f>
        <v>#REF!</v>
      </c>
    </row>
    <row r="3538" spans="1:13">
      <c r="A3538" s="220" t="e">
        <f>IF(①陸連データ貼付け!#REF!="","",①陸連データ貼付け!#REF!)</f>
        <v>#REF!</v>
      </c>
      <c r="B3538" s="29" t="e">
        <f t="shared" si="165"/>
        <v>#REF!</v>
      </c>
      <c r="C3538" s="29" t="e">
        <f t="shared" si="166"/>
        <v>#REF!</v>
      </c>
      <c r="D3538" s="29" t="e">
        <f>①陸連データ貼付け!#REF!</f>
        <v>#REF!</v>
      </c>
      <c r="E3538" s="29" t="e">
        <f>①陸連データ貼付け!#REF!</f>
        <v>#REF!</v>
      </c>
      <c r="F3538" s="29" t="e">
        <f>ASC(①陸連データ貼付け!#REF!)</f>
        <v>#REF!</v>
      </c>
      <c r="G3538" s="29" t="e">
        <f>①陸連データ貼付け!#REF!</f>
        <v>#REF!</v>
      </c>
      <c r="H3538" s="29" t="e">
        <f>①陸連データ貼付け!#REF!</f>
        <v>#REF!</v>
      </c>
      <c r="I3538" s="29" t="e">
        <f>①陸連データ貼付け!#REF!</f>
        <v>#REF!</v>
      </c>
      <c r="J3538" s="29" t="e">
        <f>①陸連データ貼付け!#REF!</f>
        <v>#REF!</v>
      </c>
      <c r="K3538" s="29" t="e">
        <f t="shared" si="167"/>
        <v>#REF!</v>
      </c>
      <c r="L3538" s="29" t="e">
        <f>①陸連データ貼付け!#REF!</f>
        <v>#REF!</v>
      </c>
      <c r="M3538" s="63" t="e">
        <f>①陸連データ貼付け!#REF!</f>
        <v>#REF!</v>
      </c>
    </row>
    <row r="3539" spans="1:13">
      <c r="A3539" s="220" t="e">
        <f>IF(①陸連データ貼付け!#REF!="","",①陸連データ貼付け!#REF!)</f>
        <v>#REF!</v>
      </c>
      <c r="B3539" s="29" t="e">
        <f t="shared" si="165"/>
        <v>#REF!</v>
      </c>
      <c r="C3539" s="29" t="e">
        <f t="shared" si="166"/>
        <v>#REF!</v>
      </c>
      <c r="D3539" s="29" t="e">
        <f>①陸連データ貼付け!#REF!</f>
        <v>#REF!</v>
      </c>
      <c r="E3539" s="29" t="e">
        <f>①陸連データ貼付け!#REF!</f>
        <v>#REF!</v>
      </c>
      <c r="F3539" s="29" t="e">
        <f>ASC(①陸連データ貼付け!#REF!)</f>
        <v>#REF!</v>
      </c>
      <c r="G3539" s="29" t="e">
        <f>①陸連データ貼付け!#REF!</f>
        <v>#REF!</v>
      </c>
      <c r="H3539" s="29" t="e">
        <f>①陸連データ貼付け!#REF!</f>
        <v>#REF!</v>
      </c>
      <c r="I3539" s="29" t="e">
        <f>①陸連データ貼付け!#REF!</f>
        <v>#REF!</v>
      </c>
      <c r="J3539" s="29" t="e">
        <f>①陸連データ貼付け!#REF!</f>
        <v>#REF!</v>
      </c>
      <c r="K3539" s="29" t="e">
        <f t="shared" si="167"/>
        <v>#REF!</v>
      </c>
      <c r="L3539" s="29" t="e">
        <f>①陸連データ貼付け!#REF!</f>
        <v>#REF!</v>
      </c>
      <c r="M3539" s="63" t="e">
        <f>①陸連データ貼付け!#REF!</f>
        <v>#REF!</v>
      </c>
    </row>
    <row r="3540" spans="1:13">
      <c r="A3540" s="220" t="e">
        <f>IF(①陸連データ貼付け!#REF!="","",①陸連データ貼付け!#REF!)</f>
        <v>#REF!</v>
      </c>
      <c r="B3540" s="29" t="e">
        <f t="shared" si="165"/>
        <v>#REF!</v>
      </c>
      <c r="C3540" s="29" t="e">
        <f t="shared" si="166"/>
        <v>#REF!</v>
      </c>
      <c r="D3540" s="29" t="e">
        <f>①陸連データ貼付け!#REF!</f>
        <v>#REF!</v>
      </c>
      <c r="E3540" s="29" t="e">
        <f>①陸連データ貼付け!#REF!</f>
        <v>#REF!</v>
      </c>
      <c r="F3540" s="29" t="e">
        <f>ASC(①陸連データ貼付け!#REF!)</f>
        <v>#REF!</v>
      </c>
      <c r="G3540" s="29" t="e">
        <f>①陸連データ貼付け!#REF!</f>
        <v>#REF!</v>
      </c>
      <c r="H3540" s="29" t="e">
        <f>①陸連データ貼付け!#REF!</f>
        <v>#REF!</v>
      </c>
      <c r="I3540" s="29" t="e">
        <f>①陸連データ貼付け!#REF!</f>
        <v>#REF!</v>
      </c>
      <c r="J3540" s="29" t="e">
        <f>①陸連データ貼付け!#REF!</f>
        <v>#REF!</v>
      </c>
      <c r="K3540" s="29" t="e">
        <f t="shared" si="167"/>
        <v>#REF!</v>
      </c>
      <c r="L3540" s="29" t="e">
        <f>①陸連データ貼付け!#REF!</f>
        <v>#REF!</v>
      </c>
      <c r="M3540" s="63" t="e">
        <f>①陸連データ貼付け!#REF!</f>
        <v>#REF!</v>
      </c>
    </row>
    <row r="3541" spans="1:13">
      <c r="A3541" s="220" t="e">
        <f>IF(①陸連データ貼付け!#REF!="","",①陸連データ貼付け!#REF!)</f>
        <v>#REF!</v>
      </c>
      <c r="B3541" s="29" t="e">
        <f t="shared" si="165"/>
        <v>#REF!</v>
      </c>
      <c r="C3541" s="29" t="e">
        <f t="shared" si="166"/>
        <v>#REF!</v>
      </c>
      <c r="D3541" s="29" t="e">
        <f>①陸連データ貼付け!#REF!</f>
        <v>#REF!</v>
      </c>
      <c r="E3541" s="29" t="e">
        <f>①陸連データ貼付け!#REF!</f>
        <v>#REF!</v>
      </c>
      <c r="F3541" s="29" t="e">
        <f>ASC(①陸連データ貼付け!#REF!)</f>
        <v>#REF!</v>
      </c>
      <c r="G3541" s="29" t="e">
        <f>①陸連データ貼付け!#REF!</f>
        <v>#REF!</v>
      </c>
      <c r="H3541" s="29" t="e">
        <f>①陸連データ貼付け!#REF!</f>
        <v>#REF!</v>
      </c>
      <c r="I3541" s="29" t="e">
        <f>①陸連データ貼付け!#REF!</f>
        <v>#REF!</v>
      </c>
      <c r="J3541" s="29" t="e">
        <f>①陸連データ貼付け!#REF!</f>
        <v>#REF!</v>
      </c>
      <c r="K3541" s="29" t="e">
        <f t="shared" si="167"/>
        <v>#REF!</v>
      </c>
      <c r="L3541" s="29" t="e">
        <f>①陸連データ貼付け!#REF!</f>
        <v>#REF!</v>
      </c>
      <c r="M3541" s="63" t="e">
        <f>①陸連データ貼付け!#REF!</f>
        <v>#REF!</v>
      </c>
    </row>
    <row r="3542" spans="1:13">
      <c r="A3542" s="220" t="e">
        <f>IF(①陸連データ貼付け!#REF!="","",①陸連データ貼付け!#REF!)</f>
        <v>#REF!</v>
      </c>
      <c r="B3542" s="29" t="e">
        <f t="shared" si="165"/>
        <v>#REF!</v>
      </c>
      <c r="C3542" s="29" t="e">
        <f t="shared" si="166"/>
        <v>#REF!</v>
      </c>
      <c r="D3542" s="29" t="e">
        <f>①陸連データ貼付け!#REF!</f>
        <v>#REF!</v>
      </c>
      <c r="E3542" s="29" t="e">
        <f>①陸連データ貼付け!#REF!</f>
        <v>#REF!</v>
      </c>
      <c r="F3542" s="29" t="e">
        <f>ASC(①陸連データ貼付け!#REF!)</f>
        <v>#REF!</v>
      </c>
      <c r="G3542" s="29" t="e">
        <f>①陸連データ貼付け!#REF!</f>
        <v>#REF!</v>
      </c>
      <c r="H3542" s="29" t="e">
        <f>①陸連データ貼付け!#REF!</f>
        <v>#REF!</v>
      </c>
      <c r="I3542" s="29" t="e">
        <f>①陸連データ貼付け!#REF!</f>
        <v>#REF!</v>
      </c>
      <c r="J3542" s="29" t="e">
        <f>①陸連データ貼付け!#REF!</f>
        <v>#REF!</v>
      </c>
      <c r="K3542" s="29" t="e">
        <f t="shared" si="167"/>
        <v>#REF!</v>
      </c>
      <c r="L3542" s="29" t="e">
        <f>①陸連データ貼付け!#REF!</f>
        <v>#REF!</v>
      </c>
      <c r="M3542" s="63" t="e">
        <f>①陸連データ貼付け!#REF!</f>
        <v>#REF!</v>
      </c>
    </row>
    <row r="3543" spans="1:13">
      <c r="A3543" s="220" t="e">
        <f>IF(①陸連データ貼付け!#REF!="","",①陸連データ貼付け!#REF!)</f>
        <v>#REF!</v>
      </c>
      <c r="B3543" s="29" t="e">
        <f t="shared" si="165"/>
        <v>#REF!</v>
      </c>
      <c r="C3543" s="29" t="e">
        <f t="shared" si="166"/>
        <v>#REF!</v>
      </c>
      <c r="D3543" s="29" t="e">
        <f>①陸連データ貼付け!#REF!</f>
        <v>#REF!</v>
      </c>
      <c r="E3543" s="29" t="e">
        <f>①陸連データ貼付け!#REF!</f>
        <v>#REF!</v>
      </c>
      <c r="F3543" s="29" t="e">
        <f>ASC(①陸連データ貼付け!#REF!)</f>
        <v>#REF!</v>
      </c>
      <c r="G3543" s="29" t="e">
        <f>①陸連データ貼付け!#REF!</f>
        <v>#REF!</v>
      </c>
      <c r="H3543" s="29" t="e">
        <f>①陸連データ貼付け!#REF!</f>
        <v>#REF!</v>
      </c>
      <c r="I3543" s="29" t="e">
        <f>①陸連データ貼付け!#REF!</f>
        <v>#REF!</v>
      </c>
      <c r="J3543" s="29" t="e">
        <f>①陸連データ貼付け!#REF!</f>
        <v>#REF!</v>
      </c>
      <c r="K3543" s="29" t="e">
        <f t="shared" si="167"/>
        <v>#REF!</v>
      </c>
      <c r="L3543" s="29" t="e">
        <f>①陸連データ貼付け!#REF!</f>
        <v>#REF!</v>
      </c>
      <c r="M3543" s="63" t="e">
        <f>①陸連データ貼付け!#REF!</f>
        <v>#REF!</v>
      </c>
    </row>
    <row r="3544" spans="1:13">
      <c r="A3544" s="220" t="e">
        <f>IF(①陸連データ貼付け!#REF!="","",①陸連データ貼付け!#REF!)</f>
        <v>#REF!</v>
      </c>
      <c r="B3544" s="29" t="e">
        <f t="shared" si="165"/>
        <v>#REF!</v>
      </c>
      <c r="C3544" s="29" t="e">
        <f t="shared" si="166"/>
        <v>#REF!</v>
      </c>
      <c r="D3544" s="29" t="e">
        <f>①陸連データ貼付け!#REF!</f>
        <v>#REF!</v>
      </c>
      <c r="E3544" s="29" t="e">
        <f>①陸連データ貼付け!#REF!</f>
        <v>#REF!</v>
      </c>
      <c r="F3544" s="29" t="e">
        <f>ASC(①陸連データ貼付け!#REF!)</f>
        <v>#REF!</v>
      </c>
      <c r="G3544" s="29" t="e">
        <f>①陸連データ貼付け!#REF!</f>
        <v>#REF!</v>
      </c>
      <c r="H3544" s="29" t="e">
        <f>①陸連データ貼付け!#REF!</f>
        <v>#REF!</v>
      </c>
      <c r="I3544" s="29" t="e">
        <f>①陸連データ貼付け!#REF!</f>
        <v>#REF!</v>
      </c>
      <c r="J3544" s="29" t="e">
        <f>①陸連データ貼付け!#REF!</f>
        <v>#REF!</v>
      </c>
      <c r="K3544" s="29" t="e">
        <f t="shared" si="167"/>
        <v>#REF!</v>
      </c>
      <c r="L3544" s="29" t="e">
        <f>①陸連データ貼付け!#REF!</f>
        <v>#REF!</v>
      </c>
      <c r="M3544" s="63" t="e">
        <f>①陸連データ貼付け!#REF!</f>
        <v>#REF!</v>
      </c>
    </row>
    <row r="3545" spans="1:13">
      <c r="A3545" s="220" t="e">
        <f>IF(①陸連データ貼付け!#REF!="","",①陸連データ貼付け!#REF!)</f>
        <v>#REF!</v>
      </c>
      <c r="B3545" s="29" t="e">
        <f t="shared" si="165"/>
        <v>#REF!</v>
      </c>
      <c r="C3545" s="29" t="e">
        <f t="shared" si="166"/>
        <v>#REF!</v>
      </c>
      <c r="D3545" s="29" t="e">
        <f>①陸連データ貼付け!#REF!</f>
        <v>#REF!</v>
      </c>
      <c r="E3545" s="29" t="e">
        <f>①陸連データ貼付け!#REF!</f>
        <v>#REF!</v>
      </c>
      <c r="F3545" s="29" t="e">
        <f>ASC(①陸連データ貼付け!#REF!)</f>
        <v>#REF!</v>
      </c>
      <c r="G3545" s="29" t="e">
        <f>①陸連データ貼付け!#REF!</f>
        <v>#REF!</v>
      </c>
      <c r="H3545" s="29" t="e">
        <f>①陸連データ貼付け!#REF!</f>
        <v>#REF!</v>
      </c>
      <c r="I3545" s="29" t="e">
        <f>①陸連データ貼付け!#REF!</f>
        <v>#REF!</v>
      </c>
      <c r="J3545" s="29" t="e">
        <f>①陸連データ貼付け!#REF!</f>
        <v>#REF!</v>
      </c>
      <c r="K3545" s="29" t="e">
        <f t="shared" si="167"/>
        <v>#REF!</v>
      </c>
      <c r="L3545" s="29" t="e">
        <f>①陸連データ貼付け!#REF!</f>
        <v>#REF!</v>
      </c>
      <c r="M3545" s="63" t="e">
        <f>①陸連データ貼付け!#REF!</f>
        <v>#REF!</v>
      </c>
    </row>
    <row r="3546" spans="1:13">
      <c r="A3546" s="220" t="e">
        <f>IF(①陸連データ貼付け!#REF!="","",①陸連データ貼付け!#REF!)</f>
        <v>#REF!</v>
      </c>
      <c r="B3546" s="29" t="e">
        <f t="shared" si="165"/>
        <v>#REF!</v>
      </c>
      <c r="C3546" s="29" t="e">
        <f t="shared" si="166"/>
        <v>#REF!</v>
      </c>
      <c r="D3546" s="29" t="e">
        <f>①陸連データ貼付け!#REF!</f>
        <v>#REF!</v>
      </c>
      <c r="E3546" s="29" t="e">
        <f>①陸連データ貼付け!#REF!</f>
        <v>#REF!</v>
      </c>
      <c r="F3546" s="29" t="e">
        <f>ASC(①陸連データ貼付け!#REF!)</f>
        <v>#REF!</v>
      </c>
      <c r="G3546" s="29" t="e">
        <f>①陸連データ貼付け!#REF!</f>
        <v>#REF!</v>
      </c>
      <c r="H3546" s="29" t="e">
        <f>①陸連データ貼付け!#REF!</f>
        <v>#REF!</v>
      </c>
      <c r="I3546" s="29" t="e">
        <f>①陸連データ貼付け!#REF!</f>
        <v>#REF!</v>
      </c>
      <c r="J3546" s="29" t="e">
        <f>①陸連データ貼付け!#REF!</f>
        <v>#REF!</v>
      </c>
      <c r="K3546" s="29" t="e">
        <f t="shared" si="167"/>
        <v>#REF!</v>
      </c>
      <c r="L3546" s="29" t="e">
        <f>①陸連データ貼付け!#REF!</f>
        <v>#REF!</v>
      </c>
      <c r="M3546" s="63" t="e">
        <f>①陸連データ貼付け!#REF!</f>
        <v>#REF!</v>
      </c>
    </row>
    <row r="3547" spans="1:13">
      <c r="A3547" s="220" t="e">
        <f>IF(①陸連データ貼付け!#REF!="","",①陸連データ貼付け!#REF!)</f>
        <v>#REF!</v>
      </c>
      <c r="B3547" s="29" t="e">
        <f t="shared" si="165"/>
        <v>#REF!</v>
      </c>
      <c r="C3547" s="29" t="e">
        <f t="shared" si="166"/>
        <v>#REF!</v>
      </c>
      <c r="D3547" s="29" t="e">
        <f>①陸連データ貼付け!#REF!</f>
        <v>#REF!</v>
      </c>
      <c r="E3547" s="29" t="e">
        <f>①陸連データ貼付け!#REF!</f>
        <v>#REF!</v>
      </c>
      <c r="F3547" s="29" t="e">
        <f>ASC(①陸連データ貼付け!#REF!)</f>
        <v>#REF!</v>
      </c>
      <c r="G3547" s="29" t="e">
        <f>①陸連データ貼付け!#REF!</f>
        <v>#REF!</v>
      </c>
      <c r="H3547" s="29" t="e">
        <f>①陸連データ貼付け!#REF!</f>
        <v>#REF!</v>
      </c>
      <c r="I3547" s="29" t="e">
        <f>①陸連データ貼付け!#REF!</f>
        <v>#REF!</v>
      </c>
      <c r="J3547" s="29" t="e">
        <f>①陸連データ貼付け!#REF!</f>
        <v>#REF!</v>
      </c>
      <c r="K3547" s="29" t="e">
        <f t="shared" si="167"/>
        <v>#REF!</v>
      </c>
      <c r="L3547" s="29" t="e">
        <f>①陸連データ貼付け!#REF!</f>
        <v>#REF!</v>
      </c>
      <c r="M3547" s="63" t="e">
        <f>①陸連データ貼付け!#REF!</f>
        <v>#REF!</v>
      </c>
    </row>
    <row r="3548" spans="1:13">
      <c r="A3548" s="220" t="e">
        <f>IF(①陸連データ貼付け!#REF!="","",①陸連データ貼付け!#REF!)</f>
        <v>#REF!</v>
      </c>
      <c r="B3548" s="29" t="e">
        <f t="shared" si="165"/>
        <v>#REF!</v>
      </c>
      <c r="C3548" s="29" t="e">
        <f t="shared" si="166"/>
        <v>#REF!</v>
      </c>
      <c r="D3548" s="29" t="e">
        <f>①陸連データ貼付け!#REF!</f>
        <v>#REF!</v>
      </c>
      <c r="E3548" s="29" t="e">
        <f>①陸連データ貼付け!#REF!</f>
        <v>#REF!</v>
      </c>
      <c r="F3548" s="29" t="e">
        <f>ASC(①陸連データ貼付け!#REF!)</f>
        <v>#REF!</v>
      </c>
      <c r="G3548" s="29" t="e">
        <f>①陸連データ貼付け!#REF!</f>
        <v>#REF!</v>
      </c>
      <c r="H3548" s="29" t="e">
        <f>①陸連データ貼付け!#REF!</f>
        <v>#REF!</v>
      </c>
      <c r="I3548" s="29" t="e">
        <f>①陸連データ貼付け!#REF!</f>
        <v>#REF!</v>
      </c>
      <c r="J3548" s="29" t="e">
        <f>①陸連データ貼付け!#REF!</f>
        <v>#REF!</v>
      </c>
      <c r="K3548" s="29" t="e">
        <f t="shared" si="167"/>
        <v>#REF!</v>
      </c>
      <c r="L3548" s="29" t="e">
        <f>①陸連データ貼付け!#REF!</f>
        <v>#REF!</v>
      </c>
      <c r="M3548" s="63" t="e">
        <f>①陸連データ貼付け!#REF!</f>
        <v>#REF!</v>
      </c>
    </row>
    <row r="3549" spans="1:13">
      <c r="A3549" s="220" t="e">
        <f>IF(①陸連データ貼付け!#REF!="","",①陸連データ貼付け!#REF!)</f>
        <v>#REF!</v>
      </c>
      <c r="B3549" s="29" t="e">
        <f t="shared" si="165"/>
        <v>#REF!</v>
      </c>
      <c r="C3549" s="29" t="e">
        <f t="shared" si="166"/>
        <v>#REF!</v>
      </c>
      <c r="D3549" s="29" t="e">
        <f>①陸連データ貼付け!#REF!</f>
        <v>#REF!</v>
      </c>
      <c r="E3549" s="29" t="e">
        <f>①陸連データ貼付け!#REF!</f>
        <v>#REF!</v>
      </c>
      <c r="F3549" s="29" t="e">
        <f>ASC(①陸連データ貼付け!#REF!)</f>
        <v>#REF!</v>
      </c>
      <c r="G3549" s="29" t="e">
        <f>①陸連データ貼付け!#REF!</f>
        <v>#REF!</v>
      </c>
      <c r="H3549" s="29" t="e">
        <f>①陸連データ貼付け!#REF!</f>
        <v>#REF!</v>
      </c>
      <c r="I3549" s="29" t="e">
        <f>①陸連データ貼付け!#REF!</f>
        <v>#REF!</v>
      </c>
      <c r="J3549" s="29" t="e">
        <f>①陸連データ貼付け!#REF!</f>
        <v>#REF!</v>
      </c>
      <c r="K3549" s="29" t="e">
        <f t="shared" si="167"/>
        <v>#REF!</v>
      </c>
      <c r="L3549" s="29" t="e">
        <f>①陸連データ貼付け!#REF!</f>
        <v>#REF!</v>
      </c>
      <c r="M3549" s="63" t="e">
        <f>①陸連データ貼付け!#REF!</f>
        <v>#REF!</v>
      </c>
    </row>
    <row r="3550" spans="1:13">
      <c r="A3550" s="220" t="e">
        <f>IF(①陸連データ貼付け!#REF!="","",①陸連データ貼付け!#REF!)</f>
        <v>#REF!</v>
      </c>
      <c r="B3550" s="29" t="e">
        <f t="shared" si="165"/>
        <v>#REF!</v>
      </c>
      <c r="C3550" s="29" t="e">
        <f t="shared" si="166"/>
        <v>#REF!</v>
      </c>
      <c r="D3550" s="29" t="e">
        <f>①陸連データ貼付け!#REF!</f>
        <v>#REF!</v>
      </c>
      <c r="E3550" s="29" t="e">
        <f>①陸連データ貼付け!#REF!</f>
        <v>#REF!</v>
      </c>
      <c r="F3550" s="29" t="e">
        <f>ASC(①陸連データ貼付け!#REF!)</f>
        <v>#REF!</v>
      </c>
      <c r="G3550" s="29" t="e">
        <f>①陸連データ貼付け!#REF!</f>
        <v>#REF!</v>
      </c>
      <c r="H3550" s="29" t="e">
        <f>①陸連データ貼付け!#REF!</f>
        <v>#REF!</v>
      </c>
      <c r="I3550" s="29" t="e">
        <f>①陸連データ貼付け!#REF!</f>
        <v>#REF!</v>
      </c>
      <c r="J3550" s="29" t="e">
        <f>①陸連データ貼付け!#REF!</f>
        <v>#REF!</v>
      </c>
      <c r="K3550" s="29" t="e">
        <f t="shared" si="167"/>
        <v>#REF!</v>
      </c>
      <c r="L3550" s="29" t="e">
        <f>①陸連データ貼付け!#REF!</f>
        <v>#REF!</v>
      </c>
      <c r="M3550" s="63" t="e">
        <f>①陸連データ貼付け!#REF!</f>
        <v>#REF!</v>
      </c>
    </row>
    <row r="3551" spans="1:13">
      <c r="A3551" s="220" t="e">
        <f>IF(①陸連データ貼付け!#REF!="","",①陸連データ貼付け!#REF!)</f>
        <v>#REF!</v>
      </c>
      <c r="B3551" s="29" t="e">
        <f t="shared" si="165"/>
        <v>#REF!</v>
      </c>
      <c r="C3551" s="29" t="e">
        <f t="shared" si="166"/>
        <v>#REF!</v>
      </c>
      <c r="D3551" s="29" t="e">
        <f>①陸連データ貼付け!#REF!</f>
        <v>#REF!</v>
      </c>
      <c r="E3551" s="29" t="e">
        <f>①陸連データ貼付け!#REF!</f>
        <v>#REF!</v>
      </c>
      <c r="F3551" s="29" t="e">
        <f>ASC(①陸連データ貼付け!#REF!)</f>
        <v>#REF!</v>
      </c>
      <c r="G3551" s="29" t="e">
        <f>①陸連データ貼付け!#REF!</f>
        <v>#REF!</v>
      </c>
      <c r="H3551" s="29" t="e">
        <f>①陸連データ貼付け!#REF!</f>
        <v>#REF!</v>
      </c>
      <c r="I3551" s="29" t="e">
        <f>①陸連データ貼付け!#REF!</f>
        <v>#REF!</v>
      </c>
      <c r="J3551" s="29" t="e">
        <f>①陸連データ貼付け!#REF!</f>
        <v>#REF!</v>
      </c>
      <c r="K3551" s="29" t="e">
        <f t="shared" si="167"/>
        <v>#REF!</v>
      </c>
      <c r="L3551" s="29" t="e">
        <f>①陸連データ貼付け!#REF!</f>
        <v>#REF!</v>
      </c>
      <c r="M3551" s="63" t="e">
        <f>①陸連データ貼付け!#REF!</f>
        <v>#REF!</v>
      </c>
    </row>
    <row r="3552" spans="1:13">
      <c r="A3552" s="220" t="e">
        <f>IF(①陸連データ貼付け!#REF!="","",①陸連データ貼付け!#REF!)</f>
        <v>#REF!</v>
      </c>
      <c r="B3552" s="29" t="e">
        <f t="shared" si="165"/>
        <v>#REF!</v>
      </c>
      <c r="C3552" s="29" t="e">
        <f t="shared" si="166"/>
        <v>#REF!</v>
      </c>
      <c r="D3552" s="29" t="e">
        <f>①陸連データ貼付け!#REF!</f>
        <v>#REF!</v>
      </c>
      <c r="E3552" s="29" t="e">
        <f>①陸連データ貼付け!#REF!</f>
        <v>#REF!</v>
      </c>
      <c r="F3552" s="29" t="e">
        <f>ASC(①陸連データ貼付け!#REF!)</f>
        <v>#REF!</v>
      </c>
      <c r="G3552" s="29" t="e">
        <f>①陸連データ貼付け!#REF!</f>
        <v>#REF!</v>
      </c>
      <c r="H3552" s="29" t="e">
        <f>①陸連データ貼付け!#REF!</f>
        <v>#REF!</v>
      </c>
      <c r="I3552" s="29" t="e">
        <f>①陸連データ貼付け!#REF!</f>
        <v>#REF!</v>
      </c>
      <c r="J3552" s="29" t="e">
        <f>①陸連データ貼付け!#REF!</f>
        <v>#REF!</v>
      </c>
      <c r="K3552" s="29" t="e">
        <f t="shared" si="167"/>
        <v>#REF!</v>
      </c>
      <c r="L3552" s="29" t="e">
        <f>①陸連データ貼付け!#REF!</f>
        <v>#REF!</v>
      </c>
      <c r="M3552" s="63" t="e">
        <f>①陸連データ貼付け!#REF!</f>
        <v>#REF!</v>
      </c>
    </row>
    <row r="3553" spans="1:13">
      <c r="A3553" s="220" t="e">
        <f>IF(①陸連データ貼付け!#REF!="","",①陸連データ貼付け!#REF!)</f>
        <v>#REF!</v>
      </c>
      <c r="B3553" s="29" t="e">
        <f t="shared" si="165"/>
        <v>#REF!</v>
      </c>
      <c r="C3553" s="29" t="e">
        <f t="shared" si="166"/>
        <v>#REF!</v>
      </c>
      <c r="D3553" s="29" t="e">
        <f>①陸連データ貼付け!#REF!</f>
        <v>#REF!</v>
      </c>
      <c r="E3553" s="29" t="e">
        <f>①陸連データ貼付け!#REF!</f>
        <v>#REF!</v>
      </c>
      <c r="F3553" s="29" t="e">
        <f>ASC(①陸連データ貼付け!#REF!)</f>
        <v>#REF!</v>
      </c>
      <c r="G3553" s="29" t="e">
        <f>①陸連データ貼付け!#REF!</f>
        <v>#REF!</v>
      </c>
      <c r="H3553" s="29" t="e">
        <f>①陸連データ貼付け!#REF!</f>
        <v>#REF!</v>
      </c>
      <c r="I3553" s="29" t="e">
        <f>①陸連データ貼付け!#REF!</f>
        <v>#REF!</v>
      </c>
      <c r="J3553" s="29" t="e">
        <f>①陸連データ貼付け!#REF!</f>
        <v>#REF!</v>
      </c>
      <c r="K3553" s="29" t="e">
        <f t="shared" si="167"/>
        <v>#REF!</v>
      </c>
      <c r="L3553" s="29" t="e">
        <f>①陸連データ貼付け!#REF!</f>
        <v>#REF!</v>
      </c>
      <c r="M3553" s="63" t="e">
        <f>①陸連データ貼付け!#REF!</f>
        <v>#REF!</v>
      </c>
    </row>
    <row r="3554" spans="1:13">
      <c r="A3554" s="220" t="e">
        <f>IF(①陸連データ貼付け!#REF!="","",①陸連データ貼付け!#REF!)</f>
        <v>#REF!</v>
      </c>
      <c r="B3554" s="29" t="e">
        <f t="shared" si="165"/>
        <v>#REF!</v>
      </c>
      <c r="C3554" s="29" t="e">
        <f t="shared" si="166"/>
        <v>#REF!</v>
      </c>
      <c r="D3554" s="29" t="e">
        <f>①陸連データ貼付け!#REF!</f>
        <v>#REF!</v>
      </c>
      <c r="E3554" s="29" t="e">
        <f>①陸連データ貼付け!#REF!</f>
        <v>#REF!</v>
      </c>
      <c r="F3554" s="29" t="e">
        <f>ASC(①陸連データ貼付け!#REF!)</f>
        <v>#REF!</v>
      </c>
      <c r="G3554" s="29" t="e">
        <f>①陸連データ貼付け!#REF!</f>
        <v>#REF!</v>
      </c>
      <c r="H3554" s="29" t="e">
        <f>①陸連データ貼付け!#REF!</f>
        <v>#REF!</v>
      </c>
      <c r="I3554" s="29" t="e">
        <f>①陸連データ貼付け!#REF!</f>
        <v>#REF!</v>
      </c>
      <c r="J3554" s="29" t="e">
        <f>①陸連データ貼付け!#REF!</f>
        <v>#REF!</v>
      </c>
      <c r="K3554" s="29" t="e">
        <f t="shared" si="167"/>
        <v>#REF!</v>
      </c>
      <c r="L3554" s="29" t="e">
        <f>①陸連データ貼付け!#REF!</f>
        <v>#REF!</v>
      </c>
      <c r="M3554" s="63" t="e">
        <f>①陸連データ貼付け!#REF!</f>
        <v>#REF!</v>
      </c>
    </row>
    <row r="3555" spans="1:13">
      <c r="A3555" s="220" t="e">
        <f>IF(①陸連データ貼付け!#REF!="","",①陸連データ貼付け!#REF!)</f>
        <v>#REF!</v>
      </c>
      <c r="B3555" s="29" t="e">
        <f t="shared" si="165"/>
        <v>#REF!</v>
      </c>
      <c r="C3555" s="29" t="e">
        <f t="shared" si="166"/>
        <v>#REF!</v>
      </c>
      <c r="D3555" s="29" t="e">
        <f>①陸連データ貼付け!#REF!</f>
        <v>#REF!</v>
      </c>
      <c r="E3555" s="29" t="e">
        <f>①陸連データ貼付け!#REF!</f>
        <v>#REF!</v>
      </c>
      <c r="F3555" s="29" t="e">
        <f>ASC(①陸連データ貼付け!#REF!)</f>
        <v>#REF!</v>
      </c>
      <c r="G3555" s="29" t="e">
        <f>①陸連データ貼付け!#REF!</f>
        <v>#REF!</v>
      </c>
      <c r="H3555" s="29" t="e">
        <f>①陸連データ貼付け!#REF!</f>
        <v>#REF!</v>
      </c>
      <c r="I3555" s="29" t="e">
        <f>①陸連データ貼付け!#REF!</f>
        <v>#REF!</v>
      </c>
      <c r="J3555" s="29" t="e">
        <f>①陸連データ貼付け!#REF!</f>
        <v>#REF!</v>
      </c>
      <c r="K3555" s="29" t="e">
        <f t="shared" si="167"/>
        <v>#REF!</v>
      </c>
      <c r="L3555" s="29" t="e">
        <f>①陸連データ貼付け!#REF!</f>
        <v>#REF!</v>
      </c>
      <c r="M3555" s="63" t="e">
        <f>①陸連データ貼付け!#REF!</f>
        <v>#REF!</v>
      </c>
    </row>
    <row r="3556" spans="1:13">
      <c r="A3556" s="220" t="e">
        <f>IF(①陸連データ貼付け!#REF!="","",①陸連データ貼付け!#REF!)</f>
        <v>#REF!</v>
      </c>
      <c r="B3556" s="29" t="e">
        <f t="shared" si="165"/>
        <v>#REF!</v>
      </c>
      <c r="C3556" s="29" t="e">
        <f t="shared" si="166"/>
        <v>#REF!</v>
      </c>
      <c r="D3556" s="29" t="e">
        <f>①陸連データ貼付け!#REF!</f>
        <v>#REF!</v>
      </c>
      <c r="E3556" s="29" t="e">
        <f>①陸連データ貼付け!#REF!</f>
        <v>#REF!</v>
      </c>
      <c r="F3556" s="29" t="e">
        <f>ASC(①陸連データ貼付け!#REF!)</f>
        <v>#REF!</v>
      </c>
      <c r="G3556" s="29" t="e">
        <f>①陸連データ貼付け!#REF!</f>
        <v>#REF!</v>
      </c>
      <c r="H3556" s="29" t="e">
        <f>①陸連データ貼付け!#REF!</f>
        <v>#REF!</v>
      </c>
      <c r="I3556" s="29" t="e">
        <f>①陸連データ貼付け!#REF!</f>
        <v>#REF!</v>
      </c>
      <c r="J3556" s="29" t="e">
        <f>①陸連データ貼付け!#REF!</f>
        <v>#REF!</v>
      </c>
      <c r="K3556" s="29" t="e">
        <f t="shared" si="167"/>
        <v>#REF!</v>
      </c>
      <c r="L3556" s="29" t="e">
        <f>①陸連データ貼付け!#REF!</f>
        <v>#REF!</v>
      </c>
      <c r="M3556" s="63" t="e">
        <f>①陸連データ貼付け!#REF!</f>
        <v>#REF!</v>
      </c>
    </row>
    <row r="3557" spans="1:13">
      <c r="A3557" s="220" t="e">
        <f>IF(①陸連データ貼付け!#REF!="","",①陸連データ貼付け!#REF!)</f>
        <v>#REF!</v>
      </c>
      <c r="B3557" s="29" t="e">
        <f t="shared" si="165"/>
        <v>#REF!</v>
      </c>
      <c r="C3557" s="29" t="e">
        <f t="shared" si="166"/>
        <v>#REF!</v>
      </c>
      <c r="D3557" s="29" t="e">
        <f>①陸連データ貼付け!#REF!</f>
        <v>#REF!</v>
      </c>
      <c r="E3557" s="29" t="e">
        <f>①陸連データ貼付け!#REF!</f>
        <v>#REF!</v>
      </c>
      <c r="F3557" s="29" t="e">
        <f>ASC(①陸連データ貼付け!#REF!)</f>
        <v>#REF!</v>
      </c>
      <c r="G3557" s="29" t="e">
        <f>①陸連データ貼付け!#REF!</f>
        <v>#REF!</v>
      </c>
      <c r="H3557" s="29" t="e">
        <f>①陸連データ貼付け!#REF!</f>
        <v>#REF!</v>
      </c>
      <c r="I3557" s="29" t="e">
        <f>①陸連データ貼付け!#REF!</f>
        <v>#REF!</v>
      </c>
      <c r="J3557" s="29" t="e">
        <f>①陸連データ貼付け!#REF!</f>
        <v>#REF!</v>
      </c>
      <c r="K3557" s="29" t="e">
        <f t="shared" si="167"/>
        <v>#REF!</v>
      </c>
      <c r="L3557" s="29" t="e">
        <f>①陸連データ貼付け!#REF!</f>
        <v>#REF!</v>
      </c>
      <c r="M3557" s="63" t="e">
        <f>①陸連データ貼付け!#REF!</f>
        <v>#REF!</v>
      </c>
    </row>
    <row r="3558" spans="1:13">
      <c r="A3558" s="220" t="e">
        <f>IF(①陸連データ貼付け!#REF!="","",①陸連データ貼付け!#REF!)</f>
        <v>#REF!</v>
      </c>
      <c r="B3558" s="29" t="e">
        <f t="shared" si="165"/>
        <v>#REF!</v>
      </c>
      <c r="C3558" s="29" t="e">
        <f t="shared" si="166"/>
        <v>#REF!</v>
      </c>
      <c r="D3558" s="29" t="e">
        <f>①陸連データ貼付け!#REF!</f>
        <v>#REF!</v>
      </c>
      <c r="E3558" s="29" t="e">
        <f>①陸連データ貼付け!#REF!</f>
        <v>#REF!</v>
      </c>
      <c r="F3558" s="29" t="e">
        <f>ASC(①陸連データ貼付け!#REF!)</f>
        <v>#REF!</v>
      </c>
      <c r="G3558" s="29" t="e">
        <f>①陸連データ貼付け!#REF!</f>
        <v>#REF!</v>
      </c>
      <c r="H3558" s="29" t="e">
        <f>①陸連データ貼付け!#REF!</f>
        <v>#REF!</v>
      </c>
      <c r="I3558" s="29" t="e">
        <f>①陸連データ貼付け!#REF!</f>
        <v>#REF!</v>
      </c>
      <c r="J3558" s="29" t="e">
        <f>①陸連データ貼付け!#REF!</f>
        <v>#REF!</v>
      </c>
      <c r="K3558" s="29" t="e">
        <f t="shared" si="167"/>
        <v>#REF!</v>
      </c>
      <c r="L3558" s="29" t="e">
        <f>①陸連データ貼付け!#REF!</f>
        <v>#REF!</v>
      </c>
      <c r="M3558" s="63" t="e">
        <f>①陸連データ貼付け!#REF!</f>
        <v>#REF!</v>
      </c>
    </row>
    <row r="3559" spans="1:13">
      <c r="A3559" s="220" t="e">
        <f>IF(①陸連データ貼付け!#REF!="","",①陸連データ貼付け!#REF!)</f>
        <v>#REF!</v>
      </c>
      <c r="B3559" s="29" t="e">
        <f t="shared" si="165"/>
        <v>#REF!</v>
      </c>
      <c r="C3559" s="29" t="e">
        <f t="shared" si="166"/>
        <v>#REF!</v>
      </c>
      <c r="D3559" s="29" t="e">
        <f>①陸連データ貼付け!#REF!</f>
        <v>#REF!</v>
      </c>
      <c r="E3559" s="29" t="e">
        <f>①陸連データ貼付け!#REF!</f>
        <v>#REF!</v>
      </c>
      <c r="F3559" s="29" t="e">
        <f>ASC(①陸連データ貼付け!#REF!)</f>
        <v>#REF!</v>
      </c>
      <c r="G3559" s="29" t="e">
        <f>①陸連データ貼付け!#REF!</f>
        <v>#REF!</v>
      </c>
      <c r="H3559" s="29" t="e">
        <f>①陸連データ貼付け!#REF!</f>
        <v>#REF!</v>
      </c>
      <c r="I3559" s="29" t="e">
        <f>①陸連データ貼付け!#REF!</f>
        <v>#REF!</v>
      </c>
      <c r="J3559" s="29" t="e">
        <f>①陸連データ貼付け!#REF!</f>
        <v>#REF!</v>
      </c>
      <c r="K3559" s="29" t="e">
        <f t="shared" si="167"/>
        <v>#REF!</v>
      </c>
      <c r="L3559" s="29" t="e">
        <f>①陸連データ貼付け!#REF!</f>
        <v>#REF!</v>
      </c>
      <c r="M3559" s="63" t="e">
        <f>①陸連データ貼付け!#REF!</f>
        <v>#REF!</v>
      </c>
    </row>
    <row r="3560" spans="1:13">
      <c r="A3560" s="220" t="e">
        <f>IF(①陸連データ貼付け!#REF!="","",①陸連データ貼付け!#REF!)</f>
        <v>#REF!</v>
      </c>
      <c r="B3560" s="29" t="e">
        <f t="shared" si="165"/>
        <v>#REF!</v>
      </c>
      <c r="C3560" s="29" t="e">
        <f t="shared" si="166"/>
        <v>#REF!</v>
      </c>
      <c r="D3560" s="29" t="e">
        <f>①陸連データ貼付け!#REF!</f>
        <v>#REF!</v>
      </c>
      <c r="E3560" s="29" t="e">
        <f>①陸連データ貼付け!#REF!</f>
        <v>#REF!</v>
      </c>
      <c r="F3560" s="29" t="e">
        <f>ASC(①陸連データ貼付け!#REF!)</f>
        <v>#REF!</v>
      </c>
      <c r="G3560" s="29" t="e">
        <f>①陸連データ貼付け!#REF!</f>
        <v>#REF!</v>
      </c>
      <c r="H3560" s="29" t="e">
        <f>①陸連データ貼付け!#REF!</f>
        <v>#REF!</v>
      </c>
      <c r="I3560" s="29" t="e">
        <f>①陸連データ貼付け!#REF!</f>
        <v>#REF!</v>
      </c>
      <c r="J3560" s="29" t="e">
        <f>①陸連データ貼付け!#REF!</f>
        <v>#REF!</v>
      </c>
      <c r="K3560" s="29" t="e">
        <f t="shared" si="167"/>
        <v>#REF!</v>
      </c>
      <c r="L3560" s="29" t="e">
        <f>①陸連データ貼付け!#REF!</f>
        <v>#REF!</v>
      </c>
      <c r="M3560" s="63" t="e">
        <f>①陸連データ貼付け!#REF!</f>
        <v>#REF!</v>
      </c>
    </row>
    <row r="3561" spans="1:13">
      <c r="A3561" s="220" t="e">
        <f>IF(①陸連データ貼付け!#REF!="","",①陸連データ貼付け!#REF!)</f>
        <v>#REF!</v>
      </c>
      <c r="B3561" s="29" t="e">
        <f t="shared" si="165"/>
        <v>#REF!</v>
      </c>
      <c r="C3561" s="29" t="e">
        <f t="shared" si="166"/>
        <v>#REF!</v>
      </c>
      <c r="D3561" s="29" t="e">
        <f>①陸連データ貼付け!#REF!</f>
        <v>#REF!</v>
      </c>
      <c r="E3561" s="29" t="e">
        <f>①陸連データ貼付け!#REF!</f>
        <v>#REF!</v>
      </c>
      <c r="F3561" s="29" t="e">
        <f>ASC(①陸連データ貼付け!#REF!)</f>
        <v>#REF!</v>
      </c>
      <c r="G3561" s="29" t="e">
        <f>①陸連データ貼付け!#REF!</f>
        <v>#REF!</v>
      </c>
      <c r="H3561" s="29" t="e">
        <f>①陸連データ貼付け!#REF!</f>
        <v>#REF!</v>
      </c>
      <c r="I3561" s="29" t="e">
        <f>①陸連データ貼付け!#REF!</f>
        <v>#REF!</v>
      </c>
      <c r="J3561" s="29" t="e">
        <f>①陸連データ貼付け!#REF!</f>
        <v>#REF!</v>
      </c>
      <c r="K3561" s="29" t="e">
        <f t="shared" si="167"/>
        <v>#REF!</v>
      </c>
      <c r="L3561" s="29" t="e">
        <f>①陸連データ貼付け!#REF!</f>
        <v>#REF!</v>
      </c>
      <c r="M3561" s="63" t="e">
        <f>①陸連データ貼付け!#REF!</f>
        <v>#REF!</v>
      </c>
    </row>
    <row r="3562" spans="1:13">
      <c r="A3562" s="220" t="e">
        <f>IF(①陸連データ貼付け!#REF!="","",①陸連データ貼付け!#REF!)</f>
        <v>#REF!</v>
      </c>
      <c r="B3562" s="29" t="e">
        <f t="shared" si="165"/>
        <v>#REF!</v>
      </c>
      <c r="C3562" s="29" t="e">
        <f t="shared" si="166"/>
        <v>#REF!</v>
      </c>
      <c r="D3562" s="29" t="e">
        <f>①陸連データ貼付け!#REF!</f>
        <v>#REF!</v>
      </c>
      <c r="E3562" s="29" t="e">
        <f>①陸連データ貼付け!#REF!</f>
        <v>#REF!</v>
      </c>
      <c r="F3562" s="29" t="e">
        <f>ASC(①陸連データ貼付け!#REF!)</f>
        <v>#REF!</v>
      </c>
      <c r="G3562" s="29" t="e">
        <f>①陸連データ貼付け!#REF!</f>
        <v>#REF!</v>
      </c>
      <c r="H3562" s="29" t="e">
        <f>①陸連データ貼付け!#REF!</f>
        <v>#REF!</v>
      </c>
      <c r="I3562" s="29" t="e">
        <f>①陸連データ貼付け!#REF!</f>
        <v>#REF!</v>
      </c>
      <c r="J3562" s="29" t="e">
        <f>①陸連データ貼付け!#REF!</f>
        <v>#REF!</v>
      </c>
      <c r="K3562" s="29" t="e">
        <f t="shared" si="167"/>
        <v>#REF!</v>
      </c>
      <c r="L3562" s="29" t="e">
        <f>①陸連データ貼付け!#REF!</f>
        <v>#REF!</v>
      </c>
      <c r="M3562" s="63" t="e">
        <f>①陸連データ貼付け!#REF!</f>
        <v>#REF!</v>
      </c>
    </row>
    <row r="3563" spans="1:13">
      <c r="A3563" s="220" t="e">
        <f>IF(①陸連データ貼付け!#REF!="","",①陸連データ貼付け!#REF!)</f>
        <v>#REF!</v>
      </c>
      <c r="B3563" s="29" t="e">
        <f t="shared" si="165"/>
        <v>#REF!</v>
      </c>
      <c r="C3563" s="29" t="e">
        <f t="shared" si="166"/>
        <v>#REF!</v>
      </c>
      <c r="D3563" s="29" t="e">
        <f>①陸連データ貼付け!#REF!</f>
        <v>#REF!</v>
      </c>
      <c r="E3563" s="29" t="e">
        <f>①陸連データ貼付け!#REF!</f>
        <v>#REF!</v>
      </c>
      <c r="F3563" s="29" t="e">
        <f>ASC(①陸連データ貼付け!#REF!)</f>
        <v>#REF!</v>
      </c>
      <c r="G3563" s="29" t="e">
        <f>①陸連データ貼付け!#REF!</f>
        <v>#REF!</v>
      </c>
      <c r="H3563" s="29" t="e">
        <f>①陸連データ貼付け!#REF!</f>
        <v>#REF!</v>
      </c>
      <c r="I3563" s="29" t="e">
        <f>①陸連データ貼付け!#REF!</f>
        <v>#REF!</v>
      </c>
      <c r="J3563" s="29" t="e">
        <f>①陸連データ貼付け!#REF!</f>
        <v>#REF!</v>
      </c>
      <c r="K3563" s="29" t="e">
        <f t="shared" si="167"/>
        <v>#REF!</v>
      </c>
      <c r="L3563" s="29" t="e">
        <f>①陸連データ貼付け!#REF!</f>
        <v>#REF!</v>
      </c>
      <c r="M3563" s="63" t="e">
        <f>①陸連データ貼付け!#REF!</f>
        <v>#REF!</v>
      </c>
    </row>
    <row r="3564" spans="1:13">
      <c r="A3564" s="220" t="e">
        <f>IF(①陸連データ貼付け!#REF!="","",①陸連データ貼付け!#REF!)</f>
        <v>#REF!</v>
      </c>
      <c r="B3564" s="29" t="e">
        <f t="shared" si="165"/>
        <v>#REF!</v>
      </c>
      <c r="C3564" s="29" t="e">
        <f t="shared" si="166"/>
        <v>#REF!</v>
      </c>
      <c r="D3564" s="29" t="e">
        <f>①陸連データ貼付け!#REF!</f>
        <v>#REF!</v>
      </c>
      <c r="E3564" s="29" t="e">
        <f>①陸連データ貼付け!#REF!</f>
        <v>#REF!</v>
      </c>
      <c r="F3564" s="29" t="e">
        <f>ASC(①陸連データ貼付け!#REF!)</f>
        <v>#REF!</v>
      </c>
      <c r="G3564" s="29" t="e">
        <f>①陸連データ貼付け!#REF!</f>
        <v>#REF!</v>
      </c>
      <c r="H3564" s="29" t="e">
        <f>①陸連データ貼付け!#REF!</f>
        <v>#REF!</v>
      </c>
      <c r="I3564" s="29" t="e">
        <f>①陸連データ貼付け!#REF!</f>
        <v>#REF!</v>
      </c>
      <c r="J3564" s="29" t="e">
        <f>①陸連データ貼付け!#REF!</f>
        <v>#REF!</v>
      </c>
      <c r="K3564" s="29" t="e">
        <f t="shared" si="167"/>
        <v>#REF!</v>
      </c>
      <c r="L3564" s="29" t="e">
        <f>①陸連データ貼付け!#REF!</f>
        <v>#REF!</v>
      </c>
      <c r="M3564" s="63" t="e">
        <f>①陸連データ貼付け!#REF!</f>
        <v>#REF!</v>
      </c>
    </row>
    <row r="3565" spans="1:13">
      <c r="A3565" s="220" t="e">
        <f>IF(①陸連データ貼付け!#REF!="","",①陸連データ貼付け!#REF!)</f>
        <v>#REF!</v>
      </c>
      <c r="B3565" s="29" t="e">
        <f t="shared" si="165"/>
        <v>#REF!</v>
      </c>
      <c r="C3565" s="29" t="e">
        <f t="shared" si="166"/>
        <v>#REF!</v>
      </c>
      <c r="D3565" s="29" t="e">
        <f>①陸連データ貼付け!#REF!</f>
        <v>#REF!</v>
      </c>
      <c r="E3565" s="29" t="e">
        <f>①陸連データ貼付け!#REF!</f>
        <v>#REF!</v>
      </c>
      <c r="F3565" s="29" t="e">
        <f>ASC(①陸連データ貼付け!#REF!)</f>
        <v>#REF!</v>
      </c>
      <c r="G3565" s="29" t="e">
        <f>①陸連データ貼付け!#REF!</f>
        <v>#REF!</v>
      </c>
      <c r="H3565" s="29" t="e">
        <f>①陸連データ貼付け!#REF!</f>
        <v>#REF!</v>
      </c>
      <c r="I3565" s="29" t="e">
        <f>①陸連データ貼付け!#REF!</f>
        <v>#REF!</v>
      </c>
      <c r="J3565" s="29" t="e">
        <f>①陸連データ貼付け!#REF!</f>
        <v>#REF!</v>
      </c>
      <c r="K3565" s="29" t="e">
        <f t="shared" si="167"/>
        <v>#REF!</v>
      </c>
      <c r="L3565" s="29" t="e">
        <f>①陸連データ貼付け!#REF!</f>
        <v>#REF!</v>
      </c>
      <c r="M3565" s="63" t="e">
        <f>①陸連データ貼付け!#REF!</f>
        <v>#REF!</v>
      </c>
    </row>
    <row r="3566" spans="1:13">
      <c r="A3566" s="220" t="e">
        <f>IF(①陸連データ貼付け!#REF!="","",①陸連データ貼付け!#REF!)</f>
        <v>#REF!</v>
      </c>
      <c r="B3566" s="29" t="e">
        <f t="shared" si="165"/>
        <v>#REF!</v>
      </c>
      <c r="C3566" s="29" t="e">
        <f t="shared" si="166"/>
        <v>#REF!</v>
      </c>
      <c r="D3566" s="29" t="e">
        <f>①陸連データ貼付け!#REF!</f>
        <v>#REF!</v>
      </c>
      <c r="E3566" s="29" t="e">
        <f>①陸連データ貼付け!#REF!</f>
        <v>#REF!</v>
      </c>
      <c r="F3566" s="29" t="e">
        <f>ASC(①陸連データ貼付け!#REF!)</f>
        <v>#REF!</v>
      </c>
      <c r="G3566" s="29" t="e">
        <f>①陸連データ貼付け!#REF!</f>
        <v>#REF!</v>
      </c>
      <c r="H3566" s="29" t="e">
        <f>①陸連データ貼付け!#REF!</f>
        <v>#REF!</v>
      </c>
      <c r="I3566" s="29" t="e">
        <f>①陸連データ貼付け!#REF!</f>
        <v>#REF!</v>
      </c>
      <c r="J3566" s="29" t="e">
        <f>①陸連データ貼付け!#REF!</f>
        <v>#REF!</v>
      </c>
      <c r="K3566" s="29" t="e">
        <f t="shared" si="167"/>
        <v>#REF!</v>
      </c>
      <c r="L3566" s="29" t="e">
        <f>①陸連データ貼付け!#REF!</f>
        <v>#REF!</v>
      </c>
      <c r="M3566" s="63" t="e">
        <f>①陸連データ貼付け!#REF!</f>
        <v>#REF!</v>
      </c>
    </row>
    <row r="3567" spans="1:13">
      <c r="A3567" s="220" t="e">
        <f>IF(①陸連データ貼付け!#REF!="","",①陸連データ貼付け!#REF!)</f>
        <v>#REF!</v>
      </c>
      <c r="B3567" s="29" t="e">
        <f t="shared" si="165"/>
        <v>#REF!</v>
      </c>
      <c r="C3567" s="29" t="e">
        <f t="shared" si="166"/>
        <v>#REF!</v>
      </c>
      <c r="D3567" s="29" t="e">
        <f>①陸連データ貼付け!#REF!</f>
        <v>#REF!</v>
      </c>
      <c r="E3567" s="29" t="e">
        <f>①陸連データ貼付け!#REF!</f>
        <v>#REF!</v>
      </c>
      <c r="F3567" s="29" t="e">
        <f>ASC(①陸連データ貼付け!#REF!)</f>
        <v>#REF!</v>
      </c>
      <c r="G3567" s="29" t="e">
        <f>①陸連データ貼付け!#REF!</f>
        <v>#REF!</v>
      </c>
      <c r="H3567" s="29" t="e">
        <f>①陸連データ貼付け!#REF!</f>
        <v>#REF!</v>
      </c>
      <c r="I3567" s="29" t="e">
        <f>①陸連データ貼付け!#REF!</f>
        <v>#REF!</v>
      </c>
      <c r="J3567" s="29" t="e">
        <f>①陸連データ貼付け!#REF!</f>
        <v>#REF!</v>
      </c>
      <c r="K3567" s="29" t="e">
        <f t="shared" si="167"/>
        <v>#REF!</v>
      </c>
      <c r="L3567" s="29" t="e">
        <f>①陸連データ貼付け!#REF!</f>
        <v>#REF!</v>
      </c>
      <c r="M3567" s="63" t="e">
        <f>①陸連データ貼付け!#REF!</f>
        <v>#REF!</v>
      </c>
    </row>
    <row r="3568" spans="1:13">
      <c r="A3568" s="220" t="e">
        <f>IF(①陸連データ貼付け!#REF!="","",①陸連データ貼付け!#REF!)</f>
        <v>#REF!</v>
      </c>
      <c r="B3568" s="29" t="e">
        <f t="shared" si="165"/>
        <v>#REF!</v>
      </c>
      <c r="C3568" s="29" t="e">
        <f t="shared" si="166"/>
        <v>#REF!</v>
      </c>
      <c r="D3568" s="29" t="e">
        <f>①陸連データ貼付け!#REF!</f>
        <v>#REF!</v>
      </c>
      <c r="E3568" s="29" t="e">
        <f>①陸連データ貼付け!#REF!</f>
        <v>#REF!</v>
      </c>
      <c r="F3568" s="29" t="e">
        <f>ASC(①陸連データ貼付け!#REF!)</f>
        <v>#REF!</v>
      </c>
      <c r="G3568" s="29" t="e">
        <f>①陸連データ貼付け!#REF!</f>
        <v>#REF!</v>
      </c>
      <c r="H3568" s="29" t="e">
        <f>①陸連データ貼付け!#REF!</f>
        <v>#REF!</v>
      </c>
      <c r="I3568" s="29" t="e">
        <f>①陸連データ貼付け!#REF!</f>
        <v>#REF!</v>
      </c>
      <c r="J3568" s="29" t="e">
        <f>①陸連データ貼付け!#REF!</f>
        <v>#REF!</v>
      </c>
      <c r="K3568" s="29" t="e">
        <f t="shared" si="167"/>
        <v>#REF!</v>
      </c>
      <c r="L3568" s="29" t="e">
        <f>①陸連データ貼付け!#REF!</f>
        <v>#REF!</v>
      </c>
      <c r="M3568" s="63" t="e">
        <f>①陸連データ貼付け!#REF!</f>
        <v>#REF!</v>
      </c>
    </row>
    <row r="3569" spans="1:13">
      <c r="A3569" s="220" t="e">
        <f>IF(①陸連データ貼付け!#REF!="","",①陸連データ貼付け!#REF!)</f>
        <v>#REF!</v>
      </c>
      <c r="B3569" s="29" t="e">
        <f t="shared" si="165"/>
        <v>#REF!</v>
      </c>
      <c r="C3569" s="29" t="e">
        <f t="shared" si="166"/>
        <v>#REF!</v>
      </c>
      <c r="D3569" s="29" t="e">
        <f>①陸連データ貼付け!#REF!</f>
        <v>#REF!</v>
      </c>
      <c r="E3569" s="29" t="e">
        <f>①陸連データ貼付け!#REF!</f>
        <v>#REF!</v>
      </c>
      <c r="F3569" s="29" t="e">
        <f>ASC(①陸連データ貼付け!#REF!)</f>
        <v>#REF!</v>
      </c>
      <c r="G3569" s="29" t="e">
        <f>①陸連データ貼付け!#REF!</f>
        <v>#REF!</v>
      </c>
      <c r="H3569" s="29" t="e">
        <f>①陸連データ貼付け!#REF!</f>
        <v>#REF!</v>
      </c>
      <c r="I3569" s="29" t="e">
        <f>①陸連データ貼付け!#REF!</f>
        <v>#REF!</v>
      </c>
      <c r="J3569" s="29" t="e">
        <f>①陸連データ貼付け!#REF!</f>
        <v>#REF!</v>
      </c>
      <c r="K3569" s="29" t="e">
        <f t="shared" si="167"/>
        <v>#REF!</v>
      </c>
      <c r="L3569" s="29" t="e">
        <f>①陸連データ貼付け!#REF!</f>
        <v>#REF!</v>
      </c>
      <c r="M3569" s="63" t="e">
        <f>①陸連データ貼付け!#REF!</f>
        <v>#REF!</v>
      </c>
    </row>
    <row r="3570" spans="1:13">
      <c r="A3570" s="220" t="e">
        <f>IF(①陸連データ貼付け!#REF!="","",①陸連データ貼付け!#REF!)</f>
        <v>#REF!</v>
      </c>
      <c r="B3570" s="29" t="e">
        <f t="shared" si="165"/>
        <v>#REF!</v>
      </c>
      <c r="C3570" s="29" t="e">
        <f t="shared" si="166"/>
        <v>#REF!</v>
      </c>
      <c r="D3570" s="29" t="e">
        <f>①陸連データ貼付け!#REF!</f>
        <v>#REF!</v>
      </c>
      <c r="E3570" s="29" t="e">
        <f>①陸連データ貼付け!#REF!</f>
        <v>#REF!</v>
      </c>
      <c r="F3570" s="29" t="e">
        <f>ASC(①陸連データ貼付け!#REF!)</f>
        <v>#REF!</v>
      </c>
      <c r="G3570" s="29" t="e">
        <f>①陸連データ貼付け!#REF!</f>
        <v>#REF!</v>
      </c>
      <c r="H3570" s="29" t="e">
        <f>①陸連データ貼付け!#REF!</f>
        <v>#REF!</v>
      </c>
      <c r="I3570" s="29" t="e">
        <f>①陸連データ貼付け!#REF!</f>
        <v>#REF!</v>
      </c>
      <c r="J3570" s="29" t="e">
        <f>①陸連データ貼付け!#REF!</f>
        <v>#REF!</v>
      </c>
      <c r="K3570" s="29" t="e">
        <f t="shared" si="167"/>
        <v>#REF!</v>
      </c>
      <c r="L3570" s="29" t="e">
        <f>①陸連データ貼付け!#REF!</f>
        <v>#REF!</v>
      </c>
      <c r="M3570" s="63" t="e">
        <f>①陸連データ貼付け!#REF!</f>
        <v>#REF!</v>
      </c>
    </row>
    <row r="3571" spans="1:13">
      <c r="A3571" s="220" t="e">
        <f>IF(①陸連データ貼付け!#REF!="","",①陸連データ貼付け!#REF!)</f>
        <v>#REF!</v>
      </c>
      <c r="B3571" s="29" t="e">
        <f t="shared" si="165"/>
        <v>#REF!</v>
      </c>
      <c r="C3571" s="29" t="e">
        <f t="shared" si="166"/>
        <v>#REF!</v>
      </c>
      <c r="D3571" s="29" t="e">
        <f>①陸連データ貼付け!#REF!</f>
        <v>#REF!</v>
      </c>
      <c r="E3571" s="29" t="e">
        <f>①陸連データ貼付け!#REF!</f>
        <v>#REF!</v>
      </c>
      <c r="F3571" s="29" t="e">
        <f>ASC(①陸連データ貼付け!#REF!)</f>
        <v>#REF!</v>
      </c>
      <c r="G3571" s="29" t="e">
        <f>①陸連データ貼付け!#REF!</f>
        <v>#REF!</v>
      </c>
      <c r="H3571" s="29" t="e">
        <f>①陸連データ貼付け!#REF!</f>
        <v>#REF!</v>
      </c>
      <c r="I3571" s="29" t="e">
        <f>①陸連データ貼付け!#REF!</f>
        <v>#REF!</v>
      </c>
      <c r="J3571" s="29" t="e">
        <f>①陸連データ貼付け!#REF!</f>
        <v>#REF!</v>
      </c>
      <c r="K3571" s="29" t="e">
        <f t="shared" si="167"/>
        <v>#REF!</v>
      </c>
      <c r="L3571" s="29" t="e">
        <f>①陸連データ貼付け!#REF!</f>
        <v>#REF!</v>
      </c>
      <c r="M3571" s="63" t="e">
        <f>①陸連データ貼付け!#REF!</f>
        <v>#REF!</v>
      </c>
    </row>
    <row r="3572" spans="1:13">
      <c r="A3572" s="220" t="e">
        <f>IF(①陸連データ貼付け!#REF!="","",①陸連データ貼付け!#REF!)</f>
        <v>#REF!</v>
      </c>
      <c r="B3572" s="29" t="e">
        <f t="shared" si="165"/>
        <v>#REF!</v>
      </c>
      <c r="C3572" s="29" t="e">
        <f t="shared" si="166"/>
        <v>#REF!</v>
      </c>
      <c r="D3572" s="29" t="e">
        <f>①陸連データ貼付け!#REF!</f>
        <v>#REF!</v>
      </c>
      <c r="E3572" s="29" t="e">
        <f>①陸連データ貼付け!#REF!</f>
        <v>#REF!</v>
      </c>
      <c r="F3572" s="29" t="e">
        <f>ASC(①陸連データ貼付け!#REF!)</f>
        <v>#REF!</v>
      </c>
      <c r="G3572" s="29" t="e">
        <f>①陸連データ貼付け!#REF!</f>
        <v>#REF!</v>
      </c>
      <c r="H3572" s="29" t="e">
        <f>①陸連データ貼付け!#REF!</f>
        <v>#REF!</v>
      </c>
      <c r="I3572" s="29" t="e">
        <f>①陸連データ貼付け!#REF!</f>
        <v>#REF!</v>
      </c>
      <c r="J3572" s="29" t="e">
        <f>①陸連データ貼付け!#REF!</f>
        <v>#REF!</v>
      </c>
      <c r="K3572" s="29" t="e">
        <f t="shared" si="167"/>
        <v>#REF!</v>
      </c>
      <c r="L3572" s="29" t="e">
        <f>①陸連データ貼付け!#REF!</f>
        <v>#REF!</v>
      </c>
      <c r="M3572" s="63" t="e">
        <f>①陸連データ貼付け!#REF!</f>
        <v>#REF!</v>
      </c>
    </row>
    <row r="3573" spans="1:13">
      <c r="A3573" s="220" t="e">
        <f>IF(①陸連データ貼付け!#REF!="","",①陸連データ貼付け!#REF!)</f>
        <v>#REF!</v>
      </c>
      <c r="B3573" s="29" t="e">
        <f t="shared" si="165"/>
        <v>#REF!</v>
      </c>
      <c r="C3573" s="29" t="e">
        <f t="shared" si="166"/>
        <v>#REF!</v>
      </c>
      <c r="D3573" s="29" t="e">
        <f>①陸連データ貼付け!#REF!</f>
        <v>#REF!</v>
      </c>
      <c r="E3573" s="29" t="e">
        <f>①陸連データ貼付け!#REF!</f>
        <v>#REF!</v>
      </c>
      <c r="F3573" s="29" t="e">
        <f>ASC(①陸連データ貼付け!#REF!)</f>
        <v>#REF!</v>
      </c>
      <c r="G3573" s="29" t="e">
        <f>①陸連データ貼付け!#REF!</f>
        <v>#REF!</v>
      </c>
      <c r="H3573" s="29" t="e">
        <f>①陸連データ貼付け!#REF!</f>
        <v>#REF!</v>
      </c>
      <c r="I3573" s="29" t="e">
        <f>①陸連データ貼付け!#REF!</f>
        <v>#REF!</v>
      </c>
      <c r="J3573" s="29" t="e">
        <f>①陸連データ貼付け!#REF!</f>
        <v>#REF!</v>
      </c>
      <c r="K3573" s="29" t="e">
        <f t="shared" si="167"/>
        <v>#REF!</v>
      </c>
      <c r="L3573" s="29" t="e">
        <f>①陸連データ貼付け!#REF!</f>
        <v>#REF!</v>
      </c>
      <c r="M3573" s="63" t="e">
        <f>①陸連データ貼付け!#REF!</f>
        <v>#REF!</v>
      </c>
    </row>
    <row r="3574" spans="1:13">
      <c r="A3574" s="220" t="e">
        <f>IF(①陸連データ貼付け!#REF!="","",①陸連データ貼付け!#REF!)</f>
        <v>#REF!</v>
      </c>
      <c r="B3574" s="29" t="e">
        <f t="shared" si="165"/>
        <v>#REF!</v>
      </c>
      <c r="C3574" s="29" t="e">
        <f t="shared" si="166"/>
        <v>#REF!</v>
      </c>
      <c r="D3574" s="29" t="e">
        <f>①陸連データ貼付け!#REF!</f>
        <v>#REF!</v>
      </c>
      <c r="E3574" s="29" t="e">
        <f>①陸連データ貼付け!#REF!</f>
        <v>#REF!</v>
      </c>
      <c r="F3574" s="29" t="e">
        <f>ASC(①陸連データ貼付け!#REF!)</f>
        <v>#REF!</v>
      </c>
      <c r="G3574" s="29" t="e">
        <f>①陸連データ貼付け!#REF!</f>
        <v>#REF!</v>
      </c>
      <c r="H3574" s="29" t="e">
        <f>①陸連データ貼付け!#REF!</f>
        <v>#REF!</v>
      </c>
      <c r="I3574" s="29" t="e">
        <f>①陸連データ貼付け!#REF!</f>
        <v>#REF!</v>
      </c>
      <c r="J3574" s="29" t="e">
        <f>①陸連データ貼付け!#REF!</f>
        <v>#REF!</v>
      </c>
      <c r="K3574" s="29" t="e">
        <f t="shared" si="167"/>
        <v>#REF!</v>
      </c>
      <c r="L3574" s="29" t="e">
        <f>①陸連データ貼付け!#REF!</f>
        <v>#REF!</v>
      </c>
      <c r="M3574" s="63" t="e">
        <f>①陸連データ貼付け!#REF!</f>
        <v>#REF!</v>
      </c>
    </row>
    <row r="3575" spans="1:13">
      <c r="A3575" s="220" t="e">
        <f>IF(①陸連データ貼付け!#REF!="","",①陸連データ貼付け!#REF!)</f>
        <v>#REF!</v>
      </c>
      <c r="B3575" s="29" t="e">
        <f t="shared" si="165"/>
        <v>#REF!</v>
      </c>
      <c r="C3575" s="29" t="e">
        <f t="shared" si="166"/>
        <v>#REF!</v>
      </c>
      <c r="D3575" s="29" t="e">
        <f>①陸連データ貼付け!#REF!</f>
        <v>#REF!</v>
      </c>
      <c r="E3575" s="29" t="e">
        <f>①陸連データ貼付け!#REF!</f>
        <v>#REF!</v>
      </c>
      <c r="F3575" s="29" t="e">
        <f>ASC(①陸連データ貼付け!#REF!)</f>
        <v>#REF!</v>
      </c>
      <c r="G3575" s="29" t="e">
        <f>①陸連データ貼付け!#REF!</f>
        <v>#REF!</v>
      </c>
      <c r="H3575" s="29" t="e">
        <f>①陸連データ貼付け!#REF!</f>
        <v>#REF!</v>
      </c>
      <c r="I3575" s="29" t="e">
        <f>①陸連データ貼付け!#REF!</f>
        <v>#REF!</v>
      </c>
      <c r="J3575" s="29" t="e">
        <f>①陸連データ貼付け!#REF!</f>
        <v>#REF!</v>
      </c>
      <c r="K3575" s="29" t="e">
        <f t="shared" si="167"/>
        <v>#REF!</v>
      </c>
      <c r="L3575" s="29" t="e">
        <f>①陸連データ貼付け!#REF!</f>
        <v>#REF!</v>
      </c>
      <c r="M3575" s="63" t="e">
        <f>①陸連データ貼付け!#REF!</f>
        <v>#REF!</v>
      </c>
    </row>
    <row r="3576" spans="1:13">
      <c r="A3576" s="220" t="e">
        <f>IF(①陸連データ貼付け!#REF!="","",①陸連データ貼付け!#REF!)</f>
        <v>#REF!</v>
      </c>
      <c r="B3576" s="29" t="e">
        <f t="shared" si="165"/>
        <v>#REF!</v>
      </c>
      <c r="C3576" s="29" t="e">
        <f t="shared" si="166"/>
        <v>#REF!</v>
      </c>
      <c r="D3576" s="29" t="e">
        <f>①陸連データ貼付け!#REF!</f>
        <v>#REF!</v>
      </c>
      <c r="E3576" s="29" t="e">
        <f>①陸連データ貼付け!#REF!</f>
        <v>#REF!</v>
      </c>
      <c r="F3576" s="29" t="e">
        <f>ASC(①陸連データ貼付け!#REF!)</f>
        <v>#REF!</v>
      </c>
      <c r="G3576" s="29" t="e">
        <f>①陸連データ貼付け!#REF!</f>
        <v>#REF!</v>
      </c>
      <c r="H3576" s="29" t="e">
        <f>①陸連データ貼付け!#REF!</f>
        <v>#REF!</v>
      </c>
      <c r="I3576" s="29" t="e">
        <f>①陸連データ貼付け!#REF!</f>
        <v>#REF!</v>
      </c>
      <c r="J3576" s="29" t="e">
        <f>①陸連データ貼付け!#REF!</f>
        <v>#REF!</v>
      </c>
      <c r="K3576" s="29" t="e">
        <f t="shared" si="167"/>
        <v>#REF!</v>
      </c>
      <c r="L3576" s="29" t="e">
        <f>①陸連データ貼付け!#REF!</f>
        <v>#REF!</v>
      </c>
      <c r="M3576" s="63" t="e">
        <f>①陸連データ貼付け!#REF!</f>
        <v>#REF!</v>
      </c>
    </row>
    <row r="3577" spans="1:13">
      <c r="A3577" s="220" t="e">
        <f>IF(①陸連データ貼付け!#REF!="","",①陸連データ貼付け!#REF!)</f>
        <v>#REF!</v>
      </c>
      <c r="B3577" s="29" t="e">
        <f t="shared" si="165"/>
        <v>#REF!</v>
      </c>
      <c r="C3577" s="29" t="e">
        <f t="shared" si="166"/>
        <v>#REF!</v>
      </c>
      <c r="D3577" s="29" t="e">
        <f>①陸連データ貼付け!#REF!</f>
        <v>#REF!</v>
      </c>
      <c r="E3577" s="29" t="e">
        <f>①陸連データ貼付け!#REF!</f>
        <v>#REF!</v>
      </c>
      <c r="F3577" s="29" t="e">
        <f>ASC(①陸連データ貼付け!#REF!)</f>
        <v>#REF!</v>
      </c>
      <c r="G3577" s="29" t="e">
        <f>①陸連データ貼付け!#REF!</f>
        <v>#REF!</v>
      </c>
      <c r="H3577" s="29" t="e">
        <f>①陸連データ貼付け!#REF!</f>
        <v>#REF!</v>
      </c>
      <c r="I3577" s="29" t="e">
        <f>①陸連データ貼付け!#REF!</f>
        <v>#REF!</v>
      </c>
      <c r="J3577" s="29" t="e">
        <f>①陸連データ貼付け!#REF!</f>
        <v>#REF!</v>
      </c>
      <c r="K3577" s="29" t="e">
        <f t="shared" si="167"/>
        <v>#REF!</v>
      </c>
      <c r="L3577" s="29" t="e">
        <f>①陸連データ貼付け!#REF!</f>
        <v>#REF!</v>
      </c>
      <c r="M3577" s="63" t="e">
        <f>①陸連データ貼付け!#REF!</f>
        <v>#REF!</v>
      </c>
    </row>
    <row r="3578" spans="1:13">
      <c r="A3578" s="220" t="e">
        <f>IF(①陸連データ貼付け!#REF!="","",①陸連データ貼付け!#REF!)</f>
        <v>#REF!</v>
      </c>
      <c r="B3578" s="29" t="e">
        <f t="shared" si="165"/>
        <v>#REF!</v>
      </c>
      <c r="C3578" s="29" t="e">
        <f t="shared" si="166"/>
        <v>#REF!</v>
      </c>
      <c r="D3578" s="29" t="e">
        <f>①陸連データ貼付け!#REF!</f>
        <v>#REF!</v>
      </c>
      <c r="E3578" s="29" t="e">
        <f>①陸連データ貼付け!#REF!</f>
        <v>#REF!</v>
      </c>
      <c r="F3578" s="29" t="e">
        <f>ASC(①陸連データ貼付け!#REF!)</f>
        <v>#REF!</v>
      </c>
      <c r="G3578" s="29" t="e">
        <f>①陸連データ貼付け!#REF!</f>
        <v>#REF!</v>
      </c>
      <c r="H3578" s="29" t="e">
        <f>①陸連データ貼付け!#REF!</f>
        <v>#REF!</v>
      </c>
      <c r="I3578" s="29" t="e">
        <f>①陸連データ貼付け!#REF!</f>
        <v>#REF!</v>
      </c>
      <c r="J3578" s="29" t="e">
        <f>①陸連データ貼付け!#REF!</f>
        <v>#REF!</v>
      </c>
      <c r="K3578" s="29" t="e">
        <f t="shared" si="167"/>
        <v>#REF!</v>
      </c>
      <c r="L3578" s="29" t="e">
        <f>①陸連データ貼付け!#REF!</f>
        <v>#REF!</v>
      </c>
      <c r="M3578" s="63" t="e">
        <f>①陸連データ貼付け!#REF!</f>
        <v>#REF!</v>
      </c>
    </row>
    <row r="3579" spans="1:13">
      <c r="A3579" s="220" t="e">
        <f>IF(①陸連データ貼付け!#REF!="","",①陸連データ貼付け!#REF!)</f>
        <v>#REF!</v>
      </c>
      <c r="B3579" s="29" t="e">
        <f t="shared" si="165"/>
        <v>#REF!</v>
      </c>
      <c r="C3579" s="29" t="e">
        <f t="shared" si="166"/>
        <v>#REF!</v>
      </c>
      <c r="D3579" s="29" t="e">
        <f>①陸連データ貼付け!#REF!</f>
        <v>#REF!</v>
      </c>
      <c r="E3579" s="29" t="e">
        <f>①陸連データ貼付け!#REF!</f>
        <v>#REF!</v>
      </c>
      <c r="F3579" s="29" t="e">
        <f>ASC(①陸連データ貼付け!#REF!)</f>
        <v>#REF!</v>
      </c>
      <c r="G3579" s="29" t="e">
        <f>①陸連データ貼付け!#REF!</f>
        <v>#REF!</v>
      </c>
      <c r="H3579" s="29" t="e">
        <f>①陸連データ貼付け!#REF!</f>
        <v>#REF!</v>
      </c>
      <c r="I3579" s="29" t="e">
        <f>①陸連データ貼付け!#REF!</f>
        <v>#REF!</v>
      </c>
      <c r="J3579" s="29" t="e">
        <f>①陸連データ貼付け!#REF!</f>
        <v>#REF!</v>
      </c>
      <c r="K3579" s="29" t="e">
        <f t="shared" si="167"/>
        <v>#REF!</v>
      </c>
      <c r="L3579" s="29" t="e">
        <f>①陸連データ貼付け!#REF!</f>
        <v>#REF!</v>
      </c>
      <c r="M3579" s="63" t="e">
        <f>①陸連データ貼付け!#REF!</f>
        <v>#REF!</v>
      </c>
    </row>
    <row r="3580" spans="1:13">
      <c r="A3580" s="220" t="e">
        <f>IF(①陸連データ貼付け!#REF!="","",①陸連データ貼付け!#REF!)</f>
        <v>#REF!</v>
      </c>
      <c r="B3580" s="29" t="e">
        <f t="shared" si="165"/>
        <v>#REF!</v>
      </c>
      <c r="C3580" s="29" t="e">
        <f t="shared" si="166"/>
        <v>#REF!</v>
      </c>
      <c r="D3580" s="29" t="e">
        <f>①陸連データ貼付け!#REF!</f>
        <v>#REF!</v>
      </c>
      <c r="E3580" s="29" t="e">
        <f>①陸連データ貼付け!#REF!</f>
        <v>#REF!</v>
      </c>
      <c r="F3580" s="29" t="e">
        <f>ASC(①陸連データ貼付け!#REF!)</f>
        <v>#REF!</v>
      </c>
      <c r="G3580" s="29" t="e">
        <f>①陸連データ貼付け!#REF!</f>
        <v>#REF!</v>
      </c>
      <c r="H3580" s="29" t="e">
        <f>①陸連データ貼付け!#REF!</f>
        <v>#REF!</v>
      </c>
      <c r="I3580" s="29" t="e">
        <f>①陸連データ貼付け!#REF!</f>
        <v>#REF!</v>
      </c>
      <c r="J3580" s="29" t="e">
        <f>①陸連データ貼付け!#REF!</f>
        <v>#REF!</v>
      </c>
      <c r="K3580" s="29" t="e">
        <f t="shared" si="167"/>
        <v>#REF!</v>
      </c>
      <c r="L3580" s="29" t="e">
        <f>①陸連データ貼付け!#REF!</f>
        <v>#REF!</v>
      </c>
      <c r="M3580" s="63" t="e">
        <f>①陸連データ貼付け!#REF!</f>
        <v>#REF!</v>
      </c>
    </row>
    <row r="3581" spans="1:13">
      <c r="A3581" s="220" t="e">
        <f>IF(①陸連データ貼付け!#REF!="","",①陸連データ貼付け!#REF!)</f>
        <v>#REF!</v>
      </c>
      <c r="B3581" s="29" t="e">
        <f t="shared" si="165"/>
        <v>#REF!</v>
      </c>
      <c r="C3581" s="29" t="e">
        <f t="shared" si="166"/>
        <v>#REF!</v>
      </c>
      <c r="D3581" s="29" t="e">
        <f>①陸連データ貼付け!#REF!</f>
        <v>#REF!</v>
      </c>
      <c r="E3581" s="29" t="e">
        <f>①陸連データ貼付け!#REF!</f>
        <v>#REF!</v>
      </c>
      <c r="F3581" s="29" t="e">
        <f>ASC(①陸連データ貼付け!#REF!)</f>
        <v>#REF!</v>
      </c>
      <c r="G3581" s="29" t="e">
        <f>①陸連データ貼付け!#REF!</f>
        <v>#REF!</v>
      </c>
      <c r="H3581" s="29" t="e">
        <f>①陸連データ貼付け!#REF!</f>
        <v>#REF!</v>
      </c>
      <c r="I3581" s="29" t="e">
        <f>①陸連データ貼付け!#REF!</f>
        <v>#REF!</v>
      </c>
      <c r="J3581" s="29" t="e">
        <f>①陸連データ貼付け!#REF!</f>
        <v>#REF!</v>
      </c>
      <c r="K3581" s="29" t="e">
        <f t="shared" si="167"/>
        <v>#REF!</v>
      </c>
      <c r="L3581" s="29" t="e">
        <f>①陸連データ貼付け!#REF!</f>
        <v>#REF!</v>
      </c>
      <c r="M3581" s="63" t="e">
        <f>①陸連データ貼付け!#REF!</f>
        <v>#REF!</v>
      </c>
    </row>
    <row r="3582" spans="1:13">
      <c r="A3582" s="220" t="e">
        <f>IF(①陸連データ貼付け!#REF!="","",①陸連データ貼付け!#REF!)</f>
        <v>#REF!</v>
      </c>
      <c r="B3582" s="29" t="e">
        <f t="shared" si="165"/>
        <v>#REF!</v>
      </c>
      <c r="C3582" s="29" t="e">
        <f t="shared" si="166"/>
        <v>#REF!</v>
      </c>
      <c r="D3582" s="29" t="e">
        <f>①陸連データ貼付け!#REF!</f>
        <v>#REF!</v>
      </c>
      <c r="E3582" s="29" t="e">
        <f>①陸連データ貼付け!#REF!</f>
        <v>#REF!</v>
      </c>
      <c r="F3582" s="29" t="e">
        <f>ASC(①陸連データ貼付け!#REF!)</f>
        <v>#REF!</v>
      </c>
      <c r="G3582" s="29" t="e">
        <f>①陸連データ貼付け!#REF!</f>
        <v>#REF!</v>
      </c>
      <c r="H3582" s="29" t="e">
        <f>①陸連データ貼付け!#REF!</f>
        <v>#REF!</v>
      </c>
      <c r="I3582" s="29" t="e">
        <f>①陸連データ貼付け!#REF!</f>
        <v>#REF!</v>
      </c>
      <c r="J3582" s="29" t="e">
        <f>①陸連データ貼付け!#REF!</f>
        <v>#REF!</v>
      </c>
      <c r="K3582" s="29" t="e">
        <f t="shared" si="167"/>
        <v>#REF!</v>
      </c>
      <c r="L3582" s="29" t="e">
        <f>①陸連データ貼付け!#REF!</f>
        <v>#REF!</v>
      </c>
      <c r="M3582" s="63" t="e">
        <f>①陸連データ貼付け!#REF!</f>
        <v>#REF!</v>
      </c>
    </row>
    <row r="3583" spans="1:13">
      <c r="A3583" s="220" t="e">
        <f>IF(①陸連データ貼付け!#REF!="","",①陸連データ貼付け!#REF!)</f>
        <v>#REF!</v>
      </c>
      <c r="B3583" s="29" t="e">
        <f t="shared" si="165"/>
        <v>#REF!</v>
      </c>
      <c r="C3583" s="29" t="e">
        <f t="shared" si="166"/>
        <v>#REF!</v>
      </c>
      <c r="D3583" s="29" t="e">
        <f>①陸連データ貼付け!#REF!</f>
        <v>#REF!</v>
      </c>
      <c r="E3583" s="29" t="e">
        <f>①陸連データ貼付け!#REF!</f>
        <v>#REF!</v>
      </c>
      <c r="F3583" s="29" t="e">
        <f>ASC(①陸連データ貼付け!#REF!)</f>
        <v>#REF!</v>
      </c>
      <c r="G3583" s="29" t="e">
        <f>①陸連データ貼付け!#REF!</f>
        <v>#REF!</v>
      </c>
      <c r="H3583" s="29" t="e">
        <f>①陸連データ貼付け!#REF!</f>
        <v>#REF!</v>
      </c>
      <c r="I3583" s="29" t="e">
        <f>①陸連データ貼付け!#REF!</f>
        <v>#REF!</v>
      </c>
      <c r="J3583" s="29" t="e">
        <f>①陸連データ貼付け!#REF!</f>
        <v>#REF!</v>
      </c>
      <c r="K3583" s="29" t="e">
        <f t="shared" si="167"/>
        <v>#REF!</v>
      </c>
      <c r="L3583" s="29" t="e">
        <f>①陸連データ貼付け!#REF!</f>
        <v>#REF!</v>
      </c>
      <c r="M3583" s="63" t="e">
        <f>①陸連データ貼付け!#REF!</f>
        <v>#REF!</v>
      </c>
    </row>
    <row r="3584" spans="1:13">
      <c r="A3584" s="220" t="e">
        <f>IF(①陸連データ貼付け!#REF!="","",①陸連データ貼付け!#REF!)</f>
        <v>#REF!</v>
      </c>
      <c r="B3584" s="29" t="e">
        <f t="shared" si="165"/>
        <v>#REF!</v>
      </c>
      <c r="C3584" s="29" t="e">
        <f t="shared" si="166"/>
        <v>#REF!</v>
      </c>
      <c r="D3584" s="29" t="e">
        <f>①陸連データ貼付け!#REF!</f>
        <v>#REF!</v>
      </c>
      <c r="E3584" s="29" t="e">
        <f>①陸連データ貼付け!#REF!</f>
        <v>#REF!</v>
      </c>
      <c r="F3584" s="29" t="e">
        <f>ASC(①陸連データ貼付け!#REF!)</f>
        <v>#REF!</v>
      </c>
      <c r="G3584" s="29" t="e">
        <f>①陸連データ貼付け!#REF!</f>
        <v>#REF!</v>
      </c>
      <c r="H3584" s="29" t="e">
        <f>①陸連データ貼付け!#REF!</f>
        <v>#REF!</v>
      </c>
      <c r="I3584" s="29" t="e">
        <f>①陸連データ貼付け!#REF!</f>
        <v>#REF!</v>
      </c>
      <c r="J3584" s="29" t="e">
        <f>①陸連データ貼付け!#REF!</f>
        <v>#REF!</v>
      </c>
      <c r="K3584" s="29" t="e">
        <f t="shared" si="167"/>
        <v>#REF!</v>
      </c>
      <c r="L3584" s="29" t="e">
        <f>①陸連データ貼付け!#REF!</f>
        <v>#REF!</v>
      </c>
      <c r="M3584" s="63" t="e">
        <f>①陸連データ貼付け!#REF!</f>
        <v>#REF!</v>
      </c>
    </row>
    <row r="3585" spans="1:13">
      <c r="A3585" s="220" t="e">
        <f>IF(①陸連データ貼付け!#REF!="","",①陸連データ貼付け!#REF!)</f>
        <v>#REF!</v>
      </c>
      <c r="B3585" s="29" t="e">
        <f t="shared" si="165"/>
        <v>#REF!</v>
      </c>
      <c r="C3585" s="29" t="e">
        <f t="shared" si="166"/>
        <v>#REF!</v>
      </c>
      <c r="D3585" s="29" t="e">
        <f>①陸連データ貼付け!#REF!</f>
        <v>#REF!</v>
      </c>
      <c r="E3585" s="29" t="e">
        <f>①陸連データ貼付け!#REF!</f>
        <v>#REF!</v>
      </c>
      <c r="F3585" s="29" t="e">
        <f>ASC(①陸連データ貼付け!#REF!)</f>
        <v>#REF!</v>
      </c>
      <c r="G3585" s="29" t="e">
        <f>①陸連データ貼付け!#REF!</f>
        <v>#REF!</v>
      </c>
      <c r="H3585" s="29" t="e">
        <f>①陸連データ貼付け!#REF!</f>
        <v>#REF!</v>
      </c>
      <c r="I3585" s="29" t="e">
        <f>①陸連データ貼付け!#REF!</f>
        <v>#REF!</v>
      </c>
      <c r="J3585" s="29" t="e">
        <f>①陸連データ貼付け!#REF!</f>
        <v>#REF!</v>
      </c>
      <c r="K3585" s="29" t="e">
        <f t="shared" si="167"/>
        <v>#REF!</v>
      </c>
      <c r="L3585" s="29" t="e">
        <f>①陸連データ貼付け!#REF!</f>
        <v>#REF!</v>
      </c>
      <c r="M3585" s="63" t="e">
        <f>①陸連データ貼付け!#REF!</f>
        <v>#REF!</v>
      </c>
    </row>
    <row r="3586" spans="1:13">
      <c r="A3586" s="220" t="e">
        <f>IF(①陸連データ貼付け!#REF!="","",①陸連データ貼付け!#REF!)</f>
        <v>#REF!</v>
      </c>
      <c r="B3586" s="29" t="e">
        <f t="shared" si="165"/>
        <v>#REF!</v>
      </c>
      <c r="C3586" s="29" t="e">
        <f t="shared" si="166"/>
        <v>#REF!</v>
      </c>
      <c r="D3586" s="29" t="e">
        <f>①陸連データ貼付け!#REF!</f>
        <v>#REF!</v>
      </c>
      <c r="E3586" s="29" t="e">
        <f>①陸連データ貼付け!#REF!</f>
        <v>#REF!</v>
      </c>
      <c r="F3586" s="29" t="e">
        <f>ASC(①陸連データ貼付け!#REF!)</f>
        <v>#REF!</v>
      </c>
      <c r="G3586" s="29" t="e">
        <f>①陸連データ貼付け!#REF!</f>
        <v>#REF!</v>
      </c>
      <c r="H3586" s="29" t="e">
        <f>①陸連データ貼付け!#REF!</f>
        <v>#REF!</v>
      </c>
      <c r="I3586" s="29" t="e">
        <f>①陸連データ貼付け!#REF!</f>
        <v>#REF!</v>
      </c>
      <c r="J3586" s="29" t="e">
        <f>①陸連データ貼付け!#REF!</f>
        <v>#REF!</v>
      </c>
      <c r="K3586" s="29" t="e">
        <f t="shared" si="167"/>
        <v>#REF!</v>
      </c>
      <c r="L3586" s="29" t="e">
        <f>①陸連データ貼付け!#REF!</f>
        <v>#REF!</v>
      </c>
      <c r="M3586" s="63" t="e">
        <f>①陸連データ貼付け!#REF!</f>
        <v>#REF!</v>
      </c>
    </row>
    <row r="3587" spans="1:13">
      <c r="A3587" s="220" t="e">
        <f>IF(①陸連データ貼付け!#REF!="","",①陸連データ貼付け!#REF!)</f>
        <v>#REF!</v>
      </c>
      <c r="B3587" s="29" t="e">
        <f t="shared" ref="B3587:B3650" si="168">LEFT(A3587,1)</f>
        <v>#REF!</v>
      </c>
      <c r="C3587" s="29" t="e">
        <f t="shared" ref="C3587:C3650" si="169">REPLACE(A3587,1,1,"")</f>
        <v>#REF!</v>
      </c>
      <c r="D3587" s="29" t="e">
        <f>①陸連データ貼付け!#REF!</f>
        <v>#REF!</v>
      </c>
      <c r="E3587" s="29" t="e">
        <f>①陸連データ貼付け!#REF!</f>
        <v>#REF!</v>
      </c>
      <c r="F3587" s="29" t="e">
        <f>ASC(①陸連データ貼付け!#REF!)</f>
        <v>#REF!</v>
      </c>
      <c r="G3587" s="29" t="e">
        <f>①陸連データ貼付け!#REF!</f>
        <v>#REF!</v>
      </c>
      <c r="H3587" s="29" t="e">
        <f>①陸連データ貼付け!#REF!</f>
        <v>#REF!</v>
      </c>
      <c r="I3587" s="29" t="e">
        <f>①陸連データ貼付け!#REF!</f>
        <v>#REF!</v>
      </c>
      <c r="J3587" s="29" t="e">
        <f>①陸連データ貼付け!#REF!</f>
        <v>#REF!</v>
      </c>
      <c r="K3587" s="29" t="e">
        <f t="shared" ref="K3587:K3650" si="170">I3587</f>
        <v>#REF!</v>
      </c>
      <c r="L3587" s="29" t="e">
        <f>①陸連データ貼付け!#REF!</f>
        <v>#REF!</v>
      </c>
      <c r="M3587" s="63" t="e">
        <f>①陸連データ貼付け!#REF!</f>
        <v>#REF!</v>
      </c>
    </row>
    <row r="3588" spans="1:13">
      <c r="A3588" s="220" t="e">
        <f>IF(①陸連データ貼付け!#REF!="","",①陸連データ貼付け!#REF!)</f>
        <v>#REF!</v>
      </c>
      <c r="B3588" s="29" t="e">
        <f t="shared" si="168"/>
        <v>#REF!</v>
      </c>
      <c r="C3588" s="29" t="e">
        <f t="shared" si="169"/>
        <v>#REF!</v>
      </c>
      <c r="D3588" s="29" t="e">
        <f>①陸連データ貼付け!#REF!</f>
        <v>#REF!</v>
      </c>
      <c r="E3588" s="29" t="e">
        <f>①陸連データ貼付け!#REF!</f>
        <v>#REF!</v>
      </c>
      <c r="F3588" s="29" t="e">
        <f>ASC(①陸連データ貼付け!#REF!)</f>
        <v>#REF!</v>
      </c>
      <c r="G3588" s="29" t="e">
        <f>①陸連データ貼付け!#REF!</f>
        <v>#REF!</v>
      </c>
      <c r="H3588" s="29" t="e">
        <f>①陸連データ貼付け!#REF!</f>
        <v>#REF!</v>
      </c>
      <c r="I3588" s="29" t="e">
        <f>①陸連データ貼付け!#REF!</f>
        <v>#REF!</v>
      </c>
      <c r="J3588" s="29" t="e">
        <f>①陸連データ貼付け!#REF!</f>
        <v>#REF!</v>
      </c>
      <c r="K3588" s="29" t="e">
        <f t="shared" si="170"/>
        <v>#REF!</v>
      </c>
      <c r="L3588" s="29" t="e">
        <f>①陸連データ貼付け!#REF!</f>
        <v>#REF!</v>
      </c>
      <c r="M3588" s="63" t="e">
        <f>①陸連データ貼付け!#REF!</f>
        <v>#REF!</v>
      </c>
    </row>
    <row r="3589" spans="1:13">
      <c r="A3589" s="220" t="e">
        <f>IF(①陸連データ貼付け!#REF!="","",①陸連データ貼付け!#REF!)</f>
        <v>#REF!</v>
      </c>
      <c r="B3589" s="29" t="e">
        <f t="shared" si="168"/>
        <v>#REF!</v>
      </c>
      <c r="C3589" s="29" t="e">
        <f t="shared" si="169"/>
        <v>#REF!</v>
      </c>
      <c r="D3589" s="29" t="e">
        <f>①陸連データ貼付け!#REF!</f>
        <v>#REF!</v>
      </c>
      <c r="E3589" s="29" t="e">
        <f>①陸連データ貼付け!#REF!</f>
        <v>#REF!</v>
      </c>
      <c r="F3589" s="29" t="e">
        <f>ASC(①陸連データ貼付け!#REF!)</f>
        <v>#REF!</v>
      </c>
      <c r="G3589" s="29" t="e">
        <f>①陸連データ貼付け!#REF!</f>
        <v>#REF!</v>
      </c>
      <c r="H3589" s="29" t="e">
        <f>①陸連データ貼付け!#REF!</f>
        <v>#REF!</v>
      </c>
      <c r="I3589" s="29" t="e">
        <f>①陸連データ貼付け!#REF!</f>
        <v>#REF!</v>
      </c>
      <c r="J3589" s="29" t="e">
        <f>①陸連データ貼付け!#REF!</f>
        <v>#REF!</v>
      </c>
      <c r="K3589" s="29" t="e">
        <f t="shared" si="170"/>
        <v>#REF!</v>
      </c>
      <c r="L3589" s="29" t="e">
        <f>①陸連データ貼付け!#REF!</f>
        <v>#REF!</v>
      </c>
      <c r="M3589" s="63" t="e">
        <f>①陸連データ貼付け!#REF!</f>
        <v>#REF!</v>
      </c>
    </row>
    <row r="3590" spans="1:13">
      <c r="A3590" s="220" t="e">
        <f>IF(①陸連データ貼付け!#REF!="","",①陸連データ貼付け!#REF!)</f>
        <v>#REF!</v>
      </c>
      <c r="B3590" s="29" t="e">
        <f t="shared" si="168"/>
        <v>#REF!</v>
      </c>
      <c r="C3590" s="29" t="e">
        <f t="shared" si="169"/>
        <v>#REF!</v>
      </c>
      <c r="D3590" s="29" t="e">
        <f>①陸連データ貼付け!#REF!</f>
        <v>#REF!</v>
      </c>
      <c r="E3590" s="29" t="e">
        <f>①陸連データ貼付け!#REF!</f>
        <v>#REF!</v>
      </c>
      <c r="F3590" s="29" t="e">
        <f>ASC(①陸連データ貼付け!#REF!)</f>
        <v>#REF!</v>
      </c>
      <c r="G3590" s="29" t="e">
        <f>①陸連データ貼付け!#REF!</f>
        <v>#REF!</v>
      </c>
      <c r="H3590" s="29" t="e">
        <f>①陸連データ貼付け!#REF!</f>
        <v>#REF!</v>
      </c>
      <c r="I3590" s="29" t="e">
        <f>①陸連データ貼付け!#REF!</f>
        <v>#REF!</v>
      </c>
      <c r="J3590" s="29" t="e">
        <f>①陸連データ貼付け!#REF!</f>
        <v>#REF!</v>
      </c>
      <c r="K3590" s="29" t="e">
        <f t="shared" si="170"/>
        <v>#REF!</v>
      </c>
      <c r="L3590" s="29" t="e">
        <f>①陸連データ貼付け!#REF!</f>
        <v>#REF!</v>
      </c>
      <c r="M3590" s="63" t="e">
        <f>①陸連データ貼付け!#REF!</f>
        <v>#REF!</v>
      </c>
    </row>
    <row r="3591" spans="1:13">
      <c r="A3591" s="220" t="e">
        <f>IF(①陸連データ貼付け!#REF!="","",①陸連データ貼付け!#REF!)</f>
        <v>#REF!</v>
      </c>
      <c r="B3591" s="29" t="e">
        <f t="shared" si="168"/>
        <v>#REF!</v>
      </c>
      <c r="C3591" s="29" t="e">
        <f t="shared" si="169"/>
        <v>#REF!</v>
      </c>
      <c r="D3591" s="29" t="e">
        <f>①陸連データ貼付け!#REF!</f>
        <v>#REF!</v>
      </c>
      <c r="E3591" s="29" t="e">
        <f>①陸連データ貼付け!#REF!</f>
        <v>#REF!</v>
      </c>
      <c r="F3591" s="29" t="e">
        <f>ASC(①陸連データ貼付け!#REF!)</f>
        <v>#REF!</v>
      </c>
      <c r="G3591" s="29" t="e">
        <f>①陸連データ貼付け!#REF!</f>
        <v>#REF!</v>
      </c>
      <c r="H3591" s="29" t="e">
        <f>①陸連データ貼付け!#REF!</f>
        <v>#REF!</v>
      </c>
      <c r="I3591" s="29" t="e">
        <f>①陸連データ貼付け!#REF!</f>
        <v>#REF!</v>
      </c>
      <c r="J3591" s="29" t="e">
        <f>①陸連データ貼付け!#REF!</f>
        <v>#REF!</v>
      </c>
      <c r="K3591" s="29" t="e">
        <f t="shared" si="170"/>
        <v>#REF!</v>
      </c>
      <c r="L3591" s="29" t="e">
        <f>①陸連データ貼付け!#REF!</f>
        <v>#REF!</v>
      </c>
      <c r="M3591" s="63" t="e">
        <f>①陸連データ貼付け!#REF!</f>
        <v>#REF!</v>
      </c>
    </row>
    <row r="3592" spans="1:13">
      <c r="A3592" s="220" t="e">
        <f>IF(①陸連データ貼付け!#REF!="","",①陸連データ貼付け!#REF!)</f>
        <v>#REF!</v>
      </c>
      <c r="B3592" s="29" t="e">
        <f t="shared" si="168"/>
        <v>#REF!</v>
      </c>
      <c r="C3592" s="29" t="e">
        <f t="shared" si="169"/>
        <v>#REF!</v>
      </c>
      <c r="D3592" s="29" t="e">
        <f>①陸連データ貼付け!#REF!</f>
        <v>#REF!</v>
      </c>
      <c r="E3592" s="29" t="e">
        <f>①陸連データ貼付け!#REF!</f>
        <v>#REF!</v>
      </c>
      <c r="F3592" s="29" t="e">
        <f>ASC(①陸連データ貼付け!#REF!)</f>
        <v>#REF!</v>
      </c>
      <c r="G3592" s="29" t="e">
        <f>①陸連データ貼付け!#REF!</f>
        <v>#REF!</v>
      </c>
      <c r="H3592" s="29" t="e">
        <f>①陸連データ貼付け!#REF!</f>
        <v>#REF!</v>
      </c>
      <c r="I3592" s="29" t="e">
        <f>①陸連データ貼付け!#REF!</f>
        <v>#REF!</v>
      </c>
      <c r="J3592" s="29" t="e">
        <f>①陸連データ貼付け!#REF!</f>
        <v>#REF!</v>
      </c>
      <c r="K3592" s="29" t="e">
        <f t="shared" si="170"/>
        <v>#REF!</v>
      </c>
      <c r="L3592" s="29" t="e">
        <f>①陸連データ貼付け!#REF!</f>
        <v>#REF!</v>
      </c>
      <c r="M3592" s="63" t="e">
        <f>①陸連データ貼付け!#REF!</f>
        <v>#REF!</v>
      </c>
    </row>
    <row r="3593" spans="1:13">
      <c r="A3593" s="220" t="e">
        <f>IF(①陸連データ貼付け!#REF!="","",①陸連データ貼付け!#REF!)</f>
        <v>#REF!</v>
      </c>
      <c r="B3593" s="29" t="e">
        <f t="shared" si="168"/>
        <v>#REF!</v>
      </c>
      <c r="C3593" s="29" t="e">
        <f t="shared" si="169"/>
        <v>#REF!</v>
      </c>
      <c r="D3593" s="29" t="e">
        <f>①陸連データ貼付け!#REF!</f>
        <v>#REF!</v>
      </c>
      <c r="E3593" s="29" t="e">
        <f>①陸連データ貼付け!#REF!</f>
        <v>#REF!</v>
      </c>
      <c r="F3593" s="29" t="e">
        <f>ASC(①陸連データ貼付け!#REF!)</f>
        <v>#REF!</v>
      </c>
      <c r="G3593" s="29" t="e">
        <f>①陸連データ貼付け!#REF!</f>
        <v>#REF!</v>
      </c>
      <c r="H3593" s="29" t="e">
        <f>①陸連データ貼付け!#REF!</f>
        <v>#REF!</v>
      </c>
      <c r="I3593" s="29" t="e">
        <f>①陸連データ貼付け!#REF!</f>
        <v>#REF!</v>
      </c>
      <c r="J3593" s="29" t="e">
        <f>①陸連データ貼付け!#REF!</f>
        <v>#REF!</v>
      </c>
      <c r="K3593" s="29" t="e">
        <f t="shared" si="170"/>
        <v>#REF!</v>
      </c>
      <c r="L3593" s="29" t="e">
        <f>①陸連データ貼付け!#REF!</f>
        <v>#REF!</v>
      </c>
      <c r="M3593" s="63" t="e">
        <f>①陸連データ貼付け!#REF!</f>
        <v>#REF!</v>
      </c>
    </row>
    <row r="3594" spans="1:13">
      <c r="A3594" s="220" t="e">
        <f>IF(①陸連データ貼付け!#REF!="","",①陸連データ貼付け!#REF!)</f>
        <v>#REF!</v>
      </c>
      <c r="B3594" s="29" t="e">
        <f t="shared" si="168"/>
        <v>#REF!</v>
      </c>
      <c r="C3594" s="29" t="e">
        <f t="shared" si="169"/>
        <v>#REF!</v>
      </c>
      <c r="D3594" s="29" t="e">
        <f>①陸連データ貼付け!#REF!</f>
        <v>#REF!</v>
      </c>
      <c r="E3594" s="29" t="e">
        <f>①陸連データ貼付け!#REF!</f>
        <v>#REF!</v>
      </c>
      <c r="F3594" s="29" t="e">
        <f>ASC(①陸連データ貼付け!#REF!)</f>
        <v>#REF!</v>
      </c>
      <c r="G3594" s="29" t="e">
        <f>①陸連データ貼付け!#REF!</f>
        <v>#REF!</v>
      </c>
      <c r="H3594" s="29" t="e">
        <f>①陸連データ貼付け!#REF!</f>
        <v>#REF!</v>
      </c>
      <c r="I3594" s="29" t="e">
        <f>①陸連データ貼付け!#REF!</f>
        <v>#REF!</v>
      </c>
      <c r="J3594" s="29" t="e">
        <f>①陸連データ貼付け!#REF!</f>
        <v>#REF!</v>
      </c>
      <c r="K3594" s="29" t="e">
        <f t="shared" si="170"/>
        <v>#REF!</v>
      </c>
      <c r="L3594" s="29" t="e">
        <f>①陸連データ貼付け!#REF!</f>
        <v>#REF!</v>
      </c>
      <c r="M3594" s="63" t="e">
        <f>①陸連データ貼付け!#REF!</f>
        <v>#REF!</v>
      </c>
    </row>
    <row r="3595" spans="1:13">
      <c r="A3595" s="220" t="e">
        <f>IF(①陸連データ貼付け!#REF!="","",①陸連データ貼付け!#REF!)</f>
        <v>#REF!</v>
      </c>
      <c r="B3595" s="29" t="e">
        <f t="shared" si="168"/>
        <v>#REF!</v>
      </c>
      <c r="C3595" s="29" t="e">
        <f t="shared" si="169"/>
        <v>#REF!</v>
      </c>
      <c r="D3595" s="29" t="e">
        <f>①陸連データ貼付け!#REF!</f>
        <v>#REF!</v>
      </c>
      <c r="E3595" s="29" t="e">
        <f>①陸連データ貼付け!#REF!</f>
        <v>#REF!</v>
      </c>
      <c r="F3595" s="29" t="e">
        <f>ASC(①陸連データ貼付け!#REF!)</f>
        <v>#REF!</v>
      </c>
      <c r="G3595" s="29" t="e">
        <f>①陸連データ貼付け!#REF!</f>
        <v>#REF!</v>
      </c>
      <c r="H3595" s="29" t="e">
        <f>①陸連データ貼付け!#REF!</f>
        <v>#REF!</v>
      </c>
      <c r="I3595" s="29" t="e">
        <f>①陸連データ貼付け!#REF!</f>
        <v>#REF!</v>
      </c>
      <c r="J3595" s="29" t="e">
        <f>①陸連データ貼付け!#REF!</f>
        <v>#REF!</v>
      </c>
      <c r="K3595" s="29" t="e">
        <f t="shared" si="170"/>
        <v>#REF!</v>
      </c>
      <c r="L3595" s="29" t="e">
        <f>①陸連データ貼付け!#REF!</f>
        <v>#REF!</v>
      </c>
      <c r="M3595" s="63" t="e">
        <f>①陸連データ貼付け!#REF!</f>
        <v>#REF!</v>
      </c>
    </row>
    <row r="3596" spans="1:13">
      <c r="A3596" s="220" t="e">
        <f>IF(①陸連データ貼付け!#REF!="","",①陸連データ貼付け!#REF!)</f>
        <v>#REF!</v>
      </c>
      <c r="B3596" s="29" t="e">
        <f t="shared" si="168"/>
        <v>#REF!</v>
      </c>
      <c r="C3596" s="29" t="e">
        <f t="shared" si="169"/>
        <v>#REF!</v>
      </c>
      <c r="D3596" s="29" t="e">
        <f>①陸連データ貼付け!#REF!</f>
        <v>#REF!</v>
      </c>
      <c r="E3596" s="29" t="e">
        <f>①陸連データ貼付け!#REF!</f>
        <v>#REF!</v>
      </c>
      <c r="F3596" s="29" t="e">
        <f>ASC(①陸連データ貼付け!#REF!)</f>
        <v>#REF!</v>
      </c>
      <c r="G3596" s="29" t="e">
        <f>①陸連データ貼付け!#REF!</f>
        <v>#REF!</v>
      </c>
      <c r="H3596" s="29" t="e">
        <f>①陸連データ貼付け!#REF!</f>
        <v>#REF!</v>
      </c>
      <c r="I3596" s="29" t="e">
        <f>①陸連データ貼付け!#REF!</f>
        <v>#REF!</v>
      </c>
      <c r="J3596" s="29" t="e">
        <f>①陸連データ貼付け!#REF!</f>
        <v>#REF!</v>
      </c>
      <c r="K3596" s="29" t="e">
        <f t="shared" si="170"/>
        <v>#REF!</v>
      </c>
      <c r="L3596" s="29" t="e">
        <f>①陸連データ貼付け!#REF!</f>
        <v>#REF!</v>
      </c>
      <c r="M3596" s="63" t="e">
        <f>①陸連データ貼付け!#REF!</f>
        <v>#REF!</v>
      </c>
    </row>
    <row r="3597" spans="1:13">
      <c r="A3597" s="220" t="e">
        <f>IF(①陸連データ貼付け!#REF!="","",①陸連データ貼付け!#REF!)</f>
        <v>#REF!</v>
      </c>
      <c r="B3597" s="29" t="e">
        <f t="shared" si="168"/>
        <v>#REF!</v>
      </c>
      <c r="C3597" s="29" t="e">
        <f t="shared" si="169"/>
        <v>#REF!</v>
      </c>
      <c r="D3597" s="29" t="e">
        <f>①陸連データ貼付け!#REF!</f>
        <v>#REF!</v>
      </c>
      <c r="E3597" s="29" t="e">
        <f>①陸連データ貼付け!#REF!</f>
        <v>#REF!</v>
      </c>
      <c r="F3597" s="29" t="e">
        <f>ASC(①陸連データ貼付け!#REF!)</f>
        <v>#REF!</v>
      </c>
      <c r="G3597" s="29" t="e">
        <f>①陸連データ貼付け!#REF!</f>
        <v>#REF!</v>
      </c>
      <c r="H3597" s="29" t="e">
        <f>①陸連データ貼付け!#REF!</f>
        <v>#REF!</v>
      </c>
      <c r="I3597" s="29" t="e">
        <f>①陸連データ貼付け!#REF!</f>
        <v>#REF!</v>
      </c>
      <c r="J3597" s="29" t="e">
        <f>①陸連データ貼付け!#REF!</f>
        <v>#REF!</v>
      </c>
      <c r="K3597" s="29" t="e">
        <f t="shared" si="170"/>
        <v>#REF!</v>
      </c>
      <c r="L3597" s="29" t="e">
        <f>①陸連データ貼付け!#REF!</f>
        <v>#REF!</v>
      </c>
      <c r="M3597" s="63" t="e">
        <f>①陸連データ貼付け!#REF!</f>
        <v>#REF!</v>
      </c>
    </row>
    <row r="3598" spans="1:13">
      <c r="A3598" s="220" t="str">
        <f>IF(①陸連データ貼付け!M667="","",①陸連データ貼付け!M667)</f>
        <v>P409</v>
      </c>
      <c r="B3598" s="29" t="str">
        <f t="shared" si="168"/>
        <v>P</v>
      </c>
      <c r="C3598" s="29" t="str">
        <f t="shared" si="169"/>
        <v>409</v>
      </c>
      <c r="D3598" s="29">
        <f>①陸連データ貼付け!B667</f>
        <v>95907131</v>
      </c>
      <c r="E3598" s="29" t="str">
        <f>①陸連データ貼付け!C667</f>
        <v>青木　優介</v>
      </c>
      <c r="F3598" s="29" t="str">
        <f>ASC(①陸連データ貼付け!D667)</f>
        <v>ｱｵｷ ﾕｳｽｹ</v>
      </c>
      <c r="G3598" s="29" t="str">
        <f>①陸連データ貼付け!E667</f>
        <v>男</v>
      </c>
      <c r="H3598" s="29">
        <f>①陸連データ貼付け!H667</f>
        <v>24401</v>
      </c>
      <c r="I3598" s="29" t="str">
        <f>①陸連データ貼付け!I667</f>
        <v>愛知中</v>
      </c>
      <c r="J3598" s="29" t="str">
        <f>①陸連データ貼付け!J667</f>
        <v>アイチ</v>
      </c>
      <c r="K3598" s="29" t="str">
        <f t="shared" si="170"/>
        <v>愛知中</v>
      </c>
      <c r="L3598" s="29">
        <f>①陸連データ貼付け!P667</f>
        <v>3</v>
      </c>
      <c r="M3598" s="63" t="str">
        <f>①陸連データ貼付け!Q667</f>
        <v>中学校</v>
      </c>
    </row>
    <row r="3599" spans="1:13">
      <c r="A3599" s="220" t="str">
        <f>IF(①陸連データ貼付け!M668="","",①陸連データ貼付け!M668)</f>
        <v>P401</v>
      </c>
      <c r="B3599" s="29" t="str">
        <f t="shared" si="168"/>
        <v>P</v>
      </c>
      <c r="C3599" s="29" t="str">
        <f t="shared" si="169"/>
        <v>401</v>
      </c>
      <c r="D3599" s="29">
        <f>①陸連データ貼付け!B668</f>
        <v>94222827</v>
      </c>
      <c r="E3599" s="29" t="str">
        <f>①陸連データ貼付け!C668</f>
        <v>加藤　大雅</v>
      </c>
      <c r="F3599" s="29" t="str">
        <f>ASC(①陸連データ貼付け!D668)</f>
        <v>ｶﾄｳ ﾀｲｶﾞ</v>
      </c>
      <c r="G3599" s="29" t="str">
        <f>①陸連データ貼付け!E668</f>
        <v>男</v>
      </c>
      <c r="H3599" s="29">
        <f>①陸連データ貼付け!H668</f>
        <v>24401</v>
      </c>
      <c r="I3599" s="29" t="str">
        <f>①陸連データ貼付け!I668</f>
        <v>愛知中</v>
      </c>
      <c r="J3599" s="29" t="str">
        <f>①陸連データ貼付け!J668</f>
        <v>アイチ</v>
      </c>
      <c r="K3599" s="29" t="str">
        <f t="shared" si="170"/>
        <v>愛知中</v>
      </c>
      <c r="L3599" s="29">
        <f>①陸連データ貼付け!P668</f>
        <v>2</v>
      </c>
      <c r="M3599" s="63" t="str">
        <f>①陸連データ貼付け!Q668</f>
        <v>中学校</v>
      </c>
    </row>
    <row r="3600" spans="1:13">
      <c r="A3600" s="220" t="str">
        <f>IF(①陸連データ貼付け!M669="","",①陸連データ貼付け!M669)</f>
        <v>P395</v>
      </c>
      <c r="B3600" s="29" t="str">
        <f t="shared" si="168"/>
        <v>P</v>
      </c>
      <c r="C3600" s="29" t="str">
        <f t="shared" si="169"/>
        <v>395</v>
      </c>
      <c r="D3600" s="29">
        <f>①陸連データ貼付け!B669</f>
        <v>76271225</v>
      </c>
      <c r="E3600" s="29" t="str">
        <f>①陸連データ貼付け!C669</f>
        <v>金田　奏</v>
      </c>
      <c r="F3600" s="29" t="str">
        <f>ASC(①陸連データ貼付け!D669)</f>
        <v>ｶﾅﾀﾞ ｿｳ</v>
      </c>
      <c r="G3600" s="29" t="str">
        <f>①陸連データ貼付け!E669</f>
        <v>男</v>
      </c>
      <c r="H3600" s="29">
        <f>①陸連データ貼付け!H669</f>
        <v>24401</v>
      </c>
      <c r="I3600" s="29" t="str">
        <f>①陸連データ貼付け!I669</f>
        <v>愛知中</v>
      </c>
      <c r="J3600" s="29" t="str">
        <f>①陸連データ貼付け!J669</f>
        <v>アイチ</v>
      </c>
      <c r="K3600" s="29" t="str">
        <f t="shared" si="170"/>
        <v>愛知中</v>
      </c>
      <c r="L3600" s="29">
        <f>①陸連データ貼付け!P669</f>
        <v>3</v>
      </c>
      <c r="M3600" s="63" t="str">
        <f>①陸連データ貼付け!Q669</f>
        <v>中学校</v>
      </c>
    </row>
    <row r="3601" spans="1:13">
      <c r="A3601" s="220" t="str">
        <f>IF(①陸連データ貼付け!M670="","",①陸連データ貼付け!M670)</f>
        <v>P402</v>
      </c>
      <c r="B3601" s="29" t="str">
        <f t="shared" si="168"/>
        <v>P</v>
      </c>
      <c r="C3601" s="29" t="str">
        <f t="shared" si="169"/>
        <v>402</v>
      </c>
      <c r="D3601" s="29">
        <f>①陸連データ貼付け!B670</f>
        <v>94222928</v>
      </c>
      <c r="E3601" s="29" t="str">
        <f>①陸連データ貼付け!C670</f>
        <v>木下　知樹</v>
      </c>
      <c r="F3601" s="29" t="str">
        <f>ASC(①陸連データ貼付け!D670)</f>
        <v>ｷﾉｼﾀ ﾄﾓｷ</v>
      </c>
      <c r="G3601" s="29" t="str">
        <f>①陸連データ貼付け!E670</f>
        <v>男</v>
      </c>
      <c r="H3601" s="29">
        <f>①陸連データ貼付け!H670</f>
        <v>24401</v>
      </c>
      <c r="I3601" s="29" t="str">
        <f>①陸連データ貼付け!I670</f>
        <v>愛知中</v>
      </c>
      <c r="J3601" s="29" t="str">
        <f>①陸連データ貼付け!J670</f>
        <v>アイチ</v>
      </c>
      <c r="K3601" s="29" t="str">
        <f t="shared" si="170"/>
        <v>愛知中</v>
      </c>
      <c r="L3601" s="29">
        <f>①陸連データ貼付け!P670</f>
        <v>2</v>
      </c>
      <c r="M3601" s="63" t="str">
        <f>①陸連データ貼付け!Q670</f>
        <v>中学校</v>
      </c>
    </row>
    <row r="3602" spans="1:13">
      <c r="A3602" s="220" t="str">
        <f>IF(①陸連データ貼付け!M671="","",①陸連データ貼付け!M671)</f>
        <v>P397</v>
      </c>
      <c r="B3602" s="29" t="str">
        <f t="shared" si="168"/>
        <v>P</v>
      </c>
      <c r="C3602" s="29" t="str">
        <f t="shared" si="169"/>
        <v>397</v>
      </c>
      <c r="D3602" s="29">
        <f>①陸連データ貼付け!B671</f>
        <v>79068838</v>
      </c>
      <c r="E3602" s="29" t="str">
        <f>①陸連データ貼付け!C671</f>
        <v>黒野　正悟</v>
      </c>
      <c r="F3602" s="29" t="str">
        <f>ASC(①陸連データ貼付け!D671)</f>
        <v>ｸﾛﾉ ｼｮｳｺﾞ</v>
      </c>
      <c r="G3602" s="29" t="str">
        <f>①陸連データ貼付け!E671</f>
        <v>男</v>
      </c>
      <c r="H3602" s="29">
        <f>①陸連データ貼付け!H671</f>
        <v>24401</v>
      </c>
      <c r="I3602" s="29" t="str">
        <f>①陸連データ貼付け!I671</f>
        <v>愛知中</v>
      </c>
      <c r="J3602" s="29" t="str">
        <f>①陸連データ貼付け!J671</f>
        <v>アイチ</v>
      </c>
      <c r="K3602" s="29" t="str">
        <f t="shared" si="170"/>
        <v>愛知中</v>
      </c>
      <c r="L3602" s="29">
        <f>①陸連データ貼付け!P671</f>
        <v>3</v>
      </c>
      <c r="M3602" s="63" t="str">
        <f>①陸連データ貼付け!Q671</f>
        <v>中学校</v>
      </c>
    </row>
    <row r="3603" spans="1:13">
      <c r="A3603" s="220" t="str">
        <f>IF(①陸連データ貼付け!M672="","",①陸連データ貼付け!M672)</f>
        <v>P399</v>
      </c>
      <c r="B3603" s="29" t="str">
        <f t="shared" si="168"/>
        <v>P</v>
      </c>
      <c r="C3603" s="29" t="str">
        <f t="shared" si="169"/>
        <v>399</v>
      </c>
      <c r="D3603" s="29">
        <f>①陸連データ貼付け!B672</f>
        <v>94222625</v>
      </c>
      <c r="E3603" s="29" t="str">
        <f>①陸連データ貼付け!C672</f>
        <v>後藤　拓亮</v>
      </c>
      <c r="F3603" s="29" t="str">
        <f>ASC(①陸連データ貼付け!D672)</f>
        <v>ｺﾞﾄｳ ﾋﾛｱｷ</v>
      </c>
      <c r="G3603" s="29" t="str">
        <f>①陸連データ貼付け!E672</f>
        <v>男</v>
      </c>
      <c r="H3603" s="29">
        <f>①陸連データ貼付け!H672</f>
        <v>24401</v>
      </c>
      <c r="I3603" s="29" t="str">
        <f>①陸連データ貼付け!I672</f>
        <v>愛知中</v>
      </c>
      <c r="J3603" s="29" t="str">
        <f>①陸連データ貼付け!J672</f>
        <v>アイチ</v>
      </c>
      <c r="K3603" s="29" t="str">
        <f t="shared" si="170"/>
        <v>愛知中</v>
      </c>
      <c r="L3603" s="29">
        <f>①陸連データ貼付け!P672</f>
        <v>2</v>
      </c>
      <c r="M3603" s="63" t="str">
        <f>①陸連データ貼付け!Q672</f>
        <v>中学校</v>
      </c>
    </row>
    <row r="3604" spans="1:13">
      <c r="A3604" s="220" t="str">
        <f>IF(①陸連データ貼付け!M673="","",①陸連データ貼付け!M673)</f>
        <v>P403</v>
      </c>
      <c r="B3604" s="29" t="str">
        <f t="shared" si="168"/>
        <v>P</v>
      </c>
      <c r="C3604" s="29" t="str">
        <f t="shared" si="169"/>
        <v>403</v>
      </c>
      <c r="D3604" s="29">
        <f>①陸連データ貼付け!B673</f>
        <v>94223020</v>
      </c>
      <c r="E3604" s="29" t="str">
        <f>①陸連データ貼付け!C673</f>
        <v>佐野　尊</v>
      </c>
      <c r="F3604" s="29" t="str">
        <f>ASC(①陸連データ貼付け!D673)</f>
        <v>ｻﾉ ﾀｹﾙ</v>
      </c>
      <c r="G3604" s="29" t="str">
        <f>①陸連データ貼付け!E673</f>
        <v>男</v>
      </c>
      <c r="H3604" s="29">
        <f>①陸連データ貼付け!H673</f>
        <v>24401</v>
      </c>
      <c r="I3604" s="29" t="str">
        <f>①陸連データ貼付け!I673</f>
        <v>愛知中</v>
      </c>
      <c r="J3604" s="29" t="str">
        <f>①陸連データ貼付け!J673</f>
        <v>アイチ</v>
      </c>
      <c r="K3604" s="29" t="str">
        <f t="shared" si="170"/>
        <v>愛知中</v>
      </c>
      <c r="L3604" s="29">
        <f>①陸連データ貼付け!P673</f>
        <v>2</v>
      </c>
      <c r="M3604" s="63" t="str">
        <f>①陸連データ貼付け!Q673</f>
        <v>中学校</v>
      </c>
    </row>
    <row r="3605" spans="1:13">
      <c r="A3605" s="220" t="str">
        <f>IF(①陸連データ貼付け!M674="","",①陸連データ貼付け!M674)</f>
        <v>P5330</v>
      </c>
      <c r="B3605" s="29" t="str">
        <f t="shared" si="168"/>
        <v>P</v>
      </c>
      <c r="C3605" s="29" t="str">
        <f t="shared" si="169"/>
        <v>5330</v>
      </c>
      <c r="D3605" s="29">
        <f>①陸連データ貼付け!B674</f>
        <v>76271629</v>
      </c>
      <c r="E3605" s="29" t="str">
        <f>①陸連データ貼付け!C674</f>
        <v>滝塚　麗奈</v>
      </c>
      <c r="F3605" s="29" t="str">
        <f>ASC(①陸連データ貼付け!D674)</f>
        <v>ﾀｷﾂﾞｶ ﾚﾅ</v>
      </c>
      <c r="G3605" s="29" t="str">
        <f>①陸連データ貼付け!E674</f>
        <v>女</v>
      </c>
      <c r="H3605" s="29">
        <f>①陸連データ貼付け!H674</f>
        <v>24401</v>
      </c>
      <c r="I3605" s="29" t="str">
        <f>①陸連データ貼付け!I674</f>
        <v>愛知中</v>
      </c>
      <c r="J3605" s="29" t="str">
        <f>①陸連データ貼付け!J674</f>
        <v>アイチ</v>
      </c>
      <c r="K3605" s="29" t="str">
        <f t="shared" si="170"/>
        <v>愛知中</v>
      </c>
      <c r="L3605" s="29">
        <f>①陸連データ貼付け!P674</f>
        <v>3</v>
      </c>
      <c r="M3605" s="63" t="str">
        <f>①陸連データ貼付け!Q674</f>
        <v>中学校</v>
      </c>
    </row>
    <row r="3606" spans="1:13">
      <c r="A3606" s="220" t="str">
        <f>IF(①陸連データ貼付け!M675="","",①陸連データ貼付け!M675)</f>
        <v>P404</v>
      </c>
      <c r="B3606" s="29" t="str">
        <f t="shared" si="168"/>
        <v>P</v>
      </c>
      <c r="C3606" s="29" t="str">
        <f t="shared" si="169"/>
        <v>404</v>
      </c>
      <c r="D3606" s="29">
        <f>①陸連データ貼付け!B675</f>
        <v>94223121</v>
      </c>
      <c r="E3606" s="29" t="str">
        <f>①陸連データ貼付け!C675</f>
        <v>武田　昂大</v>
      </c>
      <c r="F3606" s="29" t="str">
        <f>ASC(①陸連データ貼付け!D675)</f>
        <v>ﾀｹﾀﾞ ｺｳﾀﾞｲ</v>
      </c>
      <c r="G3606" s="29" t="str">
        <f>①陸連データ貼付け!E675</f>
        <v>男</v>
      </c>
      <c r="H3606" s="29">
        <f>①陸連データ貼付け!H675</f>
        <v>24401</v>
      </c>
      <c r="I3606" s="29" t="str">
        <f>①陸連データ貼付け!I675</f>
        <v>愛知中</v>
      </c>
      <c r="J3606" s="29" t="str">
        <f>①陸連データ貼付け!J675</f>
        <v>アイチ</v>
      </c>
      <c r="K3606" s="29" t="str">
        <f t="shared" si="170"/>
        <v>愛知中</v>
      </c>
      <c r="L3606" s="29">
        <f>①陸連データ貼付け!P675</f>
        <v>2</v>
      </c>
      <c r="M3606" s="63" t="str">
        <f>①陸連データ貼付け!Q675</f>
        <v>中学校</v>
      </c>
    </row>
    <row r="3607" spans="1:13">
      <c r="A3607" s="220" t="str">
        <f>IF(①陸連データ貼付け!M676="","",①陸連データ貼付け!M676)</f>
        <v>P810</v>
      </c>
      <c r="B3607" s="29" t="str">
        <f t="shared" si="168"/>
        <v>P</v>
      </c>
      <c r="C3607" s="29" t="str">
        <f t="shared" si="169"/>
        <v>810</v>
      </c>
      <c r="D3607" s="29">
        <f>①陸連データ貼付け!B676</f>
        <v>97035529</v>
      </c>
      <c r="E3607" s="29" t="str">
        <f>①陸連データ貼付け!C676</f>
        <v>田近　尭大</v>
      </c>
      <c r="F3607" s="29" t="str">
        <f>ASC(①陸連データ貼付け!D676)</f>
        <v>ﾀﾁﾞｶ ｱｷﾋﾛ</v>
      </c>
      <c r="G3607" s="29" t="str">
        <f>①陸連データ貼付け!E676</f>
        <v>男</v>
      </c>
      <c r="H3607" s="29">
        <f>①陸連データ貼付け!H676</f>
        <v>24401</v>
      </c>
      <c r="I3607" s="29" t="str">
        <f>①陸連データ貼付け!I676</f>
        <v>愛知中</v>
      </c>
      <c r="J3607" s="29" t="str">
        <f>①陸連データ貼付け!J676</f>
        <v>アイチ</v>
      </c>
      <c r="K3607" s="29" t="str">
        <f t="shared" si="170"/>
        <v>愛知中</v>
      </c>
      <c r="L3607" s="29">
        <f>①陸連データ貼付け!P676</f>
        <v>2</v>
      </c>
      <c r="M3607" s="63" t="str">
        <f>①陸連データ貼付け!Q676</f>
        <v>中学校</v>
      </c>
    </row>
    <row r="3608" spans="1:13">
      <c r="A3608" s="220" t="str">
        <f>IF(①陸連データ貼付け!M677="","",①陸連データ貼付け!M677)</f>
        <v>P405</v>
      </c>
      <c r="B3608" s="29" t="str">
        <f t="shared" si="168"/>
        <v>P</v>
      </c>
      <c r="C3608" s="29" t="str">
        <f t="shared" si="169"/>
        <v>405</v>
      </c>
      <c r="D3608" s="29">
        <f>①陸連データ貼付け!B677</f>
        <v>94223323</v>
      </c>
      <c r="E3608" s="29" t="str">
        <f>①陸連データ貼付け!C677</f>
        <v>塚本　光永</v>
      </c>
      <c r="F3608" s="29" t="str">
        <f>ASC(①陸連データ貼付け!D677)</f>
        <v>ﾂｶﾓﾄ ｺｳｴｲ</v>
      </c>
      <c r="G3608" s="29" t="str">
        <f>①陸連データ貼付け!E677</f>
        <v>男</v>
      </c>
      <c r="H3608" s="29">
        <f>①陸連データ貼付け!H677</f>
        <v>24401</v>
      </c>
      <c r="I3608" s="29" t="str">
        <f>①陸連データ貼付け!I677</f>
        <v>愛知中</v>
      </c>
      <c r="J3608" s="29" t="str">
        <f>①陸連データ貼付け!J677</f>
        <v>アイチ</v>
      </c>
      <c r="K3608" s="29" t="str">
        <f t="shared" si="170"/>
        <v>愛知中</v>
      </c>
      <c r="L3608" s="29">
        <f>①陸連データ貼付け!P677</f>
        <v>2</v>
      </c>
      <c r="M3608" s="63" t="str">
        <f>①陸連データ貼付け!Q677</f>
        <v>中学校</v>
      </c>
    </row>
    <row r="3609" spans="1:13">
      <c r="A3609" s="220" t="str">
        <f>IF(①陸連データ貼付け!M678="","",①陸連データ貼付け!M678)</f>
        <v>P400</v>
      </c>
      <c r="B3609" s="29" t="str">
        <f t="shared" si="168"/>
        <v>P</v>
      </c>
      <c r="C3609" s="29" t="str">
        <f t="shared" si="169"/>
        <v>400</v>
      </c>
      <c r="D3609" s="29">
        <f>①陸連データ貼付け!B678</f>
        <v>94222726</v>
      </c>
      <c r="E3609" s="29" t="str">
        <f>①陸連データ貼付け!C678</f>
        <v>富田　響</v>
      </c>
      <c r="F3609" s="29" t="str">
        <f>ASC(①陸連データ貼付け!D678)</f>
        <v>ﾄﾐﾀﾞ ﾋﾋﾞｷ</v>
      </c>
      <c r="G3609" s="29" t="str">
        <f>①陸連データ貼付け!E678</f>
        <v>男</v>
      </c>
      <c r="H3609" s="29">
        <f>①陸連データ貼付け!H678</f>
        <v>24401</v>
      </c>
      <c r="I3609" s="29" t="str">
        <f>①陸連データ貼付け!I678</f>
        <v>愛知中</v>
      </c>
      <c r="J3609" s="29" t="str">
        <f>①陸連データ貼付け!J678</f>
        <v>アイチ</v>
      </c>
      <c r="K3609" s="29" t="str">
        <f t="shared" si="170"/>
        <v>愛知中</v>
      </c>
      <c r="L3609" s="29">
        <f>①陸連データ貼付け!P678</f>
        <v>2</v>
      </c>
      <c r="M3609" s="63" t="str">
        <f>①陸連データ貼付け!Q678</f>
        <v>中学校</v>
      </c>
    </row>
    <row r="3610" spans="1:13">
      <c r="A3610" s="220" t="str">
        <f>IF(①陸連データ貼付け!M679="","",①陸連データ貼付け!M679)</f>
        <v>P5331</v>
      </c>
      <c r="B3610" s="29" t="str">
        <f t="shared" si="168"/>
        <v>P</v>
      </c>
      <c r="C3610" s="29" t="str">
        <f t="shared" si="169"/>
        <v>5331</v>
      </c>
      <c r="D3610" s="29">
        <f>①陸連データ貼付け!B679</f>
        <v>76271730</v>
      </c>
      <c r="E3610" s="29" t="str">
        <f>①陸連データ貼付け!C679</f>
        <v>坂野　仁美</v>
      </c>
      <c r="F3610" s="29" t="str">
        <f>ASC(①陸連データ貼付け!D679)</f>
        <v>ﾊﾞﾝﾉ ﾋﾄﾐ</v>
      </c>
      <c r="G3610" s="29" t="str">
        <f>①陸連データ貼付け!E679</f>
        <v>女</v>
      </c>
      <c r="H3610" s="29">
        <f>①陸連データ貼付け!H679</f>
        <v>24401</v>
      </c>
      <c r="I3610" s="29" t="str">
        <f>①陸連データ貼付け!I679</f>
        <v>愛知中</v>
      </c>
      <c r="J3610" s="29" t="str">
        <f>①陸連データ貼付け!J679</f>
        <v>アイチ</v>
      </c>
      <c r="K3610" s="29" t="str">
        <f t="shared" si="170"/>
        <v>愛知中</v>
      </c>
      <c r="L3610" s="29">
        <f>①陸連データ貼付け!P679</f>
        <v>3</v>
      </c>
      <c r="M3610" s="63" t="str">
        <f>①陸連データ貼付け!Q679</f>
        <v>中学校</v>
      </c>
    </row>
    <row r="3611" spans="1:13">
      <c r="A3611" s="220" t="str">
        <f>IF(①陸連データ貼付け!M680="","",①陸連データ貼付け!M680)</f>
        <v>P408</v>
      </c>
      <c r="B3611" s="29" t="str">
        <f t="shared" si="168"/>
        <v>P</v>
      </c>
      <c r="C3611" s="29" t="str">
        <f t="shared" si="169"/>
        <v>408</v>
      </c>
      <c r="D3611" s="29">
        <f>①陸連データ貼付け!B680</f>
        <v>94223626</v>
      </c>
      <c r="E3611" s="29" t="str">
        <f>①陸連データ貼付け!C680</f>
        <v>深谷　謙信</v>
      </c>
      <c r="F3611" s="29" t="str">
        <f>ASC(①陸連データ貼付け!D680)</f>
        <v>ﾌｶﾔ ｹﾝｼﾝ</v>
      </c>
      <c r="G3611" s="29" t="str">
        <f>①陸連データ貼付け!E680</f>
        <v>男</v>
      </c>
      <c r="H3611" s="29">
        <f>①陸連データ貼付け!H680</f>
        <v>24401</v>
      </c>
      <c r="I3611" s="29" t="str">
        <f>①陸連データ貼付け!I680</f>
        <v>愛知中</v>
      </c>
      <c r="J3611" s="29" t="str">
        <f>①陸連データ貼付け!J680</f>
        <v>アイチ</v>
      </c>
      <c r="K3611" s="29" t="str">
        <f t="shared" si="170"/>
        <v>愛知中</v>
      </c>
      <c r="L3611" s="29">
        <f>①陸連データ貼付け!P680</f>
        <v>2</v>
      </c>
      <c r="M3611" s="63" t="str">
        <f>①陸連データ貼付け!Q680</f>
        <v>中学校</v>
      </c>
    </row>
    <row r="3612" spans="1:13">
      <c r="A3612" s="220" t="str">
        <f>IF(①陸連データ貼付け!M681="","",①陸連データ貼付け!M681)</f>
        <v>P410</v>
      </c>
      <c r="B3612" s="29" t="str">
        <f t="shared" si="168"/>
        <v>P</v>
      </c>
      <c r="C3612" s="29" t="str">
        <f t="shared" si="169"/>
        <v>410</v>
      </c>
      <c r="D3612" s="29">
        <f>①陸連データ貼付け!B681</f>
        <v>95907333</v>
      </c>
      <c r="E3612" s="29" t="str">
        <f>①陸連データ貼付け!C681</f>
        <v>水野　裕登</v>
      </c>
      <c r="F3612" s="29" t="str">
        <f>ASC(①陸連データ貼付け!D681)</f>
        <v>ﾐｽﾞﾉ ﾕｳﾄ</v>
      </c>
      <c r="G3612" s="29" t="str">
        <f>①陸連データ貼付け!E681</f>
        <v>男</v>
      </c>
      <c r="H3612" s="29">
        <f>①陸連データ貼付け!H681</f>
        <v>24401</v>
      </c>
      <c r="I3612" s="29" t="str">
        <f>①陸連データ貼付け!I681</f>
        <v>愛知中</v>
      </c>
      <c r="J3612" s="29" t="str">
        <f>①陸連データ貼付け!J681</f>
        <v>アイチ</v>
      </c>
      <c r="K3612" s="29" t="str">
        <f t="shared" si="170"/>
        <v>愛知中</v>
      </c>
      <c r="L3612" s="29">
        <f>①陸連データ貼付け!P681</f>
        <v>3</v>
      </c>
      <c r="M3612" s="63" t="str">
        <f>①陸連データ貼付け!Q681</f>
        <v>中学校</v>
      </c>
    </row>
    <row r="3613" spans="1:13">
      <c r="A3613" s="220" t="str">
        <f>IF(①陸連データ貼付け!M682="","",①陸連データ貼付け!M682)</f>
        <v>P396</v>
      </c>
      <c r="B3613" s="29" t="str">
        <f t="shared" si="168"/>
        <v>P</v>
      </c>
      <c r="C3613" s="29" t="str">
        <f t="shared" si="169"/>
        <v>396</v>
      </c>
      <c r="D3613" s="29">
        <f>①陸連データ貼付け!B682</f>
        <v>77144932</v>
      </c>
      <c r="E3613" s="29" t="str">
        <f>①陸連データ貼付け!C682</f>
        <v>村木　謙太</v>
      </c>
      <c r="F3613" s="29" t="str">
        <f>ASC(①陸連データ貼付け!D682)</f>
        <v>ﾑﾗｷ ｹﾝﾀ</v>
      </c>
      <c r="G3613" s="29" t="str">
        <f>①陸連データ貼付け!E682</f>
        <v>男</v>
      </c>
      <c r="H3613" s="29">
        <f>①陸連データ貼付け!H682</f>
        <v>24401</v>
      </c>
      <c r="I3613" s="29" t="str">
        <f>①陸連データ貼付け!I682</f>
        <v>愛知中</v>
      </c>
      <c r="J3613" s="29" t="str">
        <f>①陸連データ貼付け!J682</f>
        <v>アイチ</v>
      </c>
      <c r="K3613" s="29" t="str">
        <f t="shared" si="170"/>
        <v>愛知中</v>
      </c>
      <c r="L3613" s="29">
        <f>①陸連データ貼付け!P682</f>
        <v>3</v>
      </c>
      <c r="M3613" s="63" t="str">
        <f>①陸連データ貼付け!Q682</f>
        <v>中学校</v>
      </c>
    </row>
    <row r="3614" spans="1:13">
      <c r="A3614" s="220" t="str">
        <f>IF(①陸連データ貼付け!M683="","",①陸連データ貼付け!M683)</f>
        <v>P406</v>
      </c>
      <c r="B3614" s="29" t="str">
        <f t="shared" si="168"/>
        <v>P</v>
      </c>
      <c r="C3614" s="29" t="str">
        <f t="shared" si="169"/>
        <v>406</v>
      </c>
      <c r="D3614" s="29">
        <f>①陸連データ貼付け!B683</f>
        <v>94223424</v>
      </c>
      <c r="E3614" s="29" t="str">
        <f>①陸連データ貼付け!C683</f>
        <v>村田　逸早</v>
      </c>
      <c r="F3614" s="29" t="str">
        <f>ASC(①陸連データ貼付け!D683)</f>
        <v>ﾑﾗﾀ ｲｯｻ</v>
      </c>
      <c r="G3614" s="29" t="str">
        <f>①陸連データ貼付け!E683</f>
        <v>男</v>
      </c>
      <c r="H3614" s="29">
        <f>①陸連データ貼付け!H683</f>
        <v>24401</v>
      </c>
      <c r="I3614" s="29" t="str">
        <f>①陸連データ貼付け!I683</f>
        <v>愛知中</v>
      </c>
      <c r="J3614" s="29" t="str">
        <f>①陸連データ貼付け!J683</f>
        <v>アイチ</v>
      </c>
      <c r="K3614" s="29" t="str">
        <f t="shared" si="170"/>
        <v>愛知中</v>
      </c>
      <c r="L3614" s="29">
        <f>①陸連データ貼付け!P683</f>
        <v>2</v>
      </c>
      <c r="M3614" s="63" t="str">
        <f>①陸連データ貼付け!Q683</f>
        <v>中学校</v>
      </c>
    </row>
    <row r="3615" spans="1:13">
      <c r="A3615" s="220" t="str">
        <f>IF(①陸連データ貼付け!M684="","",①陸連データ貼付け!M684)</f>
        <v>P407</v>
      </c>
      <c r="B3615" s="29" t="str">
        <f t="shared" si="168"/>
        <v>P</v>
      </c>
      <c r="C3615" s="29" t="str">
        <f t="shared" si="169"/>
        <v>407</v>
      </c>
      <c r="D3615" s="29">
        <f>①陸連データ貼付け!B684</f>
        <v>94223525</v>
      </c>
      <c r="E3615" s="29" t="str">
        <f>①陸連データ貼付け!C684</f>
        <v>山田　健太</v>
      </c>
      <c r="F3615" s="29" t="str">
        <f>ASC(①陸連データ貼付け!D684)</f>
        <v>ﾔﾏﾀﾞ ｹﾝﾀ</v>
      </c>
      <c r="G3615" s="29" t="str">
        <f>①陸連データ貼付け!E684</f>
        <v>男</v>
      </c>
      <c r="H3615" s="29">
        <f>①陸連データ貼付け!H684</f>
        <v>24401</v>
      </c>
      <c r="I3615" s="29" t="str">
        <f>①陸連データ貼付け!I684</f>
        <v>愛知中</v>
      </c>
      <c r="J3615" s="29" t="str">
        <f>①陸連データ貼付け!J684</f>
        <v>アイチ</v>
      </c>
      <c r="K3615" s="29" t="str">
        <f t="shared" si="170"/>
        <v>愛知中</v>
      </c>
      <c r="L3615" s="29">
        <f>①陸連データ貼付け!P684</f>
        <v>2</v>
      </c>
      <c r="M3615" s="63" t="str">
        <f>①陸連データ貼付け!Q684</f>
        <v>中学校</v>
      </c>
    </row>
    <row r="3616" spans="1:13">
      <c r="A3616" s="220" t="str">
        <f>IF(①陸連データ貼付け!M685="","",①陸連データ貼付け!M685)</f>
        <v>P398</v>
      </c>
      <c r="B3616" s="29" t="str">
        <f t="shared" si="168"/>
        <v>P</v>
      </c>
      <c r="C3616" s="29" t="str">
        <f t="shared" si="169"/>
        <v>398</v>
      </c>
      <c r="D3616" s="29">
        <f>①陸連データ貼付け!B685</f>
        <v>79069031</v>
      </c>
      <c r="E3616" s="29" t="str">
        <f>①陸連データ貼付け!C685</f>
        <v>山森　虎太朗</v>
      </c>
      <c r="F3616" s="29" t="str">
        <f>ASC(①陸連データ貼付け!D685)</f>
        <v>ﾔﾏﾓﾘ ｺﾀﾛｳ</v>
      </c>
      <c r="G3616" s="29" t="str">
        <f>①陸連データ貼付け!E685</f>
        <v>男</v>
      </c>
      <c r="H3616" s="29">
        <f>①陸連データ貼付け!H685</f>
        <v>24401</v>
      </c>
      <c r="I3616" s="29" t="str">
        <f>①陸連データ貼付け!I685</f>
        <v>愛知中</v>
      </c>
      <c r="J3616" s="29" t="str">
        <f>①陸連データ貼付け!J685</f>
        <v>アイチ</v>
      </c>
      <c r="K3616" s="29" t="str">
        <f t="shared" si="170"/>
        <v>愛知中</v>
      </c>
      <c r="L3616" s="29">
        <f>①陸連データ貼付け!P685</f>
        <v>3</v>
      </c>
      <c r="M3616" s="63" t="str">
        <f>①陸連データ貼付け!Q685</f>
        <v>中学校</v>
      </c>
    </row>
    <row r="3617" spans="1:13">
      <c r="A3617" s="220" t="str">
        <f>IF(①陸連データ貼付け!M686="","",①陸連データ貼付け!M686)</f>
        <v>P5290</v>
      </c>
      <c r="B3617" s="29" t="str">
        <f t="shared" si="168"/>
        <v>P</v>
      </c>
      <c r="C3617" s="29" t="str">
        <f t="shared" si="169"/>
        <v>5290</v>
      </c>
      <c r="D3617" s="29">
        <f>①陸連データ貼付け!B686</f>
        <v>92704426</v>
      </c>
      <c r="E3617" s="29" t="str">
        <f>①陸連データ貼付け!C686</f>
        <v>今堀　古都</v>
      </c>
      <c r="F3617" s="29" t="str">
        <f>ASC(①陸連データ貼付け!D686)</f>
        <v>ｲﾏﾎﾘ ｺﾄ</v>
      </c>
      <c r="G3617" s="29" t="str">
        <f>①陸連データ貼付け!E686</f>
        <v>女</v>
      </c>
      <c r="H3617" s="29">
        <f>①陸連データ貼付け!H686</f>
        <v>24280</v>
      </c>
      <c r="I3617" s="29" t="str">
        <f>①陸連データ貼付け!I686</f>
        <v>愛知淑徳</v>
      </c>
      <c r="J3617" s="29" t="str">
        <f>①陸連データ貼付け!J686</f>
        <v>アイチシュクトクチュウガッコウ</v>
      </c>
      <c r="K3617" s="29" t="str">
        <f t="shared" si="170"/>
        <v>愛知淑徳</v>
      </c>
      <c r="L3617" s="29">
        <f>①陸連データ貼付け!P686</f>
        <v>2</v>
      </c>
      <c r="M3617" s="63" t="str">
        <f>①陸連データ貼付け!Q686</f>
        <v>中学校</v>
      </c>
    </row>
    <row r="3618" spans="1:13">
      <c r="A3618" s="220" t="str">
        <f>IF(①陸連データ貼付け!M687="","",①陸連データ貼付け!M687)</f>
        <v>P5288</v>
      </c>
      <c r="B3618" s="29" t="str">
        <f t="shared" si="168"/>
        <v>P</v>
      </c>
      <c r="C3618" s="29" t="str">
        <f t="shared" si="169"/>
        <v>5288</v>
      </c>
      <c r="D3618" s="29">
        <f>①陸連データ貼付け!B687</f>
        <v>92704224</v>
      </c>
      <c r="E3618" s="29" t="str">
        <f>①陸連データ貼付け!C687</f>
        <v>薫　愛佳</v>
      </c>
      <c r="F3618" s="29" t="str">
        <f>ASC(①陸連データ貼付け!D687)</f>
        <v>ｶｵﾙ ｱｲｶ</v>
      </c>
      <c r="G3618" s="29" t="str">
        <f>①陸連データ貼付け!E687</f>
        <v>女</v>
      </c>
      <c r="H3618" s="29">
        <f>①陸連データ貼付け!H687</f>
        <v>24280</v>
      </c>
      <c r="I3618" s="29" t="str">
        <f>①陸連データ貼付け!I687</f>
        <v>愛知淑徳</v>
      </c>
      <c r="J3618" s="29" t="str">
        <f>①陸連データ貼付け!J687</f>
        <v>アイチシュクトクチュウガッコウ</v>
      </c>
      <c r="K3618" s="29" t="str">
        <f t="shared" si="170"/>
        <v>愛知淑徳</v>
      </c>
      <c r="L3618" s="29">
        <f>①陸連データ貼付け!P687</f>
        <v>2</v>
      </c>
      <c r="M3618" s="63" t="str">
        <f>①陸連データ貼付け!Q687</f>
        <v>中学校</v>
      </c>
    </row>
    <row r="3619" spans="1:13">
      <c r="A3619" s="220" t="str">
        <f>IF(①陸連データ貼付け!M688="","",①陸連データ貼付け!M688)</f>
        <v>P5286</v>
      </c>
      <c r="B3619" s="29" t="str">
        <f t="shared" si="168"/>
        <v>P</v>
      </c>
      <c r="C3619" s="29" t="str">
        <f t="shared" si="169"/>
        <v>5286</v>
      </c>
      <c r="D3619" s="29">
        <f>①陸連データ貼付け!B688</f>
        <v>92704022</v>
      </c>
      <c r="E3619" s="29" t="str">
        <f>①陸連データ貼付け!C688</f>
        <v>杉浦　利早</v>
      </c>
      <c r="F3619" s="29" t="str">
        <f>ASC(①陸連データ貼付け!D688)</f>
        <v>ｽｷﾞｳﾗ ﾘｻ</v>
      </c>
      <c r="G3619" s="29" t="str">
        <f>①陸連データ貼付け!E688</f>
        <v>女</v>
      </c>
      <c r="H3619" s="29">
        <f>①陸連データ貼付け!H688</f>
        <v>24280</v>
      </c>
      <c r="I3619" s="29" t="str">
        <f>①陸連データ貼付け!I688</f>
        <v>愛知淑徳</v>
      </c>
      <c r="J3619" s="29" t="str">
        <f>①陸連データ貼付け!J688</f>
        <v>アイチシュクトクチュウガッコウ</v>
      </c>
      <c r="K3619" s="29" t="str">
        <f t="shared" si="170"/>
        <v>愛知淑徳</v>
      </c>
      <c r="L3619" s="29">
        <f>①陸連データ貼付け!P688</f>
        <v>2</v>
      </c>
      <c r="M3619" s="63" t="str">
        <f>①陸連データ貼付け!Q688</f>
        <v>中学校</v>
      </c>
    </row>
    <row r="3620" spans="1:13">
      <c r="A3620" s="220" t="str">
        <f>IF(①陸連データ貼付け!M689="","",①陸連データ貼付け!M689)</f>
        <v>P5287</v>
      </c>
      <c r="B3620" s="29" t="str">
        <f t="shared" si="168"/>
        <v>P</v>
      </c>
      <c r="C3620" s="29" t="str">
        <f t="shared" si="169"/>
        <v>5287</v>
      </c>
      <c r="D3620" s="29">
        <f>①陸連データ貼付け!B689</f>
        <v>92704123</v>
      </c>
      <c r="E3620" s="29" t="str">
        <f>①陸連データ貼付け!C689</f>
        <v>鈴木　愛奈</v>
      </c>
      <c r="F3620" s="29" t="str">
        <f>ASC(①陸連データ貼付け!D689)</f>
        <v>ｽｽﾞｷ ｱｲﾅ</v>
      </c>
      <c r="G3620" s="29" t="str">
        <f>①陸連データ貼付け!E689</f>
        <v>女</v>
      </c>
      <c r="H3620" s="29">
        <f>①陸連データ貼付け!H689</f>
        <v>24280</v>
      </c>
      <c r="I3620" s="29" t="str">
        <f>①陸連データ貼付け!I689</f>
        <v>愛知淑徳</v>
      </c>
      <c r="J3620" s="29" t="str">
        <f>①陸連データ貼付け!J689</f>
        <v>アイチシュクトクチュウガッコウ</v>
      </c>
      <c r="K3620" s="29" t="str">
        <f t="shared" si="170"/>
        <v>愛知淑徳</v>
      </c>
      <c r="L3620" s="29">
        <f>①陸連データ貼付け!P689</f>
        <v>2</v>
      </c>
      <c r="M3620" s="63" t="str">
        <f>①陸連データ貼付け!Q689</f>
        <v>中学校</v>
      </c>
    </row>
    <row r="3621" spans="1:13">
      <c r="A3621" s="220" t="str">
        <f>IF(①陸連データ貼付け!M690="","",①陸連データ貼付け!M690)</f>
        <v>P5291</v>
      </c>
      <c r="B3621" s="29" t="str">
        <f t="shared" si="168"/>
        <v>P</v>
      </c>
      <c r="C3621" s="29" t="str">
        <f t="shared" si="169"/>
        <v>5291</v>
      </c>
      <c r="D3621" s="29">
        <f>①陸連データ貼付け!B690</f>
        <v>92704527</v>
      </c>
      <c r="E3621" s="29" t="str">
        <f>①陸連データ貼付け!C690</f>
        <v>寺田　果代</v>
      </c>
      <c r="F3621" s="29" t="str">
        <f>ASC(①陸連データ貼付け!D690)</f>
        <v>ﾃﾗﾀﾞ ｶﾖ</v>
      </c>
      <c r="G3621" s="29" t="str">
        <f>①陸連データ貼付け!E690</f>
        <v>女</v>
      </c>
      <c r="H3621" s="29">
        <f>①陸連データ貼付け!H690</f>
        <v>24280</v>
      </c>
      <c r="I3621" s="29" t="str">
        <f>①陸連データ貼付け!I690</f>
        <v>愛知淑徳</v>
      </c>
      <c r="J3621" s="29" t="str">
        <f>①陸連データ貼付け!J690</f>
        <v>アイチシュクトクチュウガッコウ</v>
      </c>
      <c r="K3621" s="29" t="str">
        <f t="shared" si="170"/>
        <v>愛知淑徳</v>
      </c>
      <c r="L3621" s="29">
        <f>①陸連データ貼付け!P690</f>
        <v>2</v>
      </c>
      <c r="M3621" s="63" t="str">
        <f>①陸連データ貼付け!Q690</f>
        <v>中学校</v>
      </c>
    </row>
    <row r="3622" spans="1:13">
      <c r="A3622" s="220" t="str">
        <f>IF(①陸連データ貼付け!M691="","",①陸連データ貼付け!M691)</f>
        <v>P5289</v>
      </c>
      <c r="B3622" s="29" t="str">
        <f t="shared" si="168"/>
        <v>P</v>
      </c>
      <c r="C3622" s="29" t="str">
        <f t="shared" si="169"/>
        <v>5289</v>
      </c>
      <c r="D3622" s="29">
        <f>①陸連データ貼付け!B691</f>
        <v>92704325</v>
      </c>
      <c r="E3622" s="29" t="str">
        <f>①陸連データ貼付け!C691</f>
        <v>前田　琴音</v>
      </c>
      <c r="F3622" s="29" t="str">
        <f>ASC(①陸連データ貼付け!D691)</f>
        <v>ﾏｴﾀﾞ ｺﾄﾈ</v>
      </c>
      <c r="G3622" s="29" t="str">
        <f>①陸連データ貼付け!E691</f>
        <v>女</v>
      </c>
      <c r="H3622" s="29">
        <f>①陸連データ貼付け!H691</f>
        <v>24280</v>
      </c>
      <c r="I3622" s="29" t="str">
        <f>①陸連データ貼付け!I691</f>
        <v>愛知淑徳</v>
      </c>
      <c r="J3622" s="29" t="str">
        <f>①陸連データ貼付け!J691</f>
        <v>アイチシュクトクチュウガッコウ</v>
      </c>
      <c r="K3622" s="29" t="str">
        <f t="shared" si="170"/>
        <v>愛知淑徳</v>
      </c>
      <c r="L3622" s="29">
        <f>①陸連データ貼付け!P691</f>
        <v>2</v>
      </c>
      <c r="M3622" s="63" t="str">
        <f>①陸連データ貼付け!Q691</f>
        <v>中学校</v>
      </c>
    </row>
    <row r="3623" spans="1:13">
      <c r="A3623" s="220" t="str">
        <f>IF(①陸連データ貼付け!M692="","",①陸連データ貼付け!M692)</f>
        <v>P5603</v>
      </c>
      <c r="B3623" s="29" t="str">
        <f t="shared" si="168"/>
        <v>P</v>
      </c>
      <c r="C3623" s="29" t="str">
        <f t="shared" si="169"/>
        <v>5603</v>
      </c>
      <c r="D3623" s="29">
        <f>①陸連データ貼付け!B692</f>
        <v>97319635</v>
      </c>
      <c r="E3623" s="29" t="str">
        <f>①陸連データ貼付け!C692</f>
        <v>安藤　咲耶</v>
      </c>
      <c r="F3623" s="29" t="str">
        <f>ASC(①陸連データ貼付け!D692)</f>
        <v>ｱﾝﾄﾞｳ ｻﾔ</v>
      </c>
      <c r="G3623" s="29" t="str">
        <f>①陸連データ貼付け!E692</f>
        <v>女</v>
      </c>
      <c r="H3623" s="29">
        <f>①陸連データ貼付け!H692</f>
        <v>24293</v>
      </c>
      <c r="I3623" s="29" t="str">
        <f>①陸連データ貼付け!I692</f>
        <v>有松中</v>
      </c>
      <c r="J3623" s="29" t="str">
        <f>①陸連データ貼付け!J692</f>
        <v>アリマツ</v>
      </c>
      <c r="K3623" s="29" t="str">
        <f t="shared" si="170"/>
        <v>有松中</v>
      </c>
      <c r="L3623" s="29">
        <f>①陸連データ貼付け!P692</f>
        <v>2</v>
      </c>
      <c r="M3623" s="63" t="str">
        <f>①陸連データ貼付け!Q692</f>
        <v>中学校</v>
      </c>
    </row>
    <row r="3624" spans="1:13">
      <c r="A3624" s="220" t="str">
        <f>IF(①陸連データ貼付け!M693="","",①陸連データ貼付け!M693)</f>
        <v>P749</v>
      </c>
      <c r="B3624" s="29" t="str">
        <f t="shared" si="168"/>
        <v>P</v>
      </c>
      <c r="C3624" s="29" t="str">
        <f t="shared" si="169"/>
        <v>749</v>
      </c>
      <c r="D3624" s="29">
        <f>①陸連データ貼付け!B693</f>
        <v>85644330</v>
      </c>
      <c r="E3624" s="29" t="str">
        <f>①陸連データ貼付け!C693</f>
        <v>石川　廉太</v>
      </c>
      <c r="F3624" s="29" t="str">
        <f>ASC(①陸連データ貼付け!D693)</f>
        <v>ｲｼｶﾜ ﾚﾝﾀ</v>
      </c>
      <c r="G3624" s="29" t="str">
        <f>①陸連データ貼付け!E693</f>
        <v>男</v>
      </c>
      <c r="H3624" s="29">
        <f>①陸連データ貼付け!H693</f>
        <v>24293</v>
      </c>
      <c r="I3624" s="29" t="str">
        <f>①陸連データ貼付け!I693</f>
        <v>有松中</v>
      </c>
      <c r="J3624" s="29" t="str">
        <f>①陸連データ貼付け!J693</f>
        <v>アリマツ</v>
      </c>
      <c r="K3624" s="29" t="str">
        <f t="shared" si="170"/>
        <v>有松中</v>
      </c>
      <c r="L3624" s="29">
        <f>①陸連データ貼付け!P693</f>
        <v>3</v>
      </c>
      <c r="M3624" s="63" t="str">
        <f>①陸連データ貼付け!Q693</f>
        <v>中学校</v>
      </c>
    </row>
    <row r="3625" spans="1:13">
      <c r="A3625" s="220" t="str">
        <f>IF(①陸連データ貼付け!M694="","",①陸連データ貼付け!M694)</f>
        <v>P750</v>
      </c>
      <c r="B3625" s="29" t="str">
        <f t="shared" si="168"/>
        <v>P</v>
      </c>
      <c r="C3625" s="29" t="str">
        <f t="shared" si="169"/>
        <v>750</v>
      </c>
      <c r="D3625" s="29">
        <f>①陸連データ貼付け!B694</f>
        <v>85644734</v>
      </c>
      <c r="E3625" s="29" t="str">
        <f>①陸連データ貼付け!C694</f>
        <v>伊藤　力哉</v>
      </c>
      <c r="F3625" s="29" t="str">
        <f>ASC(①陸連データ貼付け!D694)</f>
        <v>ｲﾄｳ ﾘｷﾔ</v>
      </c>
      <c r="G3625" s="29" t="str">
        <f>①陸連データ貼付け!E694</f>
        <v>男</v>
      </c>
      <c r="H3625" s="29">
        <f>①陸連データ貼付け!H694</f>
        <v>24293</v>
      </c>
      <c r="I3625" s="29" t="str">
        <f>①陸連データ貼付け!I694</f>
        <v>有松中</v>
      </c>
      <c r="J3625" s="29" t="str">
        <f>①陸連データ貼付け!J694</f>
        <v>アリマツ</v>
      </c>
      <c r="K3625" s="29" t="str">
        <f t="shared" si="170"/>
        <v>有松中</v>
      </c>
      <c r="L3625" s="29">
        <f>①陸連データ貼付け!P694</f>
        <v>3</v>
      </c>
      <c r="M3625" s="63" t="str">
        <f>①陸連データ貼付け!Q694</f>
        <v>中学校</v>
      </c>
    </row>
    <row r="3626" spans="1:13">
      <c r="A3626" s="220" t="str">
        <f>IF(①陸連データ貼付け!M695="","",①陸連データ貼付け!M695)</f>
        <v>P763</v>
      </c>
      <c r="B3626" s="29" t="str">
        <f t="shared" si="168"/>
        <v>P</v>
      </c>
      <c r="C3626" s="29" t="str">
        <f t="shared" si="169"/>
        <v>763</v>
      </c>
      <c r="D3626" s="29">
        <f>①陸連データ貼付け!B695</f>
        <v>96949946</v>
      </c>
      <c r="E3626" s="29" t="str">
        <f>①陸連データ貼付け!C695</f>
        <v>岩﨑　悠</v>
      </c>
      <c r="F3626" s="29" t="str">
        <f>ASC(①陸連データ貼付け!D695)</f>
        <v>ｲﾜｻｷ ﾊﾙ</v>
      </c>
      <c r="G3626" s="29" t="str">
        <f>①陸連データ貼付け!E695</f>
        <v>男</v>
      </c>
      <c r="H3626" s="29">
        <f>①陸連データ貼付け!H695</f>
        <v>24293</v>
      </c>
      <c r="I3626" s="29" t="str">
        <f>①陸連データ貼付け!I695</f>
        <v>有松中</v>
      </c>
      <c r="J3626" s="29" t="str">
        <f>①陸連データ貼付け!J695</f>
        <v>アリマツ</v>
      </c>
      <c r="K3626" s="29" t="str">
        <f t="shared" si="170"/>
        <v>有松中</v>
      </c>
      <c r="L3626" s="29">
        <f>①陸連データ貼付け!P695</f>
        <v>2</v>
      </c>
      <c r="M3626" s="63" t="str">
        <f>①陸連データ貼付け!Q695</f>
        <v>中学校</v>
      </c>
    </row>
    <row r="3627" spans="1:13">
      <c r="A3627" s="220" t="str">
        <f>IF(①陸連データ貼付け!M696="","",①陸連データ貼付け!M696)</f>
        <v>P807</v>
      </c>
      <c r="B3627" s="29" t="str">
        <f t="shared" si="168"/>
        <v>P</v>
      </c>
      <c r="C3627" s="29" t="str">
        <f t="shared" si="169"/>
        <v>807</v>
      </c>
      <c r="D3627" s="29">
        <f>①陸連データ貼付け!B696</f>
        <v>97018025</v>
      </c>
      <c r="E3627" s="29" t="str">
        <f>①陸連データ貼付け!C696</f>
        <v>岩田　永右</v>
      </c>
      <c r="F3627" s="29" t="str">
        <f>ASC(①陸連データ貼付け!D696)</f>
        <v>ｲﾜﾀ ｴｲｽｹ</v>
      </c>
      <c r="G3627" s="29" t="str">
        <f>①陸連データ貼付け!E696</f>
        <v>男</v>
      </c>
      <c r="H3627" s="29">
        <f>①陸連データ貼付け!H696</f>
        <v>24293</v>
      </c>
      <c r="I3627" s="29" t="str">
        <f>①陸連データ貼付け!I696</f>
        <v>有松中</v>
      </c>
      <c r="J3627" s="29" t="str">
        <f>①陸連データ貼付け!J696</f>
        <v>アリマツ</v>
      </c>
      <c r="K3627" s="29" t="str">
        <f t="shared" si="170"/>
        <v>有松中</v>
      </c>
      <c r="L3627" s="29">
        <f>①陸連データ貼付け!P696</f>
        <v>2</v>
      </c>
      <c r="M3627" s="63" t="str">
        <f>①陸連データ貼付け!Q696</f>
        <v>中学校</v>
      </c>
    </row>
    <row r="3628" spans="1:13">
      <c r="A3628" s="220" t="str">
        <f>IF(①陸連データ貼付け!M697="","",①陸連データ貼付け!M697)</f>
        <v>P808</v>
      </c>
      <c r="B3628" s="29" t="str">
        <f t="shared" si="168"/>
        <v>P</v>
      </c>
      <c r="C3628" s="29" t="str">
        <f t="shared" si="169"/>
        <v>808</v>
      </c>
      <c r="D3628" s="29">
        <f>①陸連データ貼付け!B697</f>
        <v>97018126</v>
      </c>
      <c r="E3628" s="29" t="str">
        <f>①陸連データ貼付け!C697</f>
        <v>内田　陸斗</v>
      </c>
      <c r="F3628" s="29" t="str">
        <f>ASC(①陸連データ貼付け!D697)</f>
        <v>ｳﾁﾀﾞ ﾘｸﾄ</v>
      </c>
      <c r="G3628" s="29" t="str">
        <f>①陸連データ貼付け!E697</f>
        <v>男</v>
      </c>
      <c r="H3628" s="29">
        <f>①陸連データ貼付け!H697</f>
        <v>24293</v>
      </c>
      <c r="I3628" s="29" t="str">
        <f>①陸連データ貼付け!I697</f>
        <v>有松中</v>
      </c>
      <c r="J3628" s="29" t="str">
        <f>①陸連データ貼付け!J697</f>
        <v>アリマツ</v>
      </c>
      <c r="K3628" s="29" t="str">
        <f t="shared" si="170"/>
        <v>有松中</v>
      </c>
      <c r="L3628" s="29">
        <f>①陸連データ貼付け!P697</f>
        <v>2</v>
      </c>
      <c r="M3628" s="63" t="str">
        <f>①陸連データ貼付け!Q697</f>
        <v>中学校</v>
      </c>
    </row>
    <row r="3629" spans="1:13">
      <c r="A3629" s="220" t="str">
        <f>IF(①陸連データ貼付け!M698="","",①陸連データ貼付け!M698)</f>
        <v>P801</v>
      </c>
      <c r="B3629" s="29" t="str">
        <f t="shared" si="168"/>
        <v>P</v>
      </c>
      <c r="C3629" s="29" t="str">
        <f t="shared" si="169"/>
        <v>801</v>
      </c>
      <c r="D3629" s="29">
        <f>①陸連データ貼付け!B698</f>
        <v>85721326</v>
      </c>
      <c r="E3629" s="29" t="str">
        <f>①陸連データ貼付け!C698</f>
        <v>馬場　陸</v>
      </c>
      <c r="F3629" s="29" t="str">
        <f>ASC(①陸連データ貼付け!D698)</f>
        <v>ｳﾏﾊﾞ ﾘｸ</v>
      </c>
      <c r="G3629" s="29" t="str">
        <f>①陸連データ貼付け!E698</f>
        <v>男</v>
      </c>
      <c r="H3629" s="29">
        <f>①陸連データ貼付け!H698</f>
        <v>24293</v>
      </c>
      <c r="I3629" s="29" t="str">
        <f>①陸連データ貼付け!I698</f>
        <v>有松中</v>
      </c>
      <c r="J3629" s="29" t="str">
        <f>①陸連データ貼付け!J698</f>
        <v>アリマツ</v>
      </c>
      <c r="K3629" s="29" t="str">
        <f t="shared" si="170"/>
        <v>有松中</v>
      </c>
      <c r="L3629" s="29">
        <f>①陸連データ貼付け!P698</f>
        <v>3</v>
      </c>
      <c r="M3629" s="63" t="str">
        <f>①陸連データ貼付け!Q698</f>
        <v>中学校</v>
      </c>
    </row>
    <row r="3630" spans="1:13">
      <c r="A3630" s="220" t="str">
        <f>IF(①陸連データ貼付け!M699="","",①陸連データ貼付け!M699)</f>
        <v>P5602</v>
      </c>
      <c r="B3630" s="29" t="str">
        <f t="shared" si="168"/>
        <v>P</v>
      </c>
      <c r="C3630" s="29" t="str">
        <f t="shared" si="169"/>
        <v>5602</v>
      </c>
      <c r="D3630" s="29">
        <f>①陸連データ貼付け!B699</f>
        <v>85645836</v>
      </c>
      <c r="E3630" s="29" t="str">
        <f>①陸連データ貼付け!C699</f>
        <v>大熊　花奈</v>
      </c>
      <c r="F3630" s="29" t="str">
        <f>ASC(①陸連データ貼付け!D699)</f>
        <v>ｵｵｸﾏ ｶﾅ</v>
      </c>
      <c r="G3630" s="29" t="str">
        <f>①陸連データ貼付け!E699</f>
        <v>女</v>
      </c>
      <c r="H3630" s="29">
        <f>①陸連データ貼付け!H699</f>
        <v>24293</v>
      </c>
      <c r="I3630" s="29" t="str">
        <f>①陸連データ貼付け!I699</f>
        <v>有松中</v>
      </c>
      <c r="J3630" s="29" t="str">
        <f>①陸連データ貼付け!J699</f>
        <v>アリマツ</v>
      </c>
      <c r="K3630" s="29" t="str">
        <f t="shared" si="170"/>
        <v>有松中</v>
      </c>
      <c r="L3630" s="29">
        <f>①陸連データ貼付け!P699</f>
        <v>3</v>
      </c>
      <c r="M3630" s="63" t="str">
        <f>①陸連データ貼付け!Q699</f>
        <v>中学校</v>
      </c>
    </row>
    <row r="3631" spans="1:13">
      <c r="A3631" s="220" t="str">
        <f>IF(①陸連データ貼付け!M700="","",①陸連データ貼付け!M700)</f>
        <v>P755</v>
      </c>
      <c r="B3631" s="29" t="str">
        <f t="shared" si="168"/>
        <v>P</v>
      </c>
      <c r="C3631" s="29" t="str">
        <f t="shared" si="169"/>
        <v>755</v>
      </c>
      <c r="D3631" s="29">
        <f>①陸連データ貼付け!B700</f>
        <v>85648031</v>
      </c>
      <c r="E3631" s="29" t="str">
        <f>①陸連データ貼付け!C700</f>
        <v>大平　剛</v>
      </c>
      <c r="F3631" s="29" t="str">
        <f>ASC(①陸連データ貼付け!D700)</f>
        <v>ｵｵﾋﾗ ｺﾞｳ</v>
      </c>
      <c r="G3631" s="29" t="str">
        <f>①陸連データ貼付け!E700</f>
        <v>男</v>
      </c>
      <c r="H3631" s="29">
        <f>①陸連データ貼付け!H700</f>
        <v>24293</v>
      </c>
      <c r="I3631" s="29" t="str">
        <f>①陸連データ貼付け!I700</f>
        <v>有松中</v>
      </c>
      <c r="J3631" s="29" t="str">
        <f>①陸連データ貼付け!J700</f>
        <v>アリマツ</v>
      </c>
      <c r="K3631" s="29" t="str">
        <f t="shared" si="170"/>
        <v>有松中</v>
      </c>
      <c r="L3631" s="29">
        <f>①陸連データ貼付け!P700</f>
        <v>3</v>
      </c>
      <c r="M3631" s="63" t="str">
        <f>①陸連データ貼付け!Q700</f>
        <v>中学校</v>
      </c>
    </row>
    <row r="3632" spans="1:13">
      <c r="A3632" s="220" t="str">
        <f>IF(①陸連データ貼付け!M701="","",①陸連データ貼付け!M701)</f>
        <v>P798</v>
      </c>
      <c r="B3632" s="29" t="str">
        <f t="shared" si="168"/>
        <v>P</v>
      </c>
      <c r="C3632" s="29" t="str">
        <f t="shared" si="169"/>
        <v>798</v>
      </c>
      <c r="D3632" s="29">
        <f>①陸連データ貼付け!B701</f>
        <v>85644128</v>
      </c>
      <c r="E3632" s="29" t="str">
        <f>①陸連データ貼付け!C701</f>
        <v>小野　達矢</v>
      </c>
      <c r="F3632" s="29" t="str">
        <f>ASC(①陸連データ貼付け!D701)</f>
        <v>ｵﾉ ﾀﾂﾔ</v>
      </c>
      <c r="G3632" s="29" t="str">
        <f>①陸連データ貼付け!E701</f>
        <v>男</v>
      </c>
      <c r="H3632" s="29">
        <f>①陸連データ貼付け!H701</f>
        <v>24293</v>
      </c>
      <c r="I3632" s="29" t="str">
        <f>①陸連データ貼付け!I701</f>
        <v>有松中</v>
      </c>
      <c r="J3632" s="29" t="str">
        <f>①陸連データ貼付け!J701</f>
        <v>アリマツ</v>
      </c>
      <c r="K3632" s="29" t="str">
        <f t="shared" si="170"/>
        <v>有松中</v>
      </c>
      <c r="L3632" s="29">
        <f>①陸連データ貼付け!P701</f>
        <v>3</v>
      </c>
      <c r="M3632" s="63" t="str">
        <f>①陸連データ貼付け!Q701</f>
        <v>中学校</v>
      </c>
    </row>
    <row r="3633" spans="1:13">
      <c r="A3633" s="220" t="str">
        <f>IF(①陸連データ貼付け!M702="","",①陸連データ貼付け!M702)</f>
        <v>P5596</v>
      </c>
      <c r="B3633" s="29" t="str">
        <f t="shared" si="168"/>
        <v>P</v>
      </c>
      <c r="C3633" s="29" t="str">
        <f t="shared" si="169"/>
        <v>5596</v>
      </c>
      <c r="D3633" s="29">
        <f>①陸連データ貼付け!B702</f>
        <v>97126429</v>
      </c>
      <c r="E3633" s="29" t="str">
        <f>①陸連データ貼付け!C702</f>
        <v>梶野　愛</v>
      </c>
      <c r="F3633" s="29" t="str">
        <f>ASC(①陸連データ貼付け!D702)</f>
        <v>ｶｼﾞﾉ ﾏﾅ</v>
      </c>
      <c r="G3633" s="29" t="str">
        <f>①陸連データ貼付け!E702</f>
        <v>女</v>
      </c>
      <c r="H3633" s="29">
        <f>①陸連データ貼付け!H702</f>
        <v>24293</v>
      </c>
      <c r="I3633" s="29" t="str">
        <f>①陸連データ貼付け!I702</f>
        <v>有松中</v>
      </c>
      <c r="J3633" s="29" t="str">
        <f>①陸連データ貼付け!J702</f>
        <v>アリマツ</v>
      </c>
      <c r="K3633" s="29" t="str">
        <f t="shared" si="170"/>
        <v>有松中</v>
      </c>
      <c r="L3633" s="29">
        <f>①陸連データ貼付け!P702</f>
        <v>2</v>
      </c>
      <c r="M3633" s="63" t="str">
        <f>①陸連データ貼付け!Q702</f>
        <v>中学校</v>
      </c>
    </row>
    <row r="3634" spans="1:13">
      <c r="A3634" s="220" t="str">
        <f>IF(①陸連データ貼付け!M703="","",①陸連データ貼付け!M703)</f>
        <v>P758</v>
      </c>
      <c r="B3634" s="29" t="str">
        <f t="shared" si="168"/>
        <v>P</v>
      </c>
      <c r="C3634" s="29" t="str">
        <f t="shared" si="169"/>
        <v>758</v>
      </c>
      <c r="D3634" s="29">
        <f>①陸連データ貼付け!B703</f>
        <v>96948440</v>
      </c>
      <c r="E3634" s="29" t="str">
        <f>①陸連データ貼付け!C703</f>
        <v>片桐　将実</v>
      </c>
      <c r="F3634" s="29" t="str">
        <f>ASC(①陸連データ貼付け!D703)</f>
        <v>ｶﾀｷﾞﾘ ﾏｻﾐ</v>
      </c>
      <c r="G3634" s="29" t="str">
        <f>①陸連データ貼付け!E703</f>
        <v>男</v>
      </c>
      <c r="H3634" s="29">
        <f>①陸連データ貼付け!H703</f>
        <v>24293</v>
      </c>
      <c r="I3634" s="29" t="str">
        <f>①陸連データ貼付け!I703</f>
        <v>有松中</v>
      </c>
      <c r="J3634" s="29" t="str">
        <f>①陸連データ貼付け!J703</f>
        <v>アリマツ</v>
      </c>
      <c r="K3634" s="29" t="str">
        <f t="shared" si="170"/>
        <v>有松中</v>
      </c>
      <c r="L3634" s="29">
        <f>①陸連データ貼付け!P703</f>
        <v>2</v>
      </c>
      <c r="M3634" s="63" t="str">
        <f>①陸連データ貼付け!Q703</f>
        <v>中学校</v>
      </c>
    </row>
    <row r="3635" spans="1:13">
      <c r="A3635" s="220" t="str">
        <f>IF(①陸連データ貼付け!M704="","",①陸連データ貼付け!M704)</f>
        <v>P805</v>
      </c>
      <c r="B3635" s="29" t="str">
        <f t="shared" si="168"/>
        <v>P</v>
      </c>
      <c r="C3635" s="29" t="str">
        <f t="shared" si="169"/>
        <v>805</v>
      </c>
      <c r="D3635" s="29">
        <f>①陸連データ貼付け!B704</f>
        <v>97017832</v>
      </c>
      <c r="E3635" s="29" t="str">
        <f>①陸連データ貼付け!C704</f>
        <v>加藤　壮馬</v>
      </c>
      <c r="F3635" s="29" t="str">
        <f>ASC(①陸連データ貼付け!D704)</f>
        <v>ｶﾄｳ ｿｳﾏ</v>
      </c>
      <c r="G3635" s="29" t="str">
        <f>①陸連データ貼付け!E704</f>
        <v>男</v>
      </c>
      <c r="H3635" s="29">
        <f>①陸連データ貼付け!H704</f>
        <v>24293</v>
      </c>
      <c r="I3635" s="29" t="str">
        <f>①陸連データ貼付け!I704</f>
        <v>有松中</v>
      </c>
      <c r="J3635" s="29" t="str">
        <f>①陸連データ貼付け!J704</f>
        <v>アリマツ</v>
      </c>
      <c r="K3635" s="29" t="str">
        <f t="shared" si="170"/>
        <v>有松中</v>
      </c>
      <c r="L3635" s="29">
        <f>①陸連データ貼付け!P704</f>
        <v>2</v>
      </c>
      <c r="M3635" s="63" t="str">
        <f>①陸連データ貼付け!Q704</f>
        <v>中学校</v>
      </c>
    </row>
    <row r="3636" spans="1:13">
      <c r="A3636" s="220" t="str">
        <f>IF(①陸連データ貼付け!M705="","",①陸連データ貼付け!M705)</f>
        <v>P754</v>
      </c>
      <c r="B3636" s="29" t="str">
        <f t="shared" si="168"/>
        <v>P</v>
      </c>
      <c r="C3636" s="29" t="str">
        <f t="shared" si="169"/>
        <v>754</v>
      </c>
      <c r="D3636" s="29">
        <f>①陸連データ貼付け!B705</f>
        <v>85647636</v>
      </c>
      <c r="E3636" s="29" t="str">
        <f>①陸連データ貼付け!C705</f>
        <v>加藤　流彗</v>
      </c>
      <c r="F3636" s="29" t="str">
        <f>ASC(①陸連データ貼付け!D705)</f>
        <v>ｶﾄｳ ﾘｭｳｽｲ</v>
      </c>
      <c r="G3636" s="29" t="str">
        <f>①陸連データ貼付け!E705</f>
        <v>男</v>
      </c>
      <c r="H3636" s="29">
        <f>①陸連データ貼付け!H705</f>
        <v>24293</v>
      </c>
      <c r="I3636" s="29" t="str">
        <f>①陸連データ貼付け!I705</f>
        <v>有松中</v>
      </c>
      <c r="J3636" s="29" t="str">
        <f>①陸連データ貼付け!J705</f>
        <v>アリマツ</v>
      </c>
      <c r="K3636" s="29" t="str">
        <f t="shared" si="170"/>
        <v>有松中</v>
      </c>
      <c r="L3636" s="29">
        <f>①陸連データ貼付け!P705</f>
        <v>3</v>
      </c>
      <c r="M3636" s="63" t="str">
        <f>①陸連データ貼付け!Q705</f>
        <v>中学校</v>
      </c>
    </row>
    <row r="3637" spans="1:13">
      <c r="A3637" s="220" t="str">
        <f>IF(①陸連データ貼付け!M706="","",①陸連データ貼付け!M706)</f>
        <v>P5547</v>
      </c>
      <c r="B3637" s="29" t="str">
        <f t="shared" si="168"/>
        <v>P</v>
      </c>
      <c r="C3637" s="29" t="str">
        <f t="shared" si="169"/>
        <v>5547</v>
      </c>
      <c r="D3637" s="29">
        <f>①陸連データ貼付け!B706</f>
        <v>96948238</v>
      </c>
      <c r="E3637" s="29" t="str">
        <f>①陸連データ貼付け!C706</f>
        <v>加藤　わかな</v>
      </c>
      <c r="F3637" s="29" t="str">
        <f>ASC(①陸連データ貼付け!D706)</f>
        <v>ｶﾄｳ ﾜｶﾅ</v>
      </c>
      <c r="G3637" s="29" t="str">
        <f>①陸連データ貼付け!E706</f>
        <v>女</v>
      </c>
      <c r="H3637" s="29">
        <f>①陸連データ貼付け!H706</f>
        <v>24293</v>
      </c>
      <c r="I3637" s="29" t="str">
        <f>①陸連データ貼付け!I706</f>
        <v>有松中</v>
      </c>
      <c r="J3637" s="29" t="str">
        <f>①陸連データ貼付け!J706</f>
        <v>アリマツ</v>
      </c>
      <c r="K3637" s="29" t="str">
        <f t="shared" si="170"/>
        <v>有松中</v>
      </c>
      <c r="L3637" s="29">
        <f>①陸連データ貼付け!P706</f>
        <v>2</v>
      </c>
      <c r="M3637" s="63" t="str">
        <f>①陸連データ貼付け!Q706</f>
        <v>中学校</v>
      </c>
    </row>
    <row r="3638" spans="1:13">
      <c r="A3638" s="220" t="str">
        <f>IF(①陸連データ貼付け!M707="","",①陸連データ貼付け!M707)</f>
        <v>P751</v>
      </c>
      <c r="B3638" s="29" t="str">
        <f t="shared" si="168"/>
        <v>P</v>
      </c>
      <c r="C3638" s="29" t="str">
        <f t="shared" si="169"/>
        <v>751</v>
      </c>
      <c r="D3638" s="29">
        <f>①陸連データ貼付け!B707</f>
        <v>85645028</v>
      </c>
      <c r="E3638" s="29" t="str">
        <f>①陸連データ貼付け!C707</f>
        <v>神島　一馬</v>
      </c>
      <c r="F3638" s="29" t="str">
        <f>ASC(①陸連データ貼付け!D707)</f>
        <v>ｶﾐｼﾏ ｶｽﾞﾏ</v>
      </c>
      <c r="G3638" s="29" t="str">
        <f>①陸連データ貼付け!E707</f>
        <v>男</v>
      </c>
      <c r="H3638" s="29">
        <f>①陸連データ貼付け!H707</f>
        <v>24293</v>
      </c>
      <c r="I3638" s="29" t="str">
        <f>①陸連データ貼付け!I707</f>
        <v>有松中</v>
      </c>
      <c r="J3638" s="29" t="str">
        <f>①陸連データ貼付け!J707</f>
        <v>アリマツ</v>
      </c>
      <c r="K3638" s="29" t="str">
        <f t="shared" si="170"/>
        <v>有松中</v>
      </c>
      <c r="L3638" s="29">
        <f>①陸連データ貼付け!P707</f>
        <v>3</v>
      </c>
      <c r="M3638" s="63" t="str">
        <f>①陸連データ貼付け!Q707</f>
        <v>中学校</v>
      </c>
    </row>
    <row r="3639" spans="1:13">
      <c r="A3639" s="220" t="str">
        <f>IF(①陸連データ貼付け!M708="","",①陸連データ貼付け!M708)</f>
        <v>P753</v>
      </c>
      <c r="B3639" s="29" t="str">
        <f t="shared" si="168"/>
        <v>P</v>
      </c>
      <c r="C3639" s="29" t="str">
        <f t="shared" si="169"/>
        <v>753</v>
      </c>
      <c r="D3639" s="29">
        <f>①陸連データ貼付け!B708</f>
        <v>85647131</v>
      </c>
      <c r="E3639" s="29" t="str">
        <f>①陸連データ貼付け!C708</f>
        <v>木村　夏士</v>
      </c>
      <c r="F3639" s="29" t="str">
        <f>ASC(①陸連データ貼付け!D708)</f>
        <v>ｷﾑﾗ ﾅﾂｼ</v>
      </c>
      <c r="G3639" s="29" t="str">
        <f>①陸連データ貼付け!E708</f>
        <v>男</v>
      </c>
      <c r="H3639" s="29">
        <f>①陸連データ貼付け!H708</f>
        <v>24293</v>
      </c>
      <c r="I3639" s="29" t="str">
        <f>①陸連データ貼付け!I708</f>
        <v>有松中</v>
      </c>
      <c r="J3639" s="29" t="str">
        <f>①陸連データ貼付け!J708</f>
        <v>アリマツ</v>
      </c>
      <c r="K3639" s="29" t="str">
        <f t="shared" si="170"/>
        <v>有松中</v>
      </c>
      <c r="L3639" s="29">
        <f>①陸連データ貼付け!P708</f>
        <v>3</v>
      </c>
      <c r="M3639" s="63" t="str">
        <f>①陸連データ貼付け!Q708</f>
        <v>中学校</v>
      </c>
    </row>
    <row r="3640" spans="1:13">
      <c r="A3640" s="220" t="str">
        <f>IF(①陸連データ貼付け!M709="","",①陸連データ貼付け!M709)</f>
        <v>P762</v>
      </c>
      <c r="B3640" s="29" t="str">
        <f t="shared" si="168"/>
        <v>P</v>
      </c>
      <c r="C3640" s="29" t="str">
        <f t="shared" si="169"/>
        <v>762</v>
      </c>
      <c r="D3640" s="29">
        <f>①陸連データ貼付け!B709</f>
        <v>96949744</v>
      </c>
      <c r="E3640" s="29" t="str">
        <f>①陸連データ貼付け!C709</f>
        <v>古閑　稜都</v>
      </c>
      <c r="F3640" s="29" t="str">
        <f>ASC(①陸連データ貼付け!D709)</f>
        <v>ｺｶﾞ ﾘｮｳﾄ</v>
      </c>
      <c r="G3640" s="29" t="str">
        <f>①陸連データ貼付け!E709</f>
        <v>男</v>
      </c>
      <c r="H3640" s="29">
        <f>①陸連データ貼付け!H709</f>
        <v>24293</v>
      </c>
      <c r="I3640" s="29" t="str">
        <f>①陸連データ貼付け!I709</f>
        <v>有松中</v>
      </c>
      <c r="J3640" s="29" t="str">
        <f>①陸連データ貼付け!J709</f>
        <v>アリマツ</v>
      </c>
      <c r="K3640" s="29" t="str">
        <f t="shared" si="170"/>
        <v>有松中</v>
      </c>
      <c r="L3640" s="29">
        <f>①陸連データ貼付け!P709</f>
        <v>2</v>
      </c>
      <c r="M3640" s="63" t="str">
        <f>①陸連データ貼付け!Q709</f>
        <v>中学校</v>
      </c>
    </row>
    <row r="3641" spans="1:13">
      <c r="A3641" s="220" t="str">
        <f>IF(①陸連データ貼付け!M710="","",①陸連データ貼付け!M710)</f>
        <v>P5544</v>
      </c>
      <c r="B3641" s="29" t="str">
        <f t="shared" si="168"/>
        <v>P</v>
      </c>
      <c r="C3641" s="29" t="str">
        <f t="shared" si="169"/>
        <v>5544</v>
      </c>
      <c r="D3641" s="29">
        <f>①陸連データ貼付け!B710</f>
        <v>85647737</v>
      </c>
      <c r="E3641" s="29" t="str">
        <f>①陸連データ貼付け!C710</f>
        <v>小谷　さくら</v>
      </c>
      <c r="F3641" s="29" t="str">
        <f>ASC(①陸連データ貼付け!D710)</f>
        <v>ｺﾀﾆ ｻｸﾗ</v>
      </c>
      <c r="G3641" s="29" t="str">
        <f>①陸連データ貼付け!E710</f>
        <v>女</v>
      </c>
      <c r="H3641" s="29">
        <f>①陸連データ貼付け!H710</f>
        <v>24293</v>
      </c>
      <c r="I3641" s="29" t="str">
        <f>①陸連データ貼付け!I710</f>
        <v>有松中</v>
      </c>
      <c r="J3641" s="29" t="str">
        <f>①陸連データ貼付け!J710</f>
        <v>アリマツ</v>
      </c>
      <c r="K3641" s="29" t="str">
        <f t="shared" si="170"/>
        <v>有松中</v>
      </c>
      <c r="L3641" s="29">
        <f>①陸連データ貼付け!P710</f>
        <v>3</v>
      </c>
      <c r="M3641" s="63" t="str">
        <f>①陸連データ貼付け!Q710</f>
        <v>中学校</v>
      </c>
    </row>
    <row r="3642" spans="1:13">
      <c r="A3642" s="220" t="str">
        <f>IF(①陸連データ貼付け!M711="","",①陸連データ貼付け!M711)</f>
        <v>P5549</v>
      </c>
      <c r="B3642" s="29" t="str">
        <f t="shared" si="168"/>
        <v>P</v>
      </c>
      <c r="C3642" s="29" t="str">
        <f t="shared" si="169"/>
        <v>5549</v>
      </c>
      <c r="D3642" s="29">
        <f>①陸連データ貼付け!B711</f>
        <v>96949239</v>
      </c>
      <c r="E3642" s="29" t="str">
        <f>①陸連データ貼付け!C711</f>
        <v>近藤　みくり</v>
      </c>
      <c r="F3642" s="29" t="str">
        <f>ASC(①陸連データ貼付け!D711)</f>
        <v>ｺﾝﾄﾞｳ ﾐｸﾘ</v>
      </c>
      <c r="G3642" s="29" t="str">
        <f>①陸連データ貼付け!E711</f>
        <v>女</v>
      </c>
      <c r="H3642" s="29">
        <f>①陸連データ貼付け!H711</f>
        <v>24293</v>
      </c>
      <c r="I3642" s="29" t="str">
        <f>①陸連データ貼付け!I711</f>
        <v>有松中</v>
      </c>
      <c r="J3642" s="29" t="str">
        <f>①陸連データ貼付け!J711</f>
        <v>アリマツ</v>
      </c>
      <c r="K3642" s="29" t="str">
        <f t="shared" si="170"/>
        <v>有松中</v>
      </c>
      <c r="L3642" s="29">
        <f>①陸連データ貼付け!P711</f>
        <v>2</v>
      </c>
      <c r="M3642" s="63" t="str">
        <f>①陸連データ貼付け!Q711</f>
        <v>中学校</v>
      </c>
    </row>
    <row r="3643" spans="1:13">
      <c r="A3643" s="220" t="str">
        <f>IF(①陸連データ貼付け!M712="","",①陸連データ貼付け!M712)</f>
        <v>P759</v>
      </c>
      <c r="B3643" s="29" t="str">
        <f t="shared" si="168"/>
        <v>P</v>
      </c>
      <c r="C3643" s="29" t="str">
        <f t="shared" si="169"/>
        <v>759</v>
      </c>
      <c r="D3643" s="29">
        <f>①陸連データ貼付け!B712</f>
        <v>96948642</v>
      </c>
      <c r="E3643" s="29" t="str">
        <f>①陸連データ貼付け!C712</f>
        <v>嶋本　良宇</v>
      </c>
      <c r="F3643" s="29" t="str">
        <f>ASC(①陸連データ貼付け!D712)</f>
        <v>ｼﾏﾓﾄ ﾖｼﾀｶ</v>
      </c>
      <c r="G3643" s="29" t="str">
        <f>①陸連データ貼付け!E712</f>
        <v>男</v>
      </c>
      <c r="H3643" s="29">
        <f>①陸連データ貼付け!H712</f>
        <v>24293</v>
      </c>
      <c r="I3643" s="29" t="str">
        <f>①陸連データ貼付け!I712</f>
        <v>有松中</v>
      </c>
      <c r="J3643" s="29" t="str">
        <f>①陸連データ貼付け!J712</f>
        <v>アリマツ</v>
      </c>
      <c r="K3643" s="29" t="str">
        <f t="shared" si="170"/>
        <v>有松中</v>
      </c>
      <c r="L3643" s="29">
        <f>①陸連データ貼付け!P712</f>
        <v>2</v>
      </c>
      <c r="M3643" s="63" t="str">
        <f>①陸連データ貼付け!Q712</f>
        <v>中学校</v>
      </c>
    </row>
    <row r="3644" spans="1:13">
      <c r="A3644" s="220" t="str">
        <f>IF(①陸連データ貼付け!M713="","",①陸連データ貼付け!M713)</f>
        <v>P5565</v>
      </c>
      <c r="B3644" s="29" t="str">
        <f t="shared" si="168"/>
        <v>P</v>
      </c>
      <c r="C3644" s="29" t="str">
        <f t="shared" si="169"/>
        <v>5565</v>
      </c>
      <c r="D3644" s="29">
        <f>①陸連データ貼付け!B713</f>
        <v>97018227</v>
      </c>
      <c r="E3644" s="29" t="str">
        <f>①陸連データ貼付け!C713</f>
        <v>清水　優芽</v>
      </c>
      <c r="F3644" s="29" t="str">
        <f>ASC(①陸連データ貼付け!D713)</f>
        <v>ｼﾐｽﾞ ﾕﾒ</v>
      </c>
      <c r="G3644" s="29" t="str">
        <f>①陸連データ貼付け!E713</f>
        <v>女</v>
      </c>
      <c r="H3644" s="29">
        <f>①陸連データ貼付け!H713</f>
        <v>24293</v>
      </c>
      <c r="I3644" s="29" t="str">
        <f>①陸連データ貼付け!I713</f>
        <v>有松中</v>
      </c>
      <c r="J3644" s="29" t="str">
        <f>①陸連データ貼付け!J713</f>
        <v>アリマツ</v>
      </c>
      <c r="K3644" s="29" t="str">
        <f t="shared" si="170"/>
        <v>有松中</v>
      </c>
      <c r="L3644" s="29">
        <f>①陸連データ貼付け!P713</f>
        <v>2</v>
      </c>
      <c r="M3644" s="63" t="str">
        <f>①陸連データ貼付け!Q713</f>
        <v>中学校</v>
      </c>
    </row>
    <row r="3645" spans="1:13">
      <c r="A3645" s="220" t="str">
        <f>IF(①陸連データ貼付け!M714="","",①陸連データ貼付け!M714)</f>
        <v>P5550</v>
      </c>
      <c r="B3645" s="29" t="str">
        <f t="shared" si="168"/>
        <v>P</v>
      </c>
      <c r="C3645" s="29" t="str">
        <f t="shared" si="169"/>
        <v>5550</v>
      </c>
      <c r="D3645" s="29">
        <f>①陸連データ貼付け!B714</f>
        <v>96949643</v>
      </c>
      <c r="E3645" s="29" t="str">
        <f>①陸連データ貼付け!C714</f>
        <v>鈴木　早苗</v>
      </c>
      <c r="F3645" s="29" t="str">
        <f>ASC(①陸連データ貼付け!D714)</f>
        <v>ｽｽﾞｷ ｻﾅｴ</v>
      </c>
      <c r="G3645" s="29" t="str">
        <f>①陸連データ貼付け!E714</f>
        <v>女</v>
      </c>
      <c r="H3645" s="29">
        <f>①陸連データ貼付け!H714</f>
        <v>24293</v>
      </c>
      <c r="I3645" s="29" t="str">
        <f>①陸連データ貼付け!I714</f>
        <v>有松中</v>
      </c>
      <c r="J3645" s="29" t="str">
        <f>①陸連データ貼付け!J714</f>
        <v>アリマツ</v>
      </c>
      <c r="K3645" s="29" t="str">
        <f t="shared" si="170"/>
        <v>有松中</v>
      </c>
      <c r="L3645" s="29">
        <f>①陸連データ貼付け!P714</f>
        <v>2</v>
      </c>
      <c r="M3645" s="63" t="str">
        <f>①陸連データ貼付け!Q714</f>
        <v>中学校</v>
      </c>
    </row>
    <row r="3646" spans="1:13">
      <c r="A3646" s="220" t="str">
        <f>IF(①陸連データ貼付け!M715="","",①陸連データ貼付け!M715)</f>
        <v>P799</v>
      </c>
      <c r="B3646" s="29" t="str">
        <f t="shared" si="168"/>
        <v>P</v>
      </c>
      <c r="C3646" s="29" t="str">
        <f t="shared" si="169"/>
        <v>799</v>
      </c>
      <c r="D3646" s="29">
        <f>①陸連データ貼付け!B715</f>
        <v>85648334</v>
      </c>
      <c r="E3646" s="29" t="str">
        <f>①陸連データ貼付け!C715</f>
        <v>鈴木　悠生</v>
      </c>
      <c r="F3646" s="29" t="str">
        <f>ASC(①陸連データ貼付け!D715)</f>
        <v>ｽｽﾞｷ ﾕｳｾｲ</v>
      </c>
      <c r="G3646" s="29" t="str">
        <f>①陸連データ貼付け!E715</f>
        <v>男</v>
      </c>
      <c r="H3646" s="29">
        <f>①陸連データ貼付け!H715</f>
        <v>24293</v>
      </c>
      <c r="I3646" s="29" t="str">
        <f>①陸連データ貼付け!I715</f>
        <v>有松中</v>
      </c>
      <c r="J3646" s="29" t="str">
        <f>①陸連データ貼付け!J715</f>
        <v>アリマツ</v>
      </c>
      <c r="K3646" s="29" t="str">
        <f t="shared" si="170"/>
        <v>有松中</v>
      </c>
      <c r="L3646" s="29">
        <f>①陸連データ貼付け!P715</f>
        <v>3</v>
      </c>
      <c r="M3646" s="63" t="str">
        <f>①陸連データ貼付け!Q715</f>
        <v>中学校</v>
      </c>
    </row>
    <row r="3647" spans="1:13">
      <c r="A3647" s="220" t="str">
        <f>IF(①陸連データ貼付け!M716="","",①陸連データ貼付け!M716)</f>
        <v>P955</v>
      </c>
      <c r="B3647" s="29" t="str">
        <f t="shared" si="168"/>
        <v>P</v>
      </c>
      <c r="C3647" s="29" t="str">
        <f t="shared" si="169"/>
        <v>955</v>
      </c>
      <c r="D3647" s="29">
        <f>①陸連データ貼付け!B716</f>
        <v>85644633</v>
      </c>
      <c r="E3647" s="29" t="str">
        <f>①陸連データ貼付け!C716</f>
        <v>鈴木　勇真</v>
      </c>
      <c r="F3647" s="29" t="str">
        <f>ASC(①陸連データ貼付け!D716)</f>
        <v>ｽｽﾞｷ ﾕｳﾏ</v>
      </c>
      <c r="G3647" s="29" t="str">
        <f>①陸連データ貼付け!E716</f>
        <v>男</v>
      </c>
      <c r="H3647" s="29">
        <f>①陸連データ貼付け!H716</f>
        <v>24293</v>
      </c>
      <c r="I3647" s="29" t="str">
        <f>①陸連データ貼付け!I716</f>
        <v>有松中</v>
      </c>
      <c r="J3647" s="29" t="str">
        <f>①陸連データ貼付け!J716</f>
        <v>アリマツ</v>
      </c>
      <c r="K3647" s="29" t="str">
        <f t="shared" si="170"/>
        <v>有松中</v>
      </c>
      <c r="L3647" s="29">
        <f>①陸連データ貼付け!P716</f>
        <v>3</v>
      </c>
      <c r="M3647" s="63" t="str">
        <f>①陸連データ貼付け!Q716</f>
        <v>中学校</v>
      </c>
    </row>
    <row r="3648" spans="1:13">
      <c r="A3648" s="220" t="str">
        <f>IF(①陸連データ貼付け!M717="","",①陸連データ貼付け!M717)</f>
        <v>P752</v>
      </c>
      <c r="B3648" s="29" t="str">
        <f t="shared" si="168"/>
        <v>P</v>
      </c>
      <c r="C3648" s="29" t="str">
        <f t="shared" si="169"/>
        <v>752</v>
      </c>
      <c r="D3648" s="29">
        <f>①陸連データ貼付け!B717</f>
        <v>85646938</v>
      </c>
      <c r="E3648" s="29" t="str">
        <f>①陸連データ貼付け!C717</f>
        <v>滝川　颯太</v>
      </c>
      <c r="F3648" s="29" t="str">
        <f>ASC(①陸連データ貼付け!D717)</f>
        <v>ﾀｷｶﾜ ｿｳﾀ</v>
      </c>
      <c r="G3648" s="29" t="str">
        <f>①陸連データ貼付け!E717</f>
        <v>男</v>
      </c>
      <c r="H3648" s="29">
        <f>①陸連データ貼付け!H717</f>
        <v>24293</v>
      </c>
      <c r="I3648" s="29" t="str">
        <f>①陸連データ貼付け!I717</f>
        <v>有松中</v>
      </c>
      <c r="J3648" s="29" t="str">
        <f>①陸連データ貼付け!J717</f>
        <v>アリマツ</v>
      </c>
      <c r="K3648" s="29" t="str">
        <f t="shared" si="170"/>
        <v>有松中</v>
      </c>
      <c r="L3648" s="29">
        <f>①陸連データ貼付け!P717</f>
        <v>3</v>
      </c>
      <c r="M3648" s="63" t="str">
        <f>①陸連データ貼付け!Q717</f>
        <v>中学校</v>
      </c>
    </row>
    <row r="3649" spans="1:13">
      <c r="A3649" s="220" t="str">
        <f>IF(①陸連データ貼付け!M718="","",①陸連データ貼付け!M718)</f>
        <v>P803</v>
      </c>
      <c r="B3649" s="29" t="str">
        <f t="shared" si="168"/>
        <v>P</v>
      </c>
      <c r="C3649" s="29" t="str">
        <f t="shared" si="169"/>
        <v>803</v>
      </c>
      <c r="D3649" s="29">
        <f>①陸連データ貼付け!B718</f>
        <v>97017630</v>
      </c>
      <c r="E3649" s="29" t="str">
        <f>①陸連データ貼付け!C718</f>
        <v>武田　楓</v>
      </c>
      <c r="F3649" s="29" t="str">
        <f>ASC(①陸連データ貼付け!D718)</f>
        <v>ﾀｹﾀﾞ ｶｴﾃﾞ</v>
      </c>
      <c r="G3649" s="29" t="str">
        <f>①陸連データ貼付け!E718</f>
        <v>男</v>
      </c>
      <c r="H3649" s="29">
        <f>①陸連データ貼付け!H718</f>
        <v>24293</v>
      </c>
      <c r="I3649" s="29" t="str">
        <f>①陸連データ貼付け!I718</f>
        <v>有松中</v>
      </c>
      <c r="J3649" s="29" t="str">
        <f>①陸連データ貼付け!J718</f>
        <v>アリマツ</v>
      </c>
      <c r="K3649" s="29" t="str">
        <f t="shared" si="170"/>
        <v>有松中</v>
      </c>
      <c r="L3649" s="29">
        <f>①陸連データ貼付け!P718</f>
        <v>2</v>
      </c>
      <c r="M3649" s="63" t="str">
        <f>①陸連データ貼付け!Q718</f>
        <v>中学校</v>
      </c>
    </row>
    <row r="3650" spans="1:13">
      <c r="A3650" s="220" t="str">
        <f>IF(①陸連データ貼付け!M719="","",①陸連データ貼付け!M719)</f>
        <v>P806</v>
      </c>
      <c r="B3650" s="29" t="str">
        <f t="shared" si="168"/>
        <v>P</v>
      </c>
      <c r="C3650" s="29" t="str">
        <f t="shared" si="169"/>
        <v>806</v>
      </c>
      <c r="D3650" s="29">
        <f>①陸連データ貼付け!B719</f>
        <v>97017933</v>
      </c>
      <c r="E3650" s="29" t="str">
        <f>①陸連データ貼付け!C719</f>
        <v>田中　悠雅</v>
      </c>
      <c r="F3650" s="29" t="str">
        <f>ASC(①陸連データ貼付け!D719)</f>
        <v>ﾀﾅｶ ﾕｳｶﾞ</v>
      </c>
      <c r="G3650" s="29" t="str">
        <f>①陸連データ貼付け!E719</f>
        <v>男</v>
      </c>
      <c r="H3650" s="29">
        <f>①陸連データ貼付け!H719</f>
        <v>24293</v>
      </c>
      <c r="I3650" s="29" t="str">
        <f>①陸連データ貼付け!I719</f>
        <v>有松中</v>
      </c>
      <c r="J3650" s="29" t="str">
        <f>①陸連データ貼付け!J719</f>
        <v>アリマツ</v>
      </c>
      <c r="K3650" s="29" t="str">
        <f t="shared" si="170"/>
        <v>有松中</v>
      </c>
      <c r="L3650" s="29">
        <f>①陸連データ貼付け!P719</f>
        <v>2</v>
      </c>
      <c r="M3650" s="63" t="str">
        <f>①陸連データ貼付け!Q719</f>
        <v>中学校</v>
      </c>
    </row>
    <row r="3651" spans="1:13">
      <c r="A3651" s="220" t="str">
        <f>IF(①陸連データ貼付け!M720="","",①陸連データ貼付け!M720)</f>
        <v>P757</v>
      </c>
      <c r="B3651" s="29" t="str">
        <f t="shared" ref="B3651:B3714" si="171">LEFT(A3651,1)</f>
        <v>P</v>
      </c>
      <c r="C3651" s="29" t="str">
        <f t="shared" ref="C3651:C3714" si="172">REPLACE(A3651,1,1,"")</f>
        <v>757</v>
      </c>
      <c r="D3651" s="29">
        <f>①陸連データ貼付け!B720</f>
        <v>85779844</v>
      </c>
      <c r="E3651" s="29" t="str">
        <f>①陸連データ貼付け!C720</f>
        <v>徳留　賢世</v>
      </c>
      <c r="F3651" s="29" t="str">
        <f>ASC(①陸連データ貼付け!D720)</f>
        <v>ﾄｸﾄﾞﾒ ｹﾝｾｲ</v>
      </c>
      <c r="G3651" s="29" t="str">
        <f>①陸連データ貼付け!E720</f>
        <v>男</v>
      </c>
      <c r="H3651" s="29">
        <f>①陸連データ貼付け!H720</f>
        <v>24293</v>
      </c>
      <c r="I3651" s="29" t="str">
        <f>①陸連データ貼付け!I720</f>
        <v>有松中</v>
      </c>
      <c r="J3651" s="29" t="str">
        <f>①陸連データ貼付け!J720</f>
        <v>アリマツ</v>
      </c>
      <c r="K3651" s="29" t="str">
        <f t="shared" ref="K3651:K3714" si="173">I3651</f>
        <v>有松中</v>
      </c>
      <c r="L3651" s="29">
        <f>①陸連データ貼付け!P720</f>
        <v>3</v>
      </c>
      <c r="M3651" s="63" t="str">
        <f>①陸連データ貼付け!Q720</f>
        <v>中学校</v>
      </c>
    </row>
    <row r="3652" spans="1:13">
      <c r="A3652" s="220" t="str">
        <f>IF(①陸連データ貼付け!M721="","",①陸連データ貼付け!M721)</f>
        <v>P839</v>
      </c>
      <c r="B3652" s="29" t="str">
        <f t="shared" si="171"/>
        <v>P</v>
      </c>
      <c r="C3652" s="29" t="str">
        <f t="shared" si="172"/>
        <v>839</v>
      </c>
      <c r="D3652" s="29">
        <f>①陸連データ貼付け!B721</f>
        <v>97100522</v>
      </c>
      <c r="E3652" s="29" t="str">
        <f>①陸連データ貼付け!C721</f>
        <v>中西　隼太</v>
      </c>
      <c r="F3652" s="29" t="str">
        <f>ASC(①陸連データ貼付け!D721)</f>
        <v>ﾅｶﾆｼ ﾊﾔﾀ</v>
      </c>
      <c r="G3652" s="29" t="str">
        <f>①陸連データ貼付け!E721</f>
        <v>男</v>
      </c>
      <c r="H3652" s="29">
        <f>①陸連データ貼付け!H721</f>
        <v>24293</v>
      </c>
      <c r="I3652" s="29" t="str">
        <f>①陸連データ貼付け!I721</f>
        <v>有松中</v>
      </c>
      <c r="J3652" s="29" t="str">
        <f>①陸連データ貼付け!J721</f>
        <v>アリマツ</v>
      </c>
      <c r="K3652" s="29" t="str">
        <f t="shared" si="173"/>
        <v>有松中</v>
      </c>
      <c r="L3652" s="29">
        <f>①陸連データ貼付け!P721</f>
        <v>2</v>
      </c>
      <c r="M3652" s="63" t="str">
        <f>①陸連データ貼付け!Q721</f>
        <v>中学校</v>
      </c>
    </row>
    <row r="3653" spans="1:13">
      <c r="A3653" s="220" t="str">
        <f>IF(①陸連データ貼付け!M722="","",①陸連データ貼付け!M722)</f>
        <v>P5546</v>
      </c>
      <c r="B3653" s="29" t="str">
        <f t="shared" si="171"/>
        <v>P</v>
      </c>
      <c r="C3653" s="29" t="str">
        <f t="shared" si="172"/>
        <v>5546</v>
      </c>
      <c r="D3653" s="29">
        <f>①陸連データ貼付け!B722</f>
        <v>96948036</v>
      </c>
      <c r="E3653" s="29" t="str">
        <f>①陸連データ貼付け!C722</f>
        <v>西村　彩花</v>
      </c>
      <c r="F3653" s="29" t="str">
        <f>ASC(①陸連データ貼付け!D722)</f>
        <v>ﾆｼﾑﾗ ｱﾔｶ</v>
      </c>
      <c r="G3653" s="29" t="str">
        <f>①陸連データ貼付け!E722</f>
        <v>女</v>
      </c>
      <c r="H3653" s="29">
        <f>①陸連データ貼付け!H722</f>
        <v>24293</v>
      </c>
      <c r="I3653" s="29" t="str">
        <f>①陸連データ貼付け!I722</f>
        <v>有松中</v>
      </c>
      <c r="J3653" s="29" t="str">
        <f>①陸連データ貼付け!J722</f>
        <v>アリマツ</v>
      </c>
      <c r="K3653" s="29" t="str">
        <f t="shared" si="173"/>
        <v>有松中</v>
      </c>
      <c r="L3653" s="29">
        <f>①陸連データ貼付け!P722</f>
        <v>2</v>
      </c>
      <c r="M3653" s="63" t="str">
        <f>①陸連データ貼付け!Q722</f>
        <v>中学校</v>
      </c>
    </row>
    <row r="3654" spans="1:13">
      <c r="A3654" s="220" t="str">
        <f>IF(①陸連データ貼付け!M723="","",①陸連データ貼付け!M723)</f>
        <v>P5548</v>
      </c>
      <c r="B3654" s="29" t="str">
        <f t="shared" si="171"/>
        <v>P</v>
      </c>
      <c r="C3654" s="29" t="str">
        <f t="shared" si="172"/>
        <v>5548</v>
      </c>
      <c r="D3654" s="29">
        <f>①陸連データ貼付け!B723</f>
        <v>96948844</v>
      </c>
      <c r="E3654" s="29" t="str">
        <f>①陸連データ貼付け!C723</f>
        <v>野田　あゆみ</v>
      </c>
      <c r="F3654" s="29" t="str">
        <f>ASC(①陸連データ貼付け!D723)</f>
        <v>ﾉﾀﾞ ｱﾕﾐ</v>
      </c>
      <c r="G3654" s="29" t="str">
        <f>①陸連データ貼付け!E723</f>
        <v>女</v>
      </c>
      <c r="H3654" s="29">
        <f>①陸連データ貼付け!H723</f>
        <v>24293</v>
      </c>
      <c r="I3654" s="29" t="str">
        <f>①陸連データ貼付け!I723</f>
        <v>有松中</v>
      </c>
      <c r="J3654" s="29" t="str">
        <f>①陸連データ貼付け!J723</f>
        <v>アリマツ</v>
      </c>
      <c r="K3654" s="29" t="str">
        <f t="shared" si="173"/>
        <v>有松中</v>
      </c>
      <c r="L3654" s="29">
        <f>①陸連データ貼付け!P723</f>
        <v>2</v>
      </c>
      <c r="M3654" s="63" t="str">
        <f>①陸連データ貼付け!Q723</f>
        <v>中学校</v>
      </c>
    </row>
    <row r="3655" spans="1:13">
      <c r="A3655" s="220" t="str">
        <f>IF(①陸連データ貼付け!M724="","",①陸連データ貼付け!M724)</f>
        <v>P5564</v>
      </c>
      <c r="B3655" s="29" t="str">
        <f t="shared" si="171"/>
        <v>P</v>
      </c>
      <c r="C3655" s="29" t="str">
        <f t="shared" si="172"/>
        <v>5564</v>
      </c>
      <c r="D3655" s="29">
        <f>①陸連データ貼付け!B724</f>
        <v>85647838</v>
      </c>
      <c r="E3655" s="29" t="str">
        <f>①陸連データ貼付け!C724</f>
        <v>服部　若菜</v>
      </c>
      <c r="F3655" s="29" t="str">
        <f>ASC(①陸連データ貼付け!D724)</f>
        <v>ﾊｯﾄﾘ ﾜｶﾅ</v>
      </c>
      <c r="G3655" s="29" t="str">
        <f>①陸連データ貼付け!E724</f>
        <v>女</v>
      </c>
      <c r="H3655" s="29">
        <f>①陸連データ貼付け!H724</f>
        <v>24293</v>
      </c>
      <c r="I3655" s="29" t="str">
        <f>①陸連データ貼付け!I724</f>
        <v>有松中</v>
      </c>
      <c r="J3655" s="29" t="str">
        <f>①陸連データ貼付け!J724</f>
        <v>アリマツ</v>
      </c>
      <c r="K3655" s="29" t="str">
        <f t="shared" si="173"/>
        <v>有松中</v>
      </c>
      <c r="L3655" s="29">
        <f>①陸連データ貼付け!P724</f>
        <v>3</v>
      </c>
      <c r="M3655" s="63" t="str">
        <f>①陸連データ貼付け!Q724</f>
        <v>中学校</v>
      </c>
    </row>
    <row r="3656" spans="1:13">
      <c r="A3656" s="220" t="str">
        <f>IF(①陸連データ貼付け!M725="","",①陸連データ貼付け!M725)</f>
        <v>P5595</v>
      </c>
      <c r="B3656" s="29" t="str">
        <f t="shared" si="171"/>
        <v>P</v>
      </c>
      <c r="C3656" s="29" t="str">
        <f t="shared" si="172"/>
        <v>5595</v>
      </c>
      <c r="D3656" s="29">
        <f>①陸連データ貼付け!B725</f>
        <v>97126328</v>
      </c>
      <c r="E3656" s="29" t="str">
        <f>①陸連データ貼付け!C725</f>
        <v>花井　優里</v>
      </c>
      <c r="F3656" s="29" t="str">
        <f>ASC(①陸連データ貼付け!D725)</f>
        <v>ﾊﾅｲ ﾕﾘ</v>
      </c>
      <c r="G3656" s="29" t="str">
        <f>①陸連データ貼付け!E725</f>
        <v>女</v>
      </c>
      <c r="H3656" s="29">
        <f>①陸連データ貼付け!H725</f>
        <v>24293</v>
      </c>
      <c r="I3656" s="29" t="str">
        <f>①陸連データ貼付け!I725</f>
        <v>有松中</v>
      </c>
      <c r="J3656" s="29" t="str">
        <f>①陸連データ貼付け!J725</f>
        <v>アリマツ</v>
      </c>
      <c r="K3656" s="29" t="str">
        <f t="shared" si="173"/>
        <v>有松中</v>
      </c>
      <c r="L3656" s="29">
        <f>①陸連データ貼付け!P725</f>
        <v>2</v>
      </c>
      <c r="M3656" s="63" t="str">
        <f>①陸連データ貼付け!Q725</f>
        <v>中学校</v>
      </c>
    </row>
    <row r="3657" spans="1:13">
      <c r="A3657" s="220" t="str">
        <f>IF(①陸連データ貼付け!M726="","",①陸連データ貼付け!M726)</f>
        <v>P760</v>
      </c>
      <c r="B3657" s="29" t="str">
        <f t="shared" si="171"/>
        <v>P</v>
      </c>
      <c r="C3657" s="29" t="str">
        <f t="shared" si="172"/>
        <v>760</v>
      </c>
      <c r="D3657" s="29">
        <f>①陸連データ貼付け!B726</f>
        <v>96949037</v>
      </c>
      <c r="E3657" s="29" t="str">
        <f>①陸連データ貼付け!C726</f>
        <v>原田　大寿</v>
      </c>
      <c r="F3657" s="29" t="str">
        <f>ASC(①陸連データ貼付け!D726)</f>
        <v>ﾊﾗﾀﾞ ﾀｲｼﾞｭ</v>
      </c>
      <c r="G3657" s="29" t="str">
        <f>①陸連データ貼付け!E726</f>
        <v>男</v>
      </c>
      <c r="H3657" s="29">
        <f>①陸連データ貼付け!H726</f>
        <v>24293</v>
      </c>
      <c r="I3657" s="29" t="str">
        <f>①陸連データ貼付け!I726</f>
        <v>有松中</v>
      </c>
      <c r="J3657" s="29" t="str">
        <f>①陸連データ貼付け!J726</f>
        <v>アリマツ</v>
      </c>
      <c r="K3657" s="29" t="str">
        <f t="shared" si="173"/>
        <v>有松中</v>
      </c>
      <c r="L3657" s="29">
        <f>①陸連データ貼付け!P726</f>
        <v>2</v>
      </c>
      <c r="M3657" s="63" t="str">
        <f>①陸連データ貼付け!Q726</f>
        <v>中学校</v>
      </c>
    </row>
    <row r="3658" spans="1:13">
      <c r="A3658" s="220" t="str">
        <f>IF(①陸連データ貼付け!M727="","",①陸連データ貼付け!M727)</f>
        <v>P802</v>
      </c>
      <c r="B3658" s="29" t="str">
        <f t="shared" si="171"/>
        <v>P</v>
      </c>
      <c r="C3658" s="29" t="str">
        <f t="shared" si="172"/>
        <v>802</v>
      </c>
      <c r="D3658" s="29">
        <f>①陸連データ貼付け!B727</f>
        <v>97017529</v>
      </c>
      <c r="E3658" s="29" t="str">
        <f>①陸連データ貼付け!C727</f>
        <v>藤井　毅</v>
      </c>
      <c r="F3658" s="29" t="str">
        <f>ASC(①陸連データ貼付け!D727)</f>
        <v>ﾌｼﾞｲ ﾀｹｷ</v>
      </c>
      <c r="G3658" s="29" t="str">
        <f>①陸連データ貼付け!E727</f>
        <v>男</v>
      </c>
      <c r="H3658" s="29">
        <f>①陸連データ貼付け!H727</f>
        <v>24293</v>
      </c>
      <c r="I3658" s="29" t="str">
        <f>①陸連データ貼付け!I727</f>
        <v>有松中</v>
      </c>
      <c r="J3658" s="29" t="str">
        <f>①陸連データ貼付け!J727</f>
        <v>アリマツ</v>
      </c>
      <c r="K3658" s="29" t="str">
        <f t="shared" si="173"/>
        <v>有松中</v>
      </c>
      <c r="L3658" s="29">
        <f>①陸連データ貼付け!P727</f>
        <v>2</v>
      </c>
      <c r="M3658" s="63" t="str">
        <f>①陸連データ貼付け!Q727</f>
        <v>中学校</v>
      </c>
    </row>
    <row r="3659" spans="1:13">
      <c r="A3659" s="220" t="str">
        <f>IF(①陸連データ貼付け!M728="","",①陸連データ貼付け!M728)</f>
        <v>P5545</v>
      </c>
      <c r="B3659" s="29" t="str">
        <f t="shared" si="171"/>
        <v>P</v>
      </c>
      <c r="C3659" s="29" t="str">
        <f t="shared" si="172"/>
        <v>5545</v>
      </c>
      <c r="D3659" s="29">
        <f>①陸連データ貼付け!B728</f>
        <v>96947742</v>
      </c>
      <c r="E3659" s="29" t="str">
        <f>①陸連データ貼付け!C728</f>
        <v>牧野　彩葵</v>
      </c>
      <c r="F3659" s="29" t="str">
        <f>ASC(①陸連データ貼付け!D728)</f>
        <v>ﾏｷﾉ ｻｷ</v>
      </c>
      <c r="G3659" s="29" t="str">
        <f>①陸連データ貼付け!E728</f>
        <v>女</v>
      </c>
      <c r="H3659" s="29">
        <f>①陸連データ貼付け!H728</f>
        <v>24293</v>
      </c>
      <c r="I3659" s="29" t="str">
        <f>①陸連データ貼付け!I728</f>
        <v>有松中</v>
      </c>
      <c r="J3659" s="29" t="str">
        <f>①陸連データ貼付け!J728</f>
        <v>アリマツ</v>
      </c>
      <c r="K3659" s="29" t="str">
        <f t="shared" si="173"/>
        <v>有松中</v>
      </c>
      <c r="L3659" s="29">
        <f>①陸連データ貼付け!P728</f>
        <v>2</v>
      </c>
      <c r="M3659" s="63" t="str">
        <f>①陸連データ貼付け!Q728</f>
        <v>中学校</v>
      </c>
    </row>
    <row r="3660" spans="1:13">
      <c r="A3660" s="220" t="str">
        <f>IF(①陸連データ貼付け!M729="","",①陸連データ貼付け!M729)</f>
        <v>P851</v>
      </c>
      <c r="B3660" s="29" t="str">
        <f t="shared" si="171"/>
        <v>P</v>
      </c>
      <c r="C3660" s="29" t="str">
        <f t="shared" si="172"/>
        <v>851</v>
      </c>
      <c r="D3660" s="29">
        <f>①陸連データ貼付け!B729</f>
        <v>97338939</v>
      </c>
      <c r="E3660" s="29" t="str">
        <f>①陸連データ貼付け!C729</f>
        <v>松谷　大雅</v>
      </c>
      <c r="F3660" s="29" t="str">
        <f>ASC(①陸連データ貼付け!D729)</f>
        <v>ﾏﾂﾀﾆ ﾀｲｶﾞ</v>
      </c>
      <c r="G3660" s="29" t="str">
        <f>①陸連データ貼付け!E729</f>
        <v>男</v>
      </c>
      <c r="H3660" s="29">
        <f>①陸連データ貼付け!H729</f>
        <v>24293</v>
      </c>
      <c r="I3660" s="29" t="str">
        <f>①陸連データ貼付け!I729</f>
        <v>有松中</v>
      </c>
      <c r="J3660" s="29" t="str">
        <f>①陸連データ貼付け!J729</f>
        <v>アリマツ</v>
      </c>
      <c r="K3660" s="29" t="str">
        <f t="shared" si="173"/>
        <v>有松中</v>
      </c>
      <c r="L3660" s="29">
        <f>①陸連データ貼付け!P729</f>
        <v>2</v>
      </c>
      <c r="M3660" s="63" t="str">
        <f>①陸連データ貼付け!Q729</f>
        <v>中学校</v>
      </c>
    </row>
    <row r="3661" spans="1:13">
      <c r="A3661" s="220" t="str">
        <f>IF(①陸連データ貼付け!M730="","",①陸連データ貼付け!M730)</f>
        <v>P5563</v>
      </c>
      <c r="B3661" s="29" t="str">
        <f t="shared" si="171"/>
        <v>P</v>
      </c>
      <c r="C3661" s="29" t="str">
        <f t="shared" si="172"/>
        <v>5563</v>
      </c>
      <c r="D3661" s="29">
        <f>①陸連データ貼付け!B730</f>
        <v>85646534</v>
      </c>
      <c r="E3661" s="29" t="str">
        <f>①陸連データ貼付け!C730</f>
        <v>南林　瑞希</v>
      </c>
      <c r="F3661" s="29" t="str">
        <f>ASC(①陸連データ貼付け!D730)</f>
        <v>ﾐﾅﾐﾊﾞﾔｼ ﾐｽﾞｷ</v>
      </c>
      <c r="G3661" s="29" t="str">
        <f>①陸連データ貼付け!E730</f>
        <v>女</v>
      </c>
      <c r="H3661" s="29">
        <f>①陸連データ貼付け!H730</f>
        <v>24293</v>
      </c>
      <c r="I3661" s="29" t="str">
        <f>①陸連データ貼付け!I730</f>
        <v>有松中</v>
      </c>
      <c r="J3661" s="29" t="str">
        <f>①陸連データ貼付け!J730</f>
        <v>アリマツ</v>
      </c>
      <c r="K3661" s="29" t="str">
        <f t="shared" si="173"/>
        <v>有松中</v>
      </c>
      <c r="L3661" s="29">
        <f>①陸連データ貼付け!P730</f>
        <v>3</v>
      </c>
      <c r="M3661" s="63" t="str">
        <f>①陸連データ貼付け!Q730</f>
        <v>中学校</v>
      </c>
    </row>
    <row r="3662" spans="1:13">
      <c r="A3662" s="220" t="str">
        <f>IF(①陸連データ貼付け!M731="","",①陸連データ貼付け!M731)</f>
        <v>P800</v>
      </c>
      <c r="B3662" s="29" t="str">
        <f t="shared" si="171"/>
        <v>P</v>
      </c>
      <c r="C3662" s="29" t="str">
        <f t="shared" si="172"/>
        <v>800</v>
      </c>
      <c r="D3662" s="29">
        <f>①陸連データ貼付け!B731</f>
        <v>85648536</v>
      </c>
      <c r="E3662" s="29" t="str">
        <f>①陸連データ貼付け!C731</f>
        <v>村上　会洋</v>
      </c>
      <c r="F3662" s="29" t="str">
        <f>ASC(①陸連データ貼付け!D731)</f>
        <v>ﾑﾗｶﾐ ｶｽﾞﾐ</v>
      </c>
      <c r="G3662" s="29" t="str">
        <f>①陸連データ貼付け!E731</f>
        <v>男</v>
      </c>
      <c r="H3662" s="29">
        <f>①陸連データ貼付け!H731</f>
        <v>24293</v>
      </c>
      <c r="I3662" s="29" t="str">
        <f>①陸連データ貼付け!I731</f>
        <v>有松中</v>
      </c>
      <c r="J3662" s="29" t="str">
        <f>①陸連データ貼付け!J731</f>
        <v>アリマツ</v>
      </c>
      <c r="K3662" s="29" t="str">
        <f t="shared" si="173"/>
        <v>有松中</v>
      </c>
      <c r="L3662" s="29">
        <f>①陸連データ貼付け!P731</f>
        <v>3</v>
      </c>
      <c r="M3662" s="63" t="str">
        <f>①陸連データ貼付け!Q731</f>
        <v>中学校</v>
      </c>
    </row>
    <row r="3663" spans="1:13">
      <c r="A3663" s="220" t="str">
        <f>IF(①陸連データ貼付け!M732="","",①陸連データ貼付け!M732)</f>
        <v>P756</v>
      </c>
      <c r="B3663" s="29" t="str">
        <f t="shared" si="171"/>
        <v>P</v>
      </c>
      <c r="C3663" s="29" t="str">
        <f t="shared" si="172"/>
        <v>756</v>
      </c>
      <c r="D3663" s="29">
        <f>①陸連データ貼付け!B732</f>
        <v>85648132</v>
      </c>
      <c r="E3663" s="29" t="str">
        <f>①陸連データ貼付け!C732</f>
        <v>森下　友登</v>
      </c>
      <c r="F3663" s="29" t="str">
        <f>ASC(①陸連データ貼付け!D732)</f>
        <v>ﾓﾘｼﾀ ﾕｳﾄ</v>
      </c>
      <c r="G3663" s="29" t="str">
        <f>①陸連データ貼付け!E732</f>
        <v>男</v>
      </c>
      <c r="H3663" s="29">
        <f>①陸連データ貼付け!H732</f>
        <v>24293</v>
      </c>
      <c r="I3663" s="29" t="str">
        <f>①陸連データ貼付け!I732</f>
        <v>有松中</v>
      </c>
      <c r="J3663" s="29" t="str">
        <f>①陸連データ貼付け!J732</f>
        <v>アリマツ</v>
      </c>
      <c r="K3663" s="29" t="str">
        <f t="shared" si="173"/>
        <v>有松中</v>
      </c>
      <c r="L3663" s="29">
        <f>①陸連データ貼付け!P732</f>
        <v>3</v>
      </c>
      <c r="M3663" s="63" t="str">
        <f>①陸連データ貼付け!Q732</f>
        <v>中学校</v>
      </c>
    </row>
    <row r="3664" spans="1:13">
      <c r="A3664" s="220" t="str">
        <f>IF(①陸連データ貼付け!M733="","",①陸連データ貼付け!M733)</f>
        <v>P804</v>
      </c>
      <c r="B3664" s="29" t="str">
        <f t="shared" si="171"/>
        <v>P</v>
      </c>
      <c r="C3664" s="29" t="str">
        <f t="shared" si="172"/>
        <v>804</v>
      </c>
      <c r="D3664" s="29">
        <f>①陸連データ貼付け!B733</f>
        <v>97017731</v>
      </c>
      <c r="E3664" s="29" t="str">
        <f>①陸連データ貼付け!C733</f>
        <v>吉田　雄斗</v>
      </c>
      <c r="F3664" s="29" t="str">
        <f>ASC(①陸連データ貼付け!D733)</f>
        <v>ﾖｼﾀﾞ ﾕｳﾄ</v>
      </c>
      <c r="G3664" s="29" t="str">
        <f>①陸連データ貼付け!E733</f>
        <v>男</v>
      </c>
      <c r="H3664" s="29">
        <f>①陸連データ貼付け!H733</f>
        <v>24293</v>
      </c>
      <c r="I3664" s="29" t="str">
        <f>①陸連データ貼付け!I733</f>
        <v>有松中</v>
      </c>
      <c r="J3664" s="29" t="str">
        <f>①陸連データ貼付け!J733</f>
        <v>アリマツ</v>
      </c>
      <c r="K3664" s="29" t="str">
        <f t="shared" si="173"/>
        <v>有松中</v>
      </c>
      <c r="L3664" s="29">
        <f>①陸連データ貼付け!P733</f>
        <v>2</v>
      </c>
      <c r="M3664" s="63" t="str">
        <f>①陸連データ貼付け!Q733</f>
        <v>中学校</v>
      </c>
    </row>
    <row r="3665" spans="1:13">
      <c r="A3665" s="220" t="str">
        <f>IF(①陸連データ貼付け!M734="","",①陸連データ貼付け!M734)</f>
        <v>P838</v>
      </c>
      <c r="B3665" s="29" t="str">
        <f t="shared" si="171"/>
        <v>P</v>
      </c>
      <c r="C3665" s="29" t="str">
        <f t="shared" si="172"/>
        <v>838</v>
      </c>
      <c r="D3665" s="29">
        <f>①陸連データ貼付け!B734</f>
        <v>97100421</v>
      </c>
      <c r="E3665" s="29" t="str">
        <f>①陸連データ貼付け!C734</f>
        <v>和田　晶</v>
      </c>
      <c r="F3665" s="29" t="str">
        <f>ASC(①陸連データ貼付け!D734)</f>
        <v>ﾜﾀﾞ ｱｷﾗ</v>
      </c>
      <c r="G3665" s="29" t="str">
        <f>①陸連データ貼付け!E734</f>
        <v>男</v>
      </c>
      <c r="H3665" s="29">
        <f>①陸連データ貼付け!H734</f>
        <v>24293</v>
      </c>
      <c r="I3665" s="29" t="str">
        <f>①陸連データ貼付け!I734</f>
        <v>有松中</v>
      </c>
      <c r="J3665" s="29" t="str">
        <f>①陸連データ貼付け!J734</f>
        <v>アリマツ</v>
      </c>
      <c r="K3665" s="29" t="str">
        <f t="shared" si="173"/>
        <v>有松中</v>
      </c>
      <c r="L3665" s="29">
        <f>①陸連データ貼付け!P734</f>
        <v>2</v>
      </c>
      <c r="M3665" s="63" t="str">
        <f>①陸連データ貼付け!Q734</f>
        <v>中学校</v>
      </c>
    </row>
    <row r="3666" spans="1:13">
      <c r="A3666" s="220" t="str">
        <f>IF(①陸連データ貼付け!M735="","",①陸連データ貼付け!M735)</f>
        <v>P761</v>
      </c>
      <c r="B3666" s="29" t="str">
        <f t="shared" si="171"/>
        <v>P</v>
      </c>
      <c r="C3666" s="29" t="str">
        <f t="shared" si="172"/>
        <v>761</v>
      </c>
      <c r="D3666" s="29">
        <f>①陸連データ貼付け!B735</f>
        <v>96949542</v>
      </c>
      <c r="E3666" s="29" t="str">
        <f>①陸連データ貼付け!C735</f>
        <v>和田　拓己</v>
      </c>
      <c r="F3666" s="29" t="str">
        <f>ASC(①陸連データ貼付け!D735)</f>
        <v>ﾜﾀﾞ ﾀｸﾐ</v>
      </c>
      <c r="G3666" s="29" t="str">
        <f>①陸連データ貼付け!E735</f>
        <v>男</v>
      </c>
      <c r="H3666" s="29">
        <f>①陸連データ貼付け!H735</f>
        <v>24293</v>
      </c>
      <c r="I3666" s="29" t="str">
        <f>①陸連データ貼付け!I735</f>
        <v>有松中</v>
      </c>
      <c r="J3666" s="29" t="str">
        <f>①陸連データ貼付け!J735</f>
        <v>アリマツ</v>
      </c>
      <c r="K3666" s="29" t="str">
        <f t="shared" si="173"/>
        <v>有松中</v>
      </c>
      <c r="L3666" s="29">
        <f>①陸連データ貼付け!P735</f>
        <v>2</v>
      </c>
      <c r="M3666" s="63" t="str">
        <f>①陸連データ貼付け!Q735</f>
        <v>中学校</v>
      </c>
    </row>
    <row r="3667" spans="1:13">
      <c r="A3667" s="220" t="str">
        <f>IF(①陸連データ貼付け!M736="","",①陸連データ貼付け!M736)</f>
        <v>P5594</v>
      </c>
      <c r="B3667" s="29" t="str">
        <f t="shared" si="171"/>
        <v>P</v>
      </c>
      <c r="C3667" s="29" t="str">
        <f t="shared" si="172"/>
        <v>5594</v>
      </c>
      <c r="D3667" s="29">
        <f>①陸連データ貼付け!B736</f>
        <v>97126227</v>
      </c>
      <c r="E3667" s="29" t="str">
        <f>①陸連データ貼付け!C736</f>
        <v>渡邉　美祐</v>
      </c>
      <c r="F3667" s="29" t="str">
        <f>ASC(①陸連データ貼付け!D736)</f>
        <v>ﾜﾀﾅﾍﾞ ﾐｳ</v>
      </c>
      <c r="G3667" s="29" t="str">
        <f>①陸連データ貼付け!E736</f>
        <v>女</v>
      </c>
      <c r="H3667" s="29">
        <f>①陸連データ貼付け!H736</f>
        <v>24293</v>
      </c>
      <c r="I3667" s="29" t="str">
        <f>①陸連データ貼付け!I736</f>
        <v>有松中</v>
      </c>
      <c r="J3667" s="29" t="str">
        <f>①陸連データ貼付け!J736</f>
        <v>アリマツ</v>
      </c>
      <c r="K3667" s="29" t="str">
        <f t="shared" si="173"/>
        <v>有松中</v>
      </c>
      <c r="L3667" s="29">
        <f>①陸連データ貼付け!P736</f>
        <v>2</v>
      </c>
      <c r="M3667" s="63" t="str">
        <f>①陸連データ貼付け!Q736</f>
        <v>中学校</v>
      </c>
    </row>
    <row r="3668" spans="1:13">
      <c r="A3668" s="220" t="str">
        <f>IF(①陸連データ貼付け!M737="","",①陸連データ貼付け!M737)</f>
        <v>P813</v>
      </c>
      <c r="B3668" s="29" t="str">
        <f t="shared" si="171"/>
        <v>P</v>
      </c>
      <c r="C3668" s="29" t="str">
        <f t="shared" si="172"/>
        <v>813</v>
      </c>
      <c r="D3668" s="29">
        <f>①陸連データ貼付け!B737</f>
        <v>88078334</v>
      </c>
      <c r="E3668" s="29" t="str">
        <f>①陸連データ貼付け!C737</f>
        <v>伊藤　駿</v>
      </c>
      <c r="F3668" s="29" t="str">
        <f>ASC(①陸連データ貼付け!D737)</f>
        <v>ｲﾄｳ ｼｭﾝ</v>
      </c>
      <c r="G3668" s="29" t="str">
        <f>①陸連データ貼付け!E737</f>
        <v>男</v>
      </c>
      <c r="H3668" s="29">
        <f>①陸連データ貼付け!H737</f>
        <v>30408</v>
      </c>
      <c r="I3668" s="29" t="str">
        <f>①陸連データ貼付け!I737</f>
        <v>伊勢山中学校</v>
      </c>
      <c r="J3668" s="29" t="str">
        <f>①陸連データ貼付け!J737</f>
        <v>イセヤマチュウガッコウ</v>
      </c>
      <c r="K3668" s="29" t="str">
        <f t="shared" si="173"/>
        <v>伊勢山中学校</v>
      </c>
      <c r="L3668" s="29">
        <f>①陸連データ貼付け!P737</f>
        <v>2</v>
      </c>
      <c r="M3668" s="63" t="str">
        <f>①陸連データ貼付け!Q737</f>
        <v>中学校</v>
      </c>
    </row>
    <row r="3669" spans="1:13">
      <c r="A3669" s="220" t="str">
        <f>IF(①陸連データ貼付け!M738="","",①陸連データ貼付け!M738)</f>
        <v>P5566</v>
      </c>
      <c r="B3669" s="29" t="str">
        <f t="shared" si="171"/>
        <v>P</v>
      </c>
      <c r="C3669" s="29" t="str">
        <f t="shared" si="172"/>
        <v>5566</v>
      </c>
      <c r="D3669" s="29">
        <f>①陸連データ貼付け!B738</f>
        <v>88082531</v>
      </c>
      <c r="E3669" s="29" t="str">
        <f>①陸連データ貼付け!C738</f>
        <v>今津　里菜</v>
      </c>
      <c r="F3669" s="29" t="str">
        <f>ASC(①陸連データ貼付け!D738)</f>
        <v>ｲﾏﾂﾞ ﾘﾅ</v>
      </c>
      <c r="G3669" s="29" t="str">
        <f>①陸連データ貼付け!E738</f>
        <v>女</v>
      </c>
      <c r="H3669" s="29">
        <f>①陸連データ貼付け!H738</f>
        <v>30408</v>
      </c>
      <c r="I3669" s="29" t="str">
        <f>①陸連データ貼付け!I738</f>
        <v>伊勢山中学校</v>
      </c>
      <c r="J3669" s="29" t="str">
        <f>①陸連データ貼付け!J738</f>
        <v>イセヤマチュウガッコウ</v>
      </c>
      <c r="K3669" s="29" t="str">
        <f t="shared" si="173"/>
        <v>伊勢山中学校</v>
      </c>
      <c r="L3669" s="29">
        <f>①陸連データ貼付け!P738</f>
        <v>3</v>
      </c>
      <c r="M3669" s="63" t="str">
        <f>①陸連データ貼付け!Q738</f>
        <v>中学校</v>
      </c>
    </row>
    <row r="3670" spans="1:13">
      <c r="A3670" s="220" t="str">
        <f>IF(①陸連データ貼付け!M739="","",①陸連データ貼付け!M739)</f>
        <v>P818</v>
      </c>
      <c r="B3670" s="29" t="str">
        <f t="shared" si="171"/>
        <v>P</v>
      </c>
      <c r="C3670" s="29" t="str">
        <f t="shared" si="172"/>
        <v>818</v>
      </c>
      <c r="D3670" s="29">
        <f>①陸連データ貼付け!B739</f>
        <v>96854436</v>
      </c>
      <c r="E3670" s="29" t="str">
        <f>①陸連データ貼付け!C739</f>
        <v>魏　學彦</v>
      </c>
      <c r="F3670" s="29" t="str">
        <f>ASC(①陸連データ貼付け!D739)</f>
        <v>ｳｪｲ ｼｭｳｴﾝ</v>
      </c>
      <c r="G3670" s="29" t="str">
        <f>①陸連データ貼付け!E739</f>
        <v>男</v>
      </c>
      <c r="H3670" s="29">
        <f>①陸連データ貼付け!H739</f>
        <v>30408</v>
      </c>
      <c r="I3670" s="29" t="str">
        <f>①陸連データ貼付け!I739</f>
        <v>伊勢山中学校</v>
      </c>
      <c r="J3670" s="29" t="str">
        <f>①陸連データ貼付け!J739</f>
        <v>イセヤマチュウガッコウ</v>
      </c>
      <c r="K3670" s="29" t="str">
        <f t="shared" si="173"/>
        <v>伊勢山中学校</v>
      </c>
      <c r="L3670" s="29">
        <f>①陸連データ貼付け!P739</f>
        <v>3</v>
      </c>
      <c r="M3670" s="63" t="str">
        <f>①陸連データ貼付け!Q739</f>
        <v>中学校</v>
      </c>
    </row>
    <row r="3671" spans="1:13">
      <c r="A3671" s="220" t="str">
        <f>IF(①陸連データ貼付け!M740="","",①陸連データ貼付け!M740)</f>
        <v>P811</v>
      </c>
      <c r="B3671" s="29" t="str">
        <f t="shared" si="171"/>
        <v>P</v>
      </c>
      <c r="C3671" s="29" t="str">
        <f t="shared" si="172"/>
        <v>811</v>
      </c>
      <c r="D3671" s="29">
        <f>①陸連データ貼付け!B740</f>
        <v>88076231</v>
      </c>
      <c r="E3671" s="29" t="str">
        <f>①陸連データ貼付け!C740</f>
        <v>宇野　翔太</v>
      </c>
      <c r="F3671" s="29" t="str">
        <f>ASC(①陸連データ貼付け!D740)</f>
        <v>ｳﾉ ｼｮｳﾀ</v>
      </c>
      <c r="G3671" s="29" t="str">
        <f>①陸連データ貼付け!E740</f>
        <v>男</v>
      </c>
      <c r="H3671" s="29">
        <f>①陸連データ貼付け!H740</f>
        <v>30408</v>
      </c>
      <c r="I3671" s="29" t="str">
        <f>①陸連データ貼付け!I740</f>
        <v>伊勢山中学校</v>
      </c>
      <c r="J3671" s="29" t="str">
        <f>①陸連データ貼付け!J740</f>
        <v>イセヤマチュウガッコウ</v>
      </c>
      <c r="K3671" s="29" t="str">
        <f t="shared" si="173"/>
        <v>伊勢山中学校</v>
      </c>
      <c r="L3671" s="29">
        <f>①陸連データ貼付け!P740</f>
        <v>2</v>
      </c>
      <c r="M3671" s="63" t="str">
        <f>①陸連データ貼付け!Q740</f>
        <v>中学校</v>
      </c>
    </row>
    <row r="3672" spans="1:13">
      <c r="A3672" s="220" t="str">
        <f>IF(①陸連データ貼付け!M741="","",①陸連データ貼付け!M741)</f>
        <v>P819</v>
      </c>
      <c r="B3672" s="29" t="str">
        <f t="shared" si="171"/>
        <v>P</v>
      </c>
      <c r="C3672" s="29" t="str">
        <f t="shared" si="172"/>
        <v>819</v>
      </c>
      <c r="D3672" s="29">
        <f>①陸連データ貼付け!B741</f>
        <v>96908335</v>
      </c>
      <c r="E3672" s="29" t="str">
        <f>①陸連データ貼付け!C741</f>
        <v>梅村　武</v>
      </c>
      <c r="F3672" s="29" t="str">
        <f>ASC(①陸連データ貼付け!D741)</f>
        <v>ｳﾒﾑﾗ ﾀｹｼ</v>
      </c>
      <c r="G3672" s="29" t="str">
        <f>①陸連データ貼付け!E741</f>
        <v>男</v>
      </c>
      <c r="H3672" s="29">
        <f>①陸連データ貼付け!H741</f>
        <v>30408</v>
      </c>
      <c r="I3672" s="29" t="str">
        <f>①陸連データ貼付け!I741</f>
        <v>伊勢山中学校</v>
      </c>
      <c r="J3672" s="29" t="str">
        <f>①陸連データ貼付け!J741</f>
        <v>イセヤマチュウガッコウ</v>
      </c>
      <c r="K3672" s="29" t="str">
        <f t="shared" si="173"/>
        <v>伊勢山中学校</v>
      </c>
      <c r="L3672" s="29">
        <f>①陸連データ貼付け!P741</f>
        <v>2</v>
      </c>
      <c r="M3672" s="63" t="str">
        <f>①陸連データ貼付け!Q741</f>
        <v>中学校</v>
      </c>
    </row>
    <row r="3673" spans="1:13">
      <c r="A3673" s="220" t="str">
        <f>IF(①陸連データ貼付け!M742="","",①陸連データ貼付け!M742)</f>
        <v>P5567</v>
      </c>
      <c r="B3673" s="29" t="str">
        <f t="shared" si="171"/>
        <v>P</v>
      </c>
      <c r="C3673" s="29" t="str">
        <f t="shared" si="172"/>
        <v>5567</v>
      </c>
      <c r="D3673" s="29">
        <f>①陸連データ貼付け!B742</f>
        <v>88083532</v>
      </c>
      <c r="E3673" s="29" t="str">
        <f>①陸連データ貼付け!C742</f>
        <v>折戸　紀々架</v>
      </c>
      <c r="F3673" s="29" t="str">
        <f>ASC(①陸連データ貼付け!D742)</f>
        <v>ｵﾘﾄ ﾉﾉｶ</v>
      </c>
      <c r="G3673" s="29" t="str">
        <f>①陸連データ貼付け!E742</f>
        <v>女</v>
      </c>
      <c r="H3673" s="29">
        <f>①陸連データ貼付け!H742</f>
        <v>30408</v>
      </c>
      <c r="I3673" s="29" t="str">
        <f>①陸連データ貼付け!I742</f>
        <v>伊勢山中学校</v>
      </c>
      <c r="J3673" s="29" t="str">
        <f>①陸連データ貼付け!J742</f>
        <v>イセヤマチュウガッコウ</v>
      </c>
      <c r="K3673" s="29" t="str">
        <f t="shared" si="173"/>
        <v>伊勢山中学校</v>
      </c>
      <c r="L3673" s="29">
        <f>①陸連データ貼付け!P742</f>
        <v>3</v>
      </c>
      <c r="M3673" s="63" t="str">
        <f>①陸連データ貼付け!Q742</f>
        <v>中学校</v>
      </c>
    </row>
    <row r="3674" spans="1:13">
      <c r="A3674" s="220" t="str">
        <f>IF(①陸連データ貼付け!M743="","",①陸連データ貼付け!M743)</f>
        <v>P5575</v>
      </c>
      <c r="B3674" s="29" t="str">
        <f t="shared" si="171"/>
        <v>P</v>
      </c>
      <c r="C3674" s="29" t="str">
        <f t="shared" si="172"/>
        <v>5575</v>
      </c>
      <c r="D3674" s="29">
        <f>①陸連データ貼付け!B743</f>
        <v>96969544</v>
      </c>
      <c r="E3674" s="29" t="str">
        <f>①陸連データ貼付け!C743</f>
        <v>加川　萌々子</v>
      </c>
      <c r="F3674" s="29" t="str">
        <f>ASC(①陸連データ貼付け!D743)</f>
        <v>ｶｶﾞﾜ ﾓﾓｺ</v>
      </c>
      <c r="G3674" s="29" t="str">
        <f>①陸連データ貼付け!E743</f>
        <v>女</v>
      </c>
      <c r="H3674" s="29">
        <f>①陸連データ貼付け!H743</f>
        <v>30408</v>
      </c>
      <c r="I3674" s="29" t="str">
        <f>①陸連データ貼付け!I743</f>
        <v>伊勢山中学校</v>
      </c>
      <c r="J3674" s="29" t="str">
        <f>①陸連データ貼付け!J743</f>
        <v>イセヤマチュウガッコウ</v>
      </c>
      <c r="K3674" s="29" t="str">
        <f t="shared" si="173"/>
        <v>伊勢山中学校</v>
      </c>
      <c r="L3674" s="29">
        <f>①陸連データ貼付け!P743</f>
        <v>3</v>
      </c>
      <c r="M3674" s="63" t="str">
        <f>①陸連データ貼付け!Q743</f>
        <v>中学校</v>
      </c>
    </row>
    <row r="3675" spans="1:13">
      <c r="A3675" s="220" t="str">
        <f>IF(①陸連データ貼付け!M744="","",①陸連データ貼付け!M744)</f>
        <v>P5571</v>
      </c>
      <c r="B3675" s="29" t="str">
        <f t="shared" si="171"/>
        <v>P</v>
      </c>
      <c r="C3675" s="29" t="str">
        <f t="shared" si="172"/>
        <v>5571</v>
      </c>
      <c r="D3675" s="29">
        <f>①陸連データ貼付け!B744</f>
        <v>88090025</v>
      </c>
      <c r="E3675" s="29" t="str">
        <f>①陸連データ貼付け!C744</f>
        <v>加藤　菜々子</v>
      </c>
      <c r="F3675" s="29" t="str">
        <f>ASC(①陸連データ貼付け!D744)</f>
        <v>ｶﾄｳ ﾅﾅｺ</v>
      </c>
      <c r="G3675" s="29" t="str">
        <f>①陸連データ貼付け!E744</f>
        <v>女</v>
      </c>
      <c r="H3675" s="29">
        <f>①陸連データ貼付け!H744</f>
        <v>30408</v>
      </c>
      <c r="I3675" s="29" t="str">
        <f>①陸連データ貼付け!I744</f>
        <v>伊勢山中学校</v>
      </c>
      <c r="J3675" s="29" t="str">
        <f>①陸連データ貼付け!J744</f>
        <v>イセヤマチュウガッコウ</v>
      </c>
      <c r="K3675" s="29" t="str">
        <f t="shared" si="173"/>
        <v>伊勢山中学校</v>
      </c>
      <c r="L3675" s="29">
        <f>①陸連データ貼付け!P744</f>
        <v>2</v>
      </c>
      <c r="M3675" s="63" t="str">
        <f>①陸連データ貼付け!Q744</f>
        <v>中学校</v>
      </c>
    </row>
    <row r="3676" spans="1:13">
      <c r="A3676" s="220" t="str">
        <f>IF(①陸連データ貼付け!M745="","",①陸連データ貼付け!M745)</f>
        <v>P816</v>
      </c>
      <c r="B3676" s="29" t="str">
        <f t="shared" si="171"/>
        <v>P</v>
      </c>
      <c r="C3676" s="29" t="str">
        <f t="shared" si="172"/>
        <v>816</v>
      </c>
      <c r="D3676" s="29">
        <f>①陸連データ貼付け!B745</f>
        <v>96854133</v>
      </c>
      <c r="E3676" s="29" t="str">
        <f>①陸連データ貼付け!C745</f>
        <v>狩生　龍之介</v>
      </c>
      <c r="F3676" s="29" t="str">
        <f>ASC(①陸連データ貼付け!D745)</f>
        <v>ｶﾘｭｳ ﾘｭｳﾉｽｹ</v>
      </c>
      <c r="G3676" s="29" t="str">
        <f>①陸連データ貼付け!E745</f>
        <v>男</v>
      </c>
      <c r="H3676" s="29">
        <f>①陸連データ貼付け!H745</f>
        <v>30408</v>
      </c>
      <c r="I3676" s="29" t="str">
        <f>①陸連データ貼付け!I745</f>
        <v>伊勢山中学校</v>
      </c>
      <c r="J3676" s="29" t="str">
        <f>①陸連データ貼付け!J745</f>
        <v>イセヤマチュウガッコウ</v>
      </c>
      <c r="K3676" s="29" t="str">
        <f t="shared" si="173"/>
        <v>伊勢山中学校</v>
      </c>
      <c r="L3676" s="29">
        <f>①陸連データ貼付け!P745</f>
        <v>2</v>
      </c>
      <c r="M3676" s="63" t="str">
        <f>①陸連データ貼付け!Q745</f>
        <v>中学校</v>
      </c>
    </row>
    <row r="3677" spans="1:13">
      <c r="A3677" s="220" t="str">
        <f>IF(①陸連データ貼付け!M746="","",①陸連データ貼付け!M746)</f>
        <v>P5568</v>
      </c>
      <c r="B3677" s="29" t="str">
        <f t="shared" si="171"/>
        <v>P</v>
      </c>
      <c r="C3677" s="29" t="str">
        <f t="shared" si="172"/>
        <v>5568</v>
      </c>
      <c r="D3677" s="29">
        <f>①陸連データ貼付け!B746</f>
        <v>88085231</v>
      </c>
      <c r="E3677" s="29" t="str">
        <f>①陸連データ貼付け!C746</f>
        <v>後藤　ひより</v>
      </c>
      <c r="F3677" s="29" t="str">
        <f>ASC(①陸連データ貼付け!D746)</f>
        <v>ｺﾞﾄｳ ﾋﾖﾘ</v>
      </c>
      <c r="G3677" s="29" t="str">
        <f>①陸連データ貼付け!E746</f>
        <v>女</v>
      </c>
      <c r="H3677" s="29">
        <f>①陸連データ貼付け!H746</f>
        <v>30408</v>
      </c>
      <c r="I3677" s="29" t="str">
        <f>①陸連データ貼付け!I746</f>
        <v>伊勢山中学校</v>
      </c>
      <c r="J3677" s="29" t="str">
        <f>①陸連データ貼付け!J746</f>
        <v>イセヤマチュウガッコウ</v>
      </c>
      <c r="K3677" s="29" t="str">
        <f t="shared" si="173"/>
        <v>伊勢山中学校</v>
      </c>
      <c r="L3677" s="29">
        <f>①陸連データ貼付け!P746</f>
        <v>2</v>
      </c>
      <c r="M3677" s="63" t="str">
        <f>①陸連データ貼付け!Q746</f>
        <v>中学校</v>
      </c>
    </row>
    <row r="3678" spans="1:13">
      <c r="A3678" s="220" t="str">
        <f>IF(①陸連データ貼付け!M747="","",①陸連データ貼付け!M747)</f>
        <v>P815</v>
      </c>
      <c r="B3678" s="29" t="str">
        <f t="shared" si="171"/>
        <v>P</v>
      </c>
      <c r="C3678" s="29" t="str">
        <f t="shared" si="172"/>
        <v>815</v>
      </c>
      <c r="D3678" s="29">
        <f>①陸連データ貼付け!B747</f>
        <v>89294234</v>
      </c>
      <c r="E3678" s="29" t="str">
        <f>①陸連データ貼付け!C747</f>
        <v>椎名　将大</v>
      </c>
      <c r="F3678" s="29" t="str">
        <f>ASC(①陸連データ貼付け!D747)</f>
        <v>ｼｲﾅ ﾏｻﾄ</v>
      </c>
      <c r="G3678" s="29" t="str">
        <f>①陸連データ貼付け!E747</f>
        <v>男</v>
      </c>
      <c r="H3678" s="29">
        <f>①陸連データ貼付け!H747</f>
        <v>30408</v>
      </c>
      <c r="I3678" s="29" t="str">
        <f>①陸連データ貼付け!I747</f>
        <v>伊勢山中学校</v>
      </c>
      <c r="J3678" s="29" t="str">
        <f>①陸連データ貼付け!J747</f>
        <v>イセヤマチュウガッコウ</v>
      </c>
      <c r="K3678" s="29" t="str">
        <f t="shared" si="173"/>
        <v>伊勢山中学校</v>
      </c>
      <c r="L3678" s="29">
        <f>①陸連データ貼付け!P747</f>
        <v>2</v>
      </c>
      <c r="M3678" s="63" t="str">
        <f>①陸連データ貼付け!Q747</f>
        <v>中学校</v>
      </c>
    </row>
    <row r="3679" spans="1:13">
      <c r="A3679" s="220" t="str">
        <f>IF(①陸連データ貼付け!M748="","",①陸連データ貼付け!M748)</f>
        <v>P5572</v>
      </c>
      <c r="B3679" s="29" t="str">
        <f t="shared" si="171"/>
        <v>P</v>
      </c>
      <c r="C3679" s="29" t="str">
        <f t="shared" si="172"/>
        <v>5572</v>
      </c>
      <c r="D3679" s="29">
        <f>①陸連データ貼付け!B748</f>
        <v>88090530</v>
      </c>
      <c r="E3679" s="29" t="str">
        <f>①陸連データ貼付け!C748</f>
        <v>清水　結衣</v>
      </c>
      <c r="F3679" s="29" t="str">
        <f>ASC(①陸連データ貼付け!D748)</f>
        <v>ｼﾐｽﾞ ﾕｲ</v>
      </c>
      <c r="G3679" s="29" t="str">
        <f>①陸連データ貼付け!E748</f>
        <v>女</v>
      </c>
      <c r="H3679" s="29">
        <f>①陸連データ貼付け!H748</f>
        <v>30408</v>
      </c>
      <c r="I3679" s="29" t="str">
        <f>①陸連データ貼付け!I748</f>
        <v>伊勢山中学校</v>
      </c>
      <c r="J3679" s="29" t="str">
        <f>①陸連データ貼付け!J748</f>
        <v>イセヤマチュウガッコウ</v>
      </c>
      <c r="K3679" s="29" t="str">
        <f t="shared" si="173"/>
        <v>伊勢山中学校</v>
      </c>
      <c r="L3679" s="29">
        <f>①陸連データ貼付け!P748</f>
        <v>2</v>
      </c>
      <c r="M3679" s="63" t="str">
        <f>①陸連データ貼付け!Q748</f>
        <v>中学校</v>
      </c>
    </row>
    <row r="3680" spans="1:13">
      <c r="A3680" s="220" t="str">
        <f>IF(①陸連データ貼付け!M749="","",①陸連データ貼付け!M749)</f>
        <v>P5569</v>
      </c>
      <c r="B3680" s="29" t="str">
        <f t="shared" si="171"/>
        <v>P</v>
      </c>
      <c r="C3680" s="29" t="str">
        <f t="shared" si="172"/>
        <v>5569</v>
      </c>
      <c r="D3680" s="29">
        <f>①陸連データ貼付け!B749</f>
        <v>88085938</v>
      </c>
      <c r="E3680" s="29" t="str">
        <f>①陸連データ貼付け!C749</f>
        <v>城山　梨奈</v>
      </c>
      <c r="F3680" s="29" t="str">
        <f>ASC(①陸連データ貼付け!D749)</f>
        <v>ｼﾛﾔﾏ ﾘﾅ</v>
      </c>
      <c r="G3680" s="29" t="str">
        <f>①陸連データ貼付け!E749</f>
        <v>女</v>
      </c>
      <c r="H3680" s="29">
        <f>①陸連データ貼付け!H749</f>
        <v>30408</v>
      </c>
      <c r="I3680" s="29" t="str">
        <f>①陸連データ貼付け!I749</f>
        <v>伊勢山中学校</v>
      </c>
      <c r="J3680" s="29" t="str">
        <f>①陸連データ貼付け!J749</f>
        <v>イセヤマチュウガッコウ</v>
      </c>
      <c r="K3680" s="29" t="str">
        <f t="shared" si="173"/>
        <v>伊勢山中学校</v>
      </c>
      <c r="L3680" s="29">
        <f>①陸連データ貼付け!P749</f>
        <v>2</v>
      </c>
      <c r="M3680" s="63" t="str">
        <f>①陸連データ貼付け!Q749</f>
        <v>中学校</v>
      </c>
    </row>
    <row r="3681" spans="1:13">
      <c r="A3681" s="220" t="str">
        <f>IF(①陸連データ貼付け!M750="","",①陸連データ貼付け!M750)</f>
        <v>P817</v>
      </c>
      <c r="B3681" s="29" t="str">
        <f t="shared" si="171"/>
        <v>P</v>
      </c>
      <c r="C3681" s="29" t="str">
        <f t="shared" si="172"/>
        <v>817</v>
      </c>
      <c r="D3681" s="29">
        <f>①陸連データ貼付け!B750</f>
        <v>96854335</v>
      </c>
      <c r="E3681" s="29" t="str">
        <f>①陸連データ貼付け!C750</f>
        <v>鈴木　球斗</v>
      </c>
      <c r="F3681" s="29" t="str">
        <f>ASC(①陸連データ貼付け!D750)</f>
        <v>ｽｽﾞｷ ｷｭｳﾄ</v>
      </c>
      <c r="G3681" s="29" t="str">
        <f>①陸連データ貼付け!E750</f>
        <v>男</v>
      </c>
      <c r="H3681" s="29">
        <f>①陸連データ貼付け!H750</f>
        <v>30408</v>
      </c>
      <c r="I3681" s="29" t="str">
        <f>①陸連データ貼付け!I750</f>
        <v>伊勢山中学校</v>
      </c>
      <c r="J3681" s="29" t="str">
        <f>①陸連データ貼付け!J750</f>
        <v>イセヤマチュウガッコウ</v>
      </c>
      <c r="K3681" s="29" t="str">
        <f t="shared" si="173"/>
        <v>伊勢山中学校</v>
      </c>
      <c r="L3681" s="29">
        <f>①陸連データ貼付け!P750</f>
        <v>2</v>
      </c>
      <c r="M3681" s="63" t="str">
        <f>①陸連データ貼付け!Q750</f>
        <v>中学校</v>
      </c>
    </row>
    <row r="3682" spans="1:13">
      <c r="A3682" s="220" t="str">
        <f>IF(①陸連データ貼付け!M751="","",①陸連データ貼付け!M751)</f>
        <v>P5570</v>
      </c>
      <c r="B3682" s="29" t="str">
        <f t="shared" si="171"/>
        <v>P</v>
      </c>
      <c r="C3682" s="29" t="str">
        <f t="shared" si="172"/>
        <v>5570</v>
      </c>
      <c r="D3682" s="29">
        <f>①陸連データ貼付け!B751</f>
        <v>88089841</v>
      </c>
      <c r="E3682" s="29" t="str">
        <f>①陸連データ貼付け!C751</f>
        <v>野呂　優希</v>
      </c>
      <c r="F3682" s="29" t="str">
        <f>ASC(①陸連データ貼付け!D751)</f>
        <v>ﾉﾛ ﾕｳｷ</v>
      </c>
      <c r="G3682" s="29" t="str">
        <f>①陸連データ貼付け!E751</f>
        <v>女</v>
      </c>
      <c r="H3682" s="29">
        <f>①陸連データ貼付け!H751</f>
        <v>30408</v>
      </c>
      <c r="I3682" s="29" t="str">
        <f>①陸連データ貼付け!I751</f>
        <v>伊勢山中学校</v>
      </c>
      <c r="J3682" s="29" t="str">
        <f>①陸連データ貼付け!J751</f>
        <v>イセヤマチュウガッコウ</v>
      </c>
      <c r="K3682" s="29" t="str">
        <f t="shared" si="173"/>
        <v>伊勢山中学校</v>
      </c>
      <c r="L3682" s="29">
        <f>①陸連データ貼付け!P751</f>
        <v>2</v>
      </c>
      <c r="M3682" s="63" t="str">
        <f>①陸連データ貼付け!Q751</f>
        <v>中学校</v>
      </c>
    </row>
    <row r="3683" spans="1:13">
      <c r="A3683" s="220" t="str">
        <f>IF(①陸連データ貼付け!M752="","",①陸連データ貼付け!M752)</f>
        <v>P5574</v>
      </c>
      <c r="B3683" s="29" t="str">
        <f t="shared" si="171"/>
        <v>P</v>
      </c>
      <c r="C3683" s="29" t="str">
        <f t="shared" si="172"/>
        <v>5574</v>
      </c>
      <c r="D3683" s="29">
        <f>①陸連データ貼付け!B752</f>
        <v>88937439</v>
      </c>
      <c r="E3683" s="29" t="str">
        <f>①陸連データ貼付け!C752</f>
        <v>林　優澄希</v>
      </c>
      <c r="F3683" s="29" t="str">
        <f>ASC(①陸連データ貼付け!D752)</f>
        <v>ﾊﾔｼ ﾕｽﾞｷ</v>
      </c>
      <c r="G3683" s="29" t="str">
        <f>①陸連データ貼付け!E752</f>
        <v>女</v>
      </c>
      <c r="H3683" s="29">
        <f>①陸連データ貼付け!H752</f>
        <v>30408</v>
      </c>
      <c r="I3683" s="29" t="str">
        <f>①陸連データ貼付け!I752</f>
        <v>伊勢山中学校</v>
      </c>
      <c r="J3683" s="29" t="str">
        <f>①陸連データ貼付け!J752</f>
        <v>イセヤマチュウガッコウ</v>
      </c>
      <c r="K3683" s="29" t="str">
        <f t="shared" si="173"/>
        <v>伊勢山中学校</v>
      </c>
      <c r="L3683" s="29">
        <f>①陸連データ貼付け!P752</f>
        <v>2</v>
      </c>
      <c r="M3683" s="63" t="str">
        <f>①陸連データ貼付け!Q752</f>
        <v>中学校</v>
      </c>
    </row>
    <row r="3684" spans="1:13">
      <c r="A3684" s="220" t="str">
        <f>IF(①陸連データ貼付け!M753="","",①陸連データ貼付け!M753)</f>
        <v>P5573</v>
      </c>
      <c r="B3684" s="29" t="str">
        <f t="shared" si="171"/>
        <v>P</v>
      </c>
      <c r="C3684" s="29" t="str">
        <f t="shared" si="172"/>
        <v>5573</v>
      </c>
      <c r="D3684" s="29">
        <f>①陸連データ貼付け!B753</f>
        <v>88091632</v>
      </c>
      <c r="E3684" s="29" t="str">
        <f>①陸連データ貼付け!C753</f>
        <v>坂野　紗良</v>
      </c>
      <c r="F3684" s="29" t="str">
        <f>ASC(①陸連データ貼付け!D753)</f>
        <v>ﾊﾞﾝﾉ ｻﾗ</v>
      </c>
      <c r="G3684" s="29" t="str">
        <f>①陸連データ貼付け!E753</f>
        <v>女</v>
      </c>
      <c r="H3684" s="29">
        <f>①陸連データ貼付け!H753</f>
        <v>30408</v>
      </c>
      <c r="I3684" s="29" t="str">
        <f>①陸連データ貼付け!I753</f>
        <v>伊勢山中学校</v>
      </c>
      <c r="J3684" s="29" t="str">
        <f>①陸連データ貼付け!J753</f>
        <v>イセヤマチュウガッコウ</v>
      </c>
      <c r="K3684" s="29" t="str">
        <f t="shared" si="173"/>
        <v>伊勢山中学校</v>
      </c>
      <c r="L3684" s="29">
        <f>①陸連データ貼付け!P753</f>
        <v>2</v>
      </c>
      <c r="M3684" s="63" t="str">
        <f>①陸連データ貼付け!Q753</f>
        <v>中学校</v>
      </c>
    </row>
    <row r="3685" spans="1:13">
      <c r="A3685" s="220" t="str">
        <f>IF(①陸連データ貼付け!M754="","",①陸連データ貼付け!M754)</f>
        <v>P812</v>
      </c>
      <c r="B3685" s="29" t="str">
        <f t="shared" si="171"/>
        <v>P</v>
      </c>
      <c r="C3685" s="29" t="str">
        <f t="shared" si="172"/>
        <v>812</v>
      </c>
      <c r="D3685" s="29">
        <f>①陸連データ貼付け!B754</f>
        <v>88077333</v>
      </c>
      <c r="E3685" s="29" t="str">
        <f>①陸連データ貼付け!C754</f>
        <v>堀田　和希</v>
      </c>
      <c r="F3685" s="29" t="str">
        <f>ASC(①陸連データ貼付け!D754)</f>
        <v>ﾎｯﾀ ｶｽﾞｷ</v>
      </c>
      <c r="G3685" s="29" t="str">
        <f>①陸連データ貼付け!E754</f>
        <v>男</v>
      </c>
      <c r="H3685" s="29">
        <f>①陸連データ貼付け!H754</f>
        <v>30408</v>
      </c>
      <c r="I3685" s="29" t="str">
        <f>①陸連データ貼付け!I754</f>
        <v>伊勢山中学校</v>
      </c>
      <c r="J3685" s="29" t="str">
        <f>①陸連データ貼付け!J754</f>
        <v>イセヤマチュウガッコウ</v>
      </c>
      <c r="K3685" s="29" t="str">
        <f t="shared" si="173"/>
        <v>伊勢山中学校</v>
      </c>
      <c r="L3685" s="29">
        <f>①陸連データ貼付け!P754</f>
        <v>2</v>
      </c>
      <c r="M3685" s="63" t="str">
        <f>①陸連データ貼付け!Q754</f>
        <v>中学校</v>
      </c>
    </row>
    <row r="3686" spans="1:13">
      <c r="A3686" s="220" t="str">
        <f>IF(①陸連データ貼付け!M755="","",①陸連データ貼付け!M755)</f>
        <v>P814</v>
      </c>
      <c r="B3686" s="29" t="str">
        <f t="shared" si="171"/>
        <v>P</v>
      </c>
      <c r="C3686" s="29" t="str">
        <f t="shared" si="172"/>
        <v>814</v>
      </c>
      <c r="D3686" s="29">
        <f>①陸連データ貼付け!B755</f>
        <v>88937338</v>
      </c>
      <c r="E3686" s="29" t="str">
        <f>①陸連データ貼付け!C755</f>
        <v>山本　真護</v>
      </c>
      <c r="F3686" s="29" t="str">
        <f>ASC(①陸連データ貼付け!D755)</f>
        <v>ﾔﾏﾓﾄ ｼﾝｺﾞ</v>
      </c>
      <c r="G3686" s="29" t="str">
        <f>①陸連データ貼付け!E755</f>
        <v>男</v>
      </c>
      <c r="H3686" s="29">
        <f>①陸連データ貼付け!H755</f>
        <v>30408</v>
      </c>
      <c r="I3686" s="29" t="str">
        <f>①陸連データ貼付け!I755</f>
        <v>伊勢山中学校</v>
      </c>
      <c r="J3686" s="29" t="str">
        <f>①陸連データ貼付け!J755</f>
        <v>イセヤマチュウガッコウ</v>
      </c>
      <c r="K3686" s="29" t="str">
        <f t="shared" si="173"/>
        <v>伊勢山中学校</v>
      </c>
      <c r="L3686" s="29">
        <f>①陸連データ貼付け!P755</f>
        <v>2</v>
      </c>
      <c r="M3686" s="63" t="str">
        <f>①陸連データ貼付け!Q755</f>
        <v>中学校</v>
      </c>
    </row>
    <row r="3687" spans="1:13">
      <c r="A3687" s="220" t="str">
        <f>IF(①陸連データ貼付け!M756="","",①陸連データ貼付け!M756)</f>
        <v>P5041</v>
      </c>
      <c r="B3687" s="29" t="str">
        <f t="shared" si="171"/>
        <v>P</v>
      </c>
      <c r="C3687" s="29" t="str">
        <f t="shared" si="172"/>
        <v>5041</v>
      </c>
      <c r="D3687" s="29">
        <f>①陸連データ貼付け!B756</f>
        <v>76993943</v>
      </c>
      <c r="E3687" s="29" t="str">
        <f>①陸連データ貼付け!C756</f>
        <v>荒川　美桜</v>
      </c>
      <c r="F3687" s="29" t="str">
        <f>ASC(①陸連データ貼付け!D756)</f>
        <v>ｱﾗｶﾜ ﾐｵ</v>
      </c>
      <c r="G3687" s="29" t="str">
        <f>①陸連データ貼付け!E756</f>
        <v>女</v>
      </c>
      <c r="H3687" s="29">
        <f>①陸連データ貼付け!H756</f>
        <v>24294</v>
      </c>
      <c r="I3687" s="29" t="str">
        <f>①陸連データ貼付け!I756</f>
        <v>扇台中</v>
      </c>
      <c r="J3687" s="29" t="str">
        <f>①陸連データ貼付け!J756</f>
        <v>オウギダイチュウ</v>
      </c>
      <c r="K3687" s="29" t="str">
        <f t="shared" si="173"/>
        <v>扇台中</v>
      </c>
      <c r="L3687" s="29">
        <f>①陸連データ貼付け!P756</f>
        <v>3</v>
      </c>
      <c r="M3687" s="63" t="str">
        <f>①陸連データ貼付け!Q756</f>
        <v>中学校</v>
      </c>
    </row>
    <row r="3688" spans="1:13">
      <c r="A3688" s="220" t="str">
        <f>IF(①陸連データ貼付け!M757="","",①陸連データ貼付け!M757)</f>
        <v>P53</v>
      </c>
      <c r="B3688" s="29" t="str">
        <f t="shared" si="171"/>
        <v>P</v>
      </c>
      <c r="C3688" s="29" t="str">
        <f t="shared" si="172"/>
        <v>53</v>
      </c>
      <c r="D3688" s="29">
        <f>①陸連データ貼付け!B757</f>
        <v>76991638</v>
      </c>
      <c r="E3688" s="29" t="str">
        <f>①陸連データ貼付け!C757</f>
        <v>小川　晃平</v>
      </c>
      <c r="F3688" s="29" t="str">
        <f>ASC(①陸連データ貼付け!D757)</f>
        <v>ｵｶﾞﾜ ｺｳﾍｲ</v>
      </c>
      <c r="G3688" s="29" t="str">
        <f>①陸連データ貼付け!E757</f>
        <v>男</v>
      </c>
      <c r="H3688" s="29">
        <f>①陸連データ貼付け!H757</f>
        <v>24294</v>
      </c>
      <c r="I3688" s="29" t="str">
        <f>①陸連データ貼付け!I757</f>
        <v>扇台中</v>
      </c>
      <c r="J3688" s="29" t="str">
        <f>①陸連データ貼付け!J757</f>
        <v>オウギダイチュウ</v>
      </c>
      <c r="K3688" s="29" t="str">
        <f t="shared" si="173"/>
        <v>扇台中</v>
      </c>
      <c r="L3688" s="29">
        <f>①陸連データ貼付け!P757</f>
        <v>3</v>
      </c>
      <c r="M3688" s="63" t="str">
        <f>①陸連データ貼付け!Q757</f>
        <v>中学校</v>
      </c>
    </row>
    <row r="3689" spans="1:13">
      <c r="A3689" s="220" t="str">
        <f>IF(①陸連データ貼付け!M758="","",①陸連データ貼付け!M758)</f>
        <v>P5049</v>
      </c>
      <c r="B3689" s="29" t="str">
        <f t="shared" si="171"/>
        <v>P</v>
      </c>
      <c r="C3689" s="29" t="str">
        <f t="shared" si="172"/>
        <v>5049</v>
      </c>
      <c r="D3689" s="29">
        <f>①陸連データ貼付け!B758</f>
        <v>86863334</v>
      </c>
      <c r="E3689" s="29" t="str">
        <f>①陸連データ貼付け!C758</f>
        <v>上村　紗奈恵</v>
      </c>
      <c r="F3689" s="29" t="str">
        <f>ASC(①陸連データ貼付け!D758)</f>
        <v>ｶﾐﾑﾗ ｻﾅｴ</v>
      </c>
      <c r="G3689" s="29" t="str">
        <f>①陸連データ貼付け!E758</f>
        <v>女</v>
      </c>
      <c r="H3689" s="29">
        <f>①陸連データ貼付け!H758</f>
        <v>24294</v>
      </c>
      <c r="I3689" s="29" t="str">
        <f>①陸連データ貼付け!I758</f>
        <v>扇台中</v>
      </c>
      <c r="J3689" s="29" t="str">
        <f>①陸連データ貼付け!J758</f>
        <v>オウギダイチュウ</v>
      </c>
      <c r="K3689" s="29" t="str">
        <f t="shared" si="173"/>
        <v>扇台中</v>
      </c>
      <c r="L3689" s="29">
        <f>①陸連データ貼付け!P758</f>
        <v>2</v>
      </c>
      <c r="M3689" s="63" t="str">
        <f>①陸連データ貼付け!Q758</f>
        <v>中学校</v>
      </c>
    </row>
    <row r="3690" spans="1:13">
      <c r="A3690" s="220" t="str">
        <f>IF(①陸連データ貼付け!M759="","",①陸連データ貼付け!M759)</f>
        <v>P5042</v>
      </c>
      <c r="B3690" s="29" t="str">
        <f t="shared" si="171"/>
        <v>P</v>
      </c>
      <c r="C3690" s="29" t="str">
        <f t="shared" si="172"/>
        <v>5042</v>
      </c>
      <c r="D3690" s="29">
        <f>①陸連データ貼付け!B759</f>
        <v>76994136</v>
      </c>
      <c r="E3690" s="29" t="str">
        <f>①陸連データ貼付け!C759</f>
        <v>工藤　百合彩</v>
      </c>
      <c r="F3690" s="29" t="str">
        <f>ASC(①陸連データ貼付け!D759)</f>
        <v>ｸﾄﾞｳ ﾕﾘｱ</v>
      </c>
      <c r="G3690" s="29" t="str">
        <f>①陸連データ貼付け!E759</f>
        <v>女</v>
      </c>
      <c r="H3690" s="29">
        <f>①陸連データ貼付け!H759</f>
        <v>24294</v>
      </c>
      <c r="I3690" s="29" t="str">
        <f>①陸連データ貼付け!I759</f>
        <v>扇台中</v>
      </c>
      <c r="J3690" s="29" t="str">
        <f>①陸連データ貼付け!J759</f>
        <v>オウギダイチュウ</v>
      </c>
      <c r="K3690" s="29" t="str">
        <f t="shared" si="173"/>
        <v>扇台中</v>
      </c>
      <c r="L3690" s="29">
        <f>①陸連データ貼付け!P759</f>
        <v>3</v>
      </c>
      <c r="M3690" s="63" t="str">
        <f>①陸連データ貼付け!Q759</f>
        <v>中学校</v>
      </c>
    </row>
    <row r="3691" spans="1:13">
      <c r="A3691" s="220" t="str">
        <f>IF(①陸連データ貼付け!M760="","",①陸連データ貼付け!M760)</f>
        <v>P63</v>
      </c>
      <c r="B3691" s="29" t="str">
        <f t="shared" si="171"/>
        <v>P</v>
      </c>
      <c r="C3691" s="29" t="str">
        <f t="shared" si="172"/>
        <v>63</v>
      </c>
      <c r="D3691" s="29">
        <f>①陸連データ貼付け!B760</f>
        <v>86864335</v>
      </c>
      <c r="E3691" s="29" t="str">
        <f>①陸連データ貼付け!C760</f>
        <v>小島　秀斗</v>
      </c>
      <c r="F3691" s="29" t="str">
        <f>ASC(①陸連データ貼付け!D760)</f>
        <v>ｺｼﾞﾏ ｼｭｳﾄ</v>
      </c>
      <c r="G3691" s="29" t="str">
        <f>①陸連データ貼付け!E760</f>
        <v>男</v>
      </c>
      <c r="H3691" s="29">
        <f>①陸連データ貼付け!H760</f>
        <v>24294</v>
      </c>
      <c r="I3691" s="29" t="str">
        <f>①陸連データ貼付け!I760</f>
        <v>扇台中</v>
      </c>
      <c r="J3691" s="29" t="str">
        <f>①陸連データ貼付け!J760</f>
        <v>オウギダイチュウ</v>
      </c>
      <c r="K3691" s="29" t="str">
        <f t="shared" si="173"/>
        <v>扇台中</v>
      </c>
      <c r="L3691" s="29">
        <f>①陸連データ貼付け!P760</f>
        <v>2</v>
      </c>
      <c r="M3691" s="63" t="str">
        <f>①陸連データ貼付け!Q760</f>
        <v>中学校</v>
      </c>
    </row>
    <row r="3692" spans="1:13">
      <c r="A3692" s="220" t="str">
        <f>IF(①陸連データ貼付け!M761="","",①陸連データ貼付け!M761)</f>
        <v>P66</v>
      </c>
      <c r="B3692" s="29" t="str">
        <f t="shared" si="171"/>
        <v>P</v>
      </c>
      <c r="C3692" s="29" t="str">
        <f t="shared" si="172"/>
        <v>66</v>
      </c>
      <c r="D3692" s="29">
        <f>①陸連データ貼付け!B761</f>
        <v>86864638</v>
      </c>
      <c r="E3692" s="29" t="str">
        <f>①陸連データ貼付け!C761</f>
        <v>小島　蓮葵</v>
      </c>
      <c r="F3692" s="29" t="str">
        <f>ASC(①陸連データ貼付け!D761)</f>
        <v>ｺｼﾞﾏ ﾊｽｷ</v>
      </c>
      <c r="G3692" s="29" t="str">
        <f>①陸連データ貼付け!E761</f>
        <v>男</v>
      </c>
      <c r="H3692" s="29">
        <f>①陸連データ貼付け!H761</f>
        <v>24294</v>
      </c>
      <c r="I3692" s="29" t="str">
        <f>①陸連データ貼付け!I761</f>
        <v>扇台中</v>
      </c>
      <c r="J3692" s="29" t="str">
        <f>①陸連データ貼付け!J761</f>
        <v>オウギダイチュウ</v>
      </c>
      <c r="K3692" s="29" t="str">
        <f t="shared" si="173"/>
        <v>扇台中</v>
      </c>
      <c r="L3692" s="29">
        <f>①陸連データ貼付け!P761</f>
        <v>2</v>
      </c>
      <c r="M3692" s="63" t="str">
        <f>①陸連データ貼付け!Q761</f>
        <v>中学校</v>
      </c>
    </row>
    <row r="3693" spans="1:13">
      <c r="A3693" s="220" t="str">
        <f>IF(①陸連データ貼付け!M762="","",①陸連データ貼付け!M762)</f>
        <v>P54</v>
      </c>
      <c r="B3693" s="29" t="str">
        <f t="shared" si="171"/>
        <v>P</v>
      </c>
      <c r="C3693" s="29" t="str">
        <f t="shared" si="172"/>
        <v>54</v>
      </c>
      <c r="D3693" s="29">
        <f>①陸連データ貼付け!B762</f>
        <v>76991941</v>
      </c>
      <c r="E3693" s="29" t="str">
        <f>①陸連データ貼付け!C762</f>
        <v>佐野　俊英</v>
      </c>
      <c r="F3693" s="29" t="str">
        <f>ASC(①陸連データ貼付け!D762)</f>
        <v>ｻﾉ ｼｭﾝｴｲ</v>
      </c>
      <c r="G3693" s="29" t="str">
        <f>①陸連データ貼付け!E762</f>
        <v>男</v>
      </c>
      <c r="H3693" s="29">
        <f>①陸連データ貼付け!H762</f>
        <v>24294</v>
      </c>
      <c r="I3693" s="29" t="str">
        <f>①陸連データ貼付け!I762</f>
        <v>扇台中</v>
      </c>
      <c r="J3693" s="29" t="str">
        <f>①陸連データ貼付け!J762</f>
        <v>オウギダイチュウ</v>
      </c>
      <c r="K3693" s="29" t="str">
        <f t="shared" si="173"/>
        <v>扇台中</v>
      </c>
      <c r="L3693" s="29">
        <f>①陸連データ貼付け!P762</f>
        <v>3</v>
      </c>
      <c r="M3693" s="63" t="str">
        <f>①陸連データ貼付け!Q762</f>
        <v>中学校</v>
      </c>
    </row>
    <row r="3694" spans="1:13">
      <c r="A3694" s="220" t="str">
        <f>IF(①陸連データ貼付け!M763="","",①陸連データ貼付け!M763)</f>
        <v>P5052</v>
      </c>
      <c r="B3694" s="29" t="str">
        <f t="shared" si="171"/>
        <v>P</v>
      </c>
      <c r="C3694" s="29" t="str">
        <f t="shared" si="172"/>
        <v>5052</v>
      </c>
      <c r="D3694" s="29">
        <f>①陸連データ貼付け!B763</f>
        <v>86863637</v>
      </c>
      <c r="E3694" s="29" t="str">
        <f>①陸連データ貼付け!C763</f>
        <v>佐野　柚葉</v>
      </c>
      <c r="F3694" s="29" t="str">
        <f>ASC(①陸連データ貼付け!D763)</f>
        <v>ｻﾉ ﾕｽﾞﾊ</v>
      </c>
      <c r="G3694" s="29" t="str">
        <f>①陸連データ貼付け!E763</f>
        <v>女</v>
      </c>
      <c r="H3694" s="29">
        <f>①陸連データ貼付け!H763</f>
        <v>24294</v>
      </c>
      <c r="I3694" s="29" t="str">
        <f>①陸連データ貼付け!I763</f>
        <v>扇台中</v>
      </c>
      <c r="J3694" s="29" t="str">
        <f>①陸連データ貼付け!J763</f>
        <v>オウギダイチュウ</v>
      </c>
      <c r="K3694" s="29" t="str">
        <f t="shared" si="173"/>
        <v>扇台中</v>
      </c>
      <c r="L3694" s="29">
        <f>①陸連データ貼付け!P763</f>
        <v>2</v>
      </c>
      <c r="M3694" s="63" t="str">
        <f>①陸連データ貼付け!Q763</f>
        <v>中学校</v>
      </c>
    </row>
    <row r="3695" spans="1:13">
      <c r="A3695" s="220" t="str">
        <f>IF(①陸連データ貼付け!M764="","",①陸連データ貼付け!M764)</f>
        <v>P55</v>
      </c>
      <c r="B3695" s="29" t="str">
        <f t="shared" si="171"/>
        <v>P</v>
      </c>
      <c r="C3695" s="29" t="str">
        <f t="shared" si="172"/>
        <v>55</v>
      </c>
      <c r="D3695" s="29">
        <f>①陸連データ貼付け!B764</f>
        <v>76992336</v>
      </c>
      <c r="E3695" s="29" t="str">
        <f>①陸連データ貼付け!C764</f>
        <v>下村　大勧</v>
      </c>
      <c r="F3695" s="29" t="str">
        <f>ASC(①陸連データ貼付け!D764)</f>
        <v>ｼﾓﾑﾗ ﾀｲｶﾝ</v>
      </c>
      <c r="G3695" s="29" t="str">
        <f>①陸連データ貼付け!E764</f>
        <v>男</v>
      </c>
      <c r="H3695" s="29">
        <f>①陸連データ貼付け!H764</f>
        <v>24294</v>
      </c>
      <c r="I3695" s="29" t="str">
        <f>①陸連データ貼付け!I764</f>
        <v>扇台中</v>
      </c>
      <c r="J3695" s="29" t="str">
        <f>①陸連データ貼付け!J764</f>
        <v>オウギダイチュウ</v>
      </c>
      <c r="K3695" s="29" t="str">
        <f t="shared" si="173"/>
        <v>扇台中</v>
      </c>
      <c r="L3695" s="29">
        <f>①陸連データ貼付け!P764</f>
        <v>3</v>
      </c>
      <c r="M3695" s="63" t="str">
        <f>①陸連データ貼付け!Q764</f>
        <v>中学校</v>
      </c>
    </row>
    <row r="3696" spans="1:13">
      <c r="A3696" s="220" t="str">
        <f>IF(①陸連データ貼付け!M765="","",①陸連データ貼付け!M765)</f>
        <v>P60</v>
      </c>
      <c r="B3696" s="29" t="str">
        <f t="shared" si="171"/>
        <v>P</v>
      </c>
      <c r="C3696" s="29" t="str">
        <f t="shared" si="172"/>
        <v>60</v>
      </c>
      <c r="D3696" s="29">
        <f>①陸連データ貼付け!B765</f>
        <v>85008728</v>
      </c>
      <c r="E3696" s="29" t="str">
        <f>①陸連データ貼付け!C765</f>
        <v>鈴木　大河</v>
      </c>
      <c r="F3696" s="29" t="str">
        <f>ASC(①陸連データ貼付け!D765)</f>
        <v>ｽｽﾞｷ ﾀｲｶﾞ</v>
      </c>
      <c r="G3696" s="29" t="str">
        <f>①陸連データ貼付け!E765</f>
        <v>男</v>
      </c>
      <c r="H3696" s="29">
        <f>①陸連データ貼付け!H765</f>
        <v>24294</v>
      </c>
      <c r="I3696" s="29" t="str">
        <f>①陸連データ貼付け!I765</f>
        <v>扇台中</v>
      </c>
      <c r="J3696" s="29" t="str">
        <f>①陸連データ貼付け!J765</f>
        <v>オウギダイチュウ</v>
      </c>
      <c r="K3696" s="29" t="str">
        <f t="shared" si="173"/>
        <v>扇台中</v>
      </c>
      <c r="L3696" s="29">
        <f>①陸連データ貼付け!P765</f>
        <v>2</v>
      </c>
      <c r="M3696" s="63" t="str">
        <f>①陸連データ貼付け!Q765</f>
        <v>中学校</v>
      </c>
    </row>
    <row r="3697" spans="1:13">
      <c r="A3697" s="220" t="str">
        <f>IF(①陸連データ貼付け!M766="","",①陸連データ貼付け!M766)</f>
        <v>P5051</v>
      </c>
      <c r="B3697" s="29" t="str">
        <f t="shared" si="171"/>
        <v>P</v>
      </c>
      <c r="C3697" s="29" t="str">
        <f t="shared" si="172"/>
        <v>5051</v>
      </c>
      <c r="D3697" s="29">
        <f>①陸連データ貼付け!B766</f>
        <v>86863536</v>
      </c>
      <c r="E3697" s="29" t="str">
        <f>①陸連データ貼付け!C766</f>
        <v>高木　麻結</v>
      </c>
      <c r="F3697" s="29" t="str">
        <f>ASC(①陸連データ貼付け!D766)</f>
        <v>ﾀｶｷﾞ ﾏﾕ</v>
      </c>
      <c r="G3697" s="29" t="str">
        <f>①陸連データ貼付け!E766</f>
        <v>女</v>
      </c>
      <c r="H3697" s="29">
        <f>①陸連データ貼付け!H766</f>
        <v>24294</v>
      </c>
      <c r="I3697" s="29" t="str">
        <f>①陸連データ貼付け!I766</f>
        <v>扇台中</v>
      </c>
      <c r="J3697" s="29" t="str">
        <f>①陸連データ貼付け!J766</f>
        <v>オウギダイチュウ</v>
      </c>
      <c r="K3697" s="29" t="str">
        <f t="shared" si="173"/>
        <v>扇台中</v>
      </c>
      <c r="L3697" s="29">
        <f>①陸連データ貼付け!P766</f>
        <v>2</v>
      </c>
      <c r="M3697" s="63" t="str">
        <f>①陸連データ貼付け!Q766</f>
        <v>中学校</v>
      </c>
    </row>
    <row r="3698" spans="1:13">
      <c r="A3698" s="220" t="str">
        <f>IF(①陸連データ貼付け!M767="","",①陸連データ貼付け!M767)</f>
        <v>P5043</v>
      </c>
      <c r="B3698" s="29" t="str">
        <f t="shared" si="171"/>
        <v>P</v>
      </c>
      <c r="C3698" s="29" t="str">
        <f t="shared" si="172"/>
        <v>5043</v>
      </c>
      <c r="D3698" s="29">
        <f>①陸連データ貼付け!B767</f>
        <v>76996340</v>
      </c>
      <c r="E3698" s="29" t="str">
        <f>①陸連データ貼付け!C767</f>
        <v>髙山　朋愛</v>
      </c>
      <c r="F3698" s="29" t="str">
        <f>ASC(①陸連データ貼付け!D767)</f>
        <v>ﾀｶﾔﾏ ﾄﾓｴ</v>
      </c>
      <c r="G3698" s="29" t="str">
        <f>①陸連データ貼付け!E767</f>
        <v>女</v>
      </c>
      <c r="H3698" s="29">
        <f>①陸連データ貼付け!H767</f>
        <v>24294</v>
      </c>
      <c r="I3698" s="29" t="str">
        <f>①陸連データ貼付け!I767</f>
        <v>扇台中</v>
      </c>
      <c r="J3698" s="29" t="str">
        <f>①陸連データ貼付け!J767</f>
        <v>オウギダイチュウ</v>
      </c>
      <c r="K3698" s="29" t="str">
        <f t="shared" si="173"/>
        <v>扇台中</v>
      </c>
      <c r="L3698" s="29">
        <f>①陸連データ貼付け!P767</f>
        <v>3</v>
      </c>
      <c r="M3698" s="63" t="str">
        <f>①陸連データ貼付け!Q767</f>
        <v>中学校</v>
      </c>
    </row>
    <row r="3699" spans="1:13">
      <c r="A3699" s="220" t="str">
        <f>IF(①陸連データ貼付け!M768="","",①陸連データ貼付け!M768)</f>
        <v>P5044</v>
      </c>
      <c r="B3699" s="29" t="str">
        <f t="shared" si="171"/>
        <v>P</v>
      </c>
      <c r="C3699" s="29" t="str">
        <f t="shared" si="172"/>
        <v>5044</v>
      </c>
      <c r="D3699" s="29">
        <f>①陸連データ貼付け!B768</f>
        <v>76996744</v>
      </c>
      <c r="E3699" s="29" t="str">
        <f>①陸連データ貼付け!C768</f>
        <v>武野　朱里</v>
      </c>
      <c r="F3699" s="29" t="str">
        <f>ASC(①陸連データ貼付け!D768)</f>
        <v>ﾀｹﾉ ｱｶﾘ</v>
      </c>
      <c r="G3699" s="29" t="str">
        <f>①陸連データ貼付け!E768</f>
        <v>女</v>
      </c>
      <c r="H3699" s="29">
        <f>①陸連データ貼付け!H768</f>
        <v>24294</v>
      </c>
      <c r="I3699" s="29" t="str">
        <f>①陸連データ貼付け!I768</f>
        <v>扇台中</v>
      </c>
      <c r="J3699" s="29" t="str">
        <f>①陸連データ貼付け!J768</f>
        <v>オウギダイチュウ</v>
      </c>
      <c r="K3699" s="29" t="str">
        <f t="shared" si="173"/>
        <v>扇台中</v>
      </c>
      <c r="L3699" s="29">
        <f>①陸連データ貼付け!P768</f>
        <v>3</v>
      </c>
      <c r="M3699" s="63" t="str">
        <f>①陸連データ貼付け!Q768</f>
        <v>中学校</v>
      </c>
    </row>
    <row r="3700" spans="1:13">
      <c r="A3700" s="220" t="str">
        <f>IF(①陸連データ貼付け!M769="","",①陸連データ貼付け!M769)</f>
        <v>P56</v>
      </c>
      <c r="B3700" s="29" t="str">
        <f t="shared" si="171"/>
        <v>P</v>
      </c>
      <c r="C3700" s="29" t="str">
        <f t="shared" si="172"/>
        <v>56</v>
      </c>
      <c r="D3700" s="29">
        <f>①陸連データ貼付け!B769</f>
        <v>76992538</v>
      </c>
      <c r="E3700" s="29" t="str">
        <f>①陸連データ貼付け!C769</f>
        <v>辻　尚吾</v>
      </c>
      <c r="F3700" s="29" t="str">
        <f>ASC(①陸連データ貼付け!D769)</f>
        <v>ﾂｼﾞ ｼｮｳｺﾞ</v>
      </c>
      <c r="G3700" s="29" t="str">
        <f>①陸連データ貼付け!E769</f>
        <v>男</v>
      </c>
      <c r="H3700" s="29">
        <f>①陸連データ貼付け!H769</f>
        <v>24294</v>
      </c>
      <c r="I3700" s="29" t="str">
        <f>①陸連データ貼付け!I769</f>
        <v>扇台中</v>
      </c>
      <c r="J3700" s="29" t="str">
        <f>①陸連データ貼付け!J769</f>
        <v>オウギダイチュウ</v>
      </c>
      <c r="K3700" s="29" t="str">
        <f t="shared" si="173"/>
        <v>扇台中</v>
      </c>
      <c r="L3700" s="29">
        <f>①陸連データ貼付け!P769</f>
        <v>3</v>
      </c>
      <c r="M3700" s="63" t="str">
        <f>①陸連データ貼付け!Q769</f>
        <v>中学校</v>
      </c>
    </row>
    <row r="3701" spans="1:13">
      <c r="A3701" s="220" t="str">
        <f>IF(①陸連データ貼付け!M770="","",①陸連データ貼付け!M770)</f>
        <v>P5048</v>
      </c>
      <c r="B3701" s="29" t="str">
        <f t="shared" si="171"/>
        <v>P</v>
      </c>
      <c r="C3701" s="29" t="str">
        <f t="shared" si="172"/>
        <v>5048</v>
      </c>
      <c r="D3701" s="29">
        <f>①陸連データ貼付け!B770</f>
        <v>86863132</v>
      </c>
      <c r="E3701" s="29" t="str">
        <f>①陸連データ貼付け!C770</f>
        <v>長岡　凛夏</v>
      </c>
      <c r="F3701" s="29" t="str">
        <f>ASC(①陸連データ貼付け!D770)</f>
        <v>ﾅｶﾞｵｶ ﾘﾝｶ</v>
      </c>
      <c r="G3701" s="29" t="str">
        <f>①陸連データ貼付け!E770</f>
        <v>女</v>
      </c>
      <c r="H3701" s="29">
        <f>①陸連データ貼付け!H770</f>
        <v>24294</v>
      </c>
      <c r="I3701" s="29" t="str">
        <f>①陸連データ貼付け!I770</f>
        <v>扇台中</v>
      </c>
      <c r="J3701" s="29" t="str">
        <f>①陸連データ貼付け!J770</f>
        <v>オウギダイチュウ</v>
      </c>
      <c r="K3701" s="29" t="str">
        <f t="shared" si="173"/>
        <v>扇台中</v>
      </c>
      <c r="L3701" s="29">
        <f>①陸連データ貼付け!P770</f>
        <v>2</v>
      </c>
      <c r="M3701" s="63" t="str">
        <f>①陸連データ貼付け!Q770</f>
        <v>中学校</v>
      </c>
    </row>
    <row r="3702" spans="1:13">
      <c r="A3702" s="220" t="str">
        <f>IF(①陸連データ貼付け!M771="","",①陸連データ貼付け!M771)</f>
        <v>P5045</v>
      </c>
      <c r="B3702" s="29" t="str">
        <f t="shared" si="171"/>
        <v>P</v>
      </c>
      <c r="C3702" s="29" t="str">
        <f t="shared" si="172"/>
        <v>5045</v>
      </c>
      <c r="D3702" s="29">
        <f>①陸連データ貼付け!B771</f>
        <v>76997139</v>
      </c>
      <c r="E3702" s="29" t="str">
        <f>①陸連データ貼付け!C771</f>
        <v>西尾　紗希</v>
      </c>
      <c r="F3702" s="29" t="str">
        <f>ASC(①陸連データ貼付け!D771)</f>
        <v>ﾆｼｵ ｻｷ</v>
      </c>
      <c r="G3702" s="29" t="str">
        <f>①陸連データ貼付け!E771</f>
        <v>女</v>
      </c>
      <c r="H3702" s="29">
        <f>①陸連データ貼付け!H771</f>
        <v>24294</v>
      </c>
      <c r="I3702" s="29" t="str">
        <f>①陸連データ貼付け!I771</f>
        <v>扇台中</v>
      </c>
      <c r="J3702" s="29" t="str">
        <f>①陸連データ貼付け!J771</f>
        <v>オウギダイチュウ</v>
      </c>
      <c r="K3702" s="29" t="str">
        <f t="shared" si="173"/>
        <v>扇台中</v>
      </c>
      <c r="L3702" s="29">
        <f>①陸連データ貼付け!P771</f>
        <v>3</v>
      </c>
      <c r="M3702" s="63" t="str">
        <f>①陸連データ貼付け!Q771</f>
        <v>中学校</v>
      </c>
    </row>
    <row r="3703" spans="1:13">
      <c r="A3703" s="220" t="str">
        <f>IF(①陸連データ貼付け!M772="","",①陸連データ貼付け!M772)</f>
        <v>P64</v>
      </c>
      <c r="B3703" s="29" t="str">
        <f t="shared" si="171"/>
        <v>P</v>
      </c>
      <c r="C3703" s="29" t="str">
        <f t="shared" si="172"/>
        <v>64</v>
      </c>
      <c r="D3703" s="29">
        <f>①陸連データ貼付け!B772</f>
        <v>86864436</v>
      </c>
      <c r="E3703" s="29" t="str">
        <f>①陸連データ貼付け!C772</f>
        <v>西尾　勇人</v>
      </c>
      <c r="F3703" s="29" t="str">
        <f>ASC(①陸連データ貼付け!D772)</f>
        <v>ﾆｼｵ ﾊﾔﾄ</v>
      </c>
      <c r="G3703" s="29" t="str">
        <f>①陸連データ貼付け!E772</f>
        <v>男</v>
      </c>
      <c r="H3703" s="29">
        <f>①陸連データ貼付け!H772</f>
        <v>24294</v>
      </c>
      <c r="I3703" s="29" t="str">
        <f>①陸連データ貼付け!I772</f>
        <v>扇台中</v>
      </c>
      <c r="J3703" s="29" t="str">
        <f>①陸連データ貼付け!J772</f>
        <v>オウギダイチュウ</v>
      </c>
      <c r="K3703" s="29" t="str">
        <f t="shared" si="173"/>
        <v>扇台中</v>
      </c>
      <c r="L3703" s="29">
        <f>①陸連データ貼付け!P772</f>
        <v>2</v>
      </c>
      <c r="M3703" s="63" t="str">
        <f>①陸連データ貼付け!Q772</f>
        <v>中学校</v>
      </c>
    </row>
    <row r="3704" spans="1:13">
      <c r="A3704" s="220" t="str">
        <f>IF(①陸連データ貼付け!M773="","",①陸連データ貼付け!M773)</f>
        <v>P5056</v>
      </c>
      <c r="B3704" s="29" t="str">
        <f t="shared" si="171"/>
        <v>P</v>
      </c>
      <c r="C3704" s="29" t="str">
        <f t="shared" si="172"/>
        <v>5056</v>
      </c>
      <c r="D3704" s="29">
        <f>①陸連データ貼付け!B773</f>
        <v>86865033</v>
      </c>
      <c r="E3704" s="29" t="str">
        <f>①陸連データ貼付け!C773</f>
        <v>沼口　絢</v>
      </c>
      <c r="F3704" s="29" t="str">
        <f>ASC(①陸連データ貼付け!D773)</f>
        <v>ﾇﾏｸﾞﾁ ｱﾔ</v>
      </c>
      <c r="G3704" s="29" t="str">
        <f>①陸連データ貼付け!E773</f>
        <v>女</v>
      </c>
      <c r="H3704" s="29">
        <f>①陸連データ貼付け!H773</f>
        <v>24294</v>
      </c>
      <c r="I3704" s="29" t="str">
        <f>①陸連データ貼付け!I773</f>
        <v>扇台中</v>
      </c>
      <c r="J3704" s="29" t="str">
        <f>①陸連データ貼付け!J773</f>
        <v>オウギダイチュウ</v>
      </c>
      <c r="K3704" s="29" t="str">
        <f t="shared" si="173"/>
        <v>扇台中</v>
      </c>
      <c r="L3704" s="29">
        <f>①陸連データ貼付け!P773</f>
        <v>3</v>
      </c>
      <c r="M3704" s="63" t="str">
        <f>①陸連データ貼付け!Q773</f>
        <v>中学校</v>
      </c>
    </row>
    <row r="3705" spans="1:13">
      <c r="A3705" s="220" t="str">
        <f>IF(①陸連データ貼付け!M774="","",①陸連データ貼付け!M774)</f>
        <v>P5046</v>
      </c>
      <c r="B3705" s="29" t="str">
        <f t="shared" si="171"/>
        <v>P</v>
      </c>
      <c r="C3705" s="29" t="str">
        <f t="shared" si="172"/>
        <v>5046</v>
      </c>
      <c r="D3705" s="29">
        <f>①陸連データ貼付け!B774</f>
        <v>76997341</v>
      </c>
      <c r="E3705" s="29" t="str">
        <f>①陸連データ貼付け!C774</f>
        <v>深谷　実生</v>
      </c>
      <c r="F3705" s="29" t="str">
        <f>ASC(①陸連データ貼付け!D774)</f>
        <v>ﾌｶﾔ ﾐｳ</v>
      </c>
      <c r="G3705" s="29" t="str">
        <f>①陸連データ貼付け!E774</f>
        <v>女</v>
      </c>
      <c r="H3705" s="29">
        <f>①陸連データ貼付け!H774</f>
        <v>24294</v>
      </c>
      <c r="I3705" s="29" t="str">
        <f>①陸連データ貼付け!I774</f>
        <v>扇台中</v>
      </c>
      <c r="J3705" s="29" t="str">
        <f>①陸連データ貼付け!J774</f>
        <v>オウギダイチュウ</v>
      </c>
      <c r="K3705" s="29" t="str">
        <f t="shared" si="173"/>
        <v>扇台中</v>
      </c>
      <c r="L3705" s="29">
        <f>①陸連データ貼付け!P774</f>
        <v>3</v>
      </c>
      <c r="M3705" s="63" t="str">
        <f>①陸連データ貼付け!Q774</f>
        <v>中学校</v>
      </c>
    </row>
    <row r="3706" spans="1:13">
      <c r="A3706" s="220" t="str">
        <f>IF(①陸連データ貼付け!M775="","",①陸連データ貼付け!M775)</f>
        <v>P57</v>
      </c>
      <c r="B3706" s="29" t="str">
        <f t="shared" si="171"/>
        <v>P</v>
      </c>
      <c r="C3706" s="29" t="str">
        <f t="shared" si="172"/>
        <v>57</v>
      </c>
      <c r="D3706" s="29">
        <f>①陸連データ貼付け!B775</f>
        <v>76992841</v>
      </c>
      <c r="E3706" s="29" t="str">
        <f>①陸連データ貼付け!C775</f>
        <v>福崎　洋基</v>
      </c>
      <c r="F3706" s="29" t="str">
        <f>ASC(①陸連データ貼付け!D775)</f>
        <v>ﾌｸｻｷ ﾋﾛｷ</v>
      </c>
      <c r="G3706" s="29" t="str">
        <f>①陸連データ貼付け!E775</f>
        <v>男</v>
      </c>
      <c r="H3706" s="29">
        <f>①陸連データ貼付け!H775</f>
        <v>24294</v>
      </c>
      <c r="I3706" s="29" t="str">
        <f>①陸連データ貼付け!I775</f>
        <v>扇台中</v>
      </c>
      <c r="J3706" s="29" t="str">
        <f>①陸連データ貼付け!J775</f>
        <v>オウギダイチュウ</v>
      </c>
      <c r="K3706" s="29" t="str">
        <f t="shared" si="173"/>
        <v>扇台中</v>
      </c>
      <c r="L3706" s="29">
        <f>①陸連データ貼付け!P775</f>
        <v>3</v>
      </c>
      <c r="M3706" s="63" t="str">
        <f>①陸連データ貼付け!Q775</f>
        <v>中学校</v>
      </c>
    </row>
    <row r="3707" spans="1:13">
      <c r="A3707" s="220" t="str">
        <f>IF(①陸連データ貼付け!M776="","",①陸連データ貼付け!M776)</f>
        <v>P58</v>
      </c>
      <c r="B3707" s="29" t="str">
        <f t="shared" si="171"/>
        <v>P</v>
      </c>
      <c r="C3707" s="29" t="str">
        <f t="shared" si="172"/>
        <v>58</v>
      </c>
      <c r="D3707" s="29">
        <f>①陸連データ貼付け!B776</f>
        <v>76993337</v>
      </c>
      <c r="E3707" s="29" t="str">
        <f>①陸連データ貼付け!C776</f>
        <v>福崎　謙剛</v>
      </c>
      <c r="F3707" s="29" t="str">
        <f>ASC(①陸連データ貼付け!D776)</f>
        <v>ﾌｸｻｷ ﾖｼﾀｹ</v>
      </c>
      <c r="G3707" s="29" t="str">
        <f>①陸連データ貼付け!E776</f>
        <v>男</v>
      </c>
      <c r="H3707" s="29">
        <f>①陸連データ貼付け!H776</f>
        <v>24294</v>
      </c>
      <c r="I3707" s="29" t="str">
        <f>①陸連データ貼付け!I776</f>
        <v>扇台中</v>
      </c>
      <c r="J3707" s="29" t="str">
        <f>①陸連データ貼付け!J776</f>
        <v>オウギダイチュウ</v>
      </c>
      <c r="K3707" s="29" t="str">
        <f t="shared" si="173"/>
        <v>扇台中</v>
      </c>
      <c r="L3707" s="29">
        <f>①陸連データ貼付け!P776</f>
        <v>3</v>
      </c>
      <c r="M3707" s="63" t="str">
        <f>①陸連データ貼付け!Q776</f>
        <v>中学校</v>
      </c>
    </row>
    <row r="3708" spans="1:13">
      <c r="A3708" s="220" t="str">
        <f>IF(①陸連データ貼付け!M777="","",①陸連データ貼付け!M777)</f>
        <v>P62</v>
      </c>
      <c r="B3708" s="29" t="str">
        <f t="shared" si="171"/>
        <v>P</v>
      </c>
      <c r="C3708" s="29" t="str">
        <f t="shared" si="172"/>
        <v>62</v>
      </c>
      <c r="D3708" s="29">
        <f>①陸連データ貼付け!B777</f>
        <v>86864234</v>
      </c>
      <c r="E3708" s="29" t="str">
        <f>①陸連データ貼付け!C777</f>
        <v>藤井　司</v>
      </c>
      <c r="F3708" s="29" t="str">
        <f>ASC(①陸連データ貼付け!D777)</f>
        <v>ﾌｼﾞｲ ﾂｶｻ</v>
      </c>
      <c r="G3708" s="29" t="str">
        <f>①陸連データ貼付け!E777</f>
        <v>男</v>
      </c>
      <c r="H3708" s="29">
        <f>①陸連データ貼付け!H777</f>
        <v>24294</v>
      </c>
      <c r="I3708" s="29" t="str">
        <f>①陸連データ貼付け!I777</f>
        <v>扇台中</v>
      </c>
      <c r="J3708" s="29" t="str">
        <f>①陸連データ貼付け!J777</f>
        <v>オウギダイチュウ</v>
      </c>
      <c r="K3708" s="29" t="str">
        <f t="shared" si="173"/>
        <v>扇台中</v>
      </c>
      <c r="L3708" s="29">
        <f>①陸連データ貼付け!P777</f>
        <v>2</v>
      </c>
      <c r="M3708" s="63" t="str">
        <f>①陸連データ貼付け!Q777</f>
        <v>中学校</v>
      </c>
    </row>
    <row r="3709" spans="1:13">
      <c r="A3709" s="220" t="str">
        <f>IF(①陸連データ貼付け!M778="","",①陸連データ貼付け!M778)</f>
        <v>P67</v>
      </c>
      <c r="B3709" s="29" t="str">
        <f t="shared" si="171"/>
        <v>P</v>
      </c>
      <c r="C3709" s="29" t="str">
        <f t="shared" si="172"/>
        <v>67</v>
      </c>
      <c r="D3709" s="29">
        <f>①陸連データ貼付け!B778</f>
        <v>86864739</v>
      </c>
      <c r="E3709" s="29" t="str">
        <f>①陸連データ貼付け!C778</f>
        <v>藤井　晴斗</v>
      </c>
      <c r="F3709" s="29" t="str">
        <f>ASC(①陸連データ貼付け!D778)</f>
        <v>ﾌｼﾞｲ ﾊﾙﾄ</v>
      </c>
      <c r="G3709" s="29" t="str">
        <f>①陸連データ貼付け!E778</f>
        <v>男</v>
      </c>
      <c r="H3709" s="29">
        <f>①陸連データ貼付け!H778</f>
        <v>24294</v>
      </c>
      <c r="I3709" s="29" t="str">
        <f>①陸連データ貼付け!I778</f>
        <v>扇台中</v>
      </c>
      <c r="J3709" s="29" t="str">
        <f>①陸連データ貼付け!J778</f>
        <v>オウギダイチュウ</v>
      </c>
      <c r="K3709" s="29" t="str">
        <f t="shared" si="173"/>
        <v>扇台中</v>
      </c>
      <c r="L3709" s="29">
        <f>①陸連データ貼付け!P778</f>
        <v>2</v>
      </c>
      <c r="M3709" s="63" t="str">
        <f>①陸連データ貼付け!Q778</f>
        <v>中学校</v>
      </c>
    </row>
    <row r="3710" spans="1:13">
      <c r="A3710" s="220" t="str">
        <f>IF(①陸連データ貼付け!M779="","",①陸連データ貼付け!M779)</f>
        <v>P59</v>
      </c>
      <c r="B3710" s="29" t="str">
        <f t="shared" si="171"/>
        <v>P</v>
      </c>
      <c r="C3710" s="29" t="str">
        <f t="shared" si="172"/>
        <v>59</v>
      </c>
      <c r="D3710" s="29">
        <f>①陸連データ貼付け!B779</f>
        <v>76993438</v>
      </c>
      <c r="E3710" s="29" t="str">
        <f>①陸連データ貼付け!C779</f>
        <v>藤田　翔</v>
      </c>
      <c r="F3710" s="29" t="str">
        <f>ASC(①陸連データ貼付け!D779)</f>
        <v>ﾌｼﾞﾀ ｶｹﾙ</v>
      </c>
      <c r="G3710" s="29" t="str">
        <f>①陸連データ貼付け!E779</f>
        <v>男</v>
      </c>
      <c r="H3710" s="29">
        <f>①陸連データ貼付け!H779</f>
        <v>24294</v>
      </c>
      <c r="I3710" s="29" t="str">
        <f>①陸連データ貼付け!I779</f>
        <v>扇台中</v>
      </c>
      <c r="J3710" s="29" t="str">
        <f>①陸連データ貼付け!J779</f>
        <v>オウギダイチュウ</v>
      </c>
      <c r="K3710" s="29" t="str">
        <f t="shared" si="173"/>
        <v>扇台中</v>
      </c>
      <c r="L3710" s="29">
        <f>①陸連データ貼付け!P779</f>
        <v>3</v>
      </c>
      <c r="M3710" s="63" t="str">
        <f>①陸連データ貼付け!Q779</f>
        <v>中学校</v>
      </c>
    </row>
    <row r="3711" spans="1:13">
      <c r="A3711" s="220" t="str">
        <f>IF(①陸連データ貼付け!M780="","",①陸連データ貼付け!M780)</f>
        <v>P5047</v>
      </c>
      <c r="B3711" s="29" t="str">
        <f t="shared" si="171"/>
        <v>P</v>
      </c>
      <c r="C3711" s="29" t="str">
        <f t="shared" si="172"/>
        <v>5047</v>
      </c>
      <c r="D3711" s="29">
        <f>①陸連データ貼付け!B780</f>
        <v>76997644</v>
      </c>
      <c r="E3711" s="29" t="str">
        <f>①陸連データ貼付け!C780</f>
        <v>外園　愛梨</v>
      </c>
      <c r="F3711" s="29" t="str">
        <f>ASC(①陸連データ貼付け!D780)</f>
        <v>ﾎｶｿﾞﾉ ｱｲﾘ</v>
      </c>
      <c r="G3711" s="29" t="str">
        <f>①陸連データ貼付け!E780</f>
        <v>女</v>
      </c>
      <c r="H3711" s="29">
        <f>①陸連データ貼付け!H780</f>
        <v>24294</v>
      </c>
      <c r="I3711" s="29" t="str">
        <f>①陸連データ貼付け!I780</f>
        <v>扇台中</v>
      </c>
      <c r="J3711" s="29" t="str">
        <f>①陸連データ貼付け!J780</f>
        <v>オウギダイチュウ</v>
      </c>
      <c r="K3711" s="29" t="str">
        <f t="shared" si="173"/>
        <v>扇台中</v>
      </c>
      <c r="L3711" s="29">
        <f>①陸連データ貼付け!P780</f>
        <v>3</v>
      </c>
      <c r="M3711" s="63" t="str">
        <f>①陸連データ貼付け!Q780</f>
        <v>中学校</v>
      </c>
    </row>
    <row r="3712" spans="1:13">
      <c r="A3712" s="220" t="str">
        <f>IF(①陸連データ貼付け!M781="","",①陸連データ貼付け!M781)</f>
        <v>P5054</v>
      </c>
      <c r="B3712" s="29" t="str">
        <f t="shared" si="171"/>
        <v>P</v>
      </c>
      <c r="C3712" s="29" t="str">
        <f t="shared" si="172"/>
        <v>5054</v>
      </c>
      <c r="D3712" s="29">
        <f>①陸連データ貼付け!B781</f>
        <v>86863940</v>
      </c>
      <c r="E3712" s="29" t="str">
        <f>①陸連データ貼付け!C781</f>
        <v>外園　未依奈</v>
      </c>
      <c r="F3712" s="29" t="str">
        <f>ASC(①陸連データ貼付け!D781)</f>
        <v>ﾎｶｿﾞﾉ ﾐｲﾅ</v>
      </c>
      <c r="G3712" s="29" t="str">
        <f>①陸連データ貼付け!E781</f>
        <v>女</v>
      </c>
      <c r="H3712" s="29">
        <f>①陸連データ貼付け!H781</f>
        <v>24294</v>
      </c>
      <c r="I3712" s="29" t="str">
        <f>①陸連データ貼付け!I781</f>
        <v>扇台中</v>
      </c>
      <c r="J3712" s="29" t="str">
        <f>①陸連データ貼付け!J781</f>
        <v>オウギダイチュウ</v>
      </c>
      <c r="K3712" s="29" t="str">
        <f t="shared" si="173"/>
        <v>扇台中</v>
      </c>
      <c r="L3712" s="29">
        <f>①陸連データ貼付け!P781</f>
        <v>2</v>
      </c>
      <c r="M3712" s="63" t="str">
        <f>①陸連データ貼付け!Q781</f>
        <v>中学校</v>
      </c>
    </row>
    <row r="3713" spans="1:13">
      <c r="A3713" s="220" t="str">
        <f>IF(①陸連データ貼付け!M782="","",①陸連データ貼付け!M782)</f>
        <v>P5055</v>
      </c>
      <c r="B3713" s="29" t="str">
        <f t="shared" si="171"/>
        <v>P</v>
      </c>
      <c r="C3713" s="29" t="str">
        <f t="shared" si="172"/>
        <v>5055</v>
      </c>
      <c r="D3713" s="29">
        <f>①陸連データ貼付け!B782</f>
        <v>86864032</v>
      </c>
      <c r="E3713" s="29" t="str">
        <f>①陸連データ貼付け!C782</f>
        <v>前田　明日香</v>
      </c>
      <c r="F3713" s="29" t="str">
        <f>ASC(①陸連データ貼付け!D782)</f>
        <v>ﾏｴﾀﾞ ｱｽｶ</v>
      </c>
      <c r="G3713" s="29" t="str">
        <f>①陸連データ貼付け!E782</f>
        <v>女</v>
      </c>
      <c r="H3713" s="29">
        <f>①陸連データ貼付け!H782</f>
        <v>24294</v>
      </c>
      <c r="I3713" s="29" t="str">
        <f>①陸連データ貼付け!I782</f>
        <v>扇台中</v>
      </c>
      <c r="J3713" s="29" t="str">
        <f>①陸連データ貼付け!J782</f>
        <v>オウギダイチュウ</v>
      </c>
      <c r="K3713" s="29" t="str">
        <f t="shared" si="173"/>
        <v>扇台中</v>
      </c>
      <c r="L3713" s="29">
        <f>①陸連データ貼付け!P782</f>
        <v>2</v>
      </c>
      <c r="M3713" s="63" t="str">
        <f>①陸連データ貼付け!Q782</f>
        <v>中学校</v>
      </c>
    </row>
    <row r="3714" spans="1:13">
      <c r="A3714" s="220" t="str">
        <f>IF(①陸連データ貼付け!M783="","",①陸連データ貼付け!M783)</f>
        <v>P68</v>
      </c>
      <c r="B3714" s="29" t="str">
        <f t="shared" si="171"/>
        <v>P</v>
      </c>
      <c r="C3714" s="29" t="str">
        <f t="shared" si="172"/>
        <v>68</v>
      </c>
      <c r="D3714" s="29">
        <f>①陸連データ貼付け!B783</f>
        <v>86864941</v>
      </c>
      <c r="E3714" s="29" t="str">
        <f>①陸連データ貼付け!C783</f>
        <v>水野　絢心</v>
      </c>
      <c r="F3714" s="29" t="str">
        <f>ASC(①陸連データ貼付け!D783)</f>
        <v>ﾐｽﾞﾉ ｹﾝｼﾝ</v>
      </c>
      <c r="G3714" s="29" t="str">
        <f>①陸連データ貼付け!E783</f>
        <v>男</v>
      </c>
      <c r="H3714" s="29">
        <f>①陸連データ貼付け!H783</f>
        <v>24294</v>
      </c>
      <c r="I3714" s="29" t="str">
        <f>①陸連データ貼付け!I783</f>
        <v>扇台中</v>
      </c>
      <c r="J3714" s="29" t="str">
        <f>①陸連データ貼付け!J783</f>
        <v>オウギダイチュウ</v>
      </c>
      <c r="K3714" s="29" t="str">
        <f t="shared" si="173"/>
        <v>扇台中</v>
      </c>
      <c r="L3714" s="29">
        <f>①陸連データ貼付け!P783</f>
        <v>2</v>
      </c>
      <c r="M3714" s="63" t="str">
        <f>①陸連データ貼付け!Q783</f>
        <v>中学校</v>
      </c>
    </row>
    <row r="3715" spans="1:13">
      <c r="A3715" s="220" t="str">
        <f>IF(①陸連データ貼付け!M784="","",①陸連データ貼付け!M784)</f>
        <v>P5053</v>
      </c>
      <c r="B3715" s="29" t="str">
        <f t="shared" ref="B3715:B3748" si="174">LEFT(A3715,1)</f>
        <v>P</v>
      </c>
      <c r="C3715" s="29" t="str">
        <f t="shared" ref="C3715:C3748" si="175">REPLACE(A3715,1,1,"")</f>
        <v>5053</v>
      </c>
      <c r="D3715" s="29">
        <f>①陸連データ貼付け!B784</f>
        <v>86863839</v>
      </c>
      <c r="E3715" s="29" t="str">
        <f>①陸連データ貼付け!C784</f>
        <v>山崎　優菜</v>
      </c>
      <c r="F3715" s="29" t="str">
        <f>ASC(①陸連データ貼付け!D784)</f>
        <v>ﾔﾏｻﾞｷ ﾕｳﾅ</v>
      </c>
      <c r="G3715" s="29" t="str">
        <f>①陸連データ貼付け!E784</f>
        <v>女</v>
      </c>
      <c r="H3715" s="29">
        <f>①陸連データ貼付け!H784</f>
        <v>24294</v>
      </c>
      <c r="I3715" s="29" t="str">
        <f>①陸連データ貼付け!I784</f>
        <v>扇台中</v>
      </c>
      <c r="J3715" s="29" t="str">
        <f>①陸連データ貼付け!J784</f>
        <v>オウギダイチュウ</v>
      </c>
      <c r="K3715" s="29" t="str">
        <f t="shared" ref="K3715:K3748" si="176">I3715</f>
        <v>扇台中</v>
      </c>
      <c r="L3715" s="29">
        <f>①陸連データ貼付け!P784</f>
        <v>2</v>
      </c>
      <c r="M3715" s="63" t="str">
        <f>①陸連データ貼付け!Q784</f>
        <v>中学校</v>
      </c>
    </row>
    <row r="3716" spans="1:13">
      <c r="A3716" s="220" t="str">
        <f>IF(①陸連データ貼付け!M785="","",①陸連データ貼付け!M785)</f>
        <v>P65</v>
      </c>
      <c r="B3716" s="29" t="str">
        <f t="shared" si="174"/>
        <v>P</v>
      </c>
      <c r="C3716" s="29" t="str">
        <f t="shared" si="175"/>
        <v>65</v>
      </c>
      <c r="D3716" s="29">
        <f>①陸連データ貼付け!B785</f>
        <v>86864537</v>
      </c>
      <c r="E3716" s="29" t="str">
        <f>①陸連データ貼付け!C785</f>
        <v>山田　幹久</v>
      </c>
      <c r="F3716" s="29" t="str">
        <f>ASC(①陸連データ貼付け!D785)</f>
        <v>ﾔﾏﾀﾞ ﾐｷﾋｻ</v>
      </c>
      <c r="G3716" s="29" t="str">
        <f>①陸連データ貼付け!E785</f>
        <v>男</v>
      </c>
      <c r="H3716" s="29">
        <f>①陸連データ貼付け!H785</f>
        <v>24294</v>
      </c>
      <c r="I3716" s="29" t="str">
        <f>①陸連データ貼付け!I785</f>
        <v>扇台中</v>
      </c>
      <c r="J3716" s="29" t="str">
        <f>①陸連データ貼付け!J785</f>
        <v>オウギダイチュウ</v>
      </c>
      <c r="K3716" s="29" t="str">
        <f t="shared" si="176"/>
        <v>扇台中</v>
      </c>
      <c r="L3716" s="29">
        <f>①陸連データ貼付け!P785</f>
        <v>2</v>
      </c>
      <c r="M3716" s="63" t="str">
        <f>①陸連データ貼付け!Q785</f>
        <v>中学校</v>
      </c>
    </row>
    <row r="3717" spans="1:13">
      <c r="A3717" s="220" t="str">
        <f>IF(①陸連データ貼付け!M786="","",①陸連データ貼付け!M786)</f>
        <v>P61</v>
      </c>
      <c r="B3717" s="29" t="str">
        <f t="shared" si="174"/>
        <v>P</v>
      </c>
      <c r="C3717" s="29" t="str">
        <f t="shared" si="175"/>
        <v>61</v>
      </c>
      <c r="D3717" s="29">
        <f>①陸連データ貼付け!B786</f>
        <v>86864133</v>
      </c>
      <c r="E3717" s="29" t="str">
        <f>①陸連データ貼付け!C786</f>
        <v>吉田　壮一郎</v>
      </c>
      <c r="F3717" s="29" t="str">
        <f>ASC(①陸連データ貼付け!D786)</f>
        <v>ﾖｼﾀﾞ ｿｳｲﾁﾛｳ</v>
      </c>
      <c r="G3717" s="29" t="str">
        <f>①陸連データ貼付け!E786</f>
        <v>男</v>
      </c>
      <c r="H3717" s="29">
        <f>①陸連データ貼付け!H786</f>
        <v>24294</v>
      </c>
      <c r="I3717" s="29" t="str">
        <f>①陸連データ貼付け!I786</f>
        <v>扇台中</v>
      </c>
      <c r="J3717" s="29" t="str">
        <f>①陸連データ貼付け!J786</f>
        <v>オウギダイチュウ</v>
      </c>
      <c r="K3717" s="29" t="str">
        <f t="shared" si="176"/>
        <v>扇台中</v>
      </c>
      <c r="L3717" s="29">
        <f>①陸連データ貼付け!P786</f>
        <v>2</v>
      </c>
      <c r="M3717" s="63" t="str">
        <f>①陸連データ貼付け!Q786</f>
        <v>中学校</v>
      </c>
    </row>
    <row r="3718" spans="1:13">
      <c r="A3718" s="220" t="str">
        <f>IF(①陸連データ貼付け!M787="","",①陸連データ貼付け!M787)</f>
        <v>P5050</v>
      </c>
      <c r="B3718" s="29" t="str">
        <f t="shared" si="174"/>
        <v>P</v>
      </c>
      <c r="C3718" s="29" t="str">
        <f t="shared" si="175"/>
        <v>5050</v>
      </c>
      <c r="D3718" s="29">
        <f>①陸連データ貼付け!B787</f>
        <v>86863435</v>
      </c>
      <c r="E3718" s="29" t="str">
        <f>①陸連データ貼付け!C787</f>
        <v>領家　歩</v>
      </c>
      <c r="F3718" s="29" t="str">
        <f>ASC(①陸連データ貼付け!D787)</f>
        <v>ﾘｮｳｹ ｱﾕﾑ</v>
      </c>
      <c r="G3718" s="29" t="str">
        <f>①陸連データ貼付け!E787</f>
        <v>女</v>
      </c>
      <c r="H3718" s="29">
        <f>①陸連データ貼付け!H787</f>
        <v>24294</v>
      </c>
      <c r="I3718" s="29" t="str">
        <f>①陸連データ貼付け!I787</f>
        <v>扇台中</v>
      </c>
      <c r="J3718" s="29" t="str">
        <f>①陸連データ貼付け!J787</f>
        <v>オウギダイチュウ</v>
      </c>
      <c r="K3718" s="29" t="str">
        <f t="shared" si="176"/>
        <v>扇台中</v>
      </c>
      <c r="L3718" s="29">
        <f>①陸連データ貼付け!P787</f>
        <v>2</v>
      </c>
      <c r="M3718" s="63" t="str">
        <f>①陸連データ貼付け!Q787</f>
        <v>中学校</v>
      </c>
    </row>
    <row r="3719" spans="1:13">
      <c r="A3719" s="220" t="str">
        <f>IF(①陸連データ貼付け!M788="","",①陸連データ貼付け!M788)</f>
        <v>P891</v>
      </c>
      <c r="B3719" s="29" t="str">
        <f t="shared" si="174"/>
        <v>P</v>
      </c>
      <c r="C3719" s="29" t="str">
        <f t="shared" si="175"/>
        <v>891</v>
      </c>
      <c r="D3719" s="29">
        <f>①陸連データ貼付け!B788</f>
        <v>97546637</v>
      </c>
      <c r="E3719" s="29" t="str">
        <f>①陸連データ貼付け!C788</f>
        <v>大庭　佑紀</v>
      </c>
      <c r="F3719" s="29" t="str">
        <f>ASC(①陸連データ貼付け!D788)</f>
        <v>ｵｵﾊﾞ ﾕｳｷ</v>
      </c>
      <c r="G3719" s="29" t="str">
        <f>①陸連データ貼付け!E788</f>
        <v>男</v>
      </c>
      <c r="H3719" s="29">
        <f>①陸連データ貼付け!H788</f>
        <v>24574</v>
      </c>
      <c r="I3719" s="29" t="str">
        <f>①陸連データ貼付け!I788</f>
        <v>名古屋市立大曽根</v>
      </c>
      <c r="J3719" s="29" t="str">
        <f>①陸連データ貼付け!J788</f>
        <v>オオゾネチュウ</v>
      </c>
      <c r="K3719" s="29" t="str">
        <f t="shared" si="176"/>
        <v>名古屋市立大曽根</v>
      </c>
      <c r="L3719" s="29">
        <f>①陸連データ貼付け!P788</f>
        <v>3</v>
      </c>
      <c r="M3719" s="63" t="str">
        <f>①陸連データ貼付け!Q788</f>
        <v>中学校</v>
      </c>
    </row>
    <row r="3720" spans="1:13">
      <c r="A3720" s="220" t="str">
        <f>IF(①陸連データ貼付け!M789="","",①陸連データ貼付け!M789)</f>
        <v>P5630</v>
      </c>
      <c r="B3720" s="29" t="str">
        <f t="shared" si="174"/>
        <v>P</v>
      </c>
      <c r="C3720" s="29" t="str">
        <f t="shared" si="175"/>
        <v>5630</v>
      </c>
      <c r="D3720" s="29">
        <f>①陸連データ貼付け!B789</f>
        <v>97546132</v>
      </c>
      <c r="E3720" s="29" t="str">
        <f>①陸連データ貼付け!C789</f>
        <v>小川　なつき</v>
      </c>
      <c r="F3720" s="29" t="str">
        <f>ASC(①陸連データ貼付け!D789)</f>
        <v>ｵｶﾞﾜ ﾅﾂｷ</v>
      </c>
      <c r="G3720" s="29" t="str">
        <f>①陸連データ貼付け!E789</f>
        <v>女</v>
      </c>
      <c r="H3720" s="29">
        <f>①陸連データ貼付け!H789</f>
        <v>24574</v>
      </c>
      <c r="I3720" s="29" t="str">
        <f>①陸連データ貼付け!I789</f>
        <v>名古屋市立大曽根</v>
      </c>
      <c r="J3720" s="29" t="str">
        <f>①陸連データ貼付け!J789</f>
        <v>オオゾネチュウ</v>
      </c>
      <c r="K3720" s="29" t="str">
        <f t="shared" si="176"/>
        <v>名古屋市立大曽根</v>
      </c>
      <c r="L3720" s="29">
        <f>①陸連データ貼付け!P789</f>
        <v>3</v>
      </c>
      <c r="M3720" s="63" t="str">
        <f>①陸連データ貼付け!Q789</f>
        <v>中学校</v>
      </c>
    </row>
    <row r="3721" spans="1:13">
      <c r="A3721" s="220" t="str">
        <f>IF(①陸連データ貼付け!M790="","",①陸連データ貼付け!M790)</f>
        <v>P5628</v>
      </c>
      <c r="B3721" s="29" t="str">
        <f t="shared" si="174"/>
        <v>P</v>
      </c>
      <c r="C3721" s="29" t="str">
        <f t="shared" si="175"/>
        <v>5628</v>
      </c>
      <c r="D3721" s="29">
        <f>①陸連データ貼付け!B790</f>
        <v>97545636</v>
      </c>
      <c r="E3721" s="29" t="str">
        <f>①陸連データ貼付け!C790</f>
        <v>奥村　真愛</v>
      </c>
      <c r="F3721" s="29" t="str">
        <f>ASC(①陸連データ貼付け!D790)</f>
        <v>ｵｸﾑﾗ ﾏｲ</v>
      </c>
      <c r="G3721" s="29" t="str">
        <f>①陸連データ貼付け!E790</f>
        <v>女</v>
      </c>
      <c r="H3721" s="29">
        <f>①陸連データ貼付け!H790</f>
        <v>24574</v>
      </c>
      <c r="I3721" s="29" t="str">
        <f>①陸連データ貼付け!I790</f>
        <v>名古屋市立大曽根</v>
      </c>
      <c r="J3721" s="29" t="str">
        <f>①陸連データ貼付け!J790</f>
        <v>オオゾネチュウ</v>
      </c>
      <c r="K3721" s="29" t="str">
        <f t="shared" si="176"/>
        <v>名古屋市立大曽根</v>
      </c>
      <c r="L3721" s="29">
        <f>①陸連データ貼付け!P790</f>
        <v>3</v>
      </c>
      <c r="M3721" s="63" t="str">
        <f>①陸連データ貼付け!Q790</f>
        <v>中学校</v>
      </c>
    </row>
    <row r="3722" spans="1:13">
      <c r="A3722" s="220" t="str">
        <f>IF(①陸連データ貼付け!M791="","",①陸連データ貼付け!M791)</f>
        <v>P5632</v>
      </c>
      <c r="B3722" s="29" t="str">
        <f t="shared" si="174"/>
        <v>P</v>
      </c>
      <c r="C3722" s="29" t="str">
        <f t="shared" si="175"/>
        <v>5632</v>
      </c>
      <c r="D3722" s="29">
        <f>①陸連データ貼付け!B791</f>
        <v>97546940</v>
      </c>
      <c r="E3722" s="29" t="str">
        <f>①陸連データ貼付け!C791</f>
        <v>加藤　希海</v>
      </c>
      <c r="F3722" s="29" t="str">
        <f>ASC(①陸連データ貼付け!D791)</f>
        <v>ｶﾄｳ ﾉｿﾞﾐ</v>
      </c>
      <c r="G3722" s="29" t="str">
        <f>①陸連データ貼付け!E791</f>
        <v>女</v>
      </c>
      <c r="H3722" s="29">
        <f>①陸連データ貼付け!H791</f>
        <v>24574</v>
      </c>
      <c r="I3722" s="29" t="str">
        <f>①陸連データ貼付け!I791</f>
        <v>名古屋市立大曽根</v>
      </c>
      <c r="J3722" s="29" t="str">
        <f>①陸連データ貼付け!J791</f>
        <v>オオゾネチュウ</v>
      </c>
      <c r="K3722" s="29" t="str">
        <f t="shared" si="176"/>
        <v>名古屋市立大曽根</v>
      </c>
      <c r="L3722" s="29">
        <f>①陸連データ貼付け!P791</f>
        <v>2</v>
      </c>
      <c r="M3722" s="63" t="str">
        <f>①陸連データ貼付け!Q791</f>
        <v>中学校</v>
      </c>
    </row>
    <row r="3723" spans="1:13">
      <c r="A3723" s="220" t="str">
        <f>IF(①陸連データ貼付け!M792="","",①陸連データ貼付け!M792)</f>
        <v>P888</v>
      </c>
      <c r="B3723" s="29" t="str">
        <f t="shared" si="174"/>
        <v>P</v>
      </c>
      <c r="C3723" s="29" t="str">
        <f t="shared" si="175"/>
        <v>888</v>
      </c>
      <c r="D3723" s="29">
        <f>①陸連データ貼付け!B792</f>
        <v>85277130</v>
      </c>
      <c r="E3723" s="29" t="str">
        <f>①陸連データ貼付け!C792</f>
        <v>小林　優心</v>
      </c>
      <c r="F3723" s="29" t="str">
        <f>ASC(①陸連データ貼付け!D792)</f>
        <v>ｺﾊﾞﾔｼ ﾕｳｼﾝ</v>
      </c>
      <c r="G3723" s="29" t="str">
        <f>①陸連データ貼付け!E792</f>
        <v>男</v>
      </c>
      <c r="H3723" s="29">
        <f>①陸連データ貼付け!H792</f>
        <v>24574</v>
      </c>
      <c r="I3723" s="29" t="str">
        <f>①陸連データ貼付け!I792</f>
        <v>名古屋市立大曽根</v>
      </c>
      <c r="J3723" s="29" t="str">
        <f>①陸連データ貼付け!J792</f>
        <v>オオゾネチュウ</v>
      </c>
      <c r="K3723" s="29" t="str">
        <f t="shared" si="176"/>
        <v>名古屋市立大曽根</v>
      </c>
      <c r="L3723" s="29">
        <f>①陸連データ貼付け!P792</f>
        <v>3</v>
      </c>
      <c r="M3723" s="63" t="str">
        <f>①陸連データ貼付け!Q792</f>
        <v>中学校</v>
      </c>
    </row>
    <row r="3724" spans="1:13">
      <c r="A3724" s="220" t="str">
        <f>IF(①陸連データ貼付け!M793="","",①陸連データ貼付け!M793)</f>
        <v>P5629</v>
      </c>
      <c r="B3724" s="29" t="str">
        <f t="shared" si="174"/>
        <v>P</v>
      </c>
      <c r="C3724" s="29" t="str">
        <f t="shared" si="175"/>
        <v>5629</v>
      </c>
      <c r="D3724" s="29">
        <f>①陸連データ貼付け!B793</f>
        <v>97545838</v>
      </c>
      <c r="E3724" s="29" t="str">
        <f>①陸連データ貼付け!C793</f>
        <v>對比地　秋葉</v>
      </c>
      <c r="F3724" s="29" t="str">
        <f>ASC(①陸連データ貼付け!D793)</f>
        <v>ﾂｲﾋｼﾞ ｱｷﾊ</v>
      </c>
      <c r="G3724" s="29" t="str">
        <f>①陸連データ貼付け!E793</f>
        <v>女</v>
      </c>
      <c r="H3724" s="29">
        <f>①陸連データ貼付け!H793</f>
        <v>24574</v>
      </c>
      <c r="I3724" s="29" t="str">
        <f>①陸連データ貼付け!I793</f>
        <v>名古屋市立大曽根</v>
      </c>
      <c r="J3724" s="29" t="str">
        <f>①陸連データ貼付け!J793</f>
        <v>オオゾネチュウ</v>
      </c>
      <c r="K3724" s="29" t="str">
        <f t="shared" si="176"/>
        <v>名古屋市立大曽根</v>
      </c>
      <c r="L3724" s="29">
        <f>①陸連データ貼付け!P793</f>
        <v>3</v>
      </c>
      <c r="M3724" s="63" t="str">
        <f>①陸連データ貼付け!Q793</f>
        <v>中学校</v>
      </c>
    </row>
    <row r="3725" spans="1:13">
      <c r="A3725" s="220" t="str">
        <f>IF(①陸連データ貼付け!M794="","",①陸連データ貼付け!M794)</f>
        <v>P887</v>
      </c>
      <c r="B3725" s="29" t="str">
        <f t="shared" si="174"/>
        <v>P</v>
      </c>
      <c r="C3725" s="29" t="str">
        <f t="shared" si="175"/>
        <v>887</v>
      </c>
      <c r="D3725" s="29">
        <f>①陸連データ貼付け!B794</f>
        <v>83777436</v>
      </c>
      <c r="E3725" s="29" t="str">
        <f>①陸連データ貼付け!C794</f>
        <v>長瀬　瑞季</v>
      </c>
      <c r="F3725" s="29" t="str">
        <f>ASC(①陸連データ貼付け!D794)</f>
        <v>ﾅｶﾞｾ ﾐｽﾞｷ</v>
      </c>
      <c r="G3725" s="29" t="str">
        <f>①陸連データ貼付け!E794</f>
        <v>男</v>
      </c>
      <c r="H3725" s="29">
        <f>①陸連データ貼付け!H794</f>
        <v>24574</v>
      </c>
      <c r="I3725" s="29" t="str">
        <f>①陸連データ貼付け!I794</f>
        <v>名古屋市立大曽根</v>
      </c>
      <c r="J3725" s="29" t="str">
        <f>①陸連データ貼付け!J794</f>
        <v>オオゾネチュウ</v>
      </c>
      <c r="K3725" s="29" t="str">
        <f t="shared" si="176"/>
        <v>名古屋市立大曽根</v>
      </c>
      <c r="L3725" s="29">
        <f>①陸連データ貼付け!P794</f>
        <v>3</v>
      </c>
      <c r="M3725" s="63" t="str">
        <f>①陸連データ貼付け!Q794</f>
        <v>中学校</v>
      </c>
    </row>
    <row r="3726" spans="1:13">
      <c r="A3726" s="220" t="str">
        <f>IF(①陸連データ貼付け!M795="","",①陸連データ貼付け!M795)</f>
        <v>P889</v>
      </c>
      <c r="B3726" s="29" t="str">
        <f t="shared" si="174"/>
        <v>P</v>
      </c>
      <c r="C3726" s="29" t="str">
        <f t="shared" si="175"/>
        <v>889</v>
      </c>
      <c r="D3726" s="29">
        <f>①陸連データ貼付け!B795</f>
        <v>85285331</v>
      </c>
      <c r="E3726" s="29" t="str">
        <f>①陸連データ貼付け!C795</f>
        <v>原川　大樹</v>
      </c>
      <c r="F3726" s="29" t="str">
        <f>ASC(①陸連データ貼付け!D795)</f>
        <v>ﾊﾗｶﾜ ﾋﾛｷ</v>
      </c>
      <c r="G3726" s="29" t="str">
        <f>①陸連データ貼付け!E795</f>
        <v>男</v>
      </c>
      <c r="H3726" s="29">
        <f>①陸連データ貼付け!H795</f>
        <v>24574</v>
      </c>
      <c r="I3726" s="29" t="str">
        <f>①陸連データ貼付け!I795</f>
        <v>名古屋市立大曽根</v>
      </c>
      <c r="J3726" s="29" t="str">
        <f>①陸連データ貼付け!J795</f>
        <v>オオゾネチュウ</v>
      </c>
      <c r="K3726" s="29" t="str">
        <f t="shared" si="176"/>
        <v>名古屋市立大曽根</v>
      </c>
      <c r="L3726" s="29">
        <f>①陸連データ貼付け!P795</f>
        <v>3</v>
      </c>
      <c r="M3726" s="63" t="str">
        <f>①陸連データ貼付け!Q795</f>
        <v>中学校</v>
      </c>
    </row>
    <row r="3727" spans="1:13">
      <c r="A3727" s="220" t="str">
        <f>IF(①陸連データ貼付け!M796="","",①陸連データ貼付け!M796)</f>
        <v>P5627</v>
      </c>
      <c r="B3727" s="29" t="str">
        <f t="shared" si="174"/>
        <v>P</v>
      </c>
      <c r="C3727" s="29" t="str">
        <f t="shared" si="175"/>
        <v>5627</v>
      </c>
      <c r="D3727" s="29">
        <f>①陸連データ貼付け!B796</f>
        <v>85285735</v>
      </c>
      <c r="E3727" s="29" t="str">
        <f>①陸連データ貼付け!C796</f>
        <v>水田　碧夏</v>
      </c>
      <c r="F3727" s="29" t="str">
        <f>ASC(①陸連データ貼付け!D796)</f>
        <v>ﾐｽﾞﾀ ｱｵｶ</v>
      </c>
      <c r="G3727" s="29" t="str">
        <f>①陸連データ貼付け!E796</f>
        <v>女</v>
      </c>
      <c r="H3727" s="29">
        <f>①陸連データ貼付け!H796</f>
        <v>24574</v>
      </c>
      <c r="I3727" s="29" t="str">
        <f>①陸連データ貼付け!I796</f>
        <v>名古屋市立大曽根</v>
      </c>
      <c r="J3727" s="29" t="str">
        <f>①陸連データ貼付け!J796</f>
        <v>オオゾネチュウ</v>
      </c>
      <c r="K3727" s="29" t="str">
        <f t="shared" si="176"/>
        <v>名古屋市立大曽根</v>
      </c>
      <c r="L3727" s="29">
        <f>①陸連データ貼付け!P796</f>
        <v>3</v>
      </c>
      <c r="M3727" s="63" t="str">
        <f>①陸連データ貼付け!Q796</f>
        <v>中学校</v>
      </c>
    </row>
    <row r="3728" spans="1:13">
      <c r="A3728" s="220" t="str">
        <f>IF(①陸連データ貼付け!M797="","",①陸連データ貼付け!M797)</f>
        <v>P892</v>
      </c>
      <c r="B3728" s="29" t="str">
        <f t="shared" si="174"/>
        <v>P</v>
      </c>
      <c r="C3728" s="29" t="str">
        <f t="shared" si="175"/>
        <v>892</v>
      </c>
      <c r="D3728" s="29">
        <f>①陸連データ貼付け!B797</f>
        <v>97546839</v>
      </c>
      <c r="E3728" s="29" t="str">
        <f>①陸連データ貼付け!C797</f>
        <v>森田　聖太</v>
      </c>
      <c r="F3728" s="29" t="str">
        <f>ASC(①陸連データ貼付け!D797)</f>
        <v>ﾓﾘﾀ ｾｲﾀ</v>
      </c>
      <c r="G3728" s="29" t="str">
        <f>①陸連データ貼付け!E797</f>
        <v>男</v>
      </c>
      <c r="H3728" s="29">
        <f>①陸連データ貼付け!H797</f>
        <v>24574</v>
      </c>
      <c r="I3728" s="29" t="str">
        <f>①陸連データ貼付け!I797</f>
        <v>名古屋市立大曽根</v>
      </c>
      <c r="J3728" s="29" t="str">
        <f>①陸連データ貼付け!J797</f>
        <v>オオゾネチュウ</v>
      </c>
      <c r="K3728" s="29" t="str">
        <f t="shared" si="176"/>
        <v>名古屋市立大曽根</v>
      </c>
      <c r="L3728" s="29">
        <f>①陸連データ貼付け!P797</f>
        <v>3</v>
      </c>
      <c r="M3728" s="63" t="str">
        <f>①陸連データ貼付け!Q797</f>
        <v>中学校</v>
      </c>
    </row>
    <row r="3729" spans="1:13">
      <c r="A3729" s="220" t="str">
        <f>IF(①陸連データ貼付け!M798="","",①陸連データ貼付け!M798)</f>
        <v>P890</v>
      </c>
      <c r="B3729" s="29" t="str">
        <f t="shared" si="174"/>
        <v>P</v>
      </c>
      <c r="C3729" s="29" t="str">
        <f t="shared" si="175"/>
        <v>890</v>
      </c>
      <c r="D3729" s="29">
        <f>①陸連データ貼付け!B798</f>
        <v>97545434</v>
      </c>
      <c r="E3729" s="29" t="str">
        <f>①陸連データ貼付け!C798</f>
        <v>山口　颯太</v>
      </c>
      <c r="F3729" s="29" t="str">
        <f>ASC(①陸連データ貼付け!D798)</f>
        <v>ﾔﾏｸﾞﾁ ｿｳﾀ</v>
      </c>
      <c r="G3729" s="29" t="str">
        <f>①陸連データ貼付け!E798</f>
        <v>男</v>
      </c>
      <c r="H3729" s="29">
        <f>①陸連データ貼付け!H798</f>
        <v>24574</v>
      </c>
      <c r="I3729" s="29" t="str">
        <f>①陸連データ貼付け!I798</f>
        <v>名古屋市立大曽根</v>
      </c>
      <c r="J3729" s="29" t="str">
        <f>①陸連データ貼付け!J798</f>
        <v>オオゾネチュウ</v>
      </c>
      <c r="K3729" s="29" t="str">
        <f t="shared" si="176"/>
        <v>名古屋市立大曽根</v>
      </c>
      <c r="L3729" s="29">
        <f>①陸連データ貼付け!P798</f>
        <v>3</v>
      </c>
      <c r="M3729" s="63" t="str">
        <f>①陸連データ貼付け!Q798</f>
        <v>中学校</v>
      </c>
    </row>
    <row r="3730" spans="1:13">
      <c r="A3730" s="220" t="str">
        <f>IF(①陸連データ貼付け!M799="","",①陸連データ貼付け!M799)</f>
        <v>P5631</v>
      </c>
      <c r="B3730" s="29" t="str">
        <f t="shared" si="174"/>
        <v>P</v>
      </c>
      <c r="C3730" s="29" t="str">
        <f t="shared" si="175"/>
        <v>5631</v>
      </c>
      <c r="D3730" s="29">
        <f>①陸連データ貼付け!B799</f>
        <v>97546435</v>
      </c>
      <c r="E3730" s="29" t="str">
        <f>①陸連データ貼付け!C799</f>
        <v>龍野　唯香</v>
      </c>
      <c r="F3730" s="29" t="str">
        <f>ASC(①陸連データ貼付け!D799)</f>
        <v>ﾘｭｳﾉ ﾕｲｶ</v>
      </c>
      <c r="G3730" s="29" t="str">
        <f>①陸連データ貼付け!E799</f>
        <v>女</v>
      </c>
      <c r="H3730" s="29">
        <f>①陸連データ貼付け!H799</f>
        <v>24574</v>
      </c>
      <c r="I3730" s="29" t="str">
        <f>①陸連データ貼付け!I799</f>
        <v>名古屋市立大曽根</v>
      </c>
      <c r="J3730" s="29" t="str">
        <f>①陸連データ貼付け!J799</f>
        <v>オオゾネチュウ</v>
      </c>
      <c r="K3730" s="29" t="str">
        <f t="shared" si="176"/>
        <v>名古屋市立大曽根</v>
      </c>
      <c r="L3730" s="29">
        <f>①陸連データ貼付け!P799</f>
        <v>3</v>
      </c>
      <c r="M3730" s="63" t="str">
        <f>①陸連データ貼付け!Q799</f>
        <v>中学校</v>
      </c>
    </row>
    <row r="3731" spans="1:13">
      <c r="A3731" s="220" t="str">
        <f>IF(①陸連データ貼付け!M800="","",①陸連データ貼付け!M800)</f>
        <v>P748</v>
      </c>
      <c r="B3731" s="29" t="str">
        <f t="shared" si="174"/>
        <v>P</v>
      </c>
      <c r="C3731" s="29" t="str">
        <f t="shared" si="175"/>
        <v>748</v>
      </c>
      <c r="D3731" s="29">
        <f>①陸連データ貼付け!B800</f>
        <v>95974438</v>
      </c>
      <c r="E3731" s="29" t="str">
        <f>①陸連データ貼付け!C800</f>
        <v>天野　月</v>
      </c>
      <c r="F3731" s="29" t="str">
        <f>ASC(①陸連データ貼付け!D800)</f>
        <v>ｱﾏﾉ ﾙﾅ</v>
      </c>
      <c r="G3731" s="29" t="str">
        <f>①陸連データ貼付け!E800</f>
        <v>男</v>
      </c>
      <c r="H3731" s="29">
        <f>①陸連データ貼付け!H800</f>
        <v>24300</v>
      </c>
      <c r="I3731" s="29" t="str">
        <f>①陸連データ貼付け!I800</f>
        <v>名古屋市立香流</v>
      </c>
      <c r="J3731" s="29" t="str">
        <f>①陸連データ貼付け!J800</f>
        <v>カナレ</v>
      </c>
      <c r="K3731" s="29" t="str">
        <f t="shared" si="176"/>
        <v>名古屋市立香流</v>
      </c>
      <c r="L3731" s="29">
        <f>①陸連データ貼付け!P800</f>
        <v>3</v>
      </c>
      <c r="M3731" s="63" t="str">
        <f>①陸連データ貼付け!Q800</f>
        <v>中学校</v>
      </c>
    </row>
    <row r="3732" spans="1:13">
      <c r="A3732" s="220" t="str">
        <f>IF(①陸連データ貼付け!M801="","",①陸連データ貼付け!M801)</f>
        <v>P5542</v>
      </c>
      <c r="B3732" s="29" t="str">
        <f t="shared" si="174"/>
        <v>P</v>
      </c>
      <c r="C3732" s="29" t="str">
        <f t="shared" si="175"/>
        <v>5542</v>
      </c>
      <c r="D3732" s="29">
        <f>①陸連データ貼付け!B801</f>
        <v>79471836</v>
      </c>
      <c r="E3732" s="29" t="str">
        <f>①陸連データ貼付け!C801</f>
        <v>大野　望夏</v>
      </c>
      <c r="F3732" s="29" t="str">
        <f>ASC(①陸連データ貼付け!D801)</f>
        <v>ｵｵﾉ ﾓｶ</v>
      </c>
      <c r="G3732" s="29" t="str">
        <f>①陸連データ貼付け!E801</f>
        <v>女</v>
      </c>
      <c r="H3732" s="29">
        <f>①陸連データ貼付け!H801</f>
        <v>24300</v>
      </c>
      <c r="I3732" s="29" t="str">
        <f>①陸連データ貼付け!I801</f>
        <v>名古屋市立香流</v>
      </c>
      <c r="J3732" s="29" t="str">
        <f>①陸連データ貼付け!J801</f>
        <v>カナレ</v>
      </c>
      <c r="K3732" s="29" t="str">
        <f t="shared" si="176"/>
        <v>名古屋市立香流</v>
      </c>
      <c r="L3732" s="29">
        <f>①陸連データ貼付け!P801</f>
        <v>3</v>
      </c>
      <c r="M3732" s="63" t="str">
        <f>①陸連データ貼付け!Q801</f>
        <v>中学校</v>
      </c>
    </row>
    <row r="3733" spans="1:13">
      <c r="A3733" s="220" t="str">
        <f>IF(①陸連データ貼付け!M802="","",①陸連データ貼付け!M802)</f>
        <v>P746</v>
      </c>
      <c r="B3733" s="29" t="str">
        <f t="shared" si="174"/>
        <v>P</v>
      </c>
      <c r="C3733" s="29" t="str">
        <f t="shared" si="175"/>
        <v>746</v>
      </c>
      <c r="D3733" s="29">
        <f>①陸連データ貼付け!B802</f>
        <v>81796233</v>
      </c>
      <c r="E3733" s="29" t="str">
        <f>①陸連データ貼付け!C802</f>
        <v>北岡　和史</v>
      </c>
      <c r="F3733" s="29" t="str">
        <f>ASC(①陸連データ貼付け!D802)</f>
        <v>ｷﾀｵｶ ｶｽﾞﾌﾐ</v>
      </c>
      <c r="G3733" s="29" t="str">
        <f>①陸連データ貼付け!E802</f>
        <v>男</v>
      </c>
      <c r="H3733" s="29">
        <f>①陸連データ貼付け!H802</f>
        <v>24300</v>
      </c>
      <c r="I3733" s="29" t="str">
        <f>①陸連データ貼付け!I802</f>
        <v>名古屋市立香流</v>
      </c>
      <c r="J3733" s="29" t="str">
        <f>①陸連データ貼付け!J802</f>
        <v>カナレ</v>
      </c>
      <c r="K3733" s="29" t="str">
        <f t="shared" si="176"/>
        <v>名古屋市立香流</v>
      </c>
      <c r="L3733" s="29">
        <f>①陸連データ貼付け!P802</f>
        <v>3</v>
      </c>
      <c r="M3733" s="63" t="str">
        <f>①陸連データ貼付け!Q802</f>
        <v>中学校</v>
      </c>
    </row>
    <row r="3734" spans="1:13">
      <c r="A3734" s="220" t="str">
        <f>IF(①陸連データ貼付け!M803="","",①陸連データ貼付け!M803)</f>
        <v>P5540</v>
      </c>
      <c r="B3734" s="29" t="str">
        <f t="shared" si="174"/>
        <v>P</v>
      </c>
      <c r="C3734" s="29" t="str">
        <f t="shared" si="175"/>
        <v>5540</v>
      </c>
      <c r="D3734" s="29">
        <f>①陸連データ貼付け!B803</f>
        <v>79470936</v>
      </c>
      <c r="E3734" s="29" t="str">
        <f>①陸連データ貼付け!C803</f>
        <v>河野　真結</v>
      </c>
      <c r="F3734" s="29" t="str">
        <f>ASC(①陸連データ貼付け!D803)</f>
        <v>ｺｳﾉ ﾏﾕ</v>
      </c>
      <c r="G3734" s="29" t="str">
        <f>①陸連データ貼付け!E803</f>
        <v>女</v>
      </c>
      <c r="H3734" s="29">
        <f>①陸連データ貼付け!H803</f>
        <v>24300</v>
      </c>
      <c r="I3734" s="29" t="str">
        <f>①陸連データ貼付け!I803</f>
        <v>名古屋市立香流</v>
      </c>
      <c r="J3734" s="29" t="str">
        <f>①陸連データ貼付け!J803</f>
        <v>カナレ</v>
      </c>
      <c r="K3734" s="29" t="str">
        <f t="shared" si="176"/>
        <v>名古屋市立香流</v>
      </c>
      <c r="L3734" s="29">
        <f>①陸連データ貼付け!P803</f>
        <v>3</v>
      </c>
      <c r="M3734" s="63" t="str">
        <f>①陸連データ貼付け!Q803</f>
        <v>中学校</v>
      </c>
    </row>
    <row r="3735" spans="1:13">
      <c r="A3735" s="220" t="str">
        <f>IF(①陸連データ貼付け!M804="","",①陸連データ貼付け!M804)</f>
        <v>P742</v>
      </c>
      <c r="B3735" s="29" t="str">
        <f t="shared" si="174"/>
        <v>P</v>
      </c>
      <c r="C3735" s="29" t="str">
        <f t="shared" si="175"/>
        <v>742</v>
      </c>
      <c r="D3735" s="29">
        <f>①陸連データ貼付け!B804</f>
        <v>79471230</v>
      </c>
      <c r="E3735" s="29" t="str">
        <f>①陸連データ貼付け!C804</f>
        <v>逆瀬川　凌斗</v>
      </c>
      <c r="F3735" s="29" t="str">
        <f>ASC(①陸連データ貼付け!D804)</f>
        <v>ｻｶｾｶﾞﾜ ﾘｮｳﾄ</v>
      </c>
      <c r="G3735" s="29" t="str">
        <f>①陸連データ貼付け!E804</f>
        <v>男</v>
      </c>
      <c r="H3735" s="29">
        <f>①陸連データ貼付け!H804</f>
        <v>24300</v>
      </c>
      <c r="I3735" s="29" t="str">
        <f>①陸連データ貼付け!I804</f>
        <v>名古屋市立香流</v>
      </c>
      <c r="J3735" s="29" t="str">
        <f>①陸連データ貼付け!J804</f>
        <v>カナレ</v>
      </c>
      <c r="K3735" s="29" t="str">
        <f t="shared" si="176"/>
        <v>名古屋市立香流</v>
      </c>
      <c r="L3735" s="29">
        <f>①陸連データ貼付け!P804</f>
        <v>3</v>
      </c>
      <c r="M3735" s="63" t="str">
        <f>①陸連データ貼付け!Q804</f>
        <v>中学校</v>
      </c>
    </row>
    <row r="3736" spans="1:13">
      <c r="A3736" s="220" t="str">
        <f>IF(①陸連データ貼付け!M805="","",①陸連データ貼付け!M805)</f>
        <v>P5543</v>
      </c>
      <c r="B3736" s="29" t="str">
        <f t="shared" si="174"/>
        <v>P</v>
      </c>
      <c r="C3736" s="29" t="str">
        <f t="shared" si="175"/>
        <v>5543</v>
      </c>
      <c r="D3736" s="29">
        <f>①陸連データ貼付け!B805</f>
        <v>79472231</v>
      </c>
      <c r="E3736" s="29" t="str">
        <f>①陸連データ貼付け!C805</f>
        <v>佐藤　希海</v>
      </c>
      <c r="F3736" s="29" t="str">
        <f>ASC(①陸連データ貼付け!D805)</f>
        <v>ｻﾄｳ ﾉｿﾞﾐ</v>
      </c>
      <c r="G3736" s="29" t="str">
        <f>①陸連データ貼付け!E805</f>
        <v>女</v>
      </c>
      <c r="H3736" s="29">
        <f>①陸連データ貼付け!H805</f>
        <v>24300</v>
      </c>
      <c r="I3736" s="29" t="str">
        <f>①陸連データ貼付け!I805</f>
        <v>名古屋市立香流</v>
      </c>
      <c r="J3736" s="29" t="str">
        <f>①陸連データ貼付け!J805</f>
        <v>カナレ</v>
      </c>
      <c r="K3736" s="29" t="str">
        <f t="shared" si="176"/>
        <v>名古屋市立香流</v>
      </c>
      <c r="L3736" s="29">
        <f>①陸連データ貼付け!P805</f>
        <v>3</v>
      </c>
      <c r="M3736" s="63" t="str">
        <f>①陸連データ貼付け!Q805</f>
        <v>中学校</v>
      </c>
    </row>
    <row r="3737" spans="1:13">
      <c r="A3737" s="220" t="str">
        <f>IF(①陸連データ貼付け!M806="","",①陸連データ貼付け!M806)</f>
        <v>P743</v>
      </c>
      <c r="B3737" s="29" t="str">
        <f t="shared" si="174"/>
        <v>P</v>
      </c>
      <c r="C3737" s="29" t="str">
        <f t="shared" si="175"/>
        <v>743</v>
      </c>
      <c r="D3737" s="29">
        <f>①陸連データ貼付け!B806</f>
        <v>79471432</v>
      </c>
      <c r="E3737" s="29" t="str">
        <f>①陸連データ貼付け!C806</f>
        <v>高木　亮成</v>
      </c>
      <c r="F3737" s="29" t="str">
        <f>ASC(①陸連データ貼付け!D806)</f>
        <v>ﾀｶｷﾞ ﾘｮｳｾｲ</v>
      </c>
      <c r="G3737" s="29" t="str">
        <f>①陸連データ貼付け!E806</f>
        <v>男</v>
      </c>
      <c r="H3737" s="29">
        <f>①陸連データ貼付け!H806</f>
        <v>24300</v>
      </c>
      <c r="I3737" s="29" t="str">
        <f>①陸連データ貼付け!I806</f>
        <v>名古屋市立香流</v>
      </c>
      <c r="J3737" s="29" t="str">
        <f>①陸連データ貼付け!J806</f>
        <v>カナレ</v>
      </c>
      <c r="K3737" s="29" t="str">
        <f t="shared" si="176"/>
        <v>名古屋市立香流</v>
      </c>
      <c r="L3737" s="29">
        <f>①陸連データ貼付け!P806</f>
        <v>3</v>
      </c>
      <c r="M3737" s="63" t="str">
        <f>①陸連データ貼付け!Q806</f>
        <v>中学校</v>
      </c>
    </row>
    <row r="3738" spans="1:13">
      <c r="A3738" s="220" t="str">
        <f>IF(①陸連データ貼付け!M807="","",①陸連データ貼付け!M807)</f>
        <v>P745</v>
      </c>
      <c r="B3738" s="29" t="str">
        <f t="shared" si="174"/>
        <v>P</v>
      </c>
      <c r="C3738" s="29" t="str">
        <f t="shared" si="175"/>
        <v>745</v>
      </c>
      <c r="D3738" s="29">
        <f>①陸連データ貼付け!B807</f>
        <v>79472029</v>
      </c>
      <c r="E3738" s="29" t="str">
        <f>①陸連データ貼付け!C807</f>
        <v>田村　希</v>
      </c>
      <c r="F3738" s="29" t="str">
        <f>ASC(①陸連データ貼付け!D807)</f>
        <v>ﾀﾑﾗ ﾉｿﾞﾐ</v>
      </c>
      <c r="G3738" s="29" t="str">
        <f>①陸連データ貼付け!E807</f>
        <v>男</v>
      </c>
      <c r="H3738" s="29">
        <f>①陸連データ貼付け!H807</f>
        <v>24300</v>
      </c>
      <c r="I3738" s="29" t="str">
        <f>①陸連データ貼付け!I807</f>
        <v>名古屋市立香流</v>
      </c>
      <c r="J3738" s="29" t="str">
        <f>①陸連データ貼付け!J807</f>
        <v>カナレ</v>
      </c>
      <c r="K3738" s="29" t="str">
        <f t="shared" si="176"/>
        <v>名古屋市立香流</v>
      </c>
      <c r="L3738" s="29">
        <f>①陸連データ貼付け!P807</f>
        <v>3</v>
      </c>
      <c r="M3738" s="63" t="str">
        <f>①陸連データ貼付け!Q807</f>
        <v>中学校</v>
      </c>
    </row>
    <row r="3739" spans="1:13">
      <c r="A3739" s="220" t="str">
        <f>IF(①陸連データ貼付け!M808="","",①陸連データ貼付け!M808)</f>
        <v>P744</v>
      </c>
      <c r="B3739" s="29" t="str">
        <f t="shared" si="174"/>
        <v>P</v>
      </c>
      <c r="C3739" s="29" t="str">
        <f t="shared" si="175"/>
        <v>744</v>
      </c>
      <c r="D3739" s="29">
        <f>①陸連データ貼付け!B808</f>
        <v>79471634</v>
      </c>
      <c r="E3739" s="29" t="str">
        <f>①陸連データ貼付け!C808</f>
        <v>寺尾　勇星</v>
      </c>
      <c r="F3739" s="29" t="str">
        <f>ASC(①陸連データ貼付け!D808)</f>
        <v>ﾃﾗｵ ﾕｳｾｲ</v>
      </c>
      <c r="G3739" s="29" t="str">
        <f>①陸連データ貼付け!E808</f>
        <v>男</v>
      </c>
      <c r="H3739" s="29">
        <f>①陸連データ貼付け!H808</f>
        <v>24300</v>
      </c>
      <c r="I3739" s="29" t="str">
        <f>①陸連データ貼付け!I808</f>
        <v>名古屋市立香流</v>
      </c>
      <c r="J3739" s="29" t="str">
        <f>①陸連データ貼付け!J808</f>
        <v>カナレ</v>
      </c>
      <c r="K3739" s="29" t="str">
        <f t="shared" si="176"/>
        <v>名古屋市立香流</v>
      </c>
      <c r="L3739" s="29">
        <f>①陸連データ貼付け!P808</f>
        <v>3</v>
      </c>
      <c r="M3739" s="63" t="str">
        <f>①陸連データ貼付け!Q808</f>
        <v>中学校</v>
      </c>
    </row>
    <row r="3740" spans="1:13">
      <c r="A3740" s="220" t="str">
        <f>IF(①陸連データ貼付け!M809="","",①陸連データ貼付け!M809)</f>
        <v>P747</v>
      </c>
      <c r="B3740" s="29" t="str">
        <f t="shared" si="174"/>
        <v>P</v>
      </c>
      <c r="C3740" s="29" t="str">
        <f t="shared" si="175"/>
        <v>747</v>
      </c>
      <c r="D3740" s="29">
        <f>①陸連データ貼付け!B809</f>
        <v>81796334</v>
      </c>
      <c r="E3740" s="29" t="str">
        <f>①陸連データ貼付け!C809</f>
        <v>中根　京飛</v>
      </c>
      <c r="F3740" s="29" t="str">
        <f>ASC(①陸連データ貼付け!D809)</f>
        <v>ﾅｶﾈ ｷｮｳﾄ</v>
      </c>
      <c r="G3740" s="29" t="str">
        <f>①陸連データ貼付け!E809</f>
        <v>男</v>
      </c>
      <c r="H3740" s="29">
        <f>①陸連データ貼付け!H809</f>
        <v>24300</v>
      </c>
      <c r="I3740" s="29" t="str">
        <f>①陸連データ貼付け!I809</f>
        <v>名古屋市立香流</v>
      </c>
      <c r="J3740" s="29" t="str">
        <f>①陸連データ貼付け!J809</f>
        <v>カナレ</v>
      </c>
      <c r="K3740" s="29" t="str">
        <f t="shared" si="176"/>
        <v>名古屋市立香流</v>
      </c>
      <c r="L3740" s="29">
        <f>①陸連データ貼付け!P809</f>
        <v>3</v>
      </c>
      <c r="M3740" s="63" t="str">
        <f>①陸連データ貼付け!Q809</f>
        <v>中学校</v>
      </c>
    </row>
    <row r="3741" spans="1:13">
      <c r="A3741" s="220" t="str">
        <f>IF(①陸連データ貼付け!M810="","",①陸連データ貼付け!M810)</f>
        <v>P5541</v>
      </c>
      <c r="B3741" s="29" t="str">
        <f t="shared" si="174"/>
        <v>P</v>
      </c>
      <c r="C3741" s="29" t="str">
        <f t="shared" si="175"/>
        <v>5541</v>
      </c>
      <c r="D3741" s="29">
        <f>①陸連データ貼付け!B810</f>
        <v>79471533</v>
      </c>
      <c r="E3741" s="29" t="str">
        <f>①陸連データ貼付け!C810</f>
        <v>畑地　ほのか</v>
      </c>
      <c r="F3741" s="29" t="str">
        <f>ASC(①陸連データ貼付け!D810)</f>
        <v>ﾊﾀｼﾞ ﾎﾉｶ</v>
      </c>
      <c r="G3741" s="29" t="str">
        <f>①陸連データ貼付け!E810</f>
        <v>女</v>
      </c>
      <c r="H3741" s="29">
        <f>①陸連データ貼付け!H810</f>
        <v>24300</v>
      </c>
      <c r="I3741" s="29" t="str">
        <f>①陸連データ貼付け!I810</f>
        <v>名古屋市立香流</v>
      </c>
      <c r="J3741" s="29" t="str">
        <f>①陸連データ貼付け!J810</f>
        <v>カナレ</v>
      </c>
      <c r="K3741" s="29" t="str">
        <f t="shared" si="176"/>
        <v>名古屋市立香流</v>
      </c>
      <c r="L3741" s="29">
        <f>①陸連データ貼付け!P810</f>
        <v>3</v>
      </c>
      <c r="M3741" s="63" t="str">
        <f>①陸連データ貼付け!Q810</f>
        <v>中学校</v>
      </c>
    </row>
    <row r="3742" spans="1:13">
      <c r="A3742" s="220" t="str">
        <f>IF(①陸連データ貼付け!M811="","",①陸連データ貼付け!M811)</f>
        <v>P5539</v>
      </c>
      <c r="B3742" s="29" t="str">
        <f t="shared" si="174"/>
        <v>P</v>
      </c>
      <c r="C3742" s="29" t="str">
        <f t="shared" si="175"/>
        <v>5539</v>
      </c>
      <c r="D3742" s="29">
        <f>①陸連データ貼付け!B811</f>
        <v>79470734</v>
      </c>
      <c r="E3742" s="29" t="str">
        <f>①陸連データ貼付け!C811</f>
        <v>矢田　みのり</v>
      </c>
      <c r="F3742" s="29" t="str">
        <f>ASC(①陸連データ貼付け!D811)</f>
        <v>ﾔﾀﾞ ﾐﾉﾘ</v>
      </c>
      <c r="G3742" s="29" t="str">
        <f>①陸連データ貼付け!E811</f>
        <v>女</v>
      </c>
      <c r="H3742" s="29">
        <f>①陸連データ貼付け!H811</f>
        <v>24300</v>
      </c>
      <c r="I3742" s="29" t="str">
        <f>①陸連データ貼付け!I811</f>
        <v>名古屋市立香流</v>
      </c>
      <c r="J3742" s="29" t="str">
        <f>①陸連データ貼付け!J811</f>
        <v>カナレ</v>
      </c>
      <c r="K3742" s="29" t="str">
        <f t="shared" si="176"/>
        <v>名古屋市立香流</v>
      </c>
      <c r="L3742" s="29">
        <f>①陸連データ貼付け!P811</f>
        <v>3</v>
      </c>
      <c r="M3742" s="63" t="str">
        <f>①陸連データ貼付け!Q811</f>
        <v>中学校</v>
      </c>
    </row>
    <row r="3743" spans="1:13">
      <c r="A3743" s="220" t="str">
        <f>IF(①陸連データ貼付け!M812="","",①陸連データ貼付け!M812)</f>
        <v>P5168</v>
      </c>
      <c r="B3743" s="29" t="str">
        <f t="shared" si="174"/>
        <v>P</v>
      </c>
      <c r="C3743" s="29" t="str">
        <f t="shared" si="175"/>
        <v>5168</v>
      </c>
      <c r="D3743" s="29">
        <f>①陸連データ貼付け!B812</f>
        <v>87890335</v>
      </c>
      <c r="E3743" s="29" t="str">
        <f>①陸連データ貼付け!C812</f>
        <v>浅野　いぶき</v>
      </c>
      <c r="F3743" s="29" t="str">
        <f>ASC(①陸連データ貼付け!D812)</f>
        <v>ｱｻﾉ ｲﾌﾞｷ</v>
      </c>
      <c r="G3743" s="29" t="str">
        <f>①陸連データ貼付け!E812</f>
        <v>女</v>
      </c>
      <c r="H3743" s="29">
        <f>①陸連データ貼付け!H812</f>
        <v>24296</v>
      </c>
      <c r="I3743" s="29" t="str">
        <f>①陸連データ貼付け!I812</f>
        <v>神丘</v>
      </c>
      <c r="J3743" s="29" t="str">
        <f>①陸連データ貼付け!J812</f>
        <v>カミオカチュウガッコウ</v>
      </c>
      <c r="K3743" s="29" t="str">
        <f t="shared" si="176"/>
        <v>神丘</v>
      </c>
      <c r="L3743" s="29">
        <f>①陸連データ貼付け!P812</f>
        <v>2</v>
      </c>
      <c r="M3743" s="63" t="str">
        <f>①陸連データ貼付け!Q812</f>
        <v>中学校</v>
      </c>
    </row>
    <row r="3744" spans="1:13">
      <c r="A3744" s="220" t="str">
        <f>IF(①陸連データ貼付け!M813="","",①陸連データ貼付け!M813)</f>
        <v>P975</v>
      </c>
      <c r="B3744" s="29" t="str">
        <f t="shared" si="174"/>
        <v>P</v>
      </c>
      <c r="C3744" s="29" t="str">
        <f t="shared" si="175"/>
        <v>975</v>
      </c>
      <c r="D3744" s="29">
        <f>①陸連データ貼付け!B813</f>
        <v>98816436</v>
      </c>
      <c r="E3744" s="29" t="str">
        <f>①陸連データ貼付け!C813</f>
        <v>天野　浩志</v>
      </c>
      <c r="F3744" s="29" t="str">
        <f>ASC(①陸連データ貼付け!D813)</f>
        <v>ｱﾏﾉ ｺｳｼ</v>
      </c>
      <c r="G3744" s="29" t="str">
        <f>①陸連データ貼付け!E813</f>
        <v>男</v>
      </c>
      <c r="H3744" s="29">
        <f>①陸連データ貼付け!H813</f>
        <v>24296</v>
      </c>
      <c r="I3744" s="29" t="str">
        <f>①陸連データ貼付け!I813</f>
        <v>神丘</v>
      </c>
      <c r="J3744" s="29" t="str">
        <f>①陸連データ貼付け!J813</f>
        <v>カミオカチュウガッコウ</v>
      </c>
      <c r="K3744" s="29" t="str">
        <f t="shared" si="176"/>
        <v>神丘</v>
      </c>
      <c r="L3744" s="29">
        <f>①陸連データ貼付け!P813</f>
        <v>1</v>
      </c>
      <c r="M3744" s="63" t="str">
        <f>①陸連データ貼付け!Q813</f>
        <v>中学校</v>
      </c>
    </row>
    <row r="3745" spans="1:13">
      <c r="A3745" s="220" t="str">
        <f>IF(①陸連データ貼付け!M814="","",①陸連データ貼付け!M814)</f>
        <v>P183</v>
      </c>
      <c r="B3745" s="29" t="str">
        <f t="shared" si="174"/>
        <v>P</v>
      </c>
      <c r="C3745" s="29" t="str">
        <f t="shared" si="175"/>
        <v>183</v>
      </c>
      <c r="D3745" s="29">
        <f>①陸連データ貼付け!B814</f>
        <v>94247834</v>
      </c>
      <c r="E3745" s="29" t="str">
        <f>①陸連データ貼付け!C814</f>
        <v>天野　佑志</v>
      </c>
      <c r="F3745" s="29" t="str">
        <f>ASC(①陸連データ貼付け!D814)</f>
        <v>ｱﾏﾉ ﾕｳｼ</v>
      </c>
      <c r="G3745" s="29" t="str">
        <f>①陸連データ貼付け!E814</f>
        <v>男</v>
      </c>
      <c r="H3745" s="29">
        <f>①陸連データ貼付け!H814</f>
        <v>24296</v>
      </c>
      <c r="I3745" s="29" t="str">
        <f>①陸連データ貼付け!I814</f>
        <v>神丘</v>
      </c>
      <c r="J3745" s="29" t="str">
        <f>①陸連データ貼付け!J814</f>
        <v>カミオカチュウガッコウ</v>
      </c>
      <c r="K3745" s="29" t="str">
        <f t="shared" si="176"/>
        <v>神丘</v>
      </c>
      <c r="L3745" s="29">
        <f>①陸連データ貼付け!P814</f>
        <v>2</v>
      </c>
      <c r="M3745" s="63" t="str">
        <f>①陸連データ貼付け!Q814</f>
        <v>中学校</v>
      </c>
    </row>
    <row r="3746" spans="1:13">
      <c r="A3746" s="220" t="str">
        <f>IF(①陸連データ貼付け!M815="","",①陸連データ貼付け!M815)</f>
        <v>P5166</v>
      </c>
      <c r="B3746" s="29" t="str">
        <f t="shared" si="174"/>
        <v>P</v>
      </c>
      <c r="C3746" s="29" t="str">
        <f t="shared" si="175"/>
        <v>5166</v>
      </c>
      <c r="D3746" s="29">
        <f>①陸連データ貼付け!B815</f>
        <v>74920729</v>
      </c>
      <c r="E3746" s="29" t="str">
        <f>①陸連データ貼付け!C815</f>
        <v>池田　けい</v>
      </c>
      <c r="F3746" s="29" t="str">
        <f>ASC(①陸連データ貼付け!D815)</f>
        <v>ｲｹﾀﾞ ｹｲ</v>
      </c>
      <c r="G3746" s="29" t="str">
        <f>①陸連データ貼付け!E815</f>
        <v>女</v>
      </c>
      <c r="H3746" s="29">
        <f>①陸連データ貼付け!H815</f>
        <v>24296</v>
      </c>
      <c r="I3746" s="29" t="str">
        <f>①陸連データ貼付け!I815</f>
        <v>神丘</v>
      </c>
      <c r="J3746" s="29" t="str">
        <f>①陸連データ貼付け!J815</f>
        <v>カミオカチュウガッコウ</v>
      </c>
      <c r="K3746" s="29" t="str">
        <f t="shared" si="176"/>
        <v>神丘</v>
      </c>
      <c r="L3746" s="29">
        <f>①陸連データ貼付け!P815</f>
        <v>3</v>
      </c>
      <c r="M3746" s="63" t="str">
        <f>①陸連データ貼付け!Q815</f>
        <v>中学校</v>
      </c>
    </row>
    <row r="3747" spans="1:13">
      <c r="A3747" s="220" t="str">
        <f>IF(①陸連データ貼付け!M816="","",①陸連データ貼付け!M816)</f>
        <v>P960</v>
      </c>
      <c r="B3747" s="29" t="str">
        <f t="shared" si="174"/>
        <v>P</v>
      </c>
      <c r="C3747" s="29" t="str">
        <f t="shared" si="175"/>
        <v>960</v>
      </c>
      <c r="D3747" s="29">
        <f>①陸連データ貼付け!B816</f>
        <v>98805232</v>
      </c>
      <c r="E3747" s="29" t="str">
        <f>①陸連データ貼付け!C816</f>
        <v>池田　有吾</v>
      </c>
      <c r="F3747" s="29" t="str">
        <f>ASC(①陸連データ貼付け!D816)</f>
        <v>ｲｹﾀﾞ ﾕｳｺﾞ</v>
      </c>
      <c r="G3747" s="29" t="str">
        <f>①陸連データ貼付け!E816</f>
        <v>男</v>
      </c>
      <c r="H3747" s="29">
        <f>①陸連データ貼付け!H816</f>
        <v>24296</v>
      </c>
      <c r="I3747" s="29" t="str">
        <f>①陸連データ貼付け!I816</f>
        <v>神丘</v>
      </c>
      <c r="J3747" s="29" t="str">
        <f>①陸連データ貼付け!J816</f>
        <v>カミオカチュウガッコウ</v>
      </c>
      <c r="K3747" s="29" t="str">
        <f t="shared" si="176"/>
        <v>神丘</v>
      </c>
      <c r="L3747" s="29">
        <f>①陸連データ貼付け!P816</f>
        <v>1</v>
      </c>
      <c r="M3747" s="63" t="str">
        <f>①陸連データ貼付け!Q816</f>
        <v>中学校</v>
      </c>
    </row>
    <row r="3748" spans="1:13">
      <c r="A3748" s="220" t="str">
        <f>IF(①陸連データ貼付け!M817="","",①陸連データ貼付け!M817)</f>
        <v>P5708</v>
      </c>
      <c r="B3748" s="29" t="str">
        <f t="shared" si="174"/>
        <v>P</v>
      </c>
      <c r="C3748" s="29" t="str">
        <f t="shared" si="175"/>
        <v>5708</v>
      </c>
      <c r="D3748" s="29">
        <f>①陸連データ貼付け!B817</f>
        <v>98833839</v>
      </c>
      <c r="E3748" s="29" t="str">
        <f>①陸連データ貼付け!C817</f>
        <v>石黒　実玖</v>
      </c>
      <c r="F3748" s="29" t="str">
        <f>ASC(①陸連データ貼付け!D817)</f>
        <v>ｲｼｸﾞﾛ ﾐｸ</v>
      </c>
      <c r="G3748" s="29" t="str">
        <f>①陸連データ貼付け!E817</f>
        <v>女</v>
      </c>
      <c r="H3748" s="29">
        <f>①陸連データ貼付け!H817</f>
        <v>24296</v>
      </c>
      <c r="I3748" s="29" t="str">
        <f>①陸連データ貼付け!I817</f>
        <v>神丘</v>
      </c>
      <c r="J3748" s="29" t="str">
        <f>①陸連データ貼付け!J817</f>
        <v>カミオカチュウガッコウ</v>
      </c>
      <c r="K3748" s="29" t="str">
        <f t="shared" si="176"/>
        <v>神丘</v>
      </c>
      <c r="L3748" s="29">
        <f>①陸連データ貼付け!P817</f>
        <v>1</v>
      </c>
      <c r="M3748" s="63" t="str">
        <f>①陸連データ貼付け!Q817</f>
        <v>中学校</v>
      </c>
    </row>
    <row r="3749" spans="1:13">
      <c r="A3749" s="220" t="str">
        <f>IF(①陸連データ貼付け!M818="","",①陸連データ貼付け!M818)</f>
        <v>P5177</v>
      </c>
      <c r="B3749" s="29" t="str">
        <f>LEFT(A3749,1)</f>
        <v>P</v>
      </c>
      <c r="C3749" s="29" t="str">
        <f>REPLACE(A3749,1,1,"")</f>
        <v>5177</v>
      </c>
      <c r="D3749" s="29">
        <f>①陸連データ貼付け!B818</f>
        <v>88712127</v>
      </c>
      <c r="E3749" s="29" t="str">
        <f>①陸連データ貼付け!C818</f>
        <v>石田　彩英</v>
      </c>
      <c r="F3749" s="29" t="str">
        <f>ASC(①陸連データ貼付け!D818)</f>
        <v>ｲｼﾀﾞ ｻｴ</v>
      </c>
      <c r="G3749" s="29" t="str">
        <f>①陸連データ貼付け!E818</f>
        <v>女</v>
      </c>
      <c r="H3749" s="29">
        <f>①陸連データ貼付け!H818</f>
        <v>24296</v>
      </c>
      <c r="I3749" s="29" t="str">
        <f>①陸連データ貼付け!I818</f>
        <v>神丘</v>
      </c>
      <c r="J3749" s="29" t="str">
        <f>①陸連データ貼付け!J818</f>
        <v>カミオカチュウガッコウ</v>
      </c>
      <c r="K3749" s="29" t="str">
        <f>I3749</f>
        <v>神丘</v>
      </c>
      <c r="L3749" s="29">
        <f>①陸連データ貼付け!P818</f>
        <v>2</v>
      </c>
      <c r="M3749" s="63" t="str">
        <f>①陸連データ貼付け!Q818</f>
        <v>中学校</v>
      </c>
    </row>
    <row r="3750" spans="1:13">
      <c r="A3750" s="220" t="str">
        <f>IF(①陸連データ貼付け!M819="","",①陸連データ貼付け!M819)</f>
        <v>P5707</v>
      </c>
      <c r="B3750" s="29" t="str">
        <f t="shared" ref="B3750:B3813" si="177">LEFT(A3750,1)</f>
        <v>P</v>
      </c>
      <c r="C3750" s="29" t="str">
        <f t="shared" ref="C3750:C3813" si="178">REPLACE(A3750,1,1,"")</f>
        <v>5707</v>
      </c>
      <c r="D3750" s="29">
        <f>①陸連データ貼付け!B819</f>
        <v>98832838</v>
      </c>
      <c r="E3750" s="29" t="str">
        <f>①陸連データ貼付け!C819</f>
        <v>石川　真由</v>
      </c>
      <c r="F3750" s="29" t="str">
        <f>ASC(①陸連データ貼付け!D819)</f>
        <v>ｲｼﾏﾜ ﾏﾕ</v>
      </c>
      <c r="G3750" s="29" t="str">
        <f>①陸連データ貼付け!E819</f>
        <v>女</v>
      </c>
      <c r="H3750" s="29">
        <f>①陸連データ貼付け!H819</f>
        <v>24296</v>
      </c>
      <c r="I3750" s="29" t="str">
        <f>①陸連データ貼付け!I819</f>
        <v>神丘</v>
      </c>
      <c r="J3750" s="29" t="str">
        <f>①陸連データ貼付け!J819</f>
        <v>カミオカチュウガッコウ</v>
      </c>
      <c r="K3750" s="29" t="str">
        <f t="shared" ref="K3750:K3813" si="179">I3750</f>
        <v>神丘</v>
      </c>
      <c r="L3750" s="29">
        <f>①陸連データ貼付け!P819</f>
        <v>1</v>
      </c>
      <c r="M3750" s="63" t="str">
        <f>①陸連データ貼付け!Q819</f>
        <v>中学校</v>
      </c>
    </row>
    <row r="3751" spans="1:13">
      <c r="A3751" s="220" t="str">
        <f>IF(①陸連データ貼付け!M820="","",①陸連データ貼付け!M820)</f>
        <v>P5713</v>
      </c>
      <c r="B3751" s="29" t="str">
        <f t="shared" si="177"/>
        <v>P</v>
      </c>
      <c r="C3751" s="29" t="str">
        <f t="shared" si="178"/>
        <v>5713</v>
      </c>
      <c r="D3751" s="29">
        <f>①陸連データ貼付け!B820</f>
        <v>98835437</v>
      </c>
      <c r="E3751" s="29" t="str">
        <f>①陸連データ貼付け!C820</f>
        <v>稲元　つぐみ</v>
      </c>
      <c r="F3751" s="29" t="str">
        <f>ASC(①陸連データ貼付け!D820)</f>
        <v>ｲﾅﾓﾄ ﾂｸﾞﾐ</v>
      </c>
      <c r="G3751" s="29" t="str">
        <f>①陸連データ貼付け!E820</f>
        <v>女</v>
      </c>
      <c r="H3751" s="29">
        <f>①陸連データ貼付け!H820</f>
        <v>24296</v>
      </c>
      <c r="I3751" s="29" t="str">
        <f>①陸連データ貼付け!I820</f>
        <v>神丘</v>
      </c>
      <c r="J3751" s="29" t="str">
        <f>①陸連データ貼付け!J820</f>
        <v>カミオカチュウガッコウ</v>
      </c>
      <c r="K3751" s="29" t="str">
        <f t="shared" si="179"/>
        <v>神丘</v>
      </c>
      <c r="L3751" s="29">
        <f>①陸連データ貼付け!P820</f>
        <v>1</v>
      </c>
      <c r="M3751" s="63" t="str">
        <f>①陸連データ貼付け!Q820</f>
        <v>中学校</v>
      </c>
    </row>
    <row r="3752" spans="1:13">
      <c r="A3752" s="220" t="str">
        <f>IF(①陸連データ貼付け!M821="","",①陸連データ貼付け!M821)</f>
        <v>P170</v>
      </c>
      <c r="B3752" s="29" t="str">
        <f t="shared" si="177"/>
        <v>P</v>
      </c>
      <c r="C3752" s="29" t="str">
        <f t="shared" si="178"/>
        <v>170</v>
      </c>
      <c r="D3752" s="29">
        <f>①陸連データ貼付け!B821</f>
        <v>87888039</v>
      </c>
      <c r="E3752" s="29" t="str">
        <f>①陸連データ貼付け!C821</f>
        <v>稲山　太郎</v>
      </c>
      <c r="F3752" s="29" t="str">
        <f>ASC(①陸連データ貼付け!D821)</f>
        <v>ｲﾅﾔﾏ ﾀﾛｳ</v>
      </c>
      <c r="G3752" s="29" t="str">
        <f>①陸連データ貼付け!E821</f>
        <v>男</v>
      </c>
      <c r="H3752" s="29">
        <f>①陸連データ貼付け!H821</f>
        <v>24296</v>
      </c>
      <c r="I3752" s="29" t="str">
        <f>①陸連データ貼付け!I821</f>
        <v>神丘</v>
      </c>
      <c r="J3752" s="29" t="str">
        <f>①陸連データ貼付け!J821</f>
        <v>カミオカチュウガッコウ</v>
      </c>
      <c r="K3752" s="29" t="str">
        <f t="shared" si="179"/>
        <v>神丘</v>
      </c>
      <c r="L3752" s="29">
        <f>①陸連データ貼付け!P821</f>
        <v>2</v>
      </c>
      <c r="M3752" s="63" t="str">
        <f>①陸連データ貼付け!Q821</f>
        <v>中学校</v>
      </c>
    </row>
    <row r="3753" spans="1:13">
      <c r="A3753" s="220" t="str">
        <f>IF(①陸連データ貼付け!M822="","",①陸連データ貼付け!M822)</f>
        <v>P5721</v>
      </c>
      <c r="B3753" s="29" t="str">
        <f t="shared" si="177"/>
        <v>P</v>
      </c>
      <c r="C3753" s="29" t="str">
        <f t="shared" si="178"/>
        <v>5721</v>
      </c>
      <c r="D3753" s="29">
        <f>①陸連データ貼付け!B822</f>
        <v>98840837</v>
      </c>
      <c r="E3753" s="29" t="str">
        <f>①陸連データ貼付け!C822</f>
        <v>猪熊　みのり</v>
      </c>
      <c r="F3753" s="29" t="str">
        <f>ASC(①陸連データ貼付け!D822)</f>
        <v>ｲﾉｸﾏ ﾐﾉﾘ</v>
      </c>
      <c r="G3753" s="29" t="str">
        <f>①陸連データ貼付け!E822</f>
        <v>女</v>
      </c>
      <c r="H3753" s="29">
        <f>①陸連データ貼付け!H822</f>
        <v>24296</v>
      </c>
      <c r="I3753" s="29" t="str">
        <f>①陸連データ貼付け!I822</f>
        <v>神丘</v>
      </c>
      <c r="J3753" s="29" t="str">
        <f>①陸連データ貼付け!J822</f>
        <v>カミオカチュウガッコウ</v>
      </c>
      <c r="K3753" s="29" t="str">
        <f t="shared" si="179"/>
        <v>神丘</v>
      </c>
      <c r="L3753" s="29">
        <f>①陸連データ貼付け!P822</f>
        <v>1</v>
      </c>
      <c r="M3753" s="63" t="str">
        <f>①陸連データ貼付け!Q822</f>
        <v>中学校</v>
      </c>
    </row>
    <row r="3754" spans="1:13">
      <c r="A3754" s="220" t="str">
        <f>IF(①陸連データ貼付け!M823="","",①陸連データ貼付け!M823)</f>
        <v>P5173</v>
      </c>
      <c r="B3754" s="29" t="str">
        <f t="shared" si="177"/>
        <v>P</v>
      </c>
      <c r="C3754" s="29" t="str">
        <f t="shared" si="178"/>
        <v>5173</v>
      </c>
      <c r="D3754" s="29">
        <f>①陸連データ貼付け!B823</f>
        <v>87891336</v>
      </c>
      <c r="E3754" s="29" t="str">
        <f>①陸連データ貼付け!C823</f>
        <v>植木　奈都子</v>
      </c>
      <c r="F3754" s="29" t="str">
        <f>ASC(①陸連データ貼付け!D823)</f>
        <v>ｳｴｷ ﾅﾂｺ</v>
      </c>
      <c r="G3754" s="29" t="str">
        <f>①陸連データ貼付け!E823</f>
        <v>女</v>
      </c>
      <c r="H3754" s="29">
        <f>①陸連データ貼付け!H823</f>
        <v>24296</v>
      </c>
      <c r="I3754" s="29" t="str">
        <f>①陸連データ貼付け!I823</f>
        <v>神丘</v>
      </c>
      <c r="J3754" s="29" t="str">
        <f>①陸連データ貼付け!J823</f>
        <v>カミオカチュウガッコウ</v>
      </c>
      <c r="K3754" s="29" t="str">
        <f t="shared" si="179"/>
        <v>神丘</v>
      </c>
      <c r="L3754" s="29">
        <f>①陸連データ貼付け!P823</f>
        <v>2</v>
      </c>
      <c r="M3754" s="63" t="str">
        <f>①陸連データ貼付け!Q823</f>
        <v>中学校</v>
      </c>
    </row>
    <row r="3755" spans="1:13">
      <c r="A3755" s="220" t="str">
        <f>IF(①陸連データ貼付け!M824="","",①陸連データ貼付け!M824)</f>
        <v>P184</v>
      </c>
      <c r="B3755" s="29" t="str">
        <f t="shared" si="177"/>
        <v>P</v>
      </c>
      <c r="C3755" s="29" t="str">
        <f t="shared" si="178"/>
        <v>184</v>
      </c>
      <c r="D3755" s="29">
        <f>①陸連データ貼付け!B824</f>
        <v>94247935</v>
      </c>
      <c r="E3755" s="29" t="str">
        <f>①陸連データ貼付け!C824</f>
        <v>植野　正大</v>
      </c>
      <c r="F3755" s="29" t="str">
        <f>ASC(①陸連データ貼付け!D824)</f>
        <v>ｳｴﾉ ﾏｻﾋﾛ</v>
      </c>
      <c r="G3755" s="29" t="str">
        <f>①陸連データ貼付け!E824</f>
        <v>男</v>
      </c>
      <c r="H3755" s="29">
        <f>①陸連データ貼付け!H824</f>
        <v>24296</v>
      </c>
      <c r="I3755" s="29" t="str">
        <f>①陸連データ貼付け!I824</f>
        <v>神丘</v>
      </c>
      <c r="J3755" s="29" t="str">
        <f>①陸連データ貼付け!J824</f>
        <v>カミオカチュウガッコウ</v>
      </c>
      <c r="K3755" s="29" t="str">
        <f t="shared" si="179"/>
        <v>神丘</v>
      </c>
      <c r="L3755" s="29">
        <f>①陸連データ貼付け!P824</f>
        <v>2</v>
      </c>
      <c r="M3755" s="63" t="str">
        <f>①陸連データ貼付け!Q824</f>
        <v>中学校</v>
      </c>
    </row>
    <row r="3756" spans="1:13">
      <c r="A3756" s="220" t="str">
        <f>IF(①陸連データ貼付け!M825="","",①陸連データ貼付け!M825)</f>
        <v>P169</v>
      </c>
      <c r="B3756" s="29" t="str">
        <f t="shared" si="177"/>
        <v>P</v>
      </c>
      <c r="C3756" s="29" t="str">
        <f t="shared" si="178"/>
        <v>169</v>
      </c>
      <c r="D3756" s="29">
        <f>①陸連データ貼付け!B825</f>
        <v>75109426</v>
      </c>
      <c r="E3756" s="29" t="str">
        <f>①陸連データ貼付け!C825</f>
        <v>梅田　晃一郎</v>
      </c>
      <c r="F3756" s="29" t="str">
        <f>ASC(①陸連データ貼付け!D825)</f>
        <v>ｳﾒﾀﾞ ｺｳｲﾁﾛｳ</v>
      </c>
      <c r="G3756" s="29" t="str">
        <f>①陸連データ貼付け!E825</f>
        <v>男</v>
      </c>
      <c r="H3756" s="29">
        <f>①陸連データ貼付け!H825</f>
        <v>24296</v>
      </c>
      <c r="I3756" s="29" t="str">
        <f>①陸連データ貼付け!I825</f>
        <v>神丘</v>
      </c>
      <c r="J3756" s="29" t="str">
        <f>①陸連データ貼付け!J825</f>
        <v>カミオカチュウガッコウ</v>
      </c>
      <c r="K3756" s="29" t="str">
        <f t="shared" si="179"/>
        <v>神丘</v>
      </c>
      <c r="L3756" s="29">
        <f>①陸連データ貼付け!P825</f>
        <v>3</v>
      </c>
      <c r="M3756" s="63" t="str">
        <f>①陸連データ貼付け!Q825</f>
        <v>中学校</v>
      </c>
    </row>
    <row r="3757" spans="1:13">
      <c r="A3757" s="220" t="str">
        <f>IF(①陸連データ貼付け!M826="","",①陸連データ貼付け!M826)</f>
        <v>P965</v>
      </c>
      <c r="B3757" s="29" t="str">
        <f t="shared" si="177"/>
        <v>P</v>
      </c>
      <c r="C3757" s="29" t="str">
        <f t="shared" si="178"/>
        <v>965</v>
      </c>
      <c r="D3757" s="29">
        <f>①陸連データ貼付け!B826</f>
        <v>98806536</v>
      </c>
      <c r="E3757" s="29" t="str">
        <f>①陸連データ貼付け!C826</f>
        <v>海野　翔太</v>
      </c>
      <c r="F3757" s="29" t="str">
        <f>ASC(①陸連データ貼付け!D826)</f>
        <v>ｳﾝﾉ ｼｮｳﾀ</v>
      </c>
      <c r="G3757" s="29" t="str">
        <f>①陸連データ貼付け!E826</f>
        <v>男</v>
      </c>
      <c r="H3757" s="29">
        <f>①陸連データ貼付け!H826</f>
        <v>24296</v>
      </c>
      <c r="I3757" s="29" t="str">
        <f>①陸連データ貼付け!I826</f>
        <v>神丘</v>
      </c>
      <c r="J3757" s="29" t="str">
        <f>①陸連データ貼付け!J826</f>
        <v>カミオカチュウガッコウ</v>
      </c>
      <c r="K3757" s="29" t="str">
        <f t="shared" si="179"/>
        <v>神丘</v>
      </c>
      <c r="L3757" s="29">
        <f>①陸連データ貼付け!P826</f>
        <v>1</v>
      </c>
      <c r="M3757" s="63" t="str">
        <f>①陸連データ貼付け!Q826</f>
        <v>中学校</v>
      </c>
    </row>
    <row r="3758" spans="1:13">
      <c r="A3758" s="220" t="str">
        <f>IF(①陸連データ貼付け!M827="","",①陸連データ貼付け!M827)</f>
        <v>P168</v>
      </c>
      <c r="B3758" s="29" t="str">
        <f t="shared" si="177"/>
        <v>P</v>
      </c>
      <c r="C3758" s="29" t="str">
        <f t="shared" si="178"/>
        <v>168</v>
      </c>
      <c r="D3758" s="29">
        <f>①陸連データ貼付け!B827</f>
        <v>74924026</v>
      </c>
      <c r="E3758" s="29" t="str">
        <f>①陸連データ貼付け!C827</f>
        <v>岡田　敏男</v>
      </c>
      <c r="F3758" s="29" t="str">
        <f>ASC(①陸連データ貼付け!D827)</f>
        <v>ｵｶﾀﾞ ﾄｼｵ</v>
      </c>
      <c r="G3758" s="29" t="str">
        <f>①陸連データ貼付け!E827</f>
        <v>男</v>
      </c>
      <c r="H3758" s="29">
        <f>①陸連データ貼付け!H827</f>
        <v>24296</v>
      </c>
      <c r="I3758" s="29" t="str">
        <f>①陸連データ貼付け!I827</f>
        <v>神丘</v>
      </c>
      <c r="J3758" s="29" t="str">
        <f>①陸連データ貼付け!J827</f>
        <v>カミオカチュウガッコウ</v>
      </c>
      <c r="K3758" s="29" t="str">
        <f t="shared" si="179"/>
        <v>神丘</v>
      </c>
      <c r="L3758" s="29">
        <f>①陸連データ貼付け!P827</f>
        <v>3</v>
      </c>
      <c r="M3758" s="63" t="str">
        <f>①陸連データ貼付け!Q827</f>
        <v>中学校</v>
      </c>
    </row>
    <row r="3759" spans="1:13">
      <c r="A3759" s="220" t="str">
        <f>IF(①陸連データ貼付け!M828="","",①陸連データ貼付け!M828)</f>
        <v>P976</v>
      </c>
      <c r="B3759" s="29" t="str">
        <f t="shared" si="177"/>
        <v>P</v>
      </c>
      <c r="C3759" s="29" t="str">
        <f t="shared" si="178"/>
        <v>976</v>
      </c>
      <c r="D3759" s="29">
        <f>①陸連データ貼付け!B828</f>
        <v>98816537</v>
      </c>
      <c r="E3759" s="29" t="str">
        <f>①陸連データ貼付け!C828</f>
        <v>荻野　真綺</v>
      </c>
      <c r="F3759" s="29" t="str">
        <f>ASC(①陸連データ貼付け!D828)</f>
        <v>ｵｷﾞﾉ ﾏｻｷ</v>
      </c>
      <c r="G3759" s="29" t="str">
        <f>①陸連データ貼付け!E828</f>
        <v>男</v>
      </c>
      <c r="H3759" s="29">
        <f>①陸連データ貼付け!H828</f>
        <v>24296</v>
      </c>
      <c r="I3759" s="29" t="str">
        <f>①陸連データ貼付け!I828</f>
        <v>神丘</v>
      </c>
      <c r="J3759" s="29" t="str">
        <f>①陸連データ貼付け!J828</f>
        <v>カミオカチュウガッコウ</v>
      </c>
      <c r="K3759" s="29" t="str">
        <f t="shared" si="179"/>
        <v>神丘</v>
      </c>
      <c r="L3759" s="29">
        <f>①陸連データ貼付け!P828</f>
        <v>1</v>
      </c>
      <c r="M3759" s="63" t="str">
        <f>①陸連データ貼付け!Q828</f>
        <v>中学校</v>
      </c>
    </row>
    <row r="3760" spans="1:13">
      <c r="A3760" s="220" t="str">
        <f>IF(①陸連データ貼付け!M829="","",①陸連データ貼付け!M829)</f>
        <v>P5178</v>
      </c>
      <c r="B3760" s="29" t="str">
        <f t="shared" si="177"/>
        <v>P</v>
      </c>
      <c r="C3760" s="29" t="str">
        <f t="shared" si="178"/>
        <v>5178</v>
      </c>
      <c r="D3760" s="29">
        <f>①陸連データ貼付け!B829</f>
        <v>88712430</v>
      </c>
      <c r="E3760" s="29" t="str">
        <f>①陸連データ貼付け!C829</f>
        <v>奥村　麻</v>
      </c>
      <c r="F3760" s="29" t="str">
        <f>ASC(①陸連データ貼付け!D829)</f>
        <v>ｵｸﾑﾗ ｱｻ</v>
      </c>
      <c r="G3760" s="29" t="str">
        <f>①陸連データ貼付け!E829</f>
        <v>女</v>
      </c>
      <c r="H3760" s="29">
        <f>①陸連データ貼付け!H829</f>
        <v>24296</v>
      </c>
      <c r="I3760" s="29" t="str">
        <f>①陸連データ貼付け!I829</f>
        <v>神丘</v>
      </c>
      <c r="J3760" s="29" t="str">
        <f>①陸連データ貼付け!J829</f>
        <v>カミオカチュウガッコウ</v>
      </c>
      <c r="K3760" s="29" t="str">
        <f t="shared" si="179"/>
        <v>神丘</v>
      </c>
      <c r="L3760" s="29">
        <f>①陸連データ貼付け!P829</f>
        <v>2</v>
      </c>
      <c r="M3760" s="63" t="str">
        <f>①陸連データ貼付け!Q829</f>
        <v>中学校</v>
      </c>
    </row>
    <row r="3761" spans="1:13">
      <c r="A3761" s="220" t="str">
        <f>IF(①陸連データ貼付け!M830="","",①陸連データ貼付け!M830)</f>
        <v>P5167</v>
      </c>
      <c r="B3761" s="29" t="str">
        <f t="shared" si="177"/>
        <v>P</v>
      </c>
      <c r="C3761" s="29" t="str">
        <f t="shared" si="178"/>
        <v>5167</v>
      </c>
      <c r="D3761" s="29">
        <f>①陸連データ貼付け!B830</f>
        <v>74921225</v>
      </c>
      <c r="E3761" s="29" t="str">
        <f>①陸連データ貼付け!C830</f>
        <v>小野　由紀子</v>
      </c>
      <c r="F3761" s="29" t="str">
        <f>ASC(①陸連データ貼付け!D830)</f>
        <v>ｵﾉ ﾕｷｺ</v>
      </c>
      <c r="G3761" s="29" t="str">
        <f>①陸連データ貼付け!E830</f>
        <v>女</v>
      </c>
      <c r="H3761" s="29">
        <f>①陸連データ貼付け!H830</f>
        <v>24296</v>
      </c>
      <c r="I3761" s="29" t="str">
        <f>①陸連データ貼付け!I830</f>
        <v>神丘</v>
      </c>
      <c r="J3761" s="29" t="str">
        <f>①陸連データ貼付け!J830</f>
        <v>カミオカチュウガッコウ</v>
      </c>
      <c r="K3761" s="29" t="str">
        <f t="shared" si="179"/>
        <v>神丘</v>
      </c>
      <c r="L3761" s="29">
        <f>①陸連データ貼付け!P830</f>
        <v>3</v>
      </c>
      <c r="M3761" s="63" t="str">
        <f>①陸連データ貼付け!Q830</f>
        <v>中学校</v>
      </c>
    </row>
    <row r="3762" spans="1:13">
      <c r="A3762" s="220" t="str">
        <f>IF(①陸連データ貼付け!M831="","",①陸連データ貼付け!M831)</f>
        <v>P5702</v>
      </c>
      <c r="B3762" s="29" t="str">
        <f t="shared" si="177"/>
        <v>P</v>
      </c>
      <c r="C3762" s="29" t="str">
        <f t="shared" si="178"/>
        <v>5702</v>
      </c>
      <c r="D3762" s="29">
        <f>①陸連データ貼付け!B831</f>
        <v>98830230</v>
      </c>
      <c r="E3762" s="29" t="str">
        <f>①陸連データ貼付け!C831</f>
        <v>柿﨑　亜実</v>
      </c>
      <c r="F3762" s="29" t="str">
        <f>ASC(①陸連データ貼付け!D831)</f>
        <v>ｶｷｻﾞｷ ｱﾐ</v>
      </c>
      <c r="G3762" s="29" t="str">
        <f>①陸連データ貼付け!E831</f>
        <v>女</v>
      </c>
      <c r="H3762" s="29">
        <f>①陸連データ貼付け!H831</f>
        <v>24296</v>
      </c>
      <c r="I3762" s="29" t="str">
        <f>①陸連データ貼付け!I831</f>
        <v>神丘</v>
      </c>
      <c r="J3762" s="29" t="str">
        <f>①陸連データ貼付け!J831</f>
        <v>カミオカチュウガッコウ</v>
      </c>
      <c r="K3762" s="29" t="str">
        <f t="shared" si="179"/>
        <v>神丘</v>
      </c>
      <c r="L3762" s="29">
        <f>①陸連データ貼付け!P831</f>
        <v>1</v>
      </c>
      <c r="M3762" s="63" t="str">
        <f>①陸連データ貼付け!Q831</f>
        <v>中学校</v>
      </c>
    </row>
    <row r="3763" spans="1:13">
      <c r="A3763" s="220" t="str">
        <f>IF(①陸連データ貼付け!M832="","",①陸連データ貼付け!M832)</f>
        <v>P5719</v>
      </c>
      <c r="B3763" s="29" t="str">
        <f t="shared" si="177"/>
        <v>P</v>
      </c>
      <c r="C3763" s="29" t="str">
        <f t="shared" si="178"/>
        <v>5719</v>
      </c>
      <c r="D3763" s="29">
        <f>①陸連データ貼付け!B832</f>
        <v>98838945</v>
      </c>
      <c r="E3763" s="29" t="str">
        <f>①陸連データ貼付け!C832</f>
        <v>加藤　愛弓</v>
      </c>
      <c r="F3763" s="29" t="str">
        <f>ASC(①陸連データ貼付け!D832)</f>
        <v>ｶﾄｳ ｱﾕﾐ</v>
      </c>
      <c r="G3763" s="29" t="str">
        <f>①陸連データ貼付け!E832</f>
        <v>女</v>
      </c>
      <c r="H3763" s="29">
        <f>①陸連データ貼付け!H832</f>
        <v>24296</v>
      </c>
      <c r="I3763" s="29" t="str">
        <f>①陸連データ貼付け!I832</f>
        <v>神丘</v>
      </c>
      <c r="J3763" s="29" t="str">
        <f>①陸連データ貼付け!J832</f>
        <v>カミオカチュウガッコウ</v>
      </c>
      <c r="K3763" s="29" t="str">
        <f t="shared" si="179"/>
        <v>神丘</v>
      </c>
      <c r="L3763" s="29">
        <f>①陸連データ貼付け!P832</f>
        <v>1</v>
      </c>
      <c r="M3763" s="63" t="str">
        <f>①陸連データ貼付け!Q832</f>
        <v>中学校</v>
      </c>
    </row>
    <row r="3764" spans="1:13">
      <c r="A3764" s="220" t="str">
        <f>IF(①陸連データ貼付け!M833="","",①陸連データ貼付け!M833)</f>
        <v>P5720</v>
      </c>
      <c r="B3764" s="29" t="str">
        <f t="shared" si="177"/>
        <v>P</v>
      </c>
      <c r="C3764" s="29" t="str">
        <f t="shared" si="178"/>
        <v>5720</v>
      </c>
      <c r="D3764" s="29">
        <f>①陸連データ貼付け!B833</f>
        <v>98839138</v>
      </c>
      <c r="E3764" s="29" t="str">
        <f>①陸連データ貼付け!C833</f>
        <v>加藤　美羽</v>
      </c>
      <c r="F3764" s="29" t="str">
        <f>ASC(①陸連データ貼付け!D833)</f>
        <v>ｶﾄｳ ﾐｳ</v>
      </c>
      <c r="G3764" s="29" t="str">
        <f>①陸連データ貼付け!E833</f>
        <v>女</v>
      </c>
      <c r="H3764" s="29">
        <f>①陸連データ貼付け!H833</f>
        <v>24296</v>
      </c>
      <c r="I3764" s="29" t="str">
        <f>①陸連データ貼付け!I833</f>
        <v>神丘</v>
      </c>
      <c r="J3764" s="29" t="str">
        <f>①陸連データ貼付け!J833</f>
        <v>カミオカチュウガッコウ</v>
      </c>
      <c r="K3764" s="29" t="str">
        <f t="shared" si="179"/>
        <v>神丘</v>
      </c>
      <c r="L3764" s="29">
        <f>①陸連データ貼付け!P833</f>
        <v>1</v>
      </c>
      <c r="M3764" s="63" t="str">
        <f>①陸連データ貼付け!Q833</f>
        <v>中学校</v>
      </c>
    </row>
    <row r="3765" spans="1:13">
      <c r="A3765" s="220" t="str">
        <f>IF(①陸連データ貼付け!M834="","",①陸連データ貼付け!M834)</f>
        <v>P176</v>
      </c>
      <c r="B3765" s="29" t="str">
        <f t="shared" si="177"/>
        <v>P</v>
      </c>
      <c r="C3765" s="29" t="str">
        <f t="shared" si="178"/>
        <v>176</v>
      </c>
      <c r="D3765" s="29">
        <f>①陸連データ貼付け!B834</f>
        <v>87889141</v>
      </c>
      <c r="E3765" s="29" t="str">
        <f>①陸連データ貼付け!C834</f>
        <v>川本　晴生</v>
      </c>
      <c r="F3765" s="29" t="str">
        <f>ASC(①陸連データ貼付け!D834)</f>
        <v>ｶﾜﾓﾄ ﾊﾙｷ</v>
      </c>
      <c r="G3765" s="29" t="str">
        <f>①陸連データ貼付け!E834</f>
        <v>男</v>
      </c>
      <c r="H3765" s="29">
        <f>①陸連データ貼付け!H834</f>
        <v>24296</v>
      </c>
      <c r="I3765" s="29" t="str">
        <f>①陸連データ貼付け!I834</f>
        <v>神丘</v>
      </c>
      <c r="J3765" s="29" t="str">
        <f>①陸連データ貼付け!J834</f>
        <v>カミオカチュウガッコウ</v>
      </c>
      <c r="K3765" s="29" t="str">
        <f t="shared" si="179"/>
        <v>神丘</v>
      </c>
      <c r="L3765" s="29">
        <f>①陸連データ貼付け!P834</f>
        <v>2</v>
      </c>
      <c r="M3765" s="63" t="str">
        <f>①陸連データ貼付け!Q834</f>
        <v>中学校</v>
      </c>
    </row>
    <row r="3766" spans="1:13">
      <c r="A3766" s="220" t="str">
        <f>IF(①陸連データ貼付け!M835="","",①陸連データ貼付け!M835)</f>
        <v>P5710</v>
      </c>
      <c r="B3766" s="29" t="str">
        <f t="shared" si="177"/>
        <v>P</v>
      </c>
      <c r="C3766" s="29" t="str">
        <f t="shared" si="178"/>
        <v>5710</v>
      </c>
      <c r="D3766" s="29">
        <f>①陸連データ貼付け!B835</f>
        <v>98834537</v>
      </c>
      <c r="E3766" s="29" t="str">
        <f>①陸連データ貼付け!C835</f>
        <v>木原　早彩</v>
      </c>
      <c r="F3766" s="29" t="str">
        <f>ASC(①陸連データ貼付け!D835)</f>
        <v>ｷﾊﾗ ｻﾔ</v>
      </c>
      <c r="G3766" s="29" t="str">
        <f>①陸連データ貼付け!E835</f>
        <v>女</v>
      </c>
      <c r="H3766" s="29">
        <f>①陸連データ貼付け!H835</f>
        <v>24296</v>
      </c>
      <c r="I3766" s="29" t="str">
        <f>①陸連データ貼付け!I835</f>
        <v>神丘</v>
      </c>
      <c r="J3766" s="29" t="str">
        <f>①陸連データ貼付け!J835</f>
        <v>カミオカチュウガッコウ</v>
      </c>
      <c r="K3766" s="29" t="str">
        <f t="shared" si="179"/>
        <v>神丘</v>
      </c>
      <c r="L3766" s="29">
        <f>①陸連データ貼付け!P835</f>
        <v>1</v>
      </c>
      <c r="M3766" s="63" t="str">
        <f>①陸連データ貼付け!Q835</f>
        <v>中学校</v>
      </c>
    </row>
    <row r="3767" spans="1:13">
      <c r="A3767" s="220" t="str">
        <f>IF(①陸連データ貼付け!M836="","",①陸連データ貼付け!M836)</f>
        <v>P966</v>
      </c>
      <c r="B3767" s="29" t="str">
        <f t="shared" si="177"/>
        <v>P</v>
      </c>
      <c r="C3767" s="29" t="str">
        <f t="shared" si="178"/>
        <v>966</v>
      </c>
      <c r="D3767" s="29">
        <f>①陸連データ貼付け!B836</f>
        <v>98806637</v>
      </c>
      <c r="E3767" s="29" t="str">
        <f>①陸連データ貼付け!C836</f>
        <v>木村　洸太</v>
      </c>
      <c r="F3767" s="29" t="str">
        <f>ASC(①陸連データ貼付け!D836)</f>
        <v>ｷﾑﾗ ｺｳﾀ</v>
      </c>
      <c r="G3767" s="29" t="str">
        <f>①陸連データ貼付け!E836</f>
        <v>男</v>
      </c>
      <c r="H3767" s="29">
        <f>①陸連データ貼付け!H836</f>
        <v>24296</v>
      </c>
      <c r="I3767" s="29" t="str">
        <f>①陸連データ貼付け!I836</f>
        <v>神丘</v>
      </c>
      <c r="J3767" s="29" t="str">
        <f>①陸連データ貼付け!J836</f>
        <v>カミオカチュウガッコウ</v>
      </c>
      <c r="K3767" s="29" t="str">
        <f t="shared" si="179"/>
        <v>神丘</v>
      </c>
      <c r="L3767" s="29">
        <f>①陸連データ貼付け!P836</f>
        <v>1</v>
      </c>
      <c r="M3767" s="63" t="str">
        <f>①陸連データ貼付け!Q836</f>
        <v>中学校</v>
      </c>
    </row>
    <row r="3768" spans="1:13">
      <c r="A3768" s="220" t="str">
        <f>IF(①陸連データ貼付け!M837="","",①陸連データ貼付け!M837)</f>
        <v>P177</v>
      </c>
      <c r="B3768" s="29" t="str">
        <f t="shared" si="177"/>
        <v>P</v>
      </c>
      <c r="C3768" s="29" t="str">
        <f t="shared" si="178"/>
        <v>177</v>
      </c>
      <c r="D3768" s="29">
        <f>①陸連データ貼付け!B837</f>
        <v>87889242</v>
      </c>
      <c r="E3768" s="29" t="str">
        <f>①陸連データ貼付け!C837</f>
        <v>久野　稜平</v>
      </c>
      <c r="F3768" s="29" t="str">
        <f>ASC(①陸連データ貼付け!D837)</f>
        <v>ｸﾉ ﾘｮｳﾍｲ</v>
      </c>
      <c r="G3768" s="29" t="str">
        <f>①陸連データ貼付け!E837</f>
        <v>男</v>
      </c>
      <c r="H3768" s="29">
        <f>①陸連データ貼付け!H837</f>
        <v>24296</v>
      </c>
      <c r="I3768" s="29" t="str">
        <f>①陸連データ貼付け!I837</f>
        <v>神丘</v>
      </c>
      <c r="J3768" s="29" t="str">
        <f>①陸連データ貼付け!J837</f>
        <v>カミオカチュウガッコウ</v>
      </c>
      <c r="K3768" s="29" t="str">
        <f t="shared" si="179"/>
        <v>神丘</v>
      </c>
      <c r="L3768" s="29">
        <f>①陸連データ貼付け!P837</f>
        <v>2</v>
      </c>
      <c r="M3768" s="63" t="str">
        <f>①陸連データ貼付け!Q837</f>
        <v>中学校</v>
      </c>
    </row>
    <row r="3769" spans="1:13">
      <c r="A3769" s="220" t="str">
        <f>IF(①陸連データ貼付け!M838="","",①陸連データ貼付け!M838)</f>
        <v>P166</v>
      </c>
      <c r="B3769" s="29" t="str">
        <f t="shared" si="177"/>
        <v>P</v>
      </c>
      <c r="C3769" s="29" t="str">
        <f t="shared" si="178"/>
        <v>166</v>
      </c>
      <c r="D3769" s="29">
        <f>①陸連データ貼付け!B838</f>
        <v>74856030</v>
      </c>
      <c r="E3769" s="29" t="str">
        <f>①陸連データ貼付け!C838</f>
        <v>小西　航平</v>
      </c>
      <c r="F3769" s="29" t="str">
        <f>ASC(①陸連データ貼付け!D838)</f>
        <v>ｺﾆｼ ｺｳﾍｲ</v>
      </c>
      <c r="G3769" s="29" t="str">
        <f>①陸連データ貼付け!E838</f>
        <v>男</v>
      </c>
      <c r="H3769" s="29">
        <f>①陸連データ貼付け!H838</f>
        <v>24296</v>
      </c>
      <c r="I3769" s="29" t="str">
        <f>①陸連データ貼付け!I838</f>
        <v>神丘</v>
      </c>
      <c r="J3769" s="29" t="str">
        <f>①陸連データ貼付け!J838</f>
        <v>カミオカチュウガッコウ</v>
      </c>
      <c r="K3769" s="29" t="str">
        <f t="shared" si="179"/>
        <v>神丘</v>
      </c>
      <c r="L3769" s="29">
        <f>①陸連データ貼付け!P838</f>
        <v>3</v>
      </c>
      <c r="M3769" s="63" t="str">
        <f>①陸連データ貼付け!Q838</f>
        <v>中学校</v>
      </c>
    </row>
    <row r="3770" spans="1:13">
      <c r="A3770" s="220" t="str">
        <f>IF(①陸連データ貼付け!M839="","",①陸連データ貼付け!M839)</f>
        <v>P5165</v>
      </c>
      <c r="B3770" s="29" t="str">
        <f t="shared" si="177"/>
        <v>P</v>
      </c>
      <c r="C3770" s="29" t="str">
        <f t="shared" si="178"/>
        <v>5165</v>
      </c>
      <c r="D3770" s="29">
        <f>①陸連データ貼付け!B839</f>
        <v>74684736</v>
      </c>
      <c r="E3770" s="29" t="str">
        <f>①陸連データ貼付け!C839</f>
        <v>小林　瑞樹</v>
      </c>
      <c r="F3770" s="29" t="str">
        <f>ASC(①陸連データ貼付け!D839)</f>
        <v>ｺﾊﾞﾔｼ ﾐｽﾞｷ</v>
      </c>
      <c r="G3770" s="29" t="str">
        <f>①陸連データ貼付け!E839</f>
        <v>女</v>
      </c>
      <c r="H3770" s="29">
        <f>①陸連データ貼付け!H839</f>
        <v>24296</v>
      </c>
      <c r="I3770" s="29" t="str">
        <f>①陸連データ貼付け!I839</f>
        <v>神丘</v>
      </c>
      <c r="J3770" s="29" t="str">
        <f>①陸連データ貼付け!J839</f>
        <v>カミオカチュウガッコウ</v>
      </c>
      <c r="K3770" s="29" t="str">
        <f t="shared" si="179"/>
        <v>神丘</v>
      </c>
      <c r="L3770" s="29">
        <f>①陸連データ貼付け!P839</f>
        <v>3</v>
      </c>
      <c r="M3770" s="63" t="str">
        <f>①陸連データ貼付け!Q839</f>
        <v>中学校</v>
      </c>
    </row>
    <row r="3771" spans="1:13">
      <c r="A3771" s="220" t="str">
        <f>IF(①陸連データ貼付け!M840="","",①陸連データ貼付け!M840)</f>
        <v>P970</v>
      </c>
      <c r="B3771" s="29" t="str">
        <f t="shared" si="177"/>
        <v>P</v>
      </c>
      <c r="C3771" s="29" t="str">
        <f t="shared" si="178"/>
        <v>970</v>
      </c>
      <c r="D3771" s="29">
        <f>①陸連データ貼付け!B840</f>
        <v>98807739</v>
      </c>
      <c r="E3771" s="29" t="str">
        <f>①陸連データ貼付け!C840</f>
        <v>櫻井　琉晴</v>
      </c>
      <c r="F3771" s="29" t="str">
        <f>ASC(①陸連データ貼付け!D840)</f>
        <v>ｻｸﾗｲ ﾘｭｳｾｲ</v>
      </c>
      <c r="G3771" s="29" t="str">
        <f>①陸連データ貼付け!E840</f>
        <v>男</v>
      </c>
      <c r="H3771" s="29">
        <f>①陸連データ貼付け!H840</f>
        <v>24296</v>
      </c>
      <c r="I3771" s="29" t="str">
        <f>①陸連データ貼付け!I840</f>
        <v>神丘</v>
      </c>
      <c r="J3771" s="29" t="str">
        <f>①陸連データ貼付け!J840</f>
        <v>カミオカチュウガッコウ</v>
      </c>
      <c r="K3771" s="29" t="str">
        <f t="shared" si="179"/>
        <v>神丘</v>
      </c>
      <c r="L3771" s="29">
        <f>①陸連データ貼付け!P840</f>
        <v>1</v>
      </c>
      <c r="M3771" s="63" t="str">
        <f>①陸連データ貼付け!Q840</f>
        <v>中学校</v>
      </c>
    </row>
    <row r="3772" spans="1:13">
      <c r="A3772" s="220" t="str">
        <f>IF(①陸連データ貼付け!M841="","",①陸連データ貼付け!M841)</f>
        <v>P5163</v>
      </c>
      <c r="B3772" s="29" t="str">
        <f t="shared" si="177"/>
        <v>P</v>
      </c>
      <c r="C3772" s="29" t="str">
        <f t="shared" si="178"/>
        <v>5163</v>
      </c>
      <c r="D3772" s="29">
        <f>①陸連データ貼付け!B841</f>
        <v>74490024</v>
      </c>
      <c r="E3772" s="29" t="str">
        <f>①陸連データ貼付け!C841</f>
        <v>佐々木　もなみ</v>
      </c>
      <c r="F3772" s="29" t="str">
        <f>ASC(①陸連データ貼付け!D841)</f>
        <v>ｻｻｷ ﾓﾅﾐ</v>
      </c>
      <c r="G3772" s="29" t="str">
        <f>①陸連データ貼付け!E841</f>
        <v>女</v>
      </c>
      <c r="H3772" s="29">
        <f>①陸連データ貼付け!H841</f>
        <v>24296</v>
      </c>
      <c r="I3772" s="29" t="str">
        <f>①陸連データ貼付け!I841</f>
        <v>神丘</v>
      </c>
      <c r="J3772" s="29" t="str">
        <f>①陸連データ貼付け!J841</f>
        <v>カミオカチュウガッコウ</v>
      </c>
      <c r="K3772" s="29" t="str">
        <f t="shared" si="179"/>
        <v>神丘</v>
      </c>
      <c r="L3772" s="29">
        <f>①陸連データ貼付け!P841</f>
        <v>3</v>
      </c>
      <c r="M3772" s="63" t="str">
        <f>①陸連データ貼付け!Q841</f>
        <v>中学校</v>
      </c>
    </row>
    <row r="3773" spans="1:13">
      <c r="A3773" s="220" t="str">
        <f>IF(①陸連データ貼付け!M842="","",①陸連データ貼付け!M842)</f>
        <v>P175</v>
      </c>
      <c r="B3773" s="29" t="str">
        <f t="shared" si="177"/>
        <v>P</v>
      </c>
      <c r="C3773" s="29" t="str">
        <f t="shared" si="178"/>
        <v>175</v>
      </c>
      <c r="D3773" s="29">
        <f>①陸連データ貼付け!B842</f>
        <v>87889040</v>
      </c>
      <c r="E3773" s="29" t="str">
        <f>①陸連データ貼付け!C842</f>
        <v>清水　大空翔</v>
      </c>
      <c r="F3773" s="29" t="str">
        <f>ASC(①陸連データ貼付け!D842)</f>
        <v>ｼﾐｽﾞ ﾀｸﾄ</v>
      </c>
      <c r="G3773" s="29" t="str">
        <f>①陸連データ貼付け!E842</f>
        <v>男</v>
      </c>
      <c r="H3773" s="29">
        <f>①陸連データ貼付け!H842</f>
        <v>24296</v>
      </c>
      <c r="I3773" s="29" t="str">
        <f>①陸連データ貼付け!I842</f>
        <v>神丘</v>
      </c>
      <c r="J3773" s="29" t="str">
        <f>①陸連データ貼付け!J842</f>
        <v>カミオカチュウガッコウ</v>
      </c>
      <c r="K3773" s="29" t="str">
        <f t="shared" si="179"/>
        <v>神丘</v>
      </c>
      <c r="L3773" s="29">
        <f>①陸連データ貼付け!P842</f>
        <v>2</v>
      </c>
      <c r="M3773" s="63" t="str">
        <f>①陸連データ貼付け!Q842</f>
        <v>中学校</v>
      </c>
    </row>
    <row r="3774" spans="1:13">
      <c r="A3774" s="220" t="str">
        <f>IF(①陸連データ貼付け!M843="","",①陸連データ貼付け!M843)</f>
        <v>P5171</v>
      </c>
      <c r="B3774" s="29" t="str">
        <f t="shared" si="177"/>
        <v>P</v>
      </c>
      <c r="C3774" s="29" t="str">
        <f t="shared" si="178"/>
        <v>5171</v>
      </c>
      <c r="D3774" s="29">
        <f>①陸連データ貼付け!B843</f>
        <v>87890840</v>
      </c>
      <c r="E3774" s="29" t="str">
        <f>①陸連データ貼付け!C843</f>
        <v>清水　梨央</v>
      </c>
      <c r="F3774" s="29" t="str">
        <f>ASC(①陸連データ貼付け!D843)</f>
        <v>ｼﾐｽﾞ ﾘｵ</v>
      </c>
      <c r="G3774" s="29" t="str">
        <f>①陸連データ貼付け!E843</f>
        <v>女</v>
      </c>
      <c r="H3774" s="29">
        <f>①陸連データ貼付け!H843</f>
        <v>24296</v>
      </c>
      <c r="I3774" s="29" t="str">
        <f>①陸連データ貼付け!I843</f>
        <v>神丘</v>
      </c>
      <c r="J3774" s="29" t="str">
        <f>①陸連データ貼付け!J843</f>
        <v>カミオカチュウガッコウ</v>
      </c>
      <c r="K3774" s="29" t="str">
        <f t="shared" si="179"/>
        <v>神丘</v>
      </c>
      <c r="L3774" s="29">
        <f>①陸連データ貼付け!P843</f>
        <v>2</v>
      </c>
      <c r="M3774" s="63" t="str">
        <f>①陸連データ貼付け!Q843</f>
        <v>中学校</v>
      </c>
    </row>
    <row r="3775" spans="1:13">
      <c r="A3775" s="220" t="str">
        <f>IF(①陸連データ貼付け!M844="","",①陸連データ貼付け!M844)</f>
        <v>P5174</v>
      </c>
      <c r="B3775" s="29" t="str">
        <f t="shared" si="177"/>
        <v>P</v>
      </c>
      <c r="C3775" s="29" t="str">
        <f t="shared" si="178"/>
        <v>5174</v>
      </c>
      <c r="D3775" s="29">
        <f>①陸連データ貼付け!B844</f>
        <v>87891437</v>
      </c>
      <c r="E3775" s="29" t="str">
        <f>①陸連データ貼付け!C844</f>
        <v>正田　優</v>
      </c>
      <c r="F3775" s="29" t="str">
        <f>ASC(①陸連データ貼付け!D844)</f>
        <v>ｼｮｳﾀﾞ ﾕｳ</v>
      </c>
      <c r="G3775" s="29" t="str">
        <f>①陸連データ貼付け!E844</f>
        <v>女</v>
      </c>
      <c r="H3775" s="29">
        <f>①陸連データ貼付け!H844</f>
        <v>24296</v>
      </c>
      <c r="I3775" s="29" t="str">
        <f>①陸連データ貼付け!I844</f>
        <v>神丘</v>
      </c>
      <c r="J3775" s="29" t="str">
        <f>①陸連データ貼付け!J844</f>
        <v>カミオカチュウガッコウ</v>
      </c>
      <c r="K3775" s="29" t="str">
        <f t="shared" si="179"/>
        <v>神丘</v>
      </c>
      <c r="L3775" s="29">
        <f>①陸連データ貼付け!P844</f>
        <v>2</v>
      </c>
      <c r="M3775" s="63" t="str">
        <f>①陸連データ貼付け!Q844</f>
        <v>中学校</v>
      </c>
    </row>
    <row r="3776" spans="1:13">
      <c r="A3776" s="220" t="str">
        <f>IF(①陸連データ貼付け!M845="","",①陸連データ貼付け!M845)</f>
        <v>P5175</v>
      </c>
      <c r="B3776" s="29" t="str">
        <f t="shared" si="177"/>
        <v>P</v>
      </c>
      <c r="C3776" s="29" t="str">
        <f t="shared" si="178"/>
        <v>5175</v>
      </c>
      <c r="D3776" s="29">
        <f>①陸連データ貼付け!B845</f>
        <v>87891740</v>
      </c>
      <c r="E3776" s="29" t="str">
        <f>①陸連データ貼付け!C845</f>
        <v>白木　友梨</v>
      </c>
      <c r="F3776" s="29" t="str">
        <f>ASC(①陸連データ貼付け!D845)</f>
        <v>ｼﾗｷ ﾕﾘ</v>
      </c>
      <c r="G3776" s="29" t="str">
        <f>①陸連データ貼付け!E845</f>
        <v>女</v>
      </c>
      <c r="H3776" s="29">
        <f>①陸連データ貼付け!H845</f>
        <v>24296</v>
      </c>
      <c r="I3776" s="29" t="str">
        <f>①陸連データ貼付け!I845</f>
        <v>神丘</v>
      </c>
      <c r="J3776" s="29" t="str">
        <f>①陸連データ貼付け!J845</f>
        <v>カミオカチュウガッコウ</v>
      </c>
      <c r="K3776" s="29" t="str">
        <f t="shared" si="179"/>
        <v>神丘</v>
      </c>
      <c r="L3776" s="29">
        <f>①陸連データ貼付け!P845</f>
        <v>2</v>
      </c>
      <c r="M3776" s="63" t="str">
        <f>①陸連データ貼付け!Q845</f>
        <v>中学校</v>
      </c>
    </row>
    <row r="3777" spans="1:13">
      <c r="A3777" s="220" t="str">
        <f>IF(①陸連データ貼付け!M846="","",①陸連データ貼付け!M846)</f>
        <v>P5703</v>
      </c>
      <c r="B3777" s="29" t="str">
        <f t="shared" si="177"/>
        <v>P</v>
      </c>
      <c r="C3777" s="29" t="str">
        <f t="shared" si="178"/>
        <v>5703</v>
      </c>
      <c r="D3777" s="29">
        <f>①陸連データ貼付け!B846</f>
        <v>98830533</v>
      </c>
      <c r="E3777" s="29" t="str">
        <f>①陸連データ貼付け!C846</f>
        <v>杉本　彩華</v>
      </c>
      <c r="F3777" s="29" t="str">
        <f>ASC(①陸連データ貼付け!D846)</f>
        <v>ｽｷﾞﾓﾄ ｱﾔｶ</v>
      </c>
      <c r="G3777" s="29" t="str">
        <f>①陸連データ貼付け!E846</f>
        <v>女</v>
      </c>
      <c r="H3777" s="29">
        <f>①陸連データ貼付け!H846</f>
        <v>24296</v>
      </c>
      <c r="I3777" s="29" t="str">
        <f>①陸連データ貼付け!I846</f>
        <v>神丘</v>
      </c>
      <c r="J3777" s="29" t="str">
        <f>①陸連データ貼付け!J846</f>
        <v>カミオカチュウガッコウ</v>
      </c>
      <c r="K3777" s="29" t="str">
        <f t="shared" si="179"/>
        <v>神丘</v>
      </c>
      <c r="L3777" s="29">
        <f>①陸連データ貼付け!P846</f>
        <v>1</v>
      </c>
      <c r="M3777" s="63" t="str">
        <f>①陸連データ貼付け!Q846</f>
        <v>中学校</v>
      </c>
    </row>
    <row r="3778" spans="1:13">
      <c r="A3778" s="220" t="str">
        <f>IF(①陸連データ貼付け!M847="","",①陸連データ貼付け!M847)</f>
        <v>P181</v>
      </c>
      <c r="B3778" s="29" t="str">
        <f t="shared" si="177"/>
        <v>P</v>
      </c>
      <c r="C3778" s="29" t="str">
        <f t="shared" si="178"/>
        <v>181</v>
      </c>
      <c r="D3778" s="29">
        <f>①陸連データ貼付け!B847</f>
        <v>87890032</v>
      </c>
      <c r="E3778" s="29" t="str">
        <f>①陸連データ貼付け!C847</f>
        <v>住友　翔大</v>
      </c>
      <c r="F3778" s="29" t="str">
        <f>ASC(①陸連データ貼付け!D847)</f>
        <v>ｽﾐﾄﾓ ｼｮｳﾀ</v>
      </c>
      <c r="G3778" s="29" t="str">
        <f>①陸連データ貼付け!E847</f>
        <v>男</v>
      </c>
      <c r="H3778" s="29">
        <f>①陸連データ貼付け!H847</f>
        <v>24296</v>
      </c>
      <c r="I3778" s="29" t="str">
        <f>①陸連データ貼付け!I847</f>
        <v>神丘</v>
      </c>
      <c r="J3778" s="29" t="str">
        <f>①陸連データ貼付け!J847</f>
        <v>カミオカチュウガッコウ</v>
      </c>
      <c r="K3778" s="29" t="str">
        <f t="shared" si="179"/>
        <v>神丘</v>
      </c>
      <c r="L3778" s="29">
        <f>①陸連データ貼付け!P847</f>
        <v>2</v>
      </c>
      <c r="M3778" s="63" t="str">
        <f>①陸連データ貼付け!Q847</f>
        <v>中学校</v>
      </c>
    </row>
    <row r="3779" spans="1:13">
      <c r="A3779" s="220" t="str">
        <f>IF(①陸連データ貼付け!M848="","",①陸連データ貼付け!M848)</f>
        <v>P5164</v>
      </c>
      <c r="B3779" s="29" t="str">
        <f t="shared" si="177"/>
        <v>P</v>
      </c>
      <c r="C3779" s="29" t="str">
        <f t="shared" si="178"/>
        <v>5164</v>
      </c>
      <c r="D3779" s="29">
        <f>①陸連データ貼付け!B848</f>
        <v>74493128</v>
      </c>
      <c r="E3779" s="29" t="str">
        <f>①陸連データ貼付け!C848</f>
        <v>陶山　桃子</v>
      </c>
      <c r="F3779" s="29" t="str">
        <f>ASC(①陸連データ貼付け!D848)</f>
        <v>ｽﾔﾏ ﾓﾓｺ</v>
      </c>
      <c r="G3779" s="29" t="str">
        <f>①陸連データ貼付け!E848</f>
        <v>女</v>
      </c>
      <c r="H3779" s="29">
        <f>①陸連データ貼付け!H848</f>
        <v>24296</v>
      </c>
      <c r="I3779" s="29" t="str">
        <f>①陸連データ貼付け!I848</f>
        <v>神丘</v>
      </c>
      <c r="J3779" s="29" t="str">
        <f>①陸連データ貼付け!J848</f>
        <v>カミオカチュウガッコウ</v>
      </c>
      <c r="K3779" s="29" t="str">
        <f t="shared" si="179"/>
        <v>神丘</v>
      </c>
      <c r="L3779" s="29">
        <f>①陸連データ貼付け!P848</f>
        <v>3</v>
      </c>
      <c r="M3779" s="63" t="str">
        <f>①陸連データ貼付け!Q848</f>
        <v>中学校</v>
      </c>
    </row>
    <row r="3780" spans="1:13">
      <c r="A3780" s="220" t="str">
        <f>IF(①陸連データ貼付け!M849="","",①陸連データ貼付け!M849)</f>
        <v>P967</v>
      </c>
      <c r="B3780" s="29" t="str">
        <f t="shared" si="177"/>
        <v>P</v>
      </c>
      <c r="C3780" s="29" t="str">
        <f t="shared" si="178"/>
        <v>967</v>
      </c>
      <c r="D3780" s="29">
        <f>①陸連データ貼付け!B849</f>
        <v>98806940</v>
      </c>
      <c r="E3780" s="29" t="str">
        <f>①陸連データ貼付け!C849</f>
        <v>関口　陽大</v>
      </c>
      <c r="F3780" s="29" t="str">
        <f>ASC(①陸連データ貼付け!D849)</f>
        <v>ｾｷｸﾞﾁ ﾊﾙﾀ</v>
      </c>
      <c r="G3780" s="29" t="str">
        <f>①陸連データ貼付け!E849</f>
        <v>男</v>
      </c>
      <c r="H3780" s="29">
        <f>①陸連データ貼付け!H849</f>
        <v>24296</v>
      </c>
      <c r="I3780" s="29" t="str">
        <f>①陸連データ貼付け!I849</f>
        <v>神丘</v>
      </c>
      <c r="J3780" s="29" t="str">
        <f>①陸連データ貼付け!J849</f>
        <v>カミオカチュウガッコウ</v>
      </c>
      <c r="K3780" s="29" t="str">
        <f t="shared" si="179"/>
        <v>神丘</v>
      </c>
      <c r="L3780" s="29">
        <f>①陸連データ貼付け!P849</f>
        <v>1</v>
      </c>
      <c r="M3780" s="63" t="str">
        <f>①陸連データ貼付け!Q849</f>
        <v>中学校</v>
      </c>
    </row>
    <row r="3781" spans="1:13">
      <c r="A3781" s="220" t="str">
        <f>IF(①陸連データ貼付け!M850="","",①陸連データ貼付け!M850)</f>
        <v>P977</v>
      </c>
      <c r="B3781" s="29" t="str">
        <f t="shared" si="177"/>
        <v>P</v>
      </c>
      <c r="C3781" s="29" t="str">
        <f t="shared" si="178"/>
        <v>977</v>
      </c>
      <c r="D3781" s="29">
        <f>①陸連データ貼付け!B850</f>
        <v>98816638</v>
      </c>
      <c r="E3781" s="29" t="str">
        <f>①陸連データ貼付け!C850</f>
        <v>瀬戸　潤</v>
      </c>
      <c r="F3781" s="29" t="str">
        <f>ASC(①陸連データ貼付け!D850)</f>
        <v>ｾﾄ ｼﾞｭﾝ</v>
      </c>
      <c r="G3781" s="29" t="str">
        <f>①陸連データ貼付け!E850</f>
        <v>男</v>
      </c>
      <c r="H3781" s="29">
        <f>①陸連データ貼付け!H850</f>
        <v>24296</v>
      </c>
      <c r="I3781" s="29" t="str">
        <f>①陸連データ貼付け!I850</f>
        <v>神丘</v>
      </c>
      <c r="J3781" s="29" t="str">
        <f>①陸連データ貼付け!J850</f>
        <v>カミオカチュウガッコウ</v>
      </c>
      <c r="K3781" s="29" t="str">
        <f t="shared" si="179"/>
        <v>神丘</v>
      </c>
      <c r="L3781" s="29">
        <f>①陸連データ貼付け!P850</f>
        <v>1</v>
      </c>
      <c r="M3781" s="63" t="str">
        <f>①陸連データ貼付け!Q850</f>
        <v>中学校</v>
      </c>
    </row>
    <row r="3782" spans="1:13">
      <c r="A3782" s="220" t="str">
        <f>IF(①陸連データ貼付け!M851="","",①陸連データ貼付け!M851)</f>
        <v>P972</v>
      </c>
      <c r="B3782" s="29" t="str">
        <f t="shared" si="177"/>
        <v>P</v>
      </c>
      <c r="C3782" s="29" t="str">
        <f t="shared" si="178"/>
        <v>972</v>
      </c>
      <c r="D3782" s="29">
        <f>①陸連データ貼付け!B851</f>
        <v>98815132</v>
      </c>
      <c r="E3782" s="29" t="str">
        <f>①陸連データ貼付け!C851</f>
        <v>曽我部　真知</v>
      </c>
      <c r="F3782" s="29" t="str">
        <f>ASC(①陸連データ貼付け!D851)</f>
        <v>ｿｶﾞﾍﾞ ﾏﾁ</v>
      </c>
      <c r="G3782" s="29" t="str">
        <f>①陸連データ貼付け!E851</f>
        <v>男</v>
      </c>
      <c r="H3782" s="29">
        <f>①陸連データ貼付け!H851</f>
        <v>24296</v>
      </c>
      <c r="I3782" s="29" t="str">
        <f>①陸連データ貼付け!I851</f>
        <v>神丘</v>
      </c>
      <c r="J3782" s="29" t="str">
        <f>①陸連データ貼付け!J851</f>
        <v>カミオカチュウガッコウ</v>
      </c>
      <c r="K3782" s="29" t="str">
        <f t="shared" si="179"/>
        <v>神丘</v>
      </c>
      <c r="L3782" s="29">
        <f>①陸連データ貼付け!P851</f>
        <v>1</v>
      </c>
      <c r="M3782" s="63" t="str">
        <f>①陸連データ貼付け!Q851</f>
        <v>中学校</v>
      </c>
    </row>
    <row r="3783" spans="1:13">
      <c r="A3783" s="220" t="str">
        <f>IF(①陸連データ貼付け!M852="","",①陸連データ貼付け!M852)</f>
        <v>P178</v>
      </c>
      <c r="B3783" s="29" t="str">
        <f t="shared" si="177"/>
        <v>P</v>
      </c>
      <c r="C3783" s="29" t="str">
        <f t="shared" si="178"/>
        <v>178</v>
      </c>
      <c r="D3783" s="29">
        <f>①陸連データ貼付け!B852</f>
        <v>87889343</v>
      </c>
      <c r="E3783" s="29" t="str">
        <f>①陸連データ貼付け!C852</f>
        <v>髙橋　健太</v>
      </c>
      <c r="F3783" s="29" t="str">
        <f>ASC(①陸連データ貼付け!D852)</f>
        <v>ﾀｶﾊｼ ｹﾝﾀ</v>
      </c>
      <c r="G3783" s="29" t="str">
        <f>①陸連データ貼付け!E852</f>
        <v>男</v>
      </c>
      <c r="H3783" s="29">
        <f>①陸連データ貼付け!H852</f>
        <v>24296</v>
      </c>
      <c r="I3783" s="29" t="str">
        <f>①陸連データ貼付け!I852</f>
        <v>神丘</v>
      </c>
      <c r="J3783" s="29" t="str">
        <f>①陸連データ貼付け!J852</f>
        <v>カミオカチュウガッコウ</v>
      </c>
      <c r="K3783" s="29" t="str">
        <f t="shared" si="179"/>
        <v>神丘</v>
      </c>
      <c r="L3783" s="29">
        <f>①陸連データ貼付け!P852</f>
        <v>2</v>
      </c>
      <c r="M3783" s="63" t="str">
        <f>①陸連データ貼付け!Q852</f>
        <v>中学校</v>
      </c>
    </row>
    <row r="3784" spans="1:13">
      <c r="A3784" s="220" t="str">
        <f>IF(①陸連データ貼付け!M853="","",①陸連データ貼付け!M853)</f>
        <v>P963</v>
      </c>
      <c r="B3784" s="29" t="str">
        <f t="shared" si="177"/>
        <v>P</v>
      </c>
      <c r="C3784" s="29" t="str">
        <f t="shared" si="178"/>
        <v>963</v>
      </c>
      <c r="D3784" s="29">
        <f>①陸連データ貼付け!B853</f>
        <v>98805636</v>
      </c>
      <c r="E3784" s="29" t="str">
        <f>①陸連データ貼付け!C853</f>
        <v>髙山　陽生</v>
      </c>
      <c r="F3784" s="29" t="str">
        <f>ASC(①陸連データ貼付け!D853)</f>
        <v>ﾀｶﾔﾏ ﾖｳｾｲ</v>
      </c>
      <c r="G3784" s="29" t="str">
        <f>①陸連データ貼付け!E853</f>
        <v>男</v>
      </c>
      <c r="H3784" s="29">
        <f>①陸連データ貼付け!H853</f>
        <v>24296</v>
      </c>
      <c r="I3784" s="29" t="str">
        <f>①陸連データ貼付け!I853</f>
        <v>神丘</v>
      </c>
      <c r="J3784" s="29" t="str">
        <f>①陸連データ貼付け!J853</f>
        <v>カミオカチュウガッコウ</v>
      </c>
      <c r="K3784" s="29" t="str">
        <f t="shared" si="179"/>
        <v>神丘</v>
      </c>
      <c r="L3784" s="29">
        <f>①陸連データ貼付け!P853</f>
        <v>1</v>
      </c>
      <c r="M3784" s="63" t="str">
        <f>①陸連データ貼付け!Q853</f>
        <v>中学校</v>
      </c>
    </row>
    <row r="3785" spans="1:13">
      <c r="A3785" s="220" t="str">
        <f>IF(①陸連データ貼付け!M854="","",①陸連データ貼付け!M854)</f>
        <v>P5709</v>
      </c>
      <c r="B3785" s="29" t="str">
        <f t="shared" si="177"/>
        <v>P</v>
      </c>
      <c r="C3785" s="29" t="str">
        <f t="shared" si="178"/>
        <v>5709</v>
      </c>
      <c r="D3785" s="29">
        <f>①陸連データ貼付け!B854</f>
        <v>98834133</v>
      </c>
      <c r="E3785" s="29" t="str">
        <f>①陸連データ貼付け!C854</f>
        <v>田島　彩名</v>
      </c>
      <c r="F3785" s="29" t="str">
        <f>ASC(①陸連データ貼付け!D854)</f>
        <v>ﾀｼﾞﾏ ｱﾔﾅ</v>
      </c>
      <c r="G3785" s="29" t="str">
        <f>①陸連データ貼付け!E854</f>
        <v>女</v>
      </c>
      <c r="H3785" s="29">
        <f>①陸連データ貼付け!H854</f>
        <v>24296</v>
      </c>
      <c r="I3785" s="29" t="str">
        <f>①陸連データ貼付け!I854</f>
        <v>神丘</v>
      </c>
      <c r="J3785" s="29" t="str">
        <f>①陸連データ貼付け!J854</f>
        <v>カミオカチュウガッコウ</v>
      </c>
      <c r="K3785" s="29" t="str">
        <f t="shared" si="179"/>
        <v>神丘</v>
      </c>
      <c r="L3785" s="29">
        <f>①陸連データ貼付け!P854</f>
        <v>1</v>
      </c>
      <c r="M3785" s="63" t="str">
        <f>①陸連データ貼付け!Q854</f>
        <v>中学校</v>
      </c>
    </row>
    <row r="3786" spans="1:13">
      <c r="A3786" s="220" t="str">
        <f>IF(①陸連データ貼付け!M855="","",①陸連データ貼付け!M855)</f>
        <v>P182</v>
      </c>
      <c r="B3786" s="29" t="str">
        <f t="shared" si="177"/>
        <v>P</v>
      </c>
      <c r="C3786" s="29" t="str">
        <f t="shared" si="178"/>
        <v>182</v>
      </c>
      <c r="D3786" s="29">
        <f>①陸連データ貼付け!B855</f>
        <v>88995039</v>
      </c>
      <c r="E3786" s="29" t="str">
        <f>①陸連データ貼付け!C855</f>
        <v>田中　佑汰朗</v>
      </c>
      <c r="F3786" s="29" t="str">
        <f>ASC(①陸連データ貼付け!D855)</f>
        <v>ﾀﾅｶ ﾕｳﾀﾛｳ</v>
      </c>
      <c r="G3786" s="29" t="str">
        <f>①陸連データ貼付け!E855</f>
        <v>男</v>
      </c>
      <c r="H3786" s="29">
        <f>①陸連データ貼付け!H855</f>
        <v>24296</v>
      </c>
      <c r="I3786" s="29" t="str">
        <f>①陸連データ貼付け!I855</f>
        <v>神丘</v>
      </c>
      <c r="J3786" s="29" t="str">
        <f>①陸連データ貼付け!J855</f>
        <v>カミオカチュウガッコウ</v>
      </c>
      <c r="K3786" s="29" t="str">
        <f t="shared" si="179"/>
        <v>神丘</v>
      </c>
      <c r="L3786" s="29">
        <f>①陸連データ貼付け!P855</f>
        <v>2</v>
      </c>
      <c r="M3786" s="63" t="str">
        <f>①陸連データ貼付け!Q855</f>
        <v>中学校</v>
      </c>
    </row>
    <row r="3787" spans="1:13">
      <c r="A3787" s="220" t="str">
        <f>IF(①陸連データ貼付け!M856="","",①陸連データ貼付け!M856)</f>
        <v>P5714</v>
      </c>
      <c r="B3787" s="29" t="str">
        <f t="shared" si="177"/>
        <v>P</v>
      </c>
      <c r="C3787" s="29" t="str">
        <f t="shared" si="178"/>
        <v>5714</v>
      </c>
      <c r="D3787" s="29">
        <f>①陸連データ貼付け!B856</f>
        <v>98836034</v>
      </c>
      <c r="E3787" s="29" t="str">
        <f>①陸連データ貼付け!C856</f>
        <v>田中　佑菜</v>
      </c>
      <c r="F3787" s="29" t="str">
        <f>ASC(①陸連データ貼付け!D856)</f>
        <v>ﾀﾅｶ ﾕｳﾅ</v>
      </c>
      <c r="G3787" s="29" t="str">
        <f>①陸連データ貼付け!E856</f>
        <v>女</v>
      </c>
      <c r="H3787" s="29">
        <f>①陸連データ貼付け!H856</f>
        <v>24296</v>
      </c>
      <c r="I3787" s="29" t="str">
        <f>①陸連データ貼付け!I856</f>
        <v>神丘</v>
      </c>
      <c r="J3787" s="29" t="str">
        <f>①陸連データ貼付け!J856</f>
        <v>カミオカチュウガッコウ</v>
      </c>
      <c r="K3787" s="29" t="str">
        <f t="shared" si="179"/>
        <v>神丘</v>
      </c>
      <c r="L3787" s="29">
        <f>①陸連データ貼付け!P856</f>
        <v>1</v>
      </c>
      <c r="M3787" s="63" t="str">
        <f>①陸連データ貼付け!Q856</f>
        <v>中学校</v>
      </c>
    </row>
    <row r="3788" spans="1:13">
      <c r="A3788" s="220" t="str">
        <f>IF(①陸連データ貼付け!M857="","",①陸連データ貼付け!M857)</f>
        <v>P5704</v>
      </c>
      <c r="B3788" s="29" t="str">
        <f t="shared" si="177"/>
        <v>P</v>
      </c>
      <c r="C3788" s="29" t="str">
        <f t="shared" si="178"/>
        <v>5704</v>
      </c>
      <c r="D3788" s="29">
        <f>①陸連データ貼付け!B857</f>
        <v>98830937</v>
      </c>
      <c r="E3788" s="29" t="str">
        <f>①陸連データ貼付け!C857</f>
        <v>田邉　茉優</v>
      </c>
      <c r="F3788" s="29" t="str">
        <f>ASC(①陸連データ貼付け!D857)</f>
        <v>ﾀﾅﾍﾞ ﾏﾕｳ</v>
      </c>
      <c r="G3788" s="29" t="str">
        <f>①陸連データ貼付け!E857</f>
        <v>女</v>
      </c>
      <c r="H3788" s="29">
        <f>①陸連データ貼付け!H857</f>
        <v>24296</v>
      </c>
      <c r="I3788" s="29" t="str">
        <f>①陸連データ貼付け!I857</f>
        <v>神丘</v>
      </c>
      <c r="J3788" s="29" t="str">
        <f>①陸連データ貼付け!J857</f>
        <v>カミオカチュウガッコウ</v>
      </c>
      <c r="K3788" s="29" t="str">
        <f t="shared" si="179"/>
        <v>神丘</v>
      </c>
      <c r="L3788" s="29">
        <f>①陸連データ貼付け!P857</f>
        <v>1</v>
      </c>
      <c r="M3788" s="63" t="str">
        <f>①陸連データ貼付け!Q857</f>
        <v>中学校</v>
      </c>
    </row>
    <row r="3789" spans="1:13">
      <c r="A3789" s="220" t="str">
        <f>IF(①陸連データ貼付け!M858="","",①陸連データ貼付け!M858)</f>
        <v>P5711</v>
      </c>
      <c r="B3789" s="29" t="str">
        <f t="shared" si="177"/>
        <v>P</v>
      </c>
      <c r="C3789" s="29" t="str">
        <f t="shared" si="178"/>
        <v>5711</v>
      </c>
      <c r="D3789" s="29">
        <f>①陸連データ貼付け!B858</f>
        <v>98834840</v>
      </c>
      <c r="E3789" s="29" t="str">
        <f>①陸連データ貼付け!C858</f>
        <v>谷田　琴子</v>
      </c>
      <c r="F3789" s="29" t="str">
        <f>ASC(①陸連データ貼付け!D858)</f>
        <v>ﾀﾆﾀﾞ ｺﾄｺ</v>
      </c>
      <c r="G3789" s="29" t="str">
        <f>①陸連データ貼付け!E858</f>
        <v>女</v>
      </c>
      <c r="H3789" s="29">
        <f>①陸連データ貼付け!H858</f>
        <v>24296</v>
      </c>
      <c r="I3789" s="29" t="str">
        <f>①陸連データ貼付け!I858</f>
        <v>神丘</v>
      </c>
      <c r="J3789" s="29" t="str">
        <f>①陸連データ貼付け!J858</f>
        <v>カミオカチュウガッコウ</v>
      </c>
      <c r="K3789" s="29" t="str">
        <f t="shared" si="179"/>
        <v>神丘</v>
      </c>
      <c r="L3789" s="29">
        <f>①陸連データ貼付け!P858</f>
        <v>1</v>
      </c>
      <c r="M3789" s="63" t="str">
        <f>①陸連データ貼付け!Q858</f>
        <v>中学校</v>
      </c>
    </row>
    <row r="3790" spans="1:13">
      <c r="A3790" s="220" t="str">
        <f>IF(①陸連データ貼付け!M859="","",①陸連データ貼付け!M859)</f>
        <v>P5715</v>
      </c>
      <c r="B3790" s="29" t="str">
        <f t="shared" si="177"/>
        <v>P</v>
      </c>
      <c r="C3790" s="29" t="str">
        <f t="shared" si="178"/>
        <v>5715</v>
      </c>
      <c r="D3790" s="29">
        <f>①陸連データ貼付け!B859</f>
        <v>98836539</v>
      </c>
      <c r="E3790" s="29" t="str">
        <f>①陸連データ貼付け!C859</f>
        <v>玉村　伊吹</v>
      </c>
      <c r="F3790" s="29" t="str">
        <f>ASC(①陸連データ貼付け!D859)</f>
        <v>ﾀﾏﾑﾗ ｲﾌﾞｷ</v>
      </c>
      <c r="G3790" s="29" t="str">
        <f>①陸連データ貼付け!E859</f>
        <v>女</v>
      </c>
      <c r="H3790" s="29">
        <f>①陸連データ貼付け!H859</f>
        <v>24296</v>
      </c>
      <c r="I3790" s="29" t="str">
        <f>①陸連データ貼付け!I859</f>
        <v>神丘</v>
      </c>
      <c r="J3790" s="29" t="str">
        <f>①陸連データ貼付け!J859</f>
        <v>カミオカチュウガッコウ</v>
      </c>
      <c r="K3790" s="29" t="str">
        <f t="shared" si="179"/>
        <v>神丘</v>
      </c>
      <c r="L3790" s="29">
        <f>①陸連データ貼付け!P859</f>
        <v>1</v>
      </c>
      <c r="M3790" s="63" t="str">
        <f>①陸連データ貼付け!Q859</f>
        <v>中学校</v>
      </c>
    </row>
    <row r="3791" spans="1:13">
      <c r="A3791" s="220" t="str">
        <f>IF(①陸連データ貼付け!M860="","",①陸連データ貼付け!M860)</f>
        <v>P5712</v>
      </c>
      <c r="B3791" s="29" t="str">
        <f t="shared" si="177"/>
        <v>P</v>
      </c>
      <c r="C3791" s="29" t="str">
        <f t="shared" si="178"/>
        <v>5712</v>
      </c>
      <c r="D3791" s="29">
        <f>①陸連データ貼付け!B860</f>
        <v>98835134</v>
      </c>
      <c r="E3791" s="29" t="str">
        <f>①陸連データ貼付け!C860</f>
        <v>趙　文嘉</v>
      </c>
      <c r="F3791" s="29" t="str">
        <f>ASC(①陸連データ貼付け!D860)</f>
        <v>ﾁｮｳ ﾌﾐｶ</v>
      </c>
      <c r="G3791" s="29" t="str">
        <f>①陸連データ貼付け!E860</f>
        <v>女</v>
      </c>
      <c r="H3791" s="29">
        <f>①陸連データ貼付け!H860</f>
        <v>24296</v>
      </c>
      <c r="I3791" s="29" t="str">
        <f>①陸連データ貼付け!I860</f>
        <v>神丘</v>
      </c>
      <c r="J3791" s="29" t="str">
        <f>①陸連データ貼付け!J860</f>
        <v>カミオカチュウガッコウ</v>
      </c>
      <c r="K3791" s="29" t="str">
        <f t="shared" si="179"/>
        <v>神丘</v>
      </c>
      <c r="L3791" s="29">
        <f>①陸連データ貼付け!P860</f>
        <v>1</v>
      </c>
      <c r="M3791" s="63" t="str">
        <f>①陸連データ貼付け!Q860</f>
        <v>中学校</v>
      </c>
    </row>
    <row r="3792" spans="1:13">
      <c r="A3792" s="220" t="str">
        <f>IF(①陸連データ貼付け!M861="","",①陸連データ貼付け!M861)</f>
        <v>P5716</v>
      </c>
      <c r="B3792" s="29" t="str">
        <f t="shared" si="177"/>
        <v>P</v>
      </c>
      <c r="C3792" s="29" t="str">
        <f t="shared" si="178"/>
        <v>5716</v>
      </c>
      <c r="D3792" s="29">
        <f>①陸連データ貼付け!B861</f>
        <v>98836943</v>
      </c>
      <c r="E3792" s="29" t="str">
        <f>①陸連データ貼付け!C861</f>
        <v>築山　華美</v>
      </c>
      <c r="F3792" s="29" t="str">
        <f>ASC(①陸連データ貼付け!D861)</f>
        <v>ﾂｷﾔﾏ ﾊﾅﾐ</v>
      </c>
      <c r="G3792" s="29" t="str">
        <f>①陸連データ貼付け!E861</f>
        <v>女</v>
      </c>
      <c r="H3792" s="29">
        <f>①陸連データ貼付け!H861</f>
        <v>24296</v>
      </c>
      <c r="I3792" s="29" t="str">
        <f>①陸連データ貼付け!I861</f>
        <v>神丘</v>
      </c>
      <c r="J3792" s="29" t="str">
        <f>①陸連データ貼付け!J861</f>
        <v>カミオカチュウガッコウ</v>
      </c>
      <c r="K3792" s="29" t="str">
        <f t="shared" si="179"/>
        <v>神丘</v>
      </c>
      <c r="L3792" s="29">
        <f>①陸連データ貼付け!P861</f>
        <v>1</v>
      </c>
      <c r="M3792" s="63" t="str">
        <f>①陸連データ貼付け!Q861</f>
        <v>中学校</v>
      </c>
    </row>
    <row r="3793" spans="1:13">
      <c r="A3793" s="220" t="str">
        <f>IF(①陸連データ貼付け!M862="","",①陸連データ貼付け!M862)</f>
        <v>P5170</v>
      </c>
      <c r="B3793" s="29" t="str">
        <f t="shared" si="177"/>
        <v>P</v>
      </c>
      <c r="C3793" s="29" t="str">
        <f t="shared" si="178"/>
        <v>5170</v>
      </c>
      <c r="D3793" s="29">
        <f>①陸連データ貼付け!B862</f>
        <v>87890739</v>
      </c>
      <c r="E3793" s="29" t="str">
        <f>①陸連データ貼付け!C862</f>
        <v>樋田　美羽</v>
      </c>
      <c r="F3793" s="29" t="str">
        <f>ASC(①陸連データ貼付け!D862)</f>
        <v>ﾄｲﾀﾞ ﾐｳ</v>
      </c>
      <c r="G3793" s="29" t="str">
        <f>①陸連データ貼付け!E862</f>
        <v>女</v>
      </c>
      <c r="H3793" s="29">
        <f>①陸連データ貼付け!H862</f>
        <v>24296</v>
      </c>
      <c r="I3793" s="29" t="str">
        <f>①陸連データ貼付け!I862</f>
        <v>神丘</v>
      </c>
      <c r="J3793" s="29" t="str">
        <f>①陸連データ貼付け!J862</f>
        <v>カミオカチュウガッコウ</v>
      </c>
      <c r="K3793" s="29" t="str">
        <f t="shared" si="179"/>
        <v>神丘</v>
      </c>
      <c r="L3793" s="29">
        <f>①陸連データ貼付け!P862</f>
        <v>2</v>
      </c>
      <c r="M3793" s="63" t="str">
        <f>①陸連データ貼付け!Q862</f>
        <v>中学校</v>
      </c>
    </row>
    <row r="3794" spans="1:13">
      <c r="A3794" s="220" t="str">
        <f>IF(①陸連データ貼付け!M863="","",①陸連データ貼付け!M863)</f>
        <v>P5717</v>
      </c>
      <c r="B3794" s="29" t="str">
        <f t="shared" si="177"/>
        <v>P</v>
      </c>
      <c r="C3794" s="29" t="str">
        <f t="shared" si="178"/>
        <v>5717</v>
      </c>
      <c r="D3794" s="29">
        <f>①陸連データ貼付け!B863</f>
        <v>98837439</v>
      </c>
      <c r="E3794" s="29" t="str">
        <f>①陸連データ貼付け!C863</f>
        <v>中川　日菜子</v>
      </c>
      <c r="F3794" s="29" t="str">
        <f>ASC(①陸連データ貼付け!D863)</f>
        <v>ﾅｶｶﾞﾜ ﾋﾅｺ</v>
      </c>
      <c r="G3794" s="29" t="str">
        <f>①陸連データ貼付け!E863</f>
        <v>女</v>
      </c>
      <c r="H3794" s="29">
        <f>①陸連データ貼付け!H863</f>
        <v>24296</v>
      </c>
      <c r="I3794" s="29" t="str">
        <f>①陸連データ貼付け!I863</f>
        <v>神丘</v>
      </c>
      <c r="J3794" s="29" t="str">
        <f>①陸連データ貼付け!J863</f>
        <v>カミオカチュウガッコウ</v>
      </c>
      <c r="K3794" s="29" t="str">
        <f t="shared" si="179"/>
        <v>神丘</v>
      </c>
      <c r="L3794" s="29">
        <f>①陸連データ貼付け!P863</f>
        <v>1</v>
      </c>
      <c r="M3794" s="63" t="str">
        <f>①陸連データ貼付け!Q863</f>
        <v>中学校</v>
      </c>
    </row>
    <row r="3795" spans="1:13">
      <c r="A3795" s="220" t="str">
        <f>IF(①陸連データ貼付け!M864="","",①陸連データ貼付け!M864)</f>
        <v>P179</v>
      </c>
      <c r="B3795" s="29" t="str">
        <f t="shared" si="177"/>
        <v>P</v>
      </c>
      <c r="C3795" s="29" t="str">
        <f t="shared" si="178"/>
        <v>179</v>
      </c>
      <c r="D3795" s="29">
        <f>①陸連データ貼付け!B864</f>
        <v>87889747</v>
      </c>
      <c r="E3795" s="29" t="str">
        <f>①陸連データ貼付け!C864</f>
        <v>永田　雄貴</v>
      </c>
      <c r="F3795" s="29" t="str">
        <f>ASC(①陸連データ貼付け!D864)</f>
        <v>ﾅｶﾞﾀ ﾕｳｷ</v>
      </c>
      <c r="G3795" s="29" t="str">
        <f>①陸連データ貼付け!E864</f>
        <v>男</v>
      </c>
      <c r="H3795" s="29">
        <f>①陸連データ貼付け!H864</f>
        <v>24296</v>
      </c>
      <c r="I3795" s="29" t="str">
        <f>①陸連データ貼付け!I864</f>
        <v>神丘</v>
      </c>
      <c r="J3795" s="29" t="str">
        <f>①陸連データ貼付け!J864</f>
        <v>カミオカチュウガッコウ</v>
      </c>
      <c r="K3795" s="29" t="str">
        <f t="shared" si="179"/>
        <v>神丘</v>
      </c>
      <c r="L3795" s="29">
        <f>①陸連データ貼付け!P864</f>
        <v>2</v>
      </c>
      <c r="M3795" s="63" t="str">
        <f>①陸連データ貼付け!Q864</f>
        <v>中学校</v>
      </c>
    </row>
    <row r="3796" spans="1:13">
      <c r="A3796" s="220" t="str">
        <f>IF(①陸連データ貼付け!M865="","",①陸連データ貼付け!M865)</f>
        <v>P5718</v>
      </c>
      <c r="B3796" s="29" t="str">
        <f t="shared" si="177"/>
        <v>P</v>
      </c>
      <c r="C3796" s="29" t="str">
        <f t="shared" si="178"/>
        <v>5718</v>
      </c>
      <c r="D3796" s="29">
        <f>①陸連データ貼付け!B865</f>
        <v>98837742</v>
      </c>
      <c r="E3796" s="29" t="str">
        <f>①陸連データ貼付け!C865</f>
        <v>中山　いずみ</v>
      </c>
      <c r="F3796" s="29" t="str">
        <f>ASC(①陸連データ貼付け!D865)</f>
        <v>ﾅｶﾔﾏ ｲｽﾞﾐ</v>
      </c>
      <c r="G3796" s="29" t="str">
        <f>①陸連データ貼付け!E865</f>
        <v>女</v>
      </c>
      <c r="H3796" s="29">
        <f>①陸連データ貼付け!H865</f>
        <v>24296</v>
      </c>
      <c r="I3796" s="29" t="str">
        <f>①陸連データ貼付け!I865</f>
        <v>神丘</v>
      </c>
      <c r="J3796" s="29" t="str">
        <f>①陸連データ貼付け!J865</f>
        <v>カミオカチュウガッコウ</v>
      </c>
      <c r="K3796" s="29" t="str">
        <f t="shared" si="179"/>
        <v>神丘</v>
      </c>
      <c r="L3796" s="29">
        <f>①陸連データ貼付け!P865</f>
        <v>1</v>
      </c>
      <c r="M3796" s="63" t="str">
        <f>①陸連データ貼付け!Q865</f>
        <v>中学校</v>
      </c>
    </row>
    <row r="3797" spans="1:13">
      <c r="A3797" s="220" t="str">
        <f>IF(①陸連データ貼付け!M866="","",①陸連データ貼付け!M866)</f>
        <v>P968</v>
      </c>
      <c r="B3797" s="29" t="str">
        <f t="shared" si="177"/>
        <v>P</v>
      </c>
      <c r="C3797" s="29" t="str">
        <f t="shared" si="178"/>
        <v>968</v>
      </c>
      <c r="D3797" s="29">
        <f>①陸連データ貼付け!B866</f>
        <v>98807234</v>
      </c>
      <c r="E3797" s="29" t="str">
        <f>①陸連データ貼付け!C866</f>
        <v>西田　匠見</v>
      </c>
      <c r="F3797" s="29" t="str">
        <f>ASC(①陸連データ貼付け!D866)</f>
        <v>ﾆｼﾀﾞ ﾀｸﾐ</v>
      </c>
      <c r="G3797" s="29" t="str">
        <f>①陸連データ貼付け!E866</f>
        <v>男</v>
      </c>
      <c r="H3797" s="29">
        <f>①陸連データ貼付け!H866</f>
        <v>24296</v>
      </c>
      <c r="I3797" s="29" t="str">
        <f>①陸連データ貼付け!I866</f>
        <v>神丘</v>
      </c>
      <c r="J3797" s="29" t="str">
        <f>①陸連データ貼付け!J866</f>
        <v>カミオカチュウガッコウ</v>
      </c>
      <c r="K3797" s="29" t="str">
        <f t="shared" si="179"/>
        <v>神丘</v>
      </c>
      <c r="L3797" s="29">
        <f>①陸連データ貼付け!P866</f>
        <v>1</v>
      </c>
      <c r="M3797" s="63" t="str">
        <f>①陸連データ貼付け!Q866</f>
        <v>中学校</v>
      </c>
    </row>
    <row r="3798" spans="1:13">
      <c r="A3798" s="220" t="str">
        <f>IF(①陸連データ貼付け!M867="","",①陸連データ貼付け!M867)</f>
        <v>P174</v>
      </c>
      <c r="B3798" s="29" t="str">
        <f t="shared" si="177"/>
        <v>P</v>
      </c>
      <c r="C3798" s="29" t="str">
        <f t="shared" si="178"/>
        <v>174</v>
      </c>
      <c r="D3798" s="29">
        <f>①陸連データ貼付け!B867</f>
        <v>87888847</v>
      </c>
      <c r="E3798" s="29" t="str">
        <f>①陸連データ貼付け!C867</f>
        <v>西脇　祐介</v>
      </c>
      <c r="F3798" s="29" t="str">
        <f>ASC(①陸連データ貼付け!D867)</f>
        <v>ﾆｼﾜｷ ﾕｳｽｹ</v>
      </c>
      <c r="G3798" s="29" t="str">
        <f>①陸連データ貼付け!E867</f>
        <v>男</v>
      </c>
      <c r="H3798" s="29">
        <f>①陸連データ貼付け!H867</f>
        <v>24296</v>
      </c>
      <c r="I3798" s="29" t="str">
        <f>①陸連データ貼付け!I867</f>
        <v>神丘</v>
      </c>
      <c r="J3798" s="29" t="str">
        <f>①陸連データ貼付け!J867</f>
        <v>カミオカチュウガッコウ</v>
      </c>
      <c r="K3798" s="29" t="str">
        <f t="shared" si="179"/>
        <v>神丘</v>
      </c>
      <c r="L3798" s="29">
        <f>①陸連データ貼付け!P867</f>
        <v>2</v>
      </c>
      <c r="M3798" s="63" t="str">
        <f>①陸連データ貼付け!Q867</f>
        <v>中学校</v>
      </c>
    </row>
    <row r="3799" spans="1:13">
      <c r="A3799" s="220" t="str">
        <f>IF(①陸連データ貼付け!M868="","",①陸連データ貼付け!M868)</f>
        <v>P978</v>
      </c>
      <c r="B3799" s="29" t="str">
        <f t="shared" si="177"/>
        <v>P</v>
      </c>
      <c r="C3799" s="29" t="str">
        <f t="shared" si="178"/>
        <v>978</v>
      </c>
      <c r="D3799" s="29">
        <f>①陸連データ貼付け!B868</f>
        <v>98817033</v>
      </c>
      <c r="E3799" s="29" t="str">
        <f>①陸連データ貼付け!C868</f>
        <v>萩原　碧海</v>
      </c>
      <c r="F3799" s="29" t="str">
        <f>ASC(①陸連データ貼付け!D868)</f>
        <v>ﾊｷﾞﾜﾗ ｱｵｲ</v>
      </c>
      <c r="G3799" s="29" t="str">
        <f>①陸連データ貼付け!E868</f>
        <v>男</v>
      </c>
      <c r="H3799" s="29">
        <f>①陸連データ貼付け!H868</f>
        <v>24296</v>
      </c>
      <c r="I3799" s="29" t="str">
        <f>①陸連データ貼付け!I868</f>
        <v>神丘</v>
      </c>
      <c r="J3799" s="29" t="str">
        <f>①陸連データ貼付け!J868</f>
        <v>カミオカチュウガッコウ</v>
      </c>
      <c r="K3799" s="29" t="str">
        <f t="shared" si="179"/>
        <v>神丘</v>
      </c>
      <c r="L3799" s="29">
        <f>①陸連データ貼付け!P868</f>
        <v>1</v>
      </c>
      <c r="M3799" s="63" t="str">
        <f>①陸連データ貼付け!Q868</f>
        <v>中学校</v>
      </c>
    </row>
    <row r="3800" spans="1:13">
      <c r="A3800" s="220" t="str">
        <f>IF(①陸連データ貼付け!M869="","",①陸連データ貼付け!M869)</f>
        <v>P172</v>
      </c>
      <c r="B3800" s="29" t="str">
        <f t="shared" si="177"/>
        <v>P</v>
      </c>
      <c r="C3800" s="29" t="str">
        <f t="shared" si="178"/>
        <v>172</v>
      </c>
      <c r="D3800" s="29">
        <f>①陸連データ貼付け!B869</f>
        <v>87888645</v>
      </c>
      <c r="E3800" s="29" t="str">
        <f>①陸連データ貼付け!C869</f>
        <v>長谷川　航大</v>
      </c>
      <c r="F3800" s="29" t="str">
        <f>ASC(①陸連データ貼付け!D869)</f>
        <v>ﾊｾｶﾞﾜ ｺｳﾀﾞｲ</v>
      </c>
      <c r="G3800" s="29" t="str">
        <f>①陸連データ貼付け!E869</f>
        <v>男</v>
      </c>
      <c r="H3800" s="29">
        <f>①陸連データ貼付け!H869</f>
        <v>24296</v>
      </c>
      <c r="I3800" s="29" t="str">
        <f>①陸連データ貼付け!I869</f>
        <v>神丘</v>
      </c>
      <c r="J3800" s="29" t="str">
        <f>①陸連データ貼付け!J869</f>
        <v>カミオカチュウガッコウ</v>
      </c>
      <c r="K3800" s="29" t="str">
        <f t="shared" si="179"/>
        <v>神丘</v>
      </c>
      <c r="L3800" s="29">
        <f>①陸連データ貼付け!P869</f>
        <v>2</v>
      </c>
      <c r="M3800" s="63" t="str">
        <f>①陸連データ貼付け!Q869</f>
        <v>中学校</v>
      </c>
    </row>
    <row r="3801" spans="1:13">
      <c r="A3801" s="220" t="str">
        <f>IF(①陸連データ貼付け!M870="","",①陸連データ貼付け!M870)</f>
        <v>P167</v>
      </c>
      <c r="B3801" s="29" t="str">
        <f t="shared" si="177"/>
        <v>P</v>
      </c>
      <c r="C3801" s="29" t="str">
        <f t="shared" si="178"/>
        <v>167</v>
      </c>
      <c r="D3801" s="29">
        <f>①陸連データ貼付け!B870</f>
        <v>74856232</v>
      </c>
      <c r="E3801" s="29" t="str">
        <f>①陸連データ貼付け!C870</f>
        <v>早川　里月</v>
      </c>
      <c r="F3801" s="29" t="str">
        <f>ASC(①陸連データ貼付け!D870)</f>
        <v>ﾊﾔｶﾜ ﾘﾂ</v>
      </c>
      <c r="G3801" s="29" t="str">
        <f>①陸連データ貼付け!E870</f>
        <v>男</v>
      </c>
      <c r="H3801" s="29">
        <f>①陸連データ貼付け!H870</f>
        <v>24296</v>
      </c>
      <c r="I3801" s="29" t="str">
        <f>①陸連データ貼付け!I870</f>
        <v>神丘</v>
      </c>
      <c r="J3801" s="29" t="str">
        <f>①陸連データ貼付け!J870</f>
        <v>カミオカチュウガッコウ</v>
      </c>
      <c r="K3801" s="29" t="str">
        <f t="shared" si="179"/>
        <v>神丘</v>
      </c>
      <c r="L3801" s="29">
        <f>①陸連データ貼付け!P870</f>
        <v>3</v>
      </c>
      <c r="M3801" s="63" t="str">
        <f>①陸連データ貼付け!Q870</f>
        <v>中学校</v>
      </c>
    </row>
    <row r="3802" spans="1:13">
      <c r="A3802" s="220" t="str">
        <f>IF(①陸連データ貼付け!M871="","",①陸連データ貼付け!M871)</f>
        <v>P165</v>
      </c>
      <c r="B3802" s="29" t="str">
        <f t="shared" si="177"/>
        <v>P</v>
      </c>
      <c r="C3802" s="29" t="str">
        <f t="shared" si="178"/>
        <v>165</v>
      </c>
      <c r="D3802" s="29">
        <f>①陸連データ貼付け!B871</f>
        <v>74490630</v>
      </c>
      <c r="E3802" s="29" t="str">
        <f>①陸連データ貼付け!C871</f>
        <v>林　育輝</v>
      </c>
      <c r="F3802" s="29" t="str">
        <f>ASC(①陸連データ貼付け!D871)</f>
        <v>ﾊﾔｼ ﾅﾙｷ</v>
      </c>
      <c r="G3802" s="29" t="str">
        <f>①陸連データ貼付け!E871</f>
        <v>男</v>
      </c>
      <c r="H3802" s="29">
        <f>①陸連データ貼付け!H871</f>
        <v>24296</v>
      </c>
      <c r="I3802" s="29" t="str">
        <f>①陸連データ貼付け!I871</f>
        <v>神丘</v>
      </c>
      <c r="J3802" s="29" t="str">
        <f>①陸連データ貼付け!J871</f>
        <v>カミオカチュウガッコウ</v>
      </c>
      <c r="K3802" s="29" t="str">
        <f t="shared" si="179"/>
        <v>神丘</v>
      </c>
      <c r="L3802" s="29">
        <f>①陸連データ貼付け!P871</f>
        <v>3</v>
      </c>
      <c r="M3802" s="63" t="str">
        <f>①陸連データ貼付け!Q871</f>
        <v>中学校</v>
      </c>
    </row>
    <row r="3803" spans="1:13">
      <c r="A3803" s="220" t="str">
        <f>IF(①陸連データ貼付け!M872="","",①陸連データ貼付け!M872)</f>
        <v>P961</v>
      </c>
      <c r="B3803" s="29" t="str">
        <f t="shared" si="177"/>
        <v>P</v>
      </c>
      <c r="C3803" s="29" t="str">
        <f t="shared" si="178"/>
        <v>961</v>
      </c>
      <c r="D3803" s="29">
        <f>①陸連データ貼付け!B872</f>
        <v>98805434</v>
      </c>
      <c r="E3803" s="29" t="str">
        <f>①陸連データ貼付け!C872</f>
        <v>廣瀬　康介</v>
      </c>
      <c r="F3803" s="29" t="str">
        <f>ASC(①陸連データ貼付け!D872)</f>
        <v>ﾋﾛｾ ｺｳｽｹ</v>
      </c>
      <c r="G3803" s="29" t="str">
        <f>①陸連データ貼付け!E872</f>
        <v>男</v>
      </c>
      <c r="H3803" s="29">
        <f>①陸連データ貼付け!H872</f>
        <v>24296</v>
      </c>
      <c r="I3803" s="29" t="str">
        <f>①陸連データ貼付け!I872</f>
        <v>神丘</v>
      </c>
      <c r="J3803" s="29" t="str">
        <f>①陸連データ貼付け!J872</f>
        <v>カミオカチュウガッコウ</v>
      </c>
      <c r="K3803" s="29" t="str">
        <f t="shared" si="179"/>
        <v>神丘</v>
      </c>
      <c r="L3803" s="29">
        <f>①陸連データ貼付け!P872</f>
        <v>1</v>
      </c>
      <c r="M3803" s="63" t="str">
        <f>①陸連データ貼付け!Q872</f>
        <v>中学校</v>
      </c>
    </row>
    <row r="3804" spans="1:13">
      <c r="A3804" s="220" t="str">
        <f>IF(①陸連データ貼付け!M873="","",①陸連データ貼付け!M873)</f>
        <v>P171</v>
      </c>
      <c r="B3804" s="29" t="str">
        <f t="shared" si="177"/>
        <v>P</v>
      </c>
      <c r="C3804" s="29" t="str">
        <f t="shared" si="178"/>
        <v>171</v>
      </c>
      <c r="D3804" s="29">
        <f>①陸連データ貼付け!B873</f>
        <v>87888241</v>
      </c>
      <c r="E3804" s="29" t="str">
        <f>①陸連データ貼付け!C873</f>
        <v>福原　優太</v>
      </c>
      <c r="F3804" s="29" t="str">
        <f>ASC(①陸連データ貼付け!D873)</f>
        <v>ﾌｸﾊﾗ ﾕｳﾀ</v>
      </c>
      <c r="G3804" s="29" t="str">
        <f>①陸連データ貼付け!E873</f>
        <v>男</v>
      </c>
      <c r="H3804" s="29">
        <f>①陸連データ貼付け!H873</f>
        <v>24296</v>
      </c>
      <c r="I3804" s="29" t="str">
        <f>①陸連データ貼付け!I873</f>
        <v>神丘</v>
      </c>
      <c r="J3804" s="29" t="str">
        <f>①陸連データ貼付け!J873</f>
        <v>カミオカチュウガッコウ</v>
      </c>
      <c r="K3804" s="29" t="str">
        <f t="shared" si="179"/>
        <v>神丘</v>
      </c>
      <c r="L3804" s="29">
        <f>①陸連データ貼付け!P873</f>
        <v>2</v>
      </c>
      <c r="M3804" s="63" t="str">
        <f>①陸連データ貼付け!Q873</f>
        <v>中学校</v>
      </c>
    </row>
    <row r="3805" spans="1:13">
      <c r="A3805" s="220" t="str">
        <f>IF(①陸連データ貼付け!M874="","",①陸連データ貼付け!M874)</f>
        <v>P969</v>
      </c>
      <c r="B3805" s="29" t="str">
        <f t="shared" si="177"/>
        <v>P</v>
      </c>
      <c r="C3805" s="29" t="str">
        <f t="shared" si="178"/>
        <v>969</v>
      </c>
      <c r="D3805" s="29">
        <f>①陸連データ貼付け!B874</f>
        <v>98807436</v>
      </c>
      <c r="E3805" s="29" t="str">
        <f>①陸連データ貼付け!C874</f>
        <v>藤谷　駿也</v>
      </c>
      <c r="F3805" s="29" t="str">
        <f>ASC(①陸連データ貼付け!D874)</f>
        <v>ﾌｼﾞﾀﾆ ｼｭﾝﾔ</v>
      </c>
      <c r="G3805" s="29" t="str">
        <f>①陸連データ貼付け!E874</f>
        <v>男</v>
      </c>
      <c r="H3805" s="29">
        <f>①陸連データ貼付け!H874</f>
        <v>24296</v>
      </c>
      <c r="I3805" s="29" t="str">
        <f>①陸連データ貼付け!I874</f>
        <v>神丘</v>
      </c>
      <c r="J3805" s="29" t="str">
        <f>①陸連データ貼付け!J874</f>
        <v>カミオカチュウガッコウ</v>
      </c>
      <c r="K3805" s="29" t="str">
        <f t="shared" si="179"/>
        <v>神丘</v>
      </c>
      <c r="L3805" s="29">
        <f>①陸連データ貼付け!P874</f>
        <v>1</v>
      </c>
      <c r="M3805" s="63" t="str">
        <f>①陸連データ貼付け!Q874</f>
        <v>中学校</v>
      </c>
    </row>
    <row r="3806" spans="1:13">
      <c r="A3806" s="220" t="str">
        <f>IF(①陸連データ貼付け!M875="","",①陸連データ貼付け!M875)</f>
        <v>P962</v>
      </c>
      <c r="B3806" s="29" t="str">
        <f t="shared" si="177"/>
        <v>P</v>
      </c>
      <c r="C3806" s="29" t="str">
        <f t="shared" si="178"/>
        <v>962</v>
      </c>
      <c r="D3806" s="29">
        <f>①陸連データ貼付け!B875</f>
        <v>98805535</v>
      </c>
      <c r="E3806" s="29" t="str">
        <f>①陸連データ貼付け!C875</f>
        <v>藤本　幹大</v>
      </c>
      <c r="F3806" s="29" t="str">
        <f>ASC(①陸連データ貼付け!D875)</f>
        <v>ﾌｼﾞﾓﾄ ｶﾝﾀ</v>
      </c>
      <c r="G3806" s="29" t="str">
        <f>①陸連データ貼付け!E875</f>
        <v>男</v>
      </c>
      <c r="H3806" s="29">
        <f>①陸連データ貼付け!H875</f>
        <v>24296</v>
      </c>
      <c r="I3806" s="29" t="str">
        <f>①陸連データ貼付け!I875</f>
        <v>神丘</v>
      </c>
      <c r="J3806" s="29" t="str">
        <f>①陸連データ貼付け!J875</f>
        <v>カミオカチュウガッコウ</v>
      </c>
      <c r="K3806" s="29" t="str">
        <f t="shared" si="179"/>
        <v>神丘</v>
      </c>
      <c r="L3806" s="29">
        <f>①陸連データ貼付け!P875</f>
        <v>1</v>
      </c>
      <c r="M3806" s="63" t="str">
        <f>①陸連データ貼付け!Q875</f>
        <v>中学校</v>
      </c>
    </row>
    <row r="3807" spans="1:13">
      <c r="A3807" s="220" t="str">
        <f>IF(①陸連データ貼付け!M876="","",①陸連データ貼付け!M876)</f>
        <v>P5701</v>
      </c>
      <c r="B3807" s="29" t="str">
        <f t="shared" si="177"/>
        <v>P</v>
      </c>
      <c r="C3807" s="29" t="str">
        <f t="shared" si="178"/>
        <v>5701</v>
      </c>
      <c r="D3807" s="29">
        <f>①陸連データ貼付け!B876</f>
        <v>98829743</v>
      </c>
      <c r="E3807" s="29" t="str">
        <f>①陸連データ貼付け!C876</f>
        <v>間瀬　歩美</v>
      </c>
      <c r="F3807" s="29" t="str">
        <f>ASC(①陸連データ貼付け!D876)</f>
        <v>ﾏｾ ｱﾕﾐ</v>
      </c>
      <c r="G3807" s="29" t="str">
        <f>①陸連データ貼付け!E876</f>
        <v>女</v>
      </c>
      <c r="H3807" s="29">
        <f>①陸連データ貼付け!H876</f>
        <v>24296</v>
      </c>
      <c r="I3807" s="29" t="str">
        <f>①陸連データ貼付け!I876</f>
        <v>神丘</v>
      </c>
      <c r="J3807" s="29" t="str">
        <f>①陸連データ貼付け!J876</f>
        <v>カミオカチュウガッコウ</v>
      </c>
      <c r="K3807" s="29" t="str">
        <f t="shared" si="179"/>
        <v>神丘</v>
      </c>
      <c r="L3807" s="29">
        <f>①陸連データ貼付け!P876</f>
        <v>1</v>
      </c>
      <c r="M3807" s="63" t="str">
        <f>①陸連データ貼付け!Q876</f>
        <v>中学校</v>
      </c>
    </row>
    <row r="3808" spans="1:13">
      <c r="A3808" s="220" t="str">
        <f>IF(①陸連データ貼付け!M877="","",①陸連データ貼付け!M877)</f>
        <v>P180</v>
      </c>
      <c r="B3808" s="29" t="str">
        <f t="shared" si="177"/>
        <v>P</v>
      </c>
      <c r="C3808" s="29" t="str">
        <f t="shared" si="178"/>
        <v>180</v>
      </c>
      <c r="D3808" s="29">
        <f>①陸連データ貼付け!B877</f>
        <v>87889848</v>
      </c>
      <c r="E3808" s="29" t="str">
        <f>①陸連データ貼付け!C877</f>
        <v>間瀬　維温</v>
      </c>
      <c r="F3808" s="29" t="str">
        <f>ASC(①陸連データ貼付け!D877)</f>
        <v>ﾏｾ ｲｵﾝ</v>
      </c>
      <c r="G3808" s="29" t="str">
        <f>①陸連データ貼付け!E877</f>
        <v>男</v>
      </c>
      <c r="H3808" s="29">
        <f>①陸連データ貼付け!H877</f>
        <v>24296</v>
      </c>
      <c r="I3808" s="29" t="str">
        <f>①陸連データ貼付け!I877</f>
        <v>神丘</v>
      </c>
      <c r="J3808" s="29" t="str">
        <f>①陸連データ貼付け!J877</f>
        <v>カミオカチュウガッコウ</v>
      </c>
      <c r="K3808" s="29" t="str">
        <f t="shared" si="179"/>
        <v>神丘</v>
      </c>
      <c r="L3808" s="29">
        <f>①陸連データ貼付け!P877</f>
        <v>2</v>
      </c>
      <c r="M3808" s="63" t="str">
        <f>①陸連データ貼付け!Q877</f>
        <v>中学校</v>
      </c>
    </row>
    <row r="3809" spans="1:13">
      <c r="A3809" s="220" t="str">
        <f>IF(①陸連データ貼付け!M878="","",①陸連データ貼付け!M878)</f>
        <v>P973</v>
      </c>
      <c r="B3809" s="29" t="str">
        <f t="shared" si="177"/>
        <v>P</v>
      </c>
      <c r="C3809" s="29" t="str">
        <f t="shared" si="178"/>
        <v>973</v>
      </c>
      <c r="D3809" s="29">
        <f>①陸連データ貼付け!B878</f>
        <v>98815637</v>
      </c>
      <c r="E3809" s="29" t="str">
        <f>①陸連データ貼付け!C878</f>
        <v>又賀　慶樹</v>
      </c>
      <c r="F3809" s="29" t="str">
        <f>ASC(①陸連データ貼付け!D878)</f>
        <v>ﾏﾀｶﾞ ﾖｼｷ</v>
      </c>
      <c r="G3809" s="29" t="str">
        <f>①陸連データ貼付け!E878</f>
        <v>男</v>
      </c>
      <c r="H3809" s="29">
        <f>①陸連データ貼付け!H878</f>
        <v>24296</v>
      </c>
      <c r="I3809" s="29" t="str">
        <f>①陸連データ貼付け!I878</f>
        <v>神丘</v>
      </c>
      <c r="J3809" s="29" t="str">
        <f>①陸連データ貼付け!J878</f>
        <v>カミオカチュウガッコウ</v>
      </c>
      <c r="K3809" s="29" t="str">
        <f t="shared" si="179"/>
        <v>神丘</v>
      </c>
      <c r="L3809" s="29">
        <f>①陸連データ貼付け!P878</f>
        <v>1</v>
      </c>
      <c r="M3809" s="63" t="str">
        <f>①陸連データ貼付け!Q878</f>
        <v>中学校</v>
      </c>
    </row>
    <row r="3810" spans="1:13">
      <c r="A3810" s="220" t="str">
        <f>IF(①陸連データ貼付け!M879="","",①陸連データ貼付け!M879)</f>
        <v>P5176</v>
      </c>
      <c r="B3810" s="29" t="str">
        <f t="shared" si="177"/>
        <v>P</v>
      </c>
      <c r="C3810" s="29" t="str">
        <f t="shared" si="178"/>
        <v>5176</v>
      </c>
      <c r="D3810" s="29">
        <f>①陸連データ貼付け!B879</f>
        <v>87891942</v>
      </c>
      <c r="E3810" s="29" t="str">
        <f>①陸連データ貼付け!C879</f>
        <v>松原　さわ</v>
      </c>
      <c r="F3810" s="29" t="str">
        <f>ASC(①陸連データ貼付け!D879)</f>
        <v>ﾏﾂﾊﾞﾗ ｻﾜ</v>
      </c>
      <c r="G3810" s="29" t="str">
        <f>①陸連データ貼付け!E879</f>
        <v>女</v>
      </c>
      <c r="H3810" s="29">
        <f>①陸連データ貼付け!H879</f>
        <v>24296</v>
      </c>
      <c r="I3810" s="29" t="str">
        <f>①陸連データ貼付け!I879</f>
        <v>神丘</v>
      </c>
      <c r="J3810" s="29" t="str">
        <f>①陸連データ貼付け!J879</f>
        <v>カミオカチュウガッコウ</v>
      </c>
      <c r="K3810" s="29" t="str">
        <f t="shared" si="179"/>
        <v>神丘</v>
      </c>
      <c r="L3810" s="29">
        <f>①陸連データ貼付け!P879</f>
        <v>2</v>
      </c>
      <c r="M3810" s="63" t="str">
        <f>①陸連データ貼付け!Q879</f>
        <v>中学校</v>
      </c>
    </row>
    <row r="3811" spans="1:13">
      <c r="A3811" s="220" t="str">
        <f>IF(①陸連データ貼付け!M880="","",①陸連データ貼付け!M880)</f>
        <v>P5705</v>
      </c>
      <c r="B3811" s="29" t="str">
        <f t="shared" si="177"/>
        <v>P</v>
      </c>
      <c r="C3811" s="29" t="str">
        <f t="shared" si="178"/>
        <v>5705</v>
      </c>
      <c r="D3811" s="29">
        <f>①陸連データ貼付け!B880</f>
        <v>98831332</v>
      </c>
      <c r="E3811" s="29" t="str">
        <f>①陸連データ貼付け!C880</f>
        <v>水島　史恵</v>
      </c>
      <c r="F3811" s="29" t="str">
        <f>ASC(①陸連データ貼付け!D880)</f>
        <v>ﾐｽﾞｼﾏ ﾌﾐｴ</v>
      </c>
      <c r="G3811" s="29" t="str">
        <f>①陸連データ貼付け!E880</f>
        <v>女</v>
      </c>
      <c r="H3811" s="29">
        <f>①陸連データ貼付け!H880</f>
        <v>24296</v>
      </c>
      <c r="I3811" s="29" t="str">
        <f>①陸連データ貼付け!I880</f>
        <v>神丘</v>
      </c>
      <c r="J3811" s="29" t="str">
        <f>①陸連データ貼付け!J880</f>
        <v>カミオカチュウガッコウ</v>
      </c>
      <c r="K3811" s="29" t="str">
        <f t="shared" si="179"/>
        <v>神丘</v>
      </c>
      <c r="L3811" s="29">
        <f>①陸連データ貼付け!P880</f>
        <v>1</v>
      </c>
      <c r="M3811" s="63" t="str">
        <f>①陸連データ貼付け!Q880</f>
        <v>中学校</v>
      </c>
    </row>
    <row r="3812" spans="1:13">
      <c r="A3812" s="220" t="str">
        <f>IF(①陸連データ貼付け!M881="","",①陸連データ貼付け!M881)</f>
        <v>P5169</v>
      </c>
      <c r="B3812" s="29" t="str">
        <f t="shared" si="177"/>
        <v>P</v>
      </c>
      <c r="C3812" s="29" t="str">
        <f t="shared" si="178"/>
        <v>5169</v>
      </c>
      <c r="D3812" s="29">
        <f>①陸連データ貼付け!B881</f>
        <v>87890537</v>
      </c>
      <c r="E3812" s="29" t="str">
        <f>①陸連データ貼付け!C881</f>
        <v>宗近　亜己里</v>
      </c>
      <c r="F3812" s="29" t="str">
        <f>ASC(①陸連データ貼付け!D881)</f>
        <v>ﾑﾈﾁｶ ｱｲﾘ</v>
      </c>
      <c r="G3812" s="29" t="str">
        <f>①陸連データ貼付け!E881</f>
        <v>女</v>
      </c>
      <c r="H3812" s="29">
        <f>①陸連データ貼付け!H881</f>
        <v>24296</v>
      </c>
      <c r="I3812" s="29" t="str">
        <f>①陸連データ貼付け!I881</f>
        <v>神丘</v>
      </c>
      <c r="J3812" s="29" t="str">
        <f>①陸連データ貼付け!J881</f>
        <v>カミオカチュウガッコウ</v>
      </c>
      <c r="K3812" s="29" t="str">
        <f t="shared" si="179"/>
        <v>神丘</v>
      </c>
      <c r="L3812" s="29">
        <f>①陸連データ貼付け!P881</f>
        <v>2</v>
      </c>
      <c r="M3812" s="63" t="str">
        <f>①陸連データ貼付け!Q881</f>
        <v>中学校</v>
      </c>
    </row>
    <row r="3813" spans="1:13">
      <c r="A3813" s="220" t="str">
        <f>IF(①陸連データ貼付け!M882="","",①陸連データ貼付け!M882)</f>
        <v>P1036</v>
      </c>
      <c r="B3813" s="29" t="str">
        <f t="shared" si="177"/>
        <v>P</v>
      </c>
      <c r="C3813" s="29" t="str">
        <f t="shared" si="178"/>
        <v>1036</v>
      </c>
      <c r="D3813" s="29">
        <f>①陸連データ貼付け!B882</f>
        <v>98805030</v>
      </c>
      <c r="E3813" s="29" t="str">
        <f>①陸連データ貼付け!C882</f>
        <v>村上　朝陽</v>
      </c>
      <c r="F3813" s="29" t="str">
        <f>ASC(①陸連データ貼付け!D882)</f>
        <v>ﾑﾗｶﾐ ｱｻﾋ</v>
      </c>
      <c r="G3813" s="29" t="str">
        <f>①陸連データ貼付け!E882</f>
        <v>男</v>
      </c>
      <c r="H3813" s="29">
        <f>①陸連データ貼付け!H882</f>
        <v>24296</v>
      </c>
      <c r="I3813" s="29" t="str">
        <f>①陸連データ貼付け!I882</f>
        <v>神丘</v>
      </c>
      <c r="J3813" s="29" t="str">
        <f>①陸連データ貼付け!J882</f>
        <v>カミオカチュウガッコウ</v>
      </c>
      <c r="K3813" s="29" t="str">
        <f t="shared" si="179"/>
        <v>神丘</v>
      </c>
      <c r="L3813" s="29">
        <f>①陸連データ貼付け!P882</f>
        <v>3</v>
      </c>
      <c r="M3813" s="63" t="str">
        <f>①陸連データ貼付け!Q882</f>
        <v>中学校</v>
      </c>
    </row>
    <row r="3814" spans="1:13">
      <c r="A3814" s="220" t="str">
        <f>IF(①陸連データ貼付け!M883="","",①陸連データ貼付け!M883)</f>
        <v>P5162</v>
      </c>
      <c r="B3814" s="29" t="str">
        <f t="shared" ref="B3814:B3856" si="180">LEFT(A3814,1)</f>
        <v>P</v>
      </c>
      <c r="C3814" s="29" t="str">
        <f t="shared" ref="C3814:C3856" si="181">REPLACE(A3814,1,1,"")</f>
        <v>5162</v>
      </c>
      <c r="D3814" s="29">
        <f>①陸連データ貼付け!B883</f>
        <v>74489638</v>
      </c>
      <c r="E3814" s="29" t="str">
        <f>①陸連データ貼付け!C883</f>
        <v>森田　柚衣</v>
      </c>
      <c r="F3814" s="29" t="str">
        <f>ASC(①陸連データ貼付け!D883)</f>
        <v>ﾓﾘﾀ ﾕｲ</v>
      </c>
      <c r="G3814" s="29" t="str">
        <f>①陸連データ貼付け!E883</f>
        <v>女</v>
      </c>
      <c r="H3814" s="29">
        <f>①陸連データ貼付け!H883</f>
        <v>24296</v>
      </c>
      <c r="I3814" s="29" t="str">
        <f>①陸連データ貼付け!I883</f>
        <v>神丘</v>
      </c>
      <c r="J3814" s="29" t="str">
        <f>①陸連データ貼付け!J883</f>
        <v>カミオカチュウガッコウ</v>
      </c>
      <c r="K3814" s="29" t="str">
        <f t="shared" ref="K3814:K3856" si="182">I3814</f>
        <v>神丘</v>
      </c>
      <c r="L3814" s="29">
        <f>①陸連データ貼付け!P883</f>
        <v>3</v>
      </c>
      <c r="M3814" s="63" t="str">
        <f>①陸連データ貼付け!Q883</f>
        <v>中学校</v>
      </c>
    </row>
    <row r="3815" spans="1:13">
      <c r="A3815" s="220" t="str">
        <f>IF(①陸連データ貼付け!M884="","",①陸連データ貼付け!M884)</f>
        <v>P971</v>
      </c>
      <c r="B3815" s="29" t="str">
        <f t="shared" si="180"/>
        <v>P</v>
      </c>
      <c r="C3815" s="29" t="str">
        <f t="shared" si="181"/>
        <v>971</v>
      </c>
      <c r="D3815" s="29">
        <f>①陸連データ貼付け!B884</f>
        <v>98814939</v>
      </c>
      <c r="E3815" s="29" t="str">
        <f>①陸連データ貼付け!C884</f>
        <v>山口　昌也</v>
      </c>
      <c r="F3815" s="29" t="str">
        <f>ASC(①陸連データ貼付け!D884)</f>
        <v>ﾔﾏｸﾞﾁ ﾏｻﾔ</v>
      </c>
      <c r="G3815" s="29" t="str">
        <f>①陸連データ貼付け!E884</f>
        <v>男</v>
      </c>
      <c r="H3815" s="29">
        <f>①陸連データ貼付け!H884</f>
        <v>24296</v>
      </c>
      <c r="I3815" s="29" t="str">
        <f>①陸連データ貼付け!I884</f>
        <v>神丘</v>
      </c>
      <c r="J3815" s="29" t="str">
        <f>①陸連データ貼付け!J884</f>
        <v>カミオカチュウガッコウ</v>
      </c>
      <c r="K3815" s="29" t="str">
        <f t="shared" si="182"/>
        <v>神丘</v>
      </c>
      <c r="L3815" s="29">
        <f>①陸連データ貼付け!P884</f>
        <v>1</v>
      </c>
      <c r="M3815" s="63" t="str">
        <f>①陸連データ貼付け!Q884</f>
        <v>中学校</v>
      </c>
    </row>
    <row r="3816" spans="1:13">
      <c r="A3816" s="220" t="str">
        <f>IF(①陸連データ貼付け!M885="","",①陸連データ貼付け!M885)</f>
        <v>P974</v>
      </c>
      <c r="B3816" s="29" t="str">
        <f t="shared" si="180"/>
        <v>P</v>
      </c>
      <c r="C3816" s="29" t="str">
        <f t="shared" si="181"/>
        <v>974</v>
      </c>
      <c r="D3816" s="29">
        <f>①陸連データ貼付け!B885</f>
        <v>98815839</v>
      </c>
      <c r="E3816" s="29" t="str">
        <f>①陸連データ貼付け!C885</f>
        <v>山下　碧</v>
      </c>
      <c r="F3816" s="29" t="str">
        <f>ASC(①陸連データ貼付け!D885)</f>
        <v>ﾔﾏｼﾀ ｱｵｲ</v>
      </c>
      <c r="G3816" s="29" t="str">
        <f>①陸連データ貼付け!E885</f>
        <v>男</v>
      </c>
      <c r="H3816" s="29">
        <f>①陸連データ貼付け!H885</f>
        <v>24296</v>
      </c>
      <c r="I3816" s="29" t="str">
        <f>①陸連データ貼付け!I885</f>
        <v>神丘</v>
      </c>
      <c r="J3816" s="29" t="str">
        <f>①陸連データ貼付け!J885</f>
        <v>カミオカチュウガッコウ</v>
      </c>
      <c r="K3816" s="29" t="str">
        <f t="shared" si="182"/>
        <v>神丘</v>
      </c>
      <c r="L3816" s="29">
        <f>①陸連データ貼付け!P885</f>
        <v>1</v>
      </c>
      <c r="M3816" s="63" t="str">
        <f>①陸連データ貼付け!Q885</f>
        <v>中学校</v>
      </c>
    </row>
    <row r="3817" spans="1:13">
      <c r="A3817" s="220" t="str">
        <f>IF(①陸連データ貼付け!M886="","",①陸連データ貼付け!M886)</f>
        <v>P964</v>
      </c>
      <c r="B3817" s="29" t="str">
        <f t="shared" si="180"/>
        <v>P</v>
      </c>
      <c r="C3817" s="29" t="str">
        <f t="shared" si="181"/>
        <v>964</v>
      </c>
      <c r="D3817" s="29">
        <f>①陸連データ貼付け!B886</f>
        <v>98806132</v>
      </c>
      <c r="E3817" s="29" t="str">
        <f>①陸連データ貼付け!C886</f>
        <v>山田　輝</v>
      </c>
      <c r="F3817" s="29" t="str">
        <f>ASC(①陸連データ貼付け!D886)</f>
        <v>ﾔﾏﾀﾞ ﾃﾙ</v>
      </c>
      <c r="G3817" s="29" t="str">
        <f>①陸連データ貼付け!E886</f>
        <v>男</v>
      </c>
      <c r="H3817" s="29">
        <f>①陸連データ貼付け!H886</f>
        <v>24296</v>
      </c>
      <c r="I3817" s="29" t="str">
        <f>①陸連データ貼付け!I886</f>
        <v>神丘</v>
      </c>
      <c r="J3817" s="29" t="str">
        <f>①陸連データ貼付け!J886</f>
        <v>カミオカチュウガッコウ</v>
      </c>
      <c r="K3817" s="29" t="str">
        <f t="shared" si="182"/>
        <v>神丘</v>
      </c>
      <c r="L3817" s="29">
        <f>①陸連データ貼付け!P886</f>
        <v>1</v>
      </c>
      <c r="M3817" s="63" t="str">
        <f>①陸連データ貼付け!Q886</f>
        <v>中学校</v>
      </c>
    </row>
    <row r="3818" spans="1:13">
      <c r="A3818" s="220" t="str">
        <f>IF(①陸連データ貼付け!M887="","",①陸連データ貼付け!M887)</f>
        <v>P173</v>
      </c>
      <c r="B3818" s="29" t="str">
        <f t="shared" si="180"/>
        <v>P</v>
      </c>
      <c r="C3818" s="29" t="str">
        <f t="shared" si="181"/>
        <v>173</v>
      </c>
      <c r="D3818" s="29">
        <f>①陸連データ貼付け!B887</f>
        <v>87888746</v>
      </c>
      <c r="E3818" s="29" t="str">
        <f>①陸連データ貼付け!C887</f>
        <v>吉原　諒</v>
      </c>
      <c r="F3818" s="29" t="str">
        <f>ASC(①陸連データ貼付け!D887)</f>
        <v>ﾖｼﾊﾗ ﾏｺﾄ</v>
      </c>
      <c r="G3818" s="29" t="str">
        <f>①陸連データ貼付け!E887</f>
        <v>男</v>
      </c>
      <c r="H3818" s="29">
        <f>①陸連データ貼付け!H887</f>
        <v>24296</v>
      </c>
      <c r="I3818" s="29" t="str">
        <f>①陸連データ貼付け!I887</f>
        <v>神丘</v>
      </c>
      <c r="J3818" s="29" t="str">
        <f>①陸連データ貼付け!J887</f>
        <v>カミオカチュウガッコウ</v>
      </c>
      <c r="K3818" s="29" t="str">
        <f t="shared" si="182"/>
        <v>神丘</v>
      </c>
      <c r="L3818" s="29">
        <f>①陸連データ貼付け!P887</f>
        <v>2</v>
      </c>
      <c r="M3818" s="63" t="str">
        <f>①陸連データ貼付け!Q887</f>
        <v>中学校</v>
      </c>
    </row>
    <row r="3819" spans="1:13">
      <c r="A3819" s="220" t="str">
        <f>IF(①陸連データ貼付け!M888="","",①陸連データ貼付け!M888)</f>
        <v>P5706</v>
      </c>
      <c r="B3819" s="29" t="str">
        <f t="shared" si="180"/>
        <v>P</v>
      </c>
      <c r="C3819" s="29" t="str">
        <f t="shared" si="181"/>
        <v>5706</v>
      </c>
      <c r="D3819" s="29">
        <f>①陸連データ貼付け!B888</f>
        <v>98831534</v>
      </c>
      <c r="E3819" s="29" t="str">
        <f>①陸連データ貼付け!C888</f>
        <v>吉本　理乃</v>
      </c>
      <c r="F3819" s="29" t="str">
        <f>ASC(①陸連データ貼付け!D888)</f>
        <v>ﾖｼﾓﾄ ﾘﾉ</v>
      </c>
      <c r="G3819" s="29" t="str">
        <f>①陸連データ貼付け!E888</f>
        <v>女</v>
      </c>
      <c r="H3819" s="29">
        <f>①陸連データ貼付け!H888</f>
        <v>24296</v>
      </c>
      <c r="I3819" s="29" t="str">
        <f>①陸連データ貼付け!I888</f>
        <v>神丘</v>
      </c>
      <c r="J3819" s="29" t="str">
        <f>①陸連データ貼付け!J888</f>
        <v>カミオカチュウガッコウ</v>
      </c>
      <c r="K3819" s="29" t="str">
        <f t="shared" si="182"/>
        <v>神丘</v>
      </c>
      <c r="L3819" s="29">
        <f>①陸連データ貼付け!P888</f>
        <v>1</v>
      </c>
      <c r="M3819" s="63" t="str">
        <f>①陸連データ貼付け!Q888</f>
        <v>中学校</v>
      </c>
    </row>
    <row r="3820" spans="1:13">
      <c r="A3820" s="220" t="str">
        <f>IF(①陸連データ貼付け!M889="","",①陸連データ貼付け!M889)</f>
        <v>P185</v>
      </c>
      <c r="B3820" s="29" t="str">
        <f t="shared" si="180"/>
        <v>P</v>
      </c>
      <c r="C3820" s="29" t="str">
        <f t="shared" si="181"/>
        <v>185</v>
      </c>
      <c r="D3820" s="29">
        <f>①陸連データ貼付け!B889</f>
        <v>96680332</v>
      </c>
      <c r="E3820" s="29" t="str">
        <f>①陸連データ貼付け!C889</f>
        <v>吉山　史城</v>
      </c>
      <c r="F3820" s="29" t="str">
        <f>ASC(①陸連データ貼付け!D889)</f>
        <v>ﾖｼﾔﾏ ﾌﾐｼﾛ</v>
      </c>
      <c r="G3820" s="29" t="str">
        <f>①陸連データ貼付け!E889</f>
        <v>男</v>
      </c>
      <c r="H3820" s="29">
        <f>①陸連データ貼付け!H889</f>
        <v>24296</v>
      </c>
      <c r="I3820" s="29" t="str">
        <f>①陸連データ貼付け!I889</f>
        <v>神丘</v>
      </c>
      <c r="J3820" s="29" t="str">
        <f>①陸連データ貼付け!J889</f>
        <v>カミオカチュウガッコウ</v>
      </c>
      <c r="K3820" s="29" t="str">
        <f t="shared" si="182"/>
        <v>神丘</v>
      </c>
      <c r="L3820" s="29">
        <f>①陸連データ貼付け!P889</f>
        <v>3</v>
      </c>
      <c r="M3820" s="63" t="str">
        <f>①陸連データ貼付け!Q889</f>
        <v>中学校</v>
      </c>
    </row>
    <row r="3821" spans="1:13">
      <c r="A3821" s="220" t="str">
        <f>IF(①陸連データ貼付け!M890="","",①陸連データ貼付け!M890)</f>
        <v>P5172</v>
      </c>
      <c r="B3821" s="29" t="str">
        <f t="shared" si="180"/>
        <v>P</v>
      </c>
      <c r="C3821" s="29" t="str">
        <f t="shared" si="181"/>
        <v>5172</v>
      </c>
      <c r="D3821" s="29">
        <f>①陸連データ貼付け!B890</f>
        <v>87891033</v>
      </c>
      <c r="E3821" s="29" t="str">
        <f>①陸連データ貼付け!C890</f>
        <v>渡辺　萌菜</v>
      </c>
      <c r="F3821" s="29" t="str">
        <f>ASC(①陸連データ貼付け!D890)</f>
        <v>ﾜﾀﾅﾍﾞ ﾓﾅ</v>
      </c>
      <c r="G3821" s="29" t="str">
        <f>①陸連データ貼付け!E890</f>
        <v>女</v>
      </c>
      <c r="H3821" s="29">
        <f>①陸連データ貼付け!H890</f>
        <v>24296</v>
      </c>
      <c r="I3821" s="29" t="str">
        <f>①陸連データ貼付け!I890</f>
        <v>神丘</v>
      </c>
      <c r="J3821" s="29" t="str">
        <f>①陸連データ貼付け!J890</f>
        <v>カミオカチュウガッコウ</v>
      </c>
      <c r="K3821" s="29" t="str">
        <f t="shared" si="182"/>
        <v>神丘</v>
      </c>
      <c r="L3821" s="29">
        <f>①陸連データ貼付け!P890</f>
        <v>2</v>
      </c>
      <c r="M3821" s="63" t="str">
        <f>①陸連データ貼付け!Q890</f>
        <v>中学校</v>
      </c>
    </row>
    <row r="3822" spans="1:13">
      <c r="A3822" s="220" t="str">
        <f>IF(①陸連データ貼付け!M891="","",①陸連データ貼付け!M891)</f>
        <v>P533</v>
      </c>
      <c r="B3822" s="29" t="str">
        <f t="shared" si="180"/>
        <v>P</v>
      </c>
      <c r="C3822" s="29" t="str">
        <f t="shared" si="181"/>
        <v>533</v>
      </c>
      <c r="D3822" s="29">
        <f>①陸連データ貼付け!B891</f>
        <v>85153931</v>
      </c>
      <c r="E3822" s="29" t="str">
        <f>①陸連データ貼付け!C891</f>
        <v>厚ケ瀬　涼太</v>
      </c>
      <c r="F3822" s="29" t="str">
        <f>ASC(①陸連データ貼付け!D891)</f>
        <v>ｱﾂｶﾞｾ ﾘｮｳﾀ</v>
      </c>
      <c r="G3822" s="29" t="str">
        <f>①陸連データ貼付け!E891</f>
        <v>男</v>
      </c>
      <c r="H3822" s="29">
        <f>①陸連データ貼付け!H891</f>
        <v>24563</v>
      </c>
      <c r="I3822" s="29" t="str">
        <f>①陸連データ貼付け!I891</f>
        <v>神の倉</v>
      </c>
      <c r="J3822" s="29" t="str">
        <f>①陸連データ貼付け!J891</f>
        <v>カミノクラ</v>
      </c>
      <c r="K3822" s="29" t="str">
        <f t="shared" si="182"/>
        <v>神の倉</v>
      </c>
      <c r="L3822" s="29">
        <f>①陸連データ貼付け!P891</f>
        <v>3</v>
      </c>
      <c r="M3822" s="63" t="str">
        <f>①陸連データ貼付け!Q891</f>
        <v>中学校</v>
      </c>
    </row>
    <row r="3823" spans="1:13">
      <c r="A3823" s="220" t="str">
        <f>IF(①陸連データ貼付け!M892="","",①陸連データ貼付け!M892)</f>
        <v>P528</v>
      </c>
      <c r="B3823" s="29" t="str">
        <f t="shared" si="180"/>
        <v>P</v>
      </c>
      <c r="C3823" s="29" t="str">
        <f t="shared" si="181"/>
        <v>528</v>
      </c>
      <c r="D3823" s="29">
        <f>①陸連データ貼付け!B892</f>
        <v>81148628</v>
      </c>
      <c r="E3823" s="29" t="str">
        <f>①陸連データ貼付け!C892</f>
        <v>粟田　颯真</v>
      </c>
      <c r="F3823" s="29" t="str">
        <f>ASC(①陸連データ貼付け!D892)</f>
        <v>ｱﾜﾀ ｿｳﾏ</v>
      </c>
      <c r="G3823" s="29" t="str">
        <f>①陸連データ貼付け!E892</f>
        <v>男</v>
      </c>
      <c r="H3823" s="29">
        <f>①陸連データ貼付け!H892</f>
        <v>24563</v>
      </c>
      <c r="I3823" s="29" t="str">
        <f>①陸連データ貼付け!I892</f>
        <v>神の倉</v>
      </c>
      <c r="J3823" s="29" t="str">
        <f>①陸連データ貼付け!J892</f>
        <v>カミノクラ</v>
      </c>
      <c r="K3823" s="29" t="str">
        <f t="shared" si="182"/>
        <v>神の倉</v>
      </c>
      <c r="L3823" s="29">
        <f>①陸連データ貼付け!P892</f>
        <v>3</v>
      </c>
      <c r="M3823" s="63" t="str">
        <f>①陸連データ貼付け!Q892</f>
        <v>中学校</v>
      </c>
    </row>
    <row r="3824" spans="1:13">
      <c r="A3824" s="220" t="str">
        <f>IF(①陸連データ貼付け!M893="","",①陸連データ貼付け!M893)</f>
        <v>P5409</v>
      </c>
      <c r="B3824" s="29" t="str">
        <f t="shared" si="180"/>
        <v>P</v>
      </c>
      <c r="C3824" s="29" t="str">
        <f t="shared" si="181"/>
        <v>5409</v>
      </c>
      <c r="D3824" s="29">
        <f>①陸連データ貼付け!B893</f>
        <v>88454231</v>
      </c>
      <c r="E3824" s="29" t="str">
        <f>①陸連データ貼付け!C893</f>
        <v>岩口　満里花</v>
      </c>
      <c r="F3824" s="29" t="str">
        <f>ASC(①陸連データ貼付け!D893)</f>
        <v>ｲﾜｸﾞﾁ ﾏﾘｶ</v>
      </c>
      <c r="G3824" s="29" t="str">
        <f>①陸連データ貼付け!E893</f>
        <v>女</v>
      </c>
      <c r="H3824" s="29">
        <f>①陸連データ貼付け!H893</f>
        <v>24563</v>
      </c>
      <c r="I3824" s="29" t="str">
        <f>①陸連データ貼付け!I893</f>
        <v>神の倉</v>
      </c>
      <c r="J3824" s="29" t="str">
        <f>①陸連データ貼付け!J893</f>
        <v>カミノクラ</v>
      </c>
      <c r="K3824" s="29" t="str">
        <f t="shared" si="182"/>
        <v>神の倉</v>
      </c>
      <c r="L3824" s="29">
        <f>①陸連データ貼付け!P893</f>
        <v>2</v>
      </c>
      <c r="M3824" s="63" t="str">
        <f>①陸連データ貼付け!Q893</f>
        <v>中学校</v>
      </c>
    </row>
    <row r="3825" spans="1:13">
      <c r="A3825" s="220" t="str">
        <f>IF(①陸連データ貼付け!M894="","",①陸連データ貼付け!M894)</f>
        <v>P543</v>
      </c>
      <c r="B3825" s="29" t="str">
        <f t="shared" si="180"/>
        <v>P</v>
      </c>
      <c r="C3825" s="29" t="str">
        <f t="shared" si="181"/>
        <v>543</v>
      </c>
      <c r="D3825" s="29">
        <f>①陸連データ貼付け!B894</f>
        <v>88456031</v>
      </c>
      <c r="E3825" s="29" t="str">
        <f>①陸連データ貼付け!C894</f>
        <v>宇佐美　瑛久</v>
      </c>
      <c r="F3825" s="29" t="str">
        <f>ASC(①陸連データ貼付け!D894)</f>
        <v>ｳｻﾐ ﾃﾙﾋｻ</v>
      </c>
      <c r="G3825" s="29" t="str">
        <f>①陸連データ貼付け!E894</f>
        <v>男</v>
      </c>
      <c r="H3825" s="29">
        <f>①陸連データ貼付け!H894</f>
        <v>24563</v>
      </c>
      <c r="I3825" s="29" t="str">
        <f>①陸連データ貼付け!I894</f>
        <v>神の倉</v>
      </c>
      <c r="J3825" s="29" t="str">
        <f>①陸連データ貼付け!J894</f>
        <v>カミノクラ</v>
      </c>
      <c r="K3825" s="29" t="str">
        <f t="shared" si="182"/>
        <v>神の倉</v>
      </c>
      <c r="L3825" s="29">
        <f>①陸連データ貼付け!P894</f>
        <v>2</v>
      </c>
      <c r="M3825" s="63" t="str">
        <f>①陸連データ貼付け!Q894</f>
        <v>中学校</v>
      </c>
    </row>
    <row r="3826" spans="1:13">
      <c r="A3826" s="220" t="str">
        <f>IF(①陸連データ貼付け!M895="","",①陸連データ貼付け!M895)</f>
        <v>P5418</v>
      </c>
      <c r="B3826" s="29" t="str">
        <f t="shared" si="180"/>
        <v>P</v>
      </c>
      <c r="C3826" s="29" t="str">
        <f t="shared" si="181"/>
        <v>5418</v>
      </c>
      <c r="D3826" s="29">
        <f>①陸連データ貼付け!B895</f>
        <v>88455737</v>
      </c>
      <c r="E3826" s="29" t="str">
        <f>①陸連データ貼付け!C895</f>
        <v>梅谷　咲世</v>
      </c>
      <c r="F3826" s="29" t="str">
        <f>ASC(①陸連データ貼付け!D895)</f>
        <v>ｳﾒﾀﾆ ｻﾔ</v>
      </c>
      <c r="G3826" s="29" t="str">
        <f>①陸連データ貼付け!E895</f>
        <v>女</v>
      </c>
      <c r="H3826" s="29">
        <f>①陸連データ貼付け!H895</f>
        <v>24563</v>
      </c>
      <c r="I3826" s="29" t="str">
        <f>①陸連データ貼付け!I895</f>
        <v>神の倉</v>
      </c>
      <c r="J3826" s="29" t="str">
        <f>①陸連データ貼付け!J895</f>
        <v>カミノクラ</v>
      </c>
      <c r="K3826" s="29" t="str">
        <f t="shared" si="182"/>
        <v>神の倉</v>
      </c>
      <c r="L3826" s="29">
        <f>①陸連データ貼付け!P895</f>
        <v>2</v>
      </c>
      <c r="M3826" s="63" t="str">
        <f>①陸連データ貼付け!Q895</f>
        <v>中学校</v>
      </c>
    </row>
    <row r="3827" spans="1:13">
      <c r="A3827" s="220" t="str">
        <f>IF(①陸連データ貼付け!M896="","",①陸連データ貼付け!M896)</f>
        <v>P5404</v>
      </c>
      <c r="B3827" s="29" t="str">
        <f t="shared" si="180"/>
        <v>P</v>
      </c>
      <c r="C3827" s="29" t="str">
        <f t="shared" si="181"/>
        <v>5404</v>
      </c>
      <c r="D3827" s="29">
        <f>①陸連データ貼付け!B896</f>
        <v>81149124</v>
      </c>
      <c r="E3827" s="29" t="str">
        <f>①陸連データ貼付け!C896</f>
        <v>大倉　里紗</v>
      </c>
      <c r="F3827" s="29" t="str">
        <f>ASC(①陸連データ貼付け!D896)</f>
        <v>ｵｵｸﾗ ﾘｻ</v>
      </c>
      <c r="G3827" s="29" t="str">
        <f>①陸連データ貼付け!E896</f>
        <v>女</v>
      </c>
      <c r="H3827" s="29">
        <f>①陸連データ貼付け!H896</f>
        <v>24563</v>
      </c>
      <c r="I3827" s="29" t="str">
        <f>①陸連データ貼付け!I896</f>
        <v>神の倉</v>
      </c>
      <c r="J3827" s="29" t="str">
        <f>①陸連データ貼付け!J896</f>
        <v>カミノクラ</v>
      </c>
      <c r="K3827" s="29" t="str">
        <f t="shared" si="182"/>
        <v>神の倉</v>
      </c>
      <c r="L3827" s="29">
        <f>①陸連データ貼付け!P896</f>
        <v>3</v>
      </c>
      <c r="M3827" s="63" t="str">
        <f>①陸連データ貼付け!Q896</f>
        <v>中学校</v>
      </c>
    </row>
    <row r="3828" spans="1:13">
      <c r="A3828" s="220" t="str">
        <f>IF(①陸連データ貼付け!M897="","",①陸連データ貼付け!M897)</f>
        <v>P527</v>
      </c>
      <c r="B3828" s="29" t="str">
        <f t="shared" si="180"/>
        <v>P</v>
      </c>
      <c r="C3828" s="29" t="str">
        <f t="shared" si="181"/>
        <v>527</v>
      </c>
      <c r="D3828" s="29">
        <f>①陸連データ貼付け!B897</f>
        <v>79724332</v>
      </c>
      <c r="E3828" s="29" t="str">
        <f>①陸連データ貼付け!C897</f>
        <v>大町　公祐</v>
      </c>
      <c r="F3828" s="29" t="str">
        <f>ASC(①陸連データ貼付け!D897)</f>
        <v>ｵｵﾏﾁ ｺｳｽｹ</v>
      </c>
      <c r="G3828" s="29" t="str">
        <f>①陸連データ貼付け!E897</f>
        <v>男</v>
      </c>
      <c r="H3828" s="29">
        <f>①陸連データ貼付け!H897</f>
        <v>24563</v>
      </c>
      <c r="I3828" s="29" t="str">
        <f>①陸連データ貼付け!I897</f>
        <v>神の倉</v>
      </c>
      <c r="J3828" s="29" t="str">
        <f>①陸連データ貼付け!J897</f>
        <v>カミノクラ</v>
      </c>
      <c r="K3828" s="29" t="str">
        <f t="shared" si="182"/>
        <v>神の倉</v>
      </c>
      <c r="L3828" s="29">
        <f>①陸連データ貼付け!P897</f>
        <v>3</v>
      </c>
      <c r="M3828" s="63" t="str">
        <f>①陸連データ貼付け!Q897</f>
        <v>中学校</v>
      </c>
    </row>
    <row r="3829" spans="1:13">
      <c r="A3829" s="220" t="str">
        <f>IF(①陸連データ貼付け!M898="","",①陸連データ貼付け!M898)</f>
        <v>P545</v>
      </c>
      <c r="B3829" s="29" t="str">
        <f t="shared" si="180"/>
        <v>P</v>
      </c>
      <c r="C3829" s="29" t="str">
        <f t="shared" si="181"/>
        <v>545</v>
      </c>
      <c r="D3829" s="29">
        <f>①陸連データ貼付け!B898</f>
        <v>88456435</v>
      </c>
      <c r="E3829" s="29" t="str">
        <f>①陸連データ貼付け!C898</f>
        <v>大脇　康平</v>
      </c>
      <c r="F3829" s="29" t="str">
        <f>ASC(①陸連データ貼付け!D898)</f>
        <v>ｵｵﾜｷ ｺｳﾍｲ</v>
      </c>
      <c r="G3829" s="29" t="str">
        <f>①陸連データ貼付け!E898</f>
        <v>男</v>
      </c>
      <c r="H3829" s="29">
        <f>①陸連データ貼付け!H898</f>
        <v>24563</v>
      </c>
      <c r="I3829" s="29" t="str">
        <f>①陸連データ貼付け!I898</f>
        <v>神の倉</v>
      </c>
      <c r="J3829" s="29" t="str">
        <f>①陸連データ貼付け!J898</f>
        <v>カミノクラ</v>
      </c>
      <c r="K3829" s="29" t="str">
        <f t="shared" si="182"/>
        <v>神の倉</v>
      </c>
      <c r="L3829" s="29">
        <f>①陸連データ貼付け!P898</f>
        <v>2</v>
      </c>
      <c r="M3829" s="63" t="str">
        <f>①陸連データ貼付け!Q898</f>
        <v>中学校</v>
      </c>
    </row>
    <row r="3830" spans="1:13">
      <c r="A3830" s="220" t="str">
        <f>IF(①陸連データ貼付け!M899="","",①陸連データ貼付け!M899)</f>
        <v>P5403</v>
      </c>
      <c r="B3830" s="29" t="str">
        <f t="shared" si="180"/>
        <v>P</v>
      </c>
      <c r="C3830" s="29" t="str">
        <f t="shared" si="181"/>
        <v>5403</v>
      </c>
      <c r="D3830" s="29">
        <f>①陸連データ貼付け!B899</f>
        <v>81149023</v>
      </c>
      <c r="E3830" s="29" t="str">
        <f>①陸連データ貼付け!C899</f>
        <v>奥田　奈々花</v>
      </c>
      <c r="F3830" s="29" t="str">
        <f>ASC(①陸連データ貼付け!D899)</f>
        <v>ｵｸﾀﾞ ﾅﾅｶ</v>
      </c>
      <c r="G3830" s="29" t="str">
        <f>①陸連データ貼付け!E899</f>
        <v>女</v>
      </c>
      <c r="H3830" s="29">
        <f>①陸連データ貼付け!H899</f>
        <v>24563</v>
      </c>
      <c r="I3830" s="29" t="str">
        <f>①陸連データ貼付け!I899</f>
        <v>神の倉</v>
      </c>
      <c r="J3830" s="29" t="str">
        <f>①陸連データ貼付け!J899</f>
        <v>カミノクラ</v>
      </c>
      <c r="K3830" s="29" t="str">
        <f t="shared" si="182"/>
        <v>神の倉</v>
      </c>
      <c r="L3830" s="29">
        <f>①陸連データ貼付け!P899</f>
        <v>3</v>
      </c>
      <c r="M3830" s="63" t="str">
        <f>①陸連データ貼付け!Q899</f>
        <v>中学校</v>
      </c>
    </row>
    <row r="3831" spans="1:13">
      <c r="A3831" s="220" t="str">
        <f>IF(①陸連データ貼付け!M900="","",①陸連データ貼付け!M900)</f>
        <v>P5408</v>
      </c>
      <c r="B3831" s="29" t="str">
        <f t="shared" si="180"/>
        <v>P</v>
      </c>
      <c r="C3831" s="29" t="str">
        <f t="shared" si="181"/>
        <v>5408</v>
      </c>
      <c r="D3831" s="29">
        <f>①陸連データ貼付け!B900</f>
        <v>88454029</v>
      </c>
      <c r="E3831" s="29" t="str">
        <f>①陸連データ貼付け!C900</f>
        <v>風岡　那波</v>
      </c>
      <c r="F3831" s="29" t="str">
        <f>ASC(①陸連データ貼付け!D900)</f>
        <v>ｶｻﾞｵｶ ﾐﾅﾐ</v>
      </c>
      <c r="G3831" s="29" t="str">
        <f>①陸連データ貼付け!E900</f>
        <v>女</v>
      </c>
      <c r="H3831" s="29">
        <f>①陸連データ貼付け!H900</f>
        <v>24563</v>
      </c>
      <c r="I3831" s="29" t="str">
        <f>①陸連データ貼付け!I900</f>
        <v>神の倉</v>
      </c>
      <c r="J3831" s="29" t="str">
        <f>①陸連データ貼付け!J900</f>
        <v>カミノクラ</v>
      </c>
      <c r="K3831" s="29" t="str">
        <f t="shared" si="182"/>
        <v>神の倉</v>
      </c>
      <c r="L3831" s="29">
        <f>①陸連データ貼付け!P900</f>
        <v>2</v>
      </c>
      <c r="M3831" s="63" t="str">
        <f>①陸連データ貼付け!Q900</f>
        <v>中学校</v>
      </c>
    </row>
    <row r="3832" spans="1:13">
      <c r="A3832" s="220" t="str">
        <f>IF(①陸連データ貼付け!M901="","",①陸連データ貼付け!M901)</f>
        <v>P532</v>
      </c>
      <c r="B3832" s="29" t="str">
        <f t="shared" si="180"/>
        <v>P</v>
      </c>
      <c r="C3832" s="29" t="str">
        <f t="shared" si="181"/>
        <v>532</v>
      </c>
      <c r="D3832" s="29">
        <f>①陸連データ貼付け!B901</f>
        <v>81243321</v>
      </c>
      <c r="E3832" s="29" t="str">
        <f>①陸連データ貼付け!C901</f>
        <v>加藤　颯馬</v>
      </c>
      <c r="F3832" s="29" t="str">
        <f>ASC(①陸連データ貼付け!D901)</f>
        <v>ｶﾄｳ ｿｳﾏ</v>
      </c>
      <c r="G3832" s="29" t="str">
        <f>①陸連データ貼付け!E901</f>
        <v>男</v>
      </c>
      <c r="H3832" s="29">
        <f>①陸連データ貼付け!H901</f>
        <v>24563</v>
      </c>
      <c r="I3832" s="29" t="str">
        <f>①陸連データ貼付け!I901</f>
        <v>神の倉</v>
      </c>
      <c r="J3832" s="29" t="str">
        <f>①陸連データ貼付け!J901</f>
        <v>カミノクラ</v>
      </c>
      <c r="K3832" s="29" t="str">
        <f t="shared" si="182"/>
        <v>神の倉</v>
      </c>
      <c r="L3832" s="29">
        <f>①陸連データ貼付け!P901</f>
        <v>3</v>
      </c>
      <c r="M3832" s="63" t="str">
        <f>①陸連データ貼付け!Q901</f>
        <v>中学校</v>
      </c>
    </row>
    <row r="3833" spans="1:13">
      <c r="A3833" s="220" t="str">
        <f>IF(①陸連データ貼付け!M902="","",①陸連データ貼付け!M902)</f>
        <v>P541</v>
      </c>
      <c r="B3833" s="29" t="str">
        <f t="shared" si="180"/>
        <v>P</v>
      </c>
      <c r="C3833" s="29" t="str">
        <f t="shared" si="181"/>
        <v>541</v>
      </c>
      <c r="D3833" s="29">
        <f>①陸連データ貼付け!B902</f>
        <v>88455838</v>
      </c>
      <c r="E3833" s="29" t="str">
        <f>①陸連データ貼付け!C902</f>
        <v>加藤　広人</v>
      </c>
      <c r="F3833" s="29" t="str">
        <f>ASC(①陸連データ貼付け!D902)</f>
        <v>ｶﾄｳ ﾋﾛﾄ</v>
      </c>
      <c r="G3833" s="29" t="str">
        <f>①陸連データ貼付け!E902</f>
        <v>男</v>
      </c>
      <c r="H3833" s="29">
        <f>①陸連データ貼付け!H902</f>
        <v>24563</v>
      </c>
      <c r="I3833" s="29" t="str">
        <f>①陸連データ貼付け!I902</f>
        <v>神の倉</v>
      </c>
      <c r="J3833" s="29" t="str">
        <f>①陸連データ貼付け!J902</f>
        <v>カミノクラ</v>
      </c>
      <c r="K3833" s="29" t="str">
        <f t="shared" si="182"/>
        <v>神の倉</v>
      </c>
      <c r="L3833" s="29">
        <f>①陸連データ貼付け!P902</f>
        <v>2</v>
      </c>
      <c r="M3833" s="63" t="str">
        <f>①陸連データ貼付け!Q902</f>
        <v>中学校</v>
      </c>
    </row>
    <row r="3834" spans="1:13">
      <c r="A3834" s="220" t="str">
        <f>IF(①陸連データ貼付け!M903="","",①陸連データ貼付け!M903)</f>
        <v>P5421</v>
      </c>
      <c r="B3834" s="29" t="str">
        <f t="shared" si="180"/>
        <v>P</v>
      </c>
      <c r="C3834" s="29" t="str">
        <f t="shared" si="181"/>
        <v>5421</v>
      </c>
      <c r="D3834" s="29">
        <f>①陸連データ貼付け!B903</f>
        <v>88456536</v>
      </c>
      <c r="E3834" s="29" t="str">
        <f>①陸連データ貼付け!C903</f>
        <v>川本　梨乃</v>
      </c>
      <c r="F3834" s="29" t="str">
        <f>ASC(①陸連データ貼付け!D903)</f>
        <v>ｶﾜﾓﾄ ﾘﾉ</v>
      </c>
      <c r="G3834" s="29" t="str">
        <f>①陸連データ貼付け!E903</f>
        <v>女</v>
      </c>
      <c r="H3834" s="29">
        <f>①陸連データ貼付け!H903</f>
        <v>24563</v>
      </c>
      <c r="I3834" s="29" t="str">
        <f>①陸連データ貼付け!I903</f>
        <v>神の倉</v>
      </c>
      <c r="J3834" s="29" t="str">
        <f>①陸連データ貼付け!J903</f>
        <v>カミノクラ</v>
      </c>
      <c r="K3834" s="29" t="str">
        <f t="shared" si="182"/>
        <v>神の倉</v>
      </c>
      <c r="L3834" s="29">
        <f>①陸連データ貼付け!P903</f>
        <v>3</v>
      </c>
      <c r="M3834" s="63" t="str">
        <f>①陸連データ貼付け!Q903</f>
        <v>中学校</v>
      </c>
    </row>
    <row r="3835" spans="1:13">
      <c r="A3835" s="220" t="str">
        <f>IF(①陸連データ貼付け!M904="","",①陸連データ貼付け!M904)</f>
        <v>P536</v>
      </c>
      <c r="B3835" s="29" t="str">
        <f t="shared" si="180"/>
        <v>P</v>
      </c>
      <c r="C3835" s="29" t="str">
        <f t="shared" si="181"/>
        <v>536</v>
      </c>
      <c r="D3835" s="29">
        <f>①陸連データ貼付け!B904</f>
        <v>88454635</v>
      </c>
      <c r="E3835" s="29" t="str">
        <f>①陸連データ貼付け!C904</f>
        <v>草尾　友一</v>
      </c>
      <c r="F3835" s="29" t="str">
        <f>ASC(①陸連データ貼付け!D904)</f>
        <v>ｸｻｵ ﾄﾓｶｽﾞ</v>
      </c>
      <c r="G3835" s="29" t="str">
        <f>①陸連データ貼付け!E904</f>
        <v>男</v>
      </c>
      <c r="H3835" s="29">
        <f>①陸連データ貼付け!H904</f>
        <v>24563</v>
      </c>
      <c r="I3835" s="29" t="str">
        <f>①陸連データ貼付け!I904</f>
        <v>神の倉</v>
      </c>
      <c r="J3835" s="29" t="str">
        <f>①陸連データ貼付け!J904</f>
        <v>カミノクラ</v>
      </c>
      <c r="K3835" s="29" t="str">
        <f t="shared" si="182"/>
        <v>神の倉</v>
      </c>
      <c r="L3835" s="29">
        <f>①陸連データ貼付け!P904</f>
        <v>2</v>
      </c>
      <c r="M3835" s="63" t="str">
        <f>①陸連データ貼付け!Q904</f>
        <v>中学校</v>
      </c>
    </row>
    <row r="3836" spans="1:13">
      <c r="A3836" s="220" t="str">
        <f>IF(①陸連データ貼付け!M905="","",①陸連データ貼付け!M905)</f>
        <v>P5405</v>
      </c>
      <c r="B3836" s="29" t="str">
        <f t="shared" si="180"/>
        <v>P</v>
      </c>
      <c r="C3836" s="29" t="str">
        <f t="shared" si="181"/>
        <v>5405</v>
      </c>
      <c r="D3836" s="29">
        <f>①陸連データ貼付け!B905</f>
        <v>81149225</v>
      </c>
      <c r="E3836" s="29" t="str">
        <f>①陸連データ貼付け!C905</f>
        <v>近藤　千穂</v>
      </c>
      <c r="F3836" s="29" t="str">
        <f>ASC(①陸連データ貼付け!D905)</f>
        <v>ｺﾝﾄﾞｳ ﾁﾎ</v>
      </c>
      <c r="G3836" s="29" t="str">
        <f>①陸連データ貼付け!E905</f>
        <v>女</v>
      </c>
      <c r="H3836" s="29">
        <f>①陸連データ貼付け!H905</f>
        <v>24563</v>
      </c>
      <c r="I3836" s="29" t="str">
        <f>①陸連データ貼付け!I905</f>
        <v>神の倉</v>
      </c>
      <c r="J3836" s="29" t="str">
        <f>①陸連データ貼付け!J905</f>
        <v>カミノクラ</v>
      </c>
      <c r="K3836" s="29" t="str">
        <f t="shared" si="182"/>
        <v>神の倉</v>
      </c>
      <c r="L3836" s="29">
        <f>①陸連データ貼付け!P905</f>
        <v>3</v>
      </c>
      <c r="M3836" s="63" t="str">
        <f>①陸連データ貼付け!Q905</f>
        <v>中学校</v>
      </c>
    </row>
    <row r="3837" spans="1:13">
      <c r="A3837" s="220" t="str">
        <f>IF(①陸連データ貼付け!M906="","",①陸連データ貼付け!M906)</f>
        <v>P5413</v>
      </c>
      <c r="B3837" s="29" t="str">
        <f t="shared" si="180"/>
        <v>P</v>
      </c>
      <c r="C3837" s="29" t="str">
        <f t="shared" si="181"/>
        <v>5413</v>
      </c>
      <c r="D3837" s="29">
        <f>①陸連データ貼付け!B906</f>
        <v>88454736</v>
      </c>
      <c r="E3837" s="29" t="str">
        <f>①陸連データ貼付け!C906</f>
        <v>榊原　愛</v>
      </c>
      <c r="F3837" s="29" t="str">
        <f>ASC(①陸連データ貼付け!D906)</f>
        <v>ｻｶｷﾊﾞﾗ ｱｲｻ</v>
      </c>
      <c r="G3837" s="29" t="str">
        <f>①陸連データ貼付け!E906</f>
        <v>女</v>
      </c>
      <c r="H3837" s="29">
        <f>①陸連データ貼付け!H906</f>
        <v>24563</v>
      </c>
      <c r="I3837" s="29" t="str">
        <f>①陸連データ貼付け!I906</f>
        <v>神の倉</v>
      </c>
      <c r="J3837" s="29" t="str">
        <f>①陸連データ貼付け!J906</f>
        <v>カミノクラ</v>
      </c>
      <c r="K3837" s="29" t="str">
        <f t="shared" si="182"/>
        <v>神の倉</v>
      </c>
      <c r="L3837" s="29">
        <f>①陸連データ貼付け!P906</f>
        <v>2</v>
      </c>
      <c r="M3837" s="63" t="str">
        <f>①陸連データ貼付け!Q906</f>
        <v>中学校</v>
      </c>
    </row>
    <row r="3838" spans="1:13">
      <c r="A3838" s="220" t="str">
        <f>IF(①陸連データ貼付け!M907="","",①陸連データ貼付け!M907)</f>
        <v>P5414</v>
      </c>
      <c r="B3838" s="29" t="str">
        <f t="shared" si="180"/>
        <v>P</v>
      </c>
      <c r="C3838" s="29" t="str">
        <f t="shared" si="181"/>
        <v>5414</v>
      </c>
      <c r="D3838" s="29">
        <f>①陸連データ貼付け!B907</f>
        <v>88454837</v>
      </c>
      <c r="E3838" s="29" t="str">
        <f>①陸連データ貼付け!C907</f>
        <v>櫻井　梨花</v>
      </c>
      <c r="F3838" s="29" t="str">
        <f>ASC(①陸連データ貼付け!D907)</f>
        <v>ｻｸﾗｲ ﾘﾝｶ</v>
      </c>
      <c r="G3838" s="29" t="str">
        <f>①陸連データ貼付け!E907</f>
        <v>女</v>
      </c>
      <c r="H3838" s="29">
        <f>①陸連データ貼付け!H907</f>
        <v>24563</v>
      </c>
      <c r="I3838" s="29" t="str">
        <f>①陸連データ貼付け!I907</f>
        <v>神の倉</v>
      </c>
      <c r="J3838" s="29" t="str">
        <f>①陸連データ貼付け!J907</f>
        <v>カミノクラ</v>
      </c>
      <c r="K3838" s="29" t="str">
        <f t="shared" si="182"/>
        <v>神の倉</v>
      </c>
      <c r="L3838" s="29">
        <f>①陸連データ貼付け!P907</f>
        <v>2</v>
      </c>
      <c r="M3838" s="63" t="str">
        <f>①陸連データ貼付け!Q907</f>
        <v>中学校</v>
      </c>
    </row>
    <row r="3839" spans="1:13">
      <c r="A3839" s="220" t="str">
        <f>IF(①陸連データ貼付け!M908="","",①陸連データ貼付け!M908)</f>
        <v>P542</v>
      </c>
      <c r="B3839" s="29" t="str">
        <f t="shared" si="180"/>
        <v>P</v>
      </c>
      <c r="C3839" s="29" t="str">
        <f t="shared" si="181"/>
        <v>542</v>
      </c>
      <c r="D3839" s="29">
        <f>①陸連データ貼付け!B908</f>
        <v>88455939</v>
      </c>
      <c r="E3839" s="29" t="str">
        <f>①陸連データ貼付け!C908</f>
        <v>佐野　慎司</v>
      </c>
      <c r="F3839" s="29" t="str">
        <f>ASC(①陸連データ貼付け!D908)</f>
        <v>ｻﾉ ｼﾝｼﾞ</v>
      </c>
      <c r="G3839" s="29" t="str">
        <f>①陸連データ貼付け!E908</f>
        <v>男</v>
      </c>
      <c r="H3839" s="29">
        <f>①陸連データ貼付け!H908</f>
        <v>24563</v>
      </c>
      <c r="I3839" s="29" t="str">
        <f>①陸連データ貼付け!I908</f>
        <v>神の倉</v>
      </c>
      <c r="J3839" s="29" t="str">
        <f>①陸連データ貼付け!J908</f>
        <v>カミノクラ</v>
      </c>
      <c r="K3839" s="29" t="str">
        <f t="shared" si="182"/>
        <v>神の倉</v>
      </c>
      <c r="L3839" s="29">
        <f>①陸連データ貼付け!P908</f>
        <v>2</v>
      </c>
      <c r="M3839" s="63" t="str">
        <f>①陸連データ貼付け!Q908</f>
        <v>中学校</v>
      </c>
    </row>
    <row r="3840" spans="1:13">
      <c r="A3840" s="220" t="str">
        <f>IF(①陸連データ貼付け!M909="","",①陸連データ貼付け!M909)</f>
        <v>P5415</v>
      </c>
      <c r="B3840" s="29" t="str">
        <f t="shared" si="180"/>
        <v>P</v>
      </c>
      <c r="C3840" s="29" t="str">
        <f t="shared" si="181"/>
        <v>5415</v>
      </c>
      <c r="D3840" s="29">
        <f>①陸連データ貼付け!B909</f>
        <v>88455232</v>
      </c>
      <c r="E3840" s="29" t="str">
        <f>①陸連データ貼付け!C909</f>
        <v>鈴木　愛果</v>
      </c>
      <c r="F3840" s="29" t="str">
        <f>ASC(①陸連データ貼付け!D909)</f>
        <v>ｽｽﾞｷ ﾏﾅｶ</v>
      </c>
      <c r="G3840" s="29" t="str">
        <f>①陸連データ貼付け!E909</f>
        <v>女</v>
      </c>
      <c r="H3840" s="29">
        <f>①陸連データ貼付け!H909</f>
        <v>24563</v>
      </c>
      <c r="I3840" s="29" t="str">
        <f>①陸連データ貼付け!I909</f>
        <v>神の倉</v>
      </c>
      <c r="J3840" s="29" t="str">
        <f>①陸連データ貼付け!J909</f>
        <v>カミノクラ</v>
      </c>
      <c r="K3840" s="29" t="str">
        <f t="shared" si="182"/>
        <v>神の倉</v>
      </c>
      <c r="L3840" s="29">
        <f>①陸連データ貼付け!P909</f>
        <v>2</v>
      </c>
      <c r="M3840" s="63" t="str">
        <f>①陸連データ貼付け!Q909</f>
        <v>中学校</v>
      </c>
    </row>
    <row r="3841" spans="1:13">
      <c r="A3841" s="220" t="str">
        <f>IF(①陸連データ貼付け!M910="","",①陸連データ貼付け!M910)</f>
        <v>P546</v>
      </c>
      <c r="B3841" s="29" t="str">
        <f t="shared" si="180"/>
        <v>P</v>
      </c>
      <c r="C3841" s="29" t="str">
        <f t="shared" si="181"/>
        <v>546</v>
      </c>
      <c r="D3841" s="29">
        <f>①陸連データ貼付け!B910</f>
        <v>88456637</v>
      </c>
      <c r="E3841" s="29" t="str">
        <f>①陸連データ貼付け!C910</f>
        <v>須藤　颯</v>
      </c>
      <c r="F3841" s="29" t="str">
        <f>ASC(①陸連データ貼付け!D910)</f>
        <v>ｽﾄﾞｳ ﾊﾔﾃ</v>
      </c>
      <c r="G3841" s="29" t="str">
        <f>①陸連データ貼付け!E910</f>
        <v>男</v>
      </c>
      <c r="H3841" s="29">
        <f>①陸連データ貼付け!H910</f>
        <v>24563</v>
      </c>
      <c r="I3841" s="29" t="str">
        <f>①陸連データ貼付け!I910</f>
        <v>神の倉</v>
      </c>
      <c r="J3841" s="29" t="str">
        <f>①陸連データ貼付け!J910</f>
        <v>カミノクラ</v>
      </c>
      <c r="K3841" s="29" t="str">
        <f t="shared" si="182"/>
        <v>神の倉</v>
      </c>
      <c r="L3841" s="29">
        <f>①陸連データ貼付け!P910</f>
        <v>3</v>
      </c>
      <c r="M3841" s="63" t="str">
        <f>①陸連データ貼付け!Q910</f>
        <v>中学校</v>
      </c>
    </row>
    <row r="3842" spans="1:13">
      <c r="A3842" s="220" t="str">
        <f>IF(①陸連データ貼付け!M911="","",①陸連データ貼付け!M911)</f>
        <v>P537</v>
      </c>
      <c r="B3842" s="29" t="str">
        <f t="shared" si="180"/>
        <v>P</v>
      </c>
      <c r="C3842" s="29" t="str">
        <f t="shared" si="181"/>
        <v>537</v>
      </c>
      <c r="D3842" s="29">
        <f>①陸連データ貼付け!B911</f>
        <v>88454938</v>
      </c>
      <c r="E3842" s="29" t="str">
        <f>①陸連データ貼付け!C911</f>
        <v>須山　瑞月</v>
      </c>
      <c r="F3842" s="29" t="str">
        <f>ASC(①陸連データ貼付け!D911)</f>
        <v>ｽﾔﾏ ﾐｽﾞｷ</v>
      </c>
      <c r="G3842" s="29" t="str">
        <f>①陸連データ貼付け!E911</f>
        <v>男</v>
      </c>
      <c r="H3842" s="29">
        <f>①陸連データ貼付け!H911</f>
        <v>24563</v>
      </c>
      <c r="I3842" s="29" t="str">
        <f>①陸連データ貼付け!I911</f>
        <v>神の倉</v>
      </c>
      <c r="J3842" s="29" t="str">
        <f>①陸連データ貼付け!J911</f>
        <v>カミノクラ</v>
      </c>
      <c r="K3842" s="29" t="str">
        <f t="shared" si="182"/>
        <v>神の倉</v>
      </c>
      <c r="L3842" s="29">
        <f>①陸連データ貼付け!P911</f>
        <v>2</v>
      </c>
      <c r="M3842" s="63" t="str">
        <f>①陸連データ貼付け!Q911</f>
        <v>中学校</v>
      </c>
    </row>
    <row r="3843" spans="1:13">
      <c r="A3843" s="220" t="str">
        <f>IF(①陸連データ貼付け!M912="","",①陸連データ貼付け!M912)</f>
        <v>P538</v>
      </c>
      <c r="B3843" s="29" t="str">
        <f t="shared" si="180"/>
        <v>P</v>
      </c>
      <c r="C3843" s="29" t="str">
        <f t="shared" si="181"/>
        <v>538</v>
      </c>
      <c r="D3843" s="29">
        <f>①陸連データ貼付け!B912</f>
        <v>88455030</v>
      </c>
      <c r="E3843" s="29" t="str">
        <f>①陸連データ貼付け!C912</f>
        <v>田中　翼</v>
      </c>
      <c r="F3843" s="29" t="str">
        <f>ASC(①陸連データ貼付け!D912)</f>
        <v>ﾀﾅｶ ﾂﾊﾞｻ</v>
      </c>
      <c r="G3843" s="29" t="str">
        <f>①陸連データ貼付け!E912</f>
        <v>男</v>
      </c>
      <c r="H3843" s="29">
        <f>①陸連データ貼付け!H912</f>
        <v>24563</v>
      </c>
      <c r="I3843" s="29" t="str">
        <f>①陸連データ貼付け!I912</f>
        <v>神の倉</v>
      </c>
      <c r="J3843" s="29" t="str">
        <f>①陸連データ貼付け!J912</f>
        <v>カミノクラ</v>
      </c>
      <c r="K3843" s="29" t="str">
        <f t="shared" si="182"/>
        <v>神の倉</v>
      </c>
      <c r="L3843" s="29">
        <f>①陸連データ貼付け!P912</f>
        <v>2</v>
      </c>
      <c r="M3843" s="63" t="str">
        <f>①陸連データ貼付け!Q912</f>
        <v>中学校</v>
      </c>
    </row>
    <row r="3844" spans="1:13">
      <c r="A3844" s="220" t="str">
        <f>IF(①陸連データ貼付け!M913="","",①陸連データ貼付け!M913)</f>
        <v>P531</v>
      </c>
      <c r="B3844" s="29" t="str">
        <f t="shared" si="180"/>
        <v>P</v>
      </c>
      <c r="C3844" s="29" t="str">
        <f t="shared" si="181"/>
        <v>531</v>
      </c>
      <c r="D3844" s="29">
        <f>①陸連データ貼付け!B913</f>
        <v>81148931</v>
      </c>
      <c r="E3844" s="29" t="str">
        <f>①陸連データ貼付け!C913</f>
        <v>丹　南暉</v>
      </c>
      <c r="F3844" s="29" t="str">
        <f>ASC(①陸連データ貼付け!D913)</f>
        <v>ﾀﾝ ﾅﾂｷ</v>
      </c>
      <c r="G3844" s="29" t="str">
        <f>①陸連データ貼付け!E913</f>
        <v>男</v>
      </c>
      <c r="H3844" s="29">
        <f>①陸連データ貼付け!H913</f>
        <v>24563</v>
      </c>
      <c r="I3844" s="29" t="str">
        <f>①陸連データ貼付け!I913</f>
        <v>神の倉</v>
      </c>
      <c r="J3844" s="29" t="str">
        <f>①陸連データ貼付け!J913</f>
        <v>カミノクラ</v>
      </c>
      <c r="K3844" s="29" t="str">
        <f t="shared" si="182"/>
        <v>神の倉</v>
      </c>
      <c r="L3844" s="29">
        <f>①陸連データ貼付け!P913</f>
        <v>3</v>
      </c>
      <c r="M3844" s="63" t="str">
        <f>①陸連データ貼付け!Q913</f>
        <v>中学校</v>
      </c>
    </row>
    <row r="3845" spans="1:13">
      <c r="A3845" s="220" t="str">
        <f>IF(①陸連データ貼付け!M914="","",①陸連データ貼付け!M914)</f>
        <v>P5410</v>
      </c>
      <c r="B3845" s="29" t="str">
        <f t="shared" si="180"/>
        <v>P</v>
      </c>
      <c r="C3845" s="29" t="str">
        <f t="shared" si="181"/>
        <v>5410</v>
      </c>
      <c r="D3845" s="29">
        <f>①陸連データ貼付け!B914</f>
        <v>88454332</v>
      </c>
      <c r="E3845" s="29" t="str">
        <f>①陸連データ貼付け!C914</f>
        <v>永井　真愛</v>
      </c>
      <c r="F3845" s="29" t="str">
        <f>ASC(①陸連データ貼付け!D914)</f>
        <v>ﾅｶﾞｲ ﾏｲ</v>
      </c>
      <c r="G3845" s="29" t="str">
        <f>①陸連データ貼付け!E914</f>
        <v>女</v>
      </c>
      <c r="H3845" s="29">
        <f>①陸連データ貼付け!H914</f>
        <v>24563</v>
      </c>
      <c r="I3845" s="29" t="str">
        <f>①陸連データ貼付け!I914</f>
        <v>神の倉</v>
      </c>
      <c r="J3845" s="29" t="str">
        <f>①陸連データ貼付け!J914</f>
        <v>カミノクラ</v>
      </c>
      <c r="K3845" s="29" t="str">
        <f t="shared" si="182"/>
        <v>神の倉</v>
      </c>
      <c r="L3845" s="29">
        <f>①陸連データ貼付け!P914</f>
        <v>2</v>
      </c>
      <c r="M3845" s="63" t="str">
        <f>①陸連データ貼付け!Q914</f>
        <v>中学校</v>
      </c>
    </row>
    <row r="3846" spans="1:13">
      <c r="A3846" s="220" t="str">
        <f>IF(①陸連データ貼付け!M915="","",①陸連データ貼付け!M915)</f>
        <v>P5417</v>
      </c>
      <c r="B3846" s="29" t="str">
        <f t="shared" si="180"/>
        <v>P</v>
      </c>
      <c r="C3846" s="29" t="str">
        <f t="shared" si="181"/>
        <v>5417</v>
      </c>
      <c r="D3846" s="29">
        <f>①陸連データ貼付け!B915</f>
        <v>88455434</v>
      </c>
      <c r="E3846" s="29" t="str">
        <f>①陸連データ貼付け!C915</f>
        <v>中倉　史葉</v>
      </c>
      <c r="F3846" s="29" t="str">
        <f>ASC(①陸連データ貼付け!D915)</f>
        <v>ﾅｶｸﾗ ﾁｶﾊ</v>
      </c>
      <c r="G3846" s="29" t="str">
        <f>①陸連データ貼付け!E915</f>
        <v>女</v>
      </c>
      <c r="H3846" s="29">
        <f>①陸連データ貼付け!H915</f>
        <v>24563</v>
      </c>
      <c r="I3846" s="29" t="str">
        <f>①陸連データ貼付け!I915</f>
        <v>神の倉</v>
      </c>
      <c r="J3846" s="29" t="str">
        <f>①陸連データ貼付け!J915</f>
        <v>カミノクラ</v>
      </c>
      <c r="K3846" s="29" t="str">
        <f t="shared" si="182"/>
        <v>神の倉</v>
      </c>
      <c r="L3846" s="29">
        <f>①陸連データ貼付け!P915</f>
        <v>2</v>
      </c>
      <c r="M3846" s="63" t="str">
        <f>①陸連データ貼付け!Q915</f>
        <v>中学校</v>
      </c>
    </row>
    <row r="3847" spans="1:13">
      <c r="A3847" s="220" t="str">
        <f>IF(①陸連データ貼付け!M916="","",①陸連データ貼付け!M916)</f>
        <v>P5402</v>
      </c>
      <c r="B3847" s="29" t="str">
        <f t="shared" si="180"/>
        <v>P</v>
      </c>
      <c r="C3847" s="29" t="str">
        <f t="shared" si="181"/>
        <v>5402</v>
      </c>
      <c r="D3847" s="29">
        <f>①陸連データ貼付け!B916</f>
        <v>79724736</v>
      </c>
      <c r="E3847" s="29" t="str">
        <f>①陸連データ貼付け!C916</f>
        <v>永沢　莉子</v>
      </c>
      <c r="F3847" s="29" t="str">
        <f>ASC(①陸連データ貼付け!D916)</f>
        <v>ﾅｶﾞｻﾜ ﾘｺ</v>
      </c>
      <c r="G3847" s="29" t="str">
        <f>①陸連データ貼付け!E916</f>
        <v>女</v>
      </c>
      <c r="H3847" s="29">
        <f>①陸連データ貼付け!H916</f>
        <v>24563</v>
      </c>
      <c r="I3847" s="29" t="str">
        <f>①陸連データ貼付け!I916</f>
        <v>神の倉</v>
      </c>
      <c r="J3847" s="29" t="str">
        <f>①陸連データ貼付け!J916</f>
        <v>カミノクラ</v>
      </c>
      <c r="K3847" s="29" t="str">
        <f t="shared" si="182"/>
        <v>神の倉</v>
      </c>
      <c r="L3847" s="29">
        <f>①陸連データ貼付け!P916</f>
        <v>3</v>
      </c>
      <c r="M3847" s="63" t="str">
        <f>①陸連データ貼付け!Q916</f>
        <v>中学校</v>
      </c>
    </row>
    <row r="3848" spans="1:13">
      <c r="A3848" s="220" t="str">
        <f>IF(①陸連データ貼付け!M917="","",①陸連データ貼付け!M917)</f>
        <v>P5411</v>
      </c>
      <c r="B3848" s="29" t="str">
        <f t="shared" si="180"/>
        <v>P</v>
      </c>
      <c r="C3848" s="29" t="str">
        <f t="shared" si="181"/>
        <v>5411</v>
      </c>
      <c r="D3848" s="29">
        <f>①陸連データ貼付け!B917</f>
        <v>88454433</v>
      </c>
      <c r="E3848" s="29" t="str">
        <f>①陸連データ貼付け!C917</f>
        <v>錦見　智帆</v>
      </c>
      <c r="F3848" s="29" t="str">
        <f>ASC(①陸連データ貼付け!D917)</f>
        <v>ﾆｼｷﾐ ﾁﾎ</v>
      </c>
      <c r="G3848" s="29" t="str">
        <f>①陸連データ貼付け!E917</f>
        <v>女</v>
      </c>
      <c r="H3848" s="29">
        <f>①陸連データ貼付け!H917</f>
        <v>24563</v>
      </c>
      <c r="I3848" s="29" t="str">
        <f>①陸連データ貼付け!I917</f>
        <v>神の倉</v>
      </c>
      <c r="J3848" s="29" t="str">
        <f>①陸連データ貼付け!J917</f>
        <v>カミノクラ</v>
      </c>
      <c r="K3848" s="29" t="str">
        <f t="shared" si="182"/>
        <v>神の倉</v>
      </c>
      <c r="L3848" s="29">
        <f>①陸連データ貼付け!P917</f>
        <v>2</v>
      </c>
      <c r="M3848" s="63" t="str">
        <f>①陸連データ貼付け!Q917</f>
        <v>中学校</v>
      </c>
    </row>
    <row r="3849" spans="1:13">
      <c r="A3849" s="220" t="str">
        <f>IF(①陸連データ貼付け!M918="","",①陸連データ貼付け!M918)</f>
        <v>P5412</v>
      </c>
      <c r="B3849" s="29" t="str">
        <f t="shared" si="180"/>
        <v>P</v>
      </c>
      <c r="C3849" s="29" t="str">
        <f t="shared" si="181"/>
        <v>5412</v>
      </c>
      <c r="D3849" s="29">
        <f>①陸連データ貼付け!B918</f>
        <v>88454534</v>
      </c>
      <c r="E3849" s="29" t="str">
        <f>①陸連データ貼付け!C918</f>
        <v>林　愛紗</v>
      </c>
      <c r="F3849" s="29" t="str">
        <f>ASC(①陸連データ貼付け!D918)</f>
        <v>ﾊﾔｼ ｱｲｻ</v>
      </c>
      <c r="G3849" s="29" t="str">
        <f>①陸連データ貼付け!E918</f>
        <v>女</v>
      </c>
      <c r="H3849" s="29">
        <f>①陸連データ貼付け!H918</f>
        <v>24563</v>
      </c>
      <c r="I3849" s="29" t="str">
        <f>①陸連データ貼付け!I918</f>
        <v>神の倉</v>
      </c>
      <c r="J3849" s="29" t="str">
        <f>①陸連データ貼付け!J918</f>
        <v>カミノクラ</v>
      </c>
      <c r="K3849" s="29" t="str">
        <f t="shared" si="182"/>
        <v>神の倉</v>
      </c>
      <c r="L3849" s="29">
        <f>①陸連データ貼付け!P918</f>
        <v>2</v>
      </c>
      <c r="M3849" s="63" t="str">
        <f>①陸連データ貼付け!Q918</f>
        <v>中学校</v>
      </c>
    </row>
    <row r="3850" spans="1:13">
      <c r="A3850" s="220" t="str">
        <f>IF(①陸連データ貼付け!M919="","",①陸連データ貼付け!M919)</f>
        <v>P5416</v>
      </c>
      <c r="B3850" s="29" t="str">
        <f t="shared" si="180"/>
        <v>P</v>
      </c>
      <c r="C3850" s="29" t="str">
        <f t="shared" si="181"/>
        <v>5416</v>
      </c>
      <c r="D3850" s="29">
        <f>①陸連データ貼付け!B919</f>
        <v>88455333</v>
      </c>
      <c r="E3850" s="29" t="str">
        <f>①陸連データ貼付け!C919</f>
        <v>林　果の実</v>
      </c>
      <c r="F3850" s="29" t="str">
        <f>ASC(①陸連データ貼付け!D919)</f>
        <v>ﾊﾔｼ ｺﾉﾐ</v>
      </c>
      <c r="G3850" s="29" t="str">
        <f>①陸連データ貼付け!E919</f>
        <v>女</v>
      </c>
      <c r="H3850" s="29">
        <f>①陸連データ貼付け!H919</f>
        <v>24563</v>
      </c>
      <c r="I3850" s="29" t="str">
        <f>①陸連データ貼付け!I919</f>
        <v>神の倉</v>
      </c>
      <c r="J3850" s="29" t="str">
        <f>①陸連データ貼付け!J919</f>
        <v>カミノクラ</v>
      </c>
      <c r="K3850" s="29" t="str">
        <f t="shared" si="182"/>
        <v>神の倉</v>
      </c>
      <c r="L3850" s="29">
        <f>①陸連データ貼付け!P919</f>
        <v>2</v>
      </c>
      <c r="M3850" s="63" t="str">
        <f>①陸連データ貼付け!Q919</f>
        <v>中学校</v>
      </c>
    </row>
    <row r="3851" spans="1:13">
      <c r="A3851" s="220" t="str">
        <f>IF(①陸連データ貼付け!M920="","",①陸連データ貼付け!M920)</f>
        <v>P535</v>
      </c>
      <c r="B3851" s="29" t="str">
        <f t="shared" si="180"/>
        <v>P</v>
      </c>
      <c r="C3851" s="29" t="str">
        <f t="shared" si="181"/>
        <v>535</v>
      </c>
      <c r="D3851" s="29">
        <f>①陸連データ貼付け!B920</f>
        <v>88454130</v>
      </c>
      <c r="E3851" s="29" t="str">
        <f>①陸連データ貼付け!C920</f>
        <v>古川　蒼</v>
      </c>
      <c r="F3851" s="29" t="str">
        <f>ASC(①陸連データ貼付け!D920)</f>
        <v>ﾌﾙｶﾜ ｱｵｲ</v>
      </c>
      <c r="G3851" s="29" t="str">
        <f>①陸連データ貼付け!E920</f>
        <v>男</v>
      </c>
      <c r="H3851" s="29">
        <f>①陸連データ貼付け!H920</f>
        <v>24563</v>
      </c>
      <c r="I3851" s="29" t="str">
        <f>①陸連データ貼付け!I920</f>
        <v>神の倉</v>
      </c>
      <c r="J3851" s="29" t="str">
        <f>①陸連データ貼付け!J920</f>
        <v>カミノクラ</v>
      </c>
      <c r="K3851" s="29" t="str">
        <f t="shared" si="182"/>
        <v>神の倉</v>
      </c>
      <c r="L3851" s="29">
        <f>①陸連データ貼付け!P920</f>
        <v>2</v>
      </c>
      <c r="M3851" s="63" t="str">
        <f>①陸連データ貼付け!Q920</f>
        <v>中学校</v>
      </c>
    </row>
    <row r="3852" spans="1:13">
      <c r="A3852" s="220" t="str">
        <f>IF(①陸連データ貼付け!M921="","",①陸連データ貼付け!M921)</f>
        <v>P5406</v>
      </c>
      <c r="B3852" s="29" t="str">
        <f t="shared" si="180"/>
        <v>P</v>
      </c>
      <c r="C3852" s="29" t="str">
        <f t="shared" si="181"/>
        <v>5406</v>
      </c>
      <c r="D3852" s="29">
        <f>①陸連データ貼付け!B921</f>
        <v>81149326</v>
      </c>
      <c r="E3852" s="29" t="str">
        <f>①陸連データ貼付け!C921</f>
        <v>堀　穂乃香</v>
      </c>
      <c r="F3852" s="29" t="str">
        <f>ASC(①陸連データ貼付け!D921)</f>
        <v>ﾎﾘ ﾎﾉｶ</v>
      </c>
      <c r="G3852" s="29" t="str">
        <f>①陸連データ貼付け!E921</f>
        <v>女</v>
      </c>
      <c r="H3852" s="29">
        <f>①陸連データ貼付け!H921</f>
        <v>24563</v>
      </c>
      <c r="I3852" s="29" t="str">
        <f>①陸連データ貼付け!I921</f>
        <v>神の倉</v>
      </c>
      <c r="J3852" s="29" t="str">
        <f>①陸連データ貼付け!J921</f>
        <v>カミノクラ</v>
      </c>
      <c r="K3852" s="29" t="str">
        <f t="shared" si="182"/>
        <v>神の倉</v>
      </c>
      <c r="L3852" s="29">
        <f>①陸連データ貼付け!P921</f>
        <v>3</v>
      </c>
      <c r="M3852" s="63" t="str">
        <f>①陸連データ貼付け!Q921</f>
        <v>中学校</v>
      </c>
    </row>
    <row r="3853" spans="1:13">
      <c r="A3853" s="220" t="str">
        <f>IF(①陸連データ貼付け!M922="","",①陸連データ貼付け!M922)</f>
        <v>P529</v>
      </c>
      <c r="B3853" s="29" t="str">
        <f t="shared" si="180"/>
        <v>P</v>
      </c>
      <c r="C3853" s="29" t="str">
        <f t="shared" si="181"/>
        <v>529</v>
      </c>
      <c r="D3853" s="29">
        <f>①陸連データ貼付け!B922</f>
        <v>81148729</v>
      </c>
      <c r="E3853" s="29" t="str">
        <f>①陸連データ貼付け!C922</f>
        <v>宮嵜　雄一朗</v>
      </c>
      <c r="F3853" s="29" t="str">
        <f>ASC(①陸連データ貼付け!D922)</f>
        <v>ﾐﾔｻﾞｷ ﾕｳｲﾁﾛｳ</v>
      </c>
      <c r="G3853" s="29" t="str">
        <f>①陸連データ貼付け!E922</f>
        <v>男</v>
      </c>
      <c r="H3853" s="29">
        <f>①陸連データ貼付け!H922</f>
        <v>24563</v>
      </c>
      <c r="I3853" s="29" t="str">
        <f>①陸連データ貼付け!I922</f>
        <v>神の倉</v>
      </c>
      <c r="J3853" s="29" t="str">
        <f>①陸連データ貼付け!J922</f>
        <v>カミノクラ</v>
      </c>
      <c r="K3853" s="29" t="str">
        <f t="shared" si="182"/>
        <v>神の倉</v>
      </c>
      <c r="L3853" s="29">
        <f>①陸連データ貼付け!P922</f>
        <v>3</v>
      </c>
      <c r="M3853" s="63" t="str">
        <f>①陸連データ貼付け!Q922</f>
        <v>中学校</v>
      </c>
    </row>
    <row r="3854" spans="1:13">
      <c r="A3854" s="220" t="str">
        <f>IF(①陸連データ貼付け!M923="","",①陸連データ貼付け!M923)</f>
        <v>P539</v>
      </c>
      <c r="B3854" s="29" t="str">
        <f t="shared" si="180"/>
        <v>P</v>
      </c>
      <c r="C3854" s="29" t="str">
        <f t="shared" si="181"/>
        <v>539</v>
      </c>
      <c r="D3854" s="29">
        <f>①陸連データ貼付け!B923</f>
        <v>88455535</v>
      </c>
      <c r="E3854" s="29" t="str">
        <f>①陸連データ貼付け!C923</f>
        <v>宮崎　湧太</v>
      </c>
      <c r="F3854" s="29" t="str">
        <f>ASC(①陸連データ貼付け!D923)</f>
        <v>ﾐﾔｻﾞｷ ﾕｳﾀ</v>
      </c>
      <c r="G3854" s="29" t="str">
        <f>①陸連データ貼付け!E923</f>
        <v>男</v>
      </c>
      <c r="H3854" s="29">
        <f>①陸連データ貼付け!H923</f>
        <v>24563</v>
      </c>
      <c r="I3854" s="29" t="str">
        <f>①陸連データ貼付け!I923</f>
        <v>神の倉</v>
      </c>
      <c r="J3854" s="29" t="str">
        <f>①陸連データ貼付け!J923</f>
        <v>カミノクラ</v>
      </c>
      <c r="K3854" s="29" t="str">
        <f t="shared" si="182"/>
        <v>神の倉</v>
      </c>
      <c r="L3854" s="29">
        <f>①陸連データ貼付け!P923</f>
        <v>2</v>
      </c>
      <c r="M3854" s="63" t="str">
        <f>①陸連データ貼付け!Q923</f>
        <v>中学校</v>
      </c>
    </row>
    <row r="3855" spans="1:13">
      <c r="A3855" s="220" t="str">
        <f>IF(①陸連データ貼付け!M924="","",①陸連データ貼付け!M924)</f>
        <v>P544</v>
      </c>
      <c r="B3855" s="29" t="str">
        <f t="shared" si="180"/>
        <v>P</v>
      </c>
      <c r="C3855" s="29" t="str">
        <f t="shared" si="181"/>
        <v>544</v>
      </c>
      <c r="D3855" s="29">
        <f>①陸連データ貼付け!B924</f>
        <v>88456132</v>
      </c>
      <c r="E3855" s="29" t="str">
        <f>①陸連データ貼付け!C924</f>
        <v>宮本　侑茉</v>
      </c>
      <c r="F3855" s="29" t="str">
        <f>ASC(①陸連データ貼付け!D924)</f>
        <v>ﾐﾔﾓﾄ ﾕｳﾏ</v>
      </c>
      <c r="G3855" s="29" t="str">
        <f>①陸連データ貼付け!E924</f>
        <v>男</v>
      </c>
      <c r="H3855" s="29">
        <f>①陸連データ貼付け!H924</f>
        <v>24563</v>
      </c>
      <c r="I3855" s="29" t="str">
        <f>①陸連データ貼付け!I924</f>
        <v>神の倉</v>
      </c>
      <c r="J3855" s="29" t="str">
        <f>①陸連データ貼付け!J924</f>
        <v>カミノクラ</v>
      </c>
      <c r="K3855" s="29" t="str">
        <f t="shared" si="182"/>
        <v>神の倉</v>
      </c>
      <c r="L3855" s="29">
        <f>①陸連データ貼付け!P924</f>
        <v>2</v>
      </c>
      <c r="M3855" s="63" t="str">
        <f>①陸連データ貼付け!Q924</f>
        <v>中学校</v>
      </c>
    </row>
    <row r="3856" spans="1:13">
      <c r="A3856" s="220" t="str">
        <f>IF(①陸連データ貼付け!M925="","",①陸連データ貼付け!M925)</f>
        <v>P5401</v>
      </c>
      <c r="B3856" s="29" t="str">
        <f t="shared" si="180"/>
        <v>P</v>
      </c>
      <c r="C3856" s="29" t="str">
        <f t="shared" si="181"/>
        <v>5401</v>
      </c>
      <c r="D3856" s="29">
        <f>①陸連データ貼付け!B925</f>
        <v>79724635</v>
      </c>
      <c r="E3856" s="29" t="str">
        <f>①陸連データ貼付け!C925</f>
        <v>三輪　未来</v>
      </c>
      <c r="F3856" s="29" t="str">
        <f>ASC(①陸連データ貼付け!D925)</f>
        <v>ﾐﾜ ﾐﾗｲ</v>
      </c>
      <c r="G3856" s="29" t="str">
        <f>①陸連データ貼付け!E925</f>
        <v>女</v>
      </c>
      <c r="H3856" s="29">
        <f>①陸連データ貼付け!H925</f>
        <v>24563</v>
      </c>
      <c r="I3856" s="29" t="str">
        <f>①陸連データ貼付け!I925</f>
        <v>神の倉</v>
      </c>
      <c r="J3856" s="29" t="str">
        <f>①陸連データ貼付け!J925</f>
        <v>カミノクラ</v>
      </c>
      <c r="K3856" s="29" t="str">
        <f t="shared" si="182"/>
        <v>神の倉</v>
      </c>
      <c r="L3856" s="29">
        <f>①陸連データ貼付け!P925</f>
        <v>3</v>
      </c>
      <c r="M3856" s="63" t="str">
        <f>①陸連データ貼付け!Q925</f>
        <v>中学校</v>
      </c>
    </row>
    <row r="3857" spans="1:13">
      <c r="A3857" s="220" t="str">
        <f>IF(①陸連データ貼付け!M926="","",①陸連データ貼付け!M926)</f>
        <v>P534</v>
      </c>
      <c r="B3857" s="29" t="str">
        <f>LEFT(A3857,1)</f>
        <v>P</v>
      </c>
      <c r="C3857" s="29" t="str">
        <f>REPLACE(A3857,1,1,"")</f>
        <v>534</v>
      </c>
      <c r="D3857" s="29">
        <f>①陸連データ貼付け!B926</f>
        <v>85154023</v>
      </c>
      <c r="E3857" s="29" t="str">
        <f>①陸連データ貼付け!C926</f>
        <v>村井　和哉</v>
      </c>
      <c r="F3857" s="29" t="str">
        <f>ASC(①陸連データ貼付け!D926)</f>
        <v>ﾑﾗｲ ｶｽﾞﾔ</v>
      </c>
      <c r="G3857" s="29" t="str">
        <f>①陸連データ貼付け!E926</f>
        <v>男</v>
      </c>
      <c r="H3857" s="29">
        <f>①陸連データ貼付け!H926</f>
        <v>24563</v>
      </c>
      <c r="I3857" s="29" t="str">
        <f>①陸連データ貼付け!I926</f>
        <v>神の倉</v>
      </c>
      <c r="J3857" s="29" t="str">
        <f>①陸連データ貼付け!J926</f>
        <v>カミノクラ</v>
      </c>
      <c r="K3857" s="29" t="str">
        <f>I3857</f>
        <v>神の倉</v>
      </c>
      <c r="L3857" s="29">
        <f>①陸連データ貼付け!P926</f>
        <v>3</v>
      </c>
      <c r="M3857" s="63" t="str">
        <f>①陸連データ貼付け!Q926</f>
        <v>中学校</v>
      </c>
    </row>
    <row r="3858" spans="1:13">
      <c r="A3858" s="220" t="str">
        <f>IF(①陸連データ貼付け!M927="","",①陸連データ貼付け!M927)</f>
        <v>P540</v>
      </c>
      <c r="B3858" s="29" t="str">
        <f t="shared" ref="B3858:B3921" si="183">LEFT(A3858,1)</f>
        <v>P</v>
      </c>
      <c r="C3858" s="29" t="str">
        <f t="shared" ref="C3858:C3921" si="184">REPLACE(A3858,1,1,"")</f>
        <v>540</v>
      </c>
      <c r="D3858" s="29">
        <f>①陸連データ貼付け!B927</f>
        <v>88455636</v>
      </c>
      <c r="E3858" s="29" t="str">
        <f>①陸連データ貼付け!C927</f>
        <v>八木　俊輔</v>
      </c>
      <c r="F3858" s="29" t="str">
        <f>ASC(①陸連データ貼付け!D927)</f>
        <v>ﾔｷﾞ ｼｭﾝｽｹ</v>
      </c>
      <c r="G3858" s="29" t="str">
        <f>①陸連データ貼付け!E927</f>
        <v>男</v>
      </c>
      <c r="H3858" s="29">
        <f>①陸連データ貼付け!H927</f>
        <v>24563</v>
      </c>
      <c r="I3858" s="29" t="str">
        <f>①陸連データ貼付け!I927</f>
        <v>神の倉</v>
      </c>
      <c r="J3858" s="29" t="str">
        <f>①陸連データ貼付け!J927</f>
        <v>カミノクラ</v>
      </c>
      <c r="K3858" s="29" t="str">
        <f t="shared" ref="K3858:K3921" si="185">I3858</f>
        <v>神の倉</v>
      </c>
      <c r="L3858" s="29">
        <f>①陸連データ貼付け!P927</f>
        <v>2</v>
      </c>
      <c r="M3858" s="63" t="str">
        <f>①陸連データ貼付け!Q927</f>
        <v>中学校</v>
      </c>
    </row>
    <row r="3859" spans="1:13">
      <c r="A3859" s="220" t="str">
        <f>IF(①陸連データ貼付け!M928="","",①陸連データ貼付け!M928)</f>
        <v>P530</v>
      </c>
      <c r="B3859" s="29" t="str">
        <f t="shared" si="183"/>
        <v>P</v>
      </c>
      <c r="C3859" s="29" t="str">
        <f t="shared" si="184"/>
        <v>530</v>
      </c>
      <c r="D3859" s="29">
        <f>①陸連データ貼付け!B928</f>
        <v>81148830</v>
      </c>
      <c r="E3859" s="29" t="str">
        <f>①陸連データ貼付け!C928</f>
        <v>山下　開世</v>
      </c>
      <c r="F3859" s="29" t="str">
        <f>ASC(①陸連データ貼付け!D928)</f>
        <v>ﾔﾏｼﾀ ｶｲｾｲ</v>
      </c>
      <c r="G3859" s="29" t="str">
        <f>①陸連データ貼付け!E928</f>
        <v>男</v>
      </c>
      <c r="H3859" s="29">
        <f>①陸連データ貼付け!H928</f>
        <v>24563</v>
      </c>
      <c r="I3859" s="29" t="str">
        <f>①陸連データ貼付け!I928</f>
        <v>神の倉</v>
      </c>
      <c r="J3859" s="29" t="str">
        <f>①陸連データ貼付け!J928</f>
        <v>カミノクラ</v>
      </c>
      <c r="K3859" s="29" t="str">
        <f t="shared" si="185"/>
        <v>神の倉</v>
      </c>
      <c r="L3859" s="29">
        <f>①陸連データ貼付け!P928</f>
        <v>3</v>
      </c>
      <c r="M3859" s="63" t="str">
        <f>①陸連データ貼付け!Q928</f>
        <v>中学校</v>
      </c>
    </row>
    <row r="3860" spans="1:13">
      <c r="A3860" s="220" t="str">
        <f>IF(①陸連データ貼付け!M929="","",①陸連データ貼付け!M929)</f>
        <v>P5407</v>
      </c>
      <c r="B3860" s="29" t="str">
        <f t="shared" si="183"/>
        <v>P</v>
      </c>
      <c r="C3860" s="29" t="str">
        <f t="shared" si="184"/>
        <v>5407</v>
      </c>
      <c r="D3860" s="29">
        <f>①陸連データ貼付け!B929</f>
        <v>84554531</v>
      </c>
      <c r="E3860" s="29" t="str">
        <f>①陸連データ貼付け!C929</f>
        <v>山田　実羽</v>
      </c>
      <c r="F3860" s="29" t="str">
        <f>ASC(①陸連データ貼付け!D929)</f>
        <v>ﾔﾏﾀﾞ ﾐｳ</v>
      </c>
      <c r="G3860" s="29" t="str">
        <f>①陸連データ貼付け!E929</f>
        <v>女</v>
      </c>
      <c r="H3860" s="29">
        <f>①陸連データ貼付け!H929</f>
        <v>24563</v>
      </c>
      <c r="I3860" s="29" t="str">
        <f>①陸連データ貼付け!I929</f>
        <v>神の倉</v>
      </c>
      <c r="J3860" s="29" t="str">
        <f>①陸連データ貼付け!J929</f>
        <v>カミノクラ</v>
      </c>
      <c r="K3860" s="29" t="str">
        <f t="shared" si="185"/>
        <v>神の倉</v>
      </c>
      <c r="L3860" s="29">
        <f>①陸連データ貼付け!P929</f>
        <v>3</v>
      </c>
      <c r="M3860" s="63" t="str">
        <f>①陸連データ貼付け!Q929</f>
        <v>中学校</v>
      </c>
    </row>
    <row r="3861" spans="1:13">
      <c r="A3861" s="220" t="str">
        <f>IF(①陸連データ貼付け!M930="","",①陸連データ貼付け!M930)</f>
        <v>P5419</v>
      </c>
      <c r="B3861" s="29" t="str">
        <f t="shared" si="183"/>
        <v>P</v>
      </c>
      <c r="C3861" s="29" t="str">
        <f t="shared" si="184"/>
        <v>5419</v>
      </c>
      <c r="D3861" s="29">
        <f>①陸連データ貼付け!B930</f>
        <v>88456233</v>
      </c>
      <c r="E3861" s="29" t="str">
        <f>①陸連データ貼付け!C930</f>
        <v>和合　舞</v>
      </c>
      <c r="F3861" s="29" t="str">
        <f>ASC(①陸連データ貼付け!D930)</f>
        <v>ﾜｺﾞｳ ﾏｲ</v>
      </c>
      <c r="G3861" s="29" t="str">
        <f>①陸連データ貼付け!E930</f>
        <v>女</v>
      </c>
      <c r="H3861" s="29">
        <f>①陸連データ貼付け!H930</f>
        <v>24563</v>
      </c>
      <c r="I3861" s="29" t="str">
        <f>①陸連データ貼付け!I930</f>
        <v>神の倉</v>
      </c>
      <c r="J3861" s="29" t="str">
        <f>①陸連データ貼付け!J930</f>
        <v>カミノクラ</v>
      </c>
      <c r="K3861" s="29" t="str">
        <f t="shared" si="185"/>
        <v>神の倉</v>
      </c>
      <c r="L3861" s="29">
        <f>①陸連データ貼付け!P930</f>
        <v>2</v>
      </c>
      <c r="M3861" s="63" t="str">
        <f>①陸連データ貼付け!Q930</f>
        <v>中学校</v>
      </c>
    </row>
    <row r="3862" spans="1:13">
      <c r="A3862" s="220" t="str">
        <f>IF(①陸連データ貼付け!M931="","",①陸連データ貼付け!M931)</f>
        <v>P5420</v>
      </c>
      <c r="B3862" s="29" t="str">
        <f t="shared" si="183"/>
        <v>P</v>
      </c>
      <c r="C3862" s="29" t="str">
        <f t="shared" si="184"/>
        <v>5420</v>
      </c>
      <c r="D3862" s="29">
        <f>①陸連データ貼付け!B931</f>
        <v>88456334</v>
      </c>
      <c r="E3862" s="29" t="str">
        <f>①陸連データ貼付け!C931</f>
        <v>渡辺　晴奈</v>
      </c>
      <c r="F3862" s="29" t="str">
        <f>ASC(①陸連データ貼付け!D931)</f>
        <v>ﾜﾀﾅﾍﾞ ﾊﾙﾅ</v>
      </c>
      <c r="G3862" s="29" t="str">
        <f>①陸連データ貼付け!E931</f>
        <v>女</v>
      </c>
      <c r="H3862" s="29">
        <f>①陸連データ貼付け!H931</f>
        <v>24563</v>
      </c>
      <c r="I3862" s="29" t="str">
        <f>①陸連データ貼付け!I931</f>
        <v>神の倉</v>
      </c>
      <c r="J3862" s="29" t="str">
        <f>①陸連データ貼付け!J931</f>
        <v>カミノクラ</v>
      </c>
      <c r="K3862" s="29" t="str">
        <f t="shared" si="185"/>
        <v>神の倉</v>
      </c>
      <c r="L3862" s="29">
        <f>①陸連データ貼付け!P931</f>
        <v>2</v>
      </c>
      <c r="M3862" s="63" t="str">
        <f>①陸連データ貼付け!Q931</f>
        <v>中学校</v>
      </c>
    </row>
    <row r="3863" spans="1:13">
      <c r="A3863" s="220" t="str">
        <f>IF(①陸連データ貼付け!M932="","",①陸連データ貼付け!M932)</f>
        <v>P5614</v>
      </c>
      <c r="B3863" s="29" t="str">
        <f t="shared" si="183"/>
        <v>P</v>
      </c>
      <c r="C3863" s="29" t="str">
        <f t="shared" si="184"/>
        <v>5614</v>
      </c>
      <c r="D3863" s="29">
        <f>①陸連データ貼付け!B932</f>
        <v>97280632</v>
      </c>
      <c r="E3863" s="29" t="str">
        <f>①陸連データ貼付け!C932</f>
        <v>市岡　里彩</v>
      </c>
      <c r="F3863" s="29" t="str">
        <f>ASC(①陸連データ貼付け!D932)</f>
        <v>ｲﾁｵｶ ﾘｻ</v>
      </c>
      <c r="G3863" s="29" t="str">
        <f>①陸連データ貼付け!E932</f>
        <v>女</v>
      </c>
      <c r="H3863" s="29">
        <f>①陸連データ貼付け!H932</f>
        <v>26283</v>
      </c>
      <c r="I3863" s="29" t="str">
        <f>①陸連データ貼付け!I932</f>
        <v>桜田</v>
      </c>
      <c r="J3863" s="29" t="str">
        <f>①陸連データ貼付け!J932</f>
        <v>サクラダチュウガッコウ</v>
      </c>
      <c r="K3863" s="29" t="str">
        <f t="shared" si="185"/>
        <v>桜田</v>
      </c>
      <c r="L3863" s="29">
        <f>①陸連データ貼付け!P932</f>
        <v>3</v>
      </c>
      <c r="M3863" s="63" t="str">
        <f>①陸連データ貼付け!Q932</f>
        <v>中学校</v>
      </c>
    </row>
    <row r="3864" spans="1:13">
      <c r="A3864" s="220" t="str">
        <f>IF(①陸連データ貼付け!M933="","",①陸連データ貼付け!M933)</f>
        <v>P5608</v>
      </c>
      <c r="B3864" s="29" t="str">
        <f t="shared" si="183"/>
        <v>P</v>
      </c>
      <c r="C3864" s="29" t="str">
        <f t="shared" si="184"/>
        <v>5608</v>
      </c>
      <c r="D3864" s="29">
        <f>①陸連データ貼付け!B933</f>
        <v>97126934</v>
      </c>
      <c r="E3864" s="29" t="str">
        <f>①陸連データ貼付け!C933</f>
        <v>糸井　望恵</v>
      </c>
      <c r="F3864" s="29" t="str">
        <f>ASC(①陸連データ貼付け!D933)</f>
        <v>ｲﾄｲ ﾐｻﾄ</v>
      </c>
      <c r="G3864" s="29" t="str">
        <f>①陸連データ貼付け!E933</f>
        <v>女</v>
      </c>
      <c r="H3864" s="29">
        <f>①陸連データ貼付け!H933</f>
        <v>26283</v>
      </c>
      <c r="I3864" s="29" t="str">
        <f>①陸連データ貼付け!I933</f>
        <v>桜田</v>
      </c>
      <c r="J3864" s="29" t="str">
        <f>①陸連データ貼付け!J933</f>
        <v>サクラダチュウガッコウ</v>
      </c>
      <c r="K3864" s="29" t="str">
        <f t="shared" si="185"/>
        <v>桜田</v>
      </c>
      <c r="L3864" s="29">
        <f>①陸連データ貼付け!P933</f>
        <v>3</v>
      </c>
      <c r="M3864" s="63" t="str">
        <f>①陸連データ貼付け!Q933</f>
        <v>中学校</v>
      </c>
    </row>
    <row r="3865" spans="1:13">
      <c r="A3865" s="220" t="str">
        <f>IF(①陸連データ貼付け!M934="","",①陸連データ貼付け!M934)</f>
        <v>P853</v>
      </c>
      <c r="B3865" s="29" t="str">
        <f t="shared" si="183"/>
        <v>P</v>
      </c>
      <c r="C3865" s="29" t="str">
        <f t="shared" si="184"/>
        <v>853</v>
      </c>
      <c r="D3865" s="29">
        <f>①陸連データ貼付け!B934</f>
        <v>97127329</v>
      </c>
      <c r="E3865" s="29" t="str">
        <f>①陸連データ貼付け!C934</f>
        <v>稲垣　優汰</v>
      </c>
      <c r="F3865" s="29" t="str">
        <f>ASC(①陸連データ貼付け!D934)</f>
        <v>ｲﾅｶﾞｷ ﾕｳﾀ</v>
      </c>
      <c r="G3865" s="29" t="str">
        <f>①陸連データ貼付け!E934</f>
        <v>男</v>
      </c>
      <c r="H3865" s="29">
        <f>①陸連データ貼付け!H934</f>
        <v>26283</v>
      </c>
      <c r="I3865" s="29" t="str">
        <f>①陸連データ貼付け!I934</f>
        <v>桜田</v>
      </c>
      <c r="J3865" s="29" t="str">
        <f>①陸連データ貼付け!J934</f>
        <v>サクラダチュウガッコウ</v>
      </c>
      <c r="K3865" s="29" t="str">
        <f t="shared" si="185"/>
        <v>桜田</v>
      </c>
      <c r="L3865" s="29">
        <f>①陸連データ貼付け!P934</f>
        <v>2</v>
      </c>
      <c r="M3865" s="63" t="str">
        <f>①陸連データ貼付け!Q934</f>
        <v>中学校</v>
      </c>
    </row>
    <row r="3866" spans="1:13">
      <c r="A3866" s="220" t="str">
        <f>IF(①陸連データ貼付け!M935="","",①陸連データ貼付け!M935)</f>
        <v>P871</v>
      </c>
      <c r="B3866" s="29" t="str">
        <f t="shared" si="183"/>
        <v>P</v>
      </c>
      <c r="C3866" s="29" t="str">
        <f t="shared" si="184"/>
        <v>871</v>
      </c>
      <c r="D3866" s="29">
        <f>①陸連データ貼付け!B935</f>
        <v>97280531</v>
      </c>
      <c r="E3866" s="29" t="str">
        <f>①陸連データ貼付け!C935</f>
        <v>太田　圭亮</v>
      </c>
      <c r="F3866" s="29" t="str">
        <f>ASC(①陸連データ貼付け!D935)</f>
        <v>ｵｵﾀ ｹｲｽｹ</v>
      </c>
      <c r="G3866" s="29" t="str">
        <f>①陸連データ貼付け!E935</f>
        <v>男</v>
      </c>
      <c r="H3866" s="29">
        <f>①陸連データ貼付け!H935</f>
        <v>26283</v>
      </c>
      <c r="I3866" s="29" t="str">
        <f>①陸連データ貼付け!I935</f>
        <v>桜田</v>
      </c>
      <c r="J3866" s="29" t="str">
        <f>①陸連データ貼付け!J935</f>
        <v>サクラダチュウガッコウ</v>
      </c>
      <c r="K3866" s="29" t="str">
        <f t="shared" si="185"/>
        <v>桜田</v>
      </c>
      <c r="L3866" s="29">
        <f>①陸連データ貼付け!P935</f>
        <v>2</v>
      </c>
      <c r="M3866" s="63" t="str">
        <f>①陸連データ貼付け!Q935</f>
        <v>中学校</v>
      </c>
    </row>
    <row r="3867" spans="1:13">
      <c r="A3867" s="220" t="str">
        <f>IF(①陸連データ貼付け!M936="","",①陸連データ貼付け!M936)</f>
        <v>P5607</v>
      </c>
      <c r="B3867" s="29" t="str">
        <f t="shared" si="183"/>
        <v>P</v>
      </c>
      <c r="C3867" s="29" t="str">
        <f t="shared" si="184"/>
        <v>5607</v>
      </c>
      <c r="D3867" s="29">
        <f>①陸連データ貼付け!B936</f>
        <v>97126833</v>
      </c>
      <c r="E3867" s="29" t="str">
        <f>①陸連データ貼付け!C936</f>
        <v>奥原　真紀歩</v>
      </c>
      <c r="F3867" s="29" t="str">
        <f>ASC(①陸連データ貼付け!D936)</f>
        <v>ｵｸﾊﾗ ﾏｷﾎ</v>
      </c>
      <c r="G3867" s="29" t="str">
        <f>①陸連データ貼付け!E936</f>
        <v>女</v>
      </c>
      <c r="H3867" s="29">
        <f>①陸連データ貼付け!H936</f>
        <v>26283</v>
      </c>
      <c r="I3867" s="29" t="str">
        <f>①陸連データ貼付け!I936</f>
        <v>桜田</v>
      </c>
      <c r="J3867" s="29" t="str">
        <f>①陸連データ貼付け!J936</f>
        <v>サクラダチュウガッコウ</v>
      </c>
      <c r="K3867" s="29" t="str">
        <f t="shared" si="185"/>
        <v>桜田</v>
      </c>
      <c r="L3867" s="29">
        <f>①陸連データ貼付け!P936</f>
        <v>2</v>
      </c>
      <c r="M3867" s="63" t="str">
        <f>①陸連データ貼付け!Q936</f>
        <v>中学校</v>
      </c>
    </row>
    <row r="3868" spans="1:13">
      <c r="A3868" s="220" t="str">
        <f>IF(①陸連データ貼付け!M937="","",①陸連データ貼付け!M937)</f>
        <v>P5606</v>
      </c>
      <c r="B3868" s="29" t="str">
        <f t="shared" si="183"/>
        <v>P</v>
      </c>
      <c r="C3868" s="29" t="str">
        <f t="shared" si="184"/>
        <v>5606</v>
      </c>
      <c r="D3868" s="29">
        <f>①陸連データ貼付け!B937</f>
        <v>97126732</v>
      </c>
      <c r="E3868" s="29" t="str">
        <f>①陸連データ貼付け!C937</f>
        <v>鏡味　詩歩</v>
      </c>
      <c r="F3868" s="29" t="str">
        <f>ASC(①陸連データ貼付け!D937)</f>
        <v>ｶｶﾞﾐ ｼﾎ</v>
      </c>
      <c r="G3868" s="29" t="str">
        <f>①陸連データ貼付け!E937</f>
        <v>女</v>
      </c>
      <c r="H3868" s="29">
        <f>①陸連データ貼付け!H937</f>
        <v>26283</v>
      </c>
      <c r="I3868" s="29" t="str">
        <f>①陸連データ貼付け!I937</f>
        <v>桜田</v>
      </c>
      <c r="J3868" s="29" t="str">
        <f>①陸連データ貼付け!J937</f>
        <v>サクラダチュウガッコウ</v>
      </c>
      <c r="K3868" s="29" t="str">
        <f t="shared" si="185"/>
        <v>桜田</v>
      </c>
      <c r="L3868" s="29">
        <f>①陸連データ貼付け!P937</f>
        <v>2</v>
      </c>
      <c r="M3868" s="63" t="str">
        <f>①陸連データ貼付け!Q937</f>
        <v>中学校</v>
      </c>
    </row>
    <row r="3869" spans="1:13">
      <c r="A3869" s="220" t="str">
        <f>IF(①陸連データ貼付け!M938="","",①陸連データ貼付け!M938)</f>
        <v>P5605</v>
      </c>
      <c r="B3869" s="29" t="str">
        <f t="shared" si="183"/>
        <v>P</v>
      </c>
      <c r="C3869" s="29" t="str">
        <f t="shared" si="184"/>
        <v>5605</v>
      </c>
      <c r="D3869" s="29">
        <f>①陸連データ貼付け!B938</f>
        <v>97126631</v>
      </c>
      <c r="E3869" s="29" t="str">
        <f>①陸連データ貼付け!C938</f>
        <v>数馬　鈴菜</v>
      </c>
      <c r="F3869" s="29" t="str">
        <f>ASC(①陸連データ貼付け!D938)</f>
        <v>ｶｽﾞﾏ ｽｽﾞﾅ</v>
      </c>
      <c r="G3869" s="29" t="str">
        <f>①陸連データ貼付け!E938</f>
        <v>女</v>
      </c>
      <c r="H3869" s="29">
        <f>①陸連データ貼付け!H938</f>
        <v>26283</v>
      </c>
      <c r="I3869" s="29" t="str">
        <f>①陸連データ貼付け!I938</f>
        <v>桜田</v>
      </c>
      <c r="J3869" s="29" t="str">
        <f>①陸連データ貼付け!J938</f>
        <v>サクラダチュウガッコウ</v>
      </c>
      <c r="K3869" s="29" t="str">
        <f t="shared" si="185"/>
        <v>桜田</v>
      </c>
      <c r="L3869" s="29">
        <f>①陸連データ貼付け!P938</f>
        <v>3</v>
      </c>
      <c r="M3869" s="63" t="str">
        <f>①陸連データ貼付け!Q938</f>
        <v>中学校</v>
      </c>
    </row>
    <row r="3870" spans="1:13">
      <c r="A3870" s="220" t="str">
        <f>IF(①陸連データ貼付け!M939="","",①陸連データ貼付け!M939)</f>
        <v>P884</v>
      </c>
      <c r="B3870" s="29" t="str">
        <f t="shared" si="183"/>
        <v>P</v>
      </c>
      <c r="C3870" s="29" t="str">
        <f t="shared" si="184"/>
        <v>884</v>
      </c>
      <c r="D3870" s="29">
        <f>①陸連データ貼付け!B939</f>
        <v>97462937</v>
      </c>
      <c r="E3870" s="29" t="str">
        <f>①陸連データ貼付け!C939</f>
        <v>亀垣　直哉</v>
      </c>
      <c r="F3870" s="29" t="str">
        <f>ASC(①陸連データ貼付け!D939)</f>
        <v>ｶﾒｶﾞｷ ﾅｵﾔ</v>
      </c>
      <c r="G3870" s="29" t="str">
        <f>①陸連データ貼付け!E939</f>
        <v>男</v>
      </c>
      <c r="H3870" s="29">
        <f>①陸連データ貼付け!H939</f>
        <v>26283</v>
      </c>
      <c r="I3870" s="29" t="str">
        <f>①陸連データ貼付け!I939</f>
        <v>桜田</v>
      </c>
      <c r="J3870" s="29" t="str">
        <f>①陸連データ貼付け!J939</f>
        <v>サクラダチュウガッコウ</v>
      </c>
      <c r="K3870" s="29" t="str">
        <f t="shared" si="185"/>
        <v>桜田</v>
      </c>
      <c r="L3870" s="29">
        <f>①陸連データ貼付け!P939</f>
        <v>3</v>
      </c>
      <c r="M3870" s="63" t="str">
        <f>①陸連データ貼付け!Q939</f>
        <v>中学校</v>
      </c>
    </row>
    <row r="3871" spans="1:13">
      <c r="A3871" s="220" t="str">
        <f>IF(①陸連データ貼付け!M940="","",①陸連データ貼付け!M940)</f>
        <v>P857</v>
      </c>
      <c r="B3871" s="29" t="str">
        <f t="shared" si="183"/>
        <v>P</v>
      </c>
      <c r="C3871" s="29" t="str">
        <f t="shared" si="184"/>
        <v>857</v>
      </c>
      <c r="D3871" s="29">
        <f>①陸連データ貼付け!B940</f>
        <v>97128128</v>
      </c>
      <c r="E3871" s="29" t="str">
        <f>①陸連データ貼付け!C940</f>
        <v>北村　滉基</v>
      </c>
      <c r="F3871" s="29" t="str">
        <f>ASC(①陸連データ貼付け!D940)</f>
        <v>ｷﾀﾑﾗ ｺｳｷ</v>
      </c>
      <c r="G3871" s="29" t="str">
        <f>①陸連データ貼付け!E940</f>
        <v>男</v>
      </c>
      <c r="H3871" s="29">
        <f>①陸連データ貼付け!H940</f>
        <v>26283</v>
      </c>
      <c r="I3871" s="29" t="str">
        <f>①陸連データ貼付け!I940</f>
        <v>桜田</v>
      </c>
      <c r="J3871" s="29" t="str">
        <f>①陸連データ貼付け!J940</f>
        <v>サクラダチュウガッコウ</v>
      </c>
      <c r="K3871" s="29" t="str">
        <f t="shared" si="185"/>
        <v>桜田</v>
      </c>
      <c r="L3871" s="29">
        <f>①陸連データ貼付け!P940</f>
        <v>3</v>
      </c>
      <c r="M3871" s="63" t="str">
        <f>①陸連データ貼付け!Q940</f>
        <v>中学校</v>
      </c>
    </row>
    <row r="3872" spans="1:13">
      <c r="A3872" s="220" t="str">
        <f>IF(①陸連データ貼付け!M941="","",①陸連データ貼付け!M941)</f>
        <v>P860</v>
      </c>
      <c r="B3872" s="29" t="str">
        <f t="shared" si="183"/>
        <v>P</v>
      </c>
      <c r="C3872" s="29" t="str">
        <f t="shared" si="184"/>
        <v>860</v>
      </c>
      <c r="D3872" s="29">
        <f>①陸連データ貼付け!B941</f>
        <v>97181329</v>
      </c>
      <c r="E3872" s="29" t="str">
        <f>①陸連データ貼付け!C941</f>
        <v>木村　斗真</v>
      </c>
      <c r="F3872" s="29" t="str">
        <f>ASC(①陸連データ貼付け!D941)</f>
        <v>ｷﾑﾗ ﾄｳﾏ</v>
      </c>
      <c r="G3872" s="29" t="str">
        <f>①陸連データ貼付け!E941</f>
        <v>男</v>
      </c>
      <c r="H3872" s="29">
        <f>①陸連データ貼付け!H941</f>
        <v>26283</v>
      </c>
      <c r="I3872" s="29" t="str">
        <f>①陸連データ貼付け!I941</f>
        <v>桜田</v>
      </c>
      <c r="J3872" s="29" t="str">
        <f>①陸連データ貼付け!J941</f>
        <v>サクラダチュウガッコウ</v>
      </c>
      <c r="K3872" s="29" t="str">
        <f t="shared" si="185"/>
        <v>桜田</v>
      </c>
      <c r="L3872" s="29">
        <f>①陸連データ貼付け!P941</f>
        <v>2</v>
      </c>
      <c r="M3872" s="63" t="str">
        <f>①陸連データ貼付け!Q941</f>
        <v>中学校</v>
      </c>
    </row>
    <row r="3873" spans="1:13">
      <c r="A3873" s="220" t="str">
        <f>IF(①陸連データ貼付け!M942="","",①陸連データ貼付け!M942)</f>
        <v>P5613</v>
      </c>
      <c r="B3873" s="29" t="str">
        <f t="shared" si="183"/>
        <v>P</v>
      </c>
      <c r="C3873" s="29" t="str">
        <f t="shared" si="184"/>
        <v>5613</v>
      </c>
      <c r="D3873" s="29">
        <f>①陸連データ貼付け!B942</f>
        <v>97208127</v>
      </c>
      <c r="E3873" s="29" t="str">
        <f>①陸連データ貼付け!C942</f>
        <v>榑松　佑香</v>
      </c>
      <c r="F3873" s="29" t="str">
        <f>ASC(①陸連データ貼付け!D942)</f>
        <v>ｸﾚﾏﾂ ﾕｳｶ</v>
      </c>
      <c r="G3873" s="29" t="str">
        <f>①陸連データ貼付け!E942</f>
        <v>女</v>
      </c>
      <c r="H3873" s="29">
        <f>①陸連データ貼付け!H942</f>
        <v>26283</v>
      </c>
      <c r="I3873" s="29" t="str">
        <f>①陸連データ貼付け!I942</f>
        <v>桜田</v>
      </c>
      <c r="J3873" s="29" t="str">
        <f>①陸連データ貼付け!J942</f>
        <v>サクラダチュウガッコウ</v>
      </c>
      <c r="K3873" s="29" t="str">
        <f t="shared" si="185"/>
        <v>桜田</v>
      </c>
      <c r="L3873" s="29">
        <f>①陸連データ貼付け!P942</f>
        <v>2</v>
      </c>
      <c r="M3873" s="63" t="str">
        <f>①陸連データ貼付け!Q942</f>
        <v>中学校</v>
      </c>
    </row>
    <row r="3874" spans="1:13">
      <c r="A3874" s="220" t="str">
        <f>IF(①陸連データ貼付け!M943="","",①陸連データ貼付け!M943)</f>
        <v>P5604</v>
      </c>
      <c r="B3874" s="29" t="str">
        <f t="shared" si="183"/>
        <v>P</v>
      </c>
      <c r="C3874" s="29" t="str">
        <f t="shared" si="184"/>
        <v>5604</v>
      </c>
      <c r="D3874" s="29">
        <f>①陸連データ貼付け!B943</f>
        <v>93809130</v>
      </c>
      <c r="E3874" s="29" t="str">
        <f>①陸連データ貼付け!C943</f>
        <v>桒山　桃花</v>
      </c>
      <c r="F3874" s="29" t="str">
        <f>ASC(①陸連データ貼付け!D943)</f>
        <v>ｸﾜﾔﾏ ﾓﾓｶ</v>
      </c>
      <c r="G3874" s="29" t="str">
        <f>①陸連データ貼付け!E943</f>
        <v>女</v>
      </c>
      <c r="H3874" s="29">
        <f>①陸連データ貼付け!H943</f>
        <v>26283</v>
      </c>
      <c r="I3874" s="29" t="str">
        <f>①陸連データ貼付け!I943</f>
        <v>桜田</v>
      </c>
      <c r="J3874" s="29" t="str">
        <f>①陸連データ貼付け!J943</f>
        <v>サクラダチュウガッコウ</v>
      </c>
      <c r="K3874" s="29" t="str">
        <f t="shared" si="185"/>
        <v>桜田</v>
      </c>
      <c r="L3874" s="29">
        <f>①陸連データ貼付け!P943</f>
        <v>3</v>
      </c>
      <c r="M3874" s="63" t="str">
        <f>①陸連データ貼付け!Q943</f>
        <v>中学校</v>
      </c>
    </row>
    <row r="3875" spans="1:13">
      <c r="A3875" s="220" t="str">
        <f>IF(①陸連データ貼付け!M944="","",①陸連データ貼付け!M944)</f>
        <v>P5612</v>
      </c>
      <c r="B3875" s="29" t="str">
        <f t="shared" si="183"/>
        <v>P</v>
      </c>
      <c r="C3875" s="29" t="str">
        <f t="shared" si="184"/>
        <v>5612</v>
      </c>
      <c r="D3875" s="29">
        <f>①陸連データ貼付け!B944</f>
        <v>97208026</v>
      </c>
      <c r="E3875" s="29" t="str">
        <f>①陸連データ貼付け!C944</f>
        <v>近藤　沙樹</v>
      </c>
      <c r="F3875" s="29" t="str">
        <f>ASC(①陸連データ貼付け!D944)</f>
        <v>ｺﾝﾄﾞｳ ｻｷ</v>
      </c>
      <c r="G3875" s="29" t="str">
        <f>①陸連データ貼付け!E944</f>
        <v>女</v>
      </c>
      <c r="H3875" s="29">
        <f>①陸連データ貼付け!H944</f>
        <v>26283</v>
      </c>
      <c r="I3875" s="29" t="str">
        <f>①陸連データ貼付け!I944</f>
        <v>桜田</v>
      </c>
      <c r="J3875" s="29" t="str">
        <f>①陸連データ貼付け!J944</f>
        <v>サクラダチュウガッコウ</v>
      </c>
      <c r="K3875" s="29" t="str">
        <f t="shared" si="185"/>
        <v>桜田</v>
      </c>
      <c r="L3875" s="29">
        <f>①陸連データ貼付け!P944</f>
        <v>2</v>
      </c>
      <c r="M3875" s="63" t="str">
        <f>①陸連データ貼付け!Q944</f>
        <v>中学校</v>
      </c>
    </row>
    <row r="3876" spans="1:13">
      <c r="A3876" s="220" t="str">
        <f>IF(①陸連データ貼付け!M945="","",①陸連データ貼付け!M945)</f>
        <v>P5610</v>
      </c>
      <c r="B3876" s="29" t="str">
        <f t="shared" si="183"/>
        <v>P</v>
      </c>
      <c r="C3876" s="29" t="str">
        <f t="shared" si="184"/>
        <v>5610</v>
      </c>
      <c r="D3876" s="29">
        <f>①陸連データ貼付け!B945</f>
        <v>97207833</v>
      </c>
      <c r="E3876" s="29" t="str">
        <f>①陸連データ貼付け!C945</f>
        <v>酒井　理桜</v>
      </c>
      <c r="F3876" s="29" t="str">
        <f>ASC(①陸連データ貼付け!D945)</f>
        <v>ｻｶｲ ﾘｵ</v>
      </c>
      <c r="G3876" s="29" t="str">
        <f>①陸連データ貼付け!E945</f>
        <v>女</v>
      </c>
      <c r="H3876" s="29">
        <f>①陸連データ貼付け!H945</f>
        <v>26283</v>
      </c>
      <c r="I3876" s="29" t="str">
        <f>①陸連データ貼付け!I945</f>
        <v>桜田</v>
      </c>
      <c r="J3876" s="29" t="str">
        <f>①陸連データ貼付け!J945</f>
        <v>サクラダチュウガッコウ</v>
      </c>
      <c r="K3876" s="29" t="str">
        <f t="shared" si="185"/>
        <v>桜田</v>
      </c>
      <c r="L3876" s="29">
        <f>①陸連データ貼付け!P945</f>
        <v>2</v>
      </c>
      <c r="M3876" s="63" t="str">
        <f>①陸連データ貼付け!Q945</f>
        <v>中学校</v>
      </c>
    </row>
    <row r="3877" spans="1:13">
      <c r="A3877" s="220" t="str">
        <f>IF(①陸連データ貼付け!M946="","",①陸連データ貼付け!M946)</f>
        <v>P5615</v>
      </c>
      <c r="B3877" s="29" t="str">
        <f t="shared" si="183"/>
        <v>P</v>
      </c>
      <c r="C3877" s="29" t="str">
        <f t="shared" si="184"/>
        <v>5615</v>
      </c>
      <c r="D3877" s="29">
        <f>①陸連データ貼付け!B946</f>
        <v>97280834</v>
      </c>
      <c r="E3877" s="29" t="str">
        <f>①陸連データ貼付け!C946</f>
        <v>榊原　茉愛</v>
      </c>
      <c r="F3877" s="29" t="str">
        <f>ASC(①陸連データ貼付け!D946)</f>
        <v>ｻｶｷﾊﾞﾗ ﾏｲ</v>
      </c>
      <c r="G3877" s="29" t="str">
        <f>①陸連データ貼付け!E946</f>
        <v>女</v>
      </c>
      <c r="H3877" s="29">
        <f>①陸連データ貼付け!H946</f>
        <v>26283</v>
      </c>
      <c r="I3877" s="29" t="str">
        <f>①陸連データ貼付け!I946</f>
        <v>桜田</v>
      </c>
      <c r="J3877" s="29" t="str">
        <f>①陸連データ貼付け!J946</f>
        <v>サクラダチュウガッコウ</v>
      </c>
      <c r="K3877" s="29" t="str">
        <f t="shared" si="185"/>
        <v>桜田</v>
      </c>
      <c r="L3877" s="29">
        <f>①陸連データ貼付け!P946</f>
        <v>2</v>
      </c>
      <c r="M3877" s="63" t="str">
        <f>①陸連データ貼付け!Q946</f>
        <v>中学校</v>
      </c>
    </row>
    <row r="3878" spans="1:13">
      <c r="A3878" s="220" t="str">
        <f>IF(①陸連データ貼付け!M947="","",①陸連データ貼付け!M947)</f>
        <v>P862</v>
      </c>
      <c r="B3878" s="29" t="str">
        <f t="shared" si="183"/>
        <v>P</v>
      </c>
      <c r="C3878" s="29" t="str">
        <f t="shared" si="184"/>
        <v>862</v>
      </c>
      <c r="D3878" s="29">
        <f>①陸連データ貼付け!B947</f>
        <v>97270934</v>
      </c>
      <c r="E3878" s="29" t="str">
        <f>①陸連データ貼付け!C947</f>
        <v>佐藤　優斗</v>
      </c>
      <c r="F3878" s="29" t="str">
        <f>ASC(①陸連データ貼付け!D947)</f>
        <v>ｻﾄｳ ﾕｳﾄ</v>
      </c>
      <c r="G3878" s="29" t="str">
        <f>①陸連データ貼付け!E947</f>
        <v>男</v>
      </c>
      <c r="H3878" s="29">
        <f>①陸連データ貼付け!H947</f>
        <v>26283</v>
      </c>
      <c r="I3878" s="29" t="str">
        <f>①陸連データ貼付け!I947</f>
        <v>桜田</v>
      </c>
      <c r="J3878" s="29" t="str">
        <f>①陸連データ貼付け!J947</f>
        <v>サクラダチュウガッコウ</v>
      </c>
      <c r="K3878" s="29" t="str">
        <f t="shared" si="185"/>
        <v>桜田</v>
      </c>
      <c r="L3878" s="29">
        <f>①陸連データ貼付け!P947</f>
        <v>3</v>
      </c>
      <c r="M3878" s="63" t="str">
        <f>①陸連データ貼付け!Q947</f>
        <v>中学校</v>
      </c>
    </row>
    <row r="3879" spans="1:13">
      <c r="A3879" s="220" t="str">
        <f>IF(①陸連データ貼付け!M948="","",①陸連データ貼付け!M948)</f>
        <v>P863</v>
      </c>
      <c r="B3879" s="29" t="str">
        <f t="shared" si="183"/>
        <v>P</v>
      </c>
      <c r="C3879" s="29" t="str">
        <f t="shared" si="184"/>
        <v>863</v>
      </c>
      <c r="D3879" s="29">
        <f>①陸連データ貼付け!B948</f>
        <v>97271228</v>
      </c>
      <c r="E3879" s="29" t="str">
        <f>①陸連データ貼付け!C948</f>
        <v>澤田　樹</v>
      </c>
      <c r="F3879" s="29" t="str">
        <f>ASC(①陸連データ貼付け!D948)</f>
        <v>ｻﾜﾀﾞ ｲﾂｷ</v>
      </c>
      <c r="G3879" s="29" t="str">
        <f>①陸連データ貼付け!E948</f>
        <v>男</v>
      </c>
      <c r="H3879" s="29">
        <f>①陸連データ貼付け!H948</f>
        <v>26283</v>
      </c>
      <c r="I3879" s="29" t="str">
        <f>①陸連データ貼付け!I948</f>
        <v>桜田</v>
      </c>
      <c r="J3879" s="29" t="str">
        <f>①陸連データ貼付け!J948</f>
        <v>サクラダチュウガッコウ</v>
      </c>
      <c r="K3879" s="29" t="str">
        <f t="shared" si="185"/>
        <v>桜田</v>
      </c>
      <c r="L3879" s="29">
        <f>①陸連データ貼付け!P948</f>
        <v>3</v>
      </c>
      <c r="M3879" s="63" t="str">
        <f>①陸連データ貼付け!Q948</f>
        <v>中学校</v>
      </c>
    </row>
    <row r="3880" spans="1:13">
      <c r="A3880" s="220" t="str">
        <f>IF(①陸連データ貼付け!M949="","",①陸連データ貼付け!M949)</f>
        <v>P883</v>
      </c>
      <c r="B3880" s="29" t="str">
        <f t="shared" si="183"/>
        <v>P</v>
      </c>
      <c r="C3880" s="29" t="str">
        <f t="shared" si="184"/>
        <v>883</v>
      </c>
      <c r="D3880" s="29">
        <f>①陸連データ貼付け!B949</f>
        <v>97462129</v>
      </c>
      <c r="E3880" s="29" t="str">
        <f>①陸連データ貼付け!C949</f>
        <v>柴山　凜太</v>
      </c>
      <c r="F3880" s="29" t="str">
        <f>ASC(①陸連データ貼付け!D949)</f>
        <v>ｼﾊﾞﾔﾏ ﾘﾝﾀ</v>
      </c>
      <c r="G3880" s="29" t="str">
        <f>①陸連データ貼付け!E949</f>
        <v>男</v>
      </c>
      <c r="H3880" s="29">
        <f>①陸連データ貼付け!H949</f>
        <v>26283</v>
      </c>
      <c r="I3880" s="29" t="str">
        <f>①陸連データ貼付け!I949</f>
        <v>桜田</v>
      </c>
      <c r="J3880" s="29" t="str">
        <f>①陸連データ貼付け!J949</f>
        <v>サクラダチュウガッコウ</v>
      </c>
      <c r="K3880" s="29" t="str">
        <f t="shared" si="185"/>
        <v>桜田</v>
      </c>
      <c r="L3880" s="29">
        <f>①陸連データ貼付け!P949</f>
        <v>2</v>
      </c>
      <c r="M3880" s="63" t="str">
        <f>①陸連データ貼付け!Q949</f>
        <v>中学校</v>
      </c>
    </row>
    <row r="3881" spans="1:13">
      <c r="A3881" s="220" t="str">
        <f>IF(①陸連データ貼付け!M950="","",①陸連データ貼付け!M950)</f>
        <v>P864</v>
      </c>
      <c r="B3881" s="29" t="str">
        <f t="shared" si="183"/>
        <v>P</v>
      </c>
      <c r="C3881" s="29" t="str">
        <f t="shared" si="184"/>
        <v>864</v>
      </c>
      <c r="D3881" s="29">
        <f>①陸連データ貼付け!B950</f>
        <v>97271329</v>
      </c>
      <c r="E3881" s="29" t="str">
        <f>①陸連データ貼付け!C950</f>
        <v>鈴木　博普</v>
      </c>
      <c r="F3881" s="29" t="str">
        <f>ASC(①陸連データ貼付け!D950)</f>
        <v>ｽｽﾞｷ ﾋﾛﾕｷ</v>
      </c>
      <c r="G3881" s="29" t="str">
        <f>①陸連データ貼付け!E950</f>
        <v>男</v>
      </c>
      <c r="H3881" s="29">
        <f>①陸連データ貼付け!H950</f>
        <v>26283</v>
      </c>
      <c r="I3881" s="29" t="str">
        <f>①陸連データ貼付け!I950</f>
        <v>桜田</v>
      </c>
      <c r="J3881" s="29" t="str">
        <f>①陸連データ貼付け!J950</f>
        <v>サクラダチュウガッコウ</v>
      </c>
      <c r="K3881" s="29" t="str">
        <f t="shared" si="185"/>
        <v>桜田</v>
      </c>
      <c r="L3881" s="29">
        <f>①陸連データ貼付け!P950</f>
        <v>3</v>
      </c>
      <c r="M3881" s="63" t="str">
        <f>①陸連データ貼付け!Q950</f>
        <v>中学校</v>
      </c>
    </row>
    <row r="3882" spans="1:13">
      <c r="A3882" s="220" t="str">
        <f>IF(①陸連データ貼付け!M951="","",①陸連データ貼付け!M951)</f>
        <v>P869</v>
      </c>
      <c r="B3882" s="29" t="str">
        <f t="shared" si="183"/>
        <v>P</v>
      </c>
      <c r="C3882" s="29" t="str">
        <f t="shared" si="184"/>
        <v>869</v>
      </c>
      <c r="D3882" s="29">
        <f>①陸連データ貼付け!B951</f>
        <v>97280329</v>
      </c>
      <c r="E3882" s="29" t="str">
        <f>①陸連データ貼付け!C951</f>
        <v>田邊　優一</v>
      </c>
      <c r="F3882" s="29" t="str">
        <f>ASC(①陸連データ貼付け!D951)</f>
        <v>ﾀﾅﾍﾞ ﾕｳｲﾁ</v>
      </c>
      <c r="G3882" s="29" t="str">
        <f>①陸連データ貼付け!E951</f>
        <v>男</v>
      </c>
      <c r="H3882" s="29">
        <f>①陸連データ貼付け!H951</f>
        <v>26283</v>
      </c>
      <c r="I3882" s="29" t="str">
        <f>①陸連データ貼付け!I951</f>
        <v>桜田</v>
      </c>
      <c r="J3882" s="29" t="str">
        <f>①陸連データ貼付け!J951</f>
        <v>サクラダチュウガッコウ</v>
      </c>
      <c r="K3882" s="29" t="str">
        <f t="shared" si="185"/>
        <v>桜田</v>
      </c>
      <c r="L3882" s="29">
        <f>①陸連データ貼付け!P951</f>
        <v>3</v>
      </c>
      <c r="M3882" s="63" t="str">
        <f>①陸連データ貼付け!Q951</f>
        <v>中学校</v>
      </c>
    </row>
    <row r="3883" spans="1:13">
      <c r="A3883" s="220" t="str">
        <f>IF(①陸連データ貼付け!M952="","",①陸連データ貼付け!M952)</f>
        <v>P856</v>
      </c>
      <c r="B3883" s="29" t="str">
        <f t="shared" si="183"/>
        <v>P</v>
      </c>
      <c r="C3883" s="29" t="str">
        <f t="shared" si="184"/>
        <v>856</v>
      </c>
      <c r="D3883" s="29">
        <f>①陸連データ貼付け!B952</f>
        <v>97127935</v>
      </c>
      <c r="E3883" s="29" t="str">
        <f>①陸連データ貼付け!C952</f>
        <v>徳川　和馬</v>
      </c>
      <c r="F3883" s="29" t="str">
        <f>ASC(①陸連データ貼付け!D952)</f>
        <v>ﾄｸｶﾞﾜ ｶｽﾞﾏ</v>
      </c>
      <c r="G3883" s="29" t="str">
        <f>①陸連データ貼付け!E952</f>
        <v>男</v>
      </c>
      <c r="H3883" s="29">
        <f>①陸連データ貼付け!H952</f>
        <v>26283</v>
      </c>
      <c r="I3883" s="29" t="str">
        <f>①陸連データ貼付け!I952</f>
        <v>桜田</v>
      </c>
      <c r="J3883" s="29" t="str">
        <f>①陸連データ貼付け!J952</f>
        <v>サクラダチュウガッコウ</v>
      </c>
      <c r="K3883" s="29" t="str">
        <f t="shared" si="185"/>
        <v>桜田</v>
      </c>
      <c r="L3883" s="29">
        <f>①陸連データ貼付け!P952</f>
        <v>2</v>
      </c>
      <c r="M3883" s="63" t="str">
        <f>①陸連データ貼付け!Q952</f>
        <v>中学校</v>
      </c>
    </row>
    <row r="3884" spans="1:13">
      <c r="A3884" s="220" t="str">
        <f>IF(①陸連データ貼付け!M953="","",①陸連データ貼付け!M953)</f>
        <v>P5609</v>
      </c>
      <c r="B3884" s="29" t="str">
        <f t="shared" si="183"/>
        <v>P</v>
      </c>
      <c r="C3884" s="29" t="str">
        <f t="shared" si="184"/>
        <v>5609</v>
      </c>
      <c r="D3884" s="29">
        <f>①陸連データ貼付け!B953</f>
        <v>97127026</v>
      </c>
      <c r="E3884" s="29" t="str">
        <f>①陸連データ貼付け!C953</f>
        <v>成田　乙葉</v>
      </c>
      <c r="F3884" s="29" t="str">
        <f>ASC(①陸連データ貼付け!D953)</f>
        <v>ﾅﾘﾀ ｵﾄﾊ</v>
      </c>
      <c r="G3884" s="29" t="str">
        <f>①陸連データ貼付け!E953</f>
        <v>女</v>
      </c>
      <c r="H3884" s="29">
        <f>①陸連データ貼付け!H953</f>
        <v>26283</v>
      </c>
      <c r="I3884" s="29" t="str">
        <f>①陸連データ貼付け!I953</f>
        <v>桜田</v>
      </c>
      <c r="J3884" s="29" t="str">
        <f>①陸連データ貼付け!J953</f>
        <v>サクラダチュウガッコウ</v>
      </c>
      <c r="K3884" s="29" t="str">
        <f t="shared" si="185"/>
        <v>桜田</v>
      </c>
      <c r="L3884" s="29">
        <f>①陸連データ貼付け!P953</f>
        <v>2</v>
      </c>
      <c r="M3884" s="63" t="str">
        <f>①陸連データ貼付け!Q953</f>
        <v>中学校</v>
      </c>
    </row>
    <row r="3885" spans="1:13">
      <c r="A3885" s="220" t="str">
        <f>IF(①陸連データ貼付け!M954="","",①陸連データ貼付け!M954)</f>
        <v>P933</v>
      </c>
      <c r="B3885" s="29" t="str">
        <f t="shared" si="183"/>
        <v>P</v>
      </c>
      <c r="C3885" s="29" t="str">
        <f t="shared" si="184"/>
        <v>933</v>
      </c>
      <c r="D3885" s="29">
        <f>①陸連データ貼付け!B954</f>
        <v>97963539</v>
      </c>
      <c r="E3885" s="29" t="str">
        <f>①陸連データ貼付け!C954</f>
        <v>成田　翔悟</v>
      </c>
      <c r="F3885" s="29" t="str">
        <f>ASC(①陸連データ貼付け!D954)</f>
        <v>ﾅﾘﾀ ｼｮｳｺﾞ</v>
      </c>
      <c r="G3885" s="29" t="str">
        <f>①陸連データ貼付け!E954</f>
        <v>男</v>
      </c>
      <c r="H3885" s="29">
        <f>①陸連データ貼付け!H954</f>
        <v>26283</v>
      </c>
      <c r="I3885" s="29" t="str">
        <f>①陸連データ貼付け!I954</f>
        <v>桜田</v>
      </c>
      <c r="J3885" s="29" t="str">
        <f>①陸連データ貼付け!J954</f>
        <v>サクラダチュウガッコウ</v>
      </c>
      <c r="K3885" s="29" t="str">
        <f t="shared" si="185"/>
        <v>桜田</v>
      </c>
      <c r="L3885" s="29">
        <f>①陸連データ貼付け!P954</f>
        <v>3</v>
      </c>
      <c r="M3885" s="63" t="str">
        <f>①陸連データ貼付け!Q954</f>
        <v>中学校</v>
      </c>
    </row>
    <row r="3886" spans="1:13">
      <c r="A3886" s="220" t="str">
        <f>IF(①陸連データ貼付け!M955="","",①陸連データ貼付け!M955)</f>
        <v>P868</v>
      </c>
      <c r="B3886" s="29" t="str">
        <f t="shared" si="183"/>
        <v>P</v>
      </c>
      <c r="C3886" s="29" t="str">
        <f t="shared" si="184"/>
        <v>868</v>
      </c>
      <c r="D3886" s="29">
        <f>①陸連データ貼付け!B955</f>
        <v>97280026</v>
      </c>
      <c r="E3886" s="29" t="str">
        <f>①陸連データ貼付け!C955</f>
        <v>西　渉真</v>
      </c>
      <c r="F3886" s="29" t="str">
        <f>ASC(①陸連データ貼付け!D955)</f>
        <v>ﾆｼ ｼｮｳﾏ</v>
      </c>
      <c r="G3886" s="29" t="str">
        <f>①陸連データ貼付け!E955</f>
        <v>男</v>
      </c>
      <c r="H3886" s="29">
        <f>①陸連データ貼付け!H955</f>
        <v>26283</v>
      </c>
      <c r="I3886" s="29" t="str">
        <f>①陸連データ貼付け!I955</f>
        <v>桜田</v>
      </c>
      <c r="J3886" s="29" t="str">
        <f>①陸連データ貼付け!J955</f>
        <v>サクラダチュウガッコウ</v>
      </c>
      <c r="K3886" s="29" t="str">
        <f t="shared" si="185"/>
        <v>桜田</v>
      </c>
      <c r="L3886" s="29">
        <f>①陸連データ貼付け!P955</f>
        <v>2</v>
      </c>
      <c r="M3886" s="63" t="str">
        <f>①陸連データ貼付け!Q955</f>
        <v>中学校</v>
      </c>
    </row>
    <row r="3887" spans="1:13">
      <c r="A3887" s="220" t="str">
        <f>IF(①陸連データ貼付け!M956="","",①陸連データ貼付け!M956)</f>
        <v>P934</v>
      </c>
      <c r="B3887" s="29" t="str">
        <f t="shared" si="183"/>
        <v>P</v>
      </c>
      <c r="C3887" s="29" t="str">
        <f t="shared" si="184"/>
        <v>934</v>
      </c>
      <c r="D3887" s="29">
        <f>①陸連データ貼付け!B956</f>
        <v>97963640</v>
      </c>
      <c r="E3887" s="29" t="str">
        <f>①陸連データ貼付け!C956</f>
        <v>西門　椋真</v>
      </c>
      <c r="F3887" s="29" t="str">
        <f>ASC(①陸連データ貼付け!D956)</f>
        <v>ﾆｼﾓﾝ ﾘｮｳﾏ</v>
      </c>
      <c r="G3887" s="29" t="str">
        <f>①陸連データ貼付け!E956</f>
        <v>男</v>
      </c>
      <c r="H3887" s="29">
        <f>①陸連データ貼付け!H956</f>
        <v>26283</v>
      </c>
      <c r="I3887" s="29" t="str">
        <f>①陸連データ貼付け!I956</f>
        <v>桜田</v>
      </c>
      <c r="J3887" s="29" t="str">
        <f>①陸連データ貼付け!J956</f>
        <v>サクラダチュウガッコウ</v>
      </c>
      <c r="K3887" s="29" t="str">
        <f t="shared" si="185"/>
        <v>桜田</v>
      </c>
      <c r="L3887" s="29">
        <f>①陸連データ貼付け!P956</f>
        <v>2</v>
      </c>
      <c r="M3887" s="63" t="str">
        <f>①陸連データ貼付け!Q956</f>
        <v>中学校</v>
      </c>
    </row>
    <row r="3888" spans="1:13">
      <c r="A3888" s="220" t="str">
        <f>IF(①陸連データ貼付け!M957="","",①陸連データ貼付け!M957)</f>
        <v>P885</v>
      </c>
      <c r="B3888" s="29" t="str">
        <f t="shared" si="183"/>
        <v>P</v>
      </c>
      <c r="C3888" s="29" t="str">
        <f t="shared" si="184"/>
        <v>885</v>
      </c>
      <c r="D3888" s="29">
        <f>①陸連データ貼付け!B957</f>
        <v>97463130</v>
      </c>
      <c r="E3888" s="29" t="str">
        <f>①陸連データ貼付け!C957</f>
        <v>服部　風希</v>
      </c>
      <c r="F3888" s="29" t="str">
        <f>ASC(①陸連データ貼付け!D957)</f>
        <v>ﾊｯﾄﾘ ﾌｳｷ</v>
      </c>
      <c r="G3888" s="29" t="str">
        <f>①陸連データ貼付け!E957</f>
        <v>男</v>
      </c>
      <c r="H3888" s="29">
        <f>①陸連データ貼付け!H957</f>
        <v>26283</v>
      </c>
      <c r="I3888" s="29" t="str">
        <f>①陸連データ貼付け!I957</f>
        <v>桜田</v>
      </c>
      <c r="J3888" s="29" t="str">
        <f>①陸連データ貼付け!J957</f>
        <v>サクラダチュウガッコウ</v>
      </c>
      <c r="K3888" s="29" t="str">
        <f t="shared" si="185"/>
        <v>桜田</v>
      </c>
      <c r="L3888" s="29">
        <f>①陸連データ貼付け!P957</f>
        <v>2</v>
      </c>
      <c r="M3888" s="63" t="str">
        <f>①陸連データ貼付け!Q957</f>
        <v>中学校</v>
      </c>
    </row>
    <row r="3889" spans="1:13">
      <c r="A3889" s="220" t="str">
        <f>IF(①陸連データ貼付け!M958="","",①陸連データ貼付け!M958)</f>
        <v>P5611</v>
      </c>
      <c r="B3889" s="29" t="str">
        <f t="shared" si="183"/>
        <v>P</v>
      </c>
      <c r="C3889" s="29" t="str">
        <f t="shared" si="184"/>
        <v>5611</v>
      </c>
      <c r="D3889" s="29">
        <f>①陸連データ貼付け!B958</f>
        <v>97207934</v>
      </c>
      <c r="E3889" s="29" t="str">
        <f>①陸連データ貼付け!C958</f>
        <v>早川　真幸</v>
      </c>
      <c r="F3889" s="29" t="str">
        <f>ASC(①陸連データ貼付け!D958)</f>
        <v>ﾊﾔｶﾜ ﾏﾕｷ</v>
      </c>
      <c r="G3889" s="29" t="str">
        <f>①陸連データ貼付け!E958</f>
        <v>女</v>
      </c>
      <c r="H3889" s="29">
        <f>①陸連データ貼付け!H958</f>
        <v>26283</v>
      </c>
      <c r="I3889" s="29" t="str">
        <f>①陸連データ貼付け!I958</f>
        <v>桜田</v>
      </c>
      <c r="J3889" s="29" t="str">
        <f>①陸連データ貼付け!J958</f>
        <v>サクラダチュウガッコウ</v>
      </c>
      <c r="K3889" s="29" t="str">
        <f t="shared" si="185"/>
        <v>桜田</v>
      </c>
      <c r="L3889" s="29">
        <f>①陸連データ貼付け!P958</f>
        <v>2</v>
      </c>
      <c r="M3889" s="63" t="str">
        <f>①陸連データ貼付け!Q958</f>
        <v>中学校</v>
      </c>
    </row>
    <row r="3890" spans="1:13">
      <c r="A3890" s="220" t="str">
        <f>IF(①陸連データ貼付け!M959="","",①陸連データ貼付け!M959)</f>
        <v>P854</v>
      </c>
      <c r="B3890" s="29" t="str">
        <f t="shared" si="183"/>
        <v>P</v>
      </c>
      <c r="C3890" s="29" t="str">
        <f t="shared" si="184"/>
        <v>854</v>
      </c>
      <c r="D3890" s="29">
        <f>①陸連データ貼付け!B959</f>
        <v>97127632</v>
      </c>
      <c r="E3890" s="29" t="str">
        <f>①陸連データ貼付け!C959</f>
        <v>藤野　佑一朗</v>
      </c>
      <c r="F3890" s="29" t="str">
        <f>ASC(①陸連データ貼付け!D959)</f>
        <v>ﾌｼﾞﾉ ﾕｳｲﾁﾛｳ</v>
      </c>
      <c r="G3890" s="29" t="str">
        <f>①陸連データ貼付け!E959</f>
        <v>男</v>
      </c>
      <c r="H3890" s="29">
        <f>①陸連データ貼付け!H959</f>
        <v>26283</v>
      </c>
      <c r="I3890" s="29" t="str">
        <f>①陸連データ貼付け!I959</f>
        <v>桜田</v>
      </c>
      <c r="J3890" s="29" t="str">
        <f>①陸連データ貼付け!J959</f>
        <v>サクラダチュウガッコウ</v>
      </c>
      <c r="K3890" s="29" t="str">
        <f t="shared" si="185"/>
        <v>桜田</v>
      </c>
      <c r="L3890" s="29">
        <f>①陸連データ貼付け!P959</f>
        <v>3</v>
      </c>
      <c r="M3890" s="63" t="str">
        <f>①陸連データ貼付け!Q959</f>
        <v>中学校</v>
      </c>
    </row>
    <row r="3891" spans="1:13">
      <c r="A3891" s="220" t="str">
        <f>IF(①陸連データ貼付け!M960="","",①陸連データ貼付け!M960)</f>
        <v>P852</v>
      </c>
      <c r="B3891" s="29" t="str">
        <f t="shared" si="183"/>
        <v>P</v>
      </c>
      <c r="C3891" s="29" t="str">
        <f t="shared" si="184"/>
        <v>852</v>
      </c>
      <c r="D3891" s="29">
        <f>①陸連データ貼付け!B960</f>
        <v>97073228</v>
      </c>
      <c r="E3891" s="29" t="str">
        <f>①陸連データ貼付け!C960</f>
        <v>前田　征真</v>
      </c>
      <c r="F3891" s="29" t="str">
        <f>ASC(①陸連データ貼付け!D960)</f>
        <v>ﾏｴﾀﾞ ｼｮｳﾏ</v>
      </c>
      <c r="G3891" s="29" t="str">
        <f>①陸連データ貼付け!E960</f>
        <v>男</v>
      </c>
      <c r="H3891" s="29">
        <f>①陸連データ貼付け!H960</f>
        <v>26283</v>
      </c>
      <c r="I3891" s="29" t="str">
        <f>①陸連データ貼付け!I960</f>
        <v>桜田</v>
      </c>
      <c r="J3891" s="29" t="str">
        <f>①陸連データ貼付け!J960</f>
        <v>サクラダチュウガッコウ</v>
      </c>
      <c r="K3891" s="29" t="str">
        <f t="shared" si="185"/>
        <v>桜田</v>
      </c>
      <c r="L3891" s="29">
        <f>①陸連データ貼付け!P960</f>
        <v>3</v>
      </c>
      <c r="M3891" s="63" t="str">
        <f>①陸連データ貼付け!Q960</f>
        <v>中学校</v>
      </c>
    </row>
    <row r="3892" spans="1:13">
      <c r="A3892" s="220" t="str">
        <f>IF(①陸連データ貼付け!M961="","",①陸連データ貼付け!M961)</f>
        <v>P866</v>
      </c>
      <c r="B3892" s="29" t="str">
        <f t="shared" si="183"/>
        <v>P</v>
      </c>
      <c r="C3892" s="29" t="str">
        <f t="shared" si="184"/>
        <v>866</v>
      </c>
      <c r="D3892" s="29">
        <f>①陸連データ貼付け!B961</f>
        <v>97271531</v>
      </c>
      <c r="E3892" s="29" t="str">
        <f>①陸連データ貼付け!C961</f>
        <v>牧野　隼士</v>
      </c>
      <c r="F3892" s="29" t="str">
        <f>ASC(①陸連データ貼付け!D961)</f>
        <v>ﾏｷﾉ ｼｭﾝｼﾞ</v>
      </c>
      <c r="G3892" s="29" t="str">
        <f>①陸連データ貼付け!E961</f>
        <v>男</v>
      </c>
      <c r="H3892" s="29">
        <f>①陸連データ貼付け!H961</f>
        <v>26283</v>
      </c>
      <c r="I3892" s="29" t="str">
        <f>①陸連データ貼付け!I961</f>
        <v>桜田</v>
      </c>
      <c r="J3892" s="29" t="str">
        <f>①陸連データ貼付け!J961</f>
        <v>サクラダチュウガッコウ</v>
      </c>
      <c r="K3892" s="29" t="str">
        <f t="shared" si="185"/>
        <v>桜田</v>
      </c>
      <c r="L3892" s="29">
        <f>①陸連データ貼付け!P961</f>
        <v>3</v>
      </c>
      <c r="M3892" s="63" t="str">
        <f>①陸連データ貼付け!Q961</f>
        <v>中学校</v>
      </c>
    </row>
    <row r="3893" spans="1:13">
      <c r="A3893" s="220" t="str">
        <f>IF(①陸連データ貼付け!M962="","",①陸連データ貼付け!M962)</f>
        <v>P886</v>
      </c>
      <c r="B3893" s="29" t="str">
        <f t="shared" si="183"/>
        <v>P</v>
      </c>
      <c r="C3893" s="29" t="str">
        <f t="shared" si="184"/>
        <v>886</v>
      </c>
      <c r="D3893" s="29">
        <f>①陸連データ貼付け!B962</f>
        <v>97488137</v>
      </c>
      <c r="E3893" s="29" t="str">
        <f>①陸連データ貼付け!C962</f>
        <v>松本　悠希</v>
      </c>
      <c r="F3893" s="29" t="str">
        <f>ASC(①陸連データ貼付け!D962)</f>
        <v>ﾏﾂﾓﾄ ﾕｳｷ</v>
      </c>
      <c r="G3893" s="29" t="str">
        <f>①陸連データ貼付け!E962</f>
        <v>男</v>
      </c>
      <c r="H3893" s="29">
        <f>①陸連データ貼付け!H962</f>
        <v>26283</v>
      </c>
      <c r="I3893" s="29" t="str">
        <f>①陸連データ貼付け!I962</f>
        <v>桜田</v>
      </c>
      <c r="J3893" s="29" t="str">
        <f>①陸連データ貼付け!J962</f>
        <v>サクラダチュウガッコウ</v>
      </c>
      <c r="K3893" s="29" t="str">
        <f t="shared" si="185"/>
        <v>桜田</v>
      </c>
      <c r="L3893" s="29">
        <f>①陸連データ貼付け!P962</f>
        <v>3</v>
      </c>
      <c r="M3893" s="63" t="str">
        <f>①陸連データ貼付け!Q962</f>
        <v>中学校</v>
      </c>
    </row>
    <row r="3894" spans="1:13">
      <c r="A3894" s="220" t="str">
        <f>IF(①陸連データ貼付け!M963="","",①陸連データ貼付け!M963)</f>
        <v>P855</v>
      </c>
      <c r="B3894" s="29" t="str">
        <f t="shared" si="183"/>
        <v>P</v>
      </c>
      <c r="C3894" s="29" t="str">
        <f t="shared" si="184"/>
        <v>855</v>
      </c>
      <c r="D3894" s="29">
        <f>①陸連データ貼付け!B963</f>
        <v>97127733</v>
      </c>
      <c r="E3894" s="29" t="str">
        <f>①陸連データ貼付け!C963</f>
        <v>水谷　俊哉</v>
      </c>
      <c r="F3894" s="29" t="str">
        <f>ASC(①陸連データ貼付け!D963)</f>
        <v>ﾐｽﾞﾀﾆ ﾄｼﾔ</v>
      </c>
      <c r="G3894" s="29" t="str">
        <f>①陸連データ貼付け!E963</f>
        <v>男</v>
      </c>
      <c r="H3894" s="29">
        <f>①陸連データ貼付け!H963</f>
        <v>26283</v>
      </c>
      <c r="I3894" s="29" t="str">
        <f>①陸連データ貼付け!I963</f>
        <v>桜田</v>
      </c>
      <c r="J3894" s="29" t="str">
        <f>①陸連データ貼付け!J963</f>
        <v>サクラダチュウガッコウ</v>
      </c>
      <c r="K3894" s="29" t="str">
        <f t="shared" si="185"/>
        <v>桜田</v>
      </c>
      <c r="L3894" s="29">
        <f>①陸連データ貼付け!P963</f>
        <v>2</v>
      </c>
      <c r="M3894" s="63" t="str">
        <f>①陸連データ貼付け!Q963</f>
        <v>中学校</v>
      </c>
    </row>
    <row r="3895" spans="1:13">
      <c r="A3895" s="220" t="str">
        <f>IF(①陸連データ貼付け!M964="","",①陸連データ貼付け!M964)</f>
        <v>P867</v>
      </c>
      <c r="B3895" s="29" t="str">
        <f t="shared" si="183"/>
        <v>P</v>
      </c>
      <c r="C3895" s="29" t="str">
        <f t="shared" si="184"/>
        <v>867</v>
      </c>
      <c r="D3895" s="29">
        <f>①陸連データ貼付け!B964</f>
        <v>97271632</v>
      </c>
      <c r="E3895" s="29" t="str">
        <f>①陸連データ貼付け!C964</f>
        <v>三本　優</v>
      </c>
      <c r="F3895" s="29" t="str">
        <f>ASC(①陸連データ貼付け!D964)</f>
        <v>ﾐﾓﾄ ﾕｳ</v>
      </c>
      <c r="G3895" s="29" t="str">
        <f>①陸連データ貼付け!E964</f>
        <v>男</v>
      </c>
      <c r="H3895" s="29">
        <f>①陸連データ貼付け!H964</f>
        <v>26283</v>
      </c>
      <c r="I3895" s="29" t="str">
        <f>①陸連データ貼付け!I964</f>
        <v>桜田</v>
      </c>
      <c r="J3895" s="29" t="str">
        <f>①陸連データ貼付け!J964</f>
        <v>サクラダチュウガッコウ</v>
      </c>
      <c r="K3895" s="29" t="str">
        <f t="shared" si="185"/>
        <v>桜田</v>
      </c>
      <c r="L3895" s="29">
        <f>①陸連データ貼付け!P964</f>
        <v>3</v>
      </c>
      <c r="M3895" s="63" t="str">
        <f>①陸連データ貼付け!Q964</f>
        <v>中学校</v>
      </c>
    </row>
    <row r="3896" spans="1:13">
      <c r="A3896" s="220" t="str">
        <f>IF(①陸連データ貼付け!M965="","",①陸連データ貼付け!M965)</f>
        <v>P858</v>
      </c>
      <c r="B3896" s="29" t="str">
        <f t="shared" si="183"/>
        <v>P</v>
      </c>
      <c r="C3896" s="29" t="str">
        <f t="shared" si="184"/>
        <v>858</v>
      </c>
      <c r="D3896" s="29">
        <f>①陸連データ貼付け!B965</f>
        <v>97181127</v>
      </c>
      <c r="E3896" s="29" t="str">
        <f>①陸連データ貼付け!C965</f>
        <v>宮島　賢聡</v>
      </c>
      <c r="F3896" s="29" t="str">
        <f>ASC(①陸連データ貼付け!D965)</f>
        <v>ﾐﾔｼﾞﾏ ｹﾝｿｳ</v>
      </c>
      <c r="G3896" s="29" t="str">
        <f>①陸連データ貼付け!E965</f>
        <v>男</v>
      </c>
      <c r="H3896" s="29">
        <f>①陸連データ貼付け!H965</f>
        <v>26283</v>
      </c>
      <c r="I3896" s="29" t="str">
        <f>①陸連データ貼付け!I965</f>
        <v>桜田</v>
      </c>
      <c r="J3896" s="29" t="str">
        <f>①陸連データ貼付け!J965</f>
        <v>サクラダチュウガッコウ</v>
      </c>
      <c r="K3896" s="29" t="str">
        <f t="shared" si="185"/>
        <v>桜田</v>
      </c>
      <c r="L3896" s="29">
        <f>①陸連データ貼付け!P965</f>
        <v>2</v>
      </c>
      <c r="M3896" s="63" t="str">
        <f>①陸連データ貼付け!Q965</f>
        <v>中学校</v>
      </c>
    </row>
    <row r="3897" spans="1:13">
      <c r="A3897" s="220" t="str">
        <f>IF(①陸連データ貼付け!M966="","",①陸連データ貼付け!M966)</f>
        <v>P865</v>
      </c>
      <c r="B3897" s="29" t="str">
        <f t="shared" si="183"/>
        <v>P</v>
      </c>
      <c r="C3897" s="29" t="str">
        <f t="shared" si="184"/>
        <v>865</v>
      </c>
      <c r="D3897" s="29">
        <f>①陸連データ貼付け!B966</f>
        <v>97271430</v>
      </c>
      <c r="E3897" s="29" t="str">
        <f>①陸連データ貼付け!C966</f>
        <v>森下　匠</v>
      </c>
      <c r="F3897" s="29" t="str">
        <f>ASC(①陸連データ貼付け!D966)</f>
        <v>ﾓﾘｼﾀ ﾀｸﾐ</v>
      </c>
      <c r="G3897" s="29" t="str">
        <f>①陸連データ貼付け!E966</f>
        <v>男</v>
      </c>
      <c r="H3897" s="29">
        <f>①陸連データ貼付け!H966</f>
        <v>26283</v>
      </c>
      <c r="I3897" s="29" t="str">
        <f>①陸連データ貼付け!I966</f>
        <v>桜田</v>
      </c>
      <c r="J3897" s="29" t="str">
        <f>①陸連データ貼付け!J966</f>
        <v>サクラダチュウガッコウ</v>
      </c>
      <c r="K3897" s="29" t="str">
        <f t="shared" si="185"/>
        <v>桜田</v>
      </c>
      <c r="L3897" s="29">
        <f>①陸連データ貼付け!P966</f>
        <v>3</v>
      </c>
      <c r="M3897" s="63" t="str">
        <f>①陸連データ貼付け!Q966</f>
        <v>中学校</v>
      </c>
    </row>
    <row r="3898" spans="1:13">
      <c r="A3898" s="220" t="str">
        <f>IF(①陸連データ貼付け!M967="","",①陸連データ貼付け!M967)</f>
        <v>P861</v>
      </c>
      <c r="B3898" s="29" t="str">
        <f t="shared" si="183"/>
        <v>P</v>
      </c>
      <c r="C3898" s="29" t="str">
        <f t="shared" si="184"/>
        <v>861</v>
      </c>
      <c r="D3898" s="29">
        <f>①陸連データ貼付け!B967</f>
        <v>97207732</v>
      </c>
      <c r="E3898" s="29" t="str">
        <f>①陸連データ貼付け!C967</f>
        <v>保竹　柾</v>
      </c>
      <c r="F3898" s="29" t="str">
        <f>ASC(①陸連データ貼付け!D967)</f>
        <v>ﾔｽﾀｹ ﾏｻｷ</v>
      </c>
      <c r="G3898" s="29" t="str">
        <f>①陸連データ貼付け!E967</f>
        <v>男</v>
      </c>
      <c r="H3898" s="29">
        <f>①陸連データ貼付け!H967</f>
        <v>26283</v>
      </c>
      <c r="I3898" s="29" t="str">
        <f>①陸連データ貼付け!I967</f>
        <v>桜田</v>
      </c>
      <c r="J3898" s="29" t="str">
        <f>①陸連データ貼付け!J967</f>
        <v>サクラダチュウガッコウ</v>
      </c>
      <c r="K3898" s="29" t="str">
        <f t="shared" si="185"/>
        <v>桜田</v>
      </c>
      <c r="L3898" s="29">
        <f>①陸連データ貼付け!P967</f>
        <v>2</v>
      </c>
      <c r="M3898" s="63" t="str">
        <f>①陸連データ貼付け!Q967</f>
        <v>中学校</v>
      </c>
    </row>
    <row r="3899" spans="1:13">
      <c r="A3899" s="220" t="str">
        <f>IF(①陸連データ貼付け!M968="","",①陸連データ貼付け!M968)</f>
        <v>P859</v>
      </c>
      <c r="B3899" s="29" t="str">
        <f t="shared" si="183"/>
        <v>P</v>
      </c>
      <c r="C3899" s="29" t="str">
        <f t="shared" si="184"/>
        <v>859</v>
      </c>
      <c r="D3899" s="29">
        <f>①陸連データ貼付け!B968</f>
        <v>97181228</v>
      </c>
      <c r="E3899" s="29" t="str">
        <f>①陸連データ貼付け!C968</f>
        <v>柳田　航汰</v>
      </c>
      <c r="F3899" s="29" t="str">
        <f>ASC(①陸連データ貼付け!D968)</f>
        <v>ﾔﾅｷﾞﾀﾞ ｺｳﾀ</v>
      </c>
      <c r="G3899" s="29" t="str">
        <f>①陸連データ貼付け!E968</f>
        <v>男</v>
      </c>
      <c r="H3899" s="29">
        <f>①陸連データ貼付け!H968</f>
        <v>26283</v>
      </c>
      <c r="I3899" s="29" t="str">
        <f>①陸連データ貼付け!I968</f>
        <v>桜田</v>
      </c>
      <c r="J3899" s="29" t="str">
        <f>①陸連データ貼付け!J968</f>
        <v>サクラダチュウガッコウ</v>
      </c>
      <c r="K3899" s="29" t="str">
        <f t="shared" si="185"/>
        <v>桜田</v>
      </c>
      <c r="L3899" s="29">
        <f>①陸連データ貼付け!P968</f>
        <v>2</v>
      </c>
      <c r="M3899" s="63" t="str">
        <f>①陸連データ貼付け!Q968</f>
        <v>中学校</v>
      </c>
    </row>
    <row r="3900" spans="1:13">
      <c r="A3900" s="220" t="str">
        <f>IF(①陸連データ貼付け!M969="","",①陸連データ貼付け!M969)</f>
        <v>P5616</v>
      </c>
      <c r="B3900" s="29" t="str">
        <f t="shared" si="183"/>
        <v>P</v>
      </c>
      <c r="C3900" s="29" t="str">
        <f t="shared" si="184"/>
        <v>5616</v>
      </c>
      <c r="D3900" s="29">
        <f>①陸連データ貼付け!B969</f>
        <v>97280935</v>
      </c>
      <c r="E3900" s="29" t="str">
        <f>①陸連データ貼付け!C969</f>
        <v>湯本　あんな</v>
      </c>
      <c r="F3900" s="29" t="str">
        <f>ASC(①陸連データ貼付け!D969)</f>
        <v>ﾕﾓﾄ ｱﾝﾅ</v>
      </c>
      <c r="G3900" s="29" t="str">
        <f>①陸連データ貼付け!E969</f>
        <v>女</v>
      </c>
      <c r="H3900" s="29">
        <f>①陸連データ貼付け!H969</f>
        <v>26283</v>
      </c>
      <c r="I3900" s="29" t="str">
        <f>①陸連データ貼付け!I969</f>
        <v>桜田</v>
      </c>
      <c r="J3900" s="29" t="str">
        <f>①陸連データ貼付け!J969</f>
        <v>サクラダチュウガッコウ</v>
      </c>
      <c r="K3900" s="29" t="str">
        <f t="shared" si="185"/>
        <v>桜田</v>
      </c>
      <c r="L3900" s="29">
        <f>①陸連データ貼付け!P969</f>
        <v>2</v>
      </c>
      <c r="M3900" s="63" t="str">
        <f>①陸連データ貼付け!Q969</f>
        <v>中学校</v>
      </c>
    </row>
    <row r="3901" spans="1:13">
      <c r="A3901" s="220" t="str">
        <f>IF(①陸連データ貼付け!M970="","",①陸連データ貼付け!M970)</f>
        <v>P870</v>
      </c>
      <c r="B3901" s="29" t="str">
        <f t="shared" si="183"/>
        <v>P</v>
      </c>
      <c r="C3901" s="29" t="str">
        <f t="shared" si="184"/>
        <v>870</v>
      </c>
      <c r="D3901" s="29">
        <f>①陸連データ貼付け!B970</f>
        <v>97280430</v>
      </c>
      <c r="E3901" s="29" t="str">
        <f>①陸連データ貼付け!C970</f>
        <v>吉本　翔</v>
      </c>
      <c r="F3901" s="29" t="str">
        <f>ASC(①陸連データ貼付け!D970)</f>
        <v>ﾖｼﾓﾄ ｶｹﾙ</v>
      </c>
      <c r="G3901" s="29" t="str">
        <f>①陸連データ貼付け!E970</f>
        <v>男</v>
      </c>
      <c r="H3901" s="29">
        <f>①陸連データ貼付け!H970</f>
        <v>26283</v>
      </c>
      <c r="I3901" s="29" t="str">
        <f>①陸連データ貼付け!I970</f>
        <v>桜田</v>
      </c>
      <c r="J3901" s="29" t="str">
        <f>①陸連データ貼付け!J970</f>
        <v>サクラダチュウガッコウ</v>
      </c>
      <c r="K3901" s="29" t="str">
        <f t="shared" si="185"/>
        <v>桜田</v>
      </c>
      <c r="L3901" s="29">
        <f>①陸連データ貼付け!P970</f>
        <v>3</v>
      </c>
      <c r="M3901" s="63" t="str">
        <f>①陸連データ貼付け!Q970</f>
        <v>中学校</v>
      </c>
    </row>
    <row r="3902" spans="1:13">
      <c r="A3902" s="220" t="str">
        <f>IF(①陸連データ貼付け!M971="","",①陸連データ貼付け!M971)</f>
        <v>P5599</v>
      </c>
      <c r="B3902" s="29" t="str">
        <f t="shared" si="183"/>
        <v>P</v>
      </c>
      <c r="C3902" s="29" t="str">
        <f t="shared" si="184"/>
        <v>5599</v>
      </c>
      <c r="D3902" s="29">
        <f>①陸連データ貼付け!B971</f>
        <v>83125625</v>
      </c>
      <c r="E3902" s="29" t="str">
        <f>①陸連データ貼付け!C971</f>
        <v>大曽根　都</v>
      </c>
      <c r="F3902" s="29" t="str">
        <f>ASC(①陸連データ貼付け!D971)</f>
        <v>ｵｵｿﾞﾈ ﾐﾔｺ</v>
      </c>
      <c r="G3902" s="29" t="str">
        <f>①陸連データ貼付け!E971</f>
        <v>女</v>
      </c>
      <c r="H3902" s="29">
        <f>①陸連データ貼付け!H971</f>
        <v>22839</v>
      </c>
      <c r="I3902" s="29" t="str">
        <f>①陸連データ貼付け!I971</f>
        <v>汐路</v>
      </c>
      <c r="J3902" s="29" t="str">
        <f>①陸連データ貼付け!J971</f>
        <v>シオジチュウガッコウ</v>
      </c>
      <c r="K3902" s="29" t="str">
        <f t="shared" si="185"/>
        <v>汐路</v>
      </c>
      <c r="L3902" s="29">
        <f>①陸連データ貼付け!P971</f>
        <v>3</v>
      </c>
      <c r="M3902" s="63" t="str">
        <f>①陸連データ貼付け!Q971</f>
        <v>中学校</v>
      </c>
    </row>
    <row r="3903" spans="1:13">
      <c r="A3903" s="220" t="str">
        <f>IF(①陸連データ貼付け!M972="","",①陸連データ貼付け!M972)</f>
        <v>P5597</v>
      </c>
      <c r="B3903" s="29" t="str">
        <f t="shared" si="183"/>
        <v>P</v>
      </c>
      <c r="C3903" s="29" t="str">
        <f t="shared" si="184"/>
        <v>5597</v>
      </c>
      <c r="D3903" s="29">
        <f>①陸連データ貼付け!B972</f>
        <v>83125423</v>
      </c>
      <c r="E3903" s="29" t="str">
        <f>①陸連データ貼付け!C972</f>
        <v>大原　佑果</v>
      </c>
      <c r="F3903" s="29" t="str">
        <f>ASC(①陸連データ貼付け!D972)</f>
        <v>ｵｵﾊﾗ ﾕｳｶ</v>
      </c>
      <c r="G3903" s="29" t="str">
        <f>①陸連データ貼付け!E972</f>
        <v>女</v>
      </c>
      <c r="H3903" s="29">
        <f>①陸連データ貼付け!H972</f>
        <v>22839</v>
      </c>
      <c r="I3903" s="29" t="str">
        <f>①陸連データ貼付け!I972</f>
        <v>汐路</v>
      </c>
      <c r="J3903" s="29" t="str">
        <f>①陸連データ貼付け!J972</f>
        <v>シオジチュウガッコウ</v>
      </c>
      <c r="K3903" s="29" t="str">
        <f t="shared" si="185"/>
        <v>汐路</v>
      </c>
      <c r="L3903" s="29">
        <f>①陸連データ貼付け!P972</f>
        <v>3</v>
      </c>
      <c r="M3903" s="63" t="str">
        <f>①陸連データ貼付け!Q972</f>
        <v>中学校</v>
      </c>
    </row>
    <row r="3904" spans="1:13">
      <c r="A3904" s="220" t="str">
        <f>IF(①陸連データ貼付け!M973="","",①陸連データ貼付け!M973)</f>
        <v>P840</v>
      </c>
      <c r="B3904" s="29" t="str">
        <f t="shared" si="183"/>
        <v>P</v>
      </c>
      <c r="C3904" s="29" t="str">
        <f t="shared" si="184"/>
        <v>840</v>
      </c>
      <c r="D3904" s="29">
        <f>①陸連データ貼付け!B973</f>
        <v>83124422</v>
      </c>
      <c r="E3904" s="29" t="str">
        <f>①陸連データ貼付け!C973</f>
        <v>岡田　響輝</v>
      </c>
      <c r="F3904" s="29" t="str">
        <f>ASC(①陸連データ貼付け!D973)</f>
        <v>ｵｶﾀﾞ ﾋﾋﾞｷ</v>
      </c>
      <c r="G3904" s="29" t="str">
        <f>①陸連データ貼付け!E973</f>
        <v>男</v>
      </c>
      <c r="H3904" s="29">
        <f>①陸連データ貼付け!H973</f>
        <v>22839</v>
      </c>
      <c r="I3904" s="29" t="str">
        <f>①陸連データ貼付け!I973</f>
        <v>汐路</v>
      </c>
      <c r="J3904" s="29" t="str">
        <f>①陸連データ貼付け!J973</f>
        <v>シオジチュウガッコウ</v>
      </c>
      <c r="K3904" s="29" t="str">
        <f t="shared" si="185"/>
        <v>汐路</v>
      </c>
      <c r="L3904" s="29">
        <f>①陸連データ貼付け!P973</f>
        <v>3</v>
      </c>
      <c r="M3904" s="63" t="str">
        <f>①陸連データ貼付け!Q973</f>
        <v>中学校</v>
      </c>
    </row>
    <row r="3905" spans="1:13">
      <c r="A3905" s="220" t="str">
        <f>IF(①陸連データ貼付け!M974="","",①陸連データ貼付け!M974)</f>
        <v>P5598</v>
      </c>
      <c r="B3905" s="29" t="str">
        <f t="shared" si="183"/>
        <v>P</v>
      </c>
      <c r="C3905" s="29" t="str">
        <f t="shared" si="184"/>
        <v>5598</v>
      </c>
      <c r="D3905" s="29">
        <f>①陸連データ貼付け!B974</f>
        <v>83125524</v>
      </c>
      <c r="E3905" s="29" t="str">
        <f>①陸連データ貼付け!C974</f>
        <v>後藤　さなえ</v>
      </c>
      <c r="F3905" s="29" t="str">
        <f>ASC(①陸連データ貼付け!D974)</f>
        <v>ｺﾞﾄｳ ｻﾅｴ</v>
      </c>
      <c r="G3905" s="29" t="str">
        <f>①陸連データ貼付け!E974</f>
        <v>女</v>
      </c>
      <c r="H3905" s="29">
        <f>①陸連データ貼付け!H974</f>
        <v>22839</v>
      </c>
      <c r="I3905" s="29" t="str">
        <f>①陸連データ貼付け!I974</f>
        <v>汐路</v>
      </c>
      <c r="J3905" s="29" t="str">
        <f>①陸連データ貼付け!J974</f>
        <v>シオジチュウガッコウ</v>
      </c>
      <c r="K3905" s="29" t="str">
        <f t="shared" si="185"/>
        <v>汐路</v>
      </c>
      <c r="L3905" s="29">
        <f>①陸連データ貼付け!P974</f>
        <v>3</v>
      </c>
      <c r="M3905" s="63" t="str">
        <f>①陸連データ貼付け!Q974</f>
        <v>中学校</v>
      </c>
    </row>
    <row r="3906" spans="1:13">
      <c r="A3906" s="220" t="str">
        <f>IF(①陸連データ貼付け!M975="","",①陸連データ貼付け!M975)</f>
        <v>P850</v>
      </c>
      <c r="B3906" s="29" t="str">
        <f t="shared" si="183"/>
        <v>P</v>
      </c>
      <c r="C3906" s="29" t="str">
        <f t="shared" si="184"/>
        <v>850</v>
      </c>
      <c r="D3906" s="29">
        <f>①陸連データ貼付け!B975</f>
        <v>94409228</v>
      </c>
      <c r="E3906" s="29" t="str">
        <f>①陸連データ貼付け!C975</f>
        <v>近藤　祥午</v>
      </c>
      <c r="F3906" s="29" t="str">
        <f>ASC(①陸連データ貼付け!D975)</f>
        <v>ｺﾝﾄﾞｳ ｼｮｳﾏ</v>
      </c>
      <c r="G3906" s="29" t="str">
        <f>①陸連データ貼付け!E975</f>
        <v>男</v>
      </c>
      <c r="H3906" s="29">
        <f>①陸連データ貼付け!H975</f>
        <v>22839</v>
      </c>
      <c r="I3906" s="29" t="str">
        <f>①陸連データ貼付け!I975</f>
        <v>汐路</v>
      </c>
      <c r="J3906" s="29" t="str">
        <f>①陸連データ貼付け!J975</f>
        <v>シオジチュウガッコウ</v>
      </c>
      <c r="K3906" s="29" t="str">
        <f t="shared" si="185"/>
        <v>汐路</v>
      </c>
      <c r="L3906" s="29">
        <f>①陸連データ貼付け!P975</f>
        <v>2</v>
      </c>
      <c r="M3906" s="63" t="str">
        <f>①陸連データ貼付け!Q975</f>
        <v>中学校</v>
      </c>
    </row>
    <row r="3907" spans="1:13">
      <c r="A3907" s="220" t="str">
        <f>IF(①陸連データ貼付け!M976="","",①陸連データ貼付け!M976)</f>
        <v>P5600</v>
      </c>
      <c r="B3907" s="29" t="str">
        <f t="shared" si="183"/>
        <v>P</v>
      </c>
      <c r="C3907" s="29" t="str">
        <f t="shared" si="184"/>
        <v>5600</v>
      </c>
      <c r="D3907" s="29">
        <f>①陸連データ貼付け!B976</f>
        <v>83125726</v>
      </c>
      <c r="E3907" s="29" t="str">
        <f>①陸連データ貼付け!C976</f>
        <v>近藤　由理</v>
      </c>
      <c r="F3907" s="29" t="str">
        <f>ASC(①陸連データ貼付け!D976)</f>
        <v>ｺﾝﾄﾞｳ ﾕﾘ</v>
      </c>
      <c r="G3907" s="29" t="str">
        <f>①陸連データ貼付け!E976</f>
        <v>女</v>
      </c>
      <c r="H3907" s="29">
        <f>①陸連データ貼付け!H976</f>
        <v>22839</v>
      </c>
      <c r="I3907" s="29" t="str">
        <f>①陸連データ貼付け!I976</f>
        <v>汐路</v>
      </c>
      <c r="J3907" s="29" t="str">
        <f>①陸連データ貼付け!J976</f>
        <v>シオジチュウガッコウ</v>
      </c>
      <c r="K3907" s="29" t="str">
        <f t="shared" si="185"/>
        <v>汐路</v>
      </c>
      <c r="L3907" s="29">
        <f>①陸連データ貼付け!P976</f>
        <v>3</v>
      </c>
      <c r="M3907" s="63" t="str">
        <f>①陸連データ貼付け!Q976</f>
        <v>中学校</v>
      </c>
    </row>
    <row r="3908" spans="1:13">
      <c r="A3908" s="220" t="str">
        <f>IF(①陸連データ貼付け!M977="","",①陸連データ貼付け!M977)</f>
        <v>P845</v>
      </c>
      <c r="B3908" s="29" t="str">
        <f t="shared" si="183"/>
        <v>P</v>
      </c>
      <c r="C3908" s="29" t="str">
        <f t="shared" si="184"/>
        <v>845</v>
      </c>
      <c r="D3908" s="29">
        <f>①陸連データ貼付け!B977</f>
        <v>94408126</v>
      </c>
      <c r="E3908" s="29" t="str">
        <f>①陸連データ貼付け!C977</f>
        <v>佐々木　学人</v>
      </c>
      <c r="F3908" s="29" t="str">
        <f>ASC(①陸連データ貼付け!D977)</f>
        <v>ｻｻｷ ﾏﾅﾄ</v>
      </c>
      <c r="G3908" s="29" t="str">
        <f>①陸連データ貼付け!E977</f>
        <v>男</v>
      </c>
      <c r="H3908" s="29">
        <f>①陸連データ貼付け!H977</f>
        <v>22839</v>
      </c>
      <c r="I3908" s="29" t="str">
        <f>①陸連データ貼付け!I977</f>
        <v>汐路</v>
      </c>
      <c r="J3908" s="29" t="str">
        <f>①陸連データ貼付け!J977</f>
        <v>シオジチュウガッコウ</v>
      </c>
      <c r="K3908" s="29" t="str">
        <f t="shared" si="185"/>
        <v>汐路</v>
      </c>
      <c r="L3908" s="29">
        <f>①陸連データ貼付け!P977</f>
        <v>2</v>
      </c>
      <c r="M3908" s="63" t="str">
        <f>①陸連データ貼付け!Q977</f>
        <v>中学校</v>
      </c>
    </row>
    <row r="3909" spans="1:13">
      <c r="A3909" s="220" t="str">
        <f>IF(①陸連データ貼付け!M978="","",①陸連データ貼付け!M978)</f>
        <v>P5601</v>
      </c>
      <c r="B3909" s="29" t="str">
        <f t="shared" si="183"/>
        <v>P</v>
      </c>
      <c r="C3909" s="29" t="str">
        <f t="shared" si="184"/>
        <v>5601</v>
      </c>
      <c r="D3909" s="29">
        <f>①陸連データ貼付け!B978</f>
        <v>94408530</v>
      </c>
      <c r="E3909" s="29" t="str">
        <f>①陸連データ貼付け!C978</f>
        <v>嶋﨑　鈴花</v>
      </c>
      <c r="F3909" s="29" t="str">
        <f>ASC(①陸連データ貼付け!D978)</f>
        <v>ｼﾏｻﾞｷ ﾘﾝｶ</v>
      </c>
      <c r="G3909" s="29" t="str">
        <f>①陸連データ貼付け!E978</f>
        <v>女</v>
      </c>
      <c r="H3909" s="29">
        <f>①陸連データ貼付け!H978</f>
        <v>22839</v>
      </c>
      <c r="I3909" s="29" t="str">
        <f>①陸連データ貼付け!I978</f>
        <v>汐路</v>
      </c>
      <c r="J3909" s="29" t="str">
        <f>①陸連データ貼付け!J978</f>
        <v>シオジチュウガッコウ</v>
      </c>
      <c r="K3909" s="29" t="str">
        <f t="shared" si="185"/>
        <v>汐路</v>
      </c>
      <c r="L3909" s="29">
        <f>①陸連データ貼付け!P978</f>
        <v>2</v>
      </c>
      <c r="M3909" s="63" t="str">
        <f>①陸連データ貼付け!Q978</f>
        <v>中学校</v>
      </c>
    </row>
    <row r="3910" spans="1:13">
      <c r="A3910" s="220" t="str">
        <f>IF(①陸連データ貼付け!M979="","",①陸連データ貼付け!M979)</f>
        <v>P846</v>
      </c>
      <c r="B3910" s="29" t="str">
        <f t="shared" si="183"/>
        <v>P</v>
      </c>
      <c r="C3910" s="29" t="str">
        <f t="shared" si="184"/>
        <v>846</v>
      </c>
      <c r="D3910" s="29">
        <f>①陸連データ貼付け!B979</f>
        <v>94408328</v>
      </c>
      <c r="E3910" s="29" t="str">
        <f>①陸連データ貼付け!C979</f>
        <v>杉浦　佑都</v>
      </c>
      <c r="F3910" s="29" t="str">
        <f>ASC(①陸連データ貼付け!D979)</f>
        <v>ｽｷﾞｳﾗ ﾕｳﾄ</v>
      </c>
      <c r="G3910" s="29" t="str">
        <f>①陸連データ貼付け!E979</f>
        <v>男</v>
      </c>
      <c r="H3910" s="29">
        <f>①陸連データ貼付け!H979</f>
        <v>22839</v>
      </c>
      <c r="I3910" s="29" t="str">
        <f>①陸連データ貼付け!I979</f>
        <v>汐路</v>
      </c>
      <c r="J3910" s="29" t="str">
        <f>①陸連データ貼付け!J979</f>
        <v>シオジチュウガッコウ</v>
      </c>
      <c r="K3910" s="29" t="str">
        <f t="shared" si="185"/>
        <v>汐路</v>
      </c>
      <c r="L3910" s="29">
        <f>①陸連データ貼付け!P979</f>
        <v>2</v>
      </c>
      <c r="M3910" s="63" t="str">
        <f>①陸連データ貼付け!Q979</f>
        <v>中学校</v>
      </c>
    </row>
    <row r="3911" spans="1:13">
      <c r="A3911" s="220" t="str">
        <f>IF(①陸連データ貼付け!M980="","",①陸連データ貼付け!M980)</f>
        <v>P843</v>
      </c>
      <c r="B3911" s="29" t="str">
        <f t="shared" si="183"/>
        <v>P</v>
      </c>
      <c r="C3911" s="29" t="str">
        <f t="shared" si="184"/>
        <v>843</v>
      </c>
      <c r="D3911" s="29">
        <f>①陸連データ貼付け!B980</f>
        <v>83124725</v>
      </c>
      <c r="E3911" s="29" t="str">
        <f>①陸連データ貼付け!C980</f>
        <v>鈴木　宏一郎</v>
      </c>
      <c r="F3911" s="29" t="str">
        <f>ASC(①陸連データ貼付け!D980)</f>
        <v>ｽｽﾞｷ ｺｳｲﾁﾛｳ</v>
      </c>
      <c r="G3911" s="29" t="str">
        <f>①陸連データ貼付け!E980</f>
        <v>男</v>
      </c>
      <c r="H3911" s="29">
        <f>①陸連データ貼付け!H980</f>
        <v>22839</v>
      </c>
      <c r="I3911" s="29" t="str">
        <f>①陸連データ貼付け!I980</f>
        <v>汐路</v>
      </c>
      <c r="J3911" s="29" t="str">
        <f>①陸連データ貼付け!J980</f>
        <v>シオジチュウガッコウ</v>
      </c>
      <c r="K3911" s="29" t="str">
        <f t="shared" si="185"/>
        <v>汐路</v>
      </c>
      <c r="L3911" s="29">
        <f>①陸連データ貼付け!P980</f>
        <v>3</v>
      </c>
      <c r="M3911" s="63" t="str">
        <f>①陸連データ貼付け!Q980</f>
        <v>中学校</v>
      </c>
    </row>
    <row r="3912" spans="1:13">
      <c r="A3912" s="220" t="str">
        <f>IF(①陸連データ貼付け!M981="","",①陸連データ貼付け!M981)</f>
        <v>P847</v>
      </c>
      <c r="B3912" s="29" t="str">
        <f t="shared" si="183"/>
        <v>P</v>
      </c>
      <c r="C3912" s="29" t="str">
        <f t="shared" si="184"/>
        <v>847</v>
      </c>
      <c r="D3912" s="29">
        <f>①陸連データ貼付け!B981</f>
        <v>94408429</v>
      </c>
      <c r="E3912" s="29" t="str">
        <f>①陸連データ貼付け!C981</f>
        <v>髙橋　良太郎</v>
      </c>
      <c r="F3912" s="29" t="str">
        <f>ASC(①陸連データ貼付け!D981)</f>
        <v>ﾀｶﾊｼ ﾘｮｳﾀﾛｳ</v>
      </c>
      <c r="G3912" s="29" t="str">
        <f>①陸連データ貼付け!E981</f>
        <v>男</v>
      </c>
      <c r="H3912" s="29">
        <f>①陸連データ貼付け!H981</f>
        <v>22839</v>
      </c>
      <c r="I3912" s="29" t="str">
        <f>①陸連データ貼付け!I981</f>
        <v>汐路</v>
      </c>
      <c r="J3912" s="29" t="str">
        <f>①陸連データ貼付け!J981</f>
        <v>シオジチュウガッコウ</v>
      </c>
      <c r="K3912" s="29" t="str">
        <f t="shared" si="185"/>
        <v>汐路</v>
      </c>
      <c r="L3912" s="29">
        <f>①陸連データ貼付け!P981</f>
        <v>2</v>
      </c>
      <c r="M3912" s="63" t="str">
        <f>①陸連データ貼付け!Q981</f>
        <v>中学校</v>
      </c>
    </row>
    <row r="3913" spans="1:13">
      <c r="A3913" s="220" t="str">
        <f>IF(①陸連データ貼付け!M982="","",①陸連データ貼付け!M982)</f>
        <v>P848</v>
      </c>
      <c r="B3913" s="29" t="str">
        <f t="shared" si="183"/>
        <v>P</v>
      </c>
      <c r="C3913" s="29" t="str">
        <f t="shared" si="184"/>
        <v>848</v>
      </c>
      <c r="D3913" s="29">
        <f>①陸連データ貼付け!B982</f>
        <v>94409026</v>
      </c>
      <c r="E3913" s="29" t="str">
        <f>①陸連データ貼付け!C982</f>
        <v>鳥羽　康之</v>
      </c>
      <c r="F3913" s="29" t="str">
        <f>ASC(①陸連データ貼付け!D982)</f>
        <v>ﾄﾊﾞ ﾔｽﾕｷ</v>
      </c>
      <c r="G3913" s="29" t="str">
        <f>①陸連データ貼付け!E982</f>
        <v>男</v>
      </c>
      <c r="H3913" s="29">
        <f>①陸連データ貼付け!H982</f>
        <v>22839</v>
      </c>
      <c r="I3913" s="29" t="str">
        <f>①陸連データ貼付け!I982</f>
        <v>汐路</v>
      </c>
      <c r="J3913" s="29" t="str">
        <f>①陸連データ貼付け!J982</f>
        <v>シオジチュウガッコウ</v>
      </c>
      <c r="K3913" s="29" t="str">
        <f t="shared" si="185"/>
        <v>汐路</v>
      </c>
      <c r="L3913" s="29">
        <f>①陸連データ貼付け!P982</f>
        <v>2</v>
      </c>
      <c r="M3913" s="63" t="str">
        <f>①陸連データ貼付け!Q982</f>
        <v>中学校</v>
      </c>
    </row>
    <row r="3914" spans="1:13">
      <c r="A3914" s="220" t="str">
        <f>IF(①陸連データ貼付け!M983="","",①陸連データ貼付け!M983)</f>
        <v>P844</v>
      </c>
      <c r="B3914" s="29" t="str">
        <f t="shared" si="183"/>
        <v>P</v>
      </c>
      <c r="C3914" s="29" t="str">
        <f t="shared" si="184"/>
        <v>844</v>
      </c>
      <c r="D3914" s="29">
        <f>①陸連データ貼付け!B983</f>
        <v>83124826</v>
      </c>
      <c r="E3914" s="29" t="str">
        <f>①陸連データ貼付け!C983</f>
        <v>中川　碩</v>
      </c>
      <c r="F3914" s="29" t="str">
        <f>ASC(①陸連データ貼付け!D983)</f>
        <v>ﾅｶｶﾞﾜ ﾐﾂﾙ</v>
      </c>
      <c r="G3914" s="29" t="str">
        <f>①陸連データ貼付け!E983</f>
        <v>男</v>
      </c>
      <c r="H3914" s="29">
        <f>①陸連データ貼付け!H983</f>
        <v>22839</v>
      </c>
      <c r="I3914" s="29" t="str">
        <f>①陸連データ貼付け!I983</f>
        <v>汐路</v>
      </c>
      <c r="J3914" s="29" t="str">
        <f>①陸連データ貼付け!J983</f>
        <v>シオジチュウガッコウ</v>
      </c>
      <c r="K3914" s="29" t="str">
        <f t="shared" si="185"/>
        <v>汐路</v>
      </c>
      <c r="L3914" s="29">
        <f>①陸連データ貼付け!P983</f>
        <v>3</v>
      </c>
      <c r="M3914" s="63" t="str">
        <f>①陸連データ貼付け!Q983</f>
        <v>中学校</v>
      </c>
    </row>
    <row r="3915" spans="1:13">
      <c r="A3915" s="220" t="str">
        <f>IF(①陸連データ貼付け!M984="","",①陸連データ貼付け!M984)</f>
        <v>P841</v>
      </c>
      <c r="B3915" s="29" t="str">
        <f t="shared" si="183"/>
        <v>P</v>
      </c>
      <c r="C3915" s="29" t="str">
        <f t="shared" si="184"/>
        <v>841</v>
      </c>
      <c r="D3915" s="29">
        <f>①陸連データ貼付け!B984</f>
        <v>83124523</v>
      </c>
      <c r="E3915" s="29" t="str">
        <f>①陸連データ貼付け!C984</f>
        <v>原　弓弦</v>
      </c>
      <c r="F3915" s="29" t="str">
        <f>ASC(①陸連データ貼付け!D984)</f>
        <v>ﾊﾗ ﾕｽﾞﾙ</v>
      </c>
      <c r="G3915" s="29" t="str">
        <f>①陸連データ貼付け!E984</f>
        <v>男</v>
      </c>
      <c r="H3915" s="29">
        <f>①陸連データ貼付け!H984</f>
        <v>22839</v>
      </c>
      <c r="I3915" s="29" t="str">
        <f>①陸連データ貼付け!I984</f>
        <v>汐路</v>
      </c>
      <c r="J3915" s="29" t="str">
        <f>①陸連データ貼付け!J984</f>
        <v>シオジチュウガッコウ</v>
      </c>
      <c r="K3915" s="29" t="str">
        <f t="shared" si="185"/>
        <v>汐路</v>
      </c>
      <c r="L3915" s="29">
        <f>①陸連データ貼付け!P984</f>
        <v>3</v>
      </c>
      <c r="M3915" s="63" t="str">
        <f>①陸連データ貼付け!Q984</f>
        <v>中学校</v>
      </c>
    </row>
    <row r="3916" spans="1:13">
      <c r="A3916" s="220" t="str">
        <f>IF(①陸連データ貼付け!M985="","",①陸連データ貼付け!M985)</f>
        <v>P842</v>
      </c>
      <c r="B3916" s="29" t="str">
        <f t="shared" si="183"/>
        <v>P</v>
      </c>
      <c r="C3916" s="29" t="str">
        <f t="shared" si="184"/>
        <v>842</v>
      </c>
      <c r="D3916" s="29">
        <f>①陸連データ貼付け!B985</f>
        <v>83124624</v>
      </c>
      <c r="E3916" s="29" t="str">
        <f>①陸連データ貼付け!C985</f>
        <v>村瀬　堅亮</v>
      </c>
      <c r="F3916" s="29" t="str">
        <f>ASC(①陸連データ貼付け!D985)</f>
        <v>ﾑﾗｾ ｹﾝｽｹ</v>
      </c>
      <c r="G3916" s="29" t="str">
        <f>①陸連データ貼付け!E985</f>
        <v>男</v>
      </c>
      <c r="H3916" s="29">
        <f>①陸連データ貼付け!H985</f>
        <v>22839</v>
      </c>
      <c r="I3916" s="29" t="str">
        <f>①陸連データ貼付け!I985</f>
        <v>汐路</v>
      </c>
      <c r="J3916" s="29" t="str">
        <f>①陸連データ貼付け!J985</f>
        <v>シオジチュウガッコウ</v>
      </c>
      <c r="K3916" s="29" t="str">
        <f t="shared" si="185"/>
        <v>汐路</v>
      </c>
      <c r="L3916" s="29">
        <f>①陸連データ貼付け!P985</f>
        <v>3</v>
      </c>
      <c r="M3916" s="63" t="str">
        <f>①陸連データ貼付け!Q985</f>
        <v>中学校</v>
      </c>
    </row>
    <row r="3917" spans="1:13">
      <c r="A3917" s="220" t="str">
        <f>IF(①陸連データ貼付け!M986="","",①陸連データ貼付け!M986)</f>
        <v>P849</v>
      </c>
      <c r="B3917" s="29" t="str">
        <f t="shared" si="183"/>
        <v>P</v>
      </c>
      <c r="C3917" s="29" t="str">
        <f t="shared" si="184"/>
        <v>849</v>
      </c>
      <c r="D3917" s="29">
        <f>①陸連データ貼付け!B986</f>
        <v>94409127</v>
      </c>
      <c r="E3917" s="29" t="str">
        <f>①陸連データ貼付け!C986</f>
        <v>山下　響己</v>
      </c>
      <c r="F3917" s="29" t="str">
        <f>ASC(①陸連データ貼付け!D986)</f>
        <v>ﾔﾏｼﾀ ﾋﾋﾞｷ</v>
      </c>
      <c r="G3917" s="29" t="str">
        <f>①陸連データ貼付け!E986</f>
        <v>男</v>
      </c>
      <c r="H3917" s="29">
        <f>①陸連データ貼付け!H986</f>
        <v>22839</v>
      </c>
      <c r="I3917" s="29" t="str">
        <f>①陸連データ貼付け!I986</f>
        <v>汐路</v>
      </c>
      <c r="J3917" s="29" t="str">
        <f>①陸連データ貼付け!J986</f>
        <v>シオジチュウガッコウ</v>
      </c>
      <c r="K3917" s="29" t="str">
        <f t="shared" si="185"/>
        <v>汐路</v>
      </c>
      <c r="L3917" s="29">
        <f>①陸連データ貼付け!P986</f>
        <v>2</v>
      </c>
      <c r="M3917" s="63" t="str">
        <f>①陸連データ貼付け!Q986</f>
        <v>中学校</v>
      </c>
    </row>
    <row r="3918" spans="1:13">
      <c r="A3918" s="220" t="str">
        <f>IF(①陸連データ貼付け!M987="","",①陸連データ貼付け!M987)</f>
        <v>P524</v>
      </c>
      <c r="B3918" s="29" t="str">
        <f t="shared" si="183"/>
        <v>P</v>
      </c>
      <c r="C3918" s="29" t="str">
        <f t="shared" si="184"/>
        <v>524</v>
      </c>
      <c r="D3918" s="29">
        <f>①陸連データ貼付け!B987</f>
        <v>96749035</v>
      </c>
      <c r="E3918" s="29" t="str">
        <f>①陸連データ貼付け!C987</f>
        <v>安藤　大智</v>
      </c>
      <c r="F3918" s="29" t="str">
        <f>ASC(①陸連データ貼付け!D987)</f>
        <v>ｱﾝﾄﾞｳ ﾀﾞｲﾁ</v>
      </c>
      <c r="G3918" s="29" t="str">
        <f>①陸連データ貼付け!E987</f>
        <v>男</v>
      </c>
      <c r="H3918" s="29">
        <f>①陸連データ貼付け!H987</f>
        <v>24275</v>
      </c>
      <c r="I3918" s="29" t="str">
        <f>①陸連データ貼付け!I987</f>
        <v>名古屋市立城山</v>
      </c>
      <c r="J3918" s="29" t="str">
        <f>①陸連データ貼付け!J987</f>
        <v>シロヤマチュウ</v>
      </c>
      <c r="K3918" s="29" t="str">
        <f t="shared" si="185"/>
        <v>名古屋市立城山</v>
      </c>
      <c r="L3918" s="29">
        <f>①陸連データ貼付け!P987</f>
        <v>2</v>
      </c>
      <c r="M3918" s="63" t="str">
        <f>①陸連データ貼付け!Q987</f>
        <v>中学校</v>
      </c>
    </row>
    <row r="3919" spans="1:13">
      <c r="A3919" s="220" t="str">
        <f>IF(①陸連データ貼付け!M988="","",①陸連データ貼付け!M988)</f>
        <v>P5391</v>
      </c>
      <c r="B3919" s="29" t="str">
        <f t="shared" si="183"/>
        <v>P</v>
      </c>
      <c r="C3919" s="29" t="str">
        <f t="shared" si="184"/>
        <v>5391</v>
      </c>
      <c r="D3919" s="29">
        <f>①陸連データ貼付け!B988</f>
        <v>87947540</v>
      </c>
      <c r="E3919" s="29" t="str">
        <f>①陸連データ貼付け!C988</f>
        <v>井口　桃歌</v>
      </c>
      <c r="F3919" s="29" t="str">
        <f>ASC(①陸連データ貼付け!D988)</f>
        <v>ｲｸﾞﾁ ﾓﾓｶ</v>
      </c>
      <c r="G3919" s="29" t="str">
        <f>①陸連データ貼付け!E988</f>
        <v>女</v>
      </c>
      <c r="H3919" s="29">
        <f>①陸連データ貼付け!H988</f>
        <v>24275</v>
      </c>
      <c r="I3919" s="29" t="str">
        <f>①陸連データ貼付け!I988</f>
        <v>名古屋市立城山</v>
      </c>
      <c r="J3919" s="29" t="str">
        <f>①陸連データ貼付け!J988</f>
        <v>シロヤマチュウ</v>
      </c>
      <c r="K3919" s="29" t="str">
        <f t="shared" si="185"/>
        <v>名古屋市立城山</v>
      </c>
      <c r="L3919" s="29">
        <f>①陸連データ貼付け!P988</f>
        <v>2</v>
      </c>
      <c r="M3919" s="63" t="str">
        <f>①陸連データ貼付け!Q988</f>
        <v>中学校</v>
      </c>
    </row>
    <row r="3920" spans="1:13">
      <c r="A3920" s="220" t="str">
        <f>IF(①陸連データ貼付け!M989="","",①陸連データ貼付け!M989)</f>
        <v>P5388</v>
      </c>
      <c r="B3920" s="29" t="str">
        <f t="shared" si="183"/>
        <v>P</v>
      </c>
      <c r="C3920" s="29" t="str">
        <f t="shared" si="184"/>
        <v>5388</v>
      </c>
      <c r="D3920" s="29">
        <f>①陸連データ貼付け!B989</f>
        <v>76509633</v>
      </c>
      <c r="E3920" s="29" t="str">
        <f>①陸連データ貼付け!C989</f>
        <v>磯貝　由奈</v>
      </c>
      <c r="F3920" s="29" t="str">
        <f>ASC(①陸連データ貼付け!D989)</f>
        <v>ｲｿｶﾞｲ ﾕﾅ</v>
      </c>
      <c r="G3920" s="29" t="str">
        <f>①陸連データ貼付け!E989</f>
        <v>女</v>
      </c>
      <c r="H3920" s="29">
        <f>①陸連データ貼付け!H989</f>
        <v>24275</v>
      </c>
      <c r="I3920" s="29" t="str">
        <f>①陸連データ貼付け!I989</f>
        <v>名古屋市立城山</v>
      </c>
      <c r="J3920" s="29" t="str">
        <f>①陸連データ貼付け!J989</f>
        <v>シロヤマチュウ</v>
      </c>
      <c r="K3920" s="29" t="str">
        <f t="shared" si="185"/>
        <v>名古屋市立城山</v>
      </c>
      <c r="L3920" s="29">
        <f>①陸連データ貼付け!P989</f>
        <v>3</v>
      </c>
      <c r="M3920" s="63" t="str">
        <f>①陸連データ貼付け!Q989</f>
        <v>中学校</v>
      </c>
    </row>
    <row r="3921" spans="1:13">
      <c r="A3921" s="220" t="str">
        <f>IF(①陸連データ貼付け!M990="","",①陸連データ貼付け!M990)</f>
        <v>P523</v>
      </c>
      <c r="B3921" s="29" t="str">
        <f t="shared" si="183"/>
        <v>P</v>
      </c>
      <c r="C3921" s="29" t="str">
        <f t="shared" si="184"/>
        <v>523</v>
      </c>
      <c r="D3921" s="29">
        <f>①陸連データ貼付け!B990</f>
        <v>96709738</v>
      </c>
      <c r="E3921" s="29" t="str">
        <f>①陸連データ貼付け!C990</f>
        <v>片山　裕介</v>
      </c>
      <c r="F3921" s="29" t="str">
        <f>ASC(①陸連データ貼付け!D990)</f>
        <v>ｶﾀﾔﾏ ﾕｳｽｹ</v>
      </c>
      <c r="G3921" s="29" t="str">
        <f>①陸連データ貼付け!E990</f>
        <v>男</v>
      </c>
      <c r="H3921" s="29">
        <f>①陸連データ貼付け!H990</f>
        <v>24275</v>
      </c>
      <c r="I3921" s="29" t="str">
        <f>①陸連データ貼付け!I990</f>
        <v>名古屋市立城山</v>
      </c>
      <c r="J3921" s="29" t="str">
        <f>①陸連データ貼付け!J990</f>
        <v>シロヤマチュウ</v>
      </c>
      <c r="K3921" s="29" t="str">
        <f t="shared" si="185"/>
        <v>名古屋市立城山</v>
      </c>
      <c r="L3921" s="29">
        <f>①陸連データ貼付け!P990</f>
        <v>2</v>
      </c>
      <c r="M3921" s="63" t="str">
        <f>①陸連データ貼付け!Q990</f>
        <v>中学校</v>
      </c>
    </row>
    <row r="3922" spans="1:13">
      <c r="A3922" s="220" t="str">
        <f>IF(①陸連データ貼付け!M991="","",①陸連データ貼付け!M991)</f>
        <v>P517</v>
      </c>
      <c r="B3922" s="29" t="str">
        <f t="shared" ref="B3922:B3985" si="186">LEFT(A3922,1)</f>
        <v>P</v>
      </c>
      <c r="C3922" s="29" t="str">
        <f t="shared" ref="C3922:C3985" si="187">REPLACE(A3922,1,1,"")</f>
        <v>517</v>
      </c>
      <c r="D3922" s="29">
        <f>①陸連データ貼付け!B991</f>
        <v>76509330</v>
      </c>
      <c r="E3922" s="29" t="str">
        <f>①陸連データ貼付け!C991</f>
        <v>加藤　優佑</v>
      </c>
      <c r="F3922" s="29" t="str">
        <f>ASC(①陸連データ貼付け!D991)</f>
        <v>ｶﾄｳ ﾕｳｽｹ</v>
      </c>
      <c r="G3922" s="29" t="str">
        <f>①陸連データ貼付け!E991</f>
        <v>男</v>
      </c>
      <c r="H3922" s="29">
        <f>①陸連データ貼付け!H991</f>
        <v>24275</v>
      </c>
      <c r="I3922" s="29" t="str">
        <f>①陸連データ貼付け!I991</f>
        <v>名古屋市立城山</v>
      </c>
      <c r="J3922" s="29" t="str">
        <f>①陸連データ貼付け!J991</f>
        <v>シロヤマチュウ</v>
      </c>
      <c r="K3922" s="29" t="str">
        <f t="shared" ref="K3922:K3985" si="188">I3922</f>
        <v>名古屋市立城山</v>
      </c>
      <c r="L3922" s="29">
        <f>①陸連データ貼付け!P991</f>
        <v>3</v>
      </c>
      <c r="M3922" s="63" t="str">
        <f>①陸連データ貼付け!Q991</f>
        <v>中学校</v>
      </c>
    </row>
    <row r="3923" spans="1:13">
      <c r="A3923" s="220" t="str">
        <f>IF(①陸連データ貼付け!M992="","",①陸連データ貼付け!M992)</f>
        <v>P5397</v>
      </c>
      <c r="B3923" s="29" t="str">
        <f t="shared" si="186"/>
        <v>P</v>
      </c>
      <c r="C3923" s="29" t="str">
        <f t="shared" si="187"/>
        <v>5397</v>
      </c>
      <c r="D3923" s="29">
        <f>①陸連データ貼付け!B992</f>
        <v>87951232</v>
      </c>
      <c r="E3923" s="29" t="str">
        <f>①陸連データ貼付け!C992</f>
        <v>紙屋　優</v>
      </c>
      <c r="F3923" s="29" t="str">
        <f>ASC(①陸連データ貼付け!D992)</f>
        <v>ｶﾐﾔ ﾕｳ</v>
      </c>
      <c r="G3923" s="29" t="str">
        <f>①陸連データ貼付け!E992</f>
        <v>女</v>
      </c>
      <c r="H3923" s="29">
        <f>①陸連データ貼付け!H992</f>
        <v>24275</v>
      </c>
      <c r="I3923" s="29" t="str">
        <f>①陸連データ貼付け!I992</f>
        <v>名古屋市立城山</v>
      </c>
      <c r="J3923" s="29" t="str">
        <f>①陸連データ貼付け!J992</f>
        <v>シロヤマチュウ</v>
      </c>
      <c r="K3923" s="29" t="str">
        <f t="shared" si="188"/>
        <v>名古屋市立城山</v>
      </c>
      <c r="L3923" s="29">
        <f>①陸連データ貼付け!P992</f>
        <v>2</v>
      </c>
      <c r="M3923" s="63" t="str">
        <f>①陸連データ貼付け!Q992</f>
        <v>中学校</v>
      </c>
    </row>
    <row r="3924" spans="1:13">
      <c r="A3924" s="220" t="str">
        <f>IF(①陸連データ貼付け!M993="","",①陸連データ貼付け!M993)</f>
        <v>P5390</v>
      </c>
      <c r="B3924" s="29" t="str">
        <f t="shared" si="186"/>
        <v>P</v>
      </c>
      <c r="C3924" s="29" t="str">
        <f t="shared" si="187"/>
        <v>5390</v>
      </c>
      <c r="D3924" s="29">
        <f>①陸連データ貼付け!B993</f>
        <v>77820125</v>
      </c>
      <c r="E3924" s="29" t="str">
        <f>①陸連データ貼付け!C993</f>
        <v>川地　ユメ子</v>
      </c>
      <c r="F3924" s="29" t="str">
        <f>ASC(①陸連データ貼付け!D993)</f>
        <v>ｶﾜﾁ ﾕﾒｺ</v>
      </c>
      <c r="G3924" s="29" t="str">
        <f>①陸連データ貼付け!E993</f>
        <v>女</v>
      </c>
      <c r="H3924" s="29">
        <f>①陸連データ貼付け!H993</f>
        <v>24275</v>
      </c>
      <c r="I3924" s="29" t="str">
        <f>①陸連データ貼付け!I993</f>
        <v>名古屋市立城山</v>
      </c>
      <c r="J3924" s="29" t="str">
        <f>①陸連データ貼付け!J993</f>
        <v>シロヤマチュウ</v>
      </c>
      <c r="K3924" s="29" t="str">
        <f t="shared" si="188"/>
        <v>名古屋市立城山</v>
      </c>
      <c r="L3924" s="29">
        <f>①陸連データ貼付け!P993</f>
        <v>3</v>
      </c>
      <c r="M3924" s="63" t="str">
        <f>①陸連データ貼付け!Q993</f>
        <v>中学校</v>
      </c>
    </row>
    <row r="3925" spans="1:13">
      <c r="A3925" s="220" t="str">
        <f>IF(①陸連データ貼付け!M994="","",①陸連データ貼付け!M994)</f>
        <v>P5398</v>
      </c>
      <c r="B3925" s="29" t="str">
        <f t="shared" si="186"/>
        <v>P</v>
      </c>
      <c r="C3925" s="29" t="str">
        <f t="shared" si="187"/>
        <v>5398</v>
      </c>
      <c r="D3925" s="29">
        <f>①陸連データ貼付け!B994</f>
        <v>96709940</v>
      </c>
      <c r="E3925" s="29" t="str">
        <f>①陸連データ貼付け!C994</f>
        <v>桑野　稚菜</v>
      </c>
      <c r="F3925" s="29" t="str">
        <f>ASC(①陸連データ貼付け!D994)</f>
        <v>ｸﾜﾉ ﾜｶﾅ</v>
      </c>
      <c r="G3925" s="29" t="str">
        <f>①陸連データ貼付け!E994</f>
        <v>女</v>
      </c>
      <c r="H3925" s="29">
        <f>①陸連データ貼付け!H994</f>
        <v>24275</v>
      </c>
      <c r="I3925" s="29" t="str">
        <f>①陸連データ貼付け!I994</f>
        <v>名古屋市立城山</v>
      </c>
      <c r="J3925" s="29" t="str">
        <f>①陸連データ貼付け!J994</f>
        <v>シロヤマチュウ</v>
      </c>
      <c r="K3925" s="29" t="str">
        <f t="shared" si="188"/>
        <v>名古屋市立城山</v>
      </c>
      <c r="L3925" s="29">
        <f>①陸連データ貼付け!P994</f>
        <v>2</v>
      </c>
      <c r="M3925" s="63" t="str">
        <f>①陸連データ貼付け!Q994</f>
        <v>中学校</v>
      </c>
    </row>
    <row r="3926" spans="1:13">
      <c r="A3926" s="220" t="str">
        <f>IF(①陸連データ貼付け!M995="","",①陸連データ貼付け!M995)</f>
        <v>P5396</v>
      </c>
      <c r="B3926" s="29" t="str">
        <f t="shared" si="186"/>
        <v>P</v>
      </c>
      <c r="C3926" s="29" t="str">
        <f t="shared" si="187"/>
        <v>5396</v>
      </c>
      <c r="D3926" s="29">
        <f>①陸連データ貼付け!B995</f>
        <v>87950433</v>
      </c>
      <c r="E3926" s="29" t="str">
        <f>①陸連データ貼付け!C995</f>
        <v>佐野　愛</v>
      </c>
      <c r="F3926" s="29" t="str">
        <f>ASC(①陸連データ貼付け!D995)</f>
        <v>ｻﾉ ｱｲ</v>
      </c>
      <c r="G3926" s="29" t="str">
        <f>①陸連データ貼付け!E995</f>
        <v>女</v>
      </c>
      <c r="H3926" s="29">
        <f>①陸連データ貼付け!H995</f>
        <v>24275</v>
      </c>
      <c r="I3926" s="29" t="str">
        <f>①陸連データ貼付け!I995</f>
        <v>名古屋市立城山</v>
      </c>
      <c r="J3926" s="29" t="str">
        <f>①陸連データ貼付け!J995</f>
        <v>シロヤマチュウ</v>
      </c>
      <c r="K3926" s="29" t="str">
        <f t="shared" si="188"/>
        <v>名古屋市立城山</v>
      </c>
      <c r="L3926" s="29">
        <f>①陸連データ貼付け!P995</f>
        <v>2</v>
      </c>
      <c r="M3926" s="63" t="str">
        <f>①陸連データ貼付け!Q995</f>
        <v>中学校</v>
      </c>
    </row>
    <row r="3927" spans="1:13">
      <c r="A3927" s="220" t="str">
        <f>IF(①陸連データ貼付け!M996="","",①陸連データ貼付け!M996)</f>
        <v>P525</v>
      </c>
      <c r="B3927" s="29" t="str">
        <f t="shared" si="186"/>
        <v>P</v>
      </c>
      <c r="C3927" s="29" t="str">
        <f t="shared" si="187"/>
        <v>525</v>
      </c>
      <c r="D3927" s="29">
        <f>①陸連データ貼付け!B996</f>
        <v>76509532</v>
      </c>
      <c r="E3927" s="29" t="str">
        <f>①陸連データ貼付け!C996</f>
        <v>島田　拓実</v>
      </c>
      <c r="F3927" s="29" t="str">
        <f>ASC(①陸連データ貼付け!D996)</f>
        <v>ｼﾏﾀﾞ ﾀｸﾐ</v>
      </c>
      <c r="G3927" s="29" t="str">
        <f>①陸連データ貼付け!E996</f>
        <v>男</v>
      </c>
      <c r="H3927" s="29">
        <f>①陸連データ貼付け!H996</f>
        <v>24275</v>
      </c>
      <c r="I3927" s="29" t="str">
        <f>①陸連データ貼付け!I996</f>
        <v>名古屋市立城山</v>
      </c>
      <c r="J3927" s="29" t="str">
        <f>①陸連データ貼付け!J996</f>
        <v>シロヤマチュウ</v>
      </c>
      <c r="K3927" s="29" t="str">
        <f t="shared" si="188"/>
        <v>名古屋市立城山</v>
      </c>
      <c r="L3927" s="29">
        <f>①陸連データ貼付け!P996</f>
        <v>3</v>
      </c>
      <c r="M3927" s="63" t="str">
        <f>①陸連データ貼付け!Q996</f>
        <v>中学校</v>
      </c>
    </row>
    <row r="3928" spans="1:13">
      <c r="A3928" s="220" t="str">
        <f>IF(①陸連データ貼付け!M997="","",①陸連データ貼付け!M997)</f>
        <v>P5389</v>
      </c>
      <c r="B3928" s="29" t="str">
        <f t="shared" si="186"/>
        <v>P</v>
      </c>
      <c r="C3928" s="29" t="str">
        <f t="shared" si="187"/>
        <v>5389</v>
      </c>
      <c r="D3928" s="29">
        <f>①陸連データ貼付け!B997</f>
        <v>76513931</v>
      </c>
      <c r="E3928" s="29" t="str">
        <f>①陸連データ貼付け!C997</f>
        <v>曽根　さくら</v>
      </c>
      <c r="F3928" s="29" t="str">
        <f>ASC(①陸連データ貼付け!D997)</f>
        <v>ｿﾈ ｻｸﾗ</v>
      </c>
      <c r="G3928" s="29" t="str">
        <f>①陸連データ貼付け!E997</f>
        <v>女</v>
      </c>
      <c r="H3928" s="29">
        <f>①陸連データ貼付け!H997</f>
        <v>24275</v>
      </c>
      <c r="I3928" s="29" t="str">
        <f>①陸連データ貼付け!I997</f>
        <v>名古屋市立城山</v>
      </c>
      <c r="J3928" s="29" t="str">
        <f>①陸連データ貼付け!J997</f>
        <v>シロヤマチュウ</v>
      </c>
      <c r="K3928" s="29" t="str">
        <f t="shared" si="188"/>
        <v>名古屋市立城山</v>
      </c>
      <c r="L3928" s="29">
        <f>①陸連データ貼付け!P997</f>
        <v>3</v>
      </c>
      <c r="M3928" s="63" t="str">
        <f>①陸連データ貼付け!Q997</f>
        <v>中学校</v>
      </c>
    </row>
    <row r="3929" spans="1:13">
      <c r="A3929" s="220" t="str">
        <f>IF(①陸連データ貼付け!M998="","",①陸連データ貼付け!M998)</f>
        <v>P5392</v>
      </c>
      <c r="B3929" s="29" t="str">
        <f t="shared" si="186"/>
        <v>P</v>
      </c>
      <c r="C3929" s="29" t="str">
        <f t="shared" si="187"/>
        <v>5392</v>
      </c>
      <c r="D3929" s="29">
        <f>①陸連データ貼付け!B998</f>
        <v>87947843</v>
      </c>
      <c r="E3929" s="29" t="str">
        <f>①陸連データ貼付け!C998</f>
        <v>南平　萌那</v>
      </c>
      <c r="F3929" s="29" t="str">
        <f>ASC(①陸連データ貼付け!D998)</f>
        <v>ﾅﾝﾍﾟｲ ﾓﾅ</v>
      </c>
      <c r="G3929" s="29" t="str">
        <f>①陸連データ貼付け!E998</f>
        <v>女</v>
      </c>
      <c r="H3929" s="29">
        <f>①陸連データ貼付け!H998</f>
        <v>24275</v>
      </c>
      <c r="I3929" s="29" t="str">
        <f>①陸連データ貼付け!I998</f>
        <v>名古屋市立城山</v>
      </c>
      <c r="J3929" s="29" t="str">
        <f>①陸連データ貼付け!J998</f>
        <v>シロヤマチュウ</v>
      </c>
      <c r="K3929" s="29" t="str">
        <f t="shared" si="188"/>
        <v>名古屋市立城山</v>
      </c>
      <c r="L3929" s="29">
        <f>①陸連データ貼付け!P998</f>
        <v>2</v>
      </c>
      <c r="M3929" s="63" t="str">
        <f>①陸連データ貼付け!Q998</f>
        <v>中学校</v>
      </c>
    </row>
    <row r="3930" spans="1:13">
      <c r="A3930" s="220" t="str">
        <f>IF(①陸連データ貼付け!M999="","",①陸連データ貼付け!M999)</f>
        <v>P521</v>
      </c>
      <c r="B3930" s="29" t="str">
        <f t="shared" si="186"/>
        <v>P</v>
      </c>
      <c r="C3930" s="29" t="str">
        <f t="shared" si="187"/>
        <v>521</v>
      </c>
      <c r="D3930" s="29">
        <f>①陸連データ貼付け!B999</f>
        <v>87950736</v>
      </c>
      <c r="E3930" s="29" t="str">
        <f>①陸連データ貼付け!C999</f>
        <v>西山　蒼馬</v>
      </c>
      <c r="F3930" s="29" t="str">
        <f>ASC(①陸連データ貼付け!D999)</f>
        <v>ﾆｼﾔﾏ ｿｳﾏ</v>
      </c>
      <c r="G3930" s="29" t="str">
        <f>①陸連データ貼付け!E999</f>
        <v>男</v>
      </c>
      <c r="H3930" s="29">
        <f>①陸連データ貼付け!H999</f>
        <v>24275</v>
      </c>
      <c r="I3930" s="29" t="str">
        <f>①陸連データ貼付け!I999</f>
        <v>名古屋市立城山</v>
      </c>
      <c r="J3930" s="29" t="str">
        <f>①陸連データ貼付け!J999</f>
        <v>シロヤマチュウ</v>
      </c>
      <c r="K3930" s="29" t="str">
        <f t="shared" si="188"/>
        <v>名古屋市立城山</v>
      </c>
      <c r="L3930" s="29">
        <f>①陸連データ貼付け!P999</f>
        <v>2</v>
      </c>
      <c r="M3930" s="63" t="str">
        <f>①陸連データ貼付け!Q999</f>
        <v>中学校</v>
      </c>
    </row>
    <row r="3931" spans="1:13">
      <c r="A3931" s="220" t="str">
        <f>IF(①陸連データ貼付け!M1000="","",①陸連データ貼付け!M1000)</f>
        <v>P526</v>
      </c>
      <c r="B3931" s="29" t="str">
        <f t="shared" si="186"/>
        <v>P</v>
      </c>
      <c r="C3931" s="29" t="str">
        <f t="shared" si="187"/>
        <v>526</v>
      </c>
      <c r="D3931" s="29">
        <f>①陸連データ貼付け!B1000</f>
        <v>76514124</v>
      </c>
      <c r="E3931" s="29" t="str">
        <f>①陸連データ貼付け!C1000</f>
        <v>藤田　明憲</v>
      </c>
      <c r="F3931" s="29" t="str">
        <f>ASC(①陸連データ貼付け!D1000)</f>
        <v>ﾌｼﾞﾀ ｱｷﾉﾘ</v>
      </c>
      <c r="G3931" s="29" t="str">
        <f>①陸連データ貼付け!E1000</f>
        <v>男</v>
      </c>
      <c r="H3931" s="29">
        <f>①陸連データ貼付け!H1000</f>
        <v>24275</v>
      </c>
      <c r="I3931" s="29" t="str">
        <f>①陸連データ貼付け!I1000</f>
        <v>名古屋市立城山</v>
      </c>
      <c r="J3931" s="29" t="str">
        <f>①陸連データ貼付け!J1000</f>
        <v>シロヤマチュウ</v>
      </c>
      <c r="K3931" s="29" t="str">
        <f t="shared" si="188"/>
        <v>名古屋市立城山</v>
      </c>
      <c r="L3931" s="29">
        <f>①陸連データ貼付け!P1000</f>
        <v>3</v>
      </c>
      <c r="M3931" s="63" t="str">
        <f>①陸連データ貼付け!Q1000</f>
        <v>中学校</v>
      </c>
    </row>
    <row r="3932" spans="1:13">
      <c r="A3932" s="220" t="str">
        <f>IF(①陸連データ貼付け!M1001="","",①陸連データ貼付け!M1001)</f>
        <v>P5394</v>
      </c>
      <c r="B3932" s="29" t="str">
        <f t="shared" si="186"/>
        <v>P</v>
      </c>
      <c r="C3932" s="29" t="str">
        <f t="shared" si="187"/>
        <v>5394</v>
      </c>
      <c r="D3932" s="29">
        <f>①陸連データ貼付け!B1001</f>
        <v>87948844</v>
      </c>
      <c r="E3932" s="29" t="str">
        <f>①陸連データ貼付け!C1001</f>
        <v>藤本　佳子</v>
      </c>
      <c r="F3932" s="29" t="str">
        <f>ASC(①陸連データ貼付け!D1001)</f>
        <v>ﾌｼﾞﾓﾄ ﾖｼｺ</v>
      </c>
      <c r="G3932" s="29" t="str">
        <f>①陸連データ貼付け!E1001</f>
        <v>女</v>
      </c>
      <c r="H3932" s="29">
        <f>①陸連データ貼付け!H1001</f>
        <v>24275</v>
      </c>
      <c r="I3932" s="29" t="str">
        <f>①陸連データ貼付け!I1001</f>
        <v>名古屋市立城山</v>
      </c>
      <c r="J3932" s="29" t="str">
        <f>①陸連データ貼付け!J1001</f>
        <v>シロヤマチュウ</v>
      </c>
      <c r="K3932" s="29" t="str">
        <f t="shared" si="188"/>
        <v>名古屋市立城山</v>
      </c>
      <c r="L3932" s="29">
        <f>①陸連データ貼付け!P1001</f>
        <v>2</v>
      </c>
      <c r="M3932" s="63" t="str">
        <f>①陸連データ貼付け!Q1001</f>
        <v>中学校</v>
      </c>
    </row>
    <row r="3933" spans="1:13">
      <c r="A3933" s="220" t="str">
        <f>IF(①陸連データ貼付け!M1002="","",①陸連データ貼付け!M1002)</f>
        <v>P5400</v>
      </c>
      <c r="B3933" s="29" t="str">
        <f t="shared" si="186"/>
        <v>P</v>
      </c>
      <c r="C3933" s="29" t="str">
        <f t="shared" si="187"/>
        <v>5400</v>
      </c>
      <c r="D3933" s="29">
        <f>①陸連データ貼付け!B1002</f>
        <v>87950231</v>
      </c>
      <c r="E3933" s="29" t="str">
        <f>①陸連データ貼付け!C1002</f>
        <v>二見　芽衣</v>
      </c>
      <c r="F3933" s="29" t="str">
        <f>ASC(①陸連データ貼付け!D1002)</f>
        <v>ﾌﾀﾐ ﾒｲ</v>
      </c>
      <c r="G3933" s="29" t="str">
        <f>①陸連データ貼付け!E1002</f>
        <v>女</v>
      </c>
      <c r="H3933" s="29">
        <f>①陸連データ貼付け!H1002</f>
        <v>24275</v>
      </c>
      <c r="I3933" s="29" t="str">
        <f>①陸連データ貼付け!I1002</f>
        <v>名古屋市立城山</v>
      </c>
      <c r="J3933" s="29" t="str">
        <f>①陸連データ貼付け!J1002</f>
        <v>シロヤマチュウ</v>
      </c>
      <c r="K3933" s="29" t="str">
        <f t="shared" si="188"/>
        <v>名古屋市立城山</v>
      </c>
      <c r="L3933" s="29">
        <f>①陸連データ貼付け!P1002</f>
        <v>2</v>
      </c>
      <c r="M3933" s="63" t="str">
        <f>①陸連データ貼付け!Q1002</f>
        <v>中学校</v>
      </c>
    </row>
    <row r="3934" spans="1:13">
      <c r="A3934" s="220" t="str">
        <f>IF(①陸連データ貼付け!M1003="","",①陸連データ貼付け!M1003)</f>
        <v>P520</v>
      </c>
      <c r="B3934" s="29" t="str">
        <f t="shared" si="186"/>
        <v>P</v>
      </c>
      <c r="C3934" s="29" t="str">
        <f t="shared" si="187"/>
        <v>520</v>
      </c>
      <c r="D3934" s="29">
        <f>①陸連データ貼付け!B1003</f>
        <v>87949643</v>
      </c>
      <c r="E3934" s="29" t="str">
        <f>①陸連データ貼付け!C1003</f>
        <v>正光　紘大</v>
      </c>
      <c r="F3934" s="29" t="str">
        <f>ASC(①陸連データ貼付け!D1003)</f>
        <v>ﾏｻﾐﾂ ｺｳﾀﾞｲ</v>
      </c>
      <c r="G3934" s="29" t="str">
        <f>①陸連データ貼付け!E1003</f>
        <v>男</v>
      </c>
      <c r="H3934" s="29">
        <f>①陸連データ貼付け!H1003</f>
        <v>24275</v>
      </c>
      <c r="I3934" s="29" t="str">
        <f>①陸連データ貼付け!I1003</f>
        <v>名古屋市立城山</v>
      </c>
      <c r="J3934" s="29" t="str">
        <f>①陸連データ貼付け!J1003</f>
        <v>シロヤマチュウ</v>
      </c>
      <c r="K3934" s="29" t="str">
        <f t="shared" si="188"/>
        <v>名古屋市立城山</v>
      </c>
      <c r="L3934" s="29">
        <f>①陸連データ貼付け!P1003</f>
        <v>2</v>
      </c>
      <c r="M3934" s="63" t="str">
        <f>①陸連データ貼付け!Q1003</f>
        <v>中学校</v>
      </c>
    </row>
    <row r="3935" spans="1:13">
      <c r="A3935" s="220" t="str">
        <f>IF(①陸連データ貼付け!M1004="","",①陸連データ貼付け!M1004)</f>
        <v>P5395</v>
      </c>
      <c r="B3935" s="29" t="str">
        <f t="shared" si="186"/>
        <v>P</v>
      </c>
      <c r="C3935" s="29" t="str">
        <f t="shared" si="187"/>
        <v>5395</v>
      </c>
      <c r="D3935" s="29">
        <f>①陸連データ貼付け!B1004</f>
        <v>87950029</v>
      </c>
      <c r="E3935" s="29" t="str">
        <f>①陸連データ貼付け!C1004</f>
        <v>正光　梨湖</v>
      </c>
      <c r="F3935" s="29" t="str">
        <f>ASC(①陸連データ貼付け!D1004)</f>
        <v>ﾏｻﾐﾂ ﾘｺ</v>
      </c>
      <c r="G3935" s="29" t="str">
        <f>①陸連データ貼付け!E1004</f>
        <v>女</v>
      </c>
      <c r="H3935" s="29">
        <f>①陸連データ貼付け!H1004</f>
        <v>24275</v>
      </c>
      <c r="I3935" s="29" t="str">
        <f>①陸連データ貼付け!I1004</f>
        <v>名古屋市立城山</v>
      </c>
      <c r="J3935" s="29" t="str">
        <f>①陸連データ貼付け!J1004</f>
        <v>シロヤマチュウ</v>
      </c>
      <c r="K3935" s="29" t="str">
        <f t="shared" si="188"/>
        <v>名古屋市立城山</v>
      </c>
      <c r="L3935" s="29">
        <f>①陸連データ貼付け!P1004</f>
        <v>2</v>
      </c>
      <c r="M3935" s="63" t="str">
        <f>①陸連データ貼付け!Q1004</f>
        <v>中学校</v>
      </c>
    </row>
    <row r="3936" spans="1:13">
      <c r="A3936" s="220" t="str">
        <f>IF(①陸連データ貼付け!M1005="","",①陸連データ貼付け!M1005)</f>
        <v>P5393</v>
      </c>
      <c r="B3936" s="29" t="str">
        <f t="shared" si="186"/>
        <v>P</v>
      </c>
      <c r="C3936" s="29" t="str">
        <f t="shared" si="187"/>
        <v>5393</v>
      </c>
      <c r="D3936" s="29">
        <f>①陸連データ貼付け!B1005</f>
        <v>87948440</v>
      </c>
      <c r="E3936" s="29" t="str">
        <f>①陸連データ貼付け!C1005</f>
        <v>水野　史果</v>
      </c>
      <c r="F3936" s="29" t="str">
        <f>ASC(①陸連データ貼付け!D1005)</f>
        <v>ﾐｽﾞﾉ ﾌﾐｶ</v>
      </c>
      <c r="G3936" s="29" t="str">
        <f>①陸連データ貼付け!E1005</f>
        <v>女</v>
      </c>
      <c r="H3936" s="29">
        <f>①陸連データ貼付け!H1005</f>
        <v>24275</v>
      </c>
      <c r="I3936" s="29" t="str">
        <f>①陸連データ貼付け!I1005</f>
        <v>名古屋市立城山</v>
      </c>
      <c r="J3936" s="29" t="str">
        <f>①陸連データ貼付け!J1005</f>
        <v>シロヤマチュウ</v>
      </c>
      <c r="K3936" s="29" t="str">
        <f t="shared" si="188"/>
        <v>名古屋市立城山</v>
      </c>
      <c r="L3936" s="29">
        <f>①陸連データ貼付け!P1005</f>
        <v>2</v>
      </c>
      <c r="M3936" s="63" t="str">
        <f>①陸連データ貼付け!Q1005</f>
        <v>中学校</v>
      </c>
    </row>
    <row r="3937" spans="1:13">
      <c r="A3937" s="220" t="str">
        <f>IF(①陸連データ貼付け!M1006="","",①陸連データ貼付け!M1006)</f>
        <v>P518</v>
      </c>
      <c r="B3937" s="29" t="str">
        <f t="shared" si="186"/>
        <v>P</v>
      </c>
      <c r="C3937" s="29" t="str">
        <f t="shared" si="187"/>
        <v>518</v>
      </c>
      <c r="D3937" s="29">
        <f>①陸連データ貼付け!B1006</f>
        <v>76682938</v>
      </c>
      <c r="E3937" s="29" t="str">
        <f>①陸連データ貼付け!C1006</f>
        <v>光法　快</v>
      </c>
      <c r="F3937" s="29" t="str">
        <f>ASC(①陸連データ貼付け!D1006)</f>
        <v>ﾐﾂﾉﾘ ｶｲ</v>
      </c>
      <c r="G3937" s="29" t="str">
        <f>①陸連データ貼付け!E1006</f>
        <v>男</v>
      </c>
      <c r="H3937" s="29">
        <f>①陸連データ貼付け!H1006</f>
        <v>24275</v>
      </c>
      <c r="I3937" s="29" t="str">
        <f>①陸連データ貼付け!I1006</f>
        <v>名古屋市立城山</v>
      </c>
      <c r="J3937" s="29" t="str">
        <f>①陸連データ貼付け!J1006</f>
        <v>シロヤマチュウ</v>
      </c>
      <c r="K3937" s="29" t="str">
        <f t="shared" si="188"/>
        <v>名古屋市立城山</v>
      </c>
      <c r="L3937" s="29">
        <f>①陸連データ貼付け!P1006</f>
        <v>3</v>
      </c>
      <c r="M3937" s="63" t="str">
        <f>①陸連データ貼付け!Q1006</f>
        <v>中学校</v>
      </c>
    </row>
    <row r="3938" spans="1:13">
      <c r="A3938" s="220" t="str">
        <f>IF(①陸連データ貼付け!M1007="","",①陸連データ貼付け!M1007)</f>
        <v>P522</v>
      </c>
      <c r="B3938" s="29" t="str">
        <f t="shared" si="186"/>
        <v>P</v>
      </c>
      <c r="C3938" s="29" t="str">
        <f t="shared" si="187"/>
        <v>522</v>
      </c>
      <c r="D3938" s="29">
        <f>①陸連データ貼付け!B1007</f>
        <v>96674032</v>
      </c>
      <c r="E3938" s="29" t="str">
        <f>①陸連データ貼付け!C1007</f>
        <v>三好　純</v>
      </c>
      <c r="F3938" s="29" t="str">
        <f>ASC(①陸連データ貼付け!D1007)</f>
        <v>ﾐﾖｼ ｼﾞｭﾝ</v>
      </c>
      <c r="G3938" s="29" t="str">
        <f>①陸連データ貼付け!E1007</f>
        <v>男</v>
      </c>
      <c r="H3938" s="29">
        <f>①陸連データ貼付け!H1007</f>
        <v>24275</v>
      </c>
      <c r="I3938" s="29" t="str">
        <f>①陸連データ貼付け!I1007</f>
        <v>名古屋市立城山</v>
      </c>
      <c r="J3938" s="29" t="str">
        <f>①陸連データ貼付け!J1007</f>
        <v>シロヤマチュウ</v>
      </c>
      <c r="K3938" s="29" t="str">
        <f t="shared" si="188"/>
        <v>名古屋市立城山</v>
      </c>
      <c r="L3938" s="29">
        <f>①陸連データ貼付け!P1007</f>
        <v>2</v>
      </c>
      <c r="M3938" s="63" t="str">
        <f>①陸連データ貼付け!Q1007</f>
        <v>中学校</v>
      </c>
    </row>
    <row r="3939" spans="1:13">
      <c r="A3939" s="220" t="str">
        <f>IF(①陸連データ貼付け!M1008="","",①陸連データ貼付け!M1008)</f>
        <v>P5399</v>
      </c>
      <c r="B3939" s="29" t="str">
        <f t="shared" si="186"/>
        <v>P</v>
      </c>
      <c r="C3939" s="29" t="str">
        <f t="shared" si="187"/>
        <v>5399</v>
      </c>
      <c r="D3939" s="29">
        <f>①陸連データ貼付け!B1008</f>
        <v>96818335</v>
      </c>
      <c r="E3939" s="29" t="str">
        <f>①陸連データ貼付け!C1008</f>
        <v>六川　鈴花</v>
      </c>
      <c r="F3939" s="29" t="str">
        <f>ASC(①陸連データ貼付け!D1008)</f>
        <v>ﾑﾂｶﾜ ｽｽﾞｶ</v>
      </c>
      <c r="G3939" s="29" t="str">
        <f>①陸連データ貼付け!E1008</f>
        <v>女</v>
      </c>
      <c r="H3939" s="29">
        <f>①陸連データ貼付け!H1008</f>
        <v>24275</v>
      </c>
      <c r="I3939" s="29" t="str">
        <f>①陸連データ貼付け!I1008</f>
        <v>名古屋市立城山</v>
      </c>
      <c r="J3939" s="29" t="str">
        <f>①陸連データ貼付け!J1008</f>
        <v>シロヤマチュウ</v>
      </c>
      <c r="K3939" s="29" t="str">
        <f t="shared" si="188"/>
        <v>名古屋市立城山</v>
      </c>
      <c r="L3939" s="29">
        <f>①陸連データ貼付け!P1008</f>
        <v>2</v>
      </c>
      <c r="M3939" s="63" t="str">
        <f>①陸連データ貼付け!Q1008</f>
        <v>中学校</v>
      </c>
    </row>
    <row r="3940" spans="1:13">
      <c r="A3940" s="220" t="str">
        <f>IF(①陸連データ貼付け!M1009="","",①陸連データ貼付け!M1009)</f>
        <v>P519</v>
      </c>
      <c r="B3940" s="29" t="str">
        <f t="shared" si="186"/>
        <v>P</v>
      </c>
      <c r="C3940" s="29" t="str">
        <f t="shared" si="187"/>
        <v>519</v>
      </c>
      <c r="D3940" s="29">
        <f>①陸連データ貼付け!B1009</f>
        <v>87948541</v>
      </c>
      <c r="E3940" s="29" t="str">
        <f>①陸連データ貼付け!C1009</f>
        <v>山内　諒平</v>
      </c>
      <c r="F3940" s="29" t="str">
        <f>ASC(①陸連データ貼付け!D1009)</f>
        <v>ﾔﾏｳﾁ ﾘｮｳﾍｲ</v>
      </c>
      <c r="G3940" s="29" t="str">
        <f>①陸連データ貼付け!E1009</f>
        <v>男</v>
      </c>
      <c r="H3940" s="29">
        <f>①陸連データ貼付け!H1009</f>
        <v>24275</v>
      </c>
      <c r="I3940" s="29" t="str">
        <f>①陸連データ貼付け!I1009</f>
        <v>名古屋市立城山</v>
      </c>
      <c r="J3940" s="29" t="str">
        <f>①陸連データ貼付け!J1009</f>
        <v>シロヤマチュウ</v>
      </c>
      <c r="K3940" s="29" t="str">
        <f t="shared" si="188"/>
        <v>名古屋市立城山</v>
      </c>
      <c r="L3940" s="29">
        <f>①陸連データ貼付け!P1009</f>
        <v>2</v>
      </c>
      <c r="M3940" s="63" t="str">
        <f>①陸連データ貼付け!Q1009</f>
        <v>中学校</v>
      </c>
    </row>
    <row r="3941" spans="1:13">
      <c r="A3941" s="220" t="str">
        <f>IF(①陸連データ貼付け!M1010="","",①陸連データ貼付け!M1010)</f>
        <v>P5633</v>
      </c>
      <c r="B3941" s="29" t="str">
        <f t="shared" si="186"/>
        <v>P</v>
      </c>
      <c r="C3941" s="29" t="str">
        <f t="shared" si="187"/>
        <v>5633</v>
      </c>
      <c r="D3941" s="29">
        <f>①陸連データ貼付け!B1010</f>
        <v>85075833</v>
      </c>
      <c r="E3941" s="29" t="str">
        <f>①陸連データ貼付け!C1010</f>
        <v>椙山　奈津子</v>
      </c>
      <c r="F3941" s="29" t="str">
        <f>ASC(①陸連データ貼付け!D1010)</f>
        <v>ｽｷﾞﾔﾏ ﾅﾂｺ</v>
      </c>
      <c r="G3941" s="29" t="str">
        <f>①陸連データ貼付け!E1010</f>
        <v>女</v>
      </c>
      <c r="H3941" s="29">
        <f>①陸連データ貼付け!H1010</f>
        <v>24297</v>
      </c>
      <c r="I3941" s="29" t="str">
        <f>①陸連データ貼付け!I1010</f>
        <v>高針台中</v>
      </c>
      <c r="J3941" s="29" t="str">
        <f>①陸連データ貼付け!J1010</f>
        <v>タカバリダイ</v>
      </c>
      <c r="K3941" s="29" t="str">
        <f t="shared" si="188"/>
        <v>高針台中</v>
      </c>
      <c r="L3941" s="29">
        <f>①陸連データ貼付け!P1010</f>
        <v>2</v>
      </c>
      <c r="M3941" s="63" t="str">
        <f>①陸連データ貼付け!Q1010</f>
        <v>中学校</v>
      </c>
    </row>
    <row r="3942" spans="1:13">
      <c r="A3942" s="220" t="str">
        <f>IF(①陸連データ貼付け!M1011="","",①陸連データ貼付け!M1011)</f>
        <v>P5741</v>
      </c>
      <c r="B3942" s="29" t="str">
        <f t="shared" si="186"/>
        <v>P</v>
      </c>
      <c r="C3942" s="29" t="str">
        <f t="shared" si="187"/>
        <v>5741</v>
      </c>
      <c r="D3942" s="29">
        <f>①陸連データ貼付け!B1011</f>
        <v>99093939</v>
      </c>
      <c r="E3942" s="29" t="str">
        <f>①陸連データ貼付け!C1011</f>
        <v>阿部　小雪</v>
      </c>
      <c r="F3942" s="29" t="str">
        <f>ASC(①陸連データ貼付け!D1011)</f>
        <v>ｱﾍﾞ ｺﾕｷ</v>
      </c>
      <c r="G3942" s="29" t="str">
        <f>①陸連データ貼付け!E1011</f>
        <v>女</v>
      </c>
      <c r="H3942" s="29">
        <f>①陸連データ貼付け!H1011</f>
        <v>24276</v>
      </c>
      <c r="I3942" s="29" t="str">
        <f>①陸連データ貼付け!I1011</f>
        <v>千種台</v>
      </c>
      <c r="J3942" s="29" t="str">
        <f>①陸連データ貼付け!J1011</f>
        <v>チクサダイ</v>
      </c>
      <c r="K3942" s="29" t="str">
        <f t="shared" si="188"/>
        <v>千種台</v>
      </c>
      <c r="L3942" s="29">
        <f>①陸連データ貼付け!P1011</f>
        <v>1</v>
      </c>
      <c r="M3942" s="63" t="str">
        <f>①陸連データ貼付け!Q1011</f>
        <v>中学校</v>
      </c>
    </row>
    <row r="3943" spans="1:13">
      <c r="A3943" s="220" t="str">
        <f>IF(①陸連データ貼付け!M1012="","",①陸連データ貼付け!M1012)</f>
        <v>P5190</v>
      </c>
      <c r="B3943" s="29" t="str">
        <f t="shared" si="186"/>
        <v>P</v>
      </c>
      <c r="C3943" s="29" t="str">
        <f t="shared" si="187"/>
        <v>5190</v>
      </c>
      <c r="D3943" s="29">
        <f>①陸連データ貼付け!B1012</f>
        <v>75578234</v>
      </c>
      <c r="E3943" s="29" t="str">
        <f>①陸連データ貼付け!C1012</f>
        <v>阿部　真緒</v>
      </c>
      <c r="F3943" s="29" t="str">
        <f>ASC(①陸連データ貼付け!D1012)</f>
        <v>ｱﾍﾞ ﾏｵ</v>
      </c>
      <c r="G3943" s="29" t="str">
        <f>①陸連データ貼付け!E1012</f>
        <v>女</v>
      </c>
      <c r="H3943" s="29">
        <f>①陸連データ貼付け!H1012</f>
        <v>24276</v>
      </c>
      <c r="I3943" s="29" t="str">
        <f>①陸連データ貼付け!I1012</f>
        <v>千種台</v>
      </c>
      <c r="J3943" s="29" t="str">
        <f>①陸連データ貼付け!J1012</f>
        <v>チクサダイ</v>
      </c>
      <c r="K3943" s="29" t="str">
        <f t="shared" si="188"/>
        <v>千種台</v>
      </c>
      <c r="L3943" s="29">
        <f>①陸連データ貼付け!P1012</f>
        <v>3</v>
      </c>
      <c r="M3943" s="63" t="str">
        <f>①陸連データ貼付け!Q1012</f>
        <v>中学校</v>
      </c>
    </row>
    <row r="3944" spans="1:13">
      <c r="A3944" s="220" t="str">
        <f>IF(①陸連データ貼付け!M1013="","",①陸連データ貼付け!M1013)</f>
        <v>P192</v>
      </c>
      <c r="B3944" s="29" t="str">
        <f t="shared" si="186"/>
        <v>P</v>
      </c>
      <c r="C3944" s="29" t="str">
        <f t="shared" si="187"/>
        <v>192</v>
      </c>
      <c r="D3944" s="29">
        <f>①陸連データ貼付け!B1013</f>
        <v>75576434</v>
      </c>
      <c r="E3944" s="29" t="str">
        <f>①陸連データ貼付け!C1013</f>
        <v>有田　翔</v>
      </c>
      <c r="F3944" s="29" t="str">
        <f>ASC(①陸連データ貼付け!D1013)</f>
        <v>ｱﾘﾀ ｼｮｳ</v>
      </c>
      <c r="G3944" s="29" t="str">
        <f>①陸連データ貼付け!E1013</f>
        <v>男</v>
      </c>
      <c r="H3944" s="29">
        <f>①陸連データ貼付け!H1013</f>
        <v>24276</v>
      </c>
      <c r="I3944" s="29" t="str">
        <f>①陸連データ貼付け!I1013</f>
        <v>千種台</v>
      </c>
      <c r="J3944" s="29" t="str">
        <f>①陸連データ貼付け!J1013</f>
        <v>チクサダイ</v>
      </c>
      <c r="K3944" s="29" t="str">
        <f t="shared" si="188"/>
        <v>千種台</v>
      </c>
      <c r="L3944" s="29">
        <f>①陸連データ貼付け!P1013</f>
        <v>3</v>
      </c>
      <c r="M3944" s="63" t="str">
        <f>①陸連データ貼付け!Q1013</f>
        <v>中学校</v>
      </c>
    </row>
    <row r="3945" spans="1:13">
      <c r="A3945" s="220" t="str">
        <f>IF(①陸連データ貼付け!M1014="","",①陸連データ貼付け!M1014)</f>
        <v>P193</v>
      </c>
      <c r="B3945" s="29" t="str">
        <f t="shared" si="186"/>
        <v>P</v>
      </c>
      <c r="C3945" s="29" t="str">
        <f t="shared" si="187"/>
        <v>193</v>
      </c>
      <c r="D3945" s="29">
        <f>①陸連データ貼付け!B1014</f>
        <v>75576535</v>
      </c>
      <c r="E3945" s="29" t="str">
        <f>①陸連データ貼付け!C1014</f>
        <v>安藤　匡佑</v>
      </c>
      <c r="F3945" s="29" t="str">
        <f>ASC(①陸連データ貼付け!D1014)</f>
        <v>ｱﾝﾄﾞｳ ｷｮｳｽｹ</v>
      </c>
      <c r="G3945" s="29" t="str">
        <f>①陸連データ貼付け!E1014</f>
        <v>男</v>
      </c>
      <c r="H3945" s="29">
        <f>①陸連データ貼付け!H1014</f>
        <v>24276</v>
      </c>
      <c r="I3945" s="29" t="str">
        <f>①陸連データ貼付け!I1014</f>
        <v>千種台</v>
      </c>
      <c r="J3945" s="29" t="str">
        <f>①陸連データ貼付け!J1014</f>
        <v>チクサダイ</v>
      </c>
      <c r="K3945" s="29" t="str">
        <f t="shared" si="188"/>
        <v>千種台</v>
      </c>
      <c r="L3945" s="29">
        <f>①陸連データ貼付け!P1014</f>
        <v>3</v>
      </c>
      <c r="M3945" s="63" t="str">
        <f>①陸連データ貼付け!Q1014</f>
        <v>中学校</v>
      </c>
    </row>
    <row r="3946" spans="1:13">
      <c r="A3946" s="220" t="str">
        <f>IF(①陸連データ貼付け!M1015="","",①陸連データ貼付け!M1015)</f>
        <v>P205</v>
      </c>
      <c r="B3946" s="29" t="str">
        <f t="shared" si="186"/>
        <v>P</v>
      </c>
      <c r="C3946" s="29" t="str">
        <f t="shared" si="187"/>
        <v>205</v>
      </c>
      <c r="D3946" s="29">
        <f>①陸連データ貼付け!B1015</f>
        <v>88079840</v>
      </c>
      <c r="E3946" s="29" t="str">
        <f>①陸連データ貼付け!C1015</f>
        <v>井浦　怜士</v>
      </c>
      <c r="F3946" s="29" t="str">
        <f>ASC(①陸連データ貼付け!D1015)</f>
        <v>ｲｳﾗ ﾚｲｼﾞ</v>
      </c>
      <c r="G3946" s="29" t="str">
        <f>①陸連データ貼付け!E1015</f>
        <v>男</v>
      </c>
      <c r="H3946" s="29">
        <f>①陸連データ貼付け!H1015</f>
        <v>24276</v>
      </c>
      <c r="I3946" s="29" t="str">
        <f>①陸連データ貼付け!I1015</f>
        <v>千種台</v>
      </c>
      <c r="J3946" s="29" t="str">
        <f>①陸連データ貼付け!J1015</f>
        <v>チクサダイ</v>
      </c>
      <c r="K3946" s="29" t="str">
        <f t="shared" si="188"/>
        <v>千種台</v>
      </c>
      <c r="L3946" s="29">
        <f>①陸連データ貼付け!P1015</f>
        <v>2</v>
      </c>
      <c r="M3946" s="63" t="str">
        <f>①陸連データ貼付け!Q1015</f>
        <v>中学校</v>
      </c>
    </row>
    <row r="3947" spans="1:13">
      <c r="A3947" s="220" t="str">
        <f>IF(①陸連データ貼付け!M1016="","",①陸連データ貼付け!M1016)</f>
        <v>P1030</v>
      </c>
      <c r="B3947" s="29" t="str">
        <f t="shared" si="186"/>
        <v>P</v>
      </c>
      <c r="C3947" s="29" t="str">
        <f t="shared" si="187"/>
        <v>1030</v>
      </c>
      <c r="D3947" s="29">
        <f>①陸連データ貼付け!B1016</f>
        <v>99093131</v>
      </c>
      <c r="E3947" s="29" t="str">
        <f>①陸連データ貼付け!C1016</f>
        <v>石川　昴</v>
      </c>
      <c r="F3947" s="29" t="str">
        <f>ASC(①陸連データ貼付け!D1016)</f>
        <v>ｲｼｶﾜ ｺｳ</v>
      </c>
      <c r="G3947" s="29" t="str">
        <f>①陸連データ貼付け!E1016</f>
        <v>男</v>
      </c>
      <c r="H3947" s="29">
        <f>①陸連データ貼付け!H1016</f>
        <v>24276</v>
      </c>
      <c r="I3947" s="29" t="str">
        <f>①陸連データ貼付け!I1016</f>
        <v>千種台</v>
      </c>
      <c r="J3947" s="29" t="str">
        <f>①陸連データ貼付け!J1016</f>
        <v>チクサダイ</v>
      </c>
      <c r="K3947" s="29" t="str">
        <f t="shared" si="188"/>
        <v>千種台</v>
      </c>
      <c r="L3947" s="29">
        <f>①陸連データ貼付け!P1016</f>
        <v>1</v>
      </c>
      <c r="M3947" s="63" t="str">
        <f>①陸連データ貼付け!Q1016</f>
        <v>中学校</v>
      </c>
    </row>
    <row r="3948" spans="1:13">
      <c r="A3948" s="220" t="str">
        <f>IF(①陸連データ貼付け!M1017="","",①陸連データ貼付け!M1017)</f>
        <v>P5215</v>
      </c>
      <c r="B3948" s="29" t="str">
        <f t="shared" si="186"/>
        <v>P</v>
      </c>
      <c r="C3948" s="29" t="str">
        <f t="shared" si="187"/>
        <v>5215</v>
      </c>
      <c r="D3948" s="29">
        <f>①陸連データ貼付け!B1017</f>
        <v>88097234</v>
      </c>
      <c r="E3948" s="29" t="str">
        <f>①陸連データ貼付け!C1017</f>
        <v>石原　果歩</v>
      </c>
      <c r="F3948" s="29" t="str">
        <f>ASC(①陸連データ貼付け!D1017)</f>
        <v>ｲｼﾊﾗ ｶﾎ</v>
      </c>
      <c r="G3948" s="29" t="str">
        <f>①陸連データ貼付け!E1017</f>
        <v>女</v>
      </c>
      <c r="H3948" s="29">
        <f>①陸連データ貼付け!H1017</f>
        <v>24276</v>
      </c>
      <c r="I3948" s="29" t="str">
        <f>①陸連データ貼付け!I1017</f>
        <v>千種台</v>
      </c>
      <c r="J3948" s="29" t="str">
        <f>①陸連データ貼付け!J1017</f>
        <v>チクサダイ</v>
      </c>
      <c r="K3948" s="29" t="str">
        <f t="shared" si="188"/>
        <v>千種台</v>
      </c>
      <c r="L3948" s="29">
        <f>①陸連データ貼付け!P1017</f>
        <v>2</v>
      </c>
      <c r="M3948" s="63" t="str">
        <f>①陸連データ貼付け!Q1017</f>
        <v>中学校</v>
      </c>
    </row>
    <row r="3949" spans="1:13">
      <c r="A3949" s="220" t="str">
        <f>IF(①陸連データ貼付け!M1018="","",①陸連データ貼付け!M1018)</f>
        <v>P1026</v>
      </c>
      <c r="B3949" s="29" t="str">
        <f t="shared" si="186"/>
        <v>P</v>
      </c>
      <c r="C3949" s="29" t="str">
        <f t="shared" si="187"/>
        <v>1026</v>
      </c>
      <c r="D3949" s="29">
        <f>①陸連データ貼付け!B1018</f>
        <v>99092736</v>
      </c>
      <c r="E3949" s="29" t="str">
        <f>①陸連データ貼付け!C1018</f>
        <v>磯田　直希</v>
      </c>
      <c r="F3949" s="29" t="str">
        <f>ASC(①陸連データ貼付け!D1018)</f>
        <v>ｲｿﾀﾞ ﾅｵｷ</v>
      </c>
      <c r="G3949" s="29" t="str">
        <f>①陸連データ貼付け!E1018</f>
        <v>男</v>
      </c>
      <c r="H3949" s="29">
        <f>①陸連データ貼付け!H1018</f>
        <v>24276</v>
      </c>
      <c r="I3949" s="29" t="str">
        <f>①陸連データ貼付け!I1018</f>
        <v>千種台</v>
      </c>
      <c r="J3949" s="29" t="str">
        <f>①陸連データ貼付け!J1018</f>
        <v>チクサダイ</v>
      </c>
      <c r="K3949" s="29" t="str">
        <f t="shared" si="188"/>
        <v>千種台</v>
      </c>
      <c r="L3949" s="29">
        <f>①陸連データ貼付け!P1018</f>
        <v>1</v>
      </c>
      <c r="M3949" s="63" t="str">
        <f>①陸連データ貼付け!Q1018</f>
        <v>中学校</v>
      </c>
    </row>
    <row r="3950" spans="1:13">
      <c r="A3950" s="220" t="str">
        <f>IF(①陸連データ貼付け!M1019="","",①陸連データ貼付け!M1019)</f>
        <v>P200</v>
      </c>
      <c r="B3950" s="29" t="str">
        <f t="shared" si="186"/>
        <v>P</v>
      </c>
      <c r="C3950" s="29" t="str">
        <f t="shared" si="187"/>
        <v>200</v>
      </c>
      <c r="D3950" s="29">
        <f>①陸連データ貼付け!B1019</f>
        <v>88076029</v>
      </c>
      <c r="E3950" s="29" t="str">
        <f>①陸連データ貼付け!C1019</f>
        <v>磯田　侑希</v>
      </c>
      <c r="F3950" s="29" t="str">
        <f>ASC(①陸連データ貼付け!D1019)</f>
        <v>ｲｿﾀﾞ ﾕｳｷ</v>
      </c>
      <c r="G3950" s="29" t="str">
        <f>①陸連データ貼付け!E1019</f>
        <v>男</v>
      </c>
      <c r="H3950" s="29">
        <f>①陸連データ貼付け!H1019</f>
        <v>24276</v>
      </c>
      <c r="I3950" s="29" t="str">
        <f>①陸連データ貼付け!I1019</f>
        <v>千種台</v>
      </c>
      <c r="J3950" s="29" t="str">
        <f>①陸連データ貼付け!J1019</f>
        <v>チクサダイ</v>
      </c>
      <c r="K3950" s="29" t="str">
        <f t="shared" si="188"/>
        <v>千種台</v>
      </c>
      <c r="L3950" s="29">
        <f>①陸連データ貼付け!P1019</f>
        <v>2</v>
      </c>
      <c r="M3950" s="63" t="str">
        <f>①陸連データ貼付け!Q1019</f>
        <v>中学校</v>
      </c>
    </row>
    <row r="3951" spans="1:13">
      <c r="A3951" s="220" t="str">
        <f>IF(①陸連データ貼付け!M1020="","",①陸連データ貼付け!M1020)</f>
        <v>P190</v>
      </c>
      <c r="B3951" s="29" t="str">
        <f t="shared" si="186"/>
        <v>P</v>
      </c>
      <c r="C3951" s="29" t="str">
        <f t="shared" si="187"/>
        <v>190</v>
      </c>
      <c r="D3951" s="29">
        <f>①陸連データ貼付け!B1020</f>
        <v>75575938</v>
      </c>
      <c r="E3951" s="29" t="str">
        <f>①陸連データ貼付け!C1020</f>
        <v>伊丹　宏太</v>
      </c>
      <c r="F3951" s="29" t="str">
        <f>ASC(①陸連データ貼付け!D1020)</f>
        <v>ｲﾀﾐ ｺｳﾀ</v>
      </c>
      <c r="G3951" s="29" t="str">
        <f>①陸連データ貼付け!E1020</f>
        <v>男</v>
      </c>
      <c r="H3951" s="29">
        <f>①陸連データ貼付け!H1020</f>
        <v>24276</v>
      </c>
      <c r="I3951" s="29" t="str">
        <f>①陸連データ貼付け!I1020</f>
        <v>千種台</v>
      </c>
      <c r="J3951" s="29" t="str">
        <f>①陸連データ貼付け!J1020</f>
        <v>チクサダイ</v>
      </c>
      <c r="K3951" s="29" t="str">
        <f t="shared" si="188"/>
        <v>千種台</v>
      </c>
      <c r="L3951" s="29">
        <f>①陸連データ貼付け!P1020</f>
        <v>3</v>
      </c>
      <c r="M3951" s="63" t="str">
        <f>①陸連データ貼付け!Q1020</f>
        <v>中学校</v>
      </c>
    </row>
    <row r="3952" spans="1:13">
      <c r="A3952" s="220" t="str">
        <f>IF(①陸連データ貼付け!M1021="","",①陸連データ貼付け!M1021)</f>
        <v>P5196</v>
      </c>
      <c r="B3952" s="29" t="str">
        <f t="shared" si="186"/>
        <v>P</v>
      </c>
      <c r="C3952" s="29" t="str">
        <f t="shared" si="187"/>
        <v>5196</v>
      </c>
      <c r="D3952" s="29">
        <f>①陸連データ貼付け!B1021</f>
        <v>78423024</v>
      </c>
      <c r="E3952" s="29" t="str">
        <f>①陸連データ貼付け!C1021</f>
        <v>一ノ瀬　花奈</v>
      </c>
      <c r="F3952" s="29" t="str">
        <f>ASC(①陸連データ貼付け!D1021)</f>
        <v>ｲﾁﾉｾ ﾊﾅ</v>
      </c>
      <c r="G3952" s="29" t="str">
        <f>①陸連データ貼付け!E1021</f>
        <v>女</v>
      </c>
      <c r="H3952" s="29">
        <f>①陸連データ貼付け!H1021</f>
        <v>24276</v>
      </c>
      <c r="I3952" s="29" t="str">
        <f>①陸連データ貼付け!I1021</f>
        <v>千種台</v>
      </c>
      <c r="J3952" s="29" t="str">
        <f>①陸連データ貼付け!J1021</f>
        <v>チクサダイ</v>
      </c>
      <c r="K3952" s="29" t="str">
        <f t="shared" si="188"/>
        <v>千種台</v>
      </c>
      <c r="L3952" s="29">
        <f>①陸連データ貼付け!P1021</f>
        <v>3</v>
      </c>
      <c r="M3952" s="63" t="str">
        <f>①陸連データ貼付け!Q1021</f>
        <v>中学校</v>
      </c>
    </row>
    <row r="3953" spans="1:13">
      <c r="A3953" s="220" t="str">
        <f>IF(①陸連データ貼付け!M1022="","",①陸連データ貼付け!M1022)</f>
        <v>P191</v>
      </c>
      <c r="B3953" s="29" t="str">
        <f t="shared" si="186"/>
        <v>P</v>
      </c>
      <c r="C3953" s="29" t="str">
        <f t="shared" si="187"/>
        <v>191</v>
      </c>
      <c r="D3953" s="29">
        <f>①陸連データ貼付け!B1022</f>
        <v>75576232</v>
      </c>
      <c r="E3953" s="29" t="str">
        <f>①陸連データ貼付け!C1022</f>
        <v>伊藤　光輝</v>
      </c>
      <c r="F3953" s="29" t="str">
        <f>ASC(①陸連データ貼付け!D1022)</f>
        <v>ｲﾄｳ ｺｳｷ</v>
      </c>
      <c r="G3953" s="29" t="str">
        <f>①陸連データ貼付け!E1022</f>
        <v>男</v>
      </c>
      <c r="H3953" s="29">
        <f>①陸連データ貼付け!H1022</f>
        <v>24276</v>
      </c>
      <c r="I3953" s="29" t="str">
        <f>①陸連データ貼付け!I1022</f>
        <v>千種台</v>
      </c>
      <c r="J3953" s="29" t="str">
        <f>①陸連データ貼付け!J1022</f>
        <v>チクサダイ</v>
      </c>
      <c r="K3953" s="29" t="str">
        <f t="shared" si="188"/>
        <v>千種台</v>
      </c>
      <c r="L3953" s="29">
        <f>①陸連データ貼付け!P1022</f>
        <v>3</v>
      </c>
      <c r="M3953" s="63" t="str">
        <f>①陸連データ貼付け!Q1022</f>
        <v>中学校</v>
      </c>
    </row>
    <row r="3954" spans="1:13">
      <c r="A3954" s="220" t="str">
        <f>IF(①陸連データ貼付け!M1023="","",①陸連データ貼付け!M1023)</f>
        <v>P1027</v>
      </c>
      <c r="B3954" s="29" t="str">
        <f t="shared" si="186"/>
        <v>P</v>
      </c>
      <c r="C3954" s="29" t="str">
        <f t="shared" si="187"/>
        <v>1027</v>
      </c>
      <c r="D3954" s="29">
        <f>①陸連データ貼付け!B1023</f>
        <v>99092837</v>
      </c>
      <c r="E3954" s="29" t="str">
        <f>①陸連データ貼付け!C1023</f>
        <v>伊藤　聡佑</v>
      </c>
      <c r="F3954" s="29" t="str">
        <f>ASC(①陸連データ貼付け!D1023)</f>
        <v>ｲﾄｳ ｿｳｽｹ</v>
      </c>
      <c r="G3954" s="29" t="str">
        <f>①陸連データ貼付け!E1023</f>
        <v>男</v>
      </c>
      <c r="H3954" s="29">
        <f>①陸連データ貼付け!H1023</f>
        <v>24276</v>
      </c>
      <c r="I3954" s="29" t="str">
        <f>①陸連データ貼付け!I1023</f>
        <v>千種台</v>
      </c>
      <c r="J3954" s="29" t="str">
        <f>①陸連データ貼付け!J1023</f>
        <v>チクサダイ</v>
      </c>
      <c r="K3954" s="29" t="str">
        <f t="shared" si="188"/>
        <v>千種台</v>
      </c>
      <c r="L3954" s="29">
        <f>①陸連データ貼付け!P1023</f>
        <v>1</v>
      </c>
      <c r="M3954" s="63" t="str">
        <f>①陸連データ貼付け!Q1023</f>
        <v>中学校</v>
      </c>
    </row>
    <row r="3955" spans="1:13">
      <c r="A3955" s="220" t="str">
        <f>IF(①陸連データ貼付け!M1024="","",①陸連データ貼付け!M1024)</f>
        <v>P198</v>
      </c>
      <c r="B3955" s="29" t="str">
        <f t="shared" si="186"/>
        <v>P</v>
      </c>
      <c r="C3955" s="29" t="str">
        <f t="shared" si="187"/>
        <v>198</v>
      </c>
      <c r="D3955" s="29">
        <f>①陸連データ貼付け!B1024</f>
        <v>88074633</v>
      </c>
      <c r="E3955" s="29" t="str">
        <f>①陸連データ貼付け!C1024</f>
        <v>伊藤　優太</v>
      </c>
      <c r="F3955" s="29" t="str">
        <f>ASC(①陸連データ貼付け!D1024)</f>
        <v>ｲﾄｳ ﾕｳﾀ</v>
      </c>
      <c r="G3955" s="29" t="str">
        <f>①陸連データ貼付け!E1024</f>
        <v>男</v>
      </c>
      <c r="H3955" s="29">
        <f>①陸連データ貼付け!H1024</f>
        <v>24276</v>
      </c>
      <c r="I3955" s="29" t="str">
        <f>①陸連データ貼付け!I1024</f>
        <v>千種台</v>
      </c>
      <c r="J3955" s="29" t="str">
        <f>①陸連データ貼付け!J1024</f>
        <v>チクサダイ</v>
      </c>
      <c r="K3955" s="29" t="str">
        <f t="shared" si="188"/>
        <v>千種台</v>
      </c>
      <c r="L3955" s="29">
        <f>①陸連データ貼付け!P1024</f>
        <v>2</v>
      </c>
      <c r="M3955" s="63" t="str">
        <f>①陸連データ貼付け!Q1024</f>
        <v>中学校</v>
      </c>
    </row>
    <row r="3956" spans="1:13">
      <c r="A3956" s="220" t="str">
        <f>IF(①陸連データ貼付け!M1025="","",①陸連データ貼付け!M1025)</f>
        <v>P1016</v>
      </c>
      <c r="B3956" s="29" t="str">
        <f t="shared" si="186"/>
        <v>P</v>
      </c>
      <c r="C3956" s="29" t="str">
        <f t="shared" si="187"/>
        <v>1016</v>
      </c>
      <c r="D3956" s="29">
        <f>①陸連データ貼付け!B1025</f>
        <v>99091735</v>
      </c>
      <c r="E3956" s="29" t="str">
        <f>①陸連データ貼付け!C1025</f>
        <v>稲垣　嶺生</v>
      </c>
      <c r="F3956" s="29" t="str">
        <f>ASC(①陸連データ貼付け!D1025)</f>
        <v>ｲﾅｶﾞｷ ﾈｵ</v>
      </c>
      <c r="G3956" s="29" t="str">
        <f>①陸連データ貼付け!E1025</f>
        <v>男</v>
      </c>
      <c r="H3956" s="29">
        <f>①陸連データ貼付け!H1025</f>
        <v>24276</v>
      </c>
      <c r="I3956" s="29" t="str">
        <f>①陸連データ貼付け!I1025</f>
        <v>千種台</v>
      </c>
      <c r="J3956" s="29" t="str">
        <f>①陸連データ貼付け!J1025</f>
        <v>チクサダイ</v>
      </c>
      <c r="K3956" s="29" t="str">
        <f t="shared" si="188"/>
        <v>千種台</v>
      </c>
      <c r="L3956" s="29">
        <f>①陸連データ貼付け!P1025</f>
        <v>1</v>
      </c>
      <c r="M3956" s="63" t="str">
        <f>①陸連データ貼付け!Q1025</f>
        <v>中学校</v>
      </c>
    </row>
    <row r="3957" spans="1:13">
      <c r="A3957" s="220" t="str">
        <f>IF(①陸連データ貼付け!M1026="","",①陸連データ貼付け!M1026)</f>
        <v>P5212</v>
      </c>
      <c r="B3957" s="29" t="str">
        <f t="shared" si="186"/>
        <v>P</v>
      </c>
      <c r="C3957" s="29" t="str">
        <f t="shared" si="187"/>
        <v>5212</v>
      </c>
      <c r="D3957" s="29">
        <f>①陸連データ貼付け!B1026</f>
        <v>88095737</v>
      </c>
      <c r="E3957" s="29" t="str">
        <f>①陸連データ貼付け!C1026</f>
        <v>井本　友理</v>
      </c>
      <c r="F3957" s="29" t="str">
        <f>ASC(①陸連データ貼付け!D1026)</f>
        <v>ｲﾓﾄ ﾕﾘ</v>
      </c>
      <c r="G3957" s="29" t="str">
        <f>①陸連データ貼付け!E1026</f>
        <v>女</v>
      </c>
      <c r="H3957" s="29">
        <f>①陸連データ貼付け!H1026</f>
        <v>24276</v>
      </c>
      <c r="I3957" s="29" t="str">
        <f>①陸連データ貼付け!I1026</f>
        <v>千種台</v>
      </c>
      <c r="J3957" s="29" t="str">
        <f>①陸連データ貼付け!J1026</f>
        <v>チクサダイ</v>
      </c>
      <c r="K3957" s="29" t="str">
        <f t="shared" si="188"/>
        <v>千種台</v>
      </c>
      <c r="L3957" s="29">
        <f>①陸連データ貼付け!P1026</f>
        <v>3</v>
      </c>
      <c r="M3957" s="63" t="str">
        <f>①陸連データ貼付け!Q1026</f>
        <v>中学校</v>
      </c>
    </row>
    <row r="3958" spans="1:13">
      <c r="A3958" s="220" t="str">
        <f>IF(①陸連データ貼付け!M1027="","",①陸連データ貼付け!M1027)</f>
        <v>P5742</v>
      </c>
      <c r="B3958" s="29" t="str">
        <f t="shared" si="186"/>
        <v>P</v>
      </c>
      <c r="C3958" s="29" t="str">
        <f t="shared" si="187"/>
        <v>5742</v>
      </c>
      <c r="D3958" s="29">
        <f>①陸連データ貼付け!B1027</f>
        <v>99094031</v>
      </c>
      <c r="E3958" s="29" t="str">
        <f>①陸連データ貼付け!C1027</f>
        <v>宇佐美　萌夏</v>
      </c>
      <c r="F3958" s="29" t="str">
        <f>ASC(①陸連データ貼付け!D1027)</f>
        <v>ｳｻﾐ ﾓｶ</v>
      </c>
      <c r="G3958" s="29" t="str">
        <f>①陸連データ貼付け!E1027</f>
        <v>女</v>
      </c>
      <c r="H3958" s="29">
        <f>①陸連データ貼付け!H1027</f>
        <v>24276</v>
      </c>
      <c r="I3958" s="29" t="str">
        <f>①陸連データ貼付け!I1027</f>
        <v>千種台</v>
      </c>
      <c r="J3958" s="29" t="str">
        <f>①陸連データ貼付け!J1027</f>
        <v>チクサダイ</v>
      </c>
      <c r="K3958" s="29" t="str">
        <f t="shared" si="188"/>
        <v>千種台</v>
      </c>
      <c r="L3958" s="29">
        <f>①陸連データ貼付け!P1027</f>
        <v>1</v>
      </c>
      <c r="M3958" s="63" t="str">
        <f>①陸連データ貼付け!Q1027</f>
        <v>中学校</v>
      </c>
    </row>
    <row r="3959" spans="1:13">
      <c r="A3959" s="220" t="str">
        <f>IF(①陸連データ貼付け!M1028="","",①陸連データ貼付け!M1028)</f>
        <v>P5743</v>
      </c>
      <c r="B3959" s="29" t="str">
        <f t="shared" si="186"/>
        <v>P</v>
      </c>
      <c r="C3959" s="29" t="str">
        <f t="shared" si="187"/>
        <v>5743</v>
      </c>
      <c r="D3959" s="29">
        <f>①陸連データ貼付け!B1028</f>
        <v>99094132</v>
      </c>
      <c r="E3959" s="29" t="str">
        <f>①陸連データ貼付け!C1028</f>
        <v>江口　こころ</v>
      </c>
      <c r="F3959" s="29" t="str">
        <f>ASC(①陸連データ貼付け!D1028)</f>
        <v>ｴｸﾞﾁ ｺｺﾛ</v>
      </c>
      <c r="G3959" s="29" t="str">
        <f>①陸連データ貼付け!E1028</f>
        <v>女</v>
      </c>
      <c r="H3959" s="29">
        <f>①陸連データ貼付け!H1028</f>
        <v>24276</v>
      </c>
      <c r="I3959" s="29" t="str">
        <f>①陸連データ貼付け!I1028</f>
        <v>千種台</v>
      </c>
      <c r="J3959" s="29" t="str">
        <f>①陸連データ貼付け!J1028</f>
        <v>チクサダイ</v>
      </c>
      <c r="K3959" s="29" t="str">
        <f t="shared" si="188"/>
        <v>千種台</v>
      </c>
      <c r="L3959" s="29">
        <f>①陸連データ貼付け!P1028</f>
        <v>1</v>
      </c>
      <c r="M3959" s="63" t="str">
        <f>①陸連データ貼付け!Q1028</f>
        <v>中学校</v>
      </c>
    </row>
    <row r="3960" spans="1:13">
      <c r="A3960" s="220" t="str">
        <f>IF(①陸連データ貼付け!M1029="","",①陸連データ貼付け!M1029)</f>
        <v>P1010</v>
      </c>
      <c r="B3960" s="29" t="str">
        <f t="shared" si="186"/>
        <v>P</v>
      </c>
      <c r="C3960" s="29" t="str">
        <f t="shared" si="187"/>
        <v>1010</v>
      </c>
      <c r="D3960" s="29">
        <f>①陸連データ貼付け!B1029</f>
        <v>99088539</v>
      </c>
      <c r="E3960" s="29" t="str">
        <f>①陸連データ貼付け!C1029</f>
        <v>大内　菖太</v>
      </c>
      <c r="F3960" s="29" t="str">
        <f>ASC(①陸連データ貼付け!D1029)</f>
        <v>ｵｵｳﾁ ｼｮｳﾀ</v>
      </c>
      <c r="G3960" s="29" t="str">
        <f>①陸連データ貼付け!E1029</f>
        <v>男</v>
      </c>
      <c r="H3960" s="29">
        <f>①陸連データ貼付け!H1029</f>
        <v>24276</v>
      </c>
      <c r="I3960" s="29" t="str">
        <f>①陸連データ貼付け!I1029</f>
        <v>千種台</v>
      </c>
      <c r="J3960" s="29" t="str">
        <f>①陸連データ貼付け!J1029</f>
        <v>チクサダイ</v>
      </c>
      <c r="K3960" s="29" t="str">
        <f t="shared" si="188"/>
        <v>千種台</v>
      </c>
      <c r="L3960" s="29">
        <f>①陸連データ貼付け!P1029</f>
        <v>1</v>
      </c>
      <c r="M3960" s="63" t="str">
        <f>①陸連データ貼付け!Q1029</f>
        <v>中学校</v>
      </c>
    </row>
    <row r="3961" spans="1:13">
      <c r="A3961" s="220" t="str">
        <f>IF(①陸連データ貼付け!M1030="","",①陸連データ貼付け!M1030)</f>
        <v>P5745</v>
      </c>
      <c r="B3961" s="29" t="str">
        <f t="shared" si="186"/>
        <v>P</v>
      </c>
      <c r="C3961" s="29" t="str">
        <f t="shared" si="187"/>
        <v>5745</v>
      </c>
      <c r="D3961" s="29">
        <f>①陸連データ貼付け!B1030</f>
        <v>99094334</v>
      </c>
      <c r="E3961" s="29" t="str">
        <f>①陸連データ貼付け!C1030</f>
        <v>岡野　恵子</v>
      </c>
      <c r="F3961" s="29" t="str">
        <f>ASC(①陸連データ貼付け!D1030)</f>
        <v>ｵｶﾉ ｹｲｺ</v>
      </c>
      <c r="G3961" s="29" t="str">
        <f>①陸連データ貼付け!E1030</f>
        <v>女</v>
      </c>
      <c r="H3961" s="29">
        <f>①陸連データ貼付け!H1030</f>
        <v>24276</v>
      </c>
      <c r="I3961" s="29" t="str">
        <f>①陸連データ貼付け!I1030</f>
        <v>千種台</v>
      </c>
      <c r="J3961" s="29" t="str">
        <f>①陸連データ貼付け!J1030</f>
        <v>チクサダイ</v>
      </c>
      <c r="K3961" s="29" t="str">
        <f t="shared" si="188"/>
        <v>千種台</v>
      </c>
      <c r="L3961" s="29">
        <f>①陸連データ貼付け!P1030</f>
        <v>1</v>
      </c>
      <c r="M3961" s="63" t="str">
        <f>①陸連データ貼付け!Q1030</f>
        <v>中学校</v>
      </c>
    </row>
    <row r="3962" spans="1:13">
      <c r="A3962" s="220" t="str">
        <f>IF(①陸連データ貼付け!M1031="","",①陸連データ貼付け!M1031)</f>
        <v>P5739</v>
      </c>
      <c r="B3962" s="29" t="str">
        <f t="shared" si="186"/>
        <v>P</v>
      </c>
      <c r="C3962" s="29" t="str">
        <f t="shared" si="187"/>
        <v>5739</v>
      </c>
      <c r="D3962" s="29">
        <f>①陸連データ貼付け!B1031</f>
        <v>99093737</v>
      </c>
      <c r="E3962" s="29" t="str">
        <f>①陸連データ貼付け!C1031</f>
        <v>岡部　汐利</v>
      </c>
      <c r="F3962" s="29" t="str">
        <f>ASC(①陸連データ貼付け!D1031)</f>
        <v>ｵｶﾍﾞ ｼｵﾘ</v>
      </c>
      <c r="G3962" s="29" t="str">
        <f>①陸連データ貼付け!E1031</f>
        <v>女</v>
      </c>
      <c r="H3962" s="29">
        <f>①陸連データ貼付け!H1031</f>
        <v>24276</v>
      </c>
      <c r="I3962" s="29" t="str">
        <f>①陸連データ貼付け!I1031</f>
        <v>千種台</v>
      </c>
      <c r="J3962" s="29" t="str">
        <f>①陸連データ貼付け!J1031</f>
        <v>チクサダイ</v>
      </c>
      <c r="K3962" s="29" t="str">
        <f t="shared" si="188"/>
        <v>千種台</v>
      </c>
      <c r="L3962" s="29">
        <f>①陸連データ貼付け!P1031</f>
        <v>1</v>
      </c>
      <c r="M3962" s="63" t="str">
        <f>①陸連データ貼付け!Q1031</f>
        <v>中学校</v>
      </c>
    </row>
    <row r="3963" spans="1:13">
      <c r="A3963" s="220" t="str">
        <f>IF(①陸連データ貼付け!M1032="","",①陸連データ貼付け!M1032)</f>
        <v>P1011</v>
      </c>
      <c r="B3963" s="29" t="str">
        <f t="shared" si="186"/>
        <v>P</v>
      </c>
      <c r="C3963" s="29" t="str">
        <f t="shared" si="187"/>
        <v>1011</v>
      </c>
      <c r="D3963" s="29">
        <f>①陸連データ貼付け!B1032</f>
        <v>99091230</v>
      </c>
      <c r="E3963" s="29" t="str">
        <f>①陸連データ貼付け!C1032</f>
        <v>奥野　凌大</v>
      </c>
      <c r="F3963" s="29" t="str">
        <f>ASC(①陸連データ貼付け!D1032)</f>
        <v>ｵｸﾉ ﾘｮｳﾀ</v>
      </c>
      <c r="G3963" s="29" t="str">
        <f>①陸連データ貼付け!E1032</f>
        <v>男</v>
      </c>
      <c r="H3963" s="29">
        <f>①陸連データ貼付け!H1032</f>
        <v>24276</v>
      </c>
      <c r="I3963" s="29" t="str">
        <f>①陸連データ貼付け!I1032</f>
        <v>千種台</v>
      </c>
      <c r="J3963" s="29" t="str">
        <f>①陸連データ貼付け!J1032</f>
        <v>チクサダイ</v>
      </c>
      <c r="K3963" s="29" t="str">
        <f t="shared" si="188"/>
        <v>千種台</v>
      </c>
      <c r="L3963" s="29">
        <f>①陸連データ貼付け!P1032</f>
        <v>1</v>
      </c>
      <c r="M3963" s="63" t="str">
        <f>①陸連データ貼付け!Q1032</f>
        <v>中学校</v>
      </c>
    </row>
    <row r="3964" spans="1:13">
      <c r="A3964" s="220" t="str">
        <f>IF(①陸連データ貼付け!M1033="","",①陸連データ貼付け!M1033)</f>
        <v>P1020</v>
      </c>
      <c r="B3964" s="29" t="str">
        <f t="shared" si="186"/>
        <v>P</v>
      </c>
      <c r="C3964" s="29" t="str">
        <f t="shared" si="187"/>
        <v>1020</v>
      </c>
      <c r="D3964" s="29">
        <f>①陸連データ貼付け!B1033</f>
        <v>99092130</v>
      </c>
      <c r="E3964" s="29" t="str">
        <f>①陸連データ貼付け!C1033</f>
        <v>押谷　俊秀</v>
      </c>
      <c r="F3964" s="29" t="str">
        <f>ASC(①陸連データ貼付け!D1033)</f>
        <v>ｵｼﾀﾆ ﾄｼﾋﾃﾞ</v>
      </c>
      <c r="G3964" s="29" t="str">
        <f>①陸連データ貼付け!E1033</f>
        <v>男</v>
      </c>
      <c r="H3964" s="29">
        <f>①陸連データ貼付け!H1033</f>
        <v>24276</v>
      </c>
      <c r="I3964" s="29" t="str">
        <f>①陸連データ貼付け!I1033</f>
        <v>千種台</v>
      </c>
      <c r="J3964" s="29" t="str">
        <f>①陸連データ貼付け!J1033</f>
        <v>チクサダイ</v>
      </c>
      <c r="K3964" s="29" t="str">
        <f t="shared" si="188"/>
        <v>千種台</v>
      </c>
      <c r="L3964" s="29">
        <f>①陸連データ貼付け!P1033</f>
        <v>1</v>
      </c>
      <c r="M3964" s="63" t="str">
        <f>①陸連データ貼付け!Q1033</f>
        <v>中学校</v>
      </c>
    </row>
    <row r="3965" spans="1:13">
      <c r="A3965" s="220" t="str">
        <f>IF(①陸連データ貼付け!M1034="","",①陸連データ貼付け!M1034)</f>
        <v>P199</v>
      </c>
      <c r="B3965" s="29" t="str">
        <f t="shared" si="186"/>
        <v>P</v>
      </c>
      <c r="C3965" s="29" t="str">
        <f t="shared" si="187"/>
        <v>199</v>
      </c>
      <c r="D3965" s="29">
        <f>①陸連データ貼付け!B1034</f>
        <v>88075129</v>
      </c>
      <c r="E3965" s="29" t="str">
        <f>①陸連データ貼付け!C1034</f>
        <v>越智　大成</v>
      </c>
      <c r="F3965" s="29" t="str">
        <f>ASC(①陸連データ貼付け!D1034)</f>
        <v>ｵﾁ ﾀｲｾｲ</v>
      </c>
      <c r="G3965" s="29" t="str">
        <f>①陸連データ貼付け!E1034</f>
        <v>男</v>
      </c>
      <c r="H3965" s="29">
        <f>①陸連データ貼付け!H1034</f>
        <v>24276</v>
      </c>
      <c r="I3965" s="29" t="str">
        <f>①陸連データ貼付け!I1034</f>
        <v>千種台</v>
      </c>
      <c r="J3965" s="29" t="str">
        <f>①陸連データ貼付け!J1034</f>
        <v>チクサダイ</v>
      </c>
      <c r="K3965" s="29" t="str">
        <f t="shared" si="188"/>
        <v>千種台</v>
      </c>
      <c r="L3965" s="29">
        <f>①陸連データ貼付け!P1034</f>
        <v>2</v>
      </c>
      <c r="M3965" s="63" t="str">
        <f>①陸連データ貼付け!Q1034</f>
        <v>中学校</v>
      </c>
    </row>
    <row r="3966" spans="1:13">
      <c r="A3966" s="220" t="str">
        <f>IF(①陸連データ貼付け!M1035="","",①陸連データ貼付け!M1035)</f>
        <v>P1023</v>
      </c>
      <c r="B3966" s="29" t="str">
        <f t="shared" si="186"/>
        <v>P</v>
      </c>
      <c r="C3966" s="29" t="str">
        <f t="shared" si="187"/>
        <v>1023</v>
      </c>
      <c r="D3966" s="29">
        <f>①陸連データ貼付け!B1035</f>
        <v>99092433</v>
      </c>
      <c r="E3966" s="29" t="str">
        <f>①陸連データ貼付け!C1035</f>
        <v>加藤　健太郎</v>
      </c>
      <c r="F3966" s="29" t="str">
        <f>ASC(①陸連データ貼付け!D1035)</f>
        <v>ｶﾄｳ ｹﾝﾀﾛｳ</v>
      </c>
      <c r="G3966" s="29" t="str">
        <f>①陸連データ貼付け!E1035</f>
        <v>男</v>
      </c>
      <c r="H3966" s="29">
        <f>①陸連データ貼付け!H1035</f>
        <v>24276</v>
      </c>
      <c r="I3966" s="29" t="str">
        <f>①陸連データ貼付け!I1035</f>
        <v>千種台</v>
      </c>
      <c r="J3966" s="29" t="str">
        <f>①陸連データ貼付け!J1035</f>
        <v>チクサダイ</v>
      </c>
      <c r="K3966" s="29" t="str">
        <f t="shared" si="188"/>
        <v>千種台</v>
      </c>
      <c r="L3966" s="29">
        <f>①陸連データ貼付け!P1035</f>
        <v>1</v>
      </c>
      <c r="M3966" s="63" t="str">
        <f>①陸連データ貼付け!Q1035</f>
        <v>中学校</v>
      </c>
    </row>
    <row r="3967" spans="1:13">
      <c r="A3967" s="220" t="str">
        <f>IF(①陸連データ貼付け!M1036="","",①陸連データ貼付け!M1036)</f>
        <v>P189</v>
      </c>
      <c r="B3967" s="29" t="str">
        <f t="shared" si="186"/>
        <v>P</v>
      </c>
      <c r="C3967" s="29" t="str">
        <f t="shared" si="187"/>
        <v>189</v>
      </c>
      <c r="D3967" s="29">
        <f>①陸連データ貼付け!B1036</f>
        <v>75575332</v>
      </c>
      <c r="E3967" s="29" t="str">
        <f>①陸連データ貼付け!C1036</f>
        <v>加藤　遼大</v>
      </c>
      <c r="F3967" s="29" t="str">
        <f>ASC(①陸連データ貼付け!D1036)</f>
        <v>ｶﾄｳ ﾘｮｳﾀ</v>
      </c>
      <c r="G3967" s="29" t="str">
        <f>①陸連データ貼付け!E1036</f>
        <v>男</v>
      </c>
      <c r="H3967" s="29">
        <f>①陸連データ貼付け!H1036</f>
        <v>24276</v>
      </c>
      <c r="I3967" s="29" t="str">
        <f>①陸連データ貼付け!I1036</f>
        <v>千種台</v>
      </c>
      <c r="J3967" s="29" t="str">
        <f>①陸連データ貼付け!J1036</f>
        <v>チクサダイ</v>
      </c>
      <c r="K3967" s="29" t="str">
        <f t="shared" si="188"/>
        <v>千種台</v>
      </c>
      <c r="L3967" s="29">
        <f>①陸連データ貼付け!P1036</f>
        <v>3</v>
      </c>
      <c r="M3967" s="63" t="str">
        <f>①陸連データ貼付け!Q1036</f>
        <v>中学校</v>
      </c>
    </row>
    <row r="3968" spans="1:13">
      <c r="A3968" s="220" t="str">
        <f>IF(①陸連データ貼付け!M1037="","",①陸連データ貼付け!M1037)</f>
        <v>P5747</v>
      </c>
      <c r="B3968" s="29" t="str">
        <f t="shared" si="186"/>
        <v>P</v>
      </c>
      <c r="C3968" s="29" t="str">
        <f t="shared" si="187"/>
        <v>5747</v>
      </c>
      <c r="D3968" s="29">
        <f>①陸連データ貼付け!B1037</f>
        <v>99094536</v>
      </c>
      <c r="E3968" s="29" t="str">
        <f>①陸連データ貼付け!C1037</f>
        <v>川瀨　歌音</v>
      </c>
      <c r="F3968" s="29" t="str">
        <f>ASC(①陸連データ貼付け!D1037)</f>
        <v>ｶﾜｾ ｶﾉﾝ</v>
      </c>
      <c r="G3968" s="29" t="str">
        <f>①陸連データ貼付け!E1037</f>
        <v>女</v>
      </c>
      <c r="H3968" s="29">
        <f>①陸連データ貼付け!H1037</f>
        <v>24276</v>
      </c>
      <c r="I3968" s="29" t="str">
        <f>①陸連データ貼付け!I1037</f>
        <v>千種台</v>
      </c>
      <c r="J3968" s="29" t="str">
        <f>①陸連データ貼付け!J1037</f>
        <v>チクサダイ</v>
      </c>
      <c r="K3968" s="29" t="str">
        <f t="shared" si="188"/>
        <v>千種台</v>
      </c>
      <c r="L3968" s="29">
        <f>①陸連データ貼付け!P1037</f>
        <v>1</v>
      </c>
      <c r="M3968" s="63" t="str">
        <f>①陸連データ貼付け!Q1037</f>
        <v>中学校</v>
      </c>
    </row>
    <row r="3969" spans="1:13">
      <c r="A3969" s="220" t="str">
        <f>IF(①陸連データ貼付け!M1038="","",①陸連データ貼付け!M1038)</f>
        <v>P5187</v>
      </c>
      <c r="B3969" s="29" t="str">
        <f t="shared" si="186"/>
        <v>P</v>
      </c>
      <c r="C3969" s="29" t="str">
        <f t="shared" si="187"/>
        <v>5187</v>
      </c>
      <c r="D3969" s="29">
        <f>①陸連データ貼付け!B1038</f>
        <v>75577940</v>
      </c>
      <c r="E3969" s="29" t="str">
        <f>①陸連データ貼付け!C1038</f>
        <v>川野　七海</v>
      </c>
      <c r="F3969" s="29" t="str">
        <f>ASC(①陸連データ貼付け!D1038)</f>
        <v>ｶﾜﾉ ﾅﾅﾐ</v>
      </c>
      <c r="G3969" s="29" t="str">
        <f>①陸連データ貼付け!E1038</f>
        <v>女</v>
      </c>
      <c r="H3969" s="29">
        <f>①陸連データ貼付け!H1038</f>
        <v>24276</v>
      </c>
      <c r="I3969" s="29" t="str">
        <f>①陸連データ貼付け!I1038</f>
        <v>千種台</v>
      </c>
      <c r="J3969" s="29" t="str">
        <f>①陸連データ貼付け!J1038</f>
        <v>チクサダイ</v>
      </c>
      <c r="K3969" s="29" t="str">
        <f t="shared" si="188"/>
        <v>千種台</v>
      </c>
      <c r="L3969" s="29">
        <f>①陸連データ貼付け!P1038</f>
        <v>3</v>
      </c>
      <c r="M3969" s="63" t="str">
        <f>①陸連データ貼付け!Q1038</f>
        <v>中学校</v>
      </c>
    </row>
    <row r="3970" spans="1:13">
      <c r="A3970" s="220" t="str">
        <f>IF(①陸連データ貼付け!M1039="","",①陸連データ貼付け!M1039)</f>
        <v>P197</v>
      </c>
      <c r="B3970" s="29" t="str">
        <f t="shared" si="186"/>
        <v>P</v>
      </c>
      <c r="C3970" s="29" t="str">
        <f t="shared" si="187"/>
        <v>197</v>
      </c>
      <c r="D3970" s="29">
        <f>①陸連データ貼付け!B1039</f>
        <v>75762128</v>
      </c>
      <c r="E3970" s="29" t="str">
        <f>①陸連データ貼付け!C1039</f>
        <v>川本　奏人</v>
      </c>
      <c r="F3970" s="29" t="str">
        <f>ASC(①陸連データ貼付け!D1039)</f>
        <v>ｶﾜﾓﾄ ｶﾅﾄ</v>
      </c>
      <c r="G3970" s="29" t="str">
        <f>①陸連データ貼付け!E1039</f>
        <v>男</v>
      </c>
      <c r="H3970" s="29">
        <f>①陸連データ貼付け!H1039</f>
        <v>24276</v>
      </c>
      <c r="I3970" s="29" t="str">
        <f>①陸連データ貼付け!I1039</f>
        <v>千種台</v>
      </c>
      <c r="J3970" s="29" t="str">
        <f>①陸連データ貼付け!J1039</f>
        <v>チクサダイ</v>
      </c>
      <c r="K3970" s="29" t="str">
        <f t="shared" si="188"/>
        <v>千種台</v>
      </c>
      <c r="L3970" s="29">
        <f>①陸連データ貼付け!P1039</f>
        <v>3</v>
      </c>
      <c r="M3970" s="63" t="str">
        <f>①陸連データ貼付け!Q1039</f>
        <v>中学校</v>
      </c>
    </row>
    <row r="3971" spans="1:13">
      <c r="A3971" s="220" t="str">
        <f>IF(①陸連データ貼付け!M1040="","",①陸連データ貼付け!M1040)</f>
        <v>P1017</v>
      </c>
      <c r="B3971" s="29" t="str">
        <f t="shared" si="186"/>
        <v>P</v>
      </c>
      <c r="C3971" s="29" t="str">
        <f t="shared" si="187"/>
        <v>1017</v>
      </c>
      <c r="D3971" s="29">
        <f>①陸連データ貼付け!B1040</f>
        <v>99091836</v>
      </c>
      <c r="E3971" s="29" t="str">
        <f>①陸連データ貼付け!C1040</f>
        <v>川本　結人</v>
      </c>
      <c r="F3971" s="29" t="str">
        <f>ASC(①陸連データ貼付け!D1040)</f>
        <v>ｶﾜﾓﾄ ﾕｳﾄ</v>
      </c>
      <c r="G3971" s="29" t="str">
        <f>①陸連データ貼付け!E1040</f>
        <v>男</v>
      </c>
      <c r="H3971" s="29">
        <f>①陸連データ貼付け!H1040</f>
        <v>24276</v>
      </c>
      <c r="I3971" s="29" t="str">
        <f>①陸連データ貼付け!I1040</f>
        <v>千種台</v>
      </c>
      <c r="J3971" s="29" t="str">
        <f>①陸連データ貼付け!J1040</f>
        <v>チクサダイ</v>
      </c>
      <c r="K3971" s="29" t="str">
        <f t="shared" si="188"/>
        <v>千種台</v>
      </c>
      <c r="L3971" s="29">
        <f>①陸連データ貼付け!P1040</f>
        <v>1</v>
      </c>
      <c r="M3971" s="63" t="str">
        <f>①陸連データ貼付け!Q1040</f>
        <v>中学校</v>
      </c>
    </row>
    <row r="3972" spans="1:13">
      <c r="A3972" s="220" t="str">
        <f>IF(①陸連データ貼付け!M1041="","",①陸連データ貼付け!M1041)</f>
        <v>P5738</v>
      </c>
      <c r="B3972" s="29" t="str">
        <f t="shared" si="186"/>
        <v>P</v>
      </c>
      <c r="C3972" s="29" t="str">
        <f t="shared" si="187"/>
        <v>5738</v>
      </c>
      <c r="D3972" s="29">
        <f>①陸連データ貼付け!B1041</f>
        <v>96684538</v>
      </c>
      <c r="E3972" s="29" t="str">
        <f>①陸連データ貼付け!C1041</f>
        <v>神田　彩名</v>
      </c>
      <c r="F3972" s="29" t="str">
        <f>ASC(①陸連データ貼付け!D1041)</f>
        <v>ｶﾝﾀﾞ ｱﾔﾅ</v>
      </c>
      <c r="G3972" s="29" t="str">
        <f>①陸連データ貼付け!E1041</f>
        <v>女</v>
      </c>
      <c r="H3972" s="29">
        <f>①陸連データ貼付け!H1041</f>
        <v>24276</v>
      </c>
      <c r="I3972" s="29" t="str">
        <f>①陸連データ貼付け!I1041</f>
        <v>千種台</v>
      </c>
      <c r="J3972" s="29" t="str">
        <f>①陸連データ貼付け!J1041</f>
        <v>チクサダイ</v>
      </c>
      <c r="K3972" s="29" t="str">
        <f t="shared" si="188"/>
        <v>千種台</v>
      </c>
      <c r="L3972" s="29">
        <f>①陸連データ貼付け!P1041</f>
        <v>1</v>
      </c>
      <c r="M3972" s="63" t="str">
        <f>①陸連データ貼付け!Q1041</f>
        <v>中学校</v>
      </c>
    </row>
    <row r="3973" spans="1:13">
      <c r="A3973" s="220" t="str">
        <f>IF(①陸連データ貼付け!M1042="","",①陸連データ貼付け!M1042)</f>
        <v>P5216</v>
      </c>
      <c r="B3973" s="29" t="str">
        <f t="shared" si="186"/>
        <v>P</v>
      </c>
      <c r="C3973" s="29" t="str">
        <f t="shared" si="187"/>
        <v>5216</v>
      </c>
      <c r="D3973" s="29">
        <f>①陸連データ貼付け!B1042</f>
        <v>88097638</v>
      </c>
      <c r="E3973" s="29" t="str">
        <f>①陸連データ貼付け!C1042</f>
        <v>北野　莉瑛</v>
      </c>
      <c r="F3973" s="29" t="str">
        <f>ASC(①陸連データ貼付け!D1042)</f>
        <v>ｷﾀﾉ ﾘｴ</v>
      </c>
      <c r="G3973" s="29" t="str">
        <f>①陸連データ貼付け!E1042</f>
        <v>女</v>
      </c>
      <c r="H3973" s="29">
        <f>①陸連データ貼付け!H1042</f>
        <v>24276</v>
      </c>
      <c r="I3973" s="29" t="str">
        <f>①陸連データ貼付け!I1042</f>
        <v>千種台</v>
      </c>
      <c r="J3973" s="29" t="str">
        <f>①陸連データ貼付け!J1042</f>
        <v>チクサダイ</v>
      </c>
      <c r="K3973" s="29" t="str">
        <f t="shared" si="188"/>
        <v>千種台</v>
      </c>
      <c r="L3973" s="29">
        <f>①陸連データ貼付け!P1042</f>
        <v>2</v>
      </c>
      <c r="M3973" s="63" t="str">
        <f>①陸連データ貼付け!Q1042</f>
        <v>中学校</v>
      </c>
    </row>
    <row r="3974" spans="1:13">
      <c r="A3974" s="220" t="str">
        <f>IF(①陸連データ貼付け!M1043="","",①陸連データ貼付け!M1043)</f>
        <v>P5182</v>
      </c>
      <c r="B3974" s="29" t="str">
        <f t="shared" si="186"/>
        <v>P</v>
      </c>
      <c r="C3974" s="29" t="str">
        <f t="shared" si="187"/>
        <v>5182</v>
      </c>
      <c r="D3974" s="29">
        <f>①陸連データ貼付け!B1043</f>
        <v>75577233</v>
      </c>
      <c r="E3974" s="29" t="str">
        <f>①陸連データ貼付け!C1043</f>
        <v>久留島　里奈</v>
      </c>
      <c r="F3974" s="29" t="str">
        <f>ASC(①陸連データ貼付け!D1043)</f>
        <v>ｸﾙｼﾏ ﾘﾅ</v>
      </c>
      <c r="G3974" s="29" t="str">
        <f>①陸連データ貼付け!E1043</f>
        <v>女</v>
      </c>
      <c r="H3974" s="29">
        <f>①陸連データ貼付け!H1043</f>
        <v>24276</v>
      </c>
      <c r="I3974" s="29" t="str">
        <f>①陸連データ貼付け!I1043</f>
        <v>千種台</v>
      </c>
      <c r="J3974" s="29" t="str">
        <f>①陸連データ貼付け!J1043</f>
        <v>チクサダイ</v>
      </c>
      <c r="K3974" s="29" t="str">
        <f t="shared" si="188"/>
        <v>千種台</v>
      </c>
      <c r="L3974" s="29">
        <f>①陸連データ貼付け!P1043</f>
        <v>3</v>
      </c>
      <c r="M3974" s="63" t="str">
        <f>①陸連データ貼付け!Q1043</f>
        <v>中学校</v>
      </c>
    </row>
    <row r="3975" spans="1:13">
      <c r="A3975" s="220" t="str">
        <f>IF(①陸連データ貼付け!M1044="","",①陸連データ貼付け!M1044)</f>
        <v>P5748</v>
      </c>
      <c r="B3975" s="29" t="str">
        <f t="shared" si="186"/>
        <v>P</v>
      </c>
      <c r="C3975" s="29" t="str">
        <f t="shared" si="187"/>
        <v>5748</v>
      </c>
      <c r="D3975" s="29">
        <f>①陸連データ貼付け!B1044</f>
        <v>99094637</v>
      </c>
      <c r="E3975" s="29" t="str">
        <f>①陸連データ貼付け!C1044</f>
        <v>小泉　愛里</v>
      </c>
      <c r="F3975" s="29" t="str">
        <f>ASC(①陸連データ貼付け!D1044)</f>
        <v>ｺｲｽﾞﾐ ｱｲﾘ</v>
      </c>
      <c r="G3975" s="29" t="str">
        <f>①陸連データ貼付け!E1044</f>
        <v>女</v>
      </c>
      <c r="H3975" s="29">
        <f>①陸連データ貼付け!H1044</f>
        <v>24276</v>
      </c>
      <c r="I3975" s="29" t="str">
        <f>①陸連データ貼付け!I1044</f>
        <v>千種台</v>
      </c>
      <c r="J3975" s="29" t="str">
        <f>①陸連データ貼付け!J1044</f>
        <v>チクサダイ</v>
      </c>
      <c r="K3975" s="29" t="str">
        <f t="shared" si="188"/>
        <v>千種台</v>
      </c>
      <c r="L3975" s="29">
        <f>①陸連データ貼付け!P1044</f>
        <v>1</v>
      </c>
      <c r="M3975" s="63" t="str">
        <f>①陸連データ貼付け!Q1044</f>
        <v>中学校</v>
      </c>
    </row>
    <row r="3976" spans="1:13">
      <c r="A3976" s="220" t="str">
        <f>IF(①陸連データ貼付け!M1045="","",①陸連データ貼付け!M1045)</f>
        <v>P5197</v>
      </c>
      <c r="B3976" s="29" t="str">
        <f t="shared" si="186"/>
        <v>P</v>
      </c>
      <c r="C3976" s="29" t="str">
        <f t="shared" si="187"/>
        <v>5197</v>
      </c>
      <c r="D3976" s="29">
        <f>①陸連データ貼付け!B1045</f>
        <v>78423428</v>
      </c>
      <c r="E3976" s="29" t="str">
        <f>①陸連データ貼付け!C1045</f>
        <v>児島　冴季</v>
      </c>
      <c r="F3976" s="29" t="str">
        <f>ASC(①陸連データ貼付け!D1045)</f>
        <v>ｺｼﾞﾏ ｻｷ</v>
      </c>
      <c r="G3976" s="29" t="str">
        <f>①陸連データ貼付け!E1045</f>
        <v>女</v>
      </c>
      <c r="H3976" s="29">
        <f>①陸連データ貼付け!H1045</f>
        <v>24276</v>
      </c>
      <c r="I3976" s="29" t="str">
        <f>①陸連データ貼付け!I1045</f>
        <v>千種台</v>
      </c>
      <c r="J3976" s="29" t="str">
        <f>①陸連データ貼付け!J1045</f>
        <v>チクサダイ</v>
      </c>
      <c r="K3976" s="29" t="str">
        <f t="shared" si="188"/>
        <v>千種台</v>
      </c>
      <c r="L3976" s="29">
        <f>①陸連データ貼付け!P1045</f>
        <v>3</v>
      </c>
      <c r="M3976" s="63" t="str">
        <f>①陸連データ貼付け!Q1045</f>
        <v>中学校</v>
      </c>
    </row>
    <row r="3977" spans="1:13">
      <c r="A3977" s="220" t="str">
        <f>IF(①陸連データ貼付け!M1046="","",①陸連データ貼付け!M1046)</f>
        <v>P5186</v>
      </c>
      <c r="B3977" s="29" t="str">
        <f t="shared" si="186"/>
        <v>P</v>
      </c>
      <c r="C3977" s="29" t="str">
        <f t="shared" si="187"/>
        <v>5186</v>
      </c>
      <c r="D3977" s="29">
        <f>①陸連データ貼付け!B1046</f>
        <v>75577839</v>
      </c>
      <c r="E3977" s="29" t="str">
        <f>①陸連データ貼付け!C1046</f>
        <v>近藤　奈々香</v>
      </c>
      <c r="F3977" s="29" t="str">
        <f>ASC(①陸連データ貼付け!D1046)</f>
        <v>ｺﾝﾄﾞｳ ﾅﾅｶ</v>
      </c>
      <c r="G3977" s="29" t="str">
        <f>①陸連データ貼付け!E1046</f>
        <v>女</v>
      </c>
      <c r="H3977" s="29">
        <f>①陸連データ貼付け!H1046</f>
        <v>24276</v>
      </c>
      <c r="I3977" s="29" t="str">
        <f>①陸連データ貼付け!I1046</f>
        <v>千種台</v>
      </c>
      <c r="J3977" s="29" t="str">
        <f>①陸連データ貼付け!J1046</f>
        <v>チクサダイ</v>
      </c>
      <c r="K3977" s="29" t="str">
        <f t="shared" si="188"/>
        <v>千種台</v>
      </c>
      <c r="L3977" s="29">
        <f>①陸連データ貼付け!P1046</f>
        <v>3</v>
      </c>
      <c r="M3977" s="63" t="str">
        <f>①陸連データ貼付け!Q1046</f>
        <v>中学校</v>
      </c>
    </row>
    <row r="3978" spans="1:13">
      <c r="A3978" s="220" t="str">
        <f>IF(①陸連データ貼付け!M1047="","",①陸連データ貼付け!M1047)</f>
        <v>P201</v>
      </c>
      <c r="B3978" s="29" t="str">
        <f t="shared" si="186"/>
        <v>P</v>
      </c>
      <c r="C3978" s="29" t="str">
        <f t="shared" si="187"/>
        <v>201</v>
      </c>
      <c r="D3978" s="29">
        <f>①陸連データ貼付け!B1047</f>
        <v>88076534</v>
      </c>
      <c r="E3978" s="29" t="str">
        <f>①陸連データ貼付け!C1047</f>
        <v>齋藤　友藝</v>
      </c>
      <c r="F3978" s="29" t="str">
        <f>ASC(①陸連データ貼付け!D1047)</f>
        <v>ｻｲﾄｳ ﾕｳｷ</v>
      </c>
      <c r="G3978" s="29" t="str">
        <f>①陸連データ貼付け!E1047</f>
        <v>男</v>
      </c>
      <c r="H3978" s="29">
        <f>①陸連データ貼付け!H1047</f>
        <v>24276</v>
      </c>
      <c r="I3978" s="29" t="str">
        <f>①陸連データ貼付け!I1047</f>
        <v>千種台</v>
      </c>
      <c r="J3978" s="29" t="str">
        <f>①陸連データ貼付け!J1047</f>
        <v>チクサダイ</v>
      </c>
      <c r="K3978" s="29" t="str">
        <f t="shared" si="188"/>
        <v>千種台</v>
      </c>
      <c r="L3978" s="29">
        <f>①陸連データ貼付け!P1047</f>
        <v>2</v>
      </c>
      <c r="M3978" s="63" t="str">
        <f>①陸連データ貼付け!Q1047</f>
        <v>中学校</v>
      </c>
    </row>
    <row r="3979" spans="1:13">
      <c r="A3979" s="220" t="str">
        <f>IF(①陸連データ貼付け!M1048="","",①陸連データ貼付け!M1048)</f>
        <v>P5198</v>
      </c>
      <c r="B3979" s="29" t="str">
        <f t="shared" si="186"/>
        <v>P</v>
      </c>
      <c r="C3979" s="29" t="str">
        <f t="shared" si="187"/>
        <v>5198</v>
      </c>
      <c r="D3979" s="29">
        <f>①陸連データ貼付け!B1048</f>
        <v>78423630</v>
      </c>
      <c r="E3979" s="29" t="str">
        <f>①陸連データ貼付け!C1048</f>
        <v>酒井　麻衣</v>
      </c>
      <c r="F3979" s="29" t="str">
        <f>ASC(①陸連データ貼付け!D1048)</f>
        <v>ｻｶｲ ﾏｲ</v>
      </c>
      <c r="G3979" s="29" t="str">
        <f>①陸連データ貼付け!E1048</f>
        <v>女</v>
      </c>
      <c r="H3979" s="29">
        <f>①陸連データ貼付け!H1048</f>
        <v>24276</v>
      </c>
      <c r="I3979" s="29" t="str">
        <f>①陸連データ貼付け!I1048</f>
        <v>千種台</v>
      </c>
      <c r="J3979" s="29" t="str">
        <f>①陸連データ貼付け!J1048</f>
        <v>チクサダイ</v>
      </c>
      <c r="K3979" s="29" t="str">
        <f t="shared" si="188"/>
        <v>千種台</v>
      </c>
      <c r="L3979" s="29">
        <f>①陸連データ貼付け!P1048</f>
        <v>3</v>
      </c>
      <c r="M3979" s="63" t="str">
        <f>①陸連データ貼付け!Q1048</f>
        <v>中学校</v>
      </c>
    </row>
    <row r="3980" spans="1:13">
      <c r="A3980" s="220" t="str">
        <f>IF(①陸連データ貼付け!M1049="","",①陸連データ貼付け!M1049)</f>
        <v>P1018</v>
      </c>
      <c r="B3980" s="29" t="str">
        <f t="shared" si="186"/>
        <v>P</v>
      </c>
      <c r="C3980" s="29" t="str">
        <f t="shared" si="187"/>
        <v>1018</v>
      </c>
      <c r="D3980" s="29">
        <f>①陸連データ貼付け!B1049</f>
        <v>99091937</v>
      </c>
      <c r="E3980" s="29" t="str">
        <f>①陸連データ貼付け!C1049</f>
        <v>酒井　真人</v>
      </c>
      <c r="F3980" s="29" t="str">
        <f>ASC(①陸連データ貼付け!D1049)</f>
        <v>ｻｶｲ ﾏﾅﾄ</v>
      </c>
      <c r="G3980" s="29" t="str">
        <f>①陸連データ貼付け!E1049</f>
        <v>男</v>
      </c>
      <c r="H3980" s="29">
        <f>①陸連データ貼付け!H1049</f>
        <v>24276</v>
      </c>
      <c r="I3980" s="29" t="str">
        <f>①陸連データ貼付け!I1049</f>
        <v>千種台</v>
      </c>
      <c r="J3980" s="29" t="str">
        <f>①陸連データ貼付け!J1049</f>
        <v>チクサダイ</v>
      </c>
      <c r="K3980" s="29" t="str">
        <f t="shared" si="188"/>
        <v>千種台</v>
      </c>
      <c r="L3980" s="29">
        <f>①陸連データ貼付け!P1049</f>
        <v>1</v>
      </c>
      <c r="M3980" s="63" t="str">
        <f>①陸連データ貼付け!Q1049</f>
        <v>中学校</v>
      </c>
    </row>
    <row r="3981" spans="1:13">
      <c r="A3981" s="220" t="str">
        <f>IF(①陸連データ貼付け!M1050="","",①陸連データ貼付け!M1050)</f>
        <v>P5194</v>
      </c>
      <c r="B3981" s="29" t="str">
        <f t="shared" si="186"/>
        <v>P</v>
      </c>
      <c r="C3981" s="29" t="str">
        <f t="shared" si="187"/>
        <v>5194</v>
      </c>
      <c r="D3981" s="29">
        <f>①陸連データ貼付け!B1050</f>
        <v>75652126</v>
      </c>
      <c r="E3981" s="29" t="str">
        <f>①陸連データ貼付け!C1050</f>
        <v>櫻庭　宏実</v>
      </c>
      <c r="F3981" s="29" t="str">
        <f>ASC(①陸連データ貼付け!D1050)</f>
        <v>ｻｸﾗﾊﾞ ﾋﾛﾐ</v>
      </c>
      <c r="G3981" s="29" t="str">
        <f>①陸連データ貼付け!E1050</f>
        <v>女</v>
      </c>
      <c r="H3981" s="29">
        <f>①陸連データ貼付け!H1050</f>
        <v>24276</v>
      </c>
      <c r="I3981" s="29" t="str">
        <f>①陸連データ貼付け!I1050</f>
        <v>千種台</v>
      </c>
      <c r="J3981" s="29" t="str">
        <f>①陸連データ貼付け!J1050</f>
        <v>チクサダイ</v>
      </c>
      <c r="K3981" s="29" t="str">
        <f t="shared" si="188"/>
        <v>千種台</v>
      </c>
      <c r="L3981" s="29">
        <f>①陸連データ貼付け!P1050</f>
        <v>3</v>
      </c>
      <c r="M3981" s="63" t="str">
        <f>①陸連データ貼付け!Q1050</f>
        <v>中学校</v>
      </c>
    </row>
    <row r="3982" spans="1:13">
      <c r="A3982" s="220" t="str">
        <f>IF(①陸連データ貼付け!M1051="","",①陸連データ貼付け!M1051)</f>
        <v>P194</v>
      </c>
      <c r="B3982" s="29" t="str">
        <f t="shared" si="186"/>
        <v>P</v>
      </c>
      <c r="C3982" s="29" t="str">
        <f t="shared" si="187"/>
        <v>194</v>
      </c>
      <c r="D3982" s="29">
        <f>①陸連データ貼付け!B1051</f>
        <v>75576636</v>
      </c>
      <c r="E3982" s="29" t="str">
        <f>①陸連データ貼付け!C1051</f>
        <v>佐藤　巴音</v>
      </c>
      <c r="F3982" s="29" t="str">
        <f>ASC(①陸連データ貼付け!D1051)</f>
        <v>ｻﾄｳ ﾊｱﾄ</v>
      </c>
      <c r="G3982" s="29" t="str">
        <f>①陸連データ貼付け!E1051</f>
        <v>男</v>
      </c>
      <c r="H3982" s="29">
        <f>①陸連データ貼付け!H1051</f>
        <v>24276</v>
      </c>
      <c r="I3982" s="29" t="str">
        <f>①陸連データ貼付け!I1051</f>
        <v>千種台</v>
      </c>
      <c r="J3982" s="29" t="str">
        <f>①陸連データ貼付け!J1051</f>
        <v>チクサダイ</v>
      </c>
      <c r="K3982" s="29" t="str">
        <f t="shared" si="188"/>
        <v>千種台</v>
      </c>
      <c r="L3982" s="29">
        <f>①陸連データ貼付け!P1051</f>
        <v>3</v>
      </c>
      <c r="M3982" s="63" t="str">
        <f>①陸連データ貼付け!Q1051</f>
        <v>中学校</v>
      </c>
    </row>
    <row r="3983" spans="1:13">
      <c r="A3983" s="220" t="str">
        <f>IF(①陸連データ貼付け!M1052="","",①陸連データ貼付け!M1052)</f>
        <v>P5201</v>
      </c>
      <c r="B3983" s="29" t="str">
        <f t="shared" si="186"/>
        <v>P</v>
      </c>
      <c r="C3983" s="29" t="str">
        <f t="shared" si="187"/>
        <v>5201</v>
      </c>
      <c r="D3983" s="29">
        <f>①陸連データ貼付け!B1052</f>
        <v>82985638</v>
      </c>
      <c r="E3983" s="29" t="str">
        <f>①陸連データ貼付け!C1052</f>
        <v>塩川　結</v>
      </c>
      <c r="F3983" s="29" t="str">
        <f>ASC(①陸連データ貼付け!D1052)</f>
        <v>ｼｵｶﾜ ﾕｲ</v>
      </c>
      <c r="G3983" s="29" t="str">
        <f>①陸連データ貼付け!E1052</f>
        <v>女</v>
      </c>
      <c r="H3983" s="29">
        <f>①陸連データ貼付け!H1052</f>
        <v>24276</v>
      </c>
      <c r="I3983" s="29" t="str">
        <f>①陸連データ貼付け!I1052</f>
        <v>千種台</v>
      </c>
      <c r="J3983" s="29" t="str">
        <f>①陸連データ貼付け!J1052</f>
        <v>チクサダイ</v>
      </c>
      <c r="K3983" s="29" t="str">
        <f t="shared" si="188"/>
        <v>千種台</v>
      </c>
      <c r="L3983" s="29">
        <f>①陸連データ貼付け!P1052</f>
        <v>3</v>
      </c>
      <c r="M3983" s="63" t="str">
        <f>①陸連データ貼付け!Q1052</f>
        <v>中学校</v>
      </c>
    </row>
    <row r="3984" spans="1:13">
      <c r="A3984" s="220" t="str">
        <f>IF(①陸連データ貼付け!M1053="","",①陸連データ貼付け!M1053)</f>
        <v>P195</v>
      </c>
      <c r="B3984" s="29" t="str">
        <f t="shared" si="186"/>
        <v>P</v>
      </c>
      <c r="C3984" s="29" t="str">
        <f t="shared" si="187"/>
        <v>195</v>
      </c>
      <c r="D3984" s="29">
        <f>①陸連データ貼付け!B1053</f>
        <v>75760328</v>
      </c>
      <c r="E3984" s="29" t="str">
        <f>①陸連データ貼付け!C1053</f>
        <v>柴山　祐基</v>
      </c>
      <c r="F3984" s="29" t="str">
        <f>ASC(①陸連データ貼付け!D1053)</f>
        <v>ｼﾊﾞﾔﾏ ﾕｳｷ</v>
      </c>
      <c r="G3984" s="29" t="str">
        <f>①陸連データ貼付け!E1053</f>
        <v>男</v>
      </c>
      <c r="H3984" s="29">
        <f>①陸連データ貼付け!H1053</f>
        <v>24276</v>
      </c>
      <c r="I3984" s="29" t="str">
        <f>①陸連データ貼付け!I1053</f>
        <v>千種台</v>
      </c>
      <c r="J3984" s="29" t="str">
        <f>①陸連データ貼付け!J1053</f>
        <v>チクサダイ</v>
      </c>
      <c r="K3984" s="29" t="str">
        <f t="shared" si="188"/>
        <v>千種台</v>
      </c>
      <c r="L3984" s="29">
        <f>①陸連データ貼付け!P1053</f>
        <v>3</v>
      </c>
      <c r="M3984" s="63" t="str">
        <f>①陸連データ貼付け!Q1053</f>
        <v>中学校</v>
      </c>
    </row>
    <row r="3985" spans="1:13">
      <c r="A3985" s="220" t="str">
        <f>IF(①陸連データ貼付け!M1054="","",①陸連データ貼付け!M1054)</f>
        <v>P5183</v>
      </c>
      <c r="B3985" s="29" t="str">
        <f t="shared" si="186"/>
        <v>P</v>
      </c>
      <c r="C3985" s="29" t="str">
        <f t="shared" si="187"/>
        <v>5183</v>
      </c>
      <c r="D3985" s="29">
        <f>①陸連データ貼付け!B1054</f>
        <v>75577435</v>
      </c>
      <c r="E3985" s="29" t="str">
        <f>①陸連データ貼付け!C1054</f>
        <v>杉山　遥香</v>
      </c>
      <c r="F3985" s="29" t="str">
        <f>ASC(①陸連データ貼付け!D1054)</f>
        <v>ｽｷﾞﾔﾏ ﾊﾙｶ</v>
      </c>
      <c r="G3985" s="29" t="str">
        <f>①陸連データ貼付け!E1054</f>
        <v>女</v>
      </c>
      <c r="H3985" s="29">
        <f>①陸連データ貼付け!H1054</f>
        <v>24276</v>
      </c>
      <c r="I3985" s="29" t="str">
        <f>①陸連データ貼付け!I1054</f>
        <v>千種台</v>
      </c>
      <c r="J3985" s="29" t="str">
        <f>①陸連データ貼付け!J1054</f>
        <v>チクサダイ</v>
      </c>
      <c r="K3985" s="29" t="str">
        <f t="shared" si="188"/>
        <v>千種台</v>
      </c>
      <c r="L3985" s="29">
        <f>①陸連データ貼付け!P1054</f>
        <v>3</v>
      </c>
      <c r="M3985" s="63" t="str">
        <f>①陸連データ貼付け!Q1054</f>
        <v>中学校</v>
      </c>
    </row>
    <row r="3986" spans="1:13">
      <c r="A3986" s="220" t="str">
        <f>IF(①陸連データ貼付け!M1055="","",①陸連データ貼付け!M1055)</f>
        <v>P5180</v>
      </c>
      <c r="B3986" s="29" t="str">
        <f t="shared" ref="B3986:B4049" si="189">LEFT(A3986,1)</f>
        <v>P</v>
      </c>
      <c r="C3986" s="29" t="str">
        <f t="shared" ref="C3986:C4049" si="190">REPLACE(A3986,1,1,"")</f>
        <v>5180</v>
      </c>
      <c r="D3986" s="29">
        <f>①陸連データ貼付け!B1055</f>
        <v>75576939</v>
      </c>
      <c r="E3986" s="29" t="str">
        <f>①陸連データ貼付け!C1055</f>
        <v>鈴木　深結</v>
      </c>
      <c r="F3986" s="29" t="str">
        <f>ASC(①陸連データ貼付け!D1055)</f>
        <v>ｽｽﾞｷ ﾐﾕ</v>
      </c>
      <c r="G3986" s="29" t="str">
        <f>①陸連データ貼付け!E1055</f>
        <v>女</v>
      </c>
      <c r="H3986" s="29">
        <f>①陸連データ貼付け!H1055</f>
        <v>24276</v>
      </c>
      <c r="I3986" s="29" t="str">
        <f>①陸連データ貼付け!I1055</f>
        <v>千種台</v>
      </c>
      <c r="J3986" s="29" t="str">
        <f>①陸連データ貼付け!J1055</f>
        <v>チクサダイ</v>
      </c>
      <c r="K3986" s="29" t="str">
        <f t="shared" ref="K3986:K4049" si="191">I3986</f>
        <v>千種台</v>
      </c>
      <c r="L3986" s="29">
        <f>①陸連データ貼付け!P1055</f>
        <v>3</v>
      </c>
      <c r="M3986" s="63" t="str">
        <f>①陸連データ貼付け!Q1055</f>
        <v>中学校</v>
      </c>
    </row>
    <row r="3987" spans="1:13">
      <c r="A3987" s="220" t="str">
        <f>IF(①陸連データ貼付け!M1056="","",①陸連データ貼付け!M1056)</f>
        <v>P1021</v>
      </c>
      <c r="B3987" s="29" t="str">
        <f t="shared" si="189"/>
        <v>P</v>
      </c>
      <c r="C3987" s="29" t="str">
        <f t="shared" si="190"/>
        <v>1021</v>
      </c>
      <c r="D3987" s="29">
        <f>①陸連データ貼付け!B1056</f>
        <v>99092231</v>
      </c>
      <c r="E3987" s="29" t="str">
        <f>①陸連データ貼付け!C1056</f>
        <v>鈴木　悠五</v>
      </c>
      <c r="F3987" s="29" t="str">
        <f>ASC(①陸連データ貼付け!D1056)</f>
        <v>ｽｽﾞｷ ﾕｳｺﾞ</v>
      </c>
      <c r="G3987" s="29" t="str">
        <f>①陸連データ貼付け!E1056</f>
        <v>男</v>
      </c>
      <c r="H3987" s="29">
        <f>①陸連データ貼付け!H1056</f>
        <v>24276</v>
      </c>
      <c r="I3987" s="29" t="str">
        <f>①陸連データ貼付け!I1056</f>
        <v>千種台</v>
      </c>
      <c r="J3987" s="29" t="str">
        <f>①陸連データ貼付け!J1056</f>
        <v>チクサダイ</v>
      </c>
      <c r="K3987" s="29" t="str">
        <f t="shared" si="191"/>
        <v>千種台</v>
      </c>
      <c r="L3987" s="29">
        <f>①陸連データ貼付け!P1056</f>
        <v>1</v>
      </c>
      <c r="M3987" s="63" t="str">
        <f>①陸連データ貼付け!Q1056</f>
        <v>中学校</v>
      </c>
    </row>
    <row r="3988" spans="1:13">
      <c r="A3988" s="220" t="str">
        <f>IF(①陸連データ貼付け!M1057="","",①陸連データ貼付け!M1057)</f>
        <v>P1022</v>
      </c>
      <c r="B3988" s="29" t="str">
        <f t="shared" si="189"/>
        <v>P</v>
      </c>
      <c r="C3988" s="29" t="str">
        <f t="shared" si="190"/>
        <v>1022</v>
      </c>
      <c r="D3988" s="29">
        <f>①陸連データ貼付け!B1057</f>
        <v>99092332</v>
      </c>
      <c r="E3988" s="29" t="str">
        <f>①陸連データ貼付け!C1057</f>
        <v>髙木　慧也</v>
      </c>
      <c r="F3988" s="29" t="str">
        <f>ASC(①陸連データ貼付け!D1057)</f>
        <v>ﾀｶｷﾞ ｻﾄﾔ</v>
      </c>
      <c r="G3988" s="29" t="str">
        <f>①陸連データ貼付け!E1057</f>
        <v>男</v>
      </c>
      <c r="H3988" s="29">
        <f>①陸連データ貼付け!H1057</f>
        <v>24276</v>
      </c>
      <c r="I3988" s="29" t="str">
        <f>①陸連データ貼付け!I1057</f>
        <v>千種台</v>
      </c>
      <c r="J3988" s="29" t="str">
        <f>①陸連データ貼付け!J1057</f>
        <v>チクサダイ</v>
      </c>
      <c r="K3988" s="29" t="str">
        <f t="shared" si="191"/>
        <v>千種台</v>
      </c>
      <c r="L3988" s="29">
        <f>①陸連データ貼付け!P1057</f>
        <v>1</v>
      </c>
      <c r="M3988" s="63" t="str">
        <f>①陸連データ貼付け!Q1057</f>
        <v>中学校</v>
      </c>
    </row>
    <row r="3989" spans="1:13">
      <c r="A3989" s="220" t="str">
        <f>IF(①陸連データ貼付け!M1058="","",①陸連データ貼付け!M1058)</f>
        <v>P5744</v>
      </c>
      <c r="B3989" s="29" t="str">
        <f t="shared" si="189"/>
        <v>P</v>
      </c>
      <c r="C3989" s="29" t="str">
        <f t="shared" si="190"/>
        <v>5744</v>
      </c>
      <c r="D3989" s="29">
        <f>①陸連データ貼付け!B1058</f>
        <v>99094233</v>
      </c>
      <c r="E3989" s="29" t="str">
        <f>①陸連データ貼付け!C1058</f>
        <v>高木　桃萌</v>
      </c>
      <c r="F3989" s="29" t="str">
        <f>ASC(①陸連データ貼付け!D1058)</f>
        <v>ﾀｶｷﾞ ﾓﾓ</v>
      </c>
      <c r="G3989" s="29" t="str">
        <f>①陸連データ貼付け!E1058</f>
        <v>女</v>
      </c>
      <c r="H3989" s="29">
        <f>①陸連データ貼付け!H1058</f>
        <v>24276</v>
      </c>
      <c r="I3989" s="29" t="str">
        <f>①陸連データ貼付け!I1058</f>
        <v>千種台</v>
      </c>
      <c r="J3989" s="29" t="str">
        <f>①陸連データ貼付け!J1058</f>
        <v>チクサダイ</v>
      </c>
      <c r="K3989" s="29" t="str">
        <f t="shared" si="191"/>
        <v>千種台</v>
      </c>
      <c r="L3989" s="29">
        <f>①陸連データ貼付け!P1058</f>
        <v>1</v>
      </c>
      <c r="M3989" s="63" t="str">
        <f>①陸連データ貼付け!Q1058</f>
        <v>中学校</v>
      </c>
    </row>
    <row r="3990" spans="1:13">
      <c r="A3990" s="220" t="str">
        <f>IF(①陸連データ貼付け!M1059="","",①陸連データ貼付け!M1059)</f>
        <v>P5184</v>
      </c>
      <c r="B3990" s="29" t="str">
        <f t="shared" si="189"/>
        <v>P</v>
      </c>
      <c r="C3990" s="29" t="str">
        <f t="shared" si="190"/>
        <v>5184</v>
      </c>
      <c r="D3990" s="29">
        <f>①陸連データ貼付け!B1059</f>
        <v>75577536</v>
      </c>
      <c r="E3990" s="29" t="str">
        <f>①陸連データ貼付け!C1059</f>
        <v>高殿　桃花</v>
      </c>
      <c r="F3990" s="29" t="str">
        <f>ASC(①陸連データ貼付け!D1059)</f>
        <v>ﾀｶﾄﾞﾉ ﾓﾓｶ</v>
      </c>
      <c r="G3990" s="29" t="str">
        <f>①陸連データ貼付け!E1059</f>
        <v>女</v>
      </c>
      <c r="H3990" s="29">
        <f>①陸連データ貼付け!H1059</f>
        <v>24276</v>
      </c>
      <c r="I3990" s="29" t="str">
        <f>①陸連データ貼付け!I1059</f>
        <v>千種台</v>
      </c>
      <c r="J3990" s="29" t="str">
        <f>①陸連データ貼付け!J1059</f>
        <v>チクサダイ</v>
      </c>
      <c r="K3990" s="29" t="str">
        <f t="shared" si="191"/>
        <v>千種台</v>
      </c>
      <c r="L3990" s="29">
        <f>①陸連データ貼付け!P1059</f>
        <v>3</v>
      </c>
      <c r="M3990" s="63" t="str">
        <f>①陸連データ貼付け!Q1059</f>
        <v>中学校</v>
      </c>
    </row>
    <row r="3991" spans="1:13">
      <c r="A3991" s="220" t="str">
        <f>IF(①陸連データ貼付け!M1060="","",①陸連データ貼付け!M1060)</f>
        <v>P5191</v>
      </c>
      <c r="B3991" s="29" t="str">
        <f t="shared" si="189"/>
        <v>P</v>
      </c>
      <c r="C3991" s="29" t="str">
        <f t="shared" si="190"/>
        <v>5191</v>
      </c>
      <c r="D3991" s="29">
        <f>①陸連データ貼付け!B1060</f>
        <v>75578335</v>
      </c>
      <c r="E3991" s="29" t="str">
        <f>①陸連データ貼付け!C1060</f>
        <v>田川　和花</v>
      </c>
      <c r="F3991" s="29" t="str">
        <f>ASC(①陸連データ貼付け!D1060)</f>
        <v>ﾀｶﾞﾜ ﾉﾄﾞｶ</v>
      </c>
      <c r="G3991" s="29" t="str">
        <f>①陸連データ貼付け!E1060</f>
        <v>女</v>
      </c>
      <c r="H3991" s="29">
        <f>①陸連データ貼付け!H1060</f>
        <v>24276</v>
      </c>
      <c r="I3991" s="29" t="str">
        <f>①陸連データ貼付け!I1060</f>
        <v>千種台</v>
      </c>
      <c r="J3991" s="29" t="str">
        <f>①陸連データ貼付け!J1060</f>
        <v>チクサダイ</v>
      </c>
      <c r="K3991" s="29" t="str">
        <f t="shared" si="191"/>
        <v>千種台</v>
      </c>
      <c r="L3991" s="29">
        <f>①陸連データ貼付け!P1060</f>
        <v>3</v>
      </c>
      <c r="M3991" s="63" t="str">
        <f>①陸連データ貼付け!Q1060</f>
        <v>中学校</v>
      </c>
    </row>
    <row r="3992" spans="1:13">
      <c r="A3992" s="220" t="str">
        <f>IF(①陸連データ貼付け!M1061="","",①陸連データ貼付け!M1061)</f>
        <v>P5188</v>
      </c>
      <c r="B3992" s="29" t="str">
        <f t="shared" si="189"/>
        <v>P</v>
      </c>
      <c r="C3992" s="29" t="str">
        <f t="shared" si="190"/>
        <v>5188</v>
      </c>
      <c r="D3992" s="29">
        <f>①陸連データ貼付け!B1061</f>
        <v>75578032</v>
      </c>
      <c r="E3992" s="29" t="str">
        <f>①陸連データ貼付け!C1061</f>
        <v>城　怜那</v>
      </c>
      <c r="F3992" s="29" t="str">
        <f>ASC(①陸連データ貼付け!D1061)</f>
        <v>ﾀﾁ ﾚｲﾅ</v>
      </c>
      <c r="G3992" s="29" t="str">
        <f>①陸連データ貼付け!E1061</f>
        <v>女</v>
      </c>
      <c r="H3992" s="29">
        <f>①陸連データ貼付け!H1061</f>
        <v>24276</v>
      </c>
      <c r="I3992" s="29" t="str">
        <f>①陸連データ貼付け!I1061</f>
        <v>千種台</v>
      </c>
      <c r="J3992" s="29" t="str">
        <f>①陸連データ貼付け!J1061</f>
        <v>チクサダイ</v>
      </c>
      <c r="K3992" s="29" t="str">
        <f t="shared" si="191"/>
        <v>千種台</v>
      </c>
      <c r="L3992" s="29">
        <f>①陸連データ貼付け!P1061</f>
        <v>3</v>
      </c>
      <c r="M3992" s="63" t="str">
        <f>①陸連データ貼付け!Q1061</f>
        <v>中学校</v>
      </c>
    </row>
    <row r="3993" spans="1:13">
      <c r="A3993" s="220" t="str">
        <f>IF(①陸連データ貼付け!M1062="","",①陸連データ貼付け!M1062)</f>
        <v>P1031</v>
      </c>
      <c r="B3993" s="29" t="str">
        <f t="shared" si="189"/>
        <v>P</v>
      </c>
      <c r="C3993" s="29" t="str">
        <f t="shared" si="190"/>
        <v>1031</v>
      </c>
      <c r="D3993" s="29">
        <f>①陸連データ貼付け!B1062</f>
        <v>99093232</v>
      </c>
      <c r="E3993" s="29" t="str">
        <f>①陸連データ貼付け!C1062</f>
        <v>田丸　竜聖</v>
      </c>
      <c r="F3993" s="29" t="str">
        <f>ASC(①陸連データ貼付け!D1062)</f>
        <v>ﾀﾏﾙ ﾘｭｳｾｲ</v>
      </c>
      <c r="G3993" s="29" t="str">
        <f>①陸連データ貼付け!E1062</f>
        <v>男</v>
      </c>
      <c r="H3993" s="29">
        <f>①陸連データ貼付け!H1062</f>
        <v>24276</v>
      </c>
      <c r="I3993" s="29" t="str">
        <f>①陸連データ貼付け!I1062</f>
        <v>千種台</v>
      </c>
      <c r="J3993" s="29" t="str">
        <f>①陸連データ貼付け!J1062</f>
        <v>チクサダイ</v>
      </c>
      <c r="K3993" s="29" t="str">
        <f t="shared" si="191"/>
        <v>千種台</v>
      </c>
      <c r="L3993" s="29">
        <f>①陸連データ貼付け!P1062</f>
        <v>1</v>
      </c>
      <c r="M3993" s="63" t="str">
        <f>①陸連データ貼付け!Q1062</f>
        <v>中学校</v>
      </c>
    </row>
    <row r="3994" spans="1:13">
      <c r="A3994" s="220" t="str">
        <f>IF(①陸連データ貼付け!M1063="","",①陸連データ貼付け!M1063)</f>
        <v>P5193</v>
      </c>
      <c r="B3994" s="29" t="str">
        <f t="shared" si="189"/>
        <v>P</v>
      </c>
      <c r="C3994" s="29" t="str">
        <f t="shared" si="190"/>
        <v>5193</v>
      </c>
      <c r="D3994" s="29">
        <f>①陸連データ貼付け!B1063</f>
        <v>75651428</v>
      </c>
      <c r="E3994" s="29" t="str">
        <f>①陸連データ貼付け!C1063</f>
        <v>田宮　ちはる</v>
      </c>
      <c r="F3994" s="29" t="str">
        <f>ASC(①陸連データ貼付け!D1063)</f>
        <v>ﾀﾐﾔ ﾁﾊﾙ</v>
      </c>
      <c r="G3994" s="29" t="str">
        <f>①陸連データ貼付け!E1063</f>
        <v>女</v>
      </c>
      <c r="H3994" s="29">
        <f>①陸連データ貼付け!H1063</f>
        <v>24276</v>
      </c>
      <c r="I3994" s="29" t="str">
        <f>①陸連データ貼付け!I1063</f>
        <v>千種台</v>
      </c>
      <c r="J3994" s="29" t="str">
        <f>①陸連データ貼付け!J1063</f>
        <v>チクサダイ</v>
      </c>
      <c r="K3994" s="29" t="str">
        <f t="shared" si="191"/>
        <v>千種台</v>
      </c>
      <c r="L3994" s="29">
        <f>①陸連データ貼付け!P1063</f>
        <v>3</v>
      </c>
      <c r="M3994" s="63" t="str">
        <f>①陸連データ貼付け!Q1063</f>
        <v>中学校</v>
      </c>
    </row>
    <row r="3995" spans="1:13">
      <c r="A3995" s="220" t="str">
        <f>IF(①陸連データ貼付け!M1064="","",①陸連データ貼付け!M1064)</f>
        <v>P5204</v>
      </c>
      <c r="B3995" s="29" t="str">
        <f t="shared" si="189"/>
        <v>P</v>
      </c>
      <c r="C3995" s="29" t="str">
        <f t="shared" si="190"/>
        <v>5204</v>
      </c>
      <c r="D3995" s="29">
        <f>①陸連データ貼付け!B1064</f>
        <v>88086434</v>
      </c>
      <c r="E3995" s="29" t="str">
        <f>①陸連データ貼付け!C1064</f>
        <v>柘植　美波</v>
      </c>
      <c r="F3995" s="29" t="str">
        <f>ASC(①陸連データ貼付け!D1064)</f>
        <v>ﾂｹﾞ ﾐﾅﾐ</v>
      </c>
      <c r="G3995" s="29" t="str">
        <f>①陸連データ貼付け!E1064</f>
        <v>女</v>
      </c>
      <c r="H3995" s="29">
        <f>①陸連データ貼付け!H1064</f>
        <v>24276</v>
      </c>
      <c r="I3995" s="29" t="str">
        <f>①陸連データ貼付け!I1064</f>
        <v>千種台</v>
      </c>
      <c r="J3995" s="29" t="str">
        <f>①陸連データ貼付け!J1064</f>
        <v>チクサダイ</v>
      </c>
      <c r="K3995" s="29" t="str">
        <f t="shared" si="191"/>
        <v>千種台</v>
      </c>
      <c r="L3995" s="29">
        <f>①陸連データ貼付け!P1064</f>
        <v>2</v>
      </c>
      <c r="M3995" s="63" t="str">
        <f>①陸連データ貼付け!Q1064</f>
        <v>中学校</v>
      </c>
    </row>
    <row r="3996" spans="1:13">
      <c r="A3996" s="220" t="str">
        <f>IF(①陸連データ貼付け!M1065="","",①陸連データ貼付け!M1065)</f>
        <v>P5213</v>
      </c>
      <c r="B3996" s="29" t="str">
        <f t="shared" si="189"/>
        <v>P</v>
      </c>
      <c r="C3996" s="29" t="str">
        <f t="shared" si="190"/>
        <v>5213</v>
      </c>
      <c r="D3996" s="29">
        <f>①陸連データ貼付け!B1065</f>
        <v>88096031</v>
      </c>
      <c r="E3996" s="29" t="str">
        <f>①陸連データ貼付け!C1065</f>
        <v>鶴見　里織</v>
      </c>
      <c r="F3996" s="29" t="str">
        <f>ASC(①陸連データ貼付け!D1065)</f>
        <v>ﾂﾙﾐ ﾘｵ</v>
      </c>
      <c r="G3996" s="29" t="str">
        <f>①陸連データ貼付け!E1065</f>
        <v>女</v>
      </c>
      <c r="H3996" s="29">
        <f>①陸連データ貼付け!H1065</f>
        <v>24276</v>
      </c>
      <c r="I3996" s="29" t="str">
        <f>①陸連データ貼付け!I1065</f>
        <v>千種台</v>
      </c>
      <c r="J3996" s="29" t="str">
        <f>①陸連データ貼付け!J1065</f>
        <v>チクサダイ</v>
      </c>
      <c r="K3996" s="29" t="str">
        <f t="shared" si="191"/>
        <v>千種台</v>
      </c>
      <c r="L3996" s="29">
        <f>①陸連データ貼付け!P1065</f>
        <v>2</v>
      </c>
      <c r="M3996" s="63" t="str">
        <f>①陸連データ貼付け!Q1065</f>
        <v>中学校</v>
      </c>
    </row>
    <row r="3997" spans="1:13">
      <c r="A3997" s="220" t="str">
        <f>IF(①陸連データ貼付け!M1066="","",①陸連データ貼付け!M1066)</f>
        <v>P196</v>
      </c>
      <c r="B3997" s="29" t="str">
        <f t="shared" si="189"/>
        <v>P</v>
      </c>
      <c r="C3997" s="29" t="str">
        <f t="shared" si="190"/>
        <v>196</v>
      </c>
      <c r="D3997" s="29">
        <f>①陸連データ貼付け!B1066</f>
        <v>75760934</v>
      </c>
      <c r="E3997" s="29" t="str">
        <f>①陸連データ貼付け!C1066</f>
        <v>寺尾　悠生</v>
      </c>
      <c r="F3997" s="29" t="str">
        <f>ASC(①陸連データ貼付け!D1066)</f>
        <v>ﾃﾗｵ ﾕｳｷ</v>
      </c>
      <c r="G3997" s="29" t="str">
        <f>①陸連データ貼付け!E1066</f>
        <v>男</v>
      </c>
      <c r="H3997" s="29">
        <f>①陸連データ貼付け!H1066</f>
        <v>24276</v>
      </c>
      <c r="I3997" s="29" t="str">
        <f>①陸連データ貼付け!I1066</f>
        <v>千種台</v>
      </c>
      <c r="J3997" s="29" t="str">
        <f>①陸連データ貼付け!J1066</f>
        <v>チクサダイ</v>
      </c>
      <c r="K3997" s="29" t="str">
        <f t="shared" si="191"/>
        <v>千種台</v>
      </c>
      <c r="L3997" s="29">
        <f>①陸連データ貼付け!P1066</f>
        <v>3</v>
      </c>
      <c r="M3997" s="63" t="str">
        <f>①陸連データ貼付け!Q1066</f>
        <v>中学校</v>
      </c>
    </row>
    <row r="3998" spans="1:13">
      <c r="A3998" s="220" t="str">
        <f>IF(①陸連データ貼付け!M1067="","",①陸連データ貼付け!M1067)</f>
        <v>P206</v>
      </c>
      <c r="B3998" s="29" t="str">
        <f t="shared" si="189"/>
        <v>P</v>
      </c>
      <c r="C3998" s="29" t="str">
        <f t="shared" si="190"/>
        <v>206</v>
      </c>
      <c r="D3998" s="29">
        <f>①陸連データ貼付け!B1067</f>
        <v>88082632</v>
      </c>
      <c r="E3998" s="29" t="str">
        <f>①陸連データ貼付け!C1067</f>
        <v>東條　海斗</v>
      </c>
      <c r="F3998" s="29" t="str">
        <f>ASC(①陸連データ貼付け!D1067)</f>
        <v>ﾄｳｼﾞｮｳ ｶｲﾄ</v>
      </c>
      <c r="G3998" s="29" t="str">
        <f>①陸連データ貼付け!E1067</f>
        <v>男</v>
      </c>
      <c r="H3998" s="29">
        <f>①陸連データ貼付け!H1067</f>
        <v>24276</v>
      </c>
      <c r="I3998" s="29" t="str">
        <f>①陸連データ貼付け!I1067</f>
        <v>千種台</v>
      </c>
      <c r="J3998" s="29" t="str">
        <f>①陸連データ貼付け!J1067</f>
        <v>チクサダイ</v>
      </c>
      <c r="K3998" s="29" t="str">
        <f t="shared" si="191"/>
        <v>千種台</v>
      </c>
      <c r="L3998" s="29">
        <f>①陸連データ貼付け!P1067</f>
        <v>2</v>
      </c>
      <c r="M3998" s="63" t="str">
        <f>①陸連データ貼付け!Q1067</f>
        <v>中学校</v>
      </c>
    </row>
    <row r="3999" spans="1:13">
      <c r="A3999" s="220" t="str">
        <f>IF(①陸連データ貼付け!M1068="","",①陸連データ貼付け!M1068)</f>
        <v>P1012</v>
      </c>
      <c r="B3999" s="29" t="str">
        <f t="shared" si="189"/>
        <v>P</v>
      </c>
      <c r="C3999" s="29" t="str">
        <f t="shared" si="190"/>
        <v>1012</v>
      </c>
      <c r="D3999" s="29">
        <f>①陸連データ貼付け!B1068</f>
        <v>99091331</v>
      </c>
      <c r="E3999" s="29" t="str">
        <f>①陸連データ貼付け!C1068</f>
        <v>戸田　唯太</v>
      </c>
      <c r="F3999" s="29" t="str">
        <f>ASC(①陸連データ貼付け!D1068)</f>
        <v>ﾄﾀﾞ ﾕｳﾀ</v>
      </c>
      <c r="G3999" s="29" t="str">
        <f>①陸連データ貼付け!E1068</f>
        <v>男</v>
      </c>
      <c r="H3999" s="29">
        <f>①陸連データ貼付け!H1068</f>
        <v>24276</v>
      </c>
      <c r="I3999" s="29" t="str">
        <f>①陸連データ貼付け!I1068</f>
        <v>千種台</v>
      </c>
      <c r="J3999" s="29" t="str">
        <f>①陸連データ貼付け!J1068</f>
        <v>チクサダイ</v>
      </c>
      <c r="K3999" s="29" t="str">
        <f t="shared" si="191"/>
        <v>千種台</v>
      </c>
      <c r="L3999" s="29">
        <f>①陸連データ貼付け!P1068</f>
        <v>1</v>
      </c>
      <c r="M3999" s="63" t="str">
        <f>①陸連データ貼付け!Q1068</f>
        <v>中学校</v>
      </c>
    </row>
    <row r="4000" spans="1:13">
      <c r="A4000" s="220" t="str">
        <f>IF(①陸連データ貼付け!M1069="","",①陸連データ貼付け!M1069)</f>
        <v>P5207</v>
      </c>
      <c r="B4000" s="29" t="str">
        <f t="shared" si="189"/>
        <v>P</v>
      </c>
      <c r="C4000" s="29" t="str">
        <f t="shared" si="190"/>
        <v>5207</v>
      </c>
      <c r="D4000" s="29">
        <f>①陸連データ貼付け!B1069</f>
        <v>88092734</v>
      </c>
      <c r="E4000" s="29" t="str">
        <f>①陸連データ貼付け!C1069</f>
        <v>戸谷　奈佑</v>
      </c>
      <c r="F4000" s="29" t="str">
        <f>ASC(①陸連データ貼付け!D1069)</f>
        <v>ﾄﾀﾆ ﾅﾕ</v>
      </c>
      <c r="G4000" s="29" t="str">
        <f>①陸連データ貼付け!E1069</f>
        <v>女</v>
      </c>
      <c r="H4000" s="29">
        <f>①陸連データ貼付け!H1069</f>
        <v>24276</v>
      </c>
      <c r="I4000" s="29" t="str">
        <f>①陸連データ貼付け!I1069</f>
        <v>千種台</v>
      </c>
      <c r="J4000" s="29" t="str">
        <f>①陸連データ貼付け!J1069</f>
        <v>チクサダイ</v>
      </c>
      <c r="K4000" s="29" t="str">
        <f t="shared" si="191"/>
        <v>千種台</v>
      </c>
      <c r="L4000" s="29">
        <f>①陸連データ貼付け!P1069</f>
        <v>2</v>
      </c>
      <c r="M4000" s="63" t="str">
        <f>①陸連データ貼付け!Q1069</f>
        <v>中学校</v>
      </c>
    </row>
    <row r="4001" spans="1:13">
      <c r="A4001" s="220" t="str">
        <f>IF(①陸連データ貼付け!M1070="","",①陸連データ貼付け!M1070)</f>
        <v>P203</v>
      </c>
      <c r="B4001" s="29" t="str">
        <f t="shared" si="189"/>
        <v>P</v>
      </c>
      <c r="C4001" s="29" t="str">
        <f t="shared" si="190"/>
        <v>203</v>
      </c>
      <c r="D4001" s="29">
        <f>①陸連データ貼付け!B1070</f>
        <v>88077434</v>
      </c>
      <c r="E4001" s="29" t="str">
        <f>①陸連データ貼付け!C1070</f>
        <v>中川　涼太</v>
      </c>
      <c r="F4001" s="29" t="str">
        <f>ASC(①陸連データ貼付け!D1070)</f>
        <v>ﾅｶｶﾞﾜ ﾘｮｳﾀ</v>
      </c>
      <c r="G4001" s="29" t="str">
        <f>①陸連データ貼付け!E1070</f>
        <v>男</v>
      </c>
      <c r="H4001" s="29">
        <f>①陸連データ貼付け!H1070</f>
        <v>24276</v>
      </c>
      <c r="I4001" s="29" t="str">
        <f>①陸連データ貼付け!I1070</f>
        <v>千種台</v>
      </c>
      <c r="J4001" s="29" t="str">
        <f>①陸連データ貼付け!J1070</f>
        <v>チクサダイ</v>
      </c>
      <c r="K4001" s="29" t="str">
        <f t="shared" si="191"/>
        <v>千種台</v>
      </c>
      <c r="L4001" s="29">
        <f>①陸連データ貼付け!P1070</f>
        <v>2</v>
      </c>
      <c r="M4001" s="63" t="str">
        <f>①陸連データ貼付け!Q1070</f>
        <v>中学校</v>
      </c>
    </row>
    <row r="4002" spans="1:13">
      <c r="A4002" s="220" t="str">
        <f>IF(①陸連データ貼付け!M1071="","",①陸連データ貼付け!M1071)</f>
        <v>P5199</v>
      </c>
      <c r="B4002" s="29" t="str">
        <f t="shared" si="189"/>
        <v>P</v>
      </c>
      <c r="C4002" s="29" t="str">
        <f t="shared" si="190"/>
        <v>5199</v>
      </c>
      <c r="D4002" s="29">
        <f>①陸連データ貼付け!B1071</f>
        <v>78423933</v>
      </c>
      <c r="E4002" s="29" t="str">
        <f>①陸連データ貼付け!C1071</f>
        <v>永嶌　ちさと</v>
      </c>
      <c r="F4002" s="29" t="str">
        <f>ASC(①陸連データ貼付け!D1071)</f>
        <v>ﾅｶﾞｼﾏ ﾁｻﾄ</v>
      </c>
      <c r="G4002" s="29" t="str">
        <f>①陸連データ貼付け!E1071</f>
        <v>女</v>
      </c>
      <c r="H4002" s="29">
        <f>①陸連データ貼付け!H1071</f>
        <v>24276</v>
      </c>
      <c r="I4002" s="29" t="str">
        <f>①陸連データ貼付け!I1071</f>
        <v>千種台</v>
      </c>
      <c r="J4002" s="29" t="str">
        <f>①陸連データ貼付け!J1071</f>
        <v>チクサダイ</v>
      </c>
      <c r="K4002" s="29" t="str">
        <f t="shared" si="191"/>
        <v>千種台</v>
      </c>
      <c r="L4002" s="29">
        <f>①陸連データ貼付け!P1071</f>
        <v>3</v>
      </c>
      <c r="M4002" s="63" t="str">
        <f>①陸連データ貼付け!Q1071</f>
        <v>中学校</v>
      </c>
    </row>
    <row r="4003" spans="1:13">
      <c r="A4003" s="220" t="str">
        <f>IF(①陸連データ貼付け!M1072="","",①陸連データ貼付け!M1072)</f>
        <v>P204</v>
      </c>
      <c r="B4003" s="29" t="str">
        <f t="shared" si="189"/>
        <v>P</v>
      </c>
      <c r="C4003" s="29" t="str">
        <f t="shared" si="190"/>
        <v>204</v>
      </c>
      <c r="D4003" s="29">
        <f>①陸連データ貼付け!B1072</f>
        <v>88077939</v>
      </c>
      <c r="E4003" s="29" t="str">
        <f>①陸連データ貼付け!C1072</f>
        <v>中島　伸欣</v>
      </c>
      <c r="F4003" s="29" t="str">
        <f>ASC(①陸連データ貼付け!D1072)</f>
        <v>ﾅｶｼﾏ ﾉﾌﾞﾖｼ</v>
      </c>
      <c r="G4003" s="29" t="str">
        <f>①陸連データ貼付け!E1072</f>
        <v>男</v>
      </c>
      <c r="H4003" s="29">
        <f>①陸連データ貼付け!H1072</f>
        <v>24276</v>
      </c>
      <c r="I4003" s="29" t="str">
        <f>①陸連データ貼付け!I1072</f>
        <v>千種台</v>
      </c>
      <c r="J4003" s="29" t="str">
        <f>①陸連データ貼付け!J1072</f>
        <v>チクサダイ</v>
      </c>
      <c r="K4003" s="29" t="str">
        <f t="shared" si="191"/>
        <v>千種台</v>
      </c>
      <c r="L4003" s="29">
        <f>①陸連データ貼付け!P1072</f>
        <v>2</v>
      </c>
      <c r="M4003" s="63" t="str">
        <f>①陸連データ貼付け!Q1072</f>
        <v>中学校</v>
      </c>
    </row>
    <row r="4004" spans="1:13">
      <c r="A4004" s="220" t="str">
        <f>IF(①陸連データ貼付け!M1073="","",①陸連データ貼付け!M1073)</f>
        <v>P1032</v>
      </c>
      <c r="B4004" s="29" t="str">
        <f t="shared" si="189"/>
        <v>P</v>
      </c>
      <c r="C4004" s="29" t="str">
        <f t="shared" si="190"/>
        <v>1032</v>
      </c>
      <c r="D4004" s="29">
        <f>①陸連データ貼付け!B1073</f>
        <v>99093333</v>
      </c>
      <c r="E4004" s="29" t="str">
        <f>①陸連データ貼付け!C1073</f>
        <v>中島　琉希</v>
      </c>
      <c r="F4004" s="29" t="str">
        <f>ASC(①陸連データ貼付け!D1073)</f>
        <v>ﾅｶｼﾏ ﾘｭｳｷ</v>
      </c>
      <c r="G4004" s="29" t="str">
        <f>①陸連データ貼付け!E1073</f>
        <v>男</v>
      </c>
      <c r="H4004" s="29">
        <f>①陸連データ貼付け!H1073</f>
        <v>24276</v>
      </c>
      <c r="I4004" s="29" t="str">
        <f>①陸連データ貼付け!I1073</f>
        <v>千種台</v>
      </c>
      <c r="J4004" s="29" t="str">
        <f>①陸連データ貼付け!J1073</f>
        <v>チクサダイ</v>
      </c>
      <c r="K4004" s="29" t="str">
        <f t="shared" si="191"/>
        <v>千種台</v>
      </c>
      <c r="L4004" s="29">
        <f>①陸連データ貼付け!P1073</f>
        <v>1</v>
      </c>
      <c r="M4004" s="63" t="str">
        <f>①陸連データ貼付け!Q1073</f>
        <v>中学校</v>
      </c>
    </row>
    <row r="4005" spans="1:13">
      <c r="A4005" s="220" t="str">
        <f>IF(①陸連データ貼付け!M1074="","",①陸連データ貼付け!M1074)</f>
        <v>P1024</v>
      </c>
      <c r="B4005" s="29" t="str">
        <f t="shared" si="189"/>
        <v>P</v>
      </c>
      <c r="C4005" s="29" t="str">
        <f t="shared" si="190"/>
        <v>1024</v>
      </c>
      <c r="D4005" s="29">
        <f>①陸連データ貼付け!B1074</f>
        <v>99092534</v>
      </c>
      <c r="E4005" s="29" t="str">
        <f>①陸連データ貼付け!C1074</f>
        <v>中田　和希</v>
      </c>
      <c r="F4005" s="29" t="str">
        <f>ASC(①陸連データ貼付け!D1074)</f>
        <v>ﾅｶﾀ ｶｽﾞｷ</v>
      </c>
      <c r="G4005" s="29" t="str">
        <f>①陸連データ貼付け!E1074</f>
        <v>男</v>
      </c>
      <c r="H4005" s="29">
        <f>①陸連データ貼付け!H1074</f>
        <v>24276</v>
      </c>
      <c r="I4005" s="29" t="str">
        <f>①陸連データ貼付け!I1074</f>
        <v>千種台</v>
      </c>
      <c r="J4005" s="29" t="str">
        <f>①陸連データ貼付け!J1074</f>
        <v>チクサダイ</v>
      </c>
      <c r="K4005" s="29" t="str">
        <f t="shared" si="191"/>
        <v>千種台</v>
      </c>
      <c r="L4005" s="29">
        <f>①陸連データ貼付け!P1074</f>
        <v>1</v>
      </c>
      <c r="M4005" s="63" t="str">
        <f>①陸連データ貼付け!Q1074</f>
        <v>中学校</v>
      </c>
    </row>
    <row r="4006" spans="1:13">
      <c r="A4006" s="220" t="str">
        <f>IF(①陸連データ貼付け!M1075="","",①陸連データ貼付け!M1075)</f>
        <v>P186</v>
      </c>
      <c r="B4006" s="29" t="str">
        <f t="shared" si="189"/>
        <v>P</v>
      </c>
      <c r="C4006" s="29" t="str">
        <f t="shared" si="190"/>
        <v>186</v>
      </c>
      <c r="D4006" s="29">
        <f>①陸連データ貼付け!B1075</f>
        <v>75570024</v>
      </c>
      <c r="E4006" s="29" t="str">
        <f>①陸連データ貼付け!C1075</f>
        <v>中林　拓海</v>
      </c>
      <c r="F4006" s="29" t="str">
        <f>ASC(①陸連データ貼付け!D1075)</f>
        <v>ﾅｶﾊﾞﾔｼ ﾀｸﾐ</v>
      </c>
      <c r="G4006" s="29" t="str">
        <f>①陸連データ貼付け!E1075</f>
        <v>男</v>
      </c>
      <c r="H4006" s="29">
        <f>①陸連データ貼付け!H1075</f>
        <v>24276</v>
      </c>
      <c r="I4006" s="29" t="str">
        <f>①陸連データ貼付け!I1075</f>
        <v>千種台</v>
      </c>
      <c r="J4006" s="29" t="str">
        <f>①陸連データ貼付け!J1075</f>
        <v>チクサダイ</v>
      </c>
      <c r="K4006" s="29" t="str">
        <f t="shared" si="191"/>
        <v>千種台</v>
      </c>
      <c r="L4006" s="29">
        <f>①陸連データ貼付け!P1075</f>
        <v>3</v>
      </c>
      <c r="M4006" s="63" t="str">
        <f>①陸連データ貼付け!Q1075</f>
        <v>中学校</v>
      </c>
    </row>
    <row r="4007" spans="1:13">
      <c r="A4007" s="220" t="str">
        <f>IF(①陸連データ貼付け!M1076="","",①陸連データ貼付け!M1076)</f>
        <v>P5205</v>
      </c>
      <c r="B4007" s="29" t="str">
        <f t="shared" si="189"/>
        <v>P</v>
      </c>
      <c r="C4007" s="29" t="str">
        <f t="shared" si="190"/>
        <v>5205</v>
      </c>
      <c r="D4007" s="29">
        <f>①陸連データ貼付け!B1076</f>
        <v>88090126</v>
      </c>
      <c r="E4007" s="29" t="str">
        <f>①陸連データ貼付け!C1076</f>
        <v>中本　彩子</v>
      </c>
      <c r="F4007" s="29" t="str">
        <f>ASC(①陸連データ貼付け!D1076)</f>
        <v>ﾅｶﾓﾄ ｱﾔｺ</v>
      </c>
      <c r="G4007" s="29" t="str">
        <f>①陸連データ貼付け!E1076</f>
        <v>女</v>
      </c>
      <c r="H4007" s="29">
        <f>①陸連データ貼付け!H1076</f>
        <v>24276</v>
      </c>
      <c r="I4007" s="29" t="str">
        <f>①陸連データ貼付け!I1076</f>
        <v>千種台</v>
      </c>
      <c r="J4007" s="29" t="str">
        <f>①陸連データ貼付け!J1076</f>
        <v>チクサダイ</v>
      </c>
      <c r="K4007" s="29" t="str">
        <f t="shared" si="191"/>
        <v>千種台</v>
      </c>
      <c r="L4007" s="29">
        <f>①陸連データ貼付け!P1076</f>
        <v>2</v>
      </c>
      <c r="M4007" s="63" t="str">
        <f>①陸連データ貼付け!Q1076</f>
        <v>中学校</v>
      </c>
    </row>
    <row r="4008" spans="1:13">
      <c r="A4008" s="220" t="str">
        <f>IF(①陸連データ貼付け!M1077="","",①陸連データ貼付け!M1077)</f>
        <v>P5749</v>
      </c>
      <c r="B4008" s="29" t="str">
        <f t="shared" si="189"/>
        <v>P</v>
      </c>
      <c r="C4008" s="29" t="str">
        <f t="shared" si="190"/>
        <v>5749</v>
      </c>
      <c r="D4008" s="29">
        <f>①陸連データ貼付け!B1077</f>
        <v>99094738</v>
      </c>
      <c r="E4008" s="29" t="str">
        <f>①陸連データ貼付け!C1077</f>
        <v>仲本　有希</v>
      </c>
      <c r="F4008" s="29" t="str">
        <f>ASC(①陸連データ貼付け!D1077)</f>
        <v>ﾅｶﾓﾄ ﾕｷ</v>
      </c>
      <c r="G4008" s="29" t="str">
        <f>①陸連データ貼付け!E1077</f>
        <v>女</v>
      </c>
      <c r="H4008" s="29">
        <f>①陸連データ貼付け!H1077</f>
        <v>24276</v>
      </c>
      <c r="I4008" s="29" t="str">
        <f>①陸連データ貼付け!I1077</f>
        <v>千種台</v>
      </c>
      <c r="J4008" s="29" t="str">
        <f>①陸連データ貼付け!J1077</f>
        <v>チクサダイ</v>
      </c>
      <c r="K4008" s="29" t="str">
        <f t="shared" si="191"/>
        <v>千種台</v>
      </c>
      <c r="L4008" s="29">
        <f>①陸連データ貼付け!P1077</f>
        <v>1</v>
      </c>
      <c r="M4008" s="63" t="str">
        <f>①陸連データ貼付け!Q1077</f>
        <v>中学校</v>
      </c>
    </row>
    <row r="4009" spans="1:13">
      <c r="A4009" s="220" t="str">
        <f>IF(①陸連データ貼付け!M1078="","",①陸連データ貼付け!M1078)</f>
        <v>P5179</v>
      </c>
      <c r="B4009" s="29" t="str">
        <f t="shared" si="189"/>
        <v>P</v>
      </c>
      <c r="C4009" s="29" t="str">
        <f t="shared" si="190"/>
        <v>5179</v>
      </c>
      <c r="D4009" s="29">
        <f>①陸連データ貼付け!B1078</f>
        <v>75576838</v>
      </c>
      <c r="E4009" s="29" t="str">
        <f>①陸連データ貼付け!C1078</f>
        <v>名倉　佳耶</v>
      </c>
      <c r="F4009" s="29" t="str">
        <f>ASC(①陸連データ貼付け!D1078)</f>
        <v>ﾅｸﾞﾗ ｶﾔ</v>
      </c>
      <c r="G4009" s="29" t="str">
        <f>①陸連データ貼付け!E1078</f>
        <v>女</v>
      </c>
      <c r="H4009" s="29">
        <f>①陸連データ貼付け!H1078</f>
        <v>24276</v>
      </c>
      <c r="I4009" s="29" t="str">
        <f>①陸連データ貼付け!I1078</f>
        <v>千種台</v>
      </c>
      <c r="J4009" s="29" t="str">
        <f>①陸連データ貼付け!J1078</f>
        <v>チクサダイ</v>
      </c>
      <c r="K4009" s="29" t="str">
        <f t="shared" si="191"/>
        <v>千種台</v>
      </c>
      <c r="L4009" s="29">
        <f>①陸連データ貼付け!P1078</f>
        <v>3</v>
      </c>
      <c r="M4009" s="63" t="str">
        <f>①陸連データ貼付け!Q1078</f>
        <v>中学校</v>
      </c>
    </row>
    <row r="4010" spans="1:13">
      <c r="A4010" s="220" t="str">
        <f>IF(①陸連データ貼付け!M1079="","",①陸連データ貼付け!M1079)</f>
        <v>P5189</v>
      </c>
      <c r="B4010" s="29" t="str">
        <f t="shared" si="189"/>
        <v>P</v>
      </c>
      <c r="C4010" s="29" t="str">
        <f t="shared" si="190"/>
        <v>5189</v>
      </c>
      <c r="D4010" s="29">
        <f>①陸連データ貼付け!B1079</f>
        <v>75578133</v>
      </c>
      <c r="E4010" s="29" t="str">
        <f>①陸連データ貼付け!C1079</f>
        <v>納谷　桃</v>
      </c>
      <c r="F4010" s="29" t="str">
        <f>ASC(①陸連データ貼付け!D1079)</f>
        <v>ﾅﾔﾀﾆ ﾓﾓ</v>
      </c>
      <c r="G4010" s="29" t="str">
        <f>①陸連データ貼付け!E1079</f>
        <v>女</v>
      </c>
      <c r="H4010" s="29">
        <f>①陸連データ貼付け!H1079</f>
        <v>24276</v>
      </c>
      <c r="I4010" s="29" t="str">
        <f>①陸連データ貼付け!I1079</f>
        <v>千種台</v>
      </c>
      <c r="J4010" s="29" t="str">
        <f>①陸連データ貼付け!J1079</f>
        <v>チクサダイ</v>
      </c>
      <c r="K4010" s="29" t="str">
        <f t="shared" si="191"/>
        <v>千種台</v>
      </c>
      <c r="L4010" s="29">
        <f>①陸連データ貼付け!P1079</f>
        <v>3</v>
      </c>
      <c r="M4010" s="63" t="str">
        <f>①陸連データ貼付け!Q1079</f>
        <v>中学校</v>
      </c>
    </row>
    <row r="4011" spans="1:13">
      <c r="A4011" s="220" t="str">
        <f>IF(①陸連データ貼付け!M1080="","",①陸連データ貼付け!M1080)</f>
        <v>P1033</v>
      </c>
      <c r="B4011" s="29" t="str">
        <f t="shared" si="189"/>
        <v>P</v>
      </c>
      <c r="C4011" s="29" t="str">
        <f t="shared" si="190"/>
        <v>1033</v>
      </c>
      <c r="D4011" s="29">
        <f>①陸連データ貼付け!B1080</f>
        <v>99093434</v>
      </c>
      <c r="E4011" s="29" t="str">
        <f>①陸連データ貼付け!C1080</f>
        <v>西村　勇希</v>
      </c>
      <c r="F4011" s="29" t="str">
        <f>ASC(①陸連データ貼付け!D1080)</f>
        <v>ﾆｼﾑﾗ ﾕｳｷ</v>
      </c>
      <c r="G4011" s="29" t="str">
        <f>①陸連データ貼付け!E1080</f>
        <v>男</v>
      </c>
      <c r="H4011" s="29">
        <f>①陸連データ貼付け!H1080</f>
        <v>24276</v>
      </c>
      <c r="I4011" s="29" t="str">
        <f>①陸連データ貼付け!I1080</f>
        <v>千種台</v>
      </c>
      <c r="J4011" s="29" t="str">
        <f>①陸連データ貼付け!J1080</f>
        <v>チクサダイ</v>
      </c>
      <c r="K4011" s="29" t="str">
        <f t="shared" si="191"/>
        <v>千種台</v>
      </c>
      <c r="L4011" s="29">
        <f>①陸連データ貼付け!P1080</f>
        <v>1</v>
      </c>
      <c r="M4011" s="63" t="str">
        <f>①陸連データ貼付け!Q1080</f>
        <v>中学校</v>
      </c>
    </row>
    <row r="4012" spans="1:13">
      <c r="A4012" s="220" t="str">
        <f>IF(①陸連データ貼付け!M1081="","",①陸連データ貼付け!M1081)</f>
        <v>P5206</v>
      </c>
      <c r="B4012" s="29" t="str">
        <f t="shared" si="189"/>
        <v>P</v>
      </c>
      <c r="C4012" s="29" t="str">
        <f t="shared" si="190"/>
        <v>5206</v>
      </c>
      <c r="D4012" s="29">
        <f>①陸連データ貼付け!B1081</f>
        <v>88091834</v>
      </c>
      <c r="E4012" s="29" t="str">
        <f>①陸連データ貼付け!C1081</f>
        <v>西村　優那</v>
      </c>
      <c r="F4012" s="29" t="str">
        <f>ASC(①陸連データ貼付け!D1081)</f>
        <v>ﾆｼﾑﾗ ﾕｳﾅ</v>
      </c>
      <c r="G4012" s="29" t="str">
        <f>①陸連データ貼付け!E1081</f>
        <v>女</v>
      </c>
      <c r="H4012" s="29">
        <f>①陸連データ貼付け!H1081</f>
        <v>24276</v>
      </c>
      <c r="I4012" s="29" t="str">
        <f>①陸連データ貼付け!I1081</f>
        <v>千種台</v>
      </c>
      <c r="J4012" s="29" t="str">
        <f>①陸連データ貼付け!J1081</f>
        <v>チクサダイ</v>
      </c>
      <c r="K4012" s="29" t="str">
        <f t="shared" si="191"/>
        <v>千種台</v>
      </c>
      <c r="L4012" s="29">
        <f>①陸連データ貼付け!P1081</f>
        <v>2</v>
      </c>
      <c r="M4012" s="63" t="str">
        <f>①陸連データ貼付け!Q1081</f>
        <v>中学校</v>
      </c>
    </row>
    <row r="4013" spans="1:13">
      <c r="A4013" s="220" t="str">
        <f>IF(①陸連データ貼付け!M1082="","",①陸連データ貼付け!M1082)</f>
        <v>P5217</v>
      </c>
      <c r="B4013" s="29" t="str">
        <f t="shared" si="189"/>
        <v>P</v>
      </c>
      <c r="C4013" s="29" t="str">
        <f t="shared" si="190"/>
        <v>5217</v>
      </c>
      <c r="D4013" s="29">
        <f>①陸連データ貼付け!B1082</f>
        <v>88098336</v>
      </c>
      <c r="E4013" s="29" t="str">
        <f>①陸連データ貼付け!C1082</f>
        <v>二宮　凜</v>
      </c>
      <c r="F4013" s="29" t="str">
        <f>ASC(①陸連データ貼付け!D1082)</f>
        <v>ﾆﾉﾐﾔ ﾘﾝ</v>
      </c>
      <c r="G4013" s="29" t="str">
        <f>①陸連データ貼付け!E1082</f>
        <v>女</v>
      </c>
      <c r="H4013" s="29">
        <f>①陸連データ貼付け!H1082</f>
        <v>24276</v>
      </c>
      <c r="I4013" s="29" t="str">
        <f>①陸連データ貼付け!I1082</f>
        <v>千種台</v>
      </c>
      <c r="J4013" s="29" t="str">
        <f>①陸連データ貼付け!J1082</f>
        <v>チクサダイ</v>
      </c>
      <c r="K4013" s="29" t="str">
        <f t="shared" si="191"/>
        <v>千種台</v>
      </c>
      <c r="L4013" s="29">
        <f>①陸連データ貼付け!P1082</f>
        <v>2</v>
      </c>
      <c r="M4013" s="63" t="str">
        <f>①陸連データ貼付け!Q1082</f>
        <v>中学校</v>
      </c>
    </row>
    <row r="4014" spans="1:13">
      <c r="A4014" s="220" t="str">
        <f>IF(①陸連データ貼付け!M1083="","",①陸連データ貼付け!M1083)</f>
        <v>P1013</v>
      </c>
      <c r="B4014" s="29" t="str">
        <f t="shared" si="189"/>
        <v>P</v>
      </c>
      <c r="C4014" s="29" t="str">
        <f t="shared" si="190"/>
        <v>1013</v>
      </c>
      <c r="D4014" s="29">
        <f>①陸連データ貼付け!B1083</f>
        <v>99091432</v>
      </c>
      <c r="E4014" s="29" t="str">
        <f>①陸連データ貼付け!C1083</f>
        <v>農澤　恋</v>
      </c>
      <c r="F4014" s="29" t="str">
        <f>ASC(①陸連データ貼付け!D1083)</f>
        <v>ﾉｻﾞﾜ ﾚﾝ</v>
      </c>
      <c r="G4014" s="29" t="str">
        <f>①陸連データ貼付け!E1083</f>
        <v>男</v>
      </c>
      <c r="H4014" s="29">
        <f>①陸連データ貼付け!H1083</f>
        <v>24276</v>
      </c>
      <c r="I4014" s="29" t="str">
        <f>①陸連データ貼付け!I1083</f>
        <v>千種台</v>
      </c>
      <c r="J4014" s="29" t="str">
        <f>①陸連データ貼付け!J1083</f>
        <v>チクサダイ</v>
      </c>
      <c r="K4014" s="29" t="str">
        <f t="shared" si="191"/>
        <v>千種台</v>
      </c>
      <c r="L4014" s="29">
        <f>①陸連データ貼付け!P1083</f>
        <v>1</v>
      </c>
      <c r="M4014" s="63" t="str">
        <f>①陸連データ貼付け!Q1083</f>
        <v>中学校</v>
      </c>
    </row>
    <row r="4015" spans="1:13">
      <c r="A4015" s="220" t="str">
        <f>IF(①陸連データ貼付け!M1084="","",①陸連データ貼付け!M1084)</f>
        <v>P1019</v>
      </c>
      <c r="B4015" s="29" t="str">
        <f t="shared" si="189"/>
        <v>P</v>
      </c>
      <c r="C4015" s="29" t="str">
        <f t="shared" si="190"/>
        <v>1019</v>
      </c>
      <c r="D4015" s="29">
        <f>①陸連データ貼付け!B1084</f>
        <v>99092029</v>
      </c>
      <c r="E4015" s="29" t="str">
        <f>①陸連データ貼付け!C1084</f>
        <v>長谷川　嶺</v>
      </c>
      <c r="F4015" s="29" t="str">
        <f>ASC(①陸連データ貼付け!D1084)</f>
        <v>ﾊｾｶﾞﾜ ﾚｲ</v>
      </c>
      <c r="G4015" s="29" t="str">
        <f>①陸連データ貼付け!E1084</f>
        <v>男</v>
      </c>
      <c r="H4015" s="29">
        <f>①陸連データ貼付け!H1084</f>
        <v>24276</v>
      </c>
      <c r="I4015" s="29" t="str">
        <f>①陸連データ貼付け!I1084</f>
        <v>千種台</v>
      </c>
      <c r="J4015" s="29" t="str">
        <f>①陸連データ貼付け!J1084</f>
        <v>チクサダイ</v>
      </c>
      <c r="K4015" s="29" t="str">
        <f t="shared" si="191"/>
        <v>千種台</v>
      </c>
      <c r="L4015" s="29">
        <f>①陸連データ貼付け!P1084</f>
        <v>1</v>
      </c>
      <c r="M4015" s="63" t="str">
        <f>①陸連データ貼付け!Q1084</f>
        <v>中学校</v>
      </c>
    </row>
    <row r="4016" spans="1:13">
      <c r="A4016" s="220" t="str">
        <f>IF(①陸連データ貼付け!M1085="","",①陸連データ貼付け!M1085)</f>
        <v>P5208</v>
      </c>
      <c r="B4016" s="29" t="str">
        <f t="shared" si="189"/>
        <v>P</v>
      </c>
      <c r="C4016" s="29" t="str">
        <f t="shared" si="190"/>
        <v>5208</v>
      </c>
      <c r="D4016" s="29">
        <f>①陸連データ貼付け!B1085</f>
        <v>88093230</v>
      </c>
      <c r="E4016" s="29" t="str">
        <f>①陸連データ貼付け!C1085</f>
        <v>花嶋　唯衣</v>
      </c>
      <c r="F4016" s="29" t="str">
        <f>ASC(①陸連データ貼付け!D1085)</f>
        <v>ﾊﾅｼﾞﾏ ﾕｲ</v>
      </c>
      <c r="G4016" s="29" t="str">
        <f>①陸連データ貼付け!E1085</f>
        <v>女</v>
      </c>
      <c r="H4016" s="29">
        <f>①陸連データ貼付け!H1085</f>
        <v>24276</v>
      </c>
      <c r="I4016" s="29" t="str">
        <f>①陸連データ貼付け!I1085</f>
        <v>千種台</v>
      </c>
      <c r="J4016" s="29" t="str">
        <f>①陸連データ貼付け!J1085</f>
        <v>チクサダイ</v>
      </c>
      <c r="K4016" s="29" t="str">
        <f t="shared" si="191"/>
        <v>千種台</v>
      </c>
      <c r="L4016" s="29">
        <f>①陸連データ貼付け!P1085</f>
        <v>2</v>
      </c>
      <c r="M4016" s="63" t="str">
        <f>①陸連データ貼付け!Q1085</f>
        <v>中学校</v>
      </c>
    </row>
    <row r="4017" spans="1:13">
      <c r="A4017" s="220" t="str">
        <f>IF(①陸連データ貼付け!M1086="","",①陸連データ貼付け!M1086)</f>
        <v>P5192</v>
      </c>
      <c r="B4017" s="29" t="str">
        <f t="shared" si="189"/>
        <v>P</v>
      </c>
      <c r="C4017" s="29" t="str">
        <f t="shared" si="190"/>
        <v>5192</v>
      </c>
      <c r="D4017" s="29">
        <f>①陸連データ貼付け!B1086</f>
        <v>75578436</v>
      </c>
      <c r="E4017" s="29" t="str">
        <f>①陸連データ貼付け!C1086</f>
        <v>平澤　百花</v>
      </c>
      <c r="F4017" s="29" t="str">
        <f>ASC(①陸連データ貼付け!D1086)</f>
        <v>ﾋﾗｻﾜ ﾓﾓｶ</v>
      </c>
      <c r="G4017" s="29" t="str">
        <f>①陸連データ貼付け!E1086</f>
        <v>女</v>
      </c>
      <c r="H4017" s="29">
        <f>①陸連データ貼付け!H1086</f>
        <v>24276</v>
      </c>
      <c r="I4017" s="29" t="str">
        <f>①陸連データ貼付け!I1086</f>
        <v>千種台</v>
      </c>
      <c r="J4017" s="29" t="str">
        <f>①陸連データ貼付け!J1086</f>
        <v>チクサダイ</v>
      </c>
      <c r="K4017" s="29" t="str">
        <f t="shared" si="191"/>
        <v>千種台</v>
      </c>
      <c r="L4017" s="29">
        <f>①陸連データ貼付け!P1086</f>
        <v>3</v>
      </c>
      <c r="M4017" s="63" t="str">
        <f>①陸連データ貼付け!Q1086</f>
        <v>中学校</v>
      </c>
    </row>
    <row r="4018" spans="1:13">
      <c r="A4018" s="220" t="str">
        <f>IF(①陸連データ貼付け!M1087="","",①陸連データ貼付け!M1087)</f>
        <v>P5209</v>
      </c>
      <c r="B4018" s="29" t="str">
        <f t="shared" si="189"/>
        <v>P</v>
      </c>
      <c r="C4018" s="29" t="str">
        <f t="shared" si="190"/>
        <v>5209</v>
      </c>
      <c r="D4018" s="29">
        <f>①陸連データ貼付け!B1087</f>
        <v>88093533</v>
      </c>
      <c r="E4018" s="29" t="str">
        <f>①陸連データ貼付け!C1087</f>
        <v>平野　麗</v>
      </c>
      <c r="F4018" s="29" t="str">
        <f>ASC(①陸連データ貼付け!D1087)</f>
        <v>ﾋﾗﾉ ｳﾗﾗ</v>
      </c>
      <c r="G4018" s="29" t="str">
        <f>①陸連データ貼付け!E1087</f>
        <v>女</v>
      </c>
      <c r="H4018" s="29">
        <f>①陸連データ貼付け!H1087</f>
        <v>24276</v>
      </c>
      <c r="I4018" s="29" t="str">
        <f>①陸連データ貼付け!I1087</f>
        <v>千種台</v>
      </c>
      <c r="J4018" s="29" t="str">
        <f>①陸連データ貼付け!J1087</f>
        <v>チクサダイ</v>
      </c>
      <c r="K4018" s="29" t="str">
        <f t="shared" si="191"/>
        <v>千種台</v>
      </c>
      <c r="L4018" s="29">
        <f>①陸連データ貼付け!P1087</f>
        <v>2</v>
      </c>
      <c r="M4018" s="63" t="str">
        <f>①陸連データ貼付け!Q1087</f>
        <v>中学校</v>
      </c>
    </row>
    <row r="4019" spans="1:13">
      <c r="A4019" s="220" t="str">
        <f>IF(①陸連データ貼付け!M1088="","",①陸連データ貼付け!M1088)</f>
        <v>P207</v>
      </c>
      <c r="B4019" s="29" t="str">
        <f t="shared" si="189"/>
        <v>P</v>
      </c>
      <c r="C4019" s="29" t="str">
        <f t="shared" si="190"/>
        <v>207</v>
      </c>
      <c r="D4019" s="29">
        <f>①陸連データ貼付け!B1088</f>
        <v>88084836</v>
      </c>
      <c r="E4019" s="29" t="str">
        <f>①陸連データ貼付け!C1088</f>
        <v>藤井　裕也</v>
      </c>
      <c r="F4019" s="29" t="str">
        <f>ASC(①陸連データ貼付け!D1088)</f>
        <v>ﾌｼﾞｲ ﾕｳﾔ</v>
      </c>
      <c r="G4019" s="29" t="str">
        <f>①陸連データ貼付け!E1088</f>
        <v>男</v>
      </c>
      <c r="H4019" s="29">
        <f>①陸連データ貼付け!H1088</f>
        <v>24276</v>
      </c>
      <c r="I4019" s="29" t="str">
        <f>①陸連データ貼付け!I1088</f>
        <v>千種台</v>
      </c>
      <c r="J4019" s="29" t="str">
        <f>①陸連データ貼付け!J1088</f>
        <v>チクサダイ</v>
      </c>
      <c r="K4019" s="29" t="str">
        <f t="shared" si="191"/>
        <v>千種台</v>
      </c>
      <c r="L4019" s="29">
        <f>①陸連データ貼付け!P1088</f>
        <v>2</v>
      </c>
      <c r="M4019" s="63" t="str">
        <f>①陸連データ貼付け!Q1088</f>
        <v>中学校</v>
      </c>
    </row>
    <row r="4020" spans="1:13">
      <c r="A4020" s="220" t="str">
        <f>IF(①陸連データ貼付け!M1089="","",①陸連データ貼付け!M1089)</f>
        <v>P5218</v>
      </c>
      <c r="B4020" s="29" t="str">
        <f t="shared" si="189"/>
        <v>P</v>
      </c>
      <c r="C4020" s="29" t="str">
        <f t="shared" si="190"/>
        <v>5218</v>
      </c>
      <c r="D4020" s="29">
        <f>①陸連データ貼付け!B1089</f>
        <v>88419838</v>
      </c>
      <c r="E4020" s="29" t="str">
        <f>①陸連データ貼付け!C1089</f>
        <v>藤田　百花</v>
      </c>
      <c r="F4020" s="29" t="str">
        <f>ASC(①陸連データ貼付け!D1089)</f>
        <v>ﾌｼﾞﾀ ﾓﾓｶ</v>
      </c>
      <c r="G4020" s="29" t="str">
        <f>①陸連データ貼付け!E1089</f>
        <v>女</v>
      </c>
      <c r="H4020" s="29">
        <f>①陸連データ貼付け!H1089</f>
        <v>24276</v>
      </c>
      <c r="I4020" s="29" t="str">
        <f>①陸連データ貼付け!I1089</f>
        <v>千種台</v>
      </c>
      <c r="J4020" s="29" t="str">
        <f>①陸連データ貼付け!J1089</f>
        <v>チクサダイ</v>
      </c>
      <c r="K4020" s="29" t="str">
        <f t="shared" si="191"/>
        <v>千種台</v>
      </c>
      <c r="L4020" s="29">
        <f>①陸連データ貼付け!P1089</f>
        <v>2</v>
      </c>
      <c r="M4020" s="63" t="str">
        <f>①陸連データ貼付け!Q1089</f>
        <v>中学校</v>
      </c>
    </row>
    <row r="4021" spans="1:13">
      <c r="A4021" s="220" t="str">
        <f>IF(①陸連データ貼付け!M1090="","",①陸連データ貼付け!M1090)</f>
        <v>P5200</v>
      </c>
      <c r="B4021" s="29" t="str">
        <f t="shared" si="189"/>
        <v>P</v>
      </c>
      <c r="C4021" s="29" t="str">
        <f t="shared" si="190"/>
        <v>5200</v>
      </c>
      <c r="D4021" s="29">
        <f>①陸連データ貼付け!B1090</f>
        <v>82356327</v>
      </c>
      <c r="E4021" s="29" t="str">
        <f>①陸連データ貼付け!C1090</f>
        <v>前野　紫月</v>
      </c>
      <c r="F4021" s="29" t="str">
        <f>ASC(①陸連データ貼付け!D1090)</f>
        <v>ﾏｴﾉ ｼﾂﾞｷ</v>
      </c>
      <c r="G4021" s="29" t="str">
        <f>①陸連データ貼付け!E1090</f>
        <v>女</v>
      </c>
      <c r="H4021" s="29">
        <f>①陸連データ貼付け!H1090</f>
        <v>24276</v>
      </c>
      <c r="I4021" s="29" t="str">
        <f>①陸連データ貼付け!I1090</f>
        <v>千種台</v>
      </c>
      <c r="J4021" s="29" t="str">
        <f>①陸連データ貼付け!J1090</f>
        <v>チクサダイ</v>
      </c>
      <c r="K4021" s="29" t="str">
        <f t="shared" si="191"/>
        <v>千種台</v>
      </c>
      <c r="L4021" s="29">
        <f>①陸連データ貼付け!P1090</f>
        <v>3</v>
      </c>
      <c r="M4021" s="63" t="str">
        <f>①陸連データ貼付け!Q1090</f>
        <v>中学校</v>
      </c>
    </row>
    <row r="4022" spans="1:13">
      <c r="A4022" s="220" t="str">
        <f>IF(①陸連データ貼付け!M1091="","",①陸連データ貼付け!M1091)</f>
        <v>P5195</v>
      </c>
      <c r="B4022" s="29" t="str">
        <f t="shared" si="189"/>
        <v>P</v>
      </c>
      <c r="C4022" s="29" t="str">
        <f t="shared" si="190"/>
        <v>5195</v>
      </c>
      <c r="D4022" s="29">
        <f>①陸連データ貼付け!B1091</f>
        <v>75652631</v>
      </c>
      <c r="E4022" s="29" t="str">
        <f>①陸連データ貼付け!C1091</f>
        <v>牧　紅葉</v>
      </c>
      <c r="F4022" s="29" t="str">
        <f>ASC(①陸連データ貼付け!D1091)</f>
        <v>ﾏｷ ｸﾚﾊ</v>
      </c>
      <c r="G4022" s="29" t="str">
        <f>①陸連データ貼付け!E1091</f>
        <v>女</v>
      </c>
      <c r="H4022" s="29">
        <f>①陸連データ貼付け!H1091</f>
        <v>24276</v>
      </c>
      <c r="I4022" s="29" t="str">
        <f>①陸連データ貼付け!I1091</f>
        <v>千種台</v>
      </c>
      <c r="J4022" s="29" t="str">
        <f>①陸連データ貼付け!J1091</f>
        <v>チクサダイ</v>
      </c>
      <c r="K4022" s="29" t="str">
        <f t="shared" si="191"/>
        <v>千種台</v>
      </c>
      <c r="L4022" s="29">
        <f>①陸連データ貼付け!P1091</f>
        <v>3</v>
      </c>
      <c r="M4022" s="63" t="str">
        <f>①陸連データ貼付け!Q1091</f>
        <v>中学校</v>
      </c>
    </row>
    <row r="4023" spans="1:13">
      <c r="A4023" s="220" t="str">
        <f>IF(①陸連データ貼付け!M1092="","",①陸連データ貼付け!M1092)</f>
        <v>P208</v>
      </c>
      <c r="B4023" s="29" t="str">
        <f t="shared" si="189"/>
        <v>P</v>
      </c>
      <c r="C4023" s="29" t="str">
        <f t="shared" si="190"/>
        <v>208</v>
      </c>
      <c r="D4023" s="29">
        <f>①陸連データ貼付け!B1092</f>
        <v>88085130</v>
      </c>
      <c r="E4023" s="29" t="str">
        <f>①陸連データ貼付け!C1092</f>
        <v>松本　凌</v>
      </c>
      <c r="F4023" s="29" t="str">
        <f>ASC(①陸連データ貼付け!D1092)</f>
        <v>ﾏﾂﾓﾄ ﾘｮｳ</v>
      </c>
      <c r="G4023" s="29" t="str">
        <f>①陸連データ貼付け!E1092</f>
        <v>男</v>
      </c>
      <c r="H4023" s="29">
        <f>①陸連データ貼付け!H1092</f>
        <v>24276</v>
      </c>
      <c r="I4023" s="29" t="str">
        <f>①陸連データ貼付け!I1092</f>
        <v>千種台</v>
      </c>
      <c r="J4023" s="29" t="str">
        <f>①陸連データ貼付け!J1092</f>
        <v>チクサダイ</v>
      </c>
      <c r="K4023" s="29" t="str">
        <f t="shared" si="191"/>
        <v>千種台</v>
      </c>
      <c r="L4023" s="29">
        <f>①陸連データ貼付け!P1092</f>
        <v>2</v>
      </c>
      <c r="M4023" s="63" t="str">
        <f>①陸連データ貼付け!Q1092</f>
        <v>中学校</v>
      </c>
    </row>
    <row r="4024" spans="1:13">
      <c r="A4024" s="220" t="str">
        <f>IF(①陸連データ貼付け!M1093="","",①陸連データ貼付け!M1093)</f>
        <v>P1034</v>
      </c>
      <c r="B4024" s="29" t="str">
        <f t="shared" si="189"/>
        <v>P</v>
      </c>
      <c r="C4024" s="29" t="str">
        <f t="shared" si="190"/>
        <v>1034</v>
      </c>
      <c r="D4024" s="29">
        <f>①陸連データ貼付け!B1093</f>
        <v>99093535</v>
      </c>
      <c r="E4024" s="29" t="str">
        <f>①陸連データ貼付け!C1093</f>
        <v>丸山　蓮太</v>
      </c>
      <c r="F4024" s="29" t="str">
        <f>ASC(①陸連データ貼付け!D1093)</f>
        <v>ﾏﾙﾔﾏ ﾚﾝﾀ</v>
      </c>
      <c r="G4024" s="29" t="str">
        <f>①陸連データ貼付け!E1093</f>
        <v>男</v>
      </c>
      <c r="H4024" s="29">
        <f>①陸連データ貼付け!H1093</f>
        <v>24276</v>
      </c>
      <c r="I4024" s="29" t="str">
        <f>①陸連データ貼付け!I1093</f>
        <v>千種台</v>
      </c>
      <c r="J4024" s="29" t="str">
        <f>①陸連データ貼付け!J1093</f>
        <v>チクサダイ</v>
      </c>
      <c r="K4024" s="29" t="str">
        <f t="shared" si="191"/>
        <v>千種台</v>
      </c>
      <c r="L4024" s="29">
        <f>①陸連データ貼付け!P1093</f>
        <v>1</v>
      </c>
      <c r="M4024" s="63" t="str">
        <f>①陸連データ貼付け!Q1093</f>
        <v>中学校</v>
      </c>
    </row>
    <row r="4025" spans="1:13">
      <c r="A4025" s="220" t="str">
        <f>IF(①陸連データ貼付け!M1094="","",①陸連データ貼付け!M1094)</f>
        <v>P5202</v>
      </c>
      <c r="B4025" s="29" t="str">
        <f t="shared" si="189"/>
        <v>P</v>
      </c>
      <c r="C4025" s="29" t="str">
        <f t="shared" si="190"/>
        <v>5202</v>
      </c>
      <c r="D4025" s="29">
        <f>①陸連データ貼付け!B1094</f>
        <v>84998644</v>
      </c>
      <c r="E4025" s="29" t="str">
        <f>①陸連データ貼付け!C1094</f>
        <v>三浦　なぎさ</v>
      </c>
      <c r="F4025" s="29" t="str">
        <f>ASC(①陸連データ貼付け!D1094)</f>
        <v>ﾐｳﾗ ﾅｷﾞｻ</v>
      </c>
      <c r="G4025" s="29" t="str">
        <f>①陸連データ貼付け!E1094</f>
        <v>女</v>
      </c>
      <c r="H4025" s="29">
        <f>①陸連データ貼付け!H1094</f>
        <v>24276</v>
      </c>
      <c r="I4025" s="29" t="str">
        <f>①陸連データ貼付け!I1094</f>
        <v>千種台</v>
      </c>
      <c r="J4025" s="29" t="str">
        <f>①陸連データ貼付け!J1094</f>
        <v>チクサダイ</v>
      </c>
      <c r="K4025" s="29" t="str">
        <f t="shared" si="191"/>
        <v>千種台</v>
      </c>
      <c r="L4025" s="29">
        <f>①陸連データ貼付け!P1094</f>
        <v>3</v>
      </c>
      <c r="M4025" s="63" t="str">
        <f>①陸連データ貼付け!Q1094</f>
        <v>中学校</v>
      </c>
    </row>
    <row r="4026" spans="1:13">
      <c r="A4026" s="220" t="str">
        <f>IF(①陸連データ貼付け!M1095="","",①陸連データ貼付け!M1095)</f>
        <v>P5746</v>
      </c>
      <c r="B4026" s="29" t="str">
        <f t="shared" si="189"/>
        <v>P</v>
      </c>
      <c r="C4026" s="29" t="str">
        <f t="shared" si="190"/>
        <v>5746</v>
      </c>
      <c r="D4026" s="29">
        <f>①陸連データ貼付け!B1095</f>
        <v>99094435</v>
      </c>
      <c r="E4026" s="29" t="str">
        <f>①陸連データ貼付け!C1095</f>
        <v>三澤　香帆</v>
      </c>
      <c r="F4026" s="29" t="str">
        <f>ASC(①陸連データ貼付け!D1095)</f>
        <v>ﾐｻﾜ ｶﾎ</v>
      </c>
      <c r="G4026" s="29" t="str">
        <f>①陸連データ貼付け!E1095</f>
        <v>女</v>
      </c>
      <c r="H4026" s="29">
        <f>①陸連データ貼付け!H1095</f>
        <v>24276</v>
      </c>
      <c r="I4026" s="29" t="str">
        <f>①陸連データ貼付け!I1095</f>
        <v>千種台</v>
      </c>
      <c r="J4026" s="29" t="str">
        <f>①陸連データ貼付け!J1095</f>
        <v>チクサダイ</v>
      </c>
      <c r="K4026" s="29" t="str">
        <f t="shared" si="191"/>
        <v>千種台</v>
      </c>
      <c r="L4026" s="29">
        <f>①陸連データ貼付け!P1095</f>
        <v>1</v>
      </c>
      <c r="M4026" s="63" t="str">
        <f>①陸連データ貼付け!Q1095</f>
        <v>中学校</v>
      </c>
    </row>
    <row r="4027" spans="1:13">
      <c r="A4027" s="220" t="str">
        <f>IF(①陸連データ貼付け!M1096="","",①陸連データ貼付け!M1096)</f>
        <v>P5203</v>
      </c>
      <c r="B4027" s="29" t="str">
        <f t="shared" si="189"/>
        <v>P</v>
      </c>
      <c r="C4027" s="29" t="str">
        <f t="shared" si="190"/>
        <v>5203</v>
      </c>
      <c r="D4027" s="29">
        <f>①陸連データ貼付け!B1096</f>
        <v>84998745</v>
      </c>
      <c r="E4027" s="29" t="str">
        <f>①陸連データ貼付け!C1096</f>
        <v>水上　京南</v>
      </c>
      <c r="F4027" s="29" t="str">
        <f>ASC(①陸連データ貼付け!D1096)</f>
        <v>ﾐｽﾞｶﾐ ﾋﾛﾅ</v>
      </c>
      <c r="G4027" s="29" t="str">
        <f>①陸連データ貼付け!E1096</f>
        <v>女</v>
      </c>
      <c r="H4027" s="29">
        <f>①陸連データ貼付け!H1096</f>
        <v>24276</v>
      </c>
      <c r="I4027" s="29" t="str">
        <f>①陸連データ貼付け!I1096</f>
        <v>千種台</v>
      </c>
      <c r="J4027" s="29" t="str">
        <f>①陸連データ貼付け!J1096</f>
        <v>チクサダイ</v>
      </c>
      <c r="K4027" s="29" t="str">
        <f t="shared" si="191"/>
        <v>千種台</v>
      </c>
      <c r="L4027" s="29">
        <f>①陸連データ貼付け!P1096</f>
        <v>3</v>
      </c>
      <c r="M4027" s="63" t="str">
        <f>①陸連データ貼付け!Q1096</f>
        <v>中学校</v>
      </c>
    </row>
    <row r="4028" spans="1:13">
      <c r="A4028" s="220" t="str">
        <f>IF(①陸連データ貼付け!M1097="","",①陸連データ貼付け!M1097)</f>
        <v>P1028</v>
      </c>
      <c r="B4028" s="29" t="str">
        <f t="shared" si="189"/>
        <v>P</v>
      </c>
      <c r="C4028" s="29" t="str">
        <f t="shared" si="190"/>
        <v>1028</v>
      </c>
      <c r="D4028" s="29">
        <f>①陸連データ貼付け!B1097</f>
        <v>99092938</v>
      </c>
      <c r="E4028" s="29" t="str">
        <f>①陸連データ貼付け!C1097</f>
        <v>村上　涼</v>
      </c>
      <c r="F4028" s="29" t="str">
        <f>ASC(①陸連データ貼付け!D1097)</f>
        <v>ﾑﾗｶﾐ ﾘｮｳ</v>
      </c>
      <c r="G4028" s="29" t="str">
        <f>①陸連データ貼付け!E1097</f>
        <v>男</v>
      </c>
      <c r="H4028" s="29">
        <f>①陸連データ貼付け!H1097</f>
        <v>24276</v>
      </c>
      <c r="I4028" s="29" t="str">
        <f>①陸連データ貼付け!I1097</f>
        <v>千種台</v>
      </c>
      <c r="J4028" s="29" t="str">
        <f>①陸連データ貼付け!J1097</f>
        <v>チクサダイ</v>
      </c>
      <c r="K4028" s="29" t="str">
        <f t="shared" si="191"/>
        <v>千種台</v>
      </c>
      <c r="L4028" s="29">
        <f>①陸連データ貼付け!P1097</f>
        <v>1</v>
      </c>
      <c r="M4028" s="63" t="str">
        <f>①陸連データ貼付け!Q1097</f>
        <v>中学校</v>
      </c>
    </row>
    <row r="4029" spans="1:13">
      <c r="A4029" s="220" t="str">
        <f>IF(①陸連データ貼付け!M1098="","",①陸連データ貼付け!M1098)</f>
        <v>P187</v>
      </c>
      <c r="B4029" s="29" t="str">
        <f t="shared" si="189"/>
        <v>P</v>
      </c>
      <c r="C4029" s="29" t="str">
        <f t="shared" si="190"/>
        <v>187</v>
      </c>
      <c r="D4029" s="29">
        <f>①陸連データ貼付け!B1098</f>
        <v>75575130</v>
      </c>
      <c r="E4029" s="29" t="str">
        <f>①陸連データ貼付け!C1098</f>
        <v>村瀬　峻太</v>
      </c>
      <c r="F4029" s="29" t="str">
        <f>ASC(①陸連データ貼付け!D1098)</f>
        <v>ﾑﾗｾ ｼｭﾝﾀ</v>
      </c>
      <c r="G4029" s="29" t="str">
        <f>①陸連データ貼付け!E1098</f>
        <v>男</v>
      </c>
      <c r="H4029" s="29">
        <f>①陸連データ貼付け!H1098</f>
        <v>24276</v>
      </c>
      <c r="I4029" s="29" t="str">
        <f>①陸連データ貼付け!I1098</f>
        <v>千種台</v>
      </c>
      <c r="J4029" s="29" t="str">
        <f>①陸連データ貼付け!J1098</f>
        <v>チクサダイ</v>
      </c>
      <c r="K4029" s="29" t="str">
        <f t="shared" si="191"/>
        <v>千種台</v>
      </c>
      <c r="L4029" s="29">
        <f>①陸連データ貼付け!P1098</f>
        <v>3</v>
      </c>
      <c r="M4029" s="63" t="str">
        <f>①陸連データ貼付け!Q1098</f>
        <v>中学校</v>
      </c>
    </row>
    <row r="4030" spans="1:13">
      <c r="A4030" s="220" t="str">
        <f>IF(①陸連データ貼付け!M1099="","",①陸連データ貼付け!M1099)</f>
        <v>P1014</v>
      </c>
      <c r="B4030" s="29" t="str">
        <f t="shared" si="189"/>
        <v>P</v>
      </c>
      <c r="C4030" s="29" t="str">
        <f t="shared" si="190"/>
        <v>1014</v>
      </c>
      <c r="D4030" s="29">
        <f>①陸連データ貼付け!B1099</f>
        <v>99091533</v>
      </c>
      <c r="E4030" s="29" t="str">
        <f>①陸連データ貼付け!C1099</f>
        <v>村松　将太朗</v>
      </c>
      <c r="F4030" s="29" t="str">
        <f>ASC(①陸連データ貼付け!D1099)</f>
        <v>ﾑﾗﾏﾂ ｼｮｳﾀﾛｳ</v>
      </c>
      <c r="G4030" s="29" t="str">
        <f>①陸連データ貼付け!E1099</f>
        <v>男</v>
      </c>
      <c r="H4030" s="29">
        <f>①陸連データ貼付け!H1099</f>
        <v>24276</v>
      </c>
      <c r="I4030" s="29" t="str">
        <f>①陸連データ貼付け!I1099</f>
        <v>千種台</v>
      </c>
      <c r="J4030" s="29" t="str">
        <f>①陸連データ貼付け!J1099</f>
        <v>チクサダイ</v>
      </c>
      <c r="K4030" s="29" t="str">
        <f t="shared" si="191"/>
        <v>千種台</v>
      </c>
      <c r="L4030" s="29">
        <f>①陸連データ貼付け!P1099</f>
        <v>1</v>
      </c>
      <c r="M4030" s="63" t="str">
        <f>①陸連データ貼付け!Q1099</f>
        <v>中学校</v>
      </c>
    </row>
    <row r="4031" spans="1:13">
      <c r="A4031" s="220" t="str">
        <f>IF(①陸連データ貼付け!M1100="","",①陸連データ貼付け!M1100)</f>
        <v>P202</v>
      </c>
      <c r="B4031" s="29" t="str">
        <f t="shared" si="189"/>
        <v>P</v>
      </c>
      <c r="C4031" s="29" t="str">
        <f t="shared" si="190"/>
        <v>202</v>
      </c>
      <c r="D4031" s="29">
        <f>①陸連データ貼付け!B1100</f>
        <v>88077030</v>
      </c>
      <c r="E4031" s="29" t="str">
        <f>①陸連データ貼付け!C1100</f>
        <v>本谷　一稀</v>
      </c>
      <c r="F4031" s="29" t="str">
        <f>ASC(①陸連データ貼付け!D1100)</f>
        <v>ﾓﾄﾀﾆ ｶｽﾞｷ</v>
      </c>
      <c r="G4031" s="29" t="str">
        <f>①陸連データ貼付け!E1100</f>
        <v>男</v>
      </c>
      <c r="H4031" s="29">
        <f>①陸連データ貼付け!H1100</f>
        <v>24276</v>
      </c>
      <c r="I4031" s="29" t="str">
        <f>①陸連データ貼付け!I1100</f>
        <v>千種台</v>
      </c>
      <c r="J4031" s="29" t="str">
        <f>①陸連データ貼付け!J1100</f>
        <v>チクサダイ</v>
      </c>
      <c r="K4031" s="29" t="str">
        <f t="shared" si="191"/>
        <v>千種台</v>
      </c>
      <c r="L4031" s="29">
        <f>①陸連データ貼付け!P1100</f>
        <v>3</v>
      </c>
      <c r="M4031" s="63" t="str">
        <f>①陸連データ貼付け!Q1100</f>
        <v>中学校</v>
      </c>
    </row>
    <row r="4032" spans="1:13">
      <c r="A4032" s="220" t="str">
        <f>IF(①陸連データ貼付け!M1101="","",①陸連データ貼付け!M1101)</f>
        <v>P188</v>
      </c>
      <c r="B4032" s="29" t="str">
        <f t="shared" si="189"/>
        <v>P</v>
      </c>
      <c r="C4032" s="29" t="str">
        <f t="shared" si="190"/>
        <v>188</v>
      </c>
      <c r="D4032" s="29">
        <f>①陸連データ貼付け!B1101</f>
        <v>75575231</v>
      </c>
      <c r="E4032" s="29" t="str">
        <f>①陸連データ貼付け!C1101</f>
        <v>森　葵生</v>
      </c>
      <c r="F4032" s="29" t="str">
        <f>ASC(①陸連データ貼付け!D1101)</f>
        <v>ﾓﾘ ｱｵｲ</v>
      </c>
      <c r="G4032" s="29" t="str">
        <f>①陸連データ貼付け!E1101</f>
        <v>男</v>
      </c>
      <c r="H4032" s="29">
        <f>①陸連データ貼付け!H1101</f>
        <v>24276</v>
      </c>
      <c r="I4032" s="29" t="str">
        <f>①陸連データ貼付け!I1101</f>
        <v>千種台</v>
      </c>
      <c r="J4032" s="29" t="str">
        <f>①陸連データ貼付け!J1101</f>
        <v>チクサダイ</v>
      </c>
      <c r="K4032" s="29" t="str">
        <f t="shared" si="191"/>
        <v>千種台</v>
      </c>
      <c r="L4032" s="29">
        <f>①陸連データ貼付け!P1101</f>
        <v>3</v>
      </c>
      <c r="M4032" s="63" t="str">
        <f>①陸連データ貼付け!Q1101</f>
        <v>中学校</v>
      </c>
    </row>
    <row r="4033" spans="1:13">
      <c r="A4033" s="220" t="str">
        <f>IF(①陸連データ貼付け!M1102="","",①陸連データ貼付け!M1102)</f>
        <v>P1025</v>
      </c>
      <c r="B4033" s="29" t="str">
        <f t="shared" si="189"/>
        <v>P</v>
      </c>
      <c r="C4033" s="29" t="str">
        <f t="shared" si="190"/>
        <v>1025</v>
      </c>
      <c r="D4033" s="29">
        <f>①陸連データ貼付け!B1102</f>
        <v>99092635</v>
      </c>
      <c r="E4033" s="29" t="str">
        <f>①陸連データ貼付け!C1102</f>
        <v>森本　桜太</v>
      </c>
      <c r="F4033" s="29" t="str">
        <f>ASC(①陸連データ貼付け!D1102)</f>
        <v>ﾓﾘﾓﾄ ｵｳﾀ</v>
      </c>
      <c r="G4033" s="29" t="str">
        <f>①陸連データ貼付け!E1102</f>
        <v>男</v>
      </c>
      <c r="H4033" s="29">
        <f>①陸連データ貼付け!H1102</f>
        <v>24276</v>
      </c>
      <c r="I4033" s="29" t="str">
        <f>①陸連データ貼付け!I1102</f>
        <v>千種台</v>
      </c>
      <c r="J4033" s="29" t="str">
        <f>①陸連データ貼付け!J1102</f>
        <v>チクサダイ</v>
      </c>
      <c r="K4033" s="29" t="str">
        <f t="shared" si="191"/>
        <v>千種台</v>
      </c>
      <c r="L4033" s="29">
        <f>①陸連データ貼付け!P1102</f>
        <v>1</v>
      </c>
      <c r="M4033" s="63" t="str">
        <f>①陸連データ貼付け!Q1102</f>
        <v>中学校</v>
      </c>
    </row>
    <row r="4034" spans="1:13">
      <c r="A4034" s="220" t="str">
        <f>IF(①陸連データ貼付け!M1103="","",①陸連データ貼付け!M1103)</f>
        <v>P5214</v>
      </c>
      <c r="B4034" s="29" t="str">
        <f t="shared" si="189"/>
        <v>P</v>
      </c>
      <c r="C4034" s="29" t="str">
        <f t="shared" si="190"/>
        <v>5214</v>
      </c>
      <c r="D4034" s="29">
        <f>①陸連データ貼付け!B1103</f>
        <v>88096839</v>
      </c>
      <c r="E4034" s="29" t="str">
        <f>①陸連データ貼付け!C1103</f>
        <v>安田　凪月</v>
      </c>
      <c r="F4034" s="29" t="str">
        <f>ASC(①陸連データ貼付け!D1103)</f>
        <v>ﾔｽﾀﾞ ﾅﾂｷ</v>
      </c>
      <c r="G4034" s="29" t="str">
        <f>①陸連データ貼付け!E1103</f>
        <v>女</v>
      </c>
      <c r="H4034" s="29">
        <f>①陸連データ貼付け!H1103</f>
        <v>24276</v>
      </c>
      <c r="I4034" s="29" t="str">
        <f>①陸連データ貼付け!I1103</f>
        <v>千種台</v>
      </c>
      <c r="J4034" s="29" t="str">
        <f>①陸連データ貼付け!J1103</f>
        <v>チクサダイ</v>
      </c>
      <c r="K4034" s="29" t="str">
        <f t="shared" si="191"/>
        <v>千種台</v>
      </c>
      <c r="L4034" s="29">
        <f>①陸連データ貼付け!P1103</f>
        <v>2</v>
      </c>
      <c r="M4034" s="63" t="str">
        <f>①陸連データ貼付け!Q1103</f>
        <v>中学校</v>
      </c>
    </row>
    <row r="4035" spans="1:13">
      <c r="A4035" s="220" t="str">
        <f>IF(①陸連データ貼付け!M1104="","",①陸連データ貼付け!M1104)</f>
        <v>P5210</v>
      </c>
      <c r="B4035" s="29" t="str">
        <f t="shared" si="189"/>
        <v>P</v>
      </c>
      <c r="C4035" s="29" t="str">
        <f t="shared" si="190"/>
        <v>5210</v>
      </c>
      <c r="D4035" s="29">
        <f>①陸連データ貼付け!B1104</f>
        <v>88093937</v>
      </c>
      <c r="E4035" s="29" t="str">
        <f>①陸連データ貼付け!C1104</f>
        <v>矢田　澄賀</v>
      </c>
      <c r="F4035" s="29" t="str">
        <f>ASC(①陸連データ貼付け!D1104)</f>
        <v>ﾔﾀﾞ ｽﾐｶ</v>
      </c>
      <c r="G4035" s="29" t="str">
        <f>①陸連データ貼付け!E1104</f>
        <v>女</v>
      </c>
      <c r="H4035" s="29">
        <f>①陸連データ貼付け!H1104</f>
        <v>24276</v>
      </c>
      <c r="I4035" s="29" t="str">
        <f>①陸連データ貼付け!I1104</f>
        <v>千種台</v>
      </c>
      <c r="J4035" s="29" t="str">
        <f>①陸連データ貼付け!J1104</f>
        <v>チクサダイ</v>
      </c>
      <c r="K4035" s="29" t="str">
        <f t="shared" si="191"/>
        <v>千種台</v>
      </c>
      <c r="L4035" s="29">
        <f>①陸連データ貼付け!P1104</f>
        <v>2</v>
      </c>
      <c r="M4035" s="63" t="str">
        <f>①陸連データ貼付け!Q1104</f>
        <v>中学校</v>
      </c>
    </row>
    <row r="4036" spans="1:13">
      <c r="A4036" s="220" t="str">
        <f>IF(①陸連データ貼付け!M1105="","",①陸連データ貼付け!M1105)</f>
        <v>P5740</v>
      </c>
      <c r="B4036" s="29" t="str">
        <f t="shared" si="189"/>
        <v>P</v>
      </c>
      <c r="C4036" s="29" t="str">
        <f t="shared" si="190"/>
        <v>5740</v>
      </c>
      <c r="D4036" s="29">
        <f>①陸連データ貼付け!B1105</f>
        <v>99093838</v>
      </c>
      <c r="E4036" s="29" t="str">
        <f>①陸連データ貼付け!C1105</f>
        <v>山口　恵実</v>
      </c>
      <c r="F4036" s="29" t="str">
        <f>ASC(①陸連データ貼付け!D1105)</f>
        <v>ﾔﾏｸﾞﾁ ｴﾐ</v>
      </c>
      <c r="G4036" s="29" t="str">
        <f>①陸連データ貼付け!E1105</f>
        <v>女</v>
      </c>
      <c r="H4036" s="29">
        <f>①陸連データ貼付け!H1105</f>
        <v>24276</v>
      </c>
      <c r="I4036" s="29" t="str">
        <f>①陸連データ貼付け!I1105</f>
        <v>千種台</v>
      </c>
      <c r="J4036" s="29" t="str">
        <f>①陸連データ貼付け!J1105</f>
        <v>チクサダイ</v>
      </c>
      <c r="K4036" s="29" t="str">
        <f t="shared" si="191"/>
        <v>千種台</v>
      </c>
      <c r="L4036" s="29">
        <f>①陸連データ貼付け!P1105</f>
        <v>1</v>
      </c>
      <c r="M4036" s="63" t="str">
        <f>①陸連データ貼付け!Q1105</f>
        <v>中学校</v>
      </c>
    </row>
    <row r="4037" spans="1:13">
      <c r="A4037" s="220" t="str">
        <f>IF(①陸連データ貼付け!M1106="","",①陸連データ貼付け!M1106)</f>
        <v>P5211</v>
      </c>
      <c r="B4037" s="29" t="str">
        <f t="shared" si="189"/>
        <v>P</v>
      </c>
      <c r="C4037" s="29" t="str">
        <f t="shared" si="190"/>
        <v>5211</v>
      </c>
      <c r="D4037" s="29">
        <f>①陸連データ貼付け!B1106</f>
        <v>88094332</v>
      </c>
      <c r="E4037" s="29" t="str">
        <f>①陸連データ貼付け!C1106</f>
        <v>山崎　杏優</v>
      </c>
      <c r="F4037" s="29" t="str">
        <f>ASC(①陸連データ貼付け!D1106)</f>
        <v>ﾔﾏｻｷ ｱﾕ</v>
      </c>
      <c r="G4037" s="29" t="str">
        <f>①陸連データ貼付け!E1106</f>
        <v>女</v>
      </c>
      <c r="H4037" s="29">
        <f>①陸連データ貼付け!H1106</f>
        <v>24276</v>
      </c>
      <c r="I4037" s="29" t="str">
        <f>①陸連データ貼付け!I1106</f>
        <v>千種台</v>
      </c>
      <c r="J4037" s="29" t="str">
        <f>①陸連データ貼付け!J1106</f>
        <v>チクサダイ</v>
      </c>
      <c r="K4037" s="29" t="str">
        <f t="shared" si="191"/>
        <v>千種台</v>
      </c>
      <c r="L4037" s="29">
        <f>①陸連データ貼付け!P1106</f>
        <v>2</v>
      </c>
      <c r="M4037" s="63" t="str">
        <f>①陸連データ貼付け!Q1106</f>
        <v>中学校</v>
      </c>
    </row>
    <row r="4038" spans="1:13">
      <c r="A4038" s="220" t="str">
        <f>IF(①陸連データ貼付け!M1107="","",①陸連データ貼付け!M1107)</f>
        <v>P1015</v>
      </c>
      <c r="B4038" s="29" t="str">
        <f t="shared" si="189"/>
        <v>P</v>
      </c>
      <c r="C4038" s="29" t="str">
        <f t="shared" si="190"/>
        <v>1015</v>
      </c>
      <c r="D4038" s="29">
        <f>①陸連データ貼付け!B1107</f>
        <v>99091634</v>
      </c>
      <c r="E4038" s="29" t="str">
        <f>①陸連データ貼付け!C1107</f>
        <v>山田　凌大</v>
      </c>
      <c r="F4038" s="29" t="str">
        <f>ASC(①陸連データ貼付け!D1107)</f>
        <v>ﾔﾏﾀﾞ ﾘｮｳﾀﾞｲ</v>
      </c>
      <c r="G4038" s="29" t="str">
        <f>①陸連データ貼付け!E1107</f>
        <v>男</v>
      </c>
      <c r="H4038" s="29">
        <f>①陸連データ貼付け!H1107</f>
        <v>24276</v>
      </c>
      <c r="I4038" s="29" t="str">
        <f>①陸連データ貼付け!I1107</f>
        <v>千種台</v>
      </c>
      <c r="J4038" s="29" t="str">
        <f>①陸連データ貼付け!J1107</f>
        <v>チクサダイ</v>
      </c>
      <c r="K4038" s="29" t="str">
        <f t="shared" si="191"/>
        <v>千種台</v>
      </c>
      <c r="L4038" s="29">
        <f>①陸連データ貼付け!P1107</f>
        <v>1</v>
      </c>
      <c r="M4038" s="63" t="str">
        <f>①陸連データ貼付け!Q1107</f>
        <v>中学校</v>
      </c>
    </row>
    <row r="4039" spans="1:13">
      <c r="A4039" s="220" t="str">
        <f>IF(①陸連データ貼付け!M1108="","",①陸連データ貼付け!M1108)</f>
        <v>P5181</v>
      </c>
      <c r="B4039" s="29" t="str">
        <f t="shared" si="189"/>
        <v>P</v>
      </c>
      <c r="C4039" s="29" t="str">
        <f t="shared" si="190"/>
        <v>5181</v>
      </c>
      <c r="D4039" s="29">
        <f>①陸連データ貼付け!B1108</f>
        <v>75577031</v>
      </c>
      <c r="E4039" s="29" t="str">
        <f>①陸連データ貼付け!C1108</f>
        <v>山中　優華</v>
      </c>
      <c r="F4039" s="29" t="str">
        <f>ASC(①陸連データ貼付け!D1108)</f>
        <v>ﾔﾏﾅｶ ﾕｳｶ</v>
      </c>
      <c r="G4039" s="29" t="str">
        <f>①陸連データ貼付け!E1108</f>
        <v>女</v>
      </c>
      <c r="H4039" s="29">
        <f>①陸連データ貼付け!H1108</f>
        <v>24276</v>
      </c>
      <c r="I4039" s="29" t="str">
        <f>①陸連データ貼付け!I1108</f>
        <v>千種台</v>
      </c>
      <c r="J4039" s="29" t="str">
        <f>①陸連データ貼付け!J1108</f>
        <v>チクサダイ</v>
      </c>
      <c r="K4039" s="29" t="str">
        <f t="shared" si="191"/>
        <v>千種台</v>
      </c>
      <c r="L4039" s="29">
        <f>①陸連データ貼付け!P1108</f>
        <v>3</v>
      </c>
      <c r="M4039" s="63" t="str">
        <f>①陸連データ貼付け!Q1108</f>
        <v>中学校</v>
      </c>
    </row>
    <row r="4040" spans="1:13">
      <c r="A4040" s="220" t="str">
        <f>IF(①陸連データ貼付け!M1109="","",①陸連データ貼付け!M1109)</f>
        <v>P5185</v>
      </c>
      <c r="B4040" s="29" t="str">
        <f t="shared" si="189"/>
        <v>P</v>
      </c>
      <c r="C4040" s="29" t="str">
        <f t="shared" si="190"/>
        <v>5185</v>
      </c>
      <c r="D4040" s="29">
        <f>①陸連データ貼付け!B1109</f>
        <v>75577637</v>
      </c>
      <c r="E4040" s="29" t="str">
        <f>①陸連データ貼付け!C1109</f>
        <v>余川　日菜多</v>
      </c>
      <c r="F4040" s="29" t="str">
        <f>ASC(①陸連データ貼付け!D1109)</f>
        <v>ﾖｶﾜ ﾋﾅﾀ</v>
      </c>
      <c r="G4040" s="29" t="str">
        <f>①陸連データ貼付け!E1109</f>
        <v>女</v>
      </c>
      <c r="H4040" s="29">
        <f>①陸連データ貼付け!H1109</f>
        <v>24276</v>
      </c>
      <c r="I4040" s="29" t="str">
        <f>①陸連データ貼付け!I1109</f>
        <v>千種台</v>
      </c>
      <c r="J4040" s="29" t="str">
        <f>①陸連データ貼付け!J1109</f>
        <v>チクサダイ</v>
      </c>
      <c r="K4040" s="29" t="str">
        <f t="shared" si="191"/>
        <v>千種台</v>
      </c>
      <c r="L4040" s="29">
        <f>①陸連データ貼付け!P1109</f>
        <v>3</v>
      </c>
      <c r="M4040" s="63" t="str">
        <f>①陸連データ貼付け!Q1109</f>
        <v>中学校</v>
      </c>
    </row>
    <row r="4041" spans="1:13">
      <c r="A4041" s="220" t="str">
        <f>IF(①陸連データ貼付け!M1110="","",①陸連データ貼付け!M1110)</f>
        <v>P1029</v>
      </c>
      <c r="B4041" s="29" t="str">
        <f t="shared" si="189"/>
        <v>P</v>
      </c>
      <c r="C4041" s="29" t="str">
        <f t="shared" si="190"/>
        <v>1029</v>
      </c>
      <c r="D4041" s="29">
        <f>①陸連データ貼付け!B1110</f>
        <v>99093030</v>
      </c>
      <c r="E4041" s="29" t="str">
        <f>①陸連データ貼付け!C1110</f>
        <v>横川　空季</v>
      </c>
      <c r="F4041" s="29" t="str">
        <f>ASC(①陸連データ貼付け!D1110)</f>
        <v>ﾖｺｶﾜ ｿﾗｷ</v>
      </c>
      <c r="G4041" s="29" t="str">
        <f>①陸連データ貼付け!E1110</f>
        <v>男</v>
      </c>
      <c r="H4041" s="29">
        <f>①陸連データ貼付け!H1110</f>
        <v>24276</v>
      </c>
      <c r="I4041" s="29" t="str">
        <f>①陸連データ貼付け!I1110</f>
        <v>千種台</v>
      </c>
      <c r="J4041" s="29" t="str">
        <f>①陸連データ貼付け!J1110</f>
        <v>チクサダイ</v>
      </c>
      <c r="K4041" s="29" t="str">
        <f t="shared" si="191"/>
        <v>千種台</v>
      </c>
      <c r="L4041" s="29">
        <f>①陸連データ貼付け!P1110</f>
        <v>1</v>
      </c>
      <c r="M4041" s="63" t="str">
        <f>①陸連データ貼付け!Q1110</f>
        <v>中学校</v>
      </c>
    </row>
    <row r="4042" spans="1:13">
      <c r="A4042" s="220" t="str">
        <f>IF(①陸連データ貼付け!M1111="","",①陸連データ貼付け!M1111)</f>
        <v>P1035</v>
      </c>
      <c r="B4042" s="29" t="str">
        <f t="shared" si="189"/>
        <v>P</v>
      </c>
      <c r="C4042" s="29" t="str">
        <f t="shared" si="190"/>
        <v>1035</v>
      </c>
      <c r="D4042" s="29">
        <f>①陸連データ貼付け!B1111</f>
        <v>99093636</v>
      </c>
      <c r="E4042" s="29" t="str">
        <f>①陸連データ貼付け!C1111</f>
        <v>吉田　匡利</v>
      </c>
      <c r="F4042" s="29" t="str">
        <f>ASC(①陸連データ貼付け!D1111)</f>
        <v>ﾖｼﾀﾞ ﾏｻﾄｼ</v>
      </c>
      <c r="G4042" s="29" t="str">
        <f>①陸連データ貼付け!E1111</f>
        <v>男</v>
      </c>
      <c r="H4042" s="29">
        <f>①陸連データ貼付け!H1111</f>
        <v>24276</v>
      </c>
      <c r="I4042" s="29" t="str">
        <f>①陸連データ貼付け!I1111</f>
        <v>千種台</v>
      </c>
      <c r="J4042" s="29" t="str">
        <f>①陸連データ貼付け!J1111</f>
        <v>チクサダイ</v>
      </c>
      <c r="K4042" s="29" t="str">
        <f t="shared" si="191"/>
        <v>千種台</v>
      </c>
      <c r="L4042" s="29">
        <f>①陸連データ貼付け!P1111</f>
        <v>1</v>
      </c>
      <c r="M4042" s="63" t="str">
        <f>①陸連データ貼付け!Q1111</f>
        <v>中学校</v>
      </c>
    </row>
    <row r="4043" spans="1:13">
      <c r="A4043" s="220" t="str">
        <f>IF(①陸連データ貼付け!M1112="","",①陸連データ貼付け!M1112)</f>
        <v>P5242</v>
      </c>
      <c r="B4043" s="29" t="str">
        <f t="shared" si="189"/>
        <v>P</v>
      </c>
      <c r="C4043" s="29" t="str">
        <f t="shared" si="190"/>
        <v>5242</v>
      </c>
      <c r="D4043" s="29">
        <f>①陸連データ貼付け!B1112</f>
        <v>74080928</v>
      </c>
      <c r="E4043" s="29" t="str">
        <f>①陸連データ貼付け!C1112</f>
        <v>安達　有那</v>
      </c>
      <c r="F4043" s="29" t="str">
        <f>ASC(①陸連データ貼付け!D1112)</f>
        <v>ｱﾀﾞﾀ ﾕｳﾅ</v>
      </c>
      <c r="G4043" s="29" t="str">
        <f>①陸連データ貼付け!E1112</f>
        <v>女</v>
      </c>
      <c r="H4043" s="29">
        <f>①陸連データ貼付け!H1112</f>
        <v>24278</v>
      </c>
      <c r="I4043" s="29" t="str">
        <f>①陸連データ貼付け!I1112</f>
        <v>千種</v>
      </c>
      <c r="J4043" s="29" t="str">
        <f>①陸連データ貼付け!J1112</f>
        <v>チクサチュウガッコウ</v>
      </c>
      <c r="K4043" s="29" t="str">
        <f t="shared" si="191"/>
        <v>千種</v>
      </c>
      <c r="L4043" s="29">
        <f>①陸連データ貼付け!P1112</f>
        <v>3</v>
      </c>
      <c r="M4043" s="63" t="str">
        <f>①陸連データ貼付け!Q1112</f>
        <v>中学校</v>
      </c>
    </row>
    <row r="4044" spans="1:13">
      <c r="A4044" s="220" t="str">
        <f>IF(①陸連データ貼付け!M1113="","",①陸連データ貼付け!M1113)</f>
        <v>P5693</v>
      </c>
      <c r="B4044" s="29" t="str">
        <f t="shared" si="189"/>
        <v>P</v>
      </c>
      <c r="C4044" s="29" t="str">
        <f t="shared" si="190"/>
        <v>5693</v>
      </c>
      <c r="D4044" s="29">
        <f>①陸連データ貼付け!B1113</f>
        <v>98218634</v>
      </c>
      <c r="E4044" s="29" t="str">
        <f>①陸連データ貼付け!C1113</f>
        <v>荒川　佳穂</v>
      </c>
      <c r="F4044" s="29" t="str">
        <f>ASC(①陸連データ貼付け!D1113)</f>
        <v>ｱﾗｶﾜ ｶﾎ</v>
      </c>
      <c r="G4044" s="29" t="str">
        <f>①陸連データ貼付け!E1113</f>
        <v>女</v>
      </c>
      <c r="H4044" s="29">
        <f>①陸連データ貼付け!H1113</f>
        <v>24278</v>
      </c>
      <c r="I4044" s="29" t="str">
        <f>①陸連データ貼付け!I1113</f>
        <v>千種</v>
      </c>
      <c r="J4044" s="29" t="str">
        <f>①陸連データ貼付け!J1113</f>
        <v>チクサチュウガッコウ</v>
      </c>
      <c r="K4044" s="29" t="str">
        <f t="shared" si="191"/>
        <v>千種</v>
      </c>
      <c r="L4044" s="29">
        <f>①陸連データ貼付け!P1113</f>
        <v>1</v>
      </c>
      <c r="M4044" s="63" t="str">
        <f>①陸連データ貼付け!Q1113</f>
        <v>中学校</v>
      </c>
    </row>
    <row r="4045" spans="1:13">
      <c r="A4045" s="220" t="str">
        <f>IF(①陸連データ貼付け!M1114="","",①陸連データ貼付け!M1114)</f>
        <v>P952</v>
      </c>
      <c r="B4045" s="29" t="str">
        <f t="shared" si="189"/>
        <v>P</v>
      </c>
      <c r="C4045" s="29" t="str">
        <f t="shared" si="190"/>
        <v>952</v>
      </c>
      <c r="D4045" s="29">
        <f>①陸連データ貼付け!B1114</f>
        <v>98219534</v>
      </c>
      <c r="E4045" s="29" t="str">
        <f>①陸連データ貼付け!C1114</f>
        <v>石神　瑛治</v>
      </c>
      <c r="F4045" s="29" t="str">
        <f>ASC(①陸連データ貼付け!D1114)</f>
        <v>ｲｼｶﾞﾐ ｴｲｼﾞ</v>
      </c>
      <c r="G4045" s="29" t="str">
        <f>①陸連データ貼付け!E1114</f>
        <v>男</v>
      </c>
      <c r="H4045" s="29">
        <f>①陸連データ貼付け!H1114</f>
        <v>24278</v>
      </c>
      <c r="I4045" s="29" t="str">
        <f>①陸連データ貼付け!I1114</f>
        <v>千種</v>
      </c>
      <c r="J4045" s="29" t="str">
        <f>①陸連データ貼付け!J1114</f>
        <v>チクサチュウガッコウ</v>
      </c>
      <c r="K4045" s="29" t="str">
        <f t="shared" si="191"/>
        <v>千種</v>
      </c>
      <c r="L4045" s="29">
        <f>①陸連データ貼付け!P1114</f>
        <v>1</v>
      </c>
      <c r="M4045" s="63" t="str">
        <f>①陸連データ貼付け!Q1114</f>
        <v>中学校</v>
      </c>
    </row>
    <row r="4046" spans="1:13">
      <c r="A4046" s="220" t="str">
        <f>IF(①陸連データ貼付け!M1115="","",①陸連データ貼付け!M1115)</f>
        <v>P5249</v>
      </c>
      <c r="B4046" s="29" t="str">
        <f t="shared" si="189"/>
        <v>P</v>
      </c>
      <c r="C4046" s="29" t="str">
        <f t="shared" si="190"/>
        <v>5249</v>
      </c>
      <c r="D4046" s="29">
        <f>①陸連データ貼付け!B1115</f>
        <v>86064327</v>
      </c>
      <c r="E4046" s="29" t="str">
        <f>①陸連データ貼付け!C1115</f>
        <v>石上　夕貴</v>
      </c>
      <c r="F4046" s="29" t="str">
        <f>ASC(①陸連データ貼付け!D1115)</f>
        <v>ｲｿｶﾞﾐ ﾕｷ</v>
      </c>
      <c r="G4046" s="29" t="str">
        <f>①陸連データ貼付け!E1115</f>
        <v>女</v>
      </c>
      <c r="H4046" s="29">
        <f>①陸連データ貼付け!H1115</f>
        <v>24278</v>
      </c>
      <c r="I4046" s="29" t="str">
        <f>①陸連データ貼付け!I1115</f>
        <v>千種</v>
      </c>
      <c r="J4046" s="29" t="str">
        <f>①陸連データ貼付け!J1115</f>
        <v>チクサチュウガッコウ</v>
      </c>
      <c r="K4046" s="29" t="str">
        <f t="shared" si="191"/>
        <v>千種</v>
      </c>
      <c r="L4046" s="29">
        <f>①陸連データ貼付け!P1115</f>
        <v>2</v>
      </c>
      <c r="M4046" s="63" t="str">
        <f>①陸連データ貼付け!Q1115</f>
        <v>中学校</v>
      </c>
    </row>
    <row r="4047" spans="1:13">
      <c r="A4047" s="220" t="str">
        <f>IF(①陸連データ貼付け!M1116="","",①陸連データ貼付け!M1116)</f>
        <v>P5698</v>
      </c>
      <c r="B4047" s="29" t="str">
        <f t="shared" si="189"/>
        <v>P</v>
      </c>
      <c r="C4047" s="29" t="str">
        <f t="shared" si="190"/>
        <v>5698</v>
      </c>
      <c r="D4047" s="29">
        <f>①陸連データ貼付け!B1116</f>
        <v>98219332</v>
      </c>
      <c r="E4047" s="29" t="str">
        <f>①陸連データ貼付け!C1116</f>
        <v>牛窪　真菜</v>
      </c>
      <c r="F4047" s="29" t="str">
        <f>ASC(①陸連データ貼付け!D1116)</f>
        <v>ｳｼｸﾎﾞ ﾏﾅ</v>
      </c>
      <c r="G4047" s="29" t="str">
        <f>①陸連データ貼付け!E1116</f>
        <v>女</v>
      </c>
      <c r="H4047" s="29">
        <f>①陸連データ貼付け!H1116</f>
        <v>24278</v>
      </c>
      <c r="I4047" s="29" t="str">
        <f>①陸連データ貼付け!I1116</f>
        <v>千種</v>
      </c>
      <c r="J4047" s="29" t="str">
        <f>①陸連データ貼付け!J1116</f>
        <v>チクサチュウガッコウ</v>
      </c>
      <c r="K4047" s="29" t="str">
        <f t="shared" si="191"/>
        <v>千種</v>
      </c>
      <c r="L4047" s="29">
        <f>①陸連データ貼付け!P1116</f>
        <v>1</v>
      </c>
      <c r="M4047" s="63" t="str">
        <f>①陸連データ貼付け!Q1116</f>
        <v>中学校</v>
      </c>
    </row>
    <row r="4048" spans="1:13">
      <c r="A4048" s="220" t="str">
        <f>IF(①陸連データ貼付け!M1117="","",①陸連データ貼付け!M1117)</f>
        <v>P956</v>
      </c>
      <c r="B4048" s="29" t="str">
        <f t="shared" si="189"/>
        <v>P</v>
      </c>
      <c r="C4048" s="29" t="str">
        <f t="shared" si="190"/>
        <v>956</v>
      </c>
      <c r="D4048" s="29">
        <f>①陸連データ貼付け!B1117</f>
        <v>98402225</v>
      </c>
      <c r="E4048" s="29" t="str">
        <f>①陸連データ貼付け!C1117</f>
        <v>大谷　奏斗</v>
      </c>
      <c r="F4048" s="29" t="str">
        <f>ASC(①陸連データ貼付け!D1117)</f>
        <v>ｵｵﾀﾆ ﾐﾅﾄ</v>
      </c>
      <c r="G4048" s="29" t="str">
        <f>①陸連データ貼付け!E1117</f>
        <v>男</v>
      </c>
      <c r="H4048" s="29">
        <f>①陸連データ貼付け!H1117</f>
        <v>24278</v>
      </c>
      <c r="I4048" s="29" t="str">
        <f>①陸連データ貼付け!I1117</f>
        <v>千種</v>
      </c>
      <c r="J4048" s="29" t="str">
        <f>①陸連データ貼付け!J1117</f>
        <v>チクサチュウガッコウ</v>
      </c>
      <c r="K4048" s="29" t="str">
        <f t="shared" si="191"/>
        <v>千種</v>
      </c>
      <c r="L4048" s="29">
        <f>①陸連データ貼付け!P1117</f>
        <v>1</v>
      </c>
      <c r="M4048" s="63" t="str">
        <f>①陸連データ貼付け!Q1117</f>
        <v>中学校</v>
      </c>
    </row>
    <row r="4049" spans="1:13">
      <c r="A4049" s="220" t="str">
        <f>IF(①陸連データ貼付け!M1118="","",①陸連データ貼付け!M1118)</f>
        <v>P5245</v>
      </c>
      <c r="B4049" s="29" t="str">
        <f t="shared" si="189"/>
        <v>P</v>
      </c>
      <c r="C4049" s="29" t="str">
        <f t="shared" si="190"/>
        <v>5245</v>
      </c>
      <c r="D4049" s="29">
        <f>①陸連データ貼付け!B1118</f>
        <v>86043930</v>
      </c>
      <c r="E4049" s="29" t="str">
        <f>①陸連データ貼付け!C1118</f>
        <v>岡田　桃香</v>
      </c>
      <c r="F4049" s="29" t="str">
        <f>ASC(①陸連データ貼付け!D1118)</f>
        <v>ｵｶﾀﾞ ﾓﾓｶ</v>
      </c>
      <c r="G4049" s="29" t="str">
        <f>①陸連データ貼付け!E1118</f>
        <v>女</v>
      </c>
      <c r="H4049" s="29">
        <f>①陸連データ貼付け!H1118</f>
        <v>24278</v>
      </c>
      <c r="I4049" s="29" t="str">
        <f>①陸連データ貼付け!I1118</f>
        <v>千種</v>
      </c>
      <c r="J4049" s="29" t="str">
        <f>①陸連データ貼付け!J1118</f>
        <v>チクサチュウガッコウ</v>
      </c>
      <c r="K4049" s="29" t="str">
        <f t="shared" si="191"/>
        <v>千種</v>
      </c>
      <c r="L4049" s="29">
        <f>①陸連データ貼付け!P1118</f>
        <v>2</v>
      </c>
      <c r="M4049" s="63" t="str">
        <f>①陸連データ貼付け!Q1118</f>
        <v>中学校</v>
      </c>
    </row>
    <row r="4050" spans="1:13">
      <c r="A4050" s="220" t="str">
        <f>IF(①陸連データ貼付け!M1119="","",①陸連データ貼付け!M1119)</f>
        <v>P248</v>
      </c>
      <c r="B4050" s="29" t="str">
        <f t="shared" ref="B4050:B4059" si="192">LEFT(A4050,1)</f>
        <v>P</v>
      </c>
      <c r="C4050" s="29" t="str">
        <f t="shared" ref="C4050:C4059" si="193">REPLACE(A4050,1,1,"")</f>
        <v>248</v>
      </c>
      <c r="D4050" s="29">
        <f>①陸連データ貼付け!B1119</f>
        <v>86043021</v>
      </c>
      <c r="E4050" s="29" t="str">
        <f>①陸連データ貼付け!C1119</f>
        <v>加藤　郁斗</v>
      </c>
      <c r="F4050" s="29" t="str">
        <f>ASC(①陸連データ貼付け!D1119)</f>
        <v>ｶﾄｳ ﾌﾐﾄ</v>
      </c>
      <c r="G4050" s="29" t="str">
        <f>①陸連データ貼付け!E1119</f>
        <v>男</v>
      </c>
      <c r="H4050" s="29">
        <f>①陸連データ貼付け!H1119</f>
        <v>24278</v>
      </c>
      <c r="I4050" s="29" t="str">
        <f>①陸連データ貼付け!I1119</f>
        <v>千種</v>
      </c>
      <c r="J4050" s="29" t="str">
        <f>①陸連データ貼付け!J1119</f>
        <v>チクサチュウガッコウ</v>
      </c>
      <c r="K4050" s="29" t="str">
        <f t="shared" ref="K4050:K4059" si="194">I4050</f>
        <v>千種</v>
      </c>
      <c r="L4050" s="29">
        <f>①陸連データ貼付け!P1119</f>
        <v>2</v>
      </c>
      <c r="M4050" s="63" t="str">
        <f>①陸連データ貼付け!Q1119</f>
        <v>中学校</v>
      </c>
    </row>
    <row r="4051" spans="1:13">
      <c r="A4051" s="220" t="str">
        <f>IF(①陸連データ貼付け!M1120="","",①陸連データ貼付け!M1120)</f>
        <v>P242</v>
      </c>
      <c r="B4051" s="29" t="str">
        <f t="shared" si="192"/>
        <v>P</v>
      </c>
      <c r="C4051" s="29" t="str">
        <f t="shared" si="193"/>
        <v>242</v>
      </c>
      <c r="D4051" s="29">
        <f>①陸連データ貼付け!B1120</f>
        <v>74080120</v>
      </c>
      <c r="E4051" s="29" t="str">
        <f>①陸連データ貼付け!C1120</f>
        <v>金本　拓真</v>
      </c>
      <c r="F4051" s="29" t="str">
        <f>ASC(①陸連データ貼付け!D1120)</f>
        <v>ｶﾈﾓﾄ ﾀｸﾏ</v>
      </c>
      <c r="G4051" s="29" t="str">
        <f>①陸連データ貼付け!E1120</f>
        <v>男</v>
      </c>
      <c r="H4051" s="29">
        <f>①陸連データ貼付け!H1120</f>
        <v>24278</v>
      </c>
      <c r="I4051" s="29" t="str">
        <f>①陸連データ貼付け!I1120</f>
        <v>千種</v>
      </c>
      <c r="J4051" s="29" t="str">
        <f>①陸連データ貼付け!J1120</f>
        <v>チクサチュウガッコウ</v>
      </c>
      <c r="K4051" s="29" t="str">
        <f t="shared" si="194"/>
        <v>千種</v>
      </c>
      <c r="L4051" s="29">
        <f>①陸連データ貼付け!P1120</f>
        <v>3</v>
      </c>
      <c r="M4051" s="63" t="str">
        <f>①陸連データ貼付け!Q1120</f>
        <v>中学校</v>
      </c>
    </row>
    <row r="4052" spans="1:13">
      <c r="A4052" s="220" t="str">
        <f>IF(①陸連データ貼付け!M1121="","",①陸連データ貼付け!M1121)</f>
        <v>P5697</v>
      </c>
      <c r="B4052" s="29" t="str">
        <f t="shared" si="192"/>
        <v>P</v>
      </c>
      <c r="C4052" s="29" t="str">
        <f t="shared" si="193"/>
        <v>5697</v>
      </c>
      <c r="D4052" s="29">
        <f>①陸連データ貼付け!B1121</f>
        <v>98219130</v>
      </c>
      <c r="E4052" s="29" t="str">
        <f>①陸連データ貼付け!C1121</f>
        <v>桑田　果歩</v>
      </c>
      <c r="F4052" s="29" t="str">
        <f>ASC(①陸連データ貼付け!D1121)</f>
        <v>ｸﾜﾀ ｶﾎ</v>
      </c>
      <c r="G4052" s="29" t="str">
        <f>①陸連データ貼付け!E1121</f>
        <v>女</v>
      </c>
      <c r="H4052" s="29">
        <f>①陸連データ貼付け!H1121</f>
        <v>24278</v>
      </c>
      <c r="I4052" s="29" t="str">
        <f>①陸連データ貼付け!I1121</f>
        <v>千種</v>
      </c>
      <c r="J4052" s="29" t="str">
        <f>①陸連データ貼付け!J1121</f>
        <v>チクサチュウガッコウ</v>
      </c>
      <c r="K4052" s="29" t="str">
        <f t="shared" si="194"/>
        <v>千種</v>
      </c>
      <c r="L4052" s="29">
        <f>①陸連データ貼付け!P1121</f>
        <v>1</v>
      </c>
      <c r="M4052" s="63" t="str">
        <f>①陸連データ貼付け!Q1121</f>
        <v>中学校</v>
      </c>
    </row>
    <row r="4053" spans="1:13">
      <c r="A4053" s="220" t="str">
        <f>IF(①陸連データ貼付け!M1122="","",①陸連データ貼付け!M1122)</f>
        <v>P247</v>
      </c>
      <c r="B4053" s="29" t="str">
        <f t="shared" si="192"/>
        <v>P</v>
      </c>
      <c r="C4053" s="29" t="str">
        <f t="shared" si="193"/>
        <v>247</v>
      </c>
      <c r="D4053" s="29">
        <f>①陸連データ貼付け!B1122</f>
        <v>75575635</v>
      </c>
      <c r="E4053" s="29" t="str">
        <f>①陸連データ貼付け!C1122</f>
        <v>佐藤　春輝</v>
      </c>
      <c r="F4053" s="29" t="str">
        <f>ASC(①陸連データ貼付け!D1122)</f>
        <v>ｻﾄｳ ﾊﾙｷ</v>
      </c>
      <c r="G4053" s="29" t="str">
        <f>①陸連データ貼付け!E1122</f>
        <v>男</v>
      </c>
      <c r="H4053" s="29">
        <f>①陸連データ貼付け!H1122</f>
        <v>24278</v>
      </c>
      <c r="I4053" s="29" t="str">
        <f>①陸連データ貼付け!I1122</f>
        <v>千種</v>
      </c>
      <c r="J4053" s="29" t="str">
        <f>①陸連データ貼付け!J1122</f>
        <v>チクサチュウガッコウ</v>
      </c>
      <c r="K4053" s="29" t="str">
        <f t="shared" si="194"/>
        <v>千種</v>
      </c>
      <c r="L4053" s="29">
        <f>①陸連データ貼付け!P1122</f>
        <v>3</v>
      </c>
      <c r="M4053" s="63" t="str">
        <f>①陸連データ貼付け!Q1122</f>
        <v>中学校</v>
      </c>
    </row>
    <row r="4054" spans="1:13">
      <c r="A4054" s="220" t="str">
        <f>IF(①陸連データ貼付け!M1123="","",①陸連データ貼付け!M1123)</f>
        <v>P5243</v>
      </c>
      <c r="B4054" s="29" t="str">
        <f t="shared" si="192"/>
        <v>P</v>
      </c>
      <c r="C4054" s="29" t="str">
        <f t="shared" si="193"/>
        <v>5243</v>
      </c>
      <c r="D4054" s="29">
        <f>①陸連データ貼付け!B1123</f>
        <v>74081020</v>
      </c>
      <c r="E4054" s="29" t="str">
        <f>①陸連データ貼付け!C1123</f>
        <v>篠原　碧</v>
      </c>
      <c r="F4054" s="29" t="str">
        <f>ASC(①陸連データ貼付け!D1123)</f>
        <v>ｼﾉﾊﾗ ﾐﾄﾞﾘ</v>
      </c>
      <c r="G4054" s="29" t="str">
        <f>①陸連データ貼付け!E1123</f>
        <v>女</v>
      </c>
      <c r="H4054" s="29">
        <f>①陸連データ貼付け!H1123</f>
        <v>24278</v>
      </c>
      <c r="I4054" s="29" t="str">
        <f>①陸連データ貼付け!I1123</f>
        <v>千種</v>
      </c>
      <c r="J4054" s="29" t="str">
        <f>①陸連データ貼付け!J1123</f>
        <v>チクサチュウガッコウ</v>
      </c>
      <c r="K4054" s="29" t="str">
        <f t="shared" si="194"/>
        <v>千種</v>
      </c>
      <c r="L4054" s="29">
        <f>①陸連データ貼付け!P1123</f>
        <v>3</v>
      </c>
      <c r="M4054" s="63" t="str">
        <f>①陸連データ貼付け!Q1123</f>
        <v>中学校</v>
      </c>
    </row>
    <row r="4055" spans="1:13">
      <c r="A4055" s="220" t="str">
        <f>IF(①陸連データ貼付け!M1124="","",①陸連データ貼付け!M1124)</f>
        <v>P5694</v>
      </c>
      <c r="B4055" s="29" t="str">
        <f t="shared" si="192"/>
        <v>P</v>
      </c>
      <c r="C4055" s="29" t="str">
        <f t="shared" si="193"/>
        <v>5694</v>
      </c>
      <c r="D4055" s="29">
        <f>①陸連データ貼付け!B1124</f>
        <v>98218735</v>
      </c>
      <c r="E4055" s="29" t="str">
        <f>①陸連データ貼付け!C1124</f>
        <v>澁谷　亜璃沙</v>
      </c>
      <c r="F4055" s="29" t="str">
        <f>ASC(①陸連データ貼付け!D1124)</f>
        <v>ｼﾌﾞﾔ ｱﾘｻ</v>
      </c>
      <c r="G4055" s="29" t="str">
        <f>①陸連データ貼付け!E1124</f>
        <v>女</v>
      </c>
      <c r="H4055" s="29">
        <f>①陸連データ貼付け!H1124</f>
        <v>24278</v>
      </c>
      <c r="I4055" s="29" t="str">
        <f>①陸連データ貼付け!I1124</f>
        <v>千種</v>
      </c>
      <c r="J4055" s="29" t="str">
        <f>①陸連データ貼付け!J1124</f>
        <v>チクサチュウガッコウ</v>
      </c>
      <c r="K4055" s="29" t="str">
        <f t="shared" si="194"/>
        <v>千種</v>
      </c>
      <c r="L4055" s="29">
        <f>①陸連データ貼付け!P1124</f>
        <v>1</v>
      </c>
      <c r="M4055" s="63" t="str">
        <f>①陸連データ貼付け!Q1124</f>
        <v>中学校</v>
      </c>
    </row>
    <row r="4056" spans="1:13">
      <c r="A4056" s="220" t="str">
        <f>IF(①陸連データ貼付け!M1125="","",①陸連データ貼付け!M1125)</f>
        <v>P243</v>
      </c>
      <c r="B4056" s="29" t="str">
        <f t="shared" si="192"/>
        <v>P</v>
      </c>
      <c r="C4056" s="29" t="str">
        <f t="shared" si="193"/>
        <v>243</v>
      </c>
      <c r="D4056" s="29">
        <f>①陸連データ貼付け!B1125</f>
        <v>74080221</v>
      </c>
      <c r="E4056" s="29" t="str">
        <f>①陸連データ貼付け!C1125</f>
        <v>志村　健太</v>
      </c>
      <c r="F4056" s="29" t="str">
        <f>ASC(①陸連データ貼付け!D1125)</f>
        <v>ｼﾑﾗ ｹﾝﾀ</v>
      </c>
      <c r="G4056" s="29" t="str">
        <f>①陸連データ貼付け!E1125</f>
        <v>男</v>
      </c>
      <c r="H4056" s="29">
        <f>①陸連データ貼付け!H1125</f>
        <v>24278</v>
      </c>
      <c r="I4056" s="29" t="str">
        <f>①陸連データ貼付け!I1125</f>
        <v>千種</v>
      </c>
      <c r="J4056" s="29" t="str">
        <f>①陸連データ貼付け!J1125</f>
        <v>チクサチュウガッコウ</v>
      </c>
      <c r="K4056" s="29" t="str">
        <f t="shared" si="194"/>
        <v>千種</v>
      </c>
      <c r="L4056" s="29">
        <f>①陸連データ貼付け!P1125</f>
        <v>3</v>
      </c>
      <c r="M4056" s="63" t="str">
        <f>①陸連データ貼付け!Q1125</f>
        <v>中学校</v>
      </c>
    </row>
    <row r="4057" spans="1:13">
      <c r="A4057" s="220" t="str">
        <f>IF(①陸連データ貼付け!M1126="","",①陸連データ貼付け!M1126)</f>
        <v>P241</v>
      </c>
      <c r="B4057" s="29" t="str">
        <f t="shared" si="192"/>
        <v>P</v>
      </c>
      <c r="C4057" s="29" t="str">
        <f t="shared" si="193"/>
        <v>241</v>
      </c>
      <c r="D4057" s="29">
        <f>①陸連データ貼付け!B1126</f>
        <v>74080019</v>
      </c>
      <c r="E4057" s="29" t="str">
        <f>①陸連データ貼付け!C1126</f>
        <v>周防　光輝</v>
      </c>
      <c r="F4057" s="29" t="str">
        <f>ASC(①陸連データ貼付け!D1126)</f>
        <v>ｽｵｳ ｺｳｷ</v>
      </c>
      <c r="G4057" s="29" t="str">
        <f>①陸連データ貼付け!E1126</f>
        <v>男</v>
      </c>
      <c r="H4057" s="29">
        <f>①陸連データ貼付け!H1126</f>
        <v>24278</v>
      </c>
      <c r="I4057" s="29" t="str">
        <f>①陸連データ貼付け!I1126</f>
        <v>千種</v>
      </c>
      <c r="J4057" s="29" t="str">
        <f>①陸連データ貼付け!J1126</f>
        <v>チクサチュウガッコウ</v>
      </c>
      <c r="K4057" s="29" t="str">
        <f t="shared" si="194"/>
        <v>千種</v>
      </c>
      <c r="L4057" s="29">
        <f>①陸連データ貼付け!P1126</f>
        <v>3</v>
      </c>
      <c r="M4057" s="63" t="str">
        <f>①陸連データ貼付け!Q1126</f>
        <v>中学校</v>
      </c>
    </row>
    <row r="4058" spans="1:13">
      <c r="A4058" s="220" t="str">
        <f>IF(①陸連データ貼付け!M1127="","",①陸連データ貼付け!M1127)</f>
        <v>P244</v>
      </c>
      <c r="B4058" s="29" t="str">
        <f t="shared" si="192"/>
        <v>P</v>
      </c>
      <c r="C4058" s="29" t="str">
        <f t="shared" si="193"/>
        <v>244</v>
      </c>
      <c r="D4058" s="29">
        <f>①陸連データ貼付け!B1127</f>
        <v>74080322</v>
      </c>
      <c r="E4058" s="29" t="str">
        <f>①陸連データ貼付け!C1127</f>
        <v>竹川　幸真</v>
      </c>
      <c r="F4058" s="29" t="str">
        <f>ASC(①陸連データ貼付け!D1127)</f>
        <v>ﾀｹｶﾜ ｺｳｼﾝ</v>
      </c>
      <c r="G4058" s="29" t="str">
        <f>①陸連データ貼付け!E1127</f>
        <v>男</v>
      </c>
      <c r="H4058" s="29">
        <f>①陸連データ貼付け!H1127</f>
        <v>24278</v>
      </c>
      <c r="I4058" s="29" t="str">
        <f>①陸連データ貼付け!I1127</f>
        <v>千種</v>
      </c>
      <c r="J4058" s="29" t="str">
        <f>①陸連データ貼付け!J1127</f>
        <v>チクサチュウガッコウ</v>
      </c>
      <c r="K4058" s="29" t="str">
        <f t="shared" si="194"/>
        <v>千種</v>
      </c>
      <c r="L4058" s="29">
        <f>①陸連データ貼付け!P1127</f>
        <v>3</v>
      </c>
      <c r="M4058" s="63" t="str">
        <f>①陸連データ貼付け!Q1127</f>
        <v>中学校</v>
      </c>
    </row>
    <row r="4059" spans="1:13">
      <c r="A4059" s="220" t="str">
        <f>IF(①陸連データ貼付け!M1128="","",①陸連データ貼付け!M1128)</f>
        <v>P5246</v>
      </c>
      <c r="B4059" s="29" t="str">
        <f t="shared" si="192"/>
        <v>P</v>
      </c>
      <c r="C4059" s="29" t="str">
        <f t="shared" si="193"/>
        <v>5246</v>
      </c>
      <c r="D4059" s="29">
        <f>①陸連データ貼付け!B1128</f>
        <v>86044426</v>
      </c>
      <c r="E4059" s="29" t="str">
        <f>①陸連データ貼付け!C1128</f>
        <v>竹本　茉央</v>
      </c>
      <c r="F4059" s="29" t="str">
        <f>ASC(①陸連データ貼付け!D1128)</f>
        <v>ﾀｹﾓﾄ ﾏｵ</v>
      </c>
      <c r="G4059" s="29" t="str">
        <f>①陸連データ貼付け!E1128</f>
        <v>女</v>
      </c>
      <c r="H4059" s="29">
        <f>①陸連データ貼付け!H1128</f>
        <v>24278</v>
      </c>
      <c r="I4059" s="29" t="str">
        <f>①陸連データ貼付け!I1128</f>
        <v>千種</v>
      </c>
      <c r="J4059" s="29" t="str">
        <f>①陸連データ貼付け!J1128</f>
        <v>チクサチュウガッコウ</v>
      </c>
      <c r="K4059" s="29" t="str">
        <f t="shared" si="194"/>
        <v>千種</v>
      </c>
      <c r="L4059" s="29">
        <f>①陸連データ貼付け!P1128</f>
        <v>2</v>
      </c>
      <c r="M4059" s="63" t="str">
        <f>①陸連データ貼付け!Q1128</f>
        <v>中学校</v>
      </c>
    </row>
    <row r="4060" spans="1:13">
      <c r="A4060" s="220" t="str">
        <f>IF(①陸連データ貼付け!M1129="","",①陸連データ貼付け!M1129)</f>
        <v>P5244</v>
      </c>
      <c r="B4060" s="29" t="str">
        <f>LEFT(A4060,1)</f>
        <v>P</v>
      </c>
      <c r="C4060" s="29" t="str">
        <f>REPLACE(A4060,1,1,"")</f>
        <v>5244</v>
      </c>
      <c r="D4060" s="29">
        <f>①陸連データ貼付け!B1129</f>
        <v>74081121</v>
      </c>
      <c r="E4060" s="29" t="str">
        <f>①陸連データ貼付け!C1129</f>
        <v>棚井　杏香</v>
      </c>
      <c r="F4060" s="29" t="str">
        <f>ASC(①陸連データ貼付け!D1129)</f>
        <v>ﾀﾅｲ ｷｮｳｶ</v>
      </c>
      <c r="G4060" s="29" t="str">
        <f>①陸連データ貼付け!E1129</f>
        <v>女</v>
      </c>
      <c r="H4060" s="29">
        <f>①陸連データ貼付け!H1129</f>
        <v>24278</v>
      </c>
      <c r="I4060" s="29" t="str">
        <f>①陸連データ貼付け!I1129</f>
        <v>千種</v>
      </c>
      <c r="J4060" s="29" t="str">
        <f>①陸連データ貼付け!J1129</f>
        <v>チクサチュウガッコウ</v>
      </c>
      <c r="K4060" s="29" t="str">
        <f>I4060</f>
        <v>千種</v>
      </c>
      <c r="L4060" s="29">
        <f>①陸連データ貼付け!P1129</f>
        <v>3</v>
      </c>
      <c r="M4060" s="63" t="str">
        <f>①陸連データ貼付け!Q1129</f>
        <v>中学校</v>
      </c>
    </row>
    <row r="4061" spans="1:13">
      <c r="A4061" s="220" t="str">
        <f>IF(①陸連データ貼付け!M1130="","",①陸連データ貼付け!M1130)</f>
        <v>P5248</v>
      </c>
      <c r="B4061" s="29" t="str">
        <f t="shared" ref="B4061:B4124" si="195">LEFT(A4061,1)</f>
        <v>P</v>
      </c>
      <c r="C4061" s="29" t="str">
        <f t="shared" ref="C4061:C4124" si="196">REPLACE(A4061,1,1,"")</f>
        <v>5248</v>
      </c>
      <c r="D4061" s="29">
        <f>①陸連データ貼付け!B1130</f>
        <v>86045326</v>
      </c>
      <c r="E4061" s="29" t="str">
        <f>①陸連データ貼付け!C1130</f>
        <v>谷口　琴美</v>
      </c>
      <c r="F4061" s="29" t="str">
        <f>ASC(①陸連データ貼付け!D1130)</f>
        <v>ﾀﾆｸﾞﾁ ｺﾄﾐ</v>
      </c>
      <c r="G4061" s="29" t="str">
        <f>①陸連データ貼付け!E1130</f>
        <v>女</v>
      </c>
      <c r="H4061" s="29">
        <f>①陸連データ貼付け!H1130</f>
        <v>24278</v>
      </c>
      <c r="I4061" s="29" t="str">
        <f>①陸連データ貼付け!I1130</f>
        <v>千種</v>
      </c>
      <c r="J4061" s="29" t="str">
        <f>①陸連データ貼付け!J1130</f>
        <v>チクサチュウガッコウ</v>
      </c>
      <c r="K4061" s="29" t="str">
        <f t="shared" ref="K4061:K4124" si="197">I4061</f>
        <v>千種</v>
      </c>
      <c r="L4061" s="29">
        <f>①陸連データ貼付け!P1130</f>
        <v>2</v>
      </c>
      <c r="M4061" s="63" t="str">
        <f>①陸連データ貼付け!Q1130</f>
        <v>中学校</v>
      </c>
    </row>
    <row r="4062" spans="1:13">
      <c r="A4062" s="220" t="str">
        <f>IF(①陸連データ貼付け!M1131="","",①陸連データ貼付け!M1131)</f>
        <v>P5247</v>
      </c>
      <c r="B4062" s="29" t="str">
        <f t="shared" si="195"/>
        <v>P</v>
      </c>
      <c r="C4062" s="29" t="str">
        <f t="shared" si="196"/>
        <v>5247</v>
      </c>
      <c r="D4062" s="29">
        <f>①陸連データ貼付け!B1131</f>
        <v>86045023</v>
      </c>
      <c r="E4062" s="29" t="str">
        <f>①陸連データ貼付け!C1131</f>
        <v>中里　莉子</v>
      </c>
      <c r="F4062" s="29" t="str">
        <f>ASC(①陸連データ貼付け!D1131)</f>
        <v>ﾅｶｻﾞﾄ ﾘｺ</v>
      </c>
      <c r="G4062" s="29" t="str">
        <f>①陸連データ貼付け!E1131</f>
        <v>女</v>
      </c>
      <c r="H4062" s="29">
        <f>①陸連データ貼付け!H1131</f>
        <v>24278</v>
      </c>
      <c r="I4062" s="29" t="str">
        <f>①陸連データ貼付け!I1131</f>
        <v>千種</v>
      </c>
      <c r="J4062" s="29" t="str">
        <f>①陸連データ貼付け!J1131</f>
        <v>チクサチュウガッコウ</v>
      </c>
      <c r="K4062" s="29" t="str">
        <f t="shared" si="197"/>
        <v>千種</v>
      </c>
      <c r="L4062" s="29">
        <f>①陸連データ貼付け!P1131</f>
        <v>2</v>
      </c>
      <c r="M4062" s="63" t="str">
        <f>①陸連データ貼付け!Q1131</f>
        <v>中学校</v>
      </c>
    </row>
    <row r="4063" spans="1:13">
      <c r="A4063" s="220" t="str">
        <f>IF(①陸連データ貼付け!M1132="","",①陸連データ貼付け!M1132)</f>
        <v>P250</v>
      </c>
      <c r="B4063" s="29" t="str">
        <f t="shared" si="195"/>
        <v>P</v>
      </c>
      <c r="C4063" s="29" t="str">
        <f t="shared" si="196"/>
        <v>250</v>
      </c>
      <c r="D4063" s="29">
        <f>①陸連データ貼付け!B1132</f>
        <v>86043627</v>
      </c>
      <c r="E4063" s="29" t="str">
        <f>①陸連データ貼付け!C1132</f>
        <v>長瀬　徹大</v>
      </c>
      <c r="F4063" s="29" t="str">
        <f>ASC(①陸連データ貼付け!D1132)</f>
        <v>ﾅｶﾞｾ ﾕｷﾋﾛ</v>
      </c>
      <c r="G4063" s="29" t="str">
        <f>①陸連データ貼付け!E1132</f>
        <v>男</v>
      </c>
      <c r="H4063" s="29">
        <f>①陸連データ貼付け!H1132</f>
        <v>24278</v>
      </c>
      <c r="I4063" s="29" t="str">
        <f>①陸連データ貼付け!I1132</f>
        <v>千種</v>
      </c>
      <c r="J4063" s="29" t="str">
        <f>①陸連データ貼付け!J1132</f>
        <v>チクサチュウガッコウ</v>
      </c>
      <c r="K4063" s="29" t="str">
        <f t="shared" si="197"/>
        <v>千種</v>
      </c>
      <c r="L4063" s="29">
        <f>①陸連データ貼付け!P1132</f>
        <v>2</v>
      </c>
      <c r="M4063" s="63" t="str">
        <f>①陸連データ貼付け!Q1132</f>
        <v>中学校</v>
      </c>
    </row>
    <row r="4064" spans="1:13">
      <c r="A4064" s="220" t="str">
        <f>IF(①陸連データ貼付け!M1133="","",①陸連データ貼付け!M1133)</f>
        <v>P5696</v>
      </c>
      <c r="B4064" s="29" t="str">
        <f t="shared" si="195"/>
        <v>P</v>
      </c>
      <c r="C4064" s="29" t="str">
        <f t="shared" si="196"/>
        <v>5696</v>
      </c>
      <c r="D4064" s="29">
        <f>①陸連データ貼付け!B1133</f>
        <v>98219029</v>
      </c>
      <c r="E4064" s="29" t="str">
        <f>①陸連データ貼付け!C1133</f>
        <v>中村　舞</v>
      </c>
      <c r="F4064" s="29" t="str">
        <f>ASC(①陸連データ貼付け!D1133)</f>
        <v>ﾅｶﾑﾗ ﾏｲ</v>
      </c>
      <c r="G4064" s="29" t="str">
        <f>①陸連データ貼付け!E1133</f>
        <v>女</v>
      </c>
      <c r="H4064" s="29">
        <f>①陸連データ貼付け!H1133</f>
        <v>24278</v>
      </c>
      <c r="I4064" s="29" t="str">
        <f>①陸連データ貼付け!I1133</f>
        <v>千種</v>
      </c>
      <c r="J4064" s="29" t="str">
        <f>①陸連データ貼付け!J1133</f>
        <v>チクサチュウガッコウ</v>
      </c>
      <c r="K4064" s="29" t="str">
        <f t="shared" si="197"/>
        <v>千種</v>
      </c>
      <c r="L4064" s="29">
        <f>①陸連データ貼付け!P1133</f>
        <v>1</v>
      </c>
      <c r="M4064" s="63" t="str">
        <f>①陸連データ貼付け!Q1133</f>
        <v>中学校</v>
      </c>
    </row>
    <row r="4065" spans="1:13">
      <c r="A4065" s="220" t="str">
        <f>IF(①陸連データ貼付け!M1134="","",①陸連データ貼付け!M1134)</f>
        <v>P246</v>
      </c>
      <c r="B4065" s="29" t="str">
        <f t="shared" si="195"/>
        <v>P</v>
      </c>
      <c r="C4065" s="29" t="str">
        <f t="shared" si="196"/>
        <v>246</v>
      </c>
      <c r="D4065" s="29">
        <f>①陸連データ貼付け!B1134</f>
        <v>74080625</v>
      </c>
      <c r="E4065" s="29" t="str">
        <f>①陸連データ貼付け!C1134</f>
        <v>野沢　佑太</v>
      </c>
      <c r="F4065" s="29" t="str">
        <f>ASC(①陸連データ貼付け!D1134)</f>
        <v>ﾉｻﾞﾜ ﾕｳﾀ</v>
      </c>
      <c r="G4065" s="29" t="str">
        <f>①陸連データ貼付け!E1134</f>
        <v>男</v>
      </c>
      <c r="H4065" s="29">
        <f>①陸連データ貼付け!H1134</f>
        <v>24278</v>
      </c>
      <c r="I4065" s="29" t="str">
        <f>①陸連データ貼付け!I1134</f>
        <v>千種</v>
      </c>
      <c r="J4065" s="29" t="str">
        <f>①陸連データ貼付け!J1134</f>
        <v>チクサチュウガッコウ</v>
      </c>
      <c r="K4065" s="29" t="str">
        <f t="shared" si="197"/>
        <v>千種</v>
      </c>
      <c r="L4065" s="29">
        <f>①陸連データ貼付け!P1134</f>
        <v>3</v>
      </c>
      <c r="M4065" s="63" t="str">
        <f>①陸連データ貼付け!Q1134</f>
        <v>中学校</v>
      </c>
    </row>
    <row r="4066" spans="1:13">
      <c r="A4066" s="220" t="str">
        <f>IF(①陸連データ貼付け!M1135="","",①陸連データ貼付け!M1135)</f>
        <v>P245</v>
      </c>
      <c r="B4066" s="29" t="str">
        <f t="shared" si="195"/>
        <v>P</v>
      </c>
      <c r="C4066" s="29" t="str">
        <f t="shared" si="196"/>
        <v>245</v>
      </c>
      <c r="D4066" s="29">
        <f>①陸連データ貼付け!B1135</f>
        <v>74080524</v>
      </c>
      <c r="E4066" s="29" t="str">
        <f>①陸連データ貼付け!C1135</f>
        <v>服部　凱杏</v>
      </c>
      <c r="F4066" s="29" t="str">
        <f>ASC(①陸連データ貼付け!D1135)</f>
        <v>ﾊｯﾄﾘ ｶｲｼﾝ</v>
      </c>
      <c r="G4066" s="29" t="str">
        <f>①陸連データ貼付け!E1135</f>
        <v>男</v>
      </c>
      <c r="H4066" s="29">
        <f>①陸連データ貼付け!H1135</f>
        <v>24278</v>
      </c>
      <c r="I4066" s="29" t="str">
        <f>①陸連データ貼付け!I1135</f>
        <v>千種</v>
      </c>
      <c r="J4066" s="29" t="str">
        <f>①陸連データ貼付け!J1135</f>
        <v>チクサチュウガッコウ</v>
      </c>
      <c r="K4066" s="29" t="str">
        <f t="shared" si="197"/>
        <v>千種</v>
      </c>
      <c r="L4066" s="29">
        <f>①陸連データ貼付け!P1135</f>
        <v>3</v>
      </c>
      <c r="M4066" s="63" t="str">
        <f>①陸連データ貼付け!Q1135</f>
        <v>中学校</v>
      </c>
    </row>
    <row r="4067" spans="1:13">
      <c r="A4067" s="220" t="str">
        <f>IF(①陸連データ貼付け!M1136="","",①陸連データ貼付け!M1136)</f>
        <v>P252</v>
      </c>
      <c r="B4067" s="29" t="str">
        <f t="shared" si="195"/>
        <v>P</v>
      </c>
      <c r="C4067" s="29" t="str">
        <f t="shared" si="196"/>
        <v>252</v>
      </c>
      <c r="D4067" s="29">
        <f>①陸連データ貼付け!B1136</f>
        <v>96709839</v>
      </c>
      <c r="E4067" s="29" t="str">
        <f>①陸連データ貼付け!C1136</f>
        <v>早川　凌立</v>
      </c>
      <c r="F4067" s="29" t="str">
        <f>ASC(①陸連データ貼付け!D1136)</f>
        <v>ﾊﾔｶﾜ ﾘｮｳﾀ</v>
      </c>
      <c r="G4067" s="29" t="str">
        <f>①陸連データ貼付け!E1136</f>
        <v>男</v>
      </c>
      <c r="H4067" s="29">
        <f>①陸連データ貼付け!H1136</f>
        <v>24278</v>
      </c>
      <c r="I4067" s="29" t="str">
        <f>①陸連データ貼付け!I1136</f>
        <v>千種</v>
      </c>
      <c r="J4067" s="29" t="str">
        <f>①陸連データ貼付け!J1136</f>
        <v>チクサチュウガッコウ</v>
      </c>
      <c r="K4067" s="29" t="str">
        <f t="shared" si="197"/>
        <v>千種</v>
      </c>
      <c r="L4067" s="29">
        <f>①陸連データ貼付け!P1136</f>
        <v>1</v>
      </c>
      <c r="M4067" s="63" t="str">
        <f>①陸連データ貼付け!Q1136</f>
        <v>中学校</v>
      </c>
    </row>
    <row r="4068" spans="1:13">
      <c r="A4068" s="220" t="str">
        <f>IF(①陸連データ貼付け!M1137="","",①陸連データ貼付け!M1137)</f>
        <v>P5695</v>
      </c>
      <c r="B4068" s="29" t="str">
        <f t="shared" si="195"/>
        <v>P</v>
      </c>
      <c r="C4068" s="29" t="str">
        <f t="shared" si="196"/>
        <v>5695</v>
      </c>
      <c r="D4068" s="29">
        <f>①陸連データ貼付け!B1137</f>
        <v>98218937</v>
      </c>
      <c r="E4068" s="29" t="str">
        <f>①陸連データ貼付け!C1137</f>
        <v>早川　瑠璃</v>
      </c>
      <c r="F4068" s="29" t="str">
        <f>ASC(①陸連データ貼付け!D1137)</f>
        <v>ﾊﾔｶﾜ ﾙﾘ</v>
      </c>
      <c r="G4068" s="29" t="str">
        <f>①陸連データ貼付け!E1137</f>
        <v>女</v>
      </c>
      <c r="H4068" s="29">
        <f>①陸連データ貼付け!H1137</f>
        <v>24278</v>
      </c>
      <c r="I4068" s="29" t="str">
        <f>①陸連データ貼付け!I1137</f>
        <v>千種</v>
      </c>
      <c r="J4068" s="29" t="str">
        <f>①陸連データ貼付け!J1137</f>
        <v>チクサチュウガッコウ</v>
      </c>
      <c r="K4068" s="29" t="str">
        <f t="shared" si="197"/>
        <v>千種</v>
      </c>
      <c r="L4068" s="29">
        <f>①陸連データ貼付け!P1137</f>
        <v>1</v>
      </c>
      <c r="M4068" s="63" t="str">
        <f>①陸連データ貼付け!Q1137</f>
        <v>中学校</v>
      </c>
    </row>
    <row r="4069" spans="1:13">
      <c r="A4069" s="220" t="str">
        <f>IF(①陸連データ貼付け!M1138="","",①陸連データ貼付け!M1138)</f>
        <v>P5250</v>
      </c>
      <c r="B4069" s="29" t="str">
        <f t="shared" si="195"/>
        <v>P</v>
      </c>
      <c r="C4069" s="29" t="str">
        <f t="shared" si="196"/>
        <v>5250</v>
      </c>
      <c r="D4069" s="29">
        <f>①陸連データ貼付け!B1138</f>
        <v>86064832</v>
      </c>
      <c r="E4069" s="29" t="str">
        <f>①陸連データ貼付け!C1138</f>
        <v>堀井　南花</v>
      </c>
      <c r="F4069" s="29" t="str">
        <f>ASC(①陸連データ貼付け!D1138)</f>
        <v>ﾎﾘｲ ﾅﾅ</v>
      </c>
      <c r="G4069" s="29" t="str">
        <f>①陸連データ貼付け!E1138</f>
        <v>女</v>
      </c>
      <c r="H4069" s="29">
        <f>①陸連データ貼付け!H1138</f>
        <v>24278</v>
      </c>
      <c r="I4069" s="29" t="str">
        <f>①陸連データ貼付け!I1138</f>
        <v>千種</v>
      </c>
      <c r="J4069" s="29" t="str">
        <f>①陸連データ貼付け!J1138</f>
        <v>チクサチュウガッコウ</v>
      </c>
      <c r="K4069" s="29" t="str">
        <f t="shared" si="197"/>
        <v>千種</v>
      </c>
      <c r="L4069" s="29">
        <f>①陸連データ貼付け!P1138</f>
        <v>2</v>
      </c>
      <c r="M4069" s="63" t="str">
        <f>①陸連データ貼付け!Q1138</f>
        <v>中学校</v>
      </c>
    </row>
    <row r="4070" spans="1:13">
      <c r="A4070" s="220" t="str">
        <f>IF(①陸連データ貼付け!M1139="","",①陸連データ貼付け!M1139)</f>
        <v>P953</v>
      </c>
      <c r="B4070" s="29" t="str">
        <f t="shared" si="195"/>
        <v>P</v>
      </c>
      <c r="C4070" s="29" t="str">
        <f t="shared" si="196"/>
        <v>953</v>
      </c>
      <c r="D4070" s="29">
        <f>①陸連データ貼付け!B1139</f>
        <v>98220021</v>
      </c>
      <c r="E4070" s="29" t="str">
        <f>①陸連データ貼付け!C1139</f>
        <v>馬淵　陽貴</v>
      </c>
      <c r="F4070" s="29" t="str">
        <f>ASC(①陸連データ貼付け!D1139)</f>
        <v>ﾏﾌﾞﾁ ﾊﾙｷ</v>
      </c>
      <c r="G4070" s="29" t="str">
        <f>①陸連データ貼付け!E1139</f>
        <v>男</v>
      </c>
      <c r="H4070" s="29">
        <f>①陸連データ貼付け!H1139</f>
        <v>24278</v>
      </c>
      <c r="I4070" s="29" t="str">
        <f>①陸連データ貼付け!I1139</f>
        <v>千種</v>
      </c>
      <c r="J4070" s="29" t="str">
        <f>①陸連データ貼付け!J1139</f>
        <v>チクサチュウガッコウ</v>
      </c>
      <c r="K4070" s="29" t="str">
        <f t="shared" si="197"/>
        <v>千種</v>
      </c>
      <c r="L4070" s="29">
        <f>①陸連データ貼付け!P1139</f>
        <v>1</v>
      </c>
      <c r="M4070" s="63" t="str">
        <f>①陸連データ貼付け!Q1139</f>
        <v>中学校</v>
      </c>
    </row>
    <row r="4071" spans="1:13">
      <c r="A4071" s="220" t="str">
        <f>IF(①陸連データ貼付け!M1140="","",①陸連データ貼付け!M1140)</f>
        <v>P249</v>
      </c>
      <c r="B4071" s="29" t="str">
        <f t="shared" si="195"/>
        <v>P</v>
      </c>
      <c r="C4071" s="29" t="str">
        <f t="shared" si="196"/>
        <v>249</v>
      </c>
      <c r="D4071" s="29">
        <f>①陸連データ貼付け!B1140</f>
        <v>86043324</v>
      </c>
      <c r="E4071" s="29" t="str">
        <f>①陸連データ貼付け!C1140</f>
        <v>水野　秀哉</v>
      </c>
      <c r="F4071" s="29" t="str">
        <f>ASC(①陸連データ貼付け!D1140)</f>
        <v>ﾐｽﾞﾉ ｼｭｳﾔ</v>
      </c>
      <c r="G4071" s="29" t="str">
        <f>①陸連データ貼付け!E1140</f>
        <v>男</v>
      </c>
      <c r="H4071" s="29">
        <f>①陸連データ貼付け!H1140</f>
        <v>24278</v>
      </c>
      <c r="I4071" s="29" t="str">
        <f>①陸連データ貼付け!I1140</f>
        <v>千種</v>
      </c>
      <c r="J4071" s="29" t="str">
        <f>①陸連データ貼付け!J1140</f>
        <v>チクサチュウガッコウ</v>
      </c>
      <c r="K4071" s="29" t="str">
        <f t="shared" si="197"/>
        <v>千種</v>
      </c>
      <c r="L4071" s="29">
        <f>①陸連データ貼付け!P1140</f>
        <v>2</v>
      </c>
      <c r="M4071" s="63" t="str">
        <f>①陸連データ貼付け!Q1140</f>
        <v>中学校</v>
      </c>
    </row>
    <row r="4072" spans="1:13">
      <c r="A4072" s="220" t="str">
        <f>IF(①陸連データ貼付け!M1141="","",①陸連データ貼付け!M1141)</f>
        <v>P251</v>
      </c>
      <c r="B4072" s="29" t="str">
        <f t="shared" si="195"/>
        <v>P</v>
      </c>
      <c r="C4072" s="29" t="str">
        <f t="shared" si="196"/>
        <v>251</v>
      </c>
      <c r="D4072" s="29">
        <f>①陸連データ貼付け!B1141</f>
        <v>86043728</v>
      </c>
      <c r="E4072" s="29" t="str">
        <f>①陸連データ貼付け!C1141</f>
        <v>三芳　源</v>
      </c>
      <c r="F4072" s="29" t="str">
        <f>ASC(①陸連データ貼付け!D1141)</f>
        <v>ﾐﾖｼ ｹﾞﾝ</v>
      </c>
      <c r="G4072" s="29" t="str">
        <f>①陸連データ貼付け!E1141</f>
        <v>男</v>
      </c>
      <c r="H4072" s="29">
        <f>①陸連データ貼付け!H1141</f>
        <v>24278</v>
      </c>
      <c r="I4072" s="29" t="str">
        <f>①陸連データ貼付け!I1141</f>
        <v>千種</v>
      </c>
      <c r="J4072" s="29" t="str">
        <f>①陸連データ貼付け!J1141</f>
        <v>チクサチュウガッコウ</v>
      </c>
      <c r="K4072" s="29" t="str">
        <f t="shared" si="197"/>
        <v>千種</v>
      </c>
      <c r="L4072" s="29">
        <f>①陸連データ貼付け!P1141</f>
        <v>2</v>
      </c>
      <c r="M4072" s="63" t="str">
        <f>①陸連データ貼付け!Q1141</f>
        <v>中学校</v>
      </c>
    </row>
    <row r="4073" spans="1:13">
      <c r="A4073" s="220" t="str">
        <f>IF(①陸連データ貼付け!M1142="","",①陸連データ貼付け!M1142)</f>
        <v>P957</v>
      </c>
      <c r="B4073" s="29" t="str">
        <f t="shared" si="195"/>
        <v>P</v>
      </c>
      <c r="C4073" s="29" t="str">
        <f t="shared" si="196"/>
        <v>957</v>
      </c>
      <c r="D4073" s="29">
        <f>①陸連データ貼付け!B1142</f>
        <v>98402427</v>
      </c>
      <c r="E4073" s="29" t="str">
        <f>①陸連データ貼付け!C1142</f>
        <v>山口　大翔</v>
      </c>
      <c r="F4073" s="29" t="str">
        <f>ASC(①陸連データ貼付け!D1142)</f>
        <v>ﾔﾏｸﾞﾁ ﾋﾛﾄ</v>
      </c>
      <c r="G4073" s="29" t="str">
        <f>①陸連データ貼付け!E1142</f>
        <v>男</v>
      </c>
      <c r="H4073" s="29">
        <f>①陸連データ貼付け!H1142</f>
        <v>24278</v>
      </c>
      <c r="I4073" s="29" t="str">
        <f>①陸連データ貼付け!I1142</f>
        <v>千種</v>
      </c>
      <c r="J4073" s="29" t="str">
        <f>①陸連データ貼付け!J1142</f>
        <v>チクサチュウガッコウ</v>
      </c>
      <c r="K4073" s="29" t="str">
        <f t="shared" si="197"/>
        <v>千種</v>
      </c>
      <c r="L4073" s="29">
        <f>①陸連データ貼付け!P1142</f>
        <v>1</v>
      </c>
      <c r="M4073" s="63" t="str">
        <f>①陸連データ貼付け!Q1142</f>
        <v>中学校</v>
      </c>
    </row>
    <row r="4074" spans="1:13">
      <c r="A4074" s="220" t="str">
        <f>IF(①陸連データ貼付け!M1143="","",①陸連データ貼付け!M1143)</f>
        <v>P958</v>
      </c>
      <c r="B4074" s="29" t="str">
        <f t="shared" si="195"/>
        <v>P</v>
      </c>
      <c r="C4074" s="29" t="str">
        <f t="shared" si="196"/>
        <v>958</v>
      </c>
      <c r="D4074" s="29">
        <f>①陸連データ貼付け!B1143</f>
        <v>98402730</v>
      </c>
      <c r="E4074" s="29" t="str">
        <f>①陸連データ貼付け!C1143</f>
        <v>山口　綾大</v>
      </c>
      <c r="F4074" s="29" t="str">
        <f>ASC(①陸連データ貼付け!D1143)</f>
        <v>ﾔﾏｸﾞﾁ ﾘｮｳﾀﾞｲ</v>
      </c>
      <c r="G4074" s="29" t="str">
        <f>①陸連データ貼付け!E1143</f>
        <v>男</v>
      </c>
      <c r="H4074" s="29">
        <f>①陸連データ貼付け!H1143</f>
        <v>24278</v>
      </c>
      <c r="I4074" s="29" t="str">
        <f>①陸連データ貼付け!I1143</f>
        <v>千種</v>
      </c>
      <c r="J4074" s="29" t="str">
        <f>①陸連データ貼付け!J1143</f>
        <v>チクサチュウガッコウ</v>
      </c>
      <c r="K4074" s="29" t="str">
        <f t="shared" si="197"/>
        <v>千種</v>
      </c>
      <c r="L4074" s="29">
        <f>①陸連データ貼付け!P1143</f>
        <v>1</v>
      </c>
      <c r="M4074" s="63" t="str">
        <f>①陸連データ貼付け!Q1143</f>
        <v>中学校</v>
      </c>
    </row>
    <row r="4075" spans="1:13">
      <c r="A4075" s="220" t="str">
        <f>IF(①陸連データ貼付け!M1144="","",①陸連データ貼付け!M1144)</f>
        <v>P5699</v>
      </c>
      <c r="B4075" s="29" t="str">
        <f t="shared" si="195"/>
        <v>P</v>
      </c>
      <c r="C4075" s="29" t="str">
        <f t="shared" si="196"/>
        <v>5699</v>
      </c>
      <c r="D4075" s="29">
        <f>①陸連データ貼付け!B1144</f>
        <v>98219837</v>
      </c>
      <c r="E4075" s="29" t="str">
        <f>①陸連データ貼付け!C1144</f>
        <v>横地　桃奈</v>
      </c>
      <c r="F4075" s="29" t="str">
        <f>ASC(①陸連データ貼付け!D1144)</f>
        <v>ﾖｺﾁ ﾓﾅ</v>
      </c>
      <c r="G4075" s="29" t="str">
        <f>①陸連データ貼付け!E1144</f>
        <v>女</v>
      </c>
      <c r="H4075" s="29">
        <f>①陸連データ貼付け!H1144</f>
        <v>24278</v>
      </c>
      <c r="I4075" s="29" t="str">
        <f>①陸連データ貼付け!I1144</f>
        <v>千種</v>
      </c>
      <c r="J4075" s="29" t="str">
        <f>①陸連データ貼付け!J1144</f>
        <v>チクサチュウガッコウ</v>
      </c>
      <c r="K4075" s="29" t="str">
        <f t="shared" si="197"/>
        <v>千種</v>
      </c>
      <c r="L4075" s="29">
        <f>①陸連データ貼付け!P1144</f>
        <v>1</v>
      </c>
      <c r="M4075" s="63" t="str">
        <f>①陸連データ貼付け!Q1144</f>
        <v>中学校</v>
      </c>
    </row>
    <row r="4076" spans="1:13">
      <c r="A4076" s="220" t="str">
        <f>IF(①陸連データ貼付け!M1145="","",①陸連データ貼付け!M1145)</f>
        <v>P371</v>
      </c>
      <c r="B4076" s="29" t="str">
        <f t="shared" si="195"/>
        <v>P</v>
      </c>
      <c r="C4076" s="29" t="str">
        <f t="shared" si="196"/>
        <v>371</v>
      </c>
      <c r="D4076" s="29">
        <f>①陸連データ貼付け!B1145</f>
        <v>84939841</v>
      </c>
      <c r="E4076" s="29" t="str">
        <f>①陸連データ貼付け!C1145</f>
        <v>荒木　信斗</v>
      </c>
      <c r="F4076" s="29" t="str">
        <f>ASC(①陸連データ貼付け!D1145)</f>
        <v>ｱﾗｷ ｼﾝﾄ</v>
      </c>
      <c r="G4076" s="29" t="str">
        <f>①陸連データ貼付け!E1145</f>
        <v>男</v>
      </c>
      <c r="H4076" s="29">
        <f>①陸連データ貼付け!H1145</f>
        <v>24576</v>
      </c>
      <c r="I4076" s="29" t="str">
        <f>①陸連データ貼付け!I1145</f>
        <v>名古屋市立天神山</v>
      </c>
      <c r="J4076" s="29" t="str">
        <f>①陸連データ貼付け!J1145</f>
        <v>テンジンヤマチュウガッコウ</v>
      </c>
      <c r="K4076" s="29" t="str">
        <f t="shared" si="197"/>
        <v>名古屋市立天神山</v>
      </c>
      <c r="L4076" s="29">
        <f>①陸連データ貼付け!P1145</f>
        <v>3</v>
      </c>
      <c r="M4076" s="63" t="str">
        <f>①陸連データ貼付け!Q1145</f>
        <v>中学校</v>
      </c>
    </row>
    <row r="4077" spans="1:13">
      <c r="A4077" s="220" t="str">
        <f>IF(①陸連データ貼付け!M1146="","",①陸連データ貼付け!M1146)</f>
        <v>P370</v>
      </c>
      <c r="B4077" s="29" t="str">
        <f t="shared" si="195"/>
        <v>P</v>
      </c>
      <c r="C4077" s="29" t="str">
        <f t="shared" si="196"/>
        <v>370</v>
      </c>
      <c r="D4077" s="29">
        <f>①陸連データ貼付け!B1146</f>
        <v>84939740</v>
      </c>
      <c r="E4077" s="29" t="str">
        <f>①陸連データ貼付け!C1146</f>
        <v>飯田　海斗</v>
      </c>
      <c r="F4077" s="29" t="str">
        <f>ASC(①陸連データ貼付け!D1146)</f>
        <v>ｲｲﾀﾞ ｶｲﾄ</v>
      </c>
      <c r="G4077" s="29" t="str">
        <f>①陸連データ貼付け!E1146</f>
        <v>男</v>
      </c>
      <c r="H4077" s="29">
        <f>①陸連データ貼付け!H1146</f>
        <v>24576</v>
      </c>
      <c r="I4077" s="29" t="str">
        <f>①陸連データ貼付け!I1146</f>
        <v>名古屋市立天神山</v>
      </c>
      <c r="J4077" s="29" t="str">
        <f>①陸連データ貼付け!J1146</f>
        <v>テンジンヤマチュウガッコウ</v>
      </c>
      <c r="K4077" s="29" t="str">
        <f t="shared" si="197"/>
        <v>名古屋市立天神山</v>
      </c>
      <c r="L4077" s="29">
        <f>①陸連データ貼付け!P1146</f>
        <v>3</v>
      </c>
      <c r="M4077" s="63" t="str">
        <f>①陸連データ貼付け!Q1146</f>
        <v>中学校</v>
      </c>
    </row>
    <row r="4078" spans="1:13">
      <c r="A4078" s="220" t="str">
        <f>IF(①陸連データ貼付け!M1147="","",①陸連データ貼付け!M1147)</f>
        <v>P367</v>
      </c>
      <c r="B4078" s="29" t="str">
        <f t="shared" si="195"/>
        <v>P</v>
      </c>
      <c r="C4078" s="29" t="str">
        <f t="shared" si="196"/>
        <v>367</v>
      </c>
      <c r="D4078" s="29">
        <f>①陸連データ貼付け!B1147</f>
        <v>83941530</v>
      </c>
      <c r="E4078" s="29" t="str">
        <f>①陸連データ貼付け!C1147</f>
        <v>石田　涼介</v>
      </c>
      <c r="F4078" s="29" t="str">
        <f>ASC(①陸連データ貼付け!D1147)</f>
        <v>ｲｼﾀﾞ ﾘｮｳｽｹ</v>
      </c>
      <c r="G4078" s="29" t="str">
        <f>①陸連データ貼付け!E1147</f>
        <v>男</v>
      </c>
      <c r="H4078" s="29">
        <f>①陸連データ貼付け!H1147</f>
        <v>24576</v>
      </c>
      <c r="I4078" s="29" t="str">
        <f>①陸連データ貼付け!I1147</f>
        <v>名古屋市立天神山</v>
      </c>
      <c r="J4078" s="29" t="str">
        <f>①陸連データ貼付け!J1147</f>
        <v>テンジンヤマチュウガッコウ</v>
      </c>
      <c r="K4078" s="29" t="str">
        <f t="shared" si="197"/>
        <v>名古屋市立天神山</v>
      </c>
      <c r="L4078" s="29">
        <f>①陸連データ貼付け!P1147</f>
        <v>3</v>
      </c>
      <c r="M4078" s="63" t="str">
        <f>①陸連データ貼付け!Q1147</f>
        <v>中学校</v>
      </c>
    </row>
    <row r="4079" spans="1:13">
      <c r="A4079" s="220" t="str">
        <f>IF(①陸連データ貼付け!M1148="","",①陸連データ貼付け!M1148)</f>
        <v>P382</v>
      </c>
      <c r="B4079" s="29" t="str">
        <f t="shared" si="195"/>
        <v>P</v>
      </c>
      <c r="C4079" s="29" t="str">
        <f t="shared" si="196"/>
        <v>382</v>
      </c>
      <c r="D4079" s="29">
        <f>①陸連データ貼付け!B1148</f>
        <v>96785439</v>
      </c>
      <c r="E4079" s="29" t="str">
        <f>①陸連データ貼付け!C1148</f>
        <v>岩田　翔</v>
      </c>
      <c r="F4079" s="29" t="str">
        <f>ASC(①陸連データ貼付け!D1148)</f>
        <v>ｲﾜﾀ ｼｮｳ</v>
      </c>
      <c r="G4079" s="29" t="str">
        <f>①陸連データ貼付け!E1148</f>
        <v>男</v>
      </c>
      <c r="H4079" s="29">
        <f>①陸連データ貼付け!H1148</f>
        <v>24576</v>
      </c>
      <c r="I4079" s="29" t="str">
        <f>①陸連データ貼付け!I1148</f>
        <v>名古屋市立天神山</v>
      </c>
      <c r="J4079" s="29" t="str">
        <f>①陸連データ貼付け!J1148</f>
        <v>テンジンヤマチュウガッコウ</v>
      </c>
      <c r="K4079" s="29" t="str">
        <f t="shared" si="197"/>
        <v>名古屋市立天神山</v>
      </c>
      <c r="L4079" s="29">
        <f>①陸連データ貼付け!P1148</f>
        <v>3</v>
      </c>
      <c r="M4079" s="63" t="str">
        <f>①陸連データ貼付け!Q1148</f>
        <v>中学校</v>
      </c>
    </row>
    <row r="4080" spans="1:13">
      <c r="A4080" s="220" t="str">
        <f>IF(①陸連データ貼付け!M1149="","",①陸連データ貼付け!M1149)</f>
        <v>P5326</v>
      </c>
      <c r="B4080" s="29" t="str">
        <f t="shared" si="195"/>
        <v>P</v>
      </c>
      <c r="C4080" s="29" t="str">
        <f t="shared" si="196"/>
        <v>5326</v>
      </c>
      <c r="D4080" s="29">
        <f>①陸連データ貼付け!B1149</f>
        <v>96787239</v>
      </c>
      <c r="E4080" s="29" t="str">
        <f>①陸連データ貼付け!C1149</f>
        <v>岩田　ひより</v>
      </c>
      <c r="F4080" s="29" t="str">
        <f>ASC(①陸連データ貼付け!D1149)</f>
        <v>ｲﾜﾀ ﾋﾖﾘ</v>
      </c>
      <c r="G4080" s="29" t="str">
        <f>①陸連データ貼付け!E1149</f>
        <v>女</v>
      </c>
      <c r="H4080" s="29">
        <f>①陸連データ貼付け!H1149</f>
        <v>24576</v>
      </c>
      <c r="I4080" s="29" t="str">
        <f>①陸連データ貼付け!I1149</f>
        <v>名古屋市立天神山</v>
      </c>
      <c r="J4080" s="29" t="str">
        <f>①陸連データ貼付け!J1149</f>
        <v>テンジンヤマチュウガッコウ</v>
      </c>
      <c r="K4080" s="29" t="str">
        <f t="shared" si="197"/>
        <v>名古屋市立天神山</v>
      </c>
      <c r="L4080" s="29">
        <f>①陸連データ貼付け!P1149</f>
        <v>2</v>
      </c>
      <c r="M4080" s="63" t="str">
        <f>①陸連データ貼付け!Q1149</f>
        <v>中学校</v>
      </c>
    </row>
    <row r="4081" spans="1:13">
      <c r="A4081" s="220" t="str">
        <f>IF(①陸連データ貼付け!M1150="","",①陸連データ貼付け!M1150)</f>
        <v>P384</v>
      </c>
      <c r="B4081" s="29" t="str">
        <f t="shared" si="195"/>
        <v>P</v>
      </c>
      <c r="C4081" s="29" t="str">
        <f t="shared" si="196"/>
        <v>384</v>
      </c>
      <c r="D4081" s="29">
        <f>①陸連データ貼付け!B1150</f>
        <v>96785641</v>
      </c>
      <c r="E4081" s="29" t="str">
        <f>①陸連データ貼付け!C1150</f>
        <v>浦田　燿成</v>
      </c>
      <c r="F4081" s="29" t="str">
        <f>ASC(①陸連データ貼付け!D1150)</f>
        <v>ｳﾗﾀ ﾖｳｾｲ</v>
      </c>
      <c r="G4081" s="29" t="str">
        <f>①陸連データ貼付け!E1150</f>
        <v>男</v>
      </c>
      <c r="H4081" s="29">
        <f>①陸連データ貼付け!H1150</f>
        <v>24576</v>
      </c>
      <c r="I4081" s="29" t="str">
        <f>①陸連データ貼付け!I1150</f>
        <v>名古屋市立天神山</v>
      </c>
      <c r="J4081" s="29" t="str">
        <f>①陸連データ貼付け!J1150</f>
        <v>テンジンヤマチュウガッコウ</v>
      </c>
      <c r="K4081" s="29" t="str">
        <f t="shared" si="197"/>
        <v>名古屋市立天神山</v>
      </c>
      <c r="L4081" s="29">
        <f>①陸連データ貼付け!P1150</f>
        <v>3</v>
      </c>
      <c r="M4081" s="63" t="str">
        <f>①陸連データ貼付け!Q1150</f>
        <v>中学校</v>
      </c>
    </row>
    <row r="4082" spans="1:13">
      <c r="A4082" s="220" t="str">
        <f>IF(①陸連データ貼付け!M1151="","",①陸連データ貼付け!M1151)</f>
        <v>P5323</v>
      </c>
      <c r="B4082" s="29" t="str">
        <f t="shared" si="195"/>
        <v>P</v>
      </c>
      <c r="C4082" s="29" t="str">
        <f t="shared" si="196"/>
        <v>5323</v>
      </c>
      <c r="D4082" s="29">
        <f>①陸連データ貼付け!B1151</f>
        <v>96786945</v>
      </c>
      <c r="E4082" s="29" t="str">
        <f>①陸連データ貼付け!C1151</f>
        <v>大澤　香帆</v>
      </c>
      <c r="F4082" s="29" t="str">
        <f>ASC(①陸連データ貼付け!D1151)</f>
        <v>ｵｵｻﾜ ｶﾎ</v>
      </c>
      <c r="G4082" s="29" t="str">
        <f>①陸連データ貼付け!E1151</f>
        <v>女</v>
      </c>
      <c r="H4082" s="29">
        <f>①陸連データ貼付け!H1151</f>
        <v>24576</v>
      </c>
      <c r="I4082" s="29" t="str">
        <f>①陸連データ貼付け!I1151</f>
        <v>名古屋市立天神山</v>
      </c>
      <c r="J4082" s="29" t="str">
        <f>①陸連データ貼付け!J1151</f>
        <v>テンジンヤマチュウガッコウ</v>
      </c>
      <c r="K4082" s="29" t="str">
        <f t="shared" si="197"/>
        <v>名古屋市立天神山</v>
      </c>
      <c r="L4082" s="29">
        <f>①陸連データ貼付け!P1151</f>
        <v>2</v>
      </c>
      <c r="M4082" s="63" t="str">
        <f>①陸連データ貼付け!Q1151</f>
        <v>中学校</v>
      </c>
    </row>
    <row r="4083" spans="1:13">
      <c r="A4083" s="220" t="str">
        <f>IF(①陸連データ貼付け!M1152="","",①陸連データ貼付け!M1152)</f>
        <v>P372</v>
      </c>
      <c r="B4083" s="29" t="str">
        <f t="shared" si="195"/>
        <v>P</v>
      </c>
      <c r="C4083" s="29" t="str">
        <f t="shared" si="196"/>
        <v>372</v>
      </c>
      <c r="D4083" s="29">
        <f>①陸連データ貼付け!B1152</f>
        <v>84939942</v>
      </c>
      <c r="E4083" s="29" t="str">
        <f>①陸連データ貼付け!C1152</f>
        <v>大島　莞知</v>
      </c>
      <c r="F4083" s="29" t="str">
        <f>ASC(①陸連データ貼付け!D1152)</f>
        <v>ｵｵｼﾏ ｲﾁ</v>
      </c>
      <c r="G4083" s="29" t="str">
        <f>①陸連データ貼付け!E1152</f>
        <v>男</v>
      </c>
      <c r="H4083" s="29">
        <f>①陸連データ貼付け!H1152</f>
        <v>24576</v>
      </c>
      <c r="I4083" s="29" t="str">
        <f>①陸連データ貼付け!I1152</f>
        <v>名古屋市立天神山</v>
      </c>
      <c r="J4083" s="29" t="str">
        <f>①陸連データ貼付け!J1152</f>
        <v>テンジンヤマチュウガッコウ</v>
      </c>
      <c r="K4083" s="29" t="str">
        <f t="shared" si="197"/>
        <v>名古屋市立天神山</v>
      </c>
      <c r="L4083" s="29">
        <f>①陸連データ貼付け!P1152</f>
        <v>3</v>
      </c>
      <c r="M4083" s="63" t="str">
        <f>①陸連データ貼付け!Q1152</f>
        <v>中学校</v>
      </c>
    </row>
    <row r="4084" spans="1:13">
      <c r="A4084" s="220" t="str">
        <f>IF(①陸連データ貼付け!M1153="","",①陸連データ貼付け!M1153)</f>
        <v>P5315</v>
      </c>
      <c r="B4084" s="29" t="str">
        <f t="shared" si="195"/>
        <v>P</v>
      </c>
      <c r="C4084" s="29" t="str">
        <f t="shared" si="196"/>
        <v>5315</v>
      </c>
      <c r="D4084" s="29">
        <f>①陸連データ貼付け!B1153</f>
        <v>83941631</v>
      </c>
      <c r="E4084" s="29" t="str">
        <f>①陸連データ貼付け!C1153</f>
        <v>大野　桜子</v>
      </c>
      <c r="F4084" s="29" t="str">
        <f>ASC(①陸連データ貼付け!D1153)</f>
        <v>ｵｵﾉ ｻｸﾗｺ</v>
      </c>
      <c r="G4084" s="29" t="str">
        <f>①陸連データ貼付け!E1153</f>
        <v>女</v>
      </c>
      <c r="H4084" s="29">
        <f>①陸連データ貼付け!H1153</f>
        <v>24576</v>
      </c>
      <c r="I4084" s="29" t="str">
        <f>①陸連データ貼付け!I1153</f>
        <v>名古屋市立天神山</v>
      </c>
      <c r="J4084" s="29" t="str">
        <f>①陸連データ貼付け!J1153</f>
        <v>テンジンヤマチュウガッコウ</v>
      </c>
      <c r="K4084" s="29" t="str">
        <f t="shared" si="197"/>
        <v>名古屋市立天神山</v>
      </c>
      <c r="L4084" s="29">
        <f>①陸連データ貼付け!P1153</f>
        <v>3</v>
      </c>
      <c r="M4084" s="63" t="str">
        <f>①陸連データ貼付け!Q1153</f>
        <v>中学校</v>
      </c>
    </row>
    <row r="4085" spans="1:13">
      <c r="A4085" s="220" t="str">
        <f>IF(①陸連データ貼付け!M1154="","",①陸連データ貼付け!M1154)</f>
        <v>P5321</v>
      </c>
      <c r="B4085" s="29" t="str">
        <f t="shared" si="195"/>
        <v>P</v>
      </c>
      <c r="C4085" s="29" t="str">
        <f t="shared" si="196"/>
        <v>5321</v>
      </c>
      <c r="D4085" s="29">
        <f>①陸連データ貼付け!B1154</f>
        <v>96786743</v>
      </c>
      <c r="E4085" s="29" t="str">
        <f>①陸連データ貼付け!C1154</f>
        <v>小川　彩音</v>
      </c>
      <c r="F4085" s="29" t="str">
        <f>ASC(①陸連データ貼付け!D1154)</f>
        <v>ｵｶﾞﾜ ｱﾔﾈ</v>
      </c>
      <c r="G4085" s="29" t="str">
        <f>①陸連データ貼付け!E1154</f>
        <v>女</v>
      </c>
      <c r="H4085" s="29">
        <f>①陸連データ貼付け!H1154</f>
        <v>24576</v>
      </c>
      <c r="I4085" s="29" t="str">
        <f>①陸連データ貼付け!I1154</f>
        <v>名古屋市立天神山</v>
      </c>
      <c r="J4085" s="29" t="str">
        <f>①陸連データ貼付け!J1154</f>
        <v>テンジンヤマチュウガッコウ</v>
      </c>
      <c r="K4085" s="29" t="str">
        <f t="shared" si="197"/>
        <v>名古屋市立天神山</v>
      </c>
      <c r="L4085" s="29">
        <f>①陸連データ貼付け!P1154</f>
        <v>2</v>
      </c>
      <c r="M4085" s="63" t="str">
        <f>①陸連データ貼付け!Q1154</f>
        <v>中学校</v>
      </c>
    </row>
    <row r="4086" spans="1:13">
      <c r="A4086" s="220" t="str">
        <f>IF(①陸連データ貼付け!M1155="","",①陸連データ貼付け!M1155)</f>
        <v>P5324</v>
      </c>
      <c r="B4086" s="29" t="str">
        <f t="shared" si="195"/>
        <v>P</v>
      </c>
      <c r="C4086" s="29" t="str">
        <f t="shared" si="196"/>
        <v>5324</v>
      </c>
      <c r="D4086" s="29">
        <f>①陸連データ貼付け!B1155</f>
        <v>96787037</v>
      </c>
      <c r="E4086" s="29" t="str">
        <f>①陸連データ貼付け!C1155</f>
        <v>尾山　怜花</v>
      </c>
      <c r="F4086" s="29" t="str">
        <f>ASC(①陸連データ貼付け!D1155)</f>
        <v>ｵﾔﾏ ﾚｲｶ</v>
      </c>
      <c r="G4086" s="29" t="str">
        <f>①陸連データ貼付け!E1155</f>
        <v>女</v>
      </c>
      <c r="H4086" s="29">
        <f>①陸連データ貼付け!H1155</f>
        <v>24576</v>
      </c>
      <c r="I4086" s="29" t="str">
        <f>①陸連データ貼付け!I1155</f>
        <v>名古屋市立天神山</v>
      </c>
      <c r="J4086" s="29" t="str">
        <f>①陸連データ貼付け!J1155</f>
        <v>テンジンヤマチュウガッコウ</v>
      </c>
      <c r="K4086" s="29" t="str">
        <f t="shared" si="197"/>
        <v>名古屋市立天神山</v>
      </c>
      <c r="L4086" s="29">
        <f>①陸連データ貼付け!P1155</f>
        <v>2</v>
      </c>
      <c r="M4086" s="63" t="str">
        <f>①陸連データ貼付け!Q1155</f>
        <v>中学校</v>
      </c>
    </row>
    <row r="4087" spans="1:13">
      <c r="A4087" s="220" t="str">
        <f>IF(①陸連データ貼付け!M1156="","",①陸連データ貼付け!M1156)</f>
        <v>P5327</v>
      </c>
      <c r="B4087" s="29" t="str">
        <f t="shared" si="195"/>
        <v>P</v>
      </c>
      <c r="C4087" s="29" t="str">
        <f t="shared" si="196"/>
        <v>5327</v>
      </c>
      <c r="D4087" s="29">
        <f>①陸連データ貼付け!B1156</f>
        <v>96787340</v>
      </c>
      <c r="E4087" s="29" t="str">
        <f>①陸連データ貼付け!C1156</f>
        <v>片原　実子</v>
      </c>
      <c r="F4087" s="29" t="str">
        <f>ASC(①陸連データ貼付け!D1156)</f>
        <v>ｶﾀﾊﾗ ﾐｺ</v>
      </c>
      <c r="G4087" s="29" t="str">
        <f>①陸連データ貼付け!E1156</f>
        <v>女</v>
      </c>
      <c r="H4087" s="29">
        <f>①陸連データ貼付け!H1156</f>
        <v>24576</v>
      </c>
      <c r="I4087" s="29" t="str">
        <f>①陸連データ貼付け!I1156</f>
        <v>名古屋市立天神山</v>
      </c>
      <c r="J4087" s="29" t="str">
        <f>①陸連データ貼付け!J1156</f>
        <v>テンジンヤマチュウガッコウ</v>
      </c>
      <c r="K4087" s="29" t="str">
        <f t="shared" si="197"/>
        <v>名古屋市立天神山</v>
      </c>
      <c r="L4087" s="29">
        <f>①陸連データ貼付け!P1156</f>
        <v>2</v>
      </c>
      <c r="M4087" s="63" t="str">
        <f>①陸連データ貼付け!Q1156</f>
        <v>中学校</v>
      </c>
    </row>
    <row r="4088" spans="1:13">
      <c r="A4088" s="220" t="str">
        <f>IF(①陸連データ貼付け!M1157="","",①陸連データ貼付け!M1157)</f>
        <v>P373</v>
      </c>
      <c r="B4088" s="29" t="str">
        <f t="shared" si="195"/>
        <v>P</v>
      </c>
      <c r="C4088" s="29" t="str">
        <f t="shared" si="196"/>
        <v>373</v>
      </c>
      <c r="D4088" s="29">
        <f>①陸連データ貼付け!B1157</f>
        <v>84940025</v>
      </c>
      <c r="E4088" s="29" t="str">
        <f>①陸連データ貼付け!C1157</f>
        <v>河合　大地</v>
      </c>
      <c r="F4088" s="29" t="str">
        <f>ASC(①陸連データ貼付け!D1157)</f>
        <v>ｶﾜｲ ﾀﾞｲﾁ</v>
      </c>
      <c r="G4088" s="29" t="str">
        <f>①陸連データ貼付け!E1157</f>
        <v>男</v>
      </c>
      <c r="H4088" s="29">
        <f>①陸連データ貼付け!H1157</f>
        <v>24576</v>
      </c>
      <c r="I4088" s="29" t="str">
        <f>①陸連データ貼付け!I1157</f>
        <v>名古屋市立天神山</v>
      </c>
      <c r="J4088" s="29" t="str">
        <f>①陸連データ貼付け!J1157</f>
        <v>テンジンヤマチュウガッコウ</v>
      </c>
      <c r="K4088" s="29" t="str">
        <f t="shared" si="197"/>
        <v>名古屋市立天神山</v>
      </c>
      <c r="L4088" s="29">
        <f>①陸連データ貼付け!P1157</f>
        <v>3</v>
      </c>
      <c r="M4088" s="63" t="str">
        <f>①陸連データ貼付け!Q1157</f>
        <v>中学校</v>
      </c>
    </row>
    <row r="4089" spans="1:13">
      <c r="A4089" s="220" t="str">
        <f>IF(①陸連データ貼付け!M1158="","",①陸連データ貼付け!M1158)</f>
        <v>P389</v>
      </c>
      <c r="B4089" s="29" t="str">
        <f t="shared" si="195"/>
        <v>P</v>
      </c>
      <c r="C4089" s="29" t="str">
        <f t="shared" si="196"/>
        <v>389</v>
      </c>
      <c r="D4089" s="29">
        <f>①陸連データ貼付け!B1158</f>
        <v>96786137</v>
      </c>
      <c r="E4089" s="29" t="str">
        <f>①陸連データ貼付け!C1158</f>
        <v>木村　駿希</v>
      </c>
      <c r="F4089" s="29" t="str">
        <f>ASC(①陸連データ貼付け!D1158)</f>
        <v>ｷﾑﾗ ｼｭﾝｷ</v>
      </c>
      <c r="G4089" s="29" t="str">
        <f>①陸連データ貼付け!E1158</f>
        <v>男</v>
      </c>
      <c r="H4089" s="29">
        <f>①陸連データ貼付け!H1158</f>
        <v>24576</v>
      </c>
      <c r="I4089" s="29" t="str">
        <f>①陸連データ貼付け!I1158</f>
        <v>名古屋市立天神山</v>
      </c>
      <c r="J4089" s="29" t="str">
        <f>①陸連データ貼付け!J1158</f>
        <v>テンジンヤマチュウガッコウ</v>
      </c>
      <c r="K4089" s="29" t="str">
        <f t="shared" si="197"/>
        <v>名古屋市立天神山</v>
      </c>
      <c r="L4089" s="29">
        <f>①陸連データ貼付け!P1158</f>
        <v>2</v>
      </c>
      <c r="M4089" s="63" t="str">
        <f>①陸連データ貼付け!Q1158</f>
        <v>中学校</v>
      </c>
    </row>
    <row r="4090" spans="1:13">
      <c r="A4090" s="220" t="str">
        <f>IF(①陸連データ貼付け!M1159="","",①陸連データ貼付け!M1159)</f>
        <v>P385</v>
      </c>
      <c r="B4090" s="29" t="str">
        <f t="shared" si="195"/>
        <v>P</v>
      </c>
      <c r="C4090" s="29" t="str">
        <f t="shared" si="196"/>
        <v>385</v>
      </c>
      <c r="D4090" s="29">
        <f>①陸連データ貼付け!B1159</f>
        <v>96785742</v>
      </c>
      <c r="E4090" s="29" t="str">
        <f>①陸連データ貼付け!C1159</f>
        <v>熊谷　樹真</v>
      </c>
      <c r="F4090" s="29" t="str">
        <f>ASC(①陸連データ貼付け!D1159)</f>
        <v>ｸﾏｶﾞｲ ｷｼﾝ</v>
      </c>
      <c r="G4090" s="29" t="str">
        <f>①陸連データ貼付け!E1159</f>
        <v>男</v>
      </c>
      <c r="H4090" s="29">
        <f>①陸連データ貼付け!H1159</f>
        <v>24576</v>
      </c>
      <c r="I4090" s="29" t="str">
        <f>①陸連データ貼付け!I1159</f>
        <v>名古屋市立天神山</v>
      </c>
      <c r="J4090" s="29" t="str">
        <f>①陸連データ貼付け!J1159</f>
        <v>テンジンヤマチュウガッコウ</v>
      </c>
      <c r="K4090" s="29" t="str">
        <f t="shared" si="197"/>
        <v>名古屋市立天神山</v>
      </c>
      <c r="L4090" s="29">
        <f>①陸連データ貼付け!P1159</f>
        <v>2</v>
      </c>
      <c r="M4090" s="63" t="str">
        <f>①陸連データ貼付け!Q1159</f>
        <v>中学校</v>
      </c>
    </row>
    <row r="4091" spans="1:13">
      <c r="A4091" s="220" t="str">
        <f>IF(①陸連データ貼付け!M1160="","",①陸連データ貼付け!M1160)</f>
        <v>P5328</v>
      </c>
      <c r="B4091" s="29" t="str">
        <f t="shared" si="195"/>
        <v>P</v>
      </c>
      <c r="C4091" s="29" t="str">
        <f t="shared" si="196"/>
        <v>5328</v>
      </c>
      <c r="D4091" s="29">
        <f>①陸連データ貼付け!B1160</f>
        <v>96787441</v>
      </c>
      <c r="E4091" s="29" t="str">
        <f>①陸連データ貼付け!C1160</f>
        <v>小出　有菜</v>
      </c>
      <c r="F4091" s="29" t="str">
        <f>ASC(①陸連データ貼付け!D1160)</f>
        <v>ｺｲﾃﾞ ﾕｳﾅ</v>
      </c>
      <c r="G4091" s="29" t="str">
        <f>①陸連データ貼付け!E1160</f>
        <v>女</v>
      </c>
      <c r="H4091" s="29">
        <f>①陸連データ貼付け!H1160</f>
        <v>24576</v>
      </c>
      <c r="I4091" s="29" t="str">
        <f>①陸連データ貼付け!I1160</f>
        <v>名古屋市立天神山</v>
      </c>
      <c r="J4091" s="29" t="str">
        <f>①陸連データ貼付け!J1160</f>
        <v>テンジンヤマチュウガッコウ</v>
      </c>
      <c r="K4091" s="29" t="str">
        <f t="shared" si="197"/>
        <v>名古屋市立天神山</v>
      </c>
      <c r="L4091" s="29">
        <f>①陸連データ貼付け!P1160</f>
        <v>2</v>
      </c>
      <c r="M4091" s="63" t="str">
        <f>①陸連データ貼付け!Q1160</f>
        <v>中学校</v>
      </c>
    </row>
    <row r="4092" spans="1:13">
      <c r="A4092" s="220" t="str">
        <f>IF(①陸連データ貼付け!M1161="","",①陸連データ貼付け!M1161)</f>
        <v>P369</v>
      </c>
      <c r="B4092" s="29" t="str">
        <f t="shared" si="195"/>
        <v>P</v>
      </c>
      <c r="C4092" s="29" t="str">
        <f t="shared" si="196"/>
        <v>369</v>
      </c>
      <c r="D4092" s="29">
        <f>①陸連データ貼付け!B1161</f>
        <v>84939639</v>
      </c>
      <c r="E4092" s="29" t="str">
        <f>①陸連データ貼付け!C1161</f>
        <v>小島　輝市</v>
      </c>
      <c r="F4092" s="29" t="str">
        <f>ASC(①陸連データ貼付け!D1161)</f>
        <v>ｺｼﾞﾏ ｷｲﾁ</v>
      </c>
      <c r="G4092" s="29" t="str">
        <f>①陸連データ貼付け!E1161</f>
        <v>男</v>
      </c>
      <c r="H4092" s="29">
        <f>①陸連データ貼付け!H1161</f>
        <v>24576</v>
      </c>
      <c r="I4092" s="29" t="str">
        <f>①陸連データ貼付け!I1161</f>
        <v>名古屋市立天神山</v>
      </c>
      <c r="J4092" s="29" t="str">
        <f>①陸連データ貼付け!J1161</f>
        <v>テンジンヤマチュウガッコウ</v>
      </c>
      <c r="K4092" s="29" t="str">
        <f t="shared" si="197"/>
        <v>名古屋市立天神山</v>
      </c>
      <c r="L4092" s="29">
        <f>①陸連データ貼付け!P1161</f>
        <v>3</v>
      </c>
      <c r="M4092" s="63" t="str">
        <f>①陸連データ貼付け!Q1161</f>
        <v>中学校</v>
      </c>
    </row>
    <row r="4093" spans="1:13">
      <c r="A4093" s="220" t="str">
        <f>IF(①陸連データ貼付け!M1162="","",①陸連データ貼付け!M1162)</f>
        <v>P374</v>
      </c>
      <c r="B4093" s="29" t="str">
        <f t="shared" si="195"/>
        <v>P</v>
      </c>
      <c r="C4093" s="29" t="str">
        <f t="shared" si="196"/>
        <v>374</v>
      </c>
      <c r="D4093" s="29">
        <f>①陸連データ貼付け!B1162</f>
        <v>84940126</v>
      </c>
      <c r="E4093" s="29" t="str">
        <f>①陸連データ貼付け!C1162</f>
        <v>後藤　柊平</v>
      </c>
      <c r="F4093" s="29" t="str">
        <f>ASC(①陸連データ貼付け!D1162)</f>
        <v>ｺﾞﾄｳ ｼｭｳﾍｲ</v>
      </c>
      <c r="G4093" s="29" t="str">
        <f>①陸連データ貼付け!E1162</f>
        <v>男</v>
      </c>
      <c r="H4093" s="29">
        <f>①陸連データ貼付け!H1162</f>
        <v>24576</v>
      </c>
      <c r="I4093" s="29" t="str">
        <f>①陸連データ貼付け!I1162</f>
        <v>名古屋市立天神山</v>
      </c>
      <c r="J4093" s="29" t="str">
        <f>①陸連データ貼付け!J1162</f>
        <v>テンジンヤマチュウガッコウ</v>
      </c>
      <c r="K4093" s="29" t="str">
        <f t="shared" si="197"/>
        <v>名古屋市立天神山</v>
      </c>
      <c r="L4093" s="29">
        <f>①陸連データ貼付け!P1162</f>
        <v>3</v>
      </c>
      <c r="M4093" s="63" t="str">
        <f>①陸連データ貼付け!Q1162</f>
        <v>中学校</v>
      </c>
    </row>
    <row r="4094" spans="1:13">
      <c r="A4094" s="220" t="str">
        <f>IF(①陸連データ貼付け!M1163="","",①陸連データ貼付け!M1163)</f>
        <v>P5316</v>
      </c>
      <c r="B4094" s="29" t="str">
        <f t="shared" si="195"/>
        <v>P</v>
      </c>
      <c r="C4094" s="29" t="str">
        <f t="shared" si="196"/>
        <v>5316</v>
      </c>
      <c r="D4094" s="29">
        <f>①陸連データ貼付け!B1163</f>
        <v>84941430</v>
      </c>
      <c r="E4094" s="29" t="str">
        <f>①陸連データ貼付け!C1163</f>
        <v>佐藤　紬</v>
      </c>
      <c r="F4094" s="29" t="str">
        <f>ASC(①陸連データ貼付け!D1163)</f>
        <v>ｻﾄｳ ﾂﾑｷﾞ</v>
      </c>
      <c r="G4094" s="29" t="str">
        <f>①陸連データ貼付け!E1163</f>
        <v>女</v>
      </c>
      <c r="H4094" s="29">
        <f>①陸連データ貼付け!H1163</f>
        <v>24576</v>
      </c>
      <c r="I4094" s="29" t="str">
        <f>①陸連データ貼付け!I1163</f>
        <v>名古屋市立天神山</v>
      </c>
      <c r="J4094" s="29" t="str">
        <f>①陸連データ貼付け!J1163</f>
        <v>テンジンヤマチュウガッコウ</v>
      </c>
      <c r="K4094" s="29" t="str">
        <f t="shared" si="197"/>
        <v>名古屋市立天神山</v>
      </c>
      <c r="L4094" s="29">
        <f>①陸連データ貼付け!P1163</f>
        <v>3</v>
      </c>
      <c r="M4094" s="63" t="str">
        <f>①陸連データ貼付け!Q1163</f>
        <v>中学校</v>
      </c>
    </row>
    <row r="4095" spans="1:13">
      <c r="A4095" s="220" t="str">
        <f>IF(①陸連データ貼付け!M1164="","",①陸連データ貼付け!M1164)</f>
        <v>P5317</v>
      </c>
      <c r="B4095" s="29" t="str">
        <f t="shared" si="195"/>
        <v>P</v>
      </c>
      <c r="C4095" s="29" t="str">
        <f t="shared" si="196"/>
        <v>5317</v>
      </c>
      <c r="D4095" s="29">
        <f>①陸連データ貼付け!B1164</f>
        <v>84941632</v>
      </c>
      <c r="E4095" s="29" t="str">
        <f>①陸連データ貼付け!C1164</f>
        <v>杉戸　志帆</v>
      </c>
      <c r="F4095" s="29" t="str">
        <f>ASC(①陸連データ貼付け!D1164)</f>
        <v>ｽｷﾞﾄﾞ ｼﾎ</v>
      </c>
      <c r="G4095" s="29" t="str">
        <f>①陸連データ貼付け!E1164</f>
        <v>女</v>
      </c>
      <c r="H4095" s="29">
        <f>①陸連データ貼付け!H1164</f>
        <v>24576</v>
      </c>
      <c r="I4095" s="29" t="str">
        <f>①陸連データ貼付け!I1164</f>
        <v>名古屋市立天神山</v>
      </c>
      <c r="J4095" s="29" t="str">
        <f>①陸連データ貼付け!J1164</f>
        <v>テンジンヤマチュウガッコウ</v>
      </c>
      <c r="K4095" s="29" t="str">
        <f t="shared" si="197"/>
        <v>名古屋市立天神山</v>
      </c>
      <c r="L4095" s="29">
        <f>①陸連データ貼付け!P1164</f>
        <v>3</v>
      </c>
      <c r="M4095" s="63" t="str">
        <f>①陸連データ貼付け!Q1164</f>
        <v>中学校</v>
      </c>
    </row>
    <row r="4096" spans="1:13">
      <c r="A4096" s="220" t="str">
        <f>IF(①陸連データ貼付け!M1165="","",①陸連データ貼付け!M1165)</f>
        <v>P5322</v>
      </c>
      <c r="B4096" s="29" t="str">
        <f t="shared" si="195"/>
        <v>P</v>
      </c>
      <c r="C4096" s="29" t="str">
        <f t="shared" si="196"/>
        <v>5322</v>
      </c>
      <c r="D4096" s="29">
        <f>①陸連データ貼付け!B1165</f>
        <v>96786844</v>
      </c>
      <c r="E4096" s="29" t="str">
        <f>①陸連データ貼付け!C1165</f>
        <v>高木　萌花</v>
      </c>
      <c r="F4096" s="29" t="str">
        <f>ASC(①陸連データ貼付け!D1165)</f>
        <v>ﾀｶｷﾞ ﾓｴｶ</v>
      </c>
      <c r="G4096" s="29" t="str">
        <f>①陸連データ貼付け!E1165</f>
        <v>女</v>
      </c>
      <c r="H4096" s="29">
        <f>①陸連データ貼付け!H1165</f>
        <v>24576</v>
      </c>
      <c r="I4096" s="29" t="str">
        <f>①陸連データ貼付け!I1165</f>
        <v>名古屋市立天神山</v>
      </c>
      <c r="J4096" s="29" t="str">
        <f>①陸連データ貼付け!J1165</f>
        <v>テンジンヤマチュウガッコウ</v>
      </c>
      <c r="K4096" s="29" t="str">
        <f t="shared" si="197"/>
        <v>名古屋市立天神山</v>
      </c>
      <c r="L4096" s="29">
        <f>①陸連データ貼付け!P1165</f>
        <v>2</v>
      </c>
      <c r="M4096" s="63" t="str">
        <f>①陸連データ貼付け!Q1165</f>
        <v>中学校</v>
      </c>
    </row>
    <row r="4097" spans="1:13">
      <c r="A4097" s="220" t="str">
        <f>IF(①陸連データ貼付け!M1166="","",①陸連データ貼付け!M1166)</f>
        <v>P5320</v>
      </c>
      <c r="B4097" s="29" t="str">
        <f t="shared" si="195"/>
        <v>P</v>
      </c>
      <c r="C4097" s="29" t="str">
        <f t="shared" si="196"/>
        <v>5320</v>
      </c>
      <c r="D4097" s="29">
        <f>①陸連データ貼付け!B1166</f>
        <v>96786642</v>
      </c>
      <c r="E4097" s="29" t="str">
        <f>①陸連データ貼付け!C1166</f>
        <v>高田　安澄</v>
      </c>
      <c r="F4097" s="29" t="str">
        <f>ASC(①陸連データ貼付け!D1166)</f>
        <v>ﾀｶﾀﾞ ｱｽﾞﾐ</v>
      </c>
      <c r="G4097" s="29" t="str">
        <f>①陸連データ貼付け!E1166</f>
        <v>女</v>
      </c>
      <c r="H4097" s="29">
        <f>①陸連データ貼付け!H1166</f>
        <v>24576</v>
      </c>
      <c r="I4097" s="29" t="str">
        <f>①陸連データ貼付け!I1166</f>
        <v>名古屋市立天神山</v>
      </c>
      <c r="J4097" s="29" t="str">
        <f>①陸連データ貼付け!J1166</f>
        <v>テンジンヤマチュウガッコウ</v>
      </c>
      <c r="K4097" s="29" t="str">
        <f t="shared" si="197"/>
        <v>名古屋市立天神山</v>
      </c>
      <c r="L4097" s="29">
        <f>①陸連データ貼付け!P1166</f>
        <v>2</v>
      </c>
      <c r="M4097" s="63" t="str">
        <f>①陸連データ貼付け!Q1166</f>
        <v>中学校</v>
      </c>
    </row>
    <row r="4098" spans="1:13">
      <c r="A4098" s="220" t="str">
        <f>IF(①陸連データ貼付け!M1167="","",①陸連データ貼付け!M1167)</f>
        <v>P393</v>
      </c>
      <c r="B4098" s="29" t="str">
        <f t="shared" si="195"/>
        <v>P</v>
      </c>
      <c r="C4098" s="29" t="str">
        <f t="shared" si="196"/>
        <v>393</v>
      </c>
      <c r="D4098" s="29">
        <f>①陸連データ貼付け!B1167</f>
        <v>96786541</v>
      </c>
      <c r="E4098" s="29" t="str">
        <f>①陸連データ貼付け!C1167</f>
        <v>棚橋　隼斗</v>
      </c>
      <c r="F4098" s="29" t="str">
        <f>ASC(①陸連データ貼付け!D1167)</f>
        <v>ﾀﾅﾊｼ ﾊﾔﾄ</v>
      </c>
      <c r="G4098" s="29" t="str">
        <f>①陸連データ貼付け!E1167</f>
        <v>男</v>
      </c>
      <c r="H4098" s="29">
        <f>①陸連データ貼付け!H1167</f>
        <v>24576</v>
      </c>
      <c r="I4098" s="29" t="str">
        <f>①陸連データ貼付け!I1167</f>
        <v>名古屋市立天神山</v>
      </c>
      <c r="J4098" s="29" t="str">
        <f>①陸連データ貼付け!J1167</f>
        <v>テンジンヤマチュウガッコウ</v>
      </c>
      <c r="K4098" s="29" t="str">
        <f t="shared" si="197"/>
        <v>名古屋市立天神山</v>
      </c>
      <c r="L4098" s="29">
        <f>①陸連データ貼付け!P1167</f>
        <v>2</v>
      </c>
      <c r="M4098" s="63" t="str">
        <f>①陸連データ貼付け!Q1167</f>
        <v>中学校</v>
      </c>
    </row>
    <row r="4099" spans="1:13">
      <c r="A4099" s="220" t="str">
        <f>IF(①陸連データ貼付け!M1168="","",①陸連データ貼付け!M1168)</f>
        <v>P390</v>
      </c>
      <c r="B4099" s="29" t="str">
        <f t="shared" si="195"/>
        <v>P</v>
      </c>
      <c r="C4099" s="29" t="str">
        <f t="shared" si="196"/>
        <v>390</v>
      </c>
      <c r="D4099" s="29">
        <f>①陸連データ貼付け!B1168</f>
        <v>96786238</v>
      </c>
      <c r="E4099" s="29" t="str">
        <f>①陸連データ貼付け!C1168</f>
        <v>内藤　遼</v>
      </c>
      <c r="F4099" s="29" t="str">
        <f>ASC(①陸連データ貼付け!D1168)</f>
        <v>ﾅｲﾄｳ ﾘｮｳ</v>
      </c>
      <c r="G4099" s="29" t="str">
        <f>①陸連データ貼付け!E1168</f>
        <v>男</v>
      </c>
      <c r="H4099" s="29">
        <f>①陸連データ貼付け!H1168</f>
        <v>24576</v>
      </c>
      <c r="I4099" s="29" t="str">
        <f>①陸連データ貼付け!I1168</f>
        <v>名古屋市立天神山</v>
      </c>
      <c r="J4099" s="29" t="str">
        <f>①陸連データ貼付け!J1168</f>
        <v>テンジンヤマチュウガッコウ</v>
      </c>
      <c r="K4099" s="29" t="str">
        <f t="shared" si="197"/>
        <v>名古屋市立天神山</v>
      </c>
      <c r="L4099" s="29">
        <f>①陸連データ貼付け!P1168</f>
        <v>2</v>
      </c>
      <c r="M4099" s="63" t="str">
        <f>①陸連データ貼付け!Q1168</f>
        <v>中学校</v>
      </c>
    </row>
    <row r="4100" spans="1:13">
      <c r="A4100" s="220" t="str">
        <f>IF(①陸連データ貼付け!M1169="","",①陸連データ貼付け!M1169)</f>
        <v>P5329</v>
      </c>
      <c r="B4100" s="29" t="str">
        <f t="shared" si="195"/>
        <v>P</v>
      </c>
      <c r="C4100" s="29" t="str">
        <f t="shared" si="196"/>
        <v>5329</v>
      </c>
      <c r="D4100" s="29">
        <f>①陸連データ貼付け!B1169</f>
        <v>96787542</v>
      </c>
      <c r="E4100" s="29" t="str">
        <f>①陸連データ貼付け!C1169</f>
        <v>中村　聖里</v>
      </c>
      <c r="F4100" s="29" t="str">
        <f>ASC(①陸連データ貼付け!D1169)</f>
        <v>ﾅｶﾑﾗ ﾋｼﾞﾘ</v>
      </c>
      <c r="G4100" s="29" t="str">
        <f>①陸連データ貼付け!E1169</f>
        <v>女</v>
      </c>
      <c r="H4100" s="29">
        <f>①陸連データ貼付け!H1169</f>
        <v>24576</v>
      </c>
      <c r="I4100" s="29" t="str">
        <f>①陸連データ貼付け!I1169</f>
        <v>名古屋市立天神山</v>
      </c>
      <c r="J4100" s="29" t="str">
        <f>①陸連データ貼付け!J1169</f>
        <v>テンジンヤマチュウガッコウ</v>
      </c>
      <c r="K4100" s="29" t="str">
        <f t="shared" si="197"/>
        <v>名古屋市立天神山</v>
      </c>
      <c r="L4100" s="29">
        <f>①陸連データ貼付け!P1169</f>
        <v>2</v>
      </c>
      <c r="M4100" s="63" t="str">
        <f>①陸連データ貼付け!Q1169</f>
        <v>中学校</v>
      </c>
    </row>
    <row r="4101" spans="1:13">
      <c r="A4101" s="220" t="str">
        <f>IF(①陸連データ貼付け!M1170="","",①陸連データ貼付け!M1170)</f>
        <v>P387</v>
      </c>
      <c r="B4101" s="29" t="str">
        <f t="shared" si="195"/>
        <v>P</v>
      </c>
      <c r="C4101" s="29" t="str">
        <f t="shared" si="196"/>
        <v>387</v>
      </c>
      <c r="D4101" s="29">
        <f>①陸連データ貼付け!B1170</f>
        <v>96785944</v>
      </c>
      <c r="E4101" s="29" t="str">
        <f>①陸連データ貼付け!C1170</f>
        <v>西尾　友希</v>
      </c>
      <c r="F4101" s="29" t="str">
        <f>ASC(①陸連データ貼付け!D1170)</f>
        <v>ﾆｼｵ ﾄﾓｷ</v>
      </c>
      <c r="G4101" s="29" t="str">
        <f>①陸連データ貼付け!E1170</f>
        <v>男</v>
      </c>
      <c r="H4101" s="29">
        <f>①陸連データ貼付け!H1170</f>
        <v>24576</v>
      </c>
      <c r="I4101" s="29" t="str">
        <f>①陸連データ貼付け!I1170</f>
        <v>名古屋市立天神山</v>
      </c>
      <c r="J4101" s="29" t="str">
        <f>①陸連データ貼付け!J1170</f>
        <v>テンジンヤマチュウガッコウ</v>
      </c>
      <c r="K4101" s="29" t="str">
        <f t="shared" si="197"/>
        <v>名古屋市立天神山</v>
      </c>
      <c r="L4101" s="29">
        <f>①陸連データ貼付け!P1170</f>
        <v>2</v>
      </c>
      <c r="M4101" s="63" t="str">
        <f>①陸連データ貼付け!Q1170</f>
        <v>中学校</v>
      </c>
    </row>
    <row r="4102" spans="1:13">
      <c r="A4102" s="220" t="str">
        <f>IF(①陸連データ貼付け!M1171="","",①陸連データ貼付け!M1171)</f>
        <v>P383</v>
      </c>
      <c r="B4102" s="29" t="str">
        <f t="shared" si="195"/>
        <v>P</v>
      </c>
      <c r="C4102" s="29" t="str">
        <f t="shared" si="196"/>
        <v>383</v>
      </c>
      <c r="D4102" s="29">
        <f>①陸連データ貼付け!B1171</f>
        <v>96785540</v>
      </c>
      <c r="E4102" s="29" t="str">
        <f>①陸連データ貼付け!C1171</f>
        <v>丹羽　亮人</v>
      </c>
      <c r="F4102" s="29" t="str">
        <f>ASC(①陸連データ貼付け!D1171)</f>
        <v>ﾆﾜ ｱｷﾄ</v>
      </c>
      <c r="G4102" s="29" t="str">
        <f>①陸連データ貼付け!E1171</f>
        <v>男</v>
      </c>
      <c r="H4102" s="29">
        <f>①陸連データ貼付け!H1171</f>
        <v>24576</v>
      </c>
      <c r="I4102" s="29" t="str">
        <f>①陸連データ貼付け!I1171</f>
        <v>名古屋市立天神山</v>
      </c>
      <c r="J4102" s="29" t="str">
        <f>①陸連データ貼付け!J1171</f>
        <v>テンジンヤマチュウガッコウ</v>
      </c>
      <c r="K4102" s="29" t="str">
        <f t="shared" si="197"/>
        <v>名古屋市立天神山</v>
      </c>
      <c r="L4102" s="29">
        <f>①陸連データ貼付け!P1171</f>
        <v>3</v>
      </c>
      <c r="M4102" s="63" t="str">
        <f>①陸連データ貼付け!Q1171</f>
        <v>中学校</v>
      </c>
    </row>
    <row r="4103" spans="1:13">
      <c r="A4103" s="220" t="str">
        <f>IF(①陸連データ貼付け!M1172="","",①陸連データ貼付け!M1172)</f>
        <v>P377</v>
      </c>
      <c r="B4103" s="29" t="str">
        <f t="shared" si="195"/>
        <v>P</v>
      </c>
      <c r="C4103" s="29" t="str">
        <f t="shared" si="196"/>
        <v>377</v>
      </c>
      <c r="D4103" s="29">
        <f>①陸連データ貼付け!B1172</f>
        <v>85135628</v>
      </c>
      <c r="E4103" s="29" t="str">
        <f>①陸連データ貼付け!C1172</f>
        <v>ハミルトン　太陽</v>
      </c>
      <c r="F4103" s="29" t="str">
        <f>ASC(①陸連データ貼付け!D1172)</f>
        <v>ﾊﾐﾙﾄﾝ ﾃｨﾀﾞ</v>
      </c>
      <c r="G4103" s="29" t="str">
        <f>①陸連データ貼付け!E1172</f>
        <v>男</v>
      </c>
      <c r="H4103" s="29">
        <f>①陸連データ貼付け!H1172</f>
        <v>24576</v>
      </c>
      <c r="I4103" s="29" t="str">
        <f>①陸連データ貼付け!I1172</f>
        <v>名古屋市立天神山</v>
      </c>
      <c r="J4103" s="29" t="str">
        <f>①陸連データ貼付け!J1172</f>
        <v>テンジンヤマチュウガッコウ</v>
      </c>
      <c r="K4103" s="29" t="str">
        <f t="shared" si="197"/>
        <v>名古屋市立天神山</v>
      </c>
      <c r="L4103" s="29">
        <f>①陸連データ貼付け!P1172</f>
        <v>2</v>
      </c>
      <c r="M4103" s="63" t="str">
        <f>①陸連データ貼付け!Q1172</f>
        <v>中学校</v>
      </c>
    </row>
    <row r="4104" spans="1:13">
      <c r="A4104" s="220" t="str">
        <f>IF(①陸連データ貼付け!M1173="","",①陸連データ貼付け!M1173)</f>
        <v>P388</v>
      </c>
      <c r="B4104" s="29" t="str">
        <f t="shared" si="195"/>
        <v>P</v>
      </c>
      <c r="C4104" s="29" t="str">
        <f t="shared" si="196"/>
        <v>388</v>
      </c>
      <c r="D4104" s="29">
        <f>①陸連データ貼付け!B1173</f>
        <v>96786036</v>
      </c>
      <c r="E4104" s="29" t="str">
        <f>①陸連データ貼付け!C1173</f>
        <v>林　泰輝</v>
      </c>
      <c r="F4104" s="29" t="str">
        <f>ASC(①陸連データ貼付け!D1173)</f>
        <v>ﾊﾔｼ ﾀｲｷ</v>
      </c>
      <c r="G4104" s="29" t="str">
        <f>①陸連データ貼付け!E1173</f>
        <v>男</v>
      </c>
      <c r="H4104" s="29">
        <f>①陸連データ貼付け!H1173</f>
        <v>24576</v>
      </c>
      <c r="I4104" s="29" t="str">
        <f>①陸連データ貼付け!I1173</f>
        <v>名古屋市立天神山</v>
      </c>
      <c r="J4104" s="29" t="str">
        <f>①陸連データ貼付け!J1173</f>
        <v>テンジンヤマチュウガッコウ</v>
      </c>
      <c r="K4104" s="29" t="str">
        <f t="shared" si="197"/>
        <v>名古屋市立天神山</v>
      </c>
      <c r="L4104" s="29">
        <f>①陸連データ貼付け!P1173</f>
        <v>2</v>
      </c>
      <c r="M4104" s="63" t="str">
        <f>①陸連データ貼付け!Q1173</f>
        <v>中学校</v>
      </c>
    </row>
    <row r="4105" spans="1:13">
      <c r="A4105" s="220" t="str">
        <f>IF(①陸連データ貼付け!M1174="","",①陸連データ貼付け!M1174)</f>
        <v>P5325</v>
      </c>
      <c r="B4105" s="29" t="str">
        <f t="shared" si="195"/>
        <v>P</v>
      </c>
      <c r="C4105" s="29" t="str">
        <f t="shared" si="196"/>
        <v>5325</v>
      </c>
      <c r="D4105" s="29">
        <f>①陸連データ貼付け!B1174</f>
        <v>96787138</v>
      </c>
      <c r="E4105" s="29" t="str">
        <f>①陸連データ貼付け!C1174</f>
        <v>林　蛍子</v>
      </c>
      <c r="F4105" s="29" t="str">
        <f>ASC(①陸連データ貼付け!D1174)</f>
        <v>ﾊﾔｼ ﾎﾀﾙｺ</v>
      </c>
      <c r="G4105" s="29" t="str">
        <f>①陸連データ貼付け!E1174</f>
        <v>女</v>
      </c>
      <c r="H4105" s="29">
        <f>①陸連データ貼付け!H1174</f>
        <v>24576</v>
      </c>
      <c r="I4105" s="29" t="str">
        <f>①陸連データ貼付け!I1174</f>
        <v>名古屋市立天神山</v>
      </c>
      <c r="J4105" s="29" t="str">
        <f>①陸連データ貼付け!J1174</f>
        <v>テンジンヤマチュウガッコウ</v>
      </c>
      <c r="K4105" s="29" t="str">
        <f t="shared" si="197"/>
        <v>名古屋市立天神山</v>
      </c>
      <c r="L4105" s="29">
        <f>①陸連データ貼付け!P1174</f>
        <v>2</v>
      </c>
      <c r="M4105" s="63" t="str">
        <f>①陸連データ貼付け!Q1174</f>
        <v>中学校</v>
      </c>
    </row>
    <row r="4106" spans="1:13">
      <c r="A4106" s="220" t="str">
        <f>IF(①陸連データ貼付け!M1175="","",①陸連データ貼付け!M1175)</f>
        <v>P386</v>
      </c>
      <c r="B4106" s="29" t="str">
        <f t="shared" si="195"/>
        <v>P</v>
      </c>
      <c r="C4106" s="29" t="str">
        <f t="shared" si="196"/>
        <v>386</v>
      </c>
      <c r="D4106" s="29">
        <f>①陸連データ貼付け!B1175</f>
        <v>96785843</v>
      </c>
      <c r="E4106" s="29" t="str">
        <f>①陸連データ貼付け!C1175</f>
        <v>坂野　貴一</v>
      </c>
      <c r="F4106" s="29" t="str">
        <f>ASC(①陸連データ貼付け!D1175)</f>
        <v>ﾊﾞﾝﾉ ｷｲﾁ</v>
      </c>
      <c r="G4106" s="29" t="str">
        <f>①陸連データ貼付け!E1175</f>
        <v>男</v>
      </c>
      <c r="H4106" s="29">
        <f>①陸連データ貼付け!H1175</f>
        <v>24576</v>
      </c>
      <c r="I4106" s="29" t="str">
        <f>①陸連データ貼付け!I1175</f>
        <v>名古屋市立天神山</v>
      </c>
      <c r="J4106" s="29" t="str">
        <f>①陸連データ貼付け!J1175</f>
        <v>テンジンヤマチュウガッコウ</v>
      </c>
      <c r="K4106" s="29" t="str">
        <f t="shared" si="197"/>
        <v>名古屋市立天神山</v>
      </c>
      <c r="L4106" s="29">
        <f>①陸連データ貼付け!P1175</f>
        <v>2</v>
      </c>
      <c r="M4106" s="63" t="str">
        <f>①陸連データ貼付け!Q1175</f>
        <v>中学校</v>
      </c>
    </row>
    <row r="4107" spans="1:13">
      <c r="A4107" s="220" t="str">
        <f>IF(①陸連データ貼付け!M1176="","",①陸連データ貼付け!M1176)</f>
        <v>P392</v>
      </c>
      <c r="B4107" s="29" t="str">
        <f t="shared" si="195"/>
        <v>P</v>
      </c>
      <c r="C4107" s="29" t="str">
        <f t="shared" si="196"/>
        <v>392</v>
      </c>
      <c r="D4107" s="29">
        <f>①陸連データ貼付け!B1176</f>
        <v>96786440</v>
      </c>
      <c r="E4107" s="29" t="str">
        <f>①陸連データ貼付け!C1176</f>
        <v>菱田　莉玖</v>
      </c>
      <c r="F4107" s="29" t="str">
        <f>ASC(①陸連データ貼付け!D1176)</f>
        <v>ﾋｼﾀﾞ ﾘｸ</v>
      </c>
      <c r="G4107" s="29" t="str">
        <f>①陸連データ貼付け!E1176</f>
        <v>男</v>
      </c>
      <c r="H4107" s="29">
        <f>①陸連データ貼付け!H1176</f>
        <v>24576</v>
      </c>
      <c r="I4107" s="29" t="str">
        <f>①陸連データ貼付け!I1176</f>
        <v>名古屋市立天神山</v>
      </c>
      <c r="J4107" s="29" t="str">
        <f>①陸連データ貼付け!J1176</f>
        <v>テンジンヤマチュウガッコウ</v>
      </c>
      <c r="K4107" s="29" t="str">
        <f t="shared" si="197"/>
        <v>名古屋市立天神山</v>
      </c>
      <c r="L4107" s="29">
        <f>①陸連データ貼付け!P1176</f>
        <v>2</v>
      </c>
      <c r="M4107" s="63" t="str">
        <f>①陸連データ貼付け!Q1176</f>
        <v>中学校</v>
      </c>
    </row>
    <row r="4108" spans="1:13">
      <c r="A4108" s="220" t="str">
        <f>IF(①陸連データ貼付け!M1177="","",①陸連データ貼付け!M1177)</f>
        <v>P380</v>
      </c>
      <c r="B4108" s="29" t="str">
        <f t="shared" si="195"/>
        <v>P</v>
      </c>
      <c r="C4108" s="29" t="str">
        <f t="shared" si="196"/>
        <v>380</v>
      </c>
      <c r="D4108" s="29">
        <f>①陸連データ貼付け!B1177</f>
        <v>95792436</v>
      </c>
      <c r="E4108" s="29" t="str">
        <f>①陸連データ貼付け!C1177</f>
        <v>平林　遼大</v>
      </c>
      <c r="F4108" s="29" t="str">
        <f>ASC(①陸連データ貼付け!D1177)</f>
        <v>ﾋﾗﾊﾞﾔｼ ﾊﾙｷ</v>
      </c>
      <c r="G4108" s="29" t="str">
        <f>①陸連データ貼付け!E1177</f>
        <v>男</v>
      </c>
      <c r="H4108" s="29">
        <f>①陸連データ貼付け!H1177</f>
        <v>24576</v>
      </c>
      <c r="I4108" s="29" t="str">
        <f>①陸連データ貼付け!I1177</f>
        <v>名古屋市立天神山</v>
      </c>
      <c r="J4108" s="29" t="str">
        <f>①陸連データ貼付け!J1177</f>
        <v>テンジンヤマチュウガッコウ</v>
      </c>
      <c r="K4108" s="29" t="str">
        <f t="shared" si="197"/>
        <v>名古屋市立天神山</v>
      </c>
      <c r="L4108" s="29">
        <f>①陸連データ貼付け!P1177</f>
        <v>2</v>
      </c>
      <c r="M4108" s="63" t="str">
        <f>①陸連データ貼付け!Q1177</f>
        <v>中学校</v>
      </c>
    </row>
    <row r="4109" spans="1:13">
      <c r="A4109" s="220" t="str">
        <f>IF(①陸連データ貼付け!M1178="","",①陸連データ貼付け!M1178)</f>
        <v>P391</v>
      </c>
      <c r="B4109" s="29" t="str">
        <f t="shared" si="195"/>
        <v>P</v>
      </c>
      <c r="C4109" s="29" t="str">
        <f t="shared" si="196"/>
        <v>391</v>
      </c>
      <c r="D4109" s="29">
        <f>①陸連データ貼付け!B1178</f>
        <v>96786339</v>
      </c>
      <c r="E4109" s="29" t="str">
        <f>①陸連データ貼付け!C1178</f>
        <v>水越　樹</v>
      </c>
      <c r="F4109" s="29" t="str">
        <f>ASC(①陸連データ貼付け!D1178)</f>
        <v>ﾐｽﾞｺｼ ﾀﾂｷ</v>
      </c>
      <c r="G4109" s="29" t="str">
        <f>①陸連データ貼付け!E1178</f>
        <v>男</v>
      </c>
      <c r="H4109" s="29">
        <f>①陸連データ貼付け!H1178</f>
        <v>24576</v>
      </c>
      <c r="I4109" s="29" t="str">
        <f>①陸連データ貼付け!I1178</f>
        <v>名古屋市立天神山</v>
      </c>
      <c r="J4109" s="29" t="str">
        <f>①陸連データ貼付け!J1178</f>
        <v>テンジンヤマチュウガッコウ</v>
      </c>
      <c r="K4109" s="29" t="str">
        <f t="shared" si="197"/>
        <v>名古屋市立天神山</v>
      </c>
      <c r="L4109" s="29">
        <f>①陸連データ貼付け!P1178</f>
        <v>2</v>
      </c>
      <c r="M4109" s="63" t="str">
        <f>①陸連データ貼付け!Q1178</f>
        <v>中学校</v>
      </c>
    </row>
    <row r="4110" spans="1:13">
      <c r="A4110" s="220" t="str">
        <f>IF(①陸連データ貼付け!M1179="","",①陸連データ貼付け!M1179)</f>
        <v>P379</v>
      </c>
      <c r="B4110" s="29" t="str">
        <f t="shared" si="195"/>
        <v>P</v>
      </c>
      <c r="C4110" s="29" t="str">
        <f t="shared" si="196"/>
        <v>379</v>
      </c>
      <c r="D4110" s="29">
        <f>①陸連データ貼付け!B1179</f>
        <v>95792335</v>
      </c>
      <c r="E4110" s="29" t="str">
        <f>①陸連データ貼付け!C1179</f>
        <v>三輪　亮英</v>
      </c>
      <c r="F4110" s="29" t="str">
        <f>ASC(①陸連データ貼付け!D1179)</f>
        <v>ﾐﾜ ﾘｮｳｴｲ</v>
      </c>
      <c r="G4110" s="29" t="str">
        <f>①陸連データ貼付け!E1179</f>
        <v>男</v>
      </c>
      <c r="H4110" s="29">
        <f>①陸連データ貼付け!H1179</f>
        <v>24576</v>
      </c>
      <c r="I4110" s="29" t="str">
        <f>①陸連データ貼付け!I1179</f>
        <v>名古屋市立天神山</v>
      </c>
      <c r="J4110" s="29" t="str">
        <f>①陸連データ貼付け!J1179</f>
        <v>テンジンヤマチュウガッコウ</v>
      </c>
      <c r="K4110" s="29" t="str">
        <f t="shared" si="197"/>
        <v>名古屋市立天神山</v>
      </c>
      <c r="L4110" s="29">
        <f>①陸連データ貼付け!P1179</f>
        <v>2</v>
      </c>
      <c r="M4110" s="63" t="str">
        <f>①陸連データ貼付け!Q1179</f>
        <v>中学校</v>
      </c>
    </row>
    <row r="4111" spans="1:13">
      <c r="A4111" s="220" t="str">
        <f>IF(①陸連データ貼付け!M1180="","",①陸連データ貼付け!M1180)</f>
        <v>P368</v>
      </c>
      <c r="B4111" s="29" t="str">
        <f t="shared" si="195"/>
        <v>P</v>
      </c>
      <c r="C4111" s="29" t="str">
        <f t="shared" si="196"/>
        <v>368</v>
      </c>
      <c r="D4111" s="29">
        <f>①陸連データ貼付け!B1180</f>
        <v>83942127</v>
      </c>
      <c r="E4111" s="29" t="str">
        <f>①陸連データ貼付け!C1180</f>
        <v>村上　智也</v>
      </c>
      <c r="F4111" s="29" t="str">
        <f>ASC(①陸連データ貼付け!D1180)</f>
        <v>ﾑﾗｶﾐ ﾄﾓﾔ</v>
      </c>
      <c r="G4111" s="29" t="str">
        <f>①陸連データ貼付け!E1180</f>
        <v>男</v>
      </c>
      <c r="H4111" s="29">
        <f>①陸連データ貼付け!H1180</f>
        <v>24576</v>
      </c>
      <c r="I4111" s="29" t="str">
        <f>①陸連データ貼付け!I1180</f>
        <v>名古屋市立天神山</v>
      </c>
      <c r="J4111" s="29" t="str">
        <f>①陸連データ貼付け!J1180</f>
        <v>テンジンヤマチュウガッコウ</v>
      </c>
      <c r="K4111" s="29" t="str">
        <f t="shared" si="197"/>
        <v>名古屋市立天神山</v>
      </c>
      <c r="L4111" s="29">
        <f>①陸連データ貼付け!P1180</f>
        <v>3</v>
      </c>
      <c r="M4111" s="63" t="str">
        <f>①陸連データ貼付け!Q1180</f>
        <v>中学校</v>
      </c>
    </row>
    <row r="4112" spans="1:13">
      <c r="A4112" s="220" t="str">
        <f>IF(①陸連データ貼付け!M1181="","",①陸連データ貼付け!M1181)</f>
        <v>P378</v>
      </c>
      <c r="B4112" s="29" t="str">
        <f t="shared" si="195"/>
        <v>P</v>
      </c>
      <c r="C4112" s="29" t="str">
        <f t="shared" si="196"/>
        <v>378</v>
      </c>
      <c r="D4112" s="29">
        <f>①陸連データ貼付け!B1181</f>
        <v>95792234</v>
      </c>
      <c r="E4112" s="29" t="str">
        <f>①陸連データ貼付け!C1181</f>
        <v>安田　歩夢</v>
      </c>
      <c r="F4112" s="29" t="str">
        <f>ASC(①陸連データ貼付け!D1181)</f>
        <v>ﾔｽﾀﾞ ｱﾕﾑ</v>
      </c>
      <c r="G4112" s="29" t="str">
        <f>①陸連データ貼付け!E1181</f>
        <v>男</v>
      </c>
      <c r="H4112" s="29">
        <f>①陸連データ貼付け!H1181</f>
        <v>24576</v>
      </c>
      <c r="I4112" s="29" t="str">
        <f>①陸連データ貼付け!I1181</f>
        <v>名古屋市立天神山</v>
      </c>
      <c r="J4112" s="29" t="str">
        <f>①陸連データ貼付け!J1181</f>
        <v>テンジンヤマチュウガッコウ</v>
      </c>
      <c r="K4112" s="29" t="str">
        <f t="shared" si="197"/>
        <v>名古屋市立天神山</v>
      </c>
      <c r="L4112" s="29">
        <f>①陸連データ貼付け!P1181</f>
        <v>2</v>
      </c>
      <c r="M4112" s="63" t="str">
        <f>①陸連データ貼付け!Q1181</f>
        <v>中学校</v>
      </c>
    </row>
    <row r="4113" spans="1:13">
      <c r="A4113" s="220" t="str">
        <f>IF(①陸連データ貼付け!M1182="","",①陸連データ貼付け!M1182)</f>
        <v>P375</v>
      </c>
      <c r="B4113" s="29" t="str">
        <f t="shared" si="195"/>
        <v>P</v>
      </c>
      <c r="C4113" s="29" t="str">
        <f t="shared" si="196"/>
        <v>375</v>
      </c>
      <c r="D4113" s="29">
        <f>①陸連データ貼付け!B1182</f>
        <v>84940227</v>
      </c>
      <c r="E4113" s="29" t="str">
        <f>①陸連データ貼付け!C1182</f>
        <v>矢田部　宏哉</v>
      </c>
      <c r="F4113" s="29" t="str">
        <f>ASC(①陸連データ貼付け!D1182)</f>
        <v>ﾔﾀﾍﾞ ﾋﾛﾔ</v>
      </c>
      <c r="G4113" s="29" t="str">
        <f>①陸連データ貼付け!E1182</f>
        <v>男</v>
      </c>
      <c r="H4113" s="29">
        <f>①陸連データ貼付け!H1182</f>
        <v>24576</v>
      </c>
      <c r="I4113" s="29" t="str">
        <f>①陸連データ貼付け!I1182</f>
        <v>名古屋市立天神山</v>
      </c>
      <c r="J4113" s="29" t="str">
        <f>①陸連データ貼付け!J1182</f>
        <v>テンジンヤマチュウガッコウ</v>
      </c>
      <c r="K4113" s="29" t="str">
        <f t="shared" si="197"/>
        <v>名古屋市立天神山</v>
      </c>
      <c r="L4113" s="29">
        <f>①陸連データ貼付け!P1182</f>
        <v>3</v>
      </c>
      <c r="M4113" s="63" t="str">
        <f>①陸連データ貼付け!Q1182</f>
        <v>中学校</v>
      </c>
    </row>
    <row r="4114" spans="1:13">
      <c r="A4114" s="220" t="str">
        <f>IF(①陸連データ貼付け!M1183="","",①陸連データ貼付け!M1183)</f>
        <v>P376</v>
      </c>
      <c r="B4114" s="29" t="str">
        <f t="shared" si="195"/>
        <v>P</v>
      </c>
      <c r="C4114" s="29" t="str">
        <f t="shared" si="196"/>
        <v>376</v>
      </c>
      <c r="D4114" s="29">
        <f>①陸連データ貼付け!B1183</f>
        <v>84940328</v>
      </c>
      <c r="E4114" s="29" t="str">
        <f>①陸連データ貼付け!C1183</f>
        <v>山下　翔平</v>
      </c>
      <c r="F4114" s="29" t="str">
        <f>ASC(①陸連データ貼付け!D1183)</f>
        <v>ﾔﾏｼﾀ ｼｮｳﾍｲ</v>
      </c>
      <c r="G4114" s="29" t="str">
        <f>①陸連データ貼付け!E1183</f>
        <v>男</v>
      </c>
      <c r="H4114" s="29">
        <f>①陸連データ貼付け!H1183</f>
        <v>24576</v>
      </c>
      <c r="I4114" s="29" t="str">
        <f>①陸連データ貼付け!I1183</f>
        <v>名古屋市立天神山</v>
      </c>
      <c r="J4114" s="29" t="str">
        <f>①陸連データ貼付け!J1183</f>
        <v>テンジンヤマチュウガッコウ</v>
      </c>
      <c r="K4114" s="29" t="str">
        <f t="shared" si="197"/>
        <v>名古屋市立天神山</v>
      </c>
      <c r="L4114" s="29">
        <f>①陸連データ貼付け!P1183</f>
        <v>3</v>
      </c>
      <c r="M4114" s="63" t="str">
        <f>①陸連データ貼付け!Q1183</f>
        <v>中学校</v>
      </c>
    </row>
    <row r="4115" spans="1:13">
      <c r="A4115" s="220" t="str">
        <f>IF(①陸連データ貼付け!M1184="","",①陸連データ貼付け!M1184)</f>
        <v>P5318</v>
      </c>
      <c r="B4115" s="29" t="str">
        <f t="shared" si="195"/>
        <v>P</v>
      </c>
      <c r="C4115" s="29" t="str">
        <f t="shared" si="196"/>
        <v>5318</v>
      </c>
      <c r="D4115" s="29">
        <f>①陸連データ貼付け!B1184</f>
        <v>84941834</v>
      </c>
      <c r="E4115" s="29" t="str">
        <f>①陸連データ貼付け!C1184</f>
        <v>山下　舞柚</v>
      </c>
      <c r="F4115" s="29" t="str">
        <f>ASC(①陸連データ貼付け!D1184)</f>
        <v>ﾔﾏｼﾀ ﾏﾕ</v>
      </c>
      <c r="G4115" s="29" t="str">
        <f>①陸連データ貼付け!E1184</f>
        <v>女</v>
      </c>
      <c r="H4115" s="29">
        <f>①陸連データ貼付け!H1184</f>
        <v>24576</v>
      </c>
      <c r="I4115" s="29" t="str">
        <f>①陸連データ貼付け!I1184</f>
        <v>名古屋市立天神山</v>
      </c>
      <c r="J4115" s="29" t="str">
        <f>①陸連データ貼付け!J1184</f>
        <v>テンジンヤマチュウガッコウ</v>
      </c>
      <c r="K4115" s="29" t="str">
        <f t="shared" si="197"/>
        <v>名古屋市立天神山</v>
      </c>
      <c r="L4115" s="29">
        <f>①陸連データ貼付け!P1184</f>
        <v>3</v>
      </c>
      <c r="M4115" s="63" t="str">
        <f>①陸連データ貼付け!Q1184</f>
        <v>中学校</v>
      </c>
    </row>
    <row r="4116" spans="1:13">
      <c r="A4116" s="220" t="str">
        <f>IF(①陸連データ貼付け!M1185="","",①陸連データ貼付け!M1185)</f>
        <v>P381</v>
      </c>
      <c r="B4116" s="29" t="str">
        <f t="shared" si="195"/>
        <v>P</v>
      </c>
      <c r="C4116" s="29" t="str">
        <f t="shared" si="196"/>
        <v>381</v>
      </c>
      <c r="D4116" s="29">
        <f>①陸連データ貼付け!B1185</f>
        <v>95881940</v>
      </c>
      <c r="E4116" s="29" t="str">
        <f>①陸連データ貼付け!C1185</f>
        <v>山本　竣介</v>
      </c>
      <c r="F4116" s="29" t="str">
        <f>ASC(①陸連データ貼付け!D1185)</f>
        <v>ﾔﾏﾓﾄ ｼｭﾝｽｹ</v>
      </c>
      <c r="G4116" s="29" t="str">
        <f>①陸連データ貼付け!E1185</f>
        <v>男</v>
      </c>
      <c r="H4116" s="29">
        <f>①陸連データ貼付け!H1185</f>
        <v>24576</v>
      </c>
      <c r="I4116" s="29" t="str">
        <f>①陸連データ貼付け!I1185</f>
        <v>名古屋市立天神山</v>
      </c>
      <c r="J4116" s="29" t="str">
        <f>①陸連データ貼付け!J1185</f>
        <v>テンジンヤマチュウガッコウ</v>
      </c>
      <c r="K4116" s="29" t="str">
        <f t="shared" si="197"/>
        <v>名古屋市立天神山</v>
      </c>
      <c r="L4116" s="29">
        <f>①陸連データ貼付け!P1185</f>
        <v>2</v>
      </c>
      <c r="M4116" s="63" t="str">
        <f>①陸連データ貼付け!Q1185</f>
        <v>中学校</v>
      </c>
    </row>
    <row r="4117" spans="1:13">
      <c r="A4117" s="220" t="str">
        <f>IF(①陸連データ貼付け!M1186="","",①陸連データ貼付け!M1186)</f>
        <v>P5319</v>
      </c>
      <c r="B4117" s="29" t="str">
        <f t="shared" si="195"/>
        <v>P</v>
      </c>
      <c r="C4117" s="29" t="str">
        <f t="shared" si="196"/>
        <v>5319</v>
      </c>
      <c r="D4117" s="29">
        <f>①陸連データ貼付け!B1186</f>
        <v>84941935</v>
      </c>
      <c r="E4117" s="29" t="str">
        <f>①陸連データ貼付け!C1186</f>
        <v>吉田　麗</v>
      </c>
      <c r="F4117" s="29" t="str">
        <f>ASC(①陸連データ貼付け!D1186)</f>
        <v>ﾖｼﾀﾞ ｳﾗﾗ</v>
      </c>
      <c r="G4117" s="29" t="str">
        <f>①陸連データ貼付け!E1186</f>
        <v>女</v>
      </c>
      <c r="H4117" s="29">
        <f>①陸連データ貼付け!H1186</f>
        <v>24576</v>
      </c>
      <c r="I4117" s="29" t="str">
        <f>①陸連データ貼付け!I1186</f>
        <v>名古屋市立天神山</v>
      </c>
      <c r="J4117" s="29" t="str">
        <f>①陸連データ貼付け!J1186</f>
        <v>テンジンヤマチュウガッコウ</v>
      </c>
      <c r="K4117" s="29" t="str">
        <f t="shared" si="197"/>
        <v>名古屋市立天神山</v>
      </c>
      <c r="L4117" s="29">
        <f>①陸連データ貼付け!P1186</f>
        <v>3</v>
      </c>
      <c r="M4117" s="63" t="str">
        <f>①陸連データ貼付け!Q1186</f>
        <v>中学校</v>
      </c>
    </row>
    <row r="4118" spans="1:13">
      <c r="A4118" s="220" t="str">
        <f>IF(①陸連データ貼付け!M1187="","",①陸連データ貼付け!M1187)</f>
        <v>P365</v>
      </c>
      <c r="B4118" s="29" t="str">
        <f t="shared" si="195"/>
        <v>P</v>
      </c>
      <c r="C4118" s="29" t="str">
        <f t="shared" si="196"/>
        <v>365</v>
      </c>
      <c r="D4118" s="29">
        <f>①陸連データ貼付け!B1187</f>
        <v>96773537</v>
      </c>
      <c r="E4118" s="29" t="str">
        <f>①陸連データ貼付け!C1187</f>
        <v>伊神　勇希</v>
      </c>
      <c r="F4118" s="29" t="str">
        <f>ASC(①陸連データ貼付け!D1187)</f>
        <v>ｲｶﾐ ﾕｳｷ</v>
      </c>
      <c r="G4118" s="29" t="str">
        <f>①陸連データ貼付け!E1187</f>
        <v>男</v>
      </c>
      <c r="H4118" s="29">
        <f>①陸連データ貼付け!H1187</f>
        <v>24402</v>
      </c>
      <c r="I4118" s="29" t="str">
        <f>①陸連データ貼付け!I1187</f>
        <v>東海</v>
      </c>
      <c r="J4118" s="29" t="str">
        <f>①陸連データ貼付け!J1187</f>
        <v>トウカイ</v>
      </c>
      <c r="K4118" s="29" t="str">
        <f t="shared" si="197"/>
        <v>東海</v>
      </c>
      <c r="L4118" s="29">
        <f>①陸連データ貼付け!P1187</f>
        <v>2</v>
      </c>
      <c r="M4118" s="63" t="str">
        <f>①陸連データ貼付け!Q1187</f>
        <v>中学校</v>
      </c>
    </row>
    <row r="4119" spans="1:13">
      <c r="A4119" s="220" t="str">
        <f>IF(①陸連データ貼付け!M1188="","",①陸連データ貼付け!M1188)</f>
        <v>P342</v>
      </c>
      <c r="B4119" s="29" t="str">
        <f t="shared" si="195"/>
        <v>P</v>
      </c>
      <c r="C4119" s="29" t="str">
        <f t="shared" si="196"/>
        <v>342</v>
      </c>
      <c r="D4119" s="29">
        <f>①陸連データ貼付け!B1188</f>
        <v>85006524</v>
      </c>
      <c r="E4119" s="29" t="str">
        <f>①陸連データ貼付け!C1188</f>
        <v>魚住　宗一郎</v>
      </c>
      <c r="F4119" s="29" t="str">
        <f>ASC(①陸連データ貼付け!D1188)</f>
        <v>ｳｵｽﾞﾐ ｿｳｲﾁﾛｳ</v>
      </c>
      <c r="G4119" s="29" t="str">
        <f>①陸連データ貼付け!E1188</f>
        <v>男</v>
      </c>
      <c r="H4119" s="29">
        <f>①陸連データ貼付け!H1188</f>
        <v>24402</v>
      </c>
      <c r="I4119" s="29" t="str">
        <f>①陸連データ貼付け!I1188</f>
        <v>東海</v>
      </c>
      <c r="J4119" s="29" t="str">
        <f>①陸連データ貼付け!J1188</f>
        <v>トウカイ</v>
      </c>
      <c r="K4119" s="29" t="str">
        <f t="shared" si="197"/>
        <v>東海</v>
      </c>
      <c r="L4119" s="29">
        <f>①陸連データ貼付け!P1188</f>
        <v>3</v>
      </c>
      <c r="M4119" s="63" t="str">
        <f>①陸連データ貼付け!Q1188</f>
        <v>中学校</v>
      </c>
    </row>
    <row r="4120" spans="1:13">
      <c r="A4120" s="220" t="str">
        <f>IF(①陸連データ貼付け!M1189="","",①陸連データ貼付け!M1189)</f>
        <v>P341</v>
      </c>
      <c r="B4120" s="29" t="str">
        <f t="shared" si="195"/>
        <v>P</v>
      </c>
      <c r="C4120" s="29" t="str">
        <f t="shared" si="196"/>
        <v>341</v>
      </c>
      <c r="D4120" s="29">
        <f>①陸連データ貼付け!B1189</f>
        <v>83732932</v>
      </c>
      <c r="E4120" s="29" t="str">
        <f>①陸連データ貼付け!C1189</f>
        <v>海老原　巧哉</v>
      </c>
      <c r="F4120" s="29" t="str">
        <f>ASC(①陸連データ貼付け!D1189)</f>
        <v>ｴﾋﾞﾊﾗ ﾀｸﾔ</v>
      </c>
      <c r="G4120" s="29" t="str">
        <f>①陸連データ貼付け!E1189</f>
        <v>男</v>
      </c>
      <c r="H4120" s="29">
        <f>①陸連データ貼付け!H1189</f>
        <v>24402</v>
      </c>
      <c r="I4120" s="29" t="str">
        <f>①陸連データ貼付け!I1189</f>
        <v>東海</v>
      </c>
      <c r="J4120" s="29" t="str">
        <f>①陸連データ貼付け!J1189</f>
        <v>トウカイ</v>
      </c>
      <c r="K4120" s="29" t="str">
        <f t="shared" si="197"/>
        <v>東海</v>
      </c>
      <c r="L4120" s="29">
        <f>①陸連データ貼付け!P1189</f>
        <v>3</v>
      </c>
      <c r="M4120" s="63" t="str">
        <f>①陸連データ貼付け!Q1189</f>
        <v>中学校</v>
      </c>
    </row>
    <row r="4121" spans="1:13">
      <c r="A4121" s="220" t="str">
        <f>IF(①陸連データ貼付け!M1190="","",①陸連データ貼付け!M1190)</f>
        <v>P361</v>
      </c>
      <c r="B4121" s="29" t="str">
        <f t="shared" si="195"/>
        <v>P</v>
      </c>
      <c r="C4121" s="29" t="str">
        <f t="shared" si="196"/>
        <v>361</v>
      </c>
      <c r="D4121" s="29">
        <f>①陸連データ貼付け!B1190</f>
        <v>96772233</v>
      </c>
      <c r="E4121" s="29" t="str">
        <f>①陸連データ貼付け!C1190</f>
        <v>遠藤　和馬</v>
      </c>
      <c r="F4121" s="29" t="str">
        <f>ASC(①陸連データ貼付け!D1190)</f>
        <v>ｴﾝﾄﾞｳ ｶｽﾞﾏ</v>
      </c>
      <c r="G4121" s="29" t="str">
        <f>①陸連データ貼付け!E1190</f>
        <v>男</v>
      </c>
      <c r="H4121" s="29">
        <f>①陸連データ貼付け!H1190</f>
        <v>24402</v>
      </c>
      <c r="I4121" s="29" t="str">
        <f>①陸連データ貼付け!I1190</f>
        <v>東海</v>
      </c>
      <c r="J4121" s="29" t="str">
        <f>①陸連データ貼付け!J1190</f>
        <v>トウカイ</v>
      </c>
      <c r="K4121" s="29" t="str">
        <f t="shared" si="197"/>
        <v>東海</v>
      </c>
      <c r="L4121" s="29">
        <f>①陸連データ貼付け!P1190</f>
        <v>2</v>
      </c>
      <c r="M4121" s="63" t="str">
        <f>①陸連データ貼付け!Q1190</f>
        <v>中学校</v>
      </c>
    </row>
    <row r="4122" spans="1:13">
      <c r="A4122" s="220" t="str">
        <f>IF(①陸連データ貼付け!M1191="","",①陸連データ貼付け!M1191)</f>
        <v>P357</v>
      </c>
      <c r="B4122" s="29" t="str">
        <f t="shared" si="195"/>
        <v>P</v>
      </c>
      <c r="C4122" s="29" t="str">
        <f t="shared" si="196"/>
        <v>357</v>
      </c>
      <c r="D4122" s="29">
        <f>①陸連データ貼付け!B1191</f>
        <v>96771838</v>
      </c>
      <c r="E4122" s="29" t="str">
        <f>①陸連データ貼付け!C1191</f>
        <v>大石　航旦</v>
      </c>
      <c r="F4122" s="29" t="str">
        <f>ASC(①陸連データ貼付け!D1191)</f>
        <v>ｵｵｲｼ ｺｳﾀ</v>
      </c>
      <c r="G4122" s="29" t="str">
        <f>①陸連データ貼付け!E1191</f>
        <v>男</v>
      </c>
      <c r="H4122" s="29">
        <f>①陸連データ貼付け!H1191</f>
        <v>24402</v>
      </c>
      <c r="I4122" s="29" t="str">
        <f>①陸連データ貼付け!I1191</f>
        <v>東海</v>
      </c>
      <c r="J4122" s="29" t="str">
        <f>①陸連データ貼付け!J1191</f>
        <v>トウカイ</v>
      </c>
      <c r="K4122" s="29" t="str">
        <f t="shared" si="197"/>
        <v>東海</v>
      </c>
      <c r="L4122" s="29">
        <f>①陸連データ貼付け!P1191</f>
        <v>3</v>
      </c>
      <c r="M4122" s="63" t="str">
        <f>①陸連データ貼付け!Q1191</f>
        <v>中学校</v>
      </c>
    </row>
    <row r="4123" spans="1:13">
      <c r="A4123" s="220" t="str">
        <f>IF(①陸連データ貼付け!M1192="","",①陸連データ貼付け!M1192)</f>
        <v>P362</v>
      </c>
      <c r="B4123" s="29" t="str">
        <f t="shared" si="195"/>
        <v>P</v>
      </c>
      <c r="C4123" s="29" t="str">
        <f t="shared" si="196"/>
        <v>362</v>
      </c>
      <c r="D4123" s="29">
        <f>①陸連データ貼付け!B1192</f>
        <v>96772435</v>
      </c>
      <c r="E4123" s="29" t="str">
        <f>①陸連データ貼付け!C1192</f>
        <v>太田　暁良</v>
      </c>
      <c r="F4123" s="29" t="str">
        <f>ASC(①陸連データ貼付け!D1192)</f>
        <v>ｵｵﾀ ｱｷﾗ</v>
      </c>
      <c r="G4123" s="29" t="str">
        <f>①陸連データ貼付け!E1192</f>
        <v>男</v>
      </c>
      <c r="H4123" s="29">
        <f>①陸連データ貼付け!H1192</f>
        <v>24402</v>
      </c>
      <c r="I4123" s="29" t="str">
        <f>①陸連データ貼付け!I1192</f>
        <v>東海</v>
      </c>
      <c r="J4123" s="29" t="str">
        <f>①陸連データ貼付け!J1192</f>
        <v>トウカイ</v>
      </c>
      <c r="K4123" s="29" t="str">
        <f t="shared" si="197"/>
        <v>東海</v>
      </c>
      <c r="L4123" s="29">
        <f>①陸連データ貼付け!P1192</f>
        <v>2</v>
      </c>
      <c r="M4123" s="63" t="str">
        <f>①陸連データ貼付け!Q1192</f>
        <v>中学校</v>
      </c>
    </row>
    <row r="4124" spans="1:13">
      <c r="A4124" s="220" t="str">
        <f>IF(①陸連データ貼付け!M1193="","",①陸連データ貼付け!M1193)</f>
        <v>P364</v>
      </c>
      <c r="B4124" s="29" t="str">
        <f t="shared" si="195"/>
        <v>P</v>
      </c>
      <c r="C4124" s="29" t="str">
        <f t="shared" si="196"/>
        <v>364</v>
      </c>
      <c r="D4124" s="29">
        <f>①陸連データ貼付け!B1193</f>
        <v>96773436</v>
      </c>
      <c r="E4124" s="29" t="str">
        <f>①陸連データ貼付け!C1193</f>
        <v>加藤　輝一郎</v>
      </c>
      <c r="F4124" s="29" t="str">
        <f>ASC(①陸連データ貼付け!D1193)</f>
        <v>ｶﾄｳ ｷｲﾁﾛｳ</v>
      </c>
      <c r="G4124" s="29" t="str">
        <f>①陸連データ貼付け!E1193</f>
        <v>男</v>
      </c>
      <c r="H4124" s="29">
        <f>①陸連データ貼付け!H1193</f>
        <v>24402</v>
      </c>
      <c r="I4124" s="29" t="str">
        <f>①陸連データ貼付け!I1193</f>
        <v>東海</v>
      </c>
      <c r="J4124" s="29" t="str">
        <f>①陸連データ貼付け!J1193</f>
        <v>トウカイ</v>
      </c>
      <c r="K4124" s="29" t="str">
        <f t="shared" si="197"/>
        <v>東海</v>
      </c>
      <c r="L4124" s="29">
        <f>①陸連データ貼付け!P1193</f>
        <v>2</v>
      </c>
      <c r="M4124" s="63" t="str">
        <f>①陸連データ貼付け!Q1193</f>
        <v>中学校</v>
      </c>
    </row>
    <row r="4125" spans="1:13">
      <c r="A4125" s="220" t="str">
        <f>IF(①陸連データ貼付け!M1194="","",①陸連データ貼付け!M1194)</f>
        <v>P354</v>
      </c>
      <c r="B4125" s="29" t="str">
        <f t="shared" ref="B4125:B4188" si="198">LEFT(A4125,1)</f>
        <v>P</v>
      </c>
      <c r="C4125" s="29" t="str">
        <f t="shared" ref="C4125:C4188" si="199">REPLACE(A4125,1,1,"")</f>
        <v>354</v>
      </c>
      <c r="D4125" s="29">
        <f>①陸連データ貼付け!B1194</f>
        <v>96771535</v>
      </c>
      <c r="E4125" s="29" t="str">
        <f>①陸連データ貼付け!C1194</f>
        <v>神谷　弘貴</v>
      </c>
      <c r="F4125" s="29" t="str">
        <f>ASC(①陸連データ貼付け!D1194)</f>
        <v>ｶﾐﾔ ﾋﾛｷ</v>
      </c>
      <c r="G4125" s="29" t="str">
        <f>①陸連データ貼付け!E1194</f>
        <v>男</v>
      </c>
      <c r="H4125" s="29">
        <f>①陸連データ貼付け!H1194</f>
        <v>24402</v>
      </c>
      <c r="I4125" s="29" t="str">
        <f>①陸連データ貼付け!I1194</f>
        <v>東海</v>
      </c>
      <c r="J4125" s="29" t="str">
        <f>①陸連データ貼付け!J1194</f>
        <v>トウカイ</v>
      </c>
      <c r="K4125" s="29" t="str">
        <f t="shared" ref="K4125:K4188" si="200">I4125</f>
        <v>東海</v>
      </c>
      <c r="L4125" s="29">
        <f>①陸連データ貼付け!P1194</f>
        <v>3</v>
      </c>
      <c r="M4125" s="63" t="str">
        <f>①陸連データ貼付け!Q1194</f>
        <v>中学校</v>
      </c>
    </row>
    <row r="4126" spans="1:13">
      <c r="A4126" s="220" t="str">
        <f>IF(①陸連データ貼付け!M1195="","",①陸連データ貼付け!M1195)</f>
        <v>P356</v>
      </c>
      <c r="B4126" s="29" t="str">
        <f t="shared" si="198"/>
        <v>P</v>
      </c>
      <c r="C4126" s="29" t="str">
        <f t="shared" si="199"/>
        <v>356</v>
      </c>
      <c r="D4126" s="29">
        <f>①陸連データ貼付け!B1195</f>
        <v>96771737</v>
      </c>
      <c r="E4126" s="29" t="str">
        <f>①陸連データ貼付け!C1195</f>
        <v>櫻井　響</v>
      </c>
      <c r="F4126" s="29" t="str">
        <f>ASC(①陸連データ貼付け!D1195)</f>
        <v>ｻｸﾗｲ ﾋﾋﾞｷ</v>
      </c>
      <c r="G4126" s="29" t="str">
        <f>①陸連データ貼付け!E1195</f>
        <v>男</v>
      </c>
      <c r="H4126" s="29">
        <f>①陸連データ貼付け!H1195</f>
        <v>24402</v>
      </c>
      <c r="I4126" s="29" t="str">
        <f>①陸連データ貼付け!I1195</f>
        <v>東海</v>
      </c>
      <c r="J4126" s="29" t="str">
        <f>①陸連データ貼付け!J1195</f>
        <v>トウカイ</v>
      </c>
      <c r="K4126" s="29" t="str">
        <f t="shared" si="200"/>
        <v>東海</v>
      </c>
      <c r="L4126" s="29">
        <f>①陸連データ貼付け!P1195</f>
        <v>2</v>
      </c>
      <c r="M4126" s="63" t="str">
        <f>①陸連データ貼付け!Q1195</f>
        <v>中学校</v>
      </c>
    </row>
    <row r="4127" spans="1:13">
      <c r="A4127" s="220" t="str">
        <f>IF(①陸連データ貼付け!M1196="","",①陸連データ貼付け!M1196)</f>
        <v>P351</v>
      </c>
      <c r="B4127" s="29" t="str">
        <f t="shared" si="198"/>
        <v>P</v>
      </c>
      <c r="C4127" s="29" t="str">
        <f t="shared" si="199"/>
        <v>351</v>
      </c>
      <c r="D4127" s="29">
        <f>①陸連データ貼付け!B1196</f>
        <v>96770433</v>
      </c>
      <c r="E4127" s="29" t="str">
        <f>①陸連データ貼付け!C1196</f>
        <v>佐々木　開晟</v>
      </c>
      <c r="F4127" s="29" t="str">
        <f>ASC(①陸連データ貼付け!D1196)</f>
        <v>ｻｻｷ ｶｲｾｲ</v>
      </c>
      <c r="G4127" s="29" t="str">
        <f>①陸連データ貼付け!E1196</f>
        <v>男</v>
      </c>
      <c r="H4127" s="29">
        <f>①陸連データ貼付け!H1196</f>
        <v>24402</v>
      </c>
      <c r="I4127" s="29" t="str">
        <f>①陸連データ貼付け!I1196</f>
        <v>東海</v>
      </c>
      <c r="J4127" s="29" t="str">
        <f>①陸連データ貼付け!J1196</f>
        <v>トウカイ</v>
      </c>
      <c r="K4127" s="29" t="str">
        <f t="shared" si="200"/>
        <v>東海</v>
      </c>
      <c r="L4127" s="29">
        <f>①陸連データ貼付け!P1196</f>
        <v>3</v>
      </c>
      <c r="M4127" s="63" t="str">
        <f>①陸連データ貼付け!Q1196</f>
        <v>中学校</v>
      </c>
    </row>
    <row r="4128" spans="1:13">
      <c r="A4128" s="220" t="str">
        <f>IF(①陸連データ貼付け!M1197="","",①陸連データ貼付け!M1197)</f>
        <v>P344</v>
      </c>
      <c r="B4128" s="29" t="str">
        <f t="shared" si="198"/>
        <v>P</v>
      </c>
      <c r="C4128" s="29" t="str">
        <f t="shared" si="199"/>
        <v>344</v>
      </c>
      <c r="D4128" s="29">
        <f>①陸連データ貼付け!B1197</f>
        <v>85006726</v>
      </c>
      <c r="E4128" s="29" t="str">
        <f>①陸連データ貼付け!C1197</f>
        <v>佐藤　維狩</v>
      </c>
      <c r="F4128" s="29" t="str">
        <f>ASC(①陸連データ貼付け!D1197)</f>
        <v>ｻﾄｳ ｲｶﾙ</v>
      </c>
      <c r="G4128" s="29" t="str">
        <f>①陸連データ貼付け!E1197</f>
        <v>男</v>
      </c>
      <c r="H4128" s="29">
        <f>①陸連データ貼付け!H1197</f>
        <v>24402</v>
      </c>
      <c r="I4128" s="29" t="str">
        <f>①陸連データ貼付け!I1197</f>
        <v>東海</v>
      </c>
      <c r="J4128" s="29" t="str">
        <f>①陸連データ貼付け!J1197</f>
        <v>トウカイ</v>
      </c>
      <c r="K4128" s="29" t="str">
        <f t="shared" si="200"/>
        <v>東海</v>
      </c>
      <c r="L4128" s="29">
        <f>①陸連データ貼付け!P1197</f>
        <v>3</v>
      </c>
      <c r="M4128" s="63" t="str">
        <f>①陸連データ貼付け!Q1197</f>
        <v>中学校</v>
      </c>
    </row>
    <row r="4129" spans="1:13">
      <c r="A4129" s="220" t="str">
        <f>IF(①陸連データ貼付け!M1198="","",①陸連データ貼付け!M1198)</f>
        <v>P363</v>
      </c>
      <c r="B4129" s="29" t="str">
        <f t="shared" si="198"/>
        <v>P</v>
      </c>
      <c r="C4129" s="29" t="str">
        <f t="shared" si="199"/>
        <v>363</v>
      </c>
      <c r="D4129" s="29">
        <f>①陸連データ貼付け!B1198</f>
        <v>96773234</v>
      </c>
      <c r="E4129" s="29" t="str">
        <f>①陸連データ貼付け!C1198</f>
        <v>佐藤　隆道</v>
      </c>
      <c r="F4129" s="29" t="str">
        <f>ASC(①陸連データ貼付け!D1198)</f>
        <v>ｻﾄｳ ﾀｶﾐﾁ</v>
      </c>
      <c r="G4129" s="29" t="str">
        <f>①陸連データ貼付け!E1198</f>
        <v>男</v>
      </c>
      <c r="H4129" s="29">
        <f>①陸連データ貼付け!H1198</f>
        <v>24402</v>
      </c>
      <c r="I4129" s="29" t="str">
        <f>①陸連データ貼付け!I1198</f>
        <v>東海</v>
      </c>
      <c r="J4129" s="29" t="str">
        <f>①陸連データ貼付け!J1198</f>
        <v>トウカイ</v>
      </c>
      <c r="K4129" s="29" t="str">
        <f t="shared" si="200"/>
        <v>東海</v>
      </c>
      <c r="L4129" s="29">
        <f>①陸連データ貼付け!P1198</f>
        <v>2</v>
      </c>
      <c r="M4129" s="63" t="str">
        <f>①陸連データ貼付け!Q1198</f>
        <v>中学校</v>
      </c>
    </row>
    <row r="4130" spans="1:13">
      <c r="A4130" s="220" t="str">
        <f>IF(①陸連データ貼付け!M1199="","",①陸連データ貼付け!M1199)</f>
        <v>P349</v>
      </c>
      <c r="B4130" s="29" t="str">
        <f t="shared" si="198"/>
        <v>P</v>
      </c>
      <c r="C4130" s="29" t="str">
        <f t="shared" si="199"/>
        <v>349</v>
      </c>
      <c r="D4130" s="29">
        <f>①陸連データ貼付け!B1199</f>
        <v>85007222</v>
      </c>
      <c r="E4130" s="29" t="str">
        <f>①陸連データ貼付け!C1199</f>
        <v>島野　礼音</v>
      </c>
      <c r="F4130" s="29" t="str">
        <f>ASC(①陸連データ貼付け!D1199)</f>
        <v>ｼﾏﾉ ﾚｵﾝ</v>
      </c>
      <c r="G4130" s="29" t="str">
        <f>①陸連データ貼付け!E1199</f>
        <v>男</v>
      </c>
      <c r="H4130" s="29">
        <f>①陸連データ貼付け!H1199</f>
        <v>24402</v>
      </c>
      <c r="I4130" s="29" t="str">
        <f>①陸連データ貼付け!I1199</f>
        <v>東海</v>
      </c>
      <c r="J4130" s="29" t="str">
        <f>①陸連データ貼付け!J1199</f>
        <v>トウカイ</v>
      </c>
      <c r="K4130" s="29" t="str">
        <f t="shared" si="200"/>
        <v>東海</v>
      </c>
      <c r="L4130" s="29">
        <f>①陸連データ貼付け!P1199</f>
        <v>3</v>
      </c>
      <c r="M4130" s="63" t="str">
        <f>①陸連データ貼付け!Q1199</f>
        <v>中学校</v>
      </c>
    </row>
    <row r="4131" spans="1:13">
      <c r="A4131" s="220" t="str">
        <f>IF(①陸連データ貼付け!M1200="","",①陸連データ貼付け!M1200)</f>
        <v>P346</v>
      </c>
      <c r="B4131" s="29" t="str">
        <f t="shared" si="198"/>
        <v>P</v>
      </c>
      <c r="C4131" s="29" t="str">
        <f t="shared" si="199"/>
        <v>346</v>
      </c>
      <c r="D4131" s="29">
        <f>①陸連データ貼付け!B1200</f>
        <v>85006928</v>
      </c>
      <c r="E4131" s="29" t="str">
        <f>①陸連データ貼付け!C1200</f>
        <v>白橋　勇気</v>
      </c>
      <c r="F4131" s="29" t="str">
        <f>ASC(①陸連データ貼付け!D1200)</f>
        <v>ｼﾗﾊｼ ﾕｳｷ</v>
      </c>
      <c r="G4131" s="29" t="str">
        <f>①陸連データ貼付け!E1200</f>
        <v>男</v>
      </c>
      <c r="H4131" s="29">
        <f>①陸連データ貼付け!H1200</f>
        <v>24402</v>
      </c>
      <c r="I4131" s="29" t="str">
        <f>①陸連データ貼付け!I1200</f>
        <v>東海</v>
      </c>
      <c r="J4131" s="29" t="str">
        <f>①陸連データ貼付け!J1200</f>
        <v>トウカイ</v>
      </c>
      <c r="K4131" s="29" t="str">
        <f t="shared" si="200"/>
        <v>東海</v>
      </c>
      <c r="L4131" s="29">
        <f>①陸連データ貼付け!P1200</f>
        <v>3</v>
      </c>
      <c r="M4131" s="63" t="str">
        <f>①陸連データ貼付け!Q1200</f>
        <v>中学校</v>
      </c>
    </row>
    <row r="4132" spans="1:13">
      <c r="A4132" s="220" t="str">
        <f>IF(①陸連データ貼付け!M1201="","",①陸連データ貼付け!M1201)</f>
        <v>P359</v>
      </c>
      <c r="B4132" s="29" t="str">
        <f t="shared" si="198"/>
        <v>P</v>
      </c>
      <c r="C4132" s="29" t="str">
        <f t="shared" si="199"/>
        <v>359</v>
      </c>
      <c r="D4132" s="29">
        <f>①陸連データ貼付け!B1201</f>
        <v>96772031</v>
      </c>
      <c r="E4132" s="29" t="str">
        <f>①陸連データ貼付け!C1201</f>
        <v>竹田　有汰</v>
      </c>
      <c r="F4132" s="29" t="str">
        <f>ASC(①陸連データ貼付け!D1201)</f>
        <v>ﾀｹﾀﾞ ﾕｳﾀ</v>
      </c>
      <c r="G4132" s="29" t="str">
        <f>①陸連データ貼付け!E1201</f>
        <v>男</v>
      </c>
      <c r="H4132" s="29">
        <f>①陸連データ貼付け!H1201</f>
        <v>24402</v>
      </c>
      <c r="I4132" s="29" t="str">
        <f>①陸連データ貼付け!I1201</f>
        <v>東海</v>
      </c>
      <c r="J4132" s="29" t="str">
        <f>①陸連データ貼付け!J1201</f>
        <v>トウカイ</v>
      </c>
      <c r="K4132" s="29" t="str">
        <f t="shared" si="200"/>
        <v>東海</v>
      </c>
      <c r="L4132" s="29">
        <f>①陸連データ貼付け!P1201</f>
        <v>2</v>
      </c>
      <c r="M4132" s="63" t="str">
        <f>①陸連データ貼付け!Q1201</f>
        <v>中学校</v>
      </c>
    </row>
    <row r="4133" spans="1:13">
      <c r="A4133" s="220" t="str">
        <f>IF(①陸連データ貼付け!M1202="","",①陸連データ貼付け!M1202)</f>
        <v>P358</v>
      </c>
      <c r="B4133" s="29" t="str">
        <f t="shared" si="198"/>
        <v>P</v>
      </c>
      <c r="C4133" s="29" t="str">
        <f t="shared" si="199"/>
        <v>358</v>
      </c>
      <c r="D4133" s="29">
        <f>①陸連データ貼付け!B1202</f>
        <v>96771939</v>
      </c>
      <c r="E4133" s="29" t="str">
        <f>①陸連データ貼付け!C1202</f>
        <v>土井　詩温</v>
      </c>
      <c r="F4133" s="29" t="str">
        <f>ASC(①陸連データ貼付け!D1202)</f>
        <v>ﾄﾞｲ ｼｵﾝ</v>
      </c>
      <c r="G4133" s="29" t="str">
        <f>①陸連データ貼付け!E1202</f>
        <v>男</v>
      </c>
      <c r="H4133" s="29">
        <f>①陸連データ貼付け!H1202</f>
        <v>24402</v>
      </c>
      <c r="I4133" s="29" t="str">
        <f>①陸連データ貼付け!I1202</f>
        <v>東海</v>
      </c>
      <c r="J4133" s="29" t="str">
        <f>①陸連データ貼付け!J1202</f>
        <v>トウカイ</v>
      </c>
      <c r="K4133" s="29" t="str">
        <f t="shared" si="200"/>
        <v>東海</v>
      </c>
      <c r="L4133" s="29">
        <f>①陸連データ貼付け!P1202</f>
        <v>2</v>
      </c>
      <c r="M4133" s="63" t="str">
        <f>①陸連データ貼付け!Q1202</f>
        <v>中学校</v>
      </c>
    </row>
    <row r="4134" spans="1:13">
      <c r="A4134" s="220" t="str">
        <f>IF(①陸連データ貼付け!M1203="","",①陸連データ貼付け!M1203)</f>
        <v>P343</v>
      </c>
      <c r="B4134" s="29" t="str">
        <f t="shared" si="198"/>
        <v>P</v>
      </c>
      <c r="C4134" s="29" t="str">
        <f t="shared" si="199"/>
        <v>343</v>
      </c>
      <c r="D4134" s="29">
        <f>①陸連データ貼付け!B1203</f>
        <v>85006625</v>
      </c>
      <c r="E4134" s="29" t="str">
        <f>①陸連データ貼付け!C1203</f>
        <v>中根　史貴</v>
      </c>
      <c r="F4134" s="29" t="str">
        <f>ASC(①陸連データ貼付け!D1203)</f>
        <v>ﾅｶﾈ ﾌﾐﾀｶ</v>
      </c>
      <c r="G4134" s="29" t="str">
        <f>①陸連データ貼付け!E1203</f>
        <v>男</v>
      </c>
      <c r="H4134" s="29">
        <f>①陸連データ貼付け!H1203</f>
        <v>24402</v>
      </c>
      <c r="I4134" s="29" t="str">
        <f>①陸連データ貼付け!I1203</f>
        <v>東海</v>
      </c>
      <c r="J4134" s="29" t="str">
        <f>①陸連データ貼付け!J1203</f>
        <v>トウカイ</v>
      </c>
      <c r="K4134" s="29" t="str">
        <f t="shared" si="200"/>
        <v>東海</v>
      </c>
      <c r="L4134" s="29">
        <f>①陸連データ貼付け!P1203</f>
        <v>3</v>
      </c>
      <c r="M4134" s="63" t="str">
        <f>①陸連データ貼付け!Q1203</f>
        <v>中学校</v>
      </c>
    </row>
    <row r="4135" spans="1:13">
      <c r="A4135" s="220" t="str">
        <f>IF(①陸連データ貼付け!M1204="","",①陸連データ貼付け!M1204)</f>
        <v>P348</v>
      </c>
      <c r="B4135" s="29" t="str">
        <f t="shared" si="198"/>
        <v>P</v>
      </c>
      <c r="C4135" s="29" t="str">
        <f t="shared" si="199"/>
        <v>348</v>
      </c>
      <c r="D4135" s="29">
        <f>①陸連データ貼付け!B1204</f>
        <v>85007121</v>
      </c>
      <c r="E4135" s="29" t="str">
        <f>①陸連データ貼付け!C1204</f>
        <v>林　倫太朗</v>
      </c>
      <c r="F4135" s="29" t="str">
        <f>ASC(①陸連データ貼付け!D1204)</f>
        <v>ﾊﾔｼ ﾘﾝﾀﾛｳ</v>
      </c>
      <c r="G4135" s="29" t="str">
        <f>①陸連データ貼付け!E1204</f>
        <v>男</v>
      </c>
      <c r="H4135" s="29">
        <f>①陸連データ貼付け!H1204</f>
        <v>24402</v>
      </c>
      <c r="I4135" s="29" t="str">
        <f>①陸連データ貼付け!I1204</f>
        <v>東海</v>
      </c>
      <c r="J4135" s="29" t="str">
        <f>①陸連データ貼付け!J1204</f>
        <v>トウカイ</v>
      </c>
      <c r="K4135" s="29" t="str">
        <f t="shared" si="200"/>
        <v>東海</v>
      </c>
      <c r="L4135" s="29">
        <f>①陸連データ貼付け!P1204</f>
        <v>3</v>
      </c>
      <c r="M4135" s="63" t="str">
        <f>①陸連データ貼付け!Q1204</f>
        <v>中学校</v>
      </c>
    </row>
    <row r="4136" spans="1:13">
      <c r="A4136" s="220" t="str">
        <f>IF(①陸連データ貼付け!M1205="","",①陸連データ貼付け!M1205)</f>
        <v>P352</v>
      </c>
      <c r="B4136" s="29" t="str">
        <f t="shared" si="198"/>
        <v>P</v>
      </c>
      <c r="C4136" s="29" t="str">
        <f t="shared" si="199"/>
        <v>352</v>
      </c>
      <c r="D4136" s="29">
        <f>①陸連データ貼付け!B1205</f>
        <v>96770635</v>
      </c>
      <c r="E4136" s="29" t="str">
        <f>①陸連データ貼付け!C1205</f>
        <v>伴能　雅大</v>
      </c>
      <c r="F4136" s="29" t="str">
        <f>ASC(①陸連データ貼付け!D1205)</f>
        <v>ﾊﾞﾝﾉｳ ﾏｻﾋﾛ</v>
      </c>
      <c r="G4136" s="29" t="str">
        <f>①陸連データ貼付け!E1205</f>
        <v>男</v>
      </c>
      <c r="H4136" s="29">
        <f>①陸連データ貼付け!H1205</f>
        <v>24402</v>
      </c>
      <c r="I4136" s="29" t="str">
        <f>①陸連データ貼付け!I1205</f>
        <v>東海</v>
      </c>
      <c r="J4136" s="29" t="str">
        <f>①陸連データ貼付け!J1205</f>
        <v>トウカイ</v>
      </c>
      <c r="K4136" s="29" t="str">
        <f t="shared" si="200"/>
        <v>東海</v>
      </c>
      <c r="L4136" s="29">
        <f>①陸連データ貼付け!P1205</f>
        <v>3</v>
      </c>
      <c r="M4136" s="63" t="str">
        <f>①陸連データ貼付け!Q1205</f>
        <v>中学校</v>
      </c>
    </row>
    <row r="4137" spans="1:13">
      <c r="A4137" s="220" t="str">
        <f>IF(①陸連データ貼付け!M1206="","",①陸連データ貼付け!M1206)</f>
        <v>P345</v>
      </c>
      <c r="B4137" s="29" t="str">
        <f t="shared" si="198"/>
        <v>P</v>
      </c>
      <c r="C4137" s="29" t="str">
        <f t="shared" si="199"/>
        <v>345</v>
      </c>
      <c r="D4137" s="29">
        <f>①陸連データ貼付け!B1206</f>
        <v>85006827</v>
      </c>
      <c r="E4137" s="29" t="str">
        <f>①陸連データ貼付け!C1206</f>
        <v>房野　峻弥</v>
      </c>
      <c r="F4137" s="29" t="str">
        <f>ASC(①陸連データ貼付け!D1206)</f>
        <v>ﾌｻﾉ ｼｭﾝﾔ</v>
      </c>
      <c r="G4137" s="29" t="str">
        <f>①陸連データ貼付け!E1206</f>
        <v>男</v>
      </c>
      <c r="H4137" s="29">
        <f>①陸連データ貼付け!H1206</f>
        <v>24402</v>
      </c>
      <c r="I4137" s="29" t="str">
        <f>①陸連データ貼付け!I1206</f>
        <v>東海</v>
      </c>
      <c r="J4137" s="29" t="str">
        <f>①陸連データ貼付け!J1206</f>
        <v>トウカイ</v>
      </c>
      <c r="K4137" s="29" t="str">
        <f t="shared" si="200"/>
        <v>東海</v>
      </c>
      <c r="L4137" s="29">
        <f>①陸連データ貼付け!P1206</f>
        <v>3</v>
      </c>
      <c r="M4137" s="63" t="str">
        <f>①陸連データ貼付け!Q1206</f>
        <v>中学校</v>
      </c>
    </row>
    <row r="4138" spans="1:13">
      <c r="A4138" s="220" t="str">
        <f>IF(①陸連データ貼付け!M1207="","",①陸連データ貼付け!M1207)</f>
        <v>P353</v>
      </c>
      <c r="B4138" s="29" t="str">
        <f t="shared" si="198"/>
        <v>P</v>
      </c>
      <c r="C4138" s="29" t="str">
        <f t="shared" si="199"/>
        <v>353</v>
      </c>
      <c r="D4138" s="29">
        <f>①陸連データ貼付け!B1207</f>
        <v>96770938</v>
      </c>
      <c r="E4138" s="29" t="str">
        <f>①陸連データ貼付け!C1207</f>
        <v>本美　賢人</v>
      </c>
      <c r="F4138" s="29" t="str">
        <f>ASC(①陸連データ貼付け!D1207)</f>
        <v>ﾎﾝﾐ ｹﾝﾄ</v>
      </c>
      <c r="G4138" s="29" t="str">
        <f>①陸連データ貼付け!E1207</f>
        <v>男</v>
      </c>
      <c r="H4138" s="29">
        <f>①陸連データ貼付け!H1207</f>
        <v>24402</v>
      </c>
      <c r="I4138" s="29" t="str">
        <f>①陸連データ貼付け!I1207</f>
        <v>東海</v>
      </c>
      <c r="J4138" s="29" t="str">
        <f>①陸連データ貼付け!J1207</f>
        <v>トウカイ</v>
      </c>
      <c r="K4138" s="29" t="str">
        <f t="shared" si="200"/>
        <v>東海</v>
      </c>
      <c r="L4138" s="29">
        <f>①陸連データ貼付け!P1207</f>
        <v>3</v>
      </c>
      <c r="M4138" s="63" t="str">
        <f>①陸連データ貼付け!Q1207</f>
        <v>中学校</v>
      </c>
    </row>
    <row r="4139" spans="1:13">
      <c r="A4139" s="220" t="str">
        <f>IF(①陸連データ貼付け!M1208="","",①陸連データ貼付け!M1208)</f>
        <v>P355</v>
      </c>
      <c r="B4139" s="29" t="str">
        <f t="shared" si="198"/>
        <v>P</v>
      </c>
      <c r="C4139" s="29" t="str">
        <f t="shared" si="199"/>
        <v>355</v>
      </c>
      <c r="D4139" s="29">
        <f>①陸連データ貼付け!B1208</f>
        <v>96771636</v>
      </c>
      <c r="E4139" s="29" t="str">
        <f>①陸連データ貼付け!C1208</f>
        <v>松本　蒼太郎</v>
      </c>
      <c r="F4139" s="29" t="str">
        <f>ASC(①陸連データ貼付け!D1208)</f>
        <v>ﾏﾂﾓﾄ ｿｳﾀﾛｳ</v>
      </c>
      <c r="G4139" s="29" t="str">
        <f>①陸連データ貼付け!E1208</f>
        <v>男</v>
      </c>
      <c r="H4139" s="29">
        <f>①陸連データ貼付け!H1208</f>
        <v>24402</v>
      </c>
      <c r="I4139" s="29" t="str">
        <f>①陸連データ貼付け!I1208</f>
        <v>東海</v>
      </c>
      <c r="J4139" s="29" t="str">
        <f>①陸連データ貼付け!J1208</f>
        <v>トウカイ</v>
      </c>
      <c r="K4139" s="29" t="str">
        <f t="shared" si="200"/>
        <v>東海</v>
      </c>
      <c r="L4139" s="29">
        <f>①陸連データ貼付け!P1208</f>
        <v>2</v>
      </c>
      <c r="M4139" s="63" t="str">
        <f>①陸連データ貼付け!Q1208</f>
        <v>中学校</v>
      </c>
    </row>
    <row r="4140" spans="1:13">
      <c r="A4140" s="220" t="str">
        <f>IF(①陸連データ貼付け!M1209="","",①陸連データ貼付け!M1209)</f>
        <v>P366</v>
      </c>
      <c r="B4140" s="29" t="str">
        <f t="shared" si="198"/>
        <v>P</v>
      </c>
      <c r="C4140" s="29" t="str">
        <f t="shared" si="199"/>
        <v>366</v>
      </c>
      <c r="D4140" s="29">
        <f>①陸連データ貼付け!B1209</f>
        <v>96773638</v>
      </c>
      <c r="E4140" s="29" t="str">
        <f>①陸連データ貼付け!C1209</f>
        <v>宮田　昇知</v>
      </c>
      <c r="F4140" s="29" t="str">
        <f>ASC(①陸連データ貼付け!D1209)</f>
        <v>ﾐﾔﾀ ﾉﾘﾄﾓ</v>
      </c>
      <c r="G4140" s="29" t="str">
        <f>①陸連データ貼付け!E1209</f>
        <v>男</v>
      </c>
      <c r="H4140" s="29">
        <f>①陸連データ貼付け!H1209</f>
        <v>24402</v>
      </c>
      <c r="I4140" s="29" t="str">
        <f>①陸連データ貼付け!I1209</f>
        <v>東海</v>
      </c>
      <c r="J4140" s="29" t="str">
        <f>①陸連データ貼付け!J1209</f>
        <v>トウカイ</v>
      </c>
      <c r="K4140" s="29" t="str">
        <f t="shared" si="200"/>
        <v>東海</v>
      </c>
      <c r="L4140" s="29">
        <f>①陸連データ貼付け!P1209</f>
        <v>2</v>
      </c>
      <c r="M4140" s="63" t="str">
        <f>①陸連データ貼付け!Q1209</f>
        <v>中学校</v>
      </c>
    </row>
    <row r="4141" spans="1:13">
      <c r="A4141" s="220" t="str">
        <f>IF(①陸連データ貼付け!M1210="","",①陸連データ貼付け!M1210)</f>
        <v>P350</v>
      </c>
      <c r="B4141" s="29" t="str">
        <f t="shared" si="198"/>
        <v>P</v>
      </c>
      <c r="C4141" s="29" t="str">
        <f t="shared" si="199"/>
        <v>350</v>
      </c>
      <c r="D4141" s="29">
        <f>①陸連データ貼付け!B1210</f>
        <v>95799443</v>
      </c>
      <c r="E4141" s="29" t="str">
        <f>①陸連データ貼付け!C1210</f>
        <v>森　渉馬</v>
      </c>
      <c r="F4141" s="29" t="str">
        <f>ASC(①陸連データ貼付け!D1210)</f>
        <v>ﾓﾘ ｼｮｳﾏ</v>
      </c>
      <c r="G4141" s="29" t="str">
        <f>①陸連データ貼付け!E1210</f>
        <v>男</v>
      </c>
      <c r="H4141" s="29">
        <f>①陸連データ貼付け!H1210</f>
        <v>24402</v>
      </c>
      <c r="I4141" s="29" t="str">
        <f>①陸連データ貼付け!I1210</f>
        <v>東海</v>
      </c>
      <c r="J4141" s="29" t="str">
        <f>①陸連データ貼付け!J1210</f>
        <v>トウカイ</v>
      </c>
      <c r="K4141" s="29" t="str">
        <f t="shared" si="200"/>
        <v>東海</v>
      </c>
      <c r="L4141" s="29">
        <f>①陸連データ貼付け!P1210</f>
        <v>2</v>
      </c>
      <c r="M4141" s="63" t="str">
        <f>①陸連データ貼付け!Q1210</f>
        <v>中学校</v>
      </c>
    </row>
    <row r="4142" spans="1:13">
      <c r="A4142" s="220" t="str">
        <f>IF(①陸連データ貼付け!M1211="","",①陸連データ貼付け!M1211)</f>
        <v>P347</v>
      </c>
      <c r="B4142" s="29" t="str">
        <f t="shared" si="198"/>
        <v>P</v>
      </c>
      <c r="C4142" s="29" t="str">
        <f t="shared" si="199"/>
        <v>347</v>
      </c>
      <c r="D4142" s="29">
        <f>①陸連データ貼付け!B1211</f>
        <v>85007020</v>
      </c>
      <c r="E4142" s="29" t="str">
        <f>①陸連データ貼付け!C1211</f>
        <v>森田　智也</v>
      </c>
      <c r="F4142" s="29" t="str">
        <f>ASC(①陸連データ貼付け!D1211)</f>
        <v>ﾓﾘﾀ ﾄﾓﾅﾘ</v>
      </c>
      <c r="G4142" s="29" t="str">
        <f>①陸連データ貼付け!E1211</f>
        <v>男</v>
      </c>
      <c r="H4142" s="29">
        <f>①陸連データ貼付け!H1211</f>
        <v>24402</v>
      </c>
      <c r="I4142" s="29" t="str">
        <f>①陸連データ貼付け!I1211</f>
        <v>東海</v>
      </c>
      <c r="J4142" s="29" t="str">
        <f>①陸連データ貼付け!J1211</f>
        <v>トウカイ</v>
      </c>
      <c r="K4142" s="29" t="str">
        <f t="shared" si="200"/>
        <v>東海</v>
      </c>
      <c r="L4142" s="29">
        <f>①陸連データ貼付け!P1211</f>
        <v>3</v>
      </c>
      <c r="M4142" s="63" t="str">
        <f>①陸連データ貼付け!Q1211</f>
        <v>中学校</v>
      </c>
    </row>
    <row r="4143" spans="1:13">
      <c r="A4143" s="220" t="str">
        <f>IF(①陸連データ貼付け!M1212="","",①陸連データ貼付け!M1212)</f>
        <v>P360</v>
      </c>
      <c r="B4143" s="29" t="str">
        <f t="shared" si="198"/>
        <v>P</v>
      </c>
      <c r="C4143" s="29" t="str">
        <f t="shared" si="199"/>
        <v>360</v>
      </c>
      <c r="D4143" s="29">
        <f>①陸連データ貼付け!B1212</f>
        <v>96772132</v>
      </c>
      <c r="E4143" s="29" t="str">
        <f>①陸連データ貼付け!C1212</f>
        <v>湯浅　瑛貴</v>
      </c>
      <c r="F4143" s="29" t="str">
        <f>ASC(①陸連データ貼付け!D1212)</f>
        <v>ﾕｱｻ ﾃﾙｷ</v>
      </c>
      <c r="G4143" s="29" t="str">
        <f>①陸連データ貼付け!E1212</f>
        <v>男</v>
      </c>
      <c r="H4143" s="29">
        <f>①陸連データ貼付け!H1212</f>
        <v>24402</v>
      </c>
      <c r="I4143" s="29" t="str">
        <f>①陸連データ貼付け!I1212</f>
        <v>東海</v>
      </c>
      <c r="J4143" s="29" t="str">
        <f>①陸連データ貼付け!J1212</f>
        <v>トウカイ</v>
      </c>
      <c r="K4143" s="29" t="str">
        <f t="shared" si="200"/>
        <v>東海</v>
      </c>
      <c r="L4143" s="29">
        <f>①陸連データ貼付け!P1212</f>
        <v>2</v>
      </c>
      <c r="M4143" s="63" t="str">
        <f>①陸連データ貼付け!Q1212</f>
        <v>中学校</v>
      </c>
    </row>
    <row r="4144" spans="1:13">
      <c r="A4144" s="220" t="str">
        <f>IF(①陸連データ貼付け!M1213="","",①陸連データ貼付け!M1213)</f>
        <v>P5086</v>
      </c>
      <c r="B4144" s="29" t="str">
        <f t="shared" si="198"/>
        <v>P</v>
      </c>
      <c r="C4144" s="29" t="str">
        <f t="shared" si="199"/>
        <v>5086</v>
      </c>
      <c r="D4144" s="29">
        <f>①陸連データ貼付け!B1213</f>
        <v>96677237</v>
      </c>
      <c r="E4144" s="29" t="str">
        <f>①陸連データ貼付け!C1213</f>
        <v>伊藤　沙綾</v>
      </c>
      <c r="F4144" s="29" t="str">
        <f>ASC(①陸連データ貼付け!D1213)</f>
        <v>ｲﾄｳ ｻｱﾔ</v>
      </c>
      <c r="G4144" s="29" t="str">
        <f>①陸連データ貼付け!E1213</f>
        <v>女</v>
      </c>
      <c r="H4144" s="29">
        <f>①陸連データ貼付け!H1213</f>
        <v>24288</v>
      </c>
      <c r="I4144" s="29" t="str">
        <f>①陸連データ貼付け!I1213</f>
        <v>名古屋市立東港</v>
      </c>
      <c r="J4144" s="29" t="str">
        <f>①陸連データ貼付け!J1213</f>
        <v>トウコウ</v>
      </c>
      <c r="K4144" s="29" t="str">
        <f t="shared" si="200"/>
        <v>名古屋市立東港</v>
      </c>
      <c r="L4144" s="29">
        <f>①陸連データ貼付け!P1213</f>
        <v>2</v>
      </c>
      <c r="M4144" s="63" t="str">
        <f>①陸連データ貼付け!Q1213</f>
        <v>中学校</v>
      </c>
    </row>
    <row r="4145" spans="1:13">
      <c r="A4145" s="220" t="str">
        <f>IF(①陸連データ貼付け!M1214="","",①陸連データ貼付け!M1214)</f>
        <v>P91</v>
      </c>
      <c r="B4145" s="29" t="str">
        <f t="shared" si="198"/>
        <v>P</v>
      </c>
      <c r="C4145" s="29" t="str">
        <f t="shared" si="199"/>
        <v>91</v>
      </c>
      <c r="D4145" s="29">
        <f>①陸連データ貼付け!B1214</f>
        <v>85454834</v>
      </c>
      <c r="E4145" s="29" t="str">
        <f>①陸連データ貼付け!C1214</f>
        <v>上杉　健人</v>
      </c>
      <c r="F4145" s="29" t="str">
        <f>ASC(①陸連データ貼付け!D1214)</f>
        <v>ｳｴｽｷﾞ ﾀｹﾄ</v>
      </c>
      <c r="G4145" s="29" t="str">
        <f>①陸連データ貼付け!E1214</f>
        <v>男</v>
      </c>
      <c r="H4145" s="29">
        <f>①陸連データ貼付け!H1214</f>
        <v>24288</v>
      </c>
      <c r="I4145" s="29" t="str">
        <f>①陸連データ貼付け!I1214</f>
        <v>名古屋市立東港</v>
      </c>
      <c r="J4145" s="29" t="str">
        <f>①陸連データ貼付け!J1214</f>
        <v>トウコウ</v>
      </c>
      <c r="K4145" s="29" t="str">
        <f t="shared" si="200"/>
        <v>名古屋市立東港</v>
      </c>
      <c r="L4145" s="29">
        <f>①陸連データ貼付け!P1214</f>
        <v>3</v>
      </c>
      <c r="M4145" s="63" t="str">
        <f>①陸連データ貼付け!Q1214</f>
        <v>中学校</v>
      </c>
    </row>
    <row r="4146" spans="1:13">
      <c r="A4146" s="220" t="str">
        <f>IF(①陸連データ貼付け!M1215="","",①陸連データ貼付け!M1215)</f>
        <v>P88</v>
      </c>
      <c r="B4146" s="29" t="str">
        <f t="shared" si="198"/>
        <v>P</v>
      </c>
      <c r="C4146" s="29" t="str">
        <f t="shared" si="199"/>
        <v>88</v>
      </c>
      <c r="D4146" s="29">
        <f>①陸連データ貼付け!B1215</f>
        <v>82141420</v>
      </c>
      <c r="E4146" s="29" t="str">
        <f>①陸連データ貼付け!C1215</f>
        <v>大岩　歩夢</v>
      </c>
      <c r="F4146" s="29" t="str">
        <f>ASC(①陸連データ貼付け!D1215)</f>
        <v>ｵｵｲﾜ ｱﾕﾑ</v>
      </c>
      <c r="G4146" s="29" t="str">
        <f>①陸連データ貼付け!E1215</f>
        <v>男</v>
      </c>
      <c r="H4146" s="29">
        <f>①陸連データ貼付け!H1215</f>
        <v>24288</v>
      </c>
      <c r="I4146" s="29" t="str">
        <f>①陸連データ貼付け!I1215</f>
        <v>名古屋市立東港</v>
      </c>
      <c r="J4146" s="29" t="str">
        <f>①陸連データ貼付け!J1215</f>
        <v>トウコウ</v>
      </c>
      <c r="K4146" s="29" t="str">
        <f t="shared" si="200"/>
        <v>名古屋市立東港</v>
      </c>
      <c r="L4146" s="29">
        <f>①陸連データ貼付け!P1215</f>
        <v>3</v>
      </c>
      <c r="M4146" s="63" t="str">
        <f>①陸連データ貼付け!Q1215</f>
        <v>中学校</v>
      </c>
    </row>
    <row r="4147" spans="1:13">
      <c r="A4147" s="220" t="str">
        <f>IF(①陸連データ貼付け!M1216="","",①陸連データ貼付け!M1216)</f>
        <v>P5082</v>
      </c>
      <c r="B4147" s="29" t="str">
        <f t="shared" si="198"/>
        <v>P</v>
      </c>
      <c r="C4147" s="29" t="str">
        <f t="shared" si="199"/>
        <v>5082</v>
      </c>
      <c r="D4147" s="29">
        <f>①陸連データ貼付け!B1216</f>
        <v>94136427</v>
      </c>
      <c r="E4147" s="29" t="str">
        <f>①陸連データ貼付け!C1216</f>
        <v>大岩　愛花</v>
      </c>
      <c r="F4147" s="29" t="str">
        <f>ASC(①陸連データ貼付け!D1216)</f>
        <v>ｵｵｲﾜ ﾏﾅｶ</v>
      </c>
      <c r="G4147" s="29" t="str">
        <f>①陸連データ貼付け!E1216</f>
        <v>女</v>
      </c>
      <c r="H4147" s="29">
        <f>①陸連データ貼付け!H1216</f>
        <v>24288</v>
      </c>
      <c r="I4147" s="29" t="str">
        <f>①陸連データ貼付け!I1216</f>
        <v>名古屋市立東港</v>
      </c>
      <c r="J4147" s="29" t="str">
        <f>①陸連データ貼付け!J1216</f>
        <v>トウコウ</v>
      </c>
      <c r="K4147" s="29" t="str">
        <f t="shared" si="200"/>
        <v>名古屋市立東港</v>
      </c>
      <c r="L4147" s="29">
        <f>①陸連データ貼付け!P1216</f>
        <v>2</v>
      </c>
      <c r="M4147" s="63" t="str">
        <f>①陸連データ貼付け!Q1216</f>
        <v>中学校</v>
      </c>
    </row>
    <row r="4148" spans="1:13">
      <c r="A4148" s="220" t="str">
        <f>IF(①陸連データ貼付け!M1217="","",①陸連データ貼付け!M1217)</f>
        <v>P92</v>
      </c>
      <c r="B4148" s="29" t="str">
        <f t="shared" si="198"/>
        <v>P</v>
      </c>
      <c r="C4148" s="29" t="str">
        <f t="shared" si="199"/>
        <v>92</v>
      </c>
      <c r="D4148" s="29">
        <f>①陸連データ貼付け!B1217</f>
        <v>85454935</v>
      </c>
      <c r="E4148" s="29" t="str">
        <f>①陸連データ貼付け!C1217</f>
        <v>荻　瑶介</v>
      </c>
      <c r="F4148" s="29" t="str">
        <f>ASC(①陸連データ貼付け!D1217)</f>
        <v>ｵｷﾞ ﾖｳｽｹ</v>
      </c>
      <c r="G4148" s="29" t="str">
        <f>①陸連データ貼付け!E1217</f>
        <v>男</v>
      </c>
      <c r="H4148" s="29">
        <f>①陸連データ貼付け!H1217</f>
        <v>24288</v>
      </c>
      <c r="I4148" s="29" t="str">
        <f>①陸連データ貼付け!I1217</f>
        <v>名古屋市立東港</v>
      </c>
      <c r="J4148" s="29" t="str">
        <f>①陸連データ貼付け!J1217</f>
        <v>トウコウ</v>
      </c>
      <c r="K4148" s="29" t="str">
        <f t="shared" si="200"/>
        <v>名古屋市立東港</v>
      </c>
      <c r="L4148" s="29">
        <f>①陸連データ貼付け!P1217</f>
        <v>3</v>
      </c>
      <c r="M4148" s="63" t="str">
        <f>①陸連データ貼付け!Q1217</f>
        <v>中学校</v>
      </c>
    </row>
    <row r="4149" spans="1:13">
      <c r="A4149" s="220" t="str">
        <f>IF(①陸連データ貼付け!M1218="","",①陸連データ貼付け!M1218)</f>
        <v>P5085</v>
      </c>
      <c r="B4149" s="29" t="str">
        <f t="shared" si="198"/>
        <v>P</v>
      </c>
      <c r="C4149" s="29" t="str">
        <f t="shared" si="199"/>
        <v>5085</v>
      </c>
      <c r="D4149" s="29">
        <f>①陸連データ貼付け!B1218</f>
        <v>96677035</v>
      </c>
      <c r="E4149" s="29" t="str">
        <f>①陸連データ貼付け!C1218</f>
        <v>勝山　凛</v>
      </c>
      <c r="F4149" s="29" t="str">
        <f>ASC(①陸連データ貼付け!D1218)</f>
        <v>ｶﾂﾔﾏ ﾘﾝ</v>
      </c>
      <c r="G4149" s="29" t="str">
        <f>①陸連データ貼付け!E1218</f>
        <v>女</v>
      </c>
      <c r="H4149" s="29">
        <f>①陸連データ貼付け!H1218</f>
        <v>24288</v>
      </c>
      <c r="I4149" s="29" t="str">
        <f>①陸連データ貼付け!I1218</f>
        <v>名古屋市立東港</v>
      </c>
      <c r="J4149" s="29" t="str">
        <f>①陸連データ貼付け!J1218</f>
        <v>トウコウ</v>
      </c>
      <c r="K4149" s="29" t="str">
        <f t="shared" si="200"/>
        <v>名古屋市立東港</v>
      </c>
      <c r="L4149" s="29">
        <f>①陸連データ貼付け!P1218</f>
        <v>2</v>
      </c>
      <c r="M4149" s="63" t="str">
        <f>①陸連データ貼付け!Q1218</f>
        <v>中学校</v>
      </c>
    </row>
    <row r="4150" spans="1:13">
      <c r="A4150" s="220" t="str">
        <f>IF(①陸連データ貼付け!M1219="","",①陸連データ貼付け!M1219)</f>
        <v>P96</v>
      </c>
      <c r="B4150" s="29" t="str">
        <f t="shared" si="198"/>
        <v>P</v>
      </c>
      <c r="C4150" s="29" t="str">
        <f t="shared" si="199"/>
        <v>96</v>
      </c>
      <c r="D4150" s="29">
        <f>①陸連データ貼付け!B1219</f>
        <v>85456028</v>
      </c>
      <c r="E4150" s="29" t="str">
        <f>①陸連データ貼付け!C1219</f>
        <v>加藤　大輝</v>
      </c>
      <c r="F4150" s="29" t="str">
        <f>ASC(①陸連データ貼付け!D1219)</f>
        <v>ｶﾄｳ ﾀﾞｲｷ</v>
      </c>
      <c r="G4150" s="29" t="str">
        <f>①陸連データ貼付け!E1219</f>
        <v>男</v>
      </c>
      <c r="H4150" s="29">
        <f>①陸連データ貼付け!H1219</f>
        <v>24288</v>
      </c>
      <c r="I4150" s="29" t="str">
        <f>①陸連データ貼付け!I1219</f>
        <v>名古屋市立東港</v>
      </c>
      <c r="J4150" s="29" t="str">
        <f>①陸連データ貼付け!J1219</f>
        <v>トウコウ</v>
      </c>
      <c r="K4150" s="29" t="str">
        <f t="shared" si="200"/>
        <v>名古屋市立東港</v>
      </c>
      <c r="L4150" s="29">
        <f>①陸連データ貼付け!P1219</f>
        <v>3</v>
      </c>
      <c r="M4150" s="63" t="str">
        <f>①陸連データ貼付け!Q1219</f>
        <v>中学校</v>
      </c>
    </row>
    <row r="4151" spans="1:13">
      <c r="A4151" s="220" t="str">
        <f>IF(①陸連データ貼付け!M1220="","",①陸連データ貼付け!M1220)</f>
        <v>P5077</v>
      </c>
      <c r="B4151" s="29" t="str">
        <f t="shared" si="198"/>
        <v>P</v>
      </c>
      <c r="C4151" s="29" t="str">
        <f t="shared" si="199"/>
        <v>5077</v>
      </c>
      <c r="D4151" s="29">
        <f>①陸連データ貼付け!B1220</f>
        <v>85455633</v>
      </c>
      <c r="E4151" s="29" t="str">
        <f>①陸連データ貼付け!C1220</f>
        <v>川口　琴加</v>
      </c>
      <c r="F4151" s="29" t="str">
        <f>ASC(①陸連データ貼付け!D1220)</f>
        <v>ｶﾜｸﾞﾁ ｺﾄｶ</v>
      </c>
      <c r="G4151" s="29" t="str">
        <f>①陸連データ貼付け!E1220</f>
        <v>女</v>
      </c>
      <c r="H4151" s="29">
        <f>①陸連データ貼付け!H1220</f>
        <v>24288</v>
      </c>
      <c r="I4151" s="29" t="str">
        <f>①陸連データ貼付け!I1220</f>
        <v>名古屋市立東港</v>
      </c>
      <c r="J4151" s="29" t="str">
        <f>①陸連データ貼付け!J1220</f>
        <v>トウコウ</v>
      </c>
      <c r="K4151" s="29" t="str">
        <f t="shared" si="200"/>
        <v>名古屋市立東港</v>
      </c>
      <c r="L4151" s="29">
        <f>①陸連データ貼付け!P1220</f>
        <v>3</v>
      </c>
      <c r="M4151" s="63" t="str">
        <f>①陸連データ貼付け!Q1220</f>
        <v>中学校</v>
      </c>
    </row>
    <row r="4152" spans="1:13">
      <c r="A4152" s="220" t="str">
        <f>IF(①陸連データ貼付け!M1221="","",①陸連データ貼付け!M1221)</f>
        <v>P5078</v>
      </c>
      <c r="B4152" s="29" t="str">
        <f t="shared" si="198"/>
        <v>P</v>
      </c>
      <c r="C4152" s="29" t="str">
        <f t="shared" si="199"/>
        <v>5078</v>
      </c>
      <c r="D4152" s="29">
        <f>①陸連データ貼付け!B1221</f>
        <v>85455734</v>
      </c>
      <c r="E4152" s="29" t="str">
        <f>①陸連データ貼付け!C1221</f>
        <v>河野　りり</v>
      </c>
      <c r="F4152" s="29" t="str">
        <f>ASC(①陸連データ貼付け!D1221)</f>
        <v>ｶﾜﾉ ﾘﾘ</v>
      </c>
      <c r="G4152" s="29" t="str">
        <f>①陸連データ貼付け!E1221</f>
        <v>女</v>
      </c>
      <c r="H4152" s="29">
        <f>①陸連データ貼付け!H1221</f>
        <v>24288</v>
      </c>
      <c r="I4152" s="29" t="str">
        <f>①陸連データ貼付け!I1221</f>
        <v>名古屋市立東港</v>
      </c>
      <c r="J4152" s="29" t="str">
        <f>①陸連データ貼付け!J1221</f>
        <v>トウコウ</v>
      </c>
      <c r="K4152" s="29" t="str">
        <f t="shared" si="200"/>
        <v>名古屋市立東港</v>
      </c>
      <c r="L4152" s="29">
        <f>①陸連データ貼付け!P1221</f>
        <v>3</v>
      </c>
      <c r="M4152" s="63" t="str">
        <f>①陸連データ貼付け!Q1221</f>
        <v>中学校</v>
      </c>
    </row>
    <row r="4153" spans="1:13">
      <c r="A4153" s="220" t="str">
        <f>IF(①陸連データ貼付け!M1222="","",①陸連データ貼付け!M1222)</f>
        <v>P93</v>
      </c>
      <c r="B4153" s="29" t="str">
        <f t="shared" si="198"/>
        <v>P</v>
      </c>
      <c r="C4153" s="29" t="str">
        <f t="shared" si="199"/>
        <v>93</v>
      </c>
      <c r="D4153" s="29">
        <f>①陸連データ貼付け!B1222</f>
        <v>85455027</v>
      </c>
      <c r="E4153" s="29" t="str">
        <f>①陸連データ貼付け!C1222</f>
        <v>川原　悠暉</v>
      </c>
      <c r="F4153" s="29" t="str">
        <f>ASC(①陸連データ貼付け!D1222)</f>
        <v>ｶﾜﾊﾗ ﾕｳｷ</v>
      </c>
      <c r="G4153" s="29" t="str">
        <f>①陸連データ貼付け!E1222</f>
        <v>男</v>
      </c>
      <c r="H4153" s="29">
        <f>①陸連データ貼付け!H1222</f>
        <v>24288</v>
      </c>
      <c r="I4153" s="29" t="str">
        <f>①陸連データ貼付け!I1222</f>
        <v>名古屋市立東港</v>
      </c>
      <c r="J4153" s="29" t="str">
        <f>①陸連データ貼付け!J1222</f>
        <v>トウコウ</v>
      </c>
      <c r="K4153" s="29" t="str">
        <f t="shared" si="200"/>
        <v>名古屋市立東港</v>
      </c>
      <c r="L4153" s="29">
        <f>①陸連データ貼付け!P1222</f>
        <v>3</v>
      </c>
      <c r="M4153" s="63" t="str">
        <f>①陸連データ貼付け!Q1222</f>
        <v>中学校</v>
      </c>
    </row>
    <row r="4154" spans="1:13">
      <c r="A4154" s="220" t="str">
        <f>IF(①陸連データ貼付け!M1223="","",①陸連データ貼付け!M1223)</f>
        <v>P97</v>
      </c>
      <c r="B4154" s="29" t="str">
        <f t="shared" si="198"/>
        <v>P</v>
      </c>
      <c r="C4154" s="29" t="str">
        <f t="shared" si="199"/>
        <v>97</v>
      </c>
      <c r="D4154" s="29">
        <f>①陸連データ貼付け!B1223</f>
        <v>96675942</v>
      </c>
      <c r="E4154" s="29" t="str">
        <f>①陸連データ貼付け!C1223</f>
        <v>子原　愛斗</v>
      </c>
      <c r="F4154" s="29" t="str">
        <f>ASC(①陸連データ貼付け!D1223)</f>
        <v>ｺﾊﾗ ﾏﾅﾄ</v>
      </c>
      <c r="G4154" s="29" t="str">
        <f>①陸連データ貼付け!E1223</f>
        <v>男</v>
      </c>
      <c r="H4154" s="29">
        <f>①陸連データ貼付け!H1223</f>
        <v>24288</v>
      </c>
      <c r="I4154" s="29" t="str">
        <f>①陸連データ貼付け!I1223</f>
        <v>名古屋市立東港</v>
      </c>
      <c r="J4154" s="29" t="str">
        <f>①陸連データ貼付け!J1223</f>
        <v>トウコウ</v>
      </c>
      <c r="K4154" s="29" t="str">
        <f t="shared" si="200"/>
        <v>名古屋市立東港</v>
      </c>
      <c r="L4154" s="29">
        <f>①陸連データ貼付け!P1223</f>
        <v>3</v>
      </c>
      <c r="M4154" s="63" t="str">
        <f>①陸連データ貼付け!Q1223</f>
        <v>中学校</v>
      </c>
    </row>
    <row r="4155" spans="1:13">
      <c r="A4155" s="220" t="str">
        <f>IF(①陸連データ貼付け!M1224="","",①陸連データ貼付け!M1224)</f>
        <v>P89</v>
      </c>
      <c r="B4155" s="29" t="str">
        <f t="shared" si="198"/>
        <v>P</v>
      </c>
      <c r="C4155" s="29" t="str">
        <f t="shared" si="199"/>
        <v>89</v>
      </c>
      <c r="D4155" s="29">
        <f>①陸連データ貼付け!B1224</f>
        <v>82141622</v>
      </c>
      <c r="E4155" s="29" t="str">
        <f>①陸連データ貼付け!C1224</f>
        <v>佐々　浩也</v>
      </c>
      <c r="F4155" s="29" t="str">
        <f>ASC(①陸連データ貼付け!D1224)</f>
        <v>ｻｯｻ ﾋﾛﾔ</v>
      </c>
      <c r="G4155" s="29" t="str">
        <f>①陸連データ貼付け!E1224</f>
        <v>男</v>
      </c>
      <c r="H4155" s="29">
        <f>①陸連データ貼付け!H1224</f>
        <v>24288</v>
      </c>
      <c r="I4155" s="29" t="str">
        <f>①陸連データ貼付け!I1224</f>
        <v>名古屋市立東港</v>
      </c>
      <c r="J4155" s="29" t="str">
        <f>①陸連データ貼付け!J1224</f>
        <v>トウコウ</v>
      </c>
      <c r="K4155" s="29" t="str">
        <f t="shared" si="200"/>
        <v>名古屋市立東港</v>
      </c>
      <c r="L4155" s="29">
        <f>①陸連データ貼付け!P1224</f>
        <v>3</v>
      </c>
      <c r="M4155" s="63" t="str">
        <f>①陸連データ貼付け!Q1224</f>
        <v>中学校</v>
      </c>
    </row>
    <row r="4156" spans="1:13">
      <c r="A4156" s="220" t="str">
        <f>IF(①陸連データ貼付け!M1225="","",①陸連データ貼付け!M1225)</f>
        <v>P99</v>
      </c>
      <c r="B4156" s="29" t="str">
        <f t="shared" si="198"/>
        <v>P</v>
      </c>
      <c r="C4156" s="29" t="str">
        <f t="shared" si="199"/>
        <v>99</v>
      </c>
      <c r="D4156" s="29">
        <f>①陸連データ貼付け!B1225</f>
        <v>96676135</v>
      </c>
      <c r="E4156" s="29" t="str">
        <f>①陸連データ貼付け!C1225</f>
        <v>佐藤　蓮哉</v>
      </c>
      <c r="F4156" s="29" t="str">
        <f>ASC(①陸連データ貼付け!D1225)</f>
        <v>ｻﾄｳ ﾚﾝﾔ</v>
      </c>
      <c r="G4156" s="29" t="str">
        <f>①陸連データ貼付け!E1225</f>
        <v>男</v>
      </c>
      <c r="H4156" s="29">
        <f>①陸連データ貼付け!H1225</f>
        <v>24288</v>
      </c>
      <c r="I4156" s="29" t="str">
        <f>①陸連データ貼付け!I1225</f>
        <v>名古屋市立東港</v>
      </c>
      <c r="J4156" s="29" t="str">
        <f>①陸連データ貼付け!J1225</f>
        <v>トウコウ</v>
      </c>
      <c r="K4156" s="29" t="str">
        <f t="shared" si="200"/>
        <v>名古屋市立東港</v>
      </c>
      <c r="L4156" s="29">
        <f>①陸連データ貼付け!P1225</f>
        <v>2</v>
      </c>
      <c r="M4156" s="63" t="str">
        <f>①陸連データ貼付け!Q1225</f>
        <v>中学校</v>
      </c>
    </row>
    <row r="4157" spans="1:13">
      <c r="A4157" s="220" t="str">
        <f>IF(①陸連データ貼付け!M1226="","",①陸連データ貼付け!M1226)</f>
        <v>P5076</v>
      </c>
      <c r="B4157" s="29" t="str">
        <f t="shared" si="198"/>
        <v>P</v>
      </c>
      <c r="C4157" s="29" t="str">
        <f t="shared" si="199"/>
        <v>5076</v>
      </c>
      <c r="D4157" s="29">
        <f>①陸連データ貼付け!B1226</f>
        <v>85455431</v>
      </c>
      <c r="E4157" s="29" t="str">
        <f>①陸連データ貼付け!C1226</f>
        <v>鈴木　流南</v>
      </c>
      <c r="F4157" s="29" t="str">
        <f>ASC(①陸連データ貼付け!D1226)</f>
        <v>ｽｽﾞｷ ﾙﾅ</v>
      </c>
      <c r="G4157" s="29" t="str">
        <f>①陸連データ貼付け!E1226</f>
        <v>女</v>
      </c>
      <c r="H4157" s="29">
        <f>①陸連データ貼付け!H1226</f>
        <v>24288</v>
      </c>
      <c r="I4157" s="29" t="str">
        <f>①陸連データ貼付け!I1226</f>
        <v>名古屋市立東港</v>
      </c>
      <c r="J4157" s="29" t="str">
        <f>①陸連データ貼付け!J1226</f>
        <v>トウコウ</v>
      </c>
      <c r="K4157" s="29" t="str">
        <f t="shared" si="200"/>
        <v>名古屋市立東港</v>
      </c>
      <c r="L4157" s="29">
        <f>①陸連データ貼付け!P1226</f>
        <v>3</v>
      </c>
      <c r="M4157" s="63" t="str">
        <f>①陸連データ貼付け!Q1226</f>
        <v>中学校</v>
      </c>
    </row>
    <row r="4158" spans="1:13">
      <c r="A4158" s="220" t="str">
        <f>IF(①陸連データ貼付け!M1227="","",①陸連データ貼付け!M1227)</f>
        <v>P95</v>
      </c>
      <c r="B4158" s="29" t="str">
        <f t="shared" si="198"/>
        <v>P</v>
      </c>
      <c r="C4158" s="29" t="str">
        <f t="shared" si="199"/>
        <v>95</v>
      </c>
      <c r="D4158" s="29">
        <f>①陸連データ貼付け!B1227</f>
        <v>85455532</v>
      </c>
      <c r="E4158" s="29" t="str">
        <f>①陸連データ貼付け!C1227</f>
        <v>竹田　健人</v>
      </c>
      <c r="F4158" s="29" t="str">
        <f>ASC(①陸連データ貼付け!D1227)</f>
        <v>ﾀｹﾀﾞ ｹﾝﾄ</v>
      </c>
      <c r="G4158" s="29" t="str">
        <f>①陸連データ貼付け!E1227</f>
        <v>男</v>
      </c>
      <c r="H4158" s="29">
        <f>①陸連データ貼付け!H1227</f>
        <v>24288</v>
      </c>
      <c r="I4158" s="29" t="str">
        <f>①陸連データ貼付け!I1227</f>
        <v>名古屋市立東港</v>
      </c>
      <c r="J4158" s="29" t="str">
        <f>①陸連データ貼付け!J1227</f>
        <v>トウコウ</v>
      </c>
      <c r="K4158" s="29" t="str">
        <f t="shared" si="200"/>
        <v>名古屋市立東港</v>
      </c>
      <c r="L4158" s="29">
        <f>①陸連データ貼付け!P1227</f>
        <v>3</v>
      </c>
      <c r="M4158" s="63" t="str">
        <f>①陸連データ貼付け!Q1227</f>
        <v>中学校</v>
      </c>
    </row>
    <row r="4159" spans="1:13">
      <c r="A4159" s="220" t="str">
        <f>IF(①陸連データ貼付け!M1228="","",①陸連データ貼付け!M1228)</f>
        <v>P5692</v>
      </c>
      <c r="B4159" s="29" t="str">
        <f t="shared" si="198"/>
        <v>P</v>
      </c>
      <c r="C4159" s="29" t="str">
        <f t="shared" si="199"/>
        <v>5692</v>
      </c>
      <c r="D4159" s="29">
        <f>①陸連データ貼付け!B1228</f>
        <v>96685337</v>
      </c>
      <c r="E4159" s="29" t="str">
        <f>①陸連データ貼付け!C1228</f>
        <v>中西　楓夏</v>
      </c>
      <c r="F4159" s="29" t="str">
        <f>ASC(①陸連データ貼付け!D1228)</f>
        <v>ﾅｶﾆｼ ﾌｳｶ</v>
      </c>
      <c r="G4159" s="29" t="str">
        <f>①陸連データ貼付け!E1228</f>
        <v>女</v>
      </c>
      <c r="H4159" s="29">
        <f>①陸連データ貼付け!H1228</f>
        <v>24288</v>
      </c>
      <c r="I4159" s="29" t="str">
        <f>①陸連データ貼付け!I1228</f>
        <v>名古屋市立東港</v>
      </c>
      <c r="J4159" s="29" t="str">
        <f>①陸連データ貼付け!J1228</f>
        <v>トウコウ</v>
      </c>
      <c r="K4159" s="29" t="str">
        <f t="shared" si="200"/>
        <v>名古屋市立東港</v>
      </c>
      <c r="L4159" s="29">
        <f>①陸連データ貼付け!P1228</f>
        <v>1</v>
      </c>
      <c r="M4159" s="63" t="str">
        <f>①陸連データ貼付け!Q1228</f>
        <v>中学校</v>
      </c>
    </row>
    <row r="4160" spans="1:13">
      <c r="A4160" s="220" t="str">
        <f>IF(①陸連データ貼付け!M1229="","",①陸連データ貼付け!M1229)</f>
        <v>P5075</v>
      </c>
      <c r="B4160" s="29" t="str">
        <f t="shared" si="198"/>
        <v>P</v>
      </c>
      <c r="C4160" s="29" t="str">
        <f t="shared" si="199"/>
        <v>5075</v>
      </c>
      <c r="D4160" s="29">
        <f>①陸連データ貼付け!B1229</f>
        <v>85455128</v>
      </c>
      <c r="E4160" s="29" t="str">
        <f>①陸連データ貼付け!C1229</f>
        <v>中村　水優</v>
      </c>
      <c r="F4160" s="29" t="str">
        <f>ASC(①陸連データ貼付け!D1229)</f>
        <v>ﾅｶﾑﾗ ﾐﾕ</v>
      </c>
      <c r="G4160" s="29" t="str">
        <f>①陸連データ貼付け!E1229</f>
        <v>女</v>
      </c>
      <c r="H4160" s="29">
        <f>①陸連データ貼付け!H1229</f>
        <v>24288</v>
      </c>
      <c r="I4160" s="29" t="str">
        <f>①陸連データ貼付け!I1229</f>
        <v>名古屋市立東港</v>
      </c>
      <c r="J4160" s="29" t="str">
        <f>①陸連データ貼付け!J1229</f>
        <v>トウコウ</v>
      </c>
      <c r="K4160" s="29" t="str">
        <f t="shared" si="200"/>
        <v>名古屋市立東港</v>
      </c>
      <c r="L4160" s="29">
        <f>①陸連データ貼付け!P1229</f>
        <v>3</v>
      </c>
      <c r="M4160" s="63" t="str">
        <f>①陸連データ貼付け!Q1229</f>
        <v>中学校</v>
      </c>
    </row>
    <row r="4161" spans="1:13">
      <c r="A4161" s="220" t="str">
        <f>IF(①陸連データ貼付け!M1230="","",①陸連データ貼付け!M1230)</f>
        <v>P5080</v>
      </c>
      <c r="B4161" s="29" t="str">
        <f t="shared" si="198"/>
        <v>P</v>
      </c>
      <c r="C4161" s="29" t="str">
        <f t="shared" si="199"/>
        <v>5080</v>
      </c>
      <c r="D4161" s="29">
        <f>①陸連データ貼付け!B1230</f>
        <v>85455936</v>
      </c>
      <c r="E4161" s="29" t="str">
        <f>①陸連データ貼付け!C1230</f>
        <v>西森　仁美</v>
      </c>
      <c r="F4161" s="29" t="str">
        <f>ASC(①陸連データ貼付け!D1230)</f>
        <v>ﾆｼﾓﾘ ﾋﾄﾐ</v>
      </c>
      <c r="G4161" s="29" t="str">
        <f>①陸連データ貼付け!E1230</f>
        <v>女</v>
      </c>
      <c r="H4161" s="29">
        <f>①陸連データ貼付け!H1230</f>
        <v>24288</v>
      </c>
      <c r="I4161" s="29" t="str">
        <f>①陸連データ貼付け!I1230</f>
        <v>名古屋市立東港</v>
      </c>
      <c r="J4161" s="29" t="str">
        <f>①陸連データ貼付け!J1230</f>
        <v>トウコウ</v>
      </c>
      <c r="K4161" s="29" t="str">
        <f t="shared" si="200"/>
        <v>名古屋市立東港</v>
      </c>
      <c r="L4161" s="29">
        <f>①陸連データ貼付け!P1230</f>
        <v>3</v>
      </c>
      <c r="M4161" s="63" t="str">
        <f>①陸連データ貼付け!Q1230</f>
        <v>中学校</v>
      </c>
    </row>
    <row r="4162" spans="1:13">
      <c r="A4162" s="220" t="str">
        <f>IF(①陸連データ貼付け!M1231="","",①陸連データ貼付け!M1231)</f>
        <v>P5081</v>
      </c>
      <c r="B4162" s="29" t="str">
        <f t="shared" si="198"/>
        <v>P</v>
      </c>
      <c r="C4162" s="29" t="str">
        <f t="shared" si="199"/>
        <v>5081</v>
      </c>
      <c r="D4162" s="29">
        <f>①陸連データ貼付け!B1231</f>
        <v>94136225</v>
      </c>
      <c r="E4162" s="29" t="str">
        <f>①陸連データ貼付け!C1231</f>
        <v>二村　亜胡</v>
      </c>
      <c r="F4162" s="29" t="str">
        <f>ASC(①陸連データ貼付け!D1231)</f>
        <v>ﾆﾑﾗ ｱｺ</v>
      </c>
      <c r="G4162" s="29" t="str">
        <f>①陸連データ貼付け!E1231</f>
        <v>女</v>
      </c>
      <c r="H4162" s="29">
        <f>①陸連データ貼付け!H1231</f>
        <v>24288</v>
      </c>
      <c r="I4162" s="29" t="str">
        <f>①陸連データ貼付け!I1231</f>
        <v>名古屋市立東港</v>
      </c>
      <c r="J4162" s="29" t="str">
        <f>①陸連データ貼付け!J1231</f>
        <v>トウコウ</v>
      </c>
      <c r="K4162" s="29" t="str">
        <f t="shared" si="200"/>
        <v>名古屋市立東港</v>
      </c>
      <c r="L4162" s="29">
        <f>①陸連データ貼付け!P1231</f>
        <v>2</v>
      </c>
      <c r="M4162" s="63" t="str">
        <f>①陸連データ貼付け!Q1231</f>
        <v>中学校</v>
      </c>
    </row>
    <row r="4163" spans="1:13">
      <c r="A4163" s="220" t="str">
        <f>IF(①陸連データ貼付け!M1232="","",①陸連データ貼付け!M1232)</f>
        <v>P5084</v>
      </c>
      <c r="B4163" s="29" t="str">
        <f t="shared" si="198"/>
        <v>P</v>
      </c>
      <c r="C4163" s="29" t="str">
        <f t="shared" si="199"/>
        <v>5084</v>
      </c>
      <c r="D4163" s="29">
        <f>①陸連データ貼付け!B1232</f>
        <v>96676741</v>
      </c>
      <c r="E4163" s="29" t="str">
        <f>①陸連データ貼付け!C1232</f>
        <v>将亦　絵美</v>
      </c>
      <c r="F4163" s="29" t="str">
        <f>ASC(①陸連データ貼付け!D1232)</f>
        <v>ﾊﾀﾏﾀ ｴﾐ</v>
      </c>
      <c r="G4163" s="29" t="str">
        <f>①陸連データ貼付け!E1232</f>
        <v>女</v>
      </c>
      <c r="H4163" s="29">
        <f>①陸連データ貼付け!H1232</f>
        <v>24288</v>
      </c>
      <c r="I4163" s="29" t="str">
        <f>①陸連データ貼付け!I1232</f>
        <v>名古屋市立東港</v>
      </c>
      <c r="J4163" s="29" t="str">
        <f>①陸連データ貼付け!J1232</f>
        <v>トウコウ</v>
      </c>
      <c r="K4163" s="29" t="str">
        <f t="shared" si="200"/>
        <v>名古屋市立東港</v>
      </c>
      <c r="L4163" s="29">
        <f>①陸連データ貼付け!P1232</f>
        <v>2</v>
      </c>
      <c r="M4163" s="63" t="str">
        <f>①陸連データ貼付け!Q1232</f>
        <v>中学校</v>
      </c>
    </row>
    <row r="4164" spans="1:13">
      <c r="A4164" s="220" t="str">
        <f>IF(①陸連データ貼付け!M1233="","",①陸連データ貼付け!M1233)</f>
        <v>P90</v>
      </c>
      <c r="B4164" s="29" t="str">
        <f t="shared" si="198"/>
        <v>P</v>
      </c>
      <c r="C4164" s="29" t="str">
        <f t="shared" si="199"/>
        <v>90</v>
      </c>
      <c r="D4164" s="29">
        <f>①陸連データ貼付け!B1233</f>
        <v>82141824</v>
      </c>
      <c r="E4164" s="29" t="str">
        <f>①陸連データ貼付け!C1233</f>
        <v>東川　和則</v>
      </c>
      <c r="F4164" s="29" t="str">
        <f>ASC(①陸連データ貼付け!D1233)</f>
        <v>ﾋｶﾞｼｶﾜ ｶｽﾞﾉﾘ</v>
      </c>
      <c r="G4164" s="29" t="str">
        <f>①陸連データ貼付け!E1233</f>
        <v>男</v>
      </c>
      <c r="H4164" s="29">
        <f>①陸連データ貼付け!H1233</f>
        <v>24288</v>
      </c>
      <c r="I4164" s="29" t="str">
        <f>①陸連データ貼付け!I1233</f>
        <v>名古屋市立東港</v>
      </c>
      <c r="J4164" s="29" t="str">
        <f>①陸連データ貼付け!J1233</f>
        <v>トウコウ</v>
      </c>
      <c r="K4164" s="29" t="str">
        <f t="shared" si="200"/>
        <v>名古屋市立東港</v>
      </c>
      <c r="L4164" s="29">
        <f>①陸連データ貼付け!P1233</f>
        <v>3</v>
      </c>
      <c r="M4164" s="63" t="str">
        <f>①陸連データ貼付け!Q1233</f>
        <v>中学校</v>
      </c>
    </row>
    <row r="4165" spans="1:13">
      <c r="A4165" s="220" t="str">
        <f>IF(①陸連データ貼付け!M1234="","",①陸連データ貼付け!M1234)</f>
        <v>P100</v>
      </c>
      <c r="B4165" s="29" t="str">
        <f t="shared" si="198"/>
        <v>P</v>
      </c>
      <c r="C4165" s="29" t="str">
        <f t="shared" si="199"/>
        <v>100</v>
      </c>
      <c r="D4165" s="29">
        <f>①陸連データ貼付け!B1234</f>
        <v>96676236</v>
      </c>
      <c r="E4165" s="29" t="str">
        <f>①陸連データ貼付け!C1234</f>
        <v>堀田　純聖</v>
      </c>
      <c r="F4165" s="29" t="str">
        <f>ASC(①陸連データ貼付け!D1234)</f>
        <v>ﾎｯﾀ ｼﾞｭﾝｾｲ</v>
      </c>
      <c r="G4165" s="29" t="str">
        <f>①陸連データ貼付け!E1234</f>
        <v>男</v>
      </c>
      <c r="H4165" s="29">
        <f>①陸連データ貼付け!H1234</f>
        <v>24288</v>
      </c>
      <c r="I4165" s="29" t="str">
        <f>①陸連データ貼付け!I1234</f>
        <v>名古屋市立東港</v>
      </c>
      <c r="J4165" s="29" t="str">
        <f>①陸連データ貼付け!J1234</f>
        <v>トウコウ</v>
      </c>
      <c r="K4165" s="29" t="str">
        <f t="shared" si="200"/>
        <v>名古屋市立東港</v>
      </c>
      <c r="L4165" s="29">
        <f>①陸連データ貼付け!P1234</f>
        <v>2</v>
      </c>
      <c r="M4165" s="63" t="str">
        <f>①陸連データ貼付け!Q1234</f>
        <v>中学校</v>
      </c>
    </row>
    <row r="4166" spans="1:13">
      <c r="A4166" s="220" t="str">
        <f>IF(①陸連データ貼付け!M1235="","",①陸連データ貼付け!M1235)</f>
        <v>P5691</v>
      </c>
      <c r="B4166" s="29" t="str">
        <f t="shared" si="198"/>
        <v>P</v>
      </c>
      <c r="C4166" s="29" t="str">
        <f t="shared" si="199"/>
        <v>5691</v>
      </c>
      <c r="D4166" s="29">
        <f>①陸連データ貼付け!B1235</f>
        <v>96685236</v>
      </c>
      <c r="E4166" s="29" t="str">
        <f>①陸連データ貼付け!C1235</f>
        <v>松山　明里咲</v>
      </c>
      <c r="F4166" s="29" t="str">
        <f>ASC(①陸連データ貼付け!D1235)</f>
        <v>ﾏﾂﾔﾏ ｱﾘｻ</v>
      </c>
      <c r="G4166" s="29" t="str">
        <f>①陸連データ貼付け!E1235</f>
        <v>女</v>
      </c>
      <c r="H4166" s="29">
        <f>①陸連データ貼付け!H1235</f>
        <v>24288</v>
      </c>
      <c r="I4166" s="29" t="str">
        <f>①陸連データ貼付け!I1235</f>
        <v>名古屋市立東港</v>
      </c>
      <c r="J4166" s="29" t="str">
        <f>①陸連データ貼付け!J1235</f>
        <v>トウコウ</v>
      </c>
      <c r="K4166" s="29" t="str">
        <f t="shared" si="200"/>
        <v>名古屋市立東港</v>
      </c>
      <c r="L4166" s="29">
        <f>①陸連データ貼付け!P1235</f>
        <v>1</v>
      </c>
      <c r="M4166" s="63" t="str">
        <f>①陸連データ貼付け!Q1235</f>
        <v>中学校</v>
      </c>
    </row>
    <row r="4167" spans="1:13">
      <c r="A4167" s="220" t="str">
        <f>IF(①陸連データ貼付け!M1236="","",①陸連データ貼付け!M1236)</f>
        <v>P98</v>
      </c>
      <c r="B4167" s="29" t="str">
        <f t="shared" si="198"/>
        <v>P</v>
      </c>
      <c r="C4167" s="29" t="str">
        <f t="shared" si="199"/>
        <v>98</v>
      </c>
      <c r="D4167" s="29">
        <f>①陸連データ貼付け!B1236</f>
        <v>96676034</v>
      </c>
      <c r="E4167" s="29" t="str">
        <f>①陸連データ貼付け!C1236</f>
        <v>宮田　聖也</v>
      </c>
      <c r="F4167" s="29" t="str">
        <f>ASC(①陸連データ貼付け!D1236)</f>
        <v>ﾐﾔﾀ ｾｲﾔ</v>
      </c>
      <c r="G4167" s="29" t="str">
        <f>①陸連データ貼付け!E1236</f>
        <v>男</v>
      </c>
      <c r="H4167" s="29">
        <f>①陸連データ貼付け!H1236</f>
        <v>24288</v>
      </c>
      <c r="I4167" s="29" t="str">
        <f>①陸連データ貼付け!I1236</f>
        <v>名古屋市立東港</v>
      </c>
      <c r="J4167" s="29" t="str">
        <f>①陸連データ貼付け!J1236</f>
        <v>トウコウ</v>
      </c>
      <c r="K4167" s="29" t="str">
        <f t="shared" si="200"/>
        <v>名古屋市立東港</v>
      </c>
      <c r="L4167" s="29">
        <f>①陸連データ貼付け!P1236</f>
        <v>2</v>
      </c>
      <c r="M4167" s="63" t="str">
        <f>①陸連データ貼付け!Q1236</f>
        <v>中学校</v>
      </c>
    </row>
    <row r="4168" spans="1:13">
      <c r="A4168" s="220" t="str">
        <f>IF(①陸連データ貼付け!M1237="","",①陸連データ貼付け!M1237)</f>
        <v>P94</v>
      </c>
      <c r="B4168" s="29" t="str">
        <f t="shared" si="198"/>
        <v>P</v>
      </c>
      <c r="C4168" s="29" t="str">
        <f t="shared" si="199"/>
        <v>94</v>
      </c>
      <c r="D4168" s="29">
        <f>①陸連データ貼付け!B1237</f>
        <v>85455229</v>
      </c>
      <c r="E4168" s="29" t="str">
        <f>①陸連データ貼付け!C1237</f>
        <v>森　健太</v>
      </c>
      <c r="F4168" s="29" t="str">
        <f>ASC(①陸連データ貼付け!D1237)</f>
        <v>ﾓﾘ ｹﾝﾀ</v>
      </c>
      <c r="G4168" s="29" t="str">
        <f>①陸連データ貼付け!E1237</f>
        <v>男</v>
      </c>
      <c r="H4168" s="29">
        <f>①陸連データ貼付け!H1237</f>
        <v>24288</v>
      </c>
      <c r="I4168" s="29" t="str">
        <f>①陸連データ貼付け!I1237</f>
        <v>名古屋市立東港</v>
      </c>
      <c r="J4168" s="29" t="str">
        <f>①陸連データ貼付け!J1237</f>
        <v>トウコウ</v>
      </c>
      <c r="K4168" s="29" t="str">
        <f t="shared" si="200"/>
        <v>名古屋市立東港</v>
      </c>
      <c r="L4168" s="29">
        <f>①陸連データ貼付け!P1237</f>
        <v>3</v>
      </c>
      <c r="M4168" s="63" t="str">
        <f>①陸連データ貼付け!Q1237</f>
        <v>中学校</v>
      </c>
    </row>
    <row r="4169" spans="1:13">
      <c r="A4169" s="220" t="str">
        <f>IF(①陸連データ貼付け!M1238="","",①陸連データ貼付け!M1238)</f>
        <v>P5079</v>
      </c>
      <c r="B4169" s="29" t="str">
        <f t="shared" si="198"/>
        <v>P</v>
      </c>
      <c r="C4169" s="29" t="str">
        <f t="shared" si="199"/>
        <v>5079</v>
      </c>
      <c r="D4169" s="29">
        <f>①陸連データ貼付け!B1238</f>
        <v>85455835</v>
      </c>
      <c r="E4169" s="29" t="str">
        <f>①陸連データ貼付け!C1238</f>
        <v>山田　紗衣</v>
      </c>
      <c r="F4169" s="29" t="str">
        <f>ASC(①陸連データ貼付け!D1238)</f>
        <v>ﾔﾏﾀﾞ ｻｴ</v>
      </c>
      <c r="G4169" s="29" t="str">
        <f>①陸連データ貼付け!E1238</f>
        <v>女</v>
      </c>
      <c r="H4169" s="29">
        <f>①陸連データ貼付け!H1238</f>
        <v>24288</v>
      </c>
      <c r="I4169" s="29" t="str">
        <f>①陸連データ貼付け!I1238</f>
        <v>名古屋市立東港</v>
      </c>
      <c r="J4169" s="29" t="str">
        <f>①陸連データ貼付け!J1238</f>
        <v>トウコウ</v>
      </c>
      <c r="K4169" s="29" t="str">
        <f t="shared" si="200"/>
        <v>名古屋市立東港</v>
      </c>
      <c r="L4169" s="29">
        <f>①陸連データ貼付け!P1238</f>
        <v>3</v>
      </c>
      <c r="M4169" s="63" t="str">
        <f>①陸連データ貼付け!Q1238</f>
        <v>中学校</v>
      </c>
    </row>
    <row r="4170" spans="1:13">
      <c r="A4170" s="220" t="str">
        <f>IF(①陸連データ貼付け!M1239="","",①陸連データ貼付け!M1239)</f>
        <v>P5083</v>
      </c>
      <c r="B4170" s="29" t="str">
        <f t="shared" si="198"/>
        <v>P</v>
      </c>
      <c r="C4170" s="29" t="str">
        <f t="shared" si="199"/>
        <v>5083</v>
      </c>
      <c r="D4170" s="29">
        <f>①陸連データ貼付け!B1239</f>
        <v>96676539</v>
      </c>
      <c r="E4170" s="29" t="str">
        <f>①陸連データ貼付け!C1239</f>
        <v>吉田　美奈</v>
      </c>
      <c r="F4170" s="29" t="str">
        <f>ASC(①陸連データ貼付け!D1239)</f>
        <v>ﾖｼﾀﾞ ﾐﾅ</v>
      </c>
      <c r="G4170" s="29" t="str">
        <f>①陸連データ貼付け!E1239</f>
        <v>女</v>
      </c>
      <c r="H4170" s="29">
        <f>①陸連データ貼付け!H1239</f>
        <v>24288</v>
      </c>
      <c r="I4170" s="29" t="str">
        <f>①陸連データ貼付け!I1239</f>
        <v>名古屋市立東港</v>
      </c>
      <c r="J4170" s="29" t="str">
        <f>①陸連データ貼付け!J1239</f>
        <v>トウコウ</v>
      </c>
      <c r="K4170" s="29" t="str">
        <f t="shared" si="200"/>
        <v>名古屋市立東港</v>
      </c>
      <c r="L4170" s="29">
        <f>①陸連データ貼付け!P1239</f>
        <v>2</v>
      </c>
      <c r="M4170" s="63" t="str">
        <f>①陸連データ貼付け!Q1239</f>
        <v>中学校</v>
      </c>
    </row>
    <row r="4171" spans="1:13">
      <c r="A4171" s="220" t="str">
        <f>IF(①陸連データ貼付け!M1240="","",①陸連データ貼付け!M1240)</f>
        <v>P5755</v>
      </c>
      <c r="B4171" s="29" t="str">
        <f t="shared" si="198"/>
        <v>P</v>
      </c>
      <c r="C4171" s="29" t="str">
        <f t="shared" si="199"/>
        <v>5755</v>
      </c>
      <c r="D4171" s="29">
        <f>①陸連データ貼付け!B1240</f>
        <v>99401629</v>
      </c>
      <c r="E4171" s="29" t="str">
        <f>①陸連データ貼付け!C1240</f>
        <v>荒川　虹希</v>
      </c>
      <c r="F4171" s="29" t="str">
        <f>ASC(①陸連データ貼付け!D1240)</f>
        <v>ｱﾗｶﾜ ｺｳｷ</v>
      </c>
      <c r="G4171" s="29" t="str">
        <f>①陸連データ貼付け!E1240</f>
        <v>女</v>
      </c>
      <c r="H4171" s="29">
        <f>①陸連データ貼付け!H1240</f>
        <v>31238</v>
      </c>
      <c r="I4171" s="29" t="str">
        <f>①陸連データ貼付け!I1240</f>
        <v>当知中学校</v>
      </c>
      <c r="J4171" s="29" t="str">
        <f>①陸連データ貼付け!J1240</f>
        <v>トウチチュウガッコウ</v>
      </c>
      <c r="K4171" s="29" t="str">
        <f t="shared" si="200"/>
        <v>当知中学校</v>
      </c>
      <c r="L4171" s="29">
        <f>①陸連データ貼付け!P1240</f>
        <v>1</v>
      </c>
      <c r="M4171" s="63" t="str">
        <f>①陸連データ貼付け!Q1240</f>
        <v>中学校</v>
      </c>
    </row>
    <row r="4172" spans="1:13">
      <c r="A4172" s="220" t="str">
        <f>IF(①陸連データ貼付け!M1241="","",①陸連データ貼付け!M1241)</f>
        <v>P5751</v>
      </c>
      <c r="B4172" s="29" t="str">
        <f t="shared" si="198"/>
        <v>P</v>
      </c>
      <c r="C4172" s="29" t="str">
        <f t="shared" si="199"/>
        <v>5751</v>
      </c>
      <c r="D4172" s="29">
        <f>①陸連データ貼付け!B1241</f>
        <v>99371332</v>
      </c>
      <c r="E4172" s="29" t="str">
        <f>①陸連データ貼付け!C1241</f>
        <v>安藤　聖來</v>
      </c>
      <c r="F4172" s="29" t="str">
        <f>ASC(①陸連データ貼付け!D1241)</f>
        <v>ｱﾝﾄﾞｳ ｾｲﾗ</v>
      </c>
      <c r="G4172" s="29" t="str">
        <f>①陸連データ貼付け!E1241</f>
        <v>女</v>
      </c>
      <c r="H4172" s="29">
        <f>①陸連データ貼付け!H1241</f>
        <v>31238</v>
      </c>
      <c r="I4172" s="29" t="str">
        <f>①陸連データ貼付け!I1241</f>
        <v>当知中学校</v>
      </c>
      <c r="J4172" s="29" t="str">
        <f>①陸連データ貼付け!J1241</f>
        <v>トウチチュウガッコウ</v>
      </c>
      <c r="K4172" s="29" t="str">
        <f t="shared" si="200"/>
        <v>当知中学校</v>
      </c>
      <c r="L4172" s="29">
        <f>①陸連データ貼付け!P1241</f>
        <v>2</v>
      </c>
      <c r="M4172" s="63" t="str">
        <f>①陸連データ貼付け!Q1241</f>
        <v>中学校</v>
      </c>
    </row>
    <row r="4173" spans="1:13">
      <c r="A4173" s="220" t="str">
        <f>IF(①陸連データ貼付け!M1242="","",①陸連データ貼付け!M1242)</f>
        <v>P5752</v>
      </c>
      <c r="B4173" s="29" t="str">
        <f t="shared" si="198"/>
        <v>P</v>
      </c>
      <c r="C4173" s="29" t="str">
        <f t="shared" si="199"/>
        <v>5752</v>
      </c>
      <c r="D4173" s="29">
        <f>①陸連データ貼付け!B1242</f>
        <v>99372333</v>
      </c>
      <c r="E4173" s="29" t="str">
        <f>①陸連データ貼付け!C1242</f>
        <v>大石　優海</v>
      </c>
      <c r="F4173" s="29" t="str">
        <f>ASC(①陸連データ貼付け!D1242)</f>
        <v>ｵｵｲｼ ﾕｳﾐ</v>
      </c>
      <c r="G4173" s="29" t="str">
        <f>①陸連データ貼付け!E1242</f>
        <v>女</v>
      </c>
      <c r="H4173" s="29">
        <f>①陸連データ貼付け!H1242</f>
        <v>31238</v>
      </c>
      <c r="I4173" s="29" t="str">
        <f>①陸連データ貼付け!I1242</f>
        <v>当知中学校</v>
      </c>
      <c r="J4173" s="29" t="str">
        <f>①陸連データ貼付け!J1242</f>
        <v>トウチチュウガッコウ</v>
      </c>
      <c r="K4173" s="29" t="str">
        <f t="shared" si="200"/>
        <v>当知中学校</v>
      </c>
      <c r="L4173" s="29">
        <f>①陸連データ貼付け!P1242</f>
        <v>2</v>
      </c>
      <c r="M4173" s="63" t="str">
        <f>①陸連データ貼付け!Q1242</f>
        <v>中学校</v>
      </c>
    </row>
    <row r="4174" spans="1:13">
      <c r="A4174" s="220" t="str">
        <f>IF(①陸連データ貼付け!M1243="","",①陸連データ貼付け!M1243)</f>
        <v>P1037</v>
      </c>
      <c r="B4174" s="29" t="str">
        <f t="shared" si="198"/>
        <v>P</v>
      </c>
      <c r="C4174" s="29" t="str">
        <f t="shared" si="199"/>
        <v>1037</v>
      </c>
      <c r="D4174" s="29">
        <f>①陸連データ貼付け!B1243</f>
        <v>99373132</v>
      </c>
      <c r="E4174" s="29" t="str">
        <f>①陸連データ貼付け!C1243</f>
        <v>小田　愛斗</v>
      </c>
      <c r="F4174" s="29" t="str">
        <f>ASC(①陸連データ貼付け!D1243)</f>
        <v>ｵﾀﾞ ﾏﾅﾄ</v>
      </c>
      <c r="G4174" s="29" t="str">
        <f>①陸連データ貼付け!E1243</f>
        <v>男</v>
      </c>
      <c r="H4174" s="29">
        <f>①陸連データ貼付け!H1243</f>
        <v>31238</v>
      </c>
      <c r="I4174" s="29" t="str">
        <f>①陸連データ貼付け!I1243</f>
        <v>当知中学校</v>
      </c>
      <c r="J4174" s="29" t="str">
        <f>①陸連データ貼付け!J1243</f>
        <v>トウチチュウガッコウ</v>
      </c>
      <c r="K4174" s="29" t="str">
        <f t="shared" si="200"/>
        <v>当知中学校</v>
      </c>
      <c r="L4174" s="29">
        <f>①陸連データ貼付け!P1243</f>
        <v>2</v>
      </c>
      <c r="M4174" s="63" t="str">
        <f>①陸連データ貼付け!Q1243</f>
        <v>中学校</v>
      </c>
    </row>
    <row r="4175" spans="1:13">
      <c r="A4175" s="220" t="str">
        <f>IF(①陸連データ貼付け!M1244="","",①陸連データ貼付け!M1244)</f>
        <v>P5754</v>
      </c>
      <c r="B4175" s="29" t="str">
        <f t="shared" si="198"/>
        <v>P</v>
      </c>
      <c r="C4175" s="29" t="str">
        <f t="shared" si="199"/>
        <v>5754</v>
      </c>
      <c r="D4175" s="29">
        <f>①陸連データ貼付け!B1244</f>
        <v>99397744</v>
      </c>
      <c r="E4175" s="29" t="str">
        <f>①陸連データ貼付け!C1244</f>
        <v>貝沼　亜海</v>
      </c>
      <c r="F4175" s="29" t="str">
        <f>ASC(①陸連データ貼付け!D1244)</f>
        <v>ｶｲﾇﾏ ｱﾐ</v>
      </c>
      <c r="G4175" s="29" t="str">
        <f>①陸連データ貼付け!E1244</f>
        <v>女</v>
      </c>
      <c r="H4175" s="29">
        <f>①陸連データ貼付け!H1244</f>
        <v>31238</v>
      </c>
      <c r="I4175" s="29" t="str">
        <f>①陸連データ貼付け!I1244</f>
        <v>当知中学校</v>
      </c>
      <c r="J4175" s="29" t="str">
        <f>①陸連データ貼付け!J1244</f>
        <v>トウチチュウガッコウ</v>
      </c>
      <c r="K4175" s="29" t="str">
        <f t="shared" si="200"/>
        <v>当知中学校</v>
      </c>
      <c r="L4175" s="29">
        <f>①陸連データ貼付け!P1244</f>
        <v>1</v>
      </c>
      <c r="M4175" s="63" t="str">
        <f>①陸連データ貼付け!Q1244</f>
        <v>中学校</v>
      </c>
    </row>
    <row r="4176" spans="1:13">
      <c r="A4176" s="220" t="str">
        <f>IF(①陸連データ貼付け!M1245="","",①陸連データ貼付け!M1245)</f>
        <v>P1042</v>
      </c>
      <c r="B4176" s="29" t="str">
        <f t="shared" si="198"/>
        <v>P</v>
      </c>
      <c r="C4176" s="29" t="str">
        <f t="shared" si="199"/>
        <v>1042</v>
      </c>
      <c r="D4176" s="29">
        <f>①陸連データ貼付け!B1245</f>
        <v>99399948</v>
      </c>
      <c r="E4176" s="29" t="str">
        <f>①陸連データ貼付け!C1245</f>
        <v>神長　明空</v>
      </c>
      <c r="F4176" s="29" t="str">
        <f>ASC(①陸連データ貼付け!D1245)</f>
        <v>ｶﾐﾅｶﾞ ﾊﾙｸ</v>
      </c>
      <c r="G4176" s="29" t="str">
        <f>①陸連データ貼付け!E1245</f>
        <v>男</v>
      </c>
      <c r="H4176" s="29">
        <f>①陸連データ貼付け!H1245</f>
        <v>31238</v>
      </c>
      <c r="I4176" s="29" t="str">
        <f>①陸連データ貼付け!I1245</f>
        <v>当知中学校</v>
      </c>
      <c r="J4176" s="29" t="str">
        <f>①陸連データ貼付け!J1245</f>
        <v>トウチチュウガッコウ</v>
      </c>
      <c r="K4176" s="29" t="str">
        <f t="shared" si="200"/>
        <v>当知中学校</v>
      </c>
      <c r="L4176" s="29">
        <f>①陸連データ貼付け!P1245</f>
        <v>1</v>
      </c>
      <c r="M4176" s="63" t="str">
        <f>①陸連データ貼付け!Q1245</f>
        <v>中学校</v>
      </c>
    </row>
    <row r="4177" spans="1:13">
      <c r="A4177" s="220" t="str">
        <f>IF(①陸連データ貼付け!M1246="","",①陸連データ貼付け!M1246)</f>
        <v>P1038</v>
      </c>
      <c r="B4177" s="29" t="str">
        <f t="shared" si="198"/>
        <v>P</v>
      </c>
      <c r="C4177" s="29" t="str">
        <f t="shared" si="199"/>
        <v>1038</v>
      </c>
      <c r="D4177" s="29">
        <f>①陸連データ貼付け!B1246</f>
        <v>99374638</v>
      </c>
      <c r="E4177" s="29" t="str">
        <f>①陸連データ貼付け!C1246</f>
        <v>鬼頭　宏明</v>
      </c>
      <c r="F4177" s="29" t="str">
        <f>ASC(①陸連データ貼付け!D1246)</f>
        <v>ｷﾄｳ ﾋﾛｱｷ</v>
      </c>
      <c r="G4177" s="29" t="str">
        <f>①陸連データ貼付け!E1246</f>
        <v>男</v>
      </c>
      <c r="H4177" s="29">
        <f>①陸連データ貼付け!H1246</f>
        <v>31238</v>
      </c>
      <c r="I4177" s="29" t="str">
        <f>①陸連データ貼付け!I1246</f>
        <v>当知中学校</v>
      </c>
      <c r="J4177" s="29" t="str">
        <f>①陸連データ貼付け!J1246</f>
        <v>トウチチュウガッコウ</v>
      </c>
      <c r="K4177" s="29" t="str">
        <f t="shared" si="200"/>
        <v>当知中学校</v>
      </c>
      <c r="L4177" s="29">
        <f>①陸連データ貼付け!P1246</f>
        <v>1</v>
      </c>
      <c r="M4177" s="63" t="str">
        <f>①陸連データ貼付け!Q1246</f>
        <v>中学校</v>
      </c>
    </row>
    <row r="4178" spans="1:13">
      <c r="A4178" s="220" t="str">
        <f>IF(①陸連データ貼付け!M1247="","",①陸連データ貼付け!M1247)</f>
        <v>P1043</v>
      </c>
      <c r="B4178" s="29" t="str">
        <f t="shared" si="198"/>
        <v>P</v>
      </c>
      <c r="C4178" s="29" t="str">
        <f t="shared" si="199"/>
        <v>1043</v>
      </c>
      <c r="D4178" s="29">
        <f>①陸連データ貼付け!B1247</f>
        <v>99400729</v>
      </c>
      <c r="E4178" s="29" t="str">
        <f>①陸連データ貼付け!C1247</f>
        <v>後藤　悠吾</v>
      </c>
      <c r="F4178" s="29" t="str">
        <f>ASC(①陸連データ貼付け!D1247)</f>
        <v>ｺﾞﾄｳ ﾕｳｺﾞ</v>
      </c>
      <c r="G4178" s="29" t="str">
        <f>①陸連データ貼付け!E1247</f>
        <v>男</v>
      </c>
      <c r="H4178" s="29">
        <f>①陸連データ貼付け!H1247</f>
        <v>31238</v>
      </c>
      <c r="I4178" s="29" t="str">
        <f>①陸連データ貼付け!I1247</f>
        <v>当知中学校</v>
      </c>
      <c r="J4178" s="29" t="str">
        <f>①陸連データ貼付け!J1247</f>
        <v>トウチチュウガッコウ</v>
      </c>
      <c r="K4178" s="29" t="str">
        <f t="shared" si="200"/>
        <v>当知中学校</v>
      </c>
      <c r="L4178" s="29">
        <f>①陸連データ貼付け!P1247</f>
        <v>1</v>
      </c>
      <c r="M4178" s="63" t="str">
        <f>①陸連データ貼付け!Q1247</f>
        <v>中学校</v>
      </c>
    </row>
    <row r="4179" spans="1:13">
      <c r="A4179" s="220" t="str">
        <f>IF(①陸連データ貼付け!M1248="","",①陸連データ貼付け!M1248)</f>
        <v>P1040</v>
      </c>
      <c r="B4179" s="29" t="str">
        <f t="shared" si="198"/>
        <v>P</v>
      </c>
      <c r="C4179" s="29" t="str">
        <f t="shared" si="199"/>
        <v>1040</v>
      </c>
      <c r="D4179" s="29">
        <f>①陸連データ貼付け!B1248</f>
        <v>99393033</v>
      </c>
      <c r="E4179" s="29" t="str">
        <f>①陸連データ貼付け!C1248</f>
        <v>佐々木　颯麻</v>
      </c>
      <c r="F4179" s="29" t="str">
        <f>ASC(①陸連データ貼付け!D1248)</f>
        <v>ｻｻｷ ｿｳﾏ</v>
      </c>
      <c r="G4179" s="29" t="str">
        <f>①陸連データ貼付け!E1248</f>
        <v>男</v>
      </c>
      <c r="H4179" s="29">
        <f>①陸連データ貼付け!H1248</f>
        <v>31238</v>
      </c>
      <c r="I4179" s="29" t="str">
        <f>①陸連データ貼付け!I1248</f>
        <v>当知中学校</v>
      </c>
      <c r="J4179" s="29" t="str">
        <f>①陸連データ貼付け!J1248</f>
        <v>トウチチュウガッコウ</v>
      </c>
      <c r="K4179" s="29" t="str">
        <f t="shared" si="200"/>
        <v>当知中学校</v>
      </c>
      <c r="L4179" s="29">
        <f>①陸連データ貼付け!P1248</f>
        <v>1</v>
      </c>
      <c r="M4179" s="63" t="str">
        <f>①陸連データ貼付け!Q1248</f>
        <v>中学校</v>
      </c>
    </row>
    <row r="4180" spans="1:13">
      <c r="A4180" s="220" t="str">
        <f>IF(①陸連データ貼付け!M1249="","",①陸連データ貼付け!M1249)</f>
        <v>P5750</v>
      </c>
      <c r="B4180" s="29" t="str">
        <f t="shared" si="198"/>
        <v>P</v>
      </c>
      <c r="C4180" s="29" t="str">
        <f t="shared" si="199"/>
        <v>5750</v>
      </c>
      <c r="D4180" s="29">
        <f>①陸連データ貼付け!B1249</f>
        <v>99368439</v>
      </c>
      <c r="E4180" s="29" t="str">
        <f>①陸連データ貼付け!C1249</f>
        <v>戸越　未唯</v>
      </c>
      <c r="F4180" s="29" t="str">
        <f>ASC(①陸連データ貼付け!D1249)</f>
        <v>ﾄｺﾞｴ ﾐﾕ</v>
      </c>
      <c r="G4180" s="29" t="str">
        <f>①陸連データ貼付け!E1249</f>
        <v>女</v>
      </c>
      <c r="H4180" s="29">
        <f>①陸連データ貼付け!H1249</f>
        <v>31238</v>
      </c>
      <c r="I4180" s="29" t="str">
        <f>①陸連データ貼付け!I1249</f>
        <v>当知中学校</v>
      </c>
      <c r="J4180" s="29" t="str">
        <f>①陸連データ貼付け!J1249</f>
        <v>トウチチュウガッコウ</v>
      </c>
      <c r="K4180" s="29" t="str">
        <f t="shared" si="200"/>
        <v>当知中学校</v>
      </c>
      <c r="L4180" s="29">
        <f>①陸連データ貼付け!P1249</f>
        <v>2</v>
      </c>
      <c r="M4180" s="63" t="str">
        <f>①陸連データ貼付け!Q1249</f>
        <v>中学校</v>
      </c>
    </row>
    <row r="4181" spans="1:13">
      <c r="A4181" s="220" t="str">
        <f>IF(①陸連データ貼付け!M1250="","",①陸連データ貼付け!M1250)</f>
        <v>P1039</v>
      </c>
      <c r="B4181" s="29" t="str">
        <f t="shared" si="198"/>
        <v>P</v>
      </c>
      <c r="C4181" s="29" t="str">
        <f t="shared" si="199"/>
        <v>1039</v>
      </c>
      <c r="D4181" s="29">
        <f>①陸連データ貼付け!B1250</f>
        <v>99375538</v>
      </c>
      <c r="E4181" s="29" t="str">
        <f>①陸連データ貼付け!C1250</f>
        <v>長安　玖蔵</v>
      </c>
      <c r="F4181" s="29" t="str">
        <f>ASC(①陸連データ貼付け!D1250)</f>
        <v>ﾅｶﾞﾔｽ ｷｭｳｿﾞｳ</v>
      </c>
      <c r="G4181" s="29" t="str">
        <f>①陸連データ貼付け!E1250</f>
        <v>男</v>
      </c>
      <c r="H4181" s="29">
        <f>①陸連データ貼付け!H1250</f>
        <v>31238</v>
      </c>
      <c r="I4181" s="29" t="str">
        <f>①陸連データ貼付け!I1250</f>
        <v>当知中学校</v>
      </c>
      <c r="J4181" s="29" t="str">
        <f>①陸連データ貼付け!J1250</f>
        <v>トウチチュウガッコウ</v>
      </c>
      <c r="K4181" s="29" t="str">
        <f t="shared" si="200"/>
        <v>当知中学校</v>
      </c>
      <c r="L4181" s="29">
        <f>①陸連データ貼付け!P1250</f>
        <v>1</v>
      </c>
      <c r="M4181" s="63" t="str">
        <f>①陸連データ貼付け!Q1250</f>
        <v>中学校</v>
      </c>
    </row>
    <row r="4182" spans="1:13">
      <c r="A4182" s="220" t="str">
        <f>IF(①陸連データ貼付け!M1251="","",①陸連データ貼付け!M1251)</f>
        <v>P1044</v>
      </c>
      <c r="B4182" s="29" t="str">
        <f t="shared" si="198"/>
        <v>P</v>
      </c>
      <c r="C4182" s="29" t="str">
        <f t="shared" si="199"/>
        <v>1044</v>
      </c>
      <c r="D4182" s="29">
        <f>①陸連データ貼付け!B1251</f>
        <v>99402630</v>
      </c>
      <c r="E4182" s="29" t="str">
        <f>①陸連データ貼付け!C1251</f>
        <v>野澤　伊歩希</v>
      </c>
      <c r="F4182" s="29" t="str">
        <f>ASC(①陸連データ貼付け!D1251)</f>
        <v>ﾉｻﾞﾜ ｲﾌﾞｷ</v>
      </c>
      <c r="G4182" s="29" t="str">
        <f>①陸連データ貼付け!E1251</f>
        <v>男</v>
      </c>
      <c r="H4182" s="29">
        <f>①陸連データ貼付け!H1251</f>
        <v>31238</v>
      </c>
      <c r="I4182" s="29" t="str">
        <f>①陸連データ貼付け!I1251</f>
        <v>当知中学校</v>
      </c>
      <c r="J4182" s="29" t="str">
        <f>①陸連データ貼付け!J1251</f>
        <v>トウチチュウガッコウ</v>
      </c>
      <c r="K4182" s="29" t="str">
        <f t="shared" si="200"/>
        <v>当知中学校</v>
      </c>
      <c r="L4182" s="29">
        <f>①陸連データ貼付け!P1251</f>
        <v>1</v>
      </c>
      <c r="M4182" s="63" t="str">
        <f>①陸連データ貼付け!Q1251</f>
        <v>中学校</v>
      </c>
    </row>
    <row r="4183" spans="1:13">
      <c r="A4183" s="220" t="str">
        <f>IF(①陸連データ貼付け!M1252="","",①陸連データ貼付け!M1252)</f>
        <v>P1041</v>
      </c>
      <c r="B4183" s="29" t="str">
        <f t="shared" si="198"/>
        <v>P</v>
      </c>
      <c r="C4183" s="29" t="str">
        <f t="shared" si="199"/>
        <v>1041</v>
      </c>
      <c r="D4183" s="29">
        <f>①陸連データ貼付け!B1252</f>
        <v>99399140</v>
      </c>
      <c r="E4183" s="29" t="str">
        <f>①陸連データ貼付け!C1252</f>
        <v>藤森　要</v>
      </c>
      <c r="F4183" s="29" t="str">
        <f>ASC(①陸連データ貼付け!D1252)</f>
        <v>ﾌｼﾞﾓﾘ ｶﾅﾒ</v>
      </c>
      <c r="G4183" s="29" t="str">
        <f>①陸連データ貼付け!E1252</f>
        <v>男</v>
      </c>
      <c r="H4183" s="29">
        <f>①陸連データ貼付け!H1252</f>
        <v>31238</v>
      </c>
      <c r="I4183" s="29" t="str">
        <f>①陸連データ貼付け!I1252</f>
        <v>当知中学校</v>
      </c>
      <c r="J4183" s="29" t="str">
        <f>①陸連データ貼付け!J1252</f>
        <v>トウチチュウガッコウ</v>
      </c>
      <c r="K4183" s="29" t="str">
        <f t="shared" si="200"/>
        <v>当知中学校</v>
      </c>
      <c r="L4183" s="29">
        <f>①陸連データ貼付け!P1252</f>
        <v>1</v>
      </c>
      <c r="M4183" s="63" t="str">
        <f>①陸連データ貼付け!Q1252</f>
        <v>中学校</v>
      </c>
    </row>
    <row r="4184" spans="1:13">
      <c r="A4184" s="220" t="str">
        <f>IF(①陸連データ貼付け!M1253="","",①陸連データ貼付け!M1253)</f>
        <v>P1045</v>
      </c>
      <c r="B4184" s="29" t="str">
        <f t="shared" si="198"/>
        <v>P</v>
      </c>
      <c r="C4184" s="29" t="str">
        <f t="shared" si="199"/>
        <v>1045</v>
      </c>
      <c r="D4184" s="29">
        <f>①陸連データ貼付け!B1253</f>
        <v>99403429</v>
      </c>
      <c r="E4184" s="29" t="str">
        <f>①陸連データ貼付け!C1253</f>
        <v>村居　篤樹</v>
      </c>
      <c r="F4184" s="29" t="str">
        <f>ASC(①陸連データ貼付け!D1253)</f>
        <v>ﾑﾗｲ ｱﾂｷ</v>
      </c>
      <c r="G4184" s="29" t="str">
        <f>①陸連データ貼付け!E1253</f>
        <v>男</v>
      </c>
      <c r="H4184" s="29">
        <f>①陸連データ貼付け!H1253</f>
        <v>31238</v>
      </c>
      <c r="I4184" s="29" t="str">
        <f>①陸連データ貼付け!I1253</f>
        <v>当知中学校</v>
      </c>
      <c r="J4184" s="29" t="str">
        <f>①陸連データ貼付け!J1253</f>
        <v>トウチチュウガッコウ</v>
      </c>
      <c r="K4184" s="29" t="str">
        <f t="shared" si="200"/>
        <v>当知中学校</v>
      </c>
      <c r="L4184" s="29">
        <f>①陸連データ貼付け!P1253</f>
        <v>1</v>
      </c>
      <c r="M4184" s="63" t="str">
        <f>①陸連データ貼付け!Q1253</f>
        <v>中学校</v>
      </c>
    </row>
    <row r="4185" spans="1:13">
      <c r="A4185" s="220" t="str">
        <f>IF(①陸連データ貼付け!M1254="","",①陸連データ貼付け!M1254)</f>
        <v>P5753</v>
      </c>
      <c r="B4185" s="29" t="str">
        <f t="shared" si="198"/>
        <v>P</v>
      </c>
      <c r="C4185" s="29" t="str">
        <f t="shared" si="199"/>
        <v>5753</v>
      </c>
      <c r="D4185" s="29">
        <f>①陸連データ貼付け!B1254</f>
        <v>99373738</v>
      </c>
      <c r="E4185" s="29" t="str">
        <f>①陸連データ貼付け!C1254</f>
        <v>山口　陽</v>
      </c>
      <c r="F4185" s="29" t="str">
        <f>ASC(①陸連データ貼付け!D1254)</f>
        <v>ﾔﾏｸﾞﾁ ﾋﾅ</v>
      </c>
      <c r="G4185" s="29" t="str">
        <f>①陸連データ貼付け!E1254</f>
        <v>女</v>
      </c>
      <c r="H4185" s="29">
        <f>①陸連データ貼付け!H1254</f>
        <v>31238</v>
      </c>
      <c r="I4185" s="29" t="str">
        <f>①陸連データ貼付け!I1254</f>
        <v>当知中学校</v>
      </c>
      <c r="J4185" s="29" t="str">
        <f>①陸連データ貼付け!J1254</f>
        <v>トウチチュウガッコウ</v>
      </c>
      <c r="K4185" s="29" t="str">
        <f t="shared" si="200"/>
        <v>当知中学校</v>
      </c>
      <c r="L4185" s="29">
        <f>①陸連データ貼付け!P1254</f>
        <v>2</v>
      </c>
      <c r="M4185" s="63" t="str">
        <f>①陸連データ貼付け!Q1254</f>
        <v>中学校</v>
      </c>
    </row>
    <row r="4186" spans="1:13">
      <c r="A4186" s="220" t="str">
        <f>IF(①陸連データ貼付け!M1255="","",①陸連データ貼付け!M1255)</f>
        <v>P70</v>
      </c>
      <c r="B4186" s="29" t="str">
        <f t="shared" si="198"/>
        <v>P</v>
      </c>
      <c r="C4186" s="29" t="str">
        <f t="shared" si="199"/>
        <v>70</v>
      </c>
      <c r="D4186" s="29">
        <f>①陸連データ貼付け!B1255</f>
        <v>74563227</v>
      </c>
      <c r="E4186" s="29" t="str">
        <f>①陸連データ貼付け!C1255</f>
        <v>荒川　将輝</v>
      </c>
      <c r="F4186" s="29" t="str">
        <f>ASC(①陸連データ貼付け!D1255)</f>
        <v>ｱﾗｶﾜ ｼｮｳｷ</v>
      </c>
      <c r="G4186" s="29" t="str">
        <f>①陸連データ貼付け!E1255</f>
        <v>男</v>
      </c>
      <c r="H4186" s="29">
        <f>①陸連データ貼付け!H1255</f>
        <v>24285</v>
      </c>
      <c r="I4186" s="29" t="str">
        <f>①陸連データ貼付け!I1255</f>
        <v>長良</v>
      </c>
      <c r="J4186" s="29" t="str">
        <f>①陸連データ貼付け!J1255</f>
        <v>ナガラチュウガッコウ</v>
      </c>
      <c r="K4186" s="29" t="str">
        <f t="shared" si="200"/>
        <v>長良</v>
      </c>
      <c r="L4186" s="29">
        <f>①陸連データ貼付け!P1255</f>
        <v>3</v>
      </c>
      <c r="M4186" s="63" t="str">
        <f>①陸連データ貼付け!Q1255</f>
        <v>中学校</v>
      </c>
    </row>
    <row r="4187" spans="1:13">
      <c r="A4187" s="220" t="str">
        <f>IF(①陸連データ貼付け!M1256="","",①陸連データ貼付け!M1256)</f>
        <v>P83</v>
      </c>
      <c r="B4187" s="29" t="str">
        <f t="shared" si="198"/>
        <v>P</v>
      </c>
      <c r="C4187" s="29" t="str">
        <f t="shared" si="199"/>
        <v>83</v>
      </c>
      <c r="D4187" s="29">
        <f>①陸連データ貼付け!B1256</f>
        <v>86264430</v>
      </c>
      <c r="E4187" s="29" t="str">
        <f>①陸連データ貼付け!C1256</f>
        <v>岩室　整</v>
      </c>
      <c r="F4187" s="29" t="str">
        <f>ASC(①陸連データ貼付け!D1256)</f>
        <v>ｲﾜﾑﾛ ﾋﾄｼ</v>
      </c>
      <c r="G4187" s="29" t="str">
        <f>①陸連データ貼付け!E1256</f>
        <v>男</v>
      </c>
      <c r="H4187" s="29">
        <f>①陸連データ貼付け!H1256</f>
        <v>24285</v>
      </c>
      <c r="I4187" s="29" t="str">
        <f>①陸連データ貼付け!I1256</f>
        <v>長良</v>
      </c>
      <c r="J4187" s="29" t="str">
        <f>①陸連データ貼付け!J1256</f>
        <v>ナガラチュウガッコウ</v>
      </c>
      <c r="K4187" s="29" t="str">
        <f t="shared" si="200"/>
        <v>長良</v>
      </c>
      <c r="L4187" s="29">
        <f>①陸連データ貼付け!P1256</f>
        <v>2</v>
      </c>
      <c r="M4187" s="63" t="str">
        <f>①陸連データ貼付け!Q1256</f>
        <v>中学校</v>
      </c>
    </row>
    <row r="4188" spans="1:13">
      <c r="A4188" s="220" t="str">
        <f>IF(①陸連データ貼付け!M1257="","",①陸連データ貼付け!M1257)</f>
        <v>P5059</v>
      </c>
      <c r="B4188" s="29" t="str">
        <f t="shared" si="198"/>
        <v>P</v>
      </c>
      <c r="C4188" s="29" t="str">
        <f t="shared" si="199"/>
        <v>5059</v>
      </c>
      <c r="D4188" s="29">
        <f>①陸連データ貼付け!B1257</f>
        <v>74564228</v>
      </c>
      <c r="E4188" s="29" t="str">
        <f>①陸連データ貼付け!C1257</f>
        <v>大鹿　みゆ</v>
      </c>
      <c r="F4188" s="29" t="str">
        <f>ASC(①陸連データ貼付け!D1257)</f>
        <v>ｵｵｼｶ ﾐﾕ</v>
      </c>
      <c r="G4188" s="29" t="str">
        <f>①陸連データ貼付け!E1257</f>
        <v>女</v>
      </c>
      <c r="H4188" s="29">
        <f>①陸連データ貼付け!H1257</f>
        <v>24285</v>
      </c>
      <c r="I4188" s="29" t="str">
        <f>①陸連データ貼付け!I1257</f>
        <v>長良</v>
      </c>
      <c r="J4188" s="29" t="str">
        <f>①陸連データ貼付け!J1257</f>
        <v>ナガラチュウガッコウ</v>
      </c>
      <c r="K4188" s="29" t="str">
        <f t="shared" si="200"/>
        <v>長良</v>
      </c>
      <c r="L4188" s="29">
        <f>①陸連データ貼付け!P1257</f>
        <v>3</v>
      </c>
      <c r="M4188" s="63" t="str">
        <f>①陸連データ貼付け!Q1257</f>
        <v>中学校</v>
      </c>
    </row>
    <row r="4189" spans="1:13">
      <c r="A4189" s="220" t="str">
        <f>IF(①陸連データ貼付け!M1258="","",①陸連データ貼付け!M1258)</f>
        <v>P5066</v>
      </c>
      <c r="B4189" s="29" t="str">
        <f t="shared" ref="B4189:B4252" si="201">LEFT(A4189,1)</f>
        <v>P</v>
      </c>
      <c r="C4189" s="29" t="str">
        <f t="shared" ref="C4189:C4252" si="202">REPLACE(A4189,1,1,"")</f>
        <v>5066</v>
      </c>
      <c r="D4189" s="29">
        <f>①陸連データ貼付け!B1258</f>
        <v>86264733</v>
      </c>
      <c r="E4189" s="29" t="str">
        <f>①陸連データ貼付け!C1258</f>
        <v>太田　帆香</v>
      </c>
      <c r="F4189" s="29" t="str">
        <f>ASC(①陸連データ貼付け!D1258)</f>
        <v>ｵｵﾀ ﾎﾉｶ</v>
      </c>
      <c r="G4189" s="29" t="str">
        <f>①陸連データ貼付け!E1258</f>
        <v>女</v>
      </c>
      <c r="H4189" s="29">
        <f>①陸連データ貼付け!H1258</f>
        <v>24285</v>
      </c>
      <c r="I4189" s="29" t="str">
        <f>①陸連データ貼付け!I1258</f>
        <v>長良</v>
      </c>
      <c r="J4189" s="29" t="str">
        <f>①陸連データ貼付け!J1258</f>
        <v>ナガラチュウガッコウ</v>
      </c>
      <c r="K4189" s="29" t="str">
        <f t="shared" ref="K4189:K4252" si="203">I4189</f>
        <v>長良</v>
      </c>
      <c r="L4189" s="29">
        <f>①陸連データ貼付け!P1258</f>
        <v>2</v>
      </c>
      <c r="M4189" s="63" t="str">
        <f>①陸連データ貼付け!Q1258</f>
        <v>中学校</v>
      </c>
    </row>
    <row r="4190" spans="1:13">
      <c r="A4190" s="220" t="str">
        <f>IF(①陸連データ貼付け!M1259="","",①陸連データ貼付け!M1259)</f>
        <v>P75</v>
      </c>
      <c r="B4190" s="29" t="str">
        <f t="shared" si="201"/>
        <v>P</v>
      </c>
      <c r="C4190" s="29" t="str">
        <f t="shared" si="202"/>
        <v>75</v>
      </c>
      <c r="D4190" s="29">
        <f>①陸連データ貼付け!B1259</f>
        <v>74563732</v>
      </c>
      <c r="E4190" s="29" t="str">
        <f>①陸連データ貼付け!C1259</f>
        <v>加藤　久騎</v>
      </c>
      <c r="F4190" s="29" t="str">
        <f>ASC(①陸連データ貼付け!D1259)</f>
        <v>ｶﾄｳ ﾋｻｷ</v>
      </c>
      <c r="G4190" s="29" t="str">
        <f>①陸連データ貼付け!E1259</f>
        <v>男</v>
      </c>
      <c r="H4190" s="29">
        <f>①陸連データ貼付け!H1259</f>
        <v>24285</v>
      </c>
      <c r="I4190" s="29" t="str">
        <f>①陸連データ貼付け!I1259</f>
        <v>長良</v>
      </c>
      <c r="J4190" s="29" t="str">
        <f>①陸連データ貼付け!J1259</f>
        <v>ナガラチュウガッコウ</v>
      </c>
      <c r="K4190" s="29" t="str">
        <f t="shared" si="203"/>
        <v>長良</v>
      </c>
      <c r="L4190" s="29">
        <f>①陸連データ貼付け!P1259</f>
        <v>3</v>
      </c>
      <c r="M4190" s="63" t="str">
        <f>①陸連データ貼付け!Q1259</f>
        <v>中学校</v>
      </c>
    </row>
    <row r="4191" spans="1:13">
      <c r="A4191" s="220" t="str">
        <f>IF(①陸連データ貼付け!M1260="","",①陸連データ貼付け!M1260)</f>
        <v>P5068</v>
      </c>
      <c r="B4191" s="29" t="str">
        <f t="shared" si="201"/>
        <v>P</v>
      </c>
      <c r="C4191" s="29" t="str">
        <f t="shared" si="202"/>
        <v>5068</v>
      </c>
      <c r="D4191" s="29">
        <f>①陸連データ貼付け!B1260</f>
        <v>86264935</v>
      </c>
      <c r="E4191" s="29" t="str">
        <f>①陸連データ貼付け!C1260</f>
        <v>加藤　仁美</v>
      </c>
      <c r="F4191" s="29" t="str">
        <f>ASC(①陸連データ貼付け!D1260)</f>
        <v>ｶﾄｳ ﾋﾄﾐ</v>
      </c>
      <c r="G4191" s="29" t="str">
        <f>①陸連データ貼付け!E1260</f>
        <v>女</v>
      </c>
      <c r="H4191" s="29">
        <f>①陸連データ貼付け!H1260</f>
        <v>24285</v>
      </c>
      <c r="I4191" s="29" t="str">
        <f>①陸連データ貼付け!I1260</f>
        <v>長良</v>
      </c>
      <c r="J4191" s="29" t="str">
        <f>①陸連データ貼付け!J1260</f>
        <v>ナガラチュウガッコウ</v>
      </c>
      <c r="K4191" s="29" t="str">
        <f t="shared" si="203"/>
        <v>長良</v>
      </c>
      <c r="L4191" s="29">
        <f>①陸連データ貼付け!P1260</f>
        <v>2</v>
      </c>
      <c r="M4191" s="63" t="str">
        <f>①陸連データ貼付け!Q1260</f>
        <v>中学校</v>
      </c>
    </row>
    <row r="4192" spans="1:13">
      <c r="A4192" s="220" t="str">
        <f>IF(①陸連データ貼付け!M1261="","",①陸連データ貼付け!M1261)</f>
        <v>P5064</v>
      </c>
      <c r="B4192" s="29" t="str">
        <f t="shared" si="201"/>
        <v>P</v>
      </c>
      <c r="C4192" s="29" t="str">
        <f t="shared" si="202"/>
        <v>5064</v>
      </c>
      <c r="D4192" s="29">
        <f>①陸連データ貼付け!B1261</f>
        <v>74564935</v>
      </c>
      <c r="E4192" s="29" t="str">
        <f>①陸連データ貼付け!C1261</f>
        <v>金井　智穂</v>
      </c>
      <c r="F4192" s="29" t="str">
        <f>ASC(①陸連データ貼付け!D1261)</f>
        <v>ｶﾅｲ ﾁﾎ</v>
      </c>
      <c r="G4192" s="29" t="str">
        <f>①陸連データ貼付け!E1261</f>
        <v>女</v>
      </c>
      <c r="H4192" s="29">
        <f>①陸連データ貼付け!H1261</f>
        <v>24285</v>
      </c>
      <c r="I4192" s="29" t="str">
        <f>①陸連データ貼付け!I1261</f>
        <v>長良</v>
      </c>
      <c r="J4192" s="29" t="str">
        <f>①陸連データ貼付け!J1261</f>
        <v>ナガラチュウガッコウ</v>
      </c>
      <c r="K4192" s="29" t="str">
        <f t="shared" si="203"/>
        <v>長良</v>
      </c>
      <c r="L4192" s="29">
        <f>①陸連データ貼付け!P1261</f>
        <v>3</v>
      </c>
      <c r="M4192" s="63" t="str">
        <f>①陸連データ貼付け!Q1261</f>
        <v>中学校</v>
      </c>
    </row>
    <row r="4193" spans="1:13">
      <c r="A4193" s="220" t="str">
        <f>IF(①陸連データ貼付け!M1262="","",①陸連データ貼付け!M1262)</f>
        <v>P71</v>
      </c>
      <c r="B4193" s="29" t="str">
        <f t="shared" si="201"/>
        <v>P</v>
      </c>
      <c r="C4193" s="29" t="str">
        <f t="shared" si="202"/>
        <v>71</v>
      </c>
      <c r="D4193" s="29">
        <f>①陸連データ貼付け!B1262</f>
        <v>74563328</v>
      </c>
      <c r="E4193" s="29" t="str">
        <f>①陸連データ貼付け!C1262</f>
        <v>神谷　翔矢</v>
      </c>
      <c r="F4193" s="29" t="str">
        <f>ASC(①陸連データ貼付け!D1262)</f>
        <v>ｶﾐﾔ ｼｮｳﾔ</v>
      </c>
      <c r="G4193" s="29" t="str">
        <f>①陸連データ貼付け!E1262</f>
        <v>男</v>
      </c>
      <c r="H4193" s="29">
        <f>①陸連データ貼付け!H1262</f>
        <v>24285</v>
      </c>
      <c r="I4193" s="29" t="str">
        <f>①陸連データ貼付け!I1262</f>
        <v>長良</v>
      </c>
      <c r="J4193" s="29" t="str">
        <f>①陸連データ貼付け!J1262</f>
        <v>ナガラチュウガッコウ</v>
      </c>
      <c r="K4193" s="29" t="str">
        <f t="shared" si="203"/>
        <v>長良</v>
      </c>
      <c r="L4193" s="29">
        <f>①陸連データ貼付け!P1262</f>
        <v>3</v>
      </c>
      <c r="M4193" s="63" t="str">
        <f>①陸連データ貼付け!Q1262</f>
        <v>中学校</v>
      </c>
    </row>
    <row r="4194" spans="1:13">
      <c r="A4194" s="220" t="str">
        <f>IF(①陸連データ貼付け!M1263="","",①陸連データ貼付け!M1263)</f>
        <v>P82</v>
      </c>
      <c r="B4194" s="29" t="str">
        <f t="shared" si="201"/>
        <v>P</v>
      </c>
      <c r="C4194" s="29" t="str">
        <f t="shared" si="202"/>
        <v>82</v>
      </c>
      <c r="D4194" s="29">
        <f>①陸連データ貼付け!B1263</f>
        <v>86264329</v>
      </c>
      <c r="E4194" s="29" t="str">
        <f>①陸連データ貼付け!C1263</f>
        <v>亀川　翔也</v>
      </c>
      <c r="F4194" s="29" t="str">
        <f>ASC(①陸連データ貼付け!D1263)</f>
        <v>ｶﾒｶﾜ ｼｮｳﾔ</v>
      </c>
      <c r="G4194" s="29" t="str">
        <f>①陸連データ貼付け!E1263</f>
        <v>男</v>
      </c>
      <c r="H4194" s="29">
        <f>①陸連データ貼付け!H1263</f>
        <v>24285</v>
      </c>
      <c r="I4194" s="29" t="str">
        <f>①陸連データ貼付け!I1263</f>
        <v>長良</v>
      </c>
      <c r="J4194" s="29" t="str">
        <f>①陸連データ貼付け!J1263</f>
        <v>ナガラチュウガッコウ</v>
      </c>
      <c r="K4194" s="29" t="str">
        <f t="shared" si="203"/>
        <v>長良</v>
      </c>
      <c r="L4194" s="29">
        <f>①陸連データ貼付け!P1263</f>
        <v>2</v>
      </c>
      <c r="M4194" s="63" t="str">
        <f>①陸連データ貼付け!Q1263</f>
        <v>中学校</v>
      </c>
    </row>
    <row r="4195" spans="1:13">
      <c r="A4195" s="220" t="str">
        <f>IF(①陸連データ貼付け!M1264="","",①陸連データ貼付け!M1264)</f>
        <v>P72</v>
      </c>
      <c r="B4195" s="29" t="str">
        <f t="shared" si="201"/>
        <v>P</v>
      </c>
      <c r="C4195" s="29" t="str">
        <f t="shared" si="202"/>
        <v>72</v>
      </c>
      <c r="D4195" s="29">
        <f>①陸連データ貼付け!B1264</f>
        <v>74563429</v>
      </c>
      <c r="E4195" s="29" t="str">
        <f>①陸連データ貼付け!C1264</f>
        <v>河合　優成</v>
      </c>
      <c r="F4195" s="29" t="str">
        <f>ASC(①陸連データ貼付け!D1264)</f>
        <v>ｶﾜｲ ﾕｳｾｲ</v>
      </c>
      <c r="G4195" s="29" t="str">
        <f>①陸連データ貼付け!E1264</f>
        <v>男</v>
      </c>
      <c r="H4195" s="29">
        <f>①陸連データ貼付け!H1264</f>
        <v>24285</v>
      </c>
      <c r="I4195" s="29" t="str">
        <f>①陸連データ貼付け!I1264</f>
        <v>長良</v>
      </c>
      <c r="J4195" s="29" t="str">
        <f>①陸連データ貼付け!J1264</f>
        <v>ナガラチュウガッコウ</v>
      </c>
      <c r="K4195" s="29" t="str">
        <f t="shared" si="203"/>
        <v>長良</v>
      </c>
      <c r="L4195" s="29">
        <f>①陸連データ貼付け!P1264</f>
        <v>3</v>
      </c>
      <c r="M4195" s="63" t="str">
        <f>①陸連データ貼付け!Q1264</f>
        <v>中学校</v>
      </c>
    </row>
    <row r="4196" spans="1:13">
      <c r="A4196" s="220" t="str">
        <f>IF(①陸連データ貼付け!M1265="","",①陸連データ貼付け!M1265)</f>
        <v>P5057</v>
      </c>
      <c r="B4196" s="29" t="str">
        <f t="shared" si="201"/>
        <v>P</v>
      </c>
      <c r="C4196" s="29" t="str">
        <f t="shared" si="202"/>
        <v>5057</v>
      </c>
      <c r="D4196" s="29">
        <f>①陸連データ貼付け!B1265</f>
        <v>74564026</v>
      </c>
      <c r="E4196" s="29" t="str">
        <f>①陸連データ貼付け!C1265</f>
        <v>川口　絵里佳</v>
      </c>
      <c r="F4196" s="29" t="str">
        <f>ASC(①陸連データ貼付け!D1265)</f>
        <v>ｶﾜｸﾞﾁ ｴﾘｶ</v>
      </c>
      <c r="G4196" s="29" t="str">
        <f>①陸連データ貼付け!E1265</f>
        <v>女</v>
      </c>
      <c r="H4196" s="29">
        <f>①陸連データ貼付け!H1265</f>
        <v>24285</v>
      </c>
      <c r="I4196" s="29" t="str">
        <f>①陸連データ貼付け!I1265</f>
        <v>長良</v>
      </c>
      <c r="J4196" s="29" t="str">
        <f>①陸連データ貼付け!J1265</f>
        <v>ナガラチュウガッコウ</v>
      </c>
      <c r="K4196" s="29" t="str">
        <f t="shared" si="203"/>
        <v>長良</v>
      </c>
      <c r="L4196" s="29">
        <f>①陸連データ貼付け!P1265</f>
        <v>3</v>
      </c>
      <c r="M4196" s="63" t="str">
        <f>①陸連データ貼付け!Q1265</f>
        <v>中学校</v>
      </c>
    </row>
    <row r="4197" spans="1:13">
      <c r="A4197" s="220" t="str">
        <f>IF(①陸連データ貼付け!M1266="","",①陸連データ貼付け!M1266)</f>
        <v>P69</v>
      </c>
      <c r="B4197" s="29" t="str">
        <f t="shared" si="201"/>
        <v>P</v>
      </c>
      <c r="C4197" s="29" t="str">
        <f t="shared" si="202"/>
        <v>69</v>
      </c>
      <c r="D4197" s="29">
        <f>①陸連データ貼付け!B1266</f>
        <v>74563126</v>
      </c>
      <c r="E4197" s="29" t="str">
        <f>①陸連データ貼付け!C1266</f>
        <v>菊池　翔流</v>
      </c>
      <c r="F4197" s="29" t="str">
        <f>ASC(①陸連データ貼付け!D1266)</f>
        <v>ｷｸﾁ ｶｹﾙ</v>
      </c>
      <c r="G4197" s="29" t="str">
        <f>①陸連データ貼付け!E1266</f>
        <v>男</v>
      </c>
      <c r="H4197" s="29">
        <f>①陸連データ貼付け!H1266</f>
        <v>24285</v>
      </c>
      <c r="I4197" s="29" t="str">
        <f>①陸連データ貼付け!I1266</f>
        <v>長良</v>
      </c>
      <c r="J4197" s="29" t="str">
        <f>①陸連データ貼付け!J1266</f>
        <v>ナガラチュウガッコウ</v>
      </c>
      <c r="K4197" s="29" t="str">
        <f t="shared" si="203"/>
        <v>長良</v>
      </c>
      <c r="L4197" s="29">
        <f>①陸連データ貼付け!P1266</f>
        <v>3</v>
      </c>
      <c r="M4197" s="63" t="str">
        <f>①陸連データ貼付け!Q1266</f>
        <v>中学校</v>
      </c>
    </row>
    <row r="4198" spans="1:13">
      <c r="A4198" s="220" t="str">
        <f>IF(①陸連データ貼付け!M1267="","",①陸連データ貼付け!M1267)</f>
        <v>P78</v>
      </c>
      <c r="B4198" s="29" t="str">
        <f t="shared" si="201"/>
        <v>P</v>
      </c>
      <c r="C4198" s="29" t="str">
        <f t="shared" si="202"/>
        <v>78</v>
      </c>
      <c r="D4198" s="29">
        <f>①陸連データ貼付け!B1267</f>
        <v>86263934</v>
      </c>
      <c r="E4198" s="29" t="str">
        <f>①陸連データ貼付け!C1267</f>
        <v>岸　祐樹</v>
      </c>
      <c r="F4198" s="29" t="str">
        <f>ASC(①陸連データ貼付け!D1267)</f>
        <v>ｷｼ ﾕｳｷ</v>
      </c>
      <c r="G4198" s="29" t="str">
        <f>①陸連データ貼付け!E1267</f>
        <v>男</v>
      </c>
      <c r="H4198" s="29">
        <f>①陸連データ貼付け!H1267</f>
        <v>24285</v>
      </c>
      <c r="I4198" s="29" t="str">
        <f>①陸連データ貼付け!I1267</f>
        <v>長良</v>
      </c>
      <c r="J4198" s="29" t="str">
        <f>①陸連データ貼付け!J1267</f>
        <v>ナガラチュウガッコウ</v>
      </c>
      <c r="K4198" s="29" t="str">
        <f t="shared" si="203"/>
        <v>長良</v>
      </c>
      <c r="L4198" s="29">
        <f>①陸連データ貼付け!P1267</f>
        <v>2</v>
      </c>
      <c r="M4198" s="63" t="str">
        <f>①陸連データ貼付け!Q1267</f>
        <v>中学校</v>
      </c>
    </row>
    <row r="4199" spans="1:13">
      <c r="A4199" s="220" t="str">
        <f>IF(①陸連データ貼付け!M1268="","",①陸連データ貼付け!M1268)</f>
        <v>P76</v>
      </c>
      <c r="B4199" s="29" t="str">
        <f t="shared" si="201"/>
        <v>P</v>
      </c>
      <c r="C4199" s="29" t="str">
        <f t="shared" si="202"/>
        <v>76</v>
      </c>
      <c r="D4199" s="29">
        <f>①陸連データ貼付け!B1268</f>
        <v>74563833</v>
      </c>
      <c r="E4199" s="29" t="str">
        <f>①陸連データ貼付け!C1268</f>
        <v>沓名　光翼</v>
      </c>
      <c r="F4199" s="29" t="str">
        <f>ASC(①陸連データ貼付け!D1268)</f>
        <v>ｸﾂﾅ ｺｳｽｹ</v>
      </c>
      <c r="G4199" s="29" t="str">
        <f>①陸連データ貼付け!E1268</f>
        <v>男</v>
      </c>
      <c r="H4199" s="29">
        <f>①陸連データ貼付け!H1268</f>
        <v>24285</v>
      </c>
      <c r="I4199" s="29" t="str">
        <f>①陸連データ貼付け!I1268</f>
        <v>長良</v>
      </c>
      <c r="J4199" s="29" t="str">
        <f>①陸連データ貼付け!J1268</f>
        <v>ナガラチュウガッコウ</v>
      </c>
      <c r="K4199" s="29" t="str">
        <f t="shared" si="203"/>
        <v>長良</v>
      </c>
      <c r="L4199" s="29">
        <f>①陸連データ貼付け!P1268</f>
        <v>3</v>
      </c>
      <c r="M4199" s="63" t="str">
        <f>①陸連データ貼付け!Q1268</f>
        <v>中学校</v>
      </c>
    </row>
    <row r="4200" spans="1:13">
      <c r="A4200" s="220" t="str">
        <f>IF(①陸連データ貼付け!M1269="","",①陸連データ貼付け!M1269)</f>
        <v>P5070</v>
      </c>
      <c r="B4200" s="29" t="str">
        <f t="shared" si="201"/>
        <v>P</v>
      </c>
      <c r="C4200" s="29" t="str">
        <f t="shared" si="202"/>
        <v>5070</v>
      </c>
      <c r="D4200" s="29">
        <f>①陸連データ貼付け!B1269</f>
        <v>86265128</v>
      </c>
      <c r="E4200" s="29" t="str">
        <f>①陸連データ貼付け!C1269</f>
        <v>久保田　萌子</v>
      </c>
      <c r="F4200" s="29" t="str">
        <f>ASC(①陸連データ貼付け!D1269)</f>
        <v>ｸﾎﾞﾀ ﾓｴｺ</v>
      </c>
      <c r="G4200" s="29" t="str">
        <f>①陸連データ貼付け!E1269</f>
        <v>女</v>
      </c>
      <c r="H4200" s="29">
        <f>①陸連データ貼付け!H1269</f>
        <v>24285</v>
      </c>
      <c r="I4200" s="29" t="str">
        <f>①陸連データ貼付け!I1269</f>
        <v>長良</v>
      </c>
      <c r="J4200" s="29" t="str">
        <f>①陸連データ貼付け!J1269</f>
        <v>ナガラチュウガッコウ</v>
      </c>
      <c r="K4200" s="29" t="str">
        <f t="shared" si="203"/>
        <v>長良</v>
      </c>
      <c r="L4200" s="29">
        <f>①陸連データ貼付け!P1269</f>
        <v>2</v>
      </c>
      <c r="M4200" s="63" t="str">
        <f>①陸連データ貼付け!Q1269</f>
        <v>中学校</v>
      </c>
    </row>
    <row r="4201" spans="1:13">
      <c r="A4201" s="220" t="str">
        <f>IF(①陸連データ貼付け!M1270="","",①陸連データ貼付け!M1270)</f>
        <v>P79</v>
      </c>
      <c r="B4201" s="29" t="str">
        <f t="shared" si="201"/>
        <v>P</v>
      </c>
      <c r="C4201" s="29" t="str">
        <f t="shared" si="202"/>
        <v>79</v>
      </c>
      <c r="D4201" s="29">
        <f>①陸連データ貼付け!B1270</f>
        <v>86264026</v>
      </c>
      <c r="E4201" s="29" t="str">
        <f>①陸連データ貼付け!C1270</f>
        <v>小泉　翔太</v>
      </c>
      <c r="F4201" s="29" t="str">
        <f>ASC(①陸連データ貼付け!D1270)</f>
        <v>ｺｲｽﾞﾐ ｼｮｳﾀ</v>
      </c>
      <c r="G4201" s="29" t="str">
        <f>①陸連データ貼付け!E1270</f>
        <v>男</v>
      </c>
      <c r="H4201" s="29">
        <f>①陸連データ貼付け!H1270</f>
        <v>24285</v>
      </c>
      <c r="I4201" s="29" t="str">
        <f>①陸連データ貼付け!I1270</f>
        <v>長良</v>
      </c>
      <c r="J4201" s="29" t="str">
        <f>①陸連データ貼付け!J1270</f>
        <v>ナガラチュウガッコウ</v>
      </c>
      <c r="K4201" s="29" t="str">
        <f t="shared" si="203"/>
        <v>長良</v>
      </c>
      <c r="L4201" s="29">
        <f>①陸連データ貼付け!P1270</f>
        <v>2</v>
      </c>
      <c r="M4201" s="63" t="str">
        <f>①陸連データ貼付け!Q1270</f>
        <v>中学校</v>
      </c>
    </row>
    <row r="4202" spans="1:13">
      <c r="A4202" s="220" t="str">
        <f>IF(①陸連データ貼付け!M1271="","",①陸連データ貼付け!M1271)</f>
        <v>P5065</v>
      </c>
      <c r="B4202" s="29" t="str">
        <f t="shared" si="201"/>
        <v>P</v>
      </c>
      <c r="C4202" s="29" t="str">
        <f t="shared" si="202"/>
        <v>5065</v>
      </c>
      <c r="D4202" s="29">
        <f>①陸連データ貼付け!B1271</f>
        <v>74565027</v>
      </c>
      <c r="E4202" s="29" t="str">
        <f>①陸連データ貼付け!C1271</f>
        <v>清水　菜々子</v>
      </c>
      <c r="F4202" s="29" t="str">
        <f>ASC(①陸連データ貼付け!D1271)</f>
        <v>ｼﾐｽﾞ ﾅﾅｺ</v>
      </c>
      <c r="G4202" s="29" t="str">
        <f>①陸連データ貼付け!E1271</f>
        <v>女</v>
      </c>
      <c r="H4202" s="29">
        <f>①陸連データ貼付け!H1271</f>
        <v>24285</v>
      </c>
      <c r="I4202" s="29" t="str">
        <f>①陸連データ貼付け!I1271</f>
        <v>長良</v>
      </c>
      <c r="J4202" s="29" t="str">
        <f>①陸連データ貼付け!J1271</f>
        <v>ナガラチュウガッコウ</v>
      </c>
      <c r="K4202" s="29" t="str">
        <f t="shared" si="203"/>
        <v>長良</v>
      </c>
      <c r="L4202" s="29">
        <f>①陸連データ貼付け!P1271</f>
        <v>3</v>
      </c>
      <c r="M4202" s="63" t="str">
        <f>①陸連データ貼付け!Q1271</f>
        <v>中学校</v>
      </c>
    </row>
    <row r="4203" spans="1:13">
      <c r="A4203" s="220" t="str">
        <f>IF(①陸連データ貼付け!M1272="","",①陸連データ貼付け!M1272)</f>
        <v>P5071</v>
      </c>
      <c r="B4203" s="29" t="str">
        <f t="shared" si="201"/>
        <v>P</v>
      </c>
      <c r="C4203" s="29" t="str">
        <f t="shared" si="202"/>
        <v>5071</v>
      </c>
      <c r="D4203" s="29">
        <f>①陸連データ貼付け!B1272</f>
        <v>86265229</v>
      </c>
      <c r="E4203" s="29" t="str">
        <f>①陸連データ貼付け!C1272</f>
        <v>田村　ゆい</v>
      </c>
      <c r="F4203" s="29" t="str">
        <f>ASC(①陸連データ貼付け!D1272)</f>
        <v>ﾀﾑﾗ ﾕｲ</v>
      </c>
      <c r="G4203" s="29" t="str">
        <f>①陸連データ貼付け!E1272</f>
        <v>女</v>
      </c>
      <c r="H4203" s="29">
        <f>①陸連データ貼付け!H1272</f>
        <v>24285</v>
      </c>
      <c r="I4203" s="29" t="str">
        <f>①陸連データ貼付け!I1272</f>
        <v>長良</v>
      </c>
      <c r="J4203" s="29" t="str">
        <f>①陸連データ貼付け!J1272</f>
        <v>ナガラチュウガッコウ</v>
      </c>
      <c r="K4203" s="29" t="str">
        <f t="shared" si="203"/>
        <v>長良</v>
      </c>
      <c r="L4203" s="29">
        <f>①陸連データ貼付け!P1272</f>
        <v>2</v>
      </c>
      <c r="M4203" s="63" t="str">
        <f>①陸連データ貼付け!Q1272</f>
        <v>中学校</v>
      </c>
    </row>
    <row r="4204" spans="1:13">
      <c r="A4204" s="220" t="str">
        <f>IF(①陸連データ貼付け!M1273="","",①陸連データ貼付け!M1273)</f>
        <v>P85</v>
      </c>
      <c r="B4204" s="29" t="str">
        <f t="shared" si="201"/>
        <v>P</v>
      </c>
      <c r="C4204" s="29" t="str">
        <f t="shared" si="202"/>
        <v>85</v>
      </c>
      <c r="D4204" s="29">
        <f>①陸連データ貼付け!B1273</f>
        <v>86264632</v>
      </c>
      <c r="E4204" s="29" t="str">
        <f>①陸連データ貼付け!C1273</f>
        <v>都築　玲央斗</v>
      </c>
      <c r="F4204" s="29" t="str">
        <f>ASC(①陸連データ貼付け!D1273)</f>
        <v>ﾂﾂﾞｷ ﾚｵﾄ</v>
      </c>
      <c r="G4204" s="29" t="str">
        <f>①陸連データ貼付け!E1273</f>
        <v>男</v>
      </c>
      <c r="H4204" s="29">
        <f>①陸連データ貼付け!H1273</f>
        <v>24285</v>
      </c>
      <c r="I4204" s="29" t="str">
        <f>①陸連データ貼付け!I1273</f>
        <v>長良</v>
      </c>
      <c r="J4204" s="29" t="str">
        <f>①陸連データ貼付け!J1273</f>
        <v>ナガラチュウガッコウ</v>
      </c>
      <c r="K4204" s="29" t="str">
        <f t="shared" si="203"/>
        <v>長良</v>
      </c>
      <c r="L4204" s="29">
        <f>①陸連データ貼付け!P1273</f>
        <v>2</v>
      </c>
      <c r="M4204" s="63" t="str">
        <f>①陸連データ貼付け!Q1273</f>
        <v>中学校</v>
      </c>
    </row>
    <row r="4205" spans="1:13">
      <c r="A4205" s="220" t="str">
        <f>IF(①陸連データ貼付け!M1274="","",①陸連データ貼付け!M1274)</f>
        <v>P73</v>
      </c>
      <c r="B4205" s="29" t="str">
        <f t="shared" si="201"/>
        <v>P</v>
      </c>
      <c r="C4205" s="29" t="str">
        <f t="shared" si="202"/>
        <v>73</v>
      </c>
      <c r="D4205" s="29">
        <f>①陸連データ貼付け!B1274</f>
        <v>74563530</v>
      </c>
      <c r="E4205" s="29" t="str">
        <f>①陸連データ貼付け!C1274</f>
        <v>戸谷　壮宏</v>
      </c>
      <c r="F4205" s="29" t="str">
        <f>ASC(①陸連データ貼付け!D1274)</f>
        <v>ﾄﾀﾆ ﾏｻﾋﾛ</v>
      </c>
      <c r="G4205" s="29" t="str">
        <f>①陸連データ貼付け!E1274</f>
        <v>男</v>
      </c>
      <c r="H4205" s="29">
        <f>①陸連データ貼付け!H1274</f>
        <v>24285</v>
      </c>
      <c r="I4205" s="29" t="str">
        <f>①陸連データ貼付け!I1274</f>
        <v>長良</v>
      </c>
      <c r="J4205" s="29" t="str">
        <f>①陸連データ貼付け!J1274</f>
        <v>ナガラチュウガッコウ</v>
      </c>
      <c r="K4205" s="29" t="str">
        <f t="shared" si="203"/>
        <v>長良</v>
      </c>
      <c r="L4205" s="29">
        <f>①陸連データ貼付け!P1274</f>
        <v>3</v>
      </c>
      <c r="M4205" s="63" t="str">
        <f>①陸連データ貼付け!Q1274</f>
        <v>中学校</v>
      </c>
    </row>
    <row r="4206" spans="1:13">
      <c r="A4206" s="220" t="str">
        <f>IF(①陸連データ貼付け!M1275="","",①陸連データ貼付け!M1275)</f>
        <v>P5074</v>
      </c>
      <c r="B4206" s="29" t="str">
        <f t="shared" si="201"/>
        <v>P</v>
      </c>
      <c r="C4206" s="29" t="str">
        <f t="shared" si="202"/>
        <v>5074</v>
      </c>
      <c r="D4206" s="29">
        <f>①陸連データ貼付け!B1275</f>
        <v>87165229</v>
      </c>
      <c r="E4206" s="29" t="str">
        <f>①陸連データ貼付け!C1275</f>
        <v>鳥羽　朝香</v>
      </c>
      <c r="F4206" s="29" t="str">
        <f>ASC(①陸連データ貼付け!D1275)</f>
        <v>ﾄﾊﾞ ｱｻｶ</v>
      </c>
      <c r="G4206" s="29" t="str">
        <f>①陸連データ貼付け!E1275</f>
        <v>女</v>
      </c>
      <c r="H4206" s="29">
        <f>①陸連データ貼付け!H1275</f>
        <v>24285</v>
      </c>
      <c r="I4206" s="29" t="str">
        <f>①陸連データ貼付け!I1275</f>
        <v>長良</v>
      </c>
      <c r="J4206" s="29" t="str">
        <f>①陸連データ貼付け!J1275</f>
        <v>ナガラチュウガッコウ</v>
      </c>
      <c r="K4206" s="29" t="str">
        <f t="shared" si="203"/>
        <v>長良</v>
      </c>
      <c r="L4206" s="29">
        <f>①陸連データ貼付け!P1275</f>
        <v>2</v>
      </c>
      <c r="M4206" s="63" t="str">
        <f>①陸連データ貼付け!Q1275</f>
        <v>中学校</v>
      </c>
    </row>
    <row r="4207" spans="1:13">
      <c r="A4207" s="220" t="str">
        <f>IF(①陸連データ貼付け!M1276="","",①陸連データ貼付け!M1276)</f>
        <v>P74</v>
      </c>
      <c r="B4207" s="29" t="str">
        <f t="shared" si="201"/>
        <v>P</v>
      </c>
      <c r="C4207" s="29" t="str">
        <f t="shared" si="202"/>
        <v>74</v>
      </c>
      <c r="D4207" s="29">
        <f>①陸連データ貼付け!B1276</f>
        <v>74563631</v>
      </c>
      <c r="E4207" s="29" t="str">
        <f>①陸連データ貼付け!C1276</f>
        <v>冨原　大貴</v>
      </c>
      <c r="F4207" s="29" t="str">
        <f>ASC(①陸連データ貼付け!D1276)</f>
        <v>ﾄﾐﾊﾗ ﾀﾞｲｷ</v>
      </c>
      <c r="G4207" s="29" t="str">
        <f>①陸連データ貼付け!E1276</f>
        <v>男</v>
      </c>
      <c r="H4207" s="29">
        <f>①陸連データ貼付け!H1276</f>
        <v>24285</v>
      </c>
      <c r="I4207" s="29" t="str">
        <f>①陸連データ貼付け!I1276</f>
        <v>長良</v>
      </c>
      <c r="J4207" s="29" t="str">
        <f>①陸連データ貼付け!J1276</f>
        <v>ナガラチュウガッコウ</v>
      </c>
      <c r="K4207" s="29" t="str">
        <f t="shared" si="203"/>
        <v>長良</v>
      </c>
      <c r="L4207" s="29">
        <f>①陸連データ貼付け!P1276</f>
        <v>3</v>
      </c>
      <c r="M4207" s="63" t="str">
        <f>①陸連データ貼付け!Q1276</f>
        <v>中学校</v>
      </c>
    </row>
    <row r="4208" spans="1:13">
      <c r="A4208" s="220" t="str">
        <f>IF(①陸連データ貼付け!M1277="","",①陸連データ貼付け!M1277)</f>
        <v>P5069</v>
      </c>
      <c r="B4208" s="29" t="str">
        <f t="shared" si="201"/>
        <v>P</v>
      </c>
      <c r="C4208" s="29" t="str">
        <f t="shared" si="202"/>
        <v>5069</v>
      </c>
      <c r="D4208" s="29">
        <f>①陸連データ貼付け!B1277</f>
        <v>86265027</v>
      </c>
      <c r="E4208" s="29" t="str">
        <f>①陸連データ貼付け!C1277</f>
        <v>豊嶋　智南</v>
      </c>
      <c r="F4208" s="29" t="str">
        <f>ASC(①陸連データ貼付け!D1277)</f>
        <v>ﾄﾖｼﾏ ﾁﾅﾐ</v>
      </c>
      <c r="G4208" s="29" t="str">
        <f>①陸連データ貼付け!E1277</f>
        <v>女</v>
      </c>
      <c r="H4208" s="29">
        <f>①陸連データ貼付け!H1277</f>
        <v>24285</v>
      </c>
      <c r="I4208" s="29" t="str">
        <f>①陸連データ貼付け!I1277</f>
        <v>長良</v>
      </c>
      <c r="J4208" s="29" t="str">
        <f>①陸連データ貼付け!J1277</f>
        <v>ナガラチュウガッコウ</v>
      </c>
      <c r="K4208" s="29" t="str">
        <f t="shared" si="203"/>
        <v>長良</v>
      </c>
      <c r="L4208" s="29">
        <f>①陸連データ貼付け!P1277</f>
        <v>2</v>
      </c>
      <c r="M4208" s="63" t="str">
        <f>①陸連データ貼付け!Q1277</f>
        <v>中学校</v>
      </c>
    </row>
    <row r="4209" spans="1:13">
      <c r="A4209" s="220" t="str">
        <f>IF(①陸連データ貼付け!M1278="","",①陸連データ貼付け!M1278)</f>
        <v>P5058</v>
      </c>
      <c r="B4209" s="29" t="str">
        <f t="shared" si="201"/>
        <v>P</v>
      </c>
      <c r="C4209" s="29" t="str">
        <f t="shared" si="202"/>
        <v>5058</v>
      </c>
      <c r="D4209" s="29">
        <f>①陸連データ貼付け!B1278</f>
        <v>74564127</v>
      </c>
      <c r="E4209" s="29" t="str">
        <f>①陸連データ貼付け!C1278</f>
        <v>豊場　さくら</v>
      </c>
      <c r="F4209" s="29" t="str">
        <f>ASC(①陸連データ貼付け!D1278)</f>
        <v>ﾄﾖﾊﾞ ｻｸﾗ</v>
      </c>
      <c r="G4209" s="29" t="str">
        <f>①陸連データ貼付け!E1278</f>
        <v>女</v>
      </c>
      <c r="H4209" s="29">
        <f>①陸連データ貼付け!H1278</f>
        <v>24285</v>
      </c>
      <c r="I4209" s="29" t="str">
        <f>①陸連データ貼付け!I1278</f>
        <v>長良</v>
      </c>
      <c r="J4209" s="29" t="str">
        <f>①陸連データ貼付け!J1278</f>
        <v>ナガラチュウガッコウ</v>
      </c>
      <c r="K4209" s="29" t="str">
        <f t="shared" si="203"/>
        <v>長良</v>
      </c>
      <c r="L4209" s="29">
        <f>①陸連データ貼付け!P1278</f>
        <v>3</v>
      </c>
      <c r="M4209" s="63" t="str">
        <f>①陸連データ貼付け!Q1278</f>
        <v>中学校</v>
      </c>
    </row>
    <row r="4210" spans="1:13">
      <c r="A4210" s="220" t="str">
        <f>IF(①陸連データ貼付け!M1279="","",①陸連データ貼付け!M1279)</f>
        <v>P86</v>
      </c>
      <c r="B4210" s="29" t="str">
        <f t="shared" si="201"/>
        <v>P</v>
      </c>
      <c r="C4210" s="29" t="str">
        <f t="shared" si="202"/>
        <v>86</v>
      </c>
      <c r="D4210" s="29">
        <f>①陸連データ貼付け!B1279</f>
        <v>87165027</v>
      </c>
      <c r="E4210" s="29" t="str">
        <f>①陸連データ貼付け!C1279</f>
        <v>内藤　大貴</v>
      </c>
      <c r="F4210" s="29" t="str">
        <f>ASC(①陸連データ貼付け!D1279)</f>
        <v>ﾅｲﾄｳ ﾀﾞｲｷ</v>
      </c>
      <c r="G4210" s="29" t="str">
        <f>①陸連データ貼付け!E1279</f>
        <v>男</v>
      </c>
      <c r="H4210" s="29">
        <f>①陸連データ貼付け!H1279</f>
        <v>24285</v>
      </c>
      <c r="I4210" s="29" t="str">
        <f>①陸連データ貼付け!I1279</f>
        <v>長良</v>
      </c>
      <c r="J4210" s="29" t="str">
        <f>①陸連データ貼付け!J1279</f>
        <v>ナガラチュウガッコウ</v>
      </c>
      <c r="K4210" s="29" t="str">
        <f t="shared" si="203"/>
        <v>長良</v>
      </c>
      <c r="L4210" s="29">
        <f>①陸連データ貼付け!P1279</f>
        <v>2</v>
      </c>
      <c r="M4210" s="63" t="str">
        <f>①陸連データ貼付け!Q1279</f>
        <v>中学校</v>
      </c>
    </row>
    <row r="4211" spans="1:13">
      <c r="A4211" s="220" t="str">
        <f>IF(①陸連データ貼付け!M1280="","",①陸連データ貼付け!M1280)</f>
        <v>P81</v>
      </c>
      <c r="B4211" s="29" t="str">
        <f t="shared" si="201"/>
        <v>P</v>
      </c>
      <c r="C4211" s="29" t="str">
        <f t="shared" si="202"/>
        <v>81</v>
      </c>
      <c r="D4211" s="29">
        <f>①陸連データ貼付け!B1280</f>
        <v>86264228</v>
      </c>
      <c r="E4211" s="29" t="str">
        <f>①陸連データ貼付け!C1280</f>
        <v>中野　礼温</v>
      </c>
      <c r="F4211" s="29" t="str">
        <f>ASC(①陸連データ貼付け!D1280)</f>
        <v>ﾅｶﾉ ﾚｵ</v>
      </c>
      <c r="G4211" s="29" t="str">
        <f>①陸連データ貼付け!E1280</f>
        <v>男</v>
      </c>
      <c r="H4211" s="29">
        <f>①陸連データ貼付け!H1280</f>
        <v>24285</v>
      </c>
      <c r="I4211" s="29" t="str">
        <f>①陸連データ貼付け!I1280</f>
        <v>長良</v>
      </c>
      <c r="J4211" s="29" t="str">
        <f>①陸連データ貼付け!J1280</f>
        <v>ナガラチュウガッコウ</v>
      </c>
      <c r="K4211" s="29" t="str">
        <f t="shared" si="203"/>
        <v>長良</v>
      </c>
      <c r="L4211" s="29">
        <f>①陸連データ貼付け!P1280</f>
        <v>2</v>
      </c>
      <c r="M4211" s="63" t="str">
        <f>①陸連データ貼付け!Q1280</f>
        <v>中学校</v>
      </c>
    </row>
    <row r="4212" spans="1:13">
      <c r="A4212" s="220" t="str">
        <f>IF(①陸連データ貼付け!M1281="","",①陸連データ貼付け!M1281)</f>
        <v>P84</v>
      </c>
      <c r="B4212" s="29" t="str">
        <f t="shared" si="201"/>
        <v>P</v>
      </c>
      <c r="C4212" s="29" t="str">
        <f t="shared" si="202"/>
        <v>84</v>
      </c>
      <c r="D4212" s="29">
        <f>①陸連データ貼付け!B1281</f>
        <v>86264531</v>
      </c>
      <c r="E4212" s="29" t="str">
        <f>①陸連データ貼付け!C1281</f>
        <v>西川　真平</v>
      </c>
      <c r="F4212" s="29" t="str">
        <f>ASC(①陸連データ貼付け!D1281)</f>
        <v>ﾆｼｶﾜ ｼﾝﾍﾟｲ</v>
      </c>
      <c r="G4212" s="29" t="str">
        <f>①陸連データ貼付け!E1281</f>
        <v>男</v>
      </c>
      <c r="H4212" s="29">
        <f>①陸連データ貼付け!H1281</f>
        <v>24285</v>
      </c>
      <c r="I4212" s="29" t="str">
        <f>①陸連データ貼付け!I1281</f>
        <v>長良</v>
      </c>
      <c r="J4212" s="29" t="str">
        <f>①陸連データ貼付け!J1281</f>
        <v>ナガラチュウガッコウ</v>
      </c>
      <c r="K4212" s="29" t="str">
        <f t="shared" si="203"/>
        <v>長良</v>
      </c>
      <c r="L4212" s="29">
        <f>①陸連データ貼付け!P1281</f>
        <v>2</v>
      </c>
      <c r="M4212" s="63" t="str">
        <f>①陸連データ貼付け!Q1281</f>
        <v>中学校</v>
      </c>
    </row>
    <row r="4213" spans="1:13">
      <c r="A4213" s="220" t="str">
        <f>IF(①陸連データ貼付け!M1282="","",①陸連データ貼付け!M1282)</f>
        <v>P5062</v>
      </c>
      <c r="B4213" s="29" t="str">
        <f t="shared" si="201"/>
        <v>P</v>
      </c>
      <c r="C4213" s="29" t="str">
        <f t="shared" si="202"/>
        <v>5062</v>
      </c>
      <c r="D4213" s="29">
        <f>①陸連データ貼付け!B1282</f>
        <v>74564632</v>
      </c>
      <c r="E4213" s="29" t="str">
        <f>①陸連データ貼付け!C1282</f>
        <v>服部　夏海</v>
      </c>
      <c r="F4213" s="29" t="str">
        <f>ASC(①陸連データ貼付け!D1282)</f>
        <v>ﾊｯﾄﾘ ﾅﾂﾐ</v>
      </c>
      <c r="G4213" s="29" t="str">
        <f>①陸連データ貼付け!E1282</f>
        <v>女</v>
      </c>
      <c r="H4213" s="29">
        <f>①陸連データ貼付け!H1282</f>
        <v>24285</v>
      </c>
      <c r="I4213" s="29" t="str">
        <f>①陸連データ貼付け!I1282</f>
        <v>長良</v>
      </c>
      <c r="J4213" s="29" t="str">
        <f>①陸連データ貼付け!J1282</f>
        <v>ナガラチュウガッコウ</v>
      </c>
      <c r="K4213" s="29" t="str">
        <f t="shared" si="203"/>
        <v>長良</v>
      </c>
      <c r="L4213" s="29">
        <f>①陸連データ貼付け!P1282</f>
        <v>3</v>
      </c>
      <c r="M4213" s="63" t="str">
        <f>①陸連データ貼付け!Q1282</f>
        <v>中学校</v>
      </c>
    </row>
    <row r="4214" spans="1:13">
      <c r="A4214" s="220" t="str">
        <f>IF(①陸連データ貼付け!M1283="","",①陸連データ貼付け!M1283)</f>
        <v>P5067</v>
      </c>
      <c r="B4214" s="29" t="str">
        <f t="shared" si="201"/>
        <v>P</v>
      </c>
      <c r="C4214" s="29" t="str">
        <f t="shared" si="202"/>
        <v>5067</v>
      </c>
      <c r="D4214" s="29">
        <f>①陸連データ貼付け!B1283</f>
        <v>86264834</v>
      </c>
      <c r="E4214" s="29" t="str">
        <f>①陸連データ貼付け!C1283</f>
        <v>浜田　真衣</v>
      </c>
      <c r="F4214" s="29" t="str">
        <f>ASC(①陸連データ貼付け!D1283)</f>
        <v>ﾊﾏﾀﾞ ﾏｲ</v>
      </c>
      <c r="G4214" s="29" t="str">
        <f>①陸連データ貼付け!E1283</f>
        <v>女</v>
      </c>
      <c r="H4214" s="29">
        <f>①陸連データ貼付け!H1283</f>
        <v>24285</v>
      </c>
      <c r="I4214" s="29" t="str">
        <f>①陸連データ貼付け!I1283</f>
        <v>長良</v>
      </c>
      <c r="J4214" s="29" t="str">
        <f>①陸連データ貼付け!J1283</f>
        <v>ナガラチュウガッコウ</v>
      </c>
      <c r="K4214" s="29" t="str">
        <f t="shared" si="203"/>
        <v>長良</v>
      </c>
      <c r="L4214" s="29">
        <f>①陸連データ貼付け!P1283</f>
        <v>2</v>
      </c>
      <c r="M4214" s="63" t="str">
        <f>①陸連データ貼付け!Q1283</f>
        <v>中学校</v>
      </c>
    </row>
    <row r="4215" spans="1:13">
      <c r="A4215" s="220" t="str">
        <f>IF(①陸連データ貼付け!M1284="","",①陸連データ貼付け!M1284)</f>
        <v>P77</v>
      </c>
      <c r="B4215" s="29" t="str">
        <f t="shared" si="201"/>
        <v>P</v>
      </c>
      <c r="C4215" s="29" t="str">
        <f t="shared" si="202"/>
        <v>77</v>
      </c>
      <c r="D4215" s="29">
        <f>①陸連データ貼付け!B1284</f>
        <v>74563934</v>
      </c>
      <c r="E4215" s="29" t="str">
        <f>①陸連データ貼付け!C1284</f>
        <v>林　貴翔</v>
      </c>
      <c r="F4215" s="29" t="str">
        <f>ASC(①陸連データ貼付け!D1284)</f>
        <v>ﾊﾔｼ ﾀｶﾄ</v>
      </c>
      <c r="G4215" s="29" t="str">
        <f>①陸連データ貼付け!E1284</f>
        <v>男</v>
      </c>
      <c r="H4215" s="29">
        <f>①陸連データ貼付け!H1284</f>
        <v>24285</v>
      </c>
      <c r="I4215" s="29" t="str">
        <f>①陸連データ貼付け!I1284</f>
        <v>長良</v>
      </c>
      <c r="J4215" s="29" t="str">
        <f>①陸連データ貼付け!J1284</f>
        <v>ナガラチュウガッコウ</v>
      </c>
      <c r="K4215" s="29" t="str">
        <f t="shared" si="203"/>
        <v>長良</v>
      </c>
      <c r="L4215" s="29">
        <f>①陸連データ貼付け!P1284</f>
        <v>3</v>
      </c>
      <c r="M4215" s="63" t="str">
        <f>①陸連データ貼付け!Q1284</f>
        <v>中学校</v>
      </c>
    </row>
    <row r="4216" spans="1:13">
      <c r="A4216" s="220" t="str">
        <f>IF(①陸連データ貼付け!M1285="","",①陸連データ貼付け!M1285)</f>
        <v>P5063</v>
      </c>
      <c r="B4216" s="29" t="str">
        <f t="shared" si="201"/>
        <v>P</v>
      </c>
      <c r="C4216" s="29" t="str">
        <f t="shared" si="202"/>
        <v>5063</v>
      </c>
      <c r="D4216" s="29">
        <f>①陸連データ貼付け!B1285</f>
        <v>74564733</v>
      </c>
      <c r="E4216" s="29" t="str">
        <f>①陸連データ貼付け!C1285</f>
        <v>平野　有咲</v>
      </c>
      <c r="F4216" s="29" t="str">
        <f>ASC(①陸連データ貼付け!D1285)</f>
        <v>ﾋﾗﾉ ｱﾘｻ</v>
      </c>
      <c r="G4216" s="29" t="str">
        <f>①陸連データ貼付け!E1285</f>
        <v>女</v>
      </c>
      <c r="H4216" s="29">
        <f>①陸連データ貼付け!H1285</f>
        <v>24285</v>
      </c>
      <c r="I4216" s="29" t="str">
        <f>①陸連データ貼付け!I1285</f>
        <v>長良</v>
      </c>
      <c r="J4216" s="29" t="str">
        <f>①陸連データ貼付け!J1285</f>
        <v>ナガラチュウガッコウ</v>
      </c>
      <c r="K4216" s="29" t="str">
        <f t="shared" si="203"/>
        <v>長良</v>
      </c>
      <c r="L4216" s="29">
        <f>①陸連データ貼付け!P1285</f>
        <v>3</v>
      </c>
      <c r="M4216" s="63" t="str">
        <f>①陸連データ貼付け!Q1285</f>
        <v>中学校</v>
      </c>
    </row>
    <row r="4217" spans="1:13">
      <c r="A4217" s="220" t="str">
        <f>IF(①陸連データ貼付け!M1286="","",①陸連データ貼付け!M1286)</f>
        <v>P5060</v>
      </c>
      <c r="B4217" s="29" t="str">
        <f t="shared" si="201"/>
        <v>P</v>
      </c>
      <c r="C4217" s="29" t="str">
        <f t="shared" si="202"/>
        <v>5060</v>
      </c>
      <c r="D4217" s="29">
        <f>①陸連データ貼付け!B1286</f>
        <v>74564329</v>
      </c>
      <c r="E4217" s="29" t="str">
        <f>①陸連データ貼付け!C1286</f>
        <v>藤浪　沙耶</v>
      </c>
      <c r="F4217" s="29" t="str">
        <f>ASC(①陸連データ貼付け!D1286)</f>
        <v>ﾌｼﾞﾅﾐ ｻﾔ</v>
      </c>
      <c r="G4217" s="29" t="str">
        <f>①陸連データ貼付け!E1286</f>
        <v>女</v>
      </c>
      <c r="H4217" s="29">
        <f>①陸連データ貼付け!H1286</f>
        <v>24285</v>
      </c>
      <c r="I4217" s="29" t="str">
        <f>①陸連データ貼付け!I1286</f>
        <v>長良</v>
      </c>
      <c r="J4217" s="29" t="str">
        <f>①陸連データ貼付け!J1286</f>
        <v>ナガラチュウガッコウ</v>
      </c>
      <c r="K4217" s="29" t="str">
        <f t="shared" si="203"/>
        <v>長良</v>
      </c>
      <c r="L4217" s="29">
        <f>①陸連データ貼付け!P1286</f>
        <v>3</v>
      </c>
      <c r="M4217" s="63" t="str">
        <f>①陸連データ貼付け!Q1286</f>
        <v>中学校</v>
      </c>
    </row>
    <row r="4218" spans="1:13">
      <c r="A4218" s="220" t="str">
        <f>IF(①陸連データ貼付け!M1287="","",①陸連データ貼付け!M1287)</f>
        <v>P80</v>
      </c>
      <c r="B4218" s="29" t="str">
        <f t="shared" si="201"/>
        <v>P</v>
      </c>
      <c r="C4218" s="29" t="str">
        <f t="shared" si="202"/>
        <v>80</v>
      </c>
      <c r="D4218" s="29">
        <f>①陸連データ貼付け!B1287</f>
        <v>86264127</v>
      </c>
      <c r="E4218" s="29" t="str">
        <f>①陸連データ貼付け!C1287</f>
        <v>藤森　颯太</v>
      </c>
      <c r="F4218" s="29" t="str">
        <f>ASC(①陸連データ貼付け!D1287)</f>
        <v>ﾌｼﾞﾓﾘ ｿｳﾀ</v>
      </c>
      <c r="G4218" s="29" t="str">
        <f>①陸連データ貼付け!E1287</f>
        <v>男</v>
      </c>
      <c r="H4218" s="29">
        <f>①陸連データ貼付け!H1287</f>
        <v>24285</v>
      </c>
      <c r="I4218" s="29" t="str">
        <f>①陸連データ貼付け!I1287</f>
        <v>長良</v>
      </c>
      <c r="J4218" s="29" t="str">
        <f>①陸連データ貼付け!J1287</f>
        <v>ナガラチュウガッコウ</v>
      </c>
      <c r="K4218" s="29" t="str">
        <f t="shared" si="203"/>
        <v>長良</v>
      </c>
      <c r="L4218" s="29">
        <f>①陸連データ貼付け!P1287</f>
        <v>2</v>
      </c>
      <c r="M4218" s="63" t="str">
        <f>①陸連データ貼付け!Q1287</f>
        <v>中学校</v>
      </c>
    </row>
    <row r="4219" spans="1:13">
      <c r="A4219" s="220" t="str">
        <f>IF(①陸連データ貼付け!M1288="","",①陸連データ貼付け!M1288)</f>
        <v>P87</v>
      </c>
      <c r="B4219" s="29" t="str">
        <f t="shared" si="201"/>
        <v>P</v>
      </c>
      <c r="C4219" s="29" t="str">
        <f t="shared" si="202"/>
        <v>87</v>
      </c>
      <c r="D4219" s="29">
        <f>①陸連データ貼付け!B1288</f>
        <v>87165128</v>
      </c>
      <c r="E4219" s="29" t="str">
        <f>①陸連データ貼付け!C1288</f>
        <v>松本　直也</v>
      </c>
      <c r="F4219" s="29" t="str">
        <f>ASC(①陸連データ貼付け!D1288)</f>
        <v>ﾏﾂﾓﾄ ﾅｵﾔ</v>
      </c>
      <c r="G4219" s="29" t="str">
        <f>①陸連データ貼付け!E1288</f>
        <v>男</v>
      </c>
      <c r="H4219" s="29">
        <f>①陸連データ貼付け!H1288</f>
        <v>24285</v>
      </c>
      <c r="I4219" s="29" t="str">
        <f>①陸連データ貼付け!I1288</f>
        <v>長良</v>
      </c>
      <c r="J4219" s="29" t="str">
        <f>①陸連データ貼付け!J1288</f>
        <v>ナガラチュウガッコウ</v>
      </c>
      <c r="K4219" s="29" t="str">
        <f t="shared" si="203"/>
        <v>長良</v>
      </c>
      <c r="L4219" s="29">
        <f>①陸連データ貼付け!P1288</f>
        <v>2</v>
      </c>
      <c r="M4219" s="63" t="str">
        <f>①陸連データ貼付け!Q1288</f>
        <v>中学校</v>
      </c>
    </row>
    <row r="4220" spans="1:13">
      <c r="A4220" s="220" t="str">
        <f>IF(①陸連データ貼付け!M1289="","",①陸連データ貼付け!M1289)</f>
        <v>P5072</v>
      </c>
      <c r="B4220" s="29" t="str">
        <f t="shared" si="201"/>
        <v>P</v>
      </c>
      <c r="C4220" s="29" t="str">
        <f t="shared" si="202"/>
        <v>5072</v>
      </c>
      <c r="D4220" s="29">
        <f>①陸連データ貼付け!B1289</f>
        <v>86265330</v>
      </c>
      <c r="E4220" s="29" t="str">
        <f>①陸連データ貼付け!C1289</f>
        <v>南川　心美</v>
      </c>
      <c r="F4220" s="29" t="str">
        <f>ASC(①陸連データ貼付け!D1289)</f>
        <v>ﾐﾅﾐｶﾜ ｺｺﾐ</v>
      </c>
      <c r="G4220" s="29" t="str">
        <f>①陸連データ貼付け!E1289</f>
        <v>女</v>
      </c>
      <c r="H4220" s="29">
        <f>①陸連データ貼付け!H1289</f>
        <v>24285</v>
      </c>
      <c r="I4220" s="29" t="str">
        <f>①陸連データ貼付け!I1289</f>
        <v>長良</v>
      </c>
      <c r="J4220" s="29" t="str">
        <f>①陸連データ貼付け!J1289</f>
        <v>ナガラチュウガッコウ</v>
      </c>
      <c r="K4220" s="29" t="str">
        <f t="shared" si="203"/>
        <v>長良</v>
      </c>
      <c r="L4220" s="29">
        <f>①陸連データ貼付け!P1289</f>
        <v>2</v>
      </c>
      <c r="M4220" s="63" t="str">
        <f>①陸連データ貼付け!Q1289</f>
        <v>中学校</v>
      </c>
    </row>
    <row r="4221" spans="1:13">
      <c r="A4221" s="220" t="str">
        <f>IF(①陸連データ貼付け!M1290="","",①陸連データ貼付け!M1290)</f>
        <v>P5073</v>
      </c>
      <c r="B4221" s="29" t="str">
        <f t="shared" si="201"/>
        <v>P</v>
      </c>
      <c r="C4221" s="29" t="str">
        <f t="shared" si="202"/>
        <v>5073</v>
      </c>
      <c r="D4221" s="29">
        <f>①陸連データ貼付け!B1290</f>
        <v>86265431</v>
      </c>
      <c r="E4221" s="29" t="str">
        <f>①陸連データ貼付け!C1290</f>
        <v>安田　樺菜</v>
      </c>
      <c r="F4221" s="29" t="str">
        <f>ASC(①陸連データ貼付け!D1290)</f>
        <v>ﾔｽﾀﾞ ｶﾅ</v>
      </c>
      <c r="G4221" s="29" t="str">
        <f>①陸連データ貼付け!E1290</f>
        <v>女</v>
      </c>
      <c r="H4221" s="29">
        <f>①陸連データ貼付け!H1290</f>
        <v>24285</v>
      </c>
      <c r="I4221" s="29" t="str">
        <f>①陸連データ貼付け!I1290</f>
        <v>長良</v>
      </c>
      <c r="J4221" s="29" t="str">
        <f>①陸連データ貼付け!J1290</f>
        <v>ナガラチュウガッコウ</v>
      </c>
      <c r="K4221" s="29" t="str">
        <f t="shared" si="203"/>
        <v>長良</v>
      </c>
      <c r="L4221" s="29">
        <f>①陸連データ貼付け!P1290</f>
        <v>2</v>
      </c>
      <c r="M4221" s="63" t="str">
        <f>①陸連データ貼付け!Q1290</f>
        <v>中学校</v>
      </c>
    </row>
    <row r="4222" spans="1:13">
      <c r="A4222" s="220" t="str">
        <f>IF(①陸連データ貼付け!M1291="","",①陸連データ貼付け!M1291)</f>
        <v>P5061</v>
      </c>
      <c r="B4222" s="29" t="str">
        <f t="shared" si="201"/>
        <v>P</v>
      </c>
      <c r="C4222" s="29" t="str">
        <f t="shared" si="202"/>
        <v>5061</v>
      </c>
      <c r="D4222" s="29">
        <f>①陸連データ貼付け!B1291</f>
        <v>74564430</v>
      </c>
      <c r="E4222" s="29" t="str">
        <f>①陸連データ貼付け!C1291</f>
        <v>吉江　采花</v>
      </c>
      <c r="F4222" s="29" t="str">
        <f>ASC(①陸連データ貼付け!D1291)</f>
        <v>ﾖｼｴ ｱﾔｶ</v>
      </c>
      <c r="G4222" s="29" t="str">
        <f>①陸連データ貼付け!E1291</f>
        <v>女</v>
      </c>
      <c r="H4222" s="29">
        <f>①陸連データ貼付け!H1291</f>
        <v>24285</v>
      </c>
      <c r="I4222" s="29" t="str">
        <f>①陸連データ貼付け!I1291</f>
        <v>長良</v>
      </c>
      <c r="J4222" s="29" t="str">
        <f>①陸連データ貼付け!J1291</f>
        <v>ナガラチュウガッコウ</v>
      </c>
      <c r="K4222" s="29" t="str">
        <f t="shared" si="203"/>
        <v>長良</v>
      </c>
      <c r="L4222" s="29">
        <f>①陸連データ貼付け!P1291</f>
        <v>3</v>
      </c>
      <c r="M4222" s="63" t="str">
        <f>①陸連データ貼付け!Q1291</f>
        <v>中学校</v>
      </c>
    </row>
    <row r="4223" spans="1:13">
      <c r="A4223" s="220" t="str">
        <f>IF(①陸連データ貼付け!M1292="","",①陸連データ貼付け!M1292)</f>
        <v>P5231</v>
      </c>
      <c r="B4223" s="29" t="str">
        <f t="shared" si="201"/>
        <v>P</v>
      </c>
      <c r="C4223" s="29" t="str">
        <f t="shared" si="202"/>
        <v>5231</v>
      </c>
      <c r="D4223" s="29">
        <f>①陸連データ貼付け!B1292</f>
        <v>95216023</v>
      </c>
      <c r="E4223" s="29" t="str">
        <f>①陸連データ貼付け!C1292</f>
        <v>生駒　祐奈</v>
      </c>
      <c r="F4223" s="29" t="str">
        <f>ASC(①陸連データ貼付け!D1292)</f>
        <v>ｲｺﾏ ﾕｳﾅ</v>
      </c>
      <c r="G4223" s="29" t="str">
        <f>①陸連データ貼付け!E1292</f>
        <v>女</v>
      </c>
      <c r="H4223" s="29">
        <f>①陸連データ貼付け!H1292</f>
        <v>24575</v>
      </c>
      <c r="I4223" s="29" t="str">
        <f>①陸連データ貼付け!I1292</f>
        <v>名古屋北</v>
      </c>
      <c r="J4223" s="29" t="str">
        <f>①陸連データ貼付け!J1292</f>
        <v>ナゴヤキタ</v>
      </c>
      <c r="K4223" s="29" t="str">
        <f t="shared" si="203"/>
        <v>名古屋北</v>
      </c>
      <c r="L4223" s="29">
        <f>①陸連データ貼付け!P1292</f>
        <v>2</v>
      </c>
      <c r="M4223" s="63" t="str">
        <f>①陸連データ貼付け!Q1292</f>
        <v>中学校</v>
      </c>
    </row>
    <row r="4224" spans="1:13">
      <c r="A4224" s="220" t="str">
        <f>IF(①陸連データ貼付け!M1293="","",①陸連データ貼付け!M1293)</f>
        <v>P5225</v>
      </c>
      <c r="B4224" s="29" t="str">
        <f t="shared" si="201"/>
        <v>P</v>
      </c>
      <c r="C4224" s="29" t="str">
        <f t="shared" si="202"/>
        <v>5225</v>
      </c>
      <c r="D4224" s="29">
        <f>①陸連データ貼付け!B1293</f>
        <v>85005725</v>
      </c>
      <c r="E4224" s="29" t="str">
        <f>①陸連データ貼付け!C1293</f>
        <v>伊藤　らな</v>
      </c>
      <c r="F4224" s="29" t="str">
        <f>ASC(①陸連データ貼付け!D1293)</f>
        <v>ｲﾄｳ ﾗﾅ</v>
      </c>
      <c r="G4224" s="29" t="str">
        <f>①陸連データ貼付け!E1293</f>
        <v>女</v>
      </c>
      <c r="H4224" s="29">
        <f>①陸連データ貼付け!H1293</f>
        <v>24575</v>
      </c>
      <c r="I4224" s="29" t="str">
        <f>①陸連データ貼付け!I1293</f>
        <v>名古屋北</v>
      </c>
      <c r="J4224" s="29" t="str">
        <f>①陸連データ貼付け!J1293</f>
        <v>ナゴヤキタ</v>
      </c>
      <c r="K4224" s="29" t="str">
        <f t="shared" si="203"/>
        <v>名古屋北</v>
      </c>
      <c r="L4224" s="29">
        <f>①陸連データ貼付け!P1293</f>
        <v>3</v>
      </c>
      <c r="M4224" s="63" t="str">
        <f>①陸連データ貼付け!Q1293</f>
        <v>中学校</v>
      </c>
    </row>
    <row r="4225" spans="1:13">
      <c r="A4225" s="220" t="str">
        <f>IF(①陸連データ貼付け!M1294="","",①陸連データ貼付け!M1294)</f>
        <v>P218</v>
      </c>
      <c r="B4225" s="29" t="str">
        <f t="shared" si="201"/>
        <v>P</v>
      </c>
      <c r="C4225" s="29" t="str">
        <f t="shared" si="202"/>
        <v>218</v>
      </c>
      <c r="D4225" s="29">
        <f>①陸連データ貼付け!B1294</f>
        <v>95215729</v>
      </c>
      <c r="E4225" s="29" t="str">
        <f>①陸連データ貼付け!C1294</f>
        <v>岩田　駆</v>
      </c>
      <c r="F4225" s="29" t="str">
        <f>ASC(①陸連データ貼付け!D1294)</f>
        <v>ｲﾜﾀ ｶｹﾙ</v>
      </c>
      <c r="G4225" s="29" t="str">
        <f>①陸連データ貼付け!E1294</f>
        <v>男</v>
      </c>
      <c r="H4225" s="29">
        <f>①陸連データ貼付け!H1294</f>
        <v>24575</v>
      </c>
      <c r="I4225" s="29" t="str">
        <f>①陸連データ貼付け!I1294</f>
        <v>名古屋北</v>
      </c>
      <c r="J4225" s="29" t="str">
        <f>①陸連データ貼付け!J1294</f>
        <v>ナゴヤキタ</v>
      </c>
      <c r="K4225" s="29" t="str">
        <f t="shared" si="203"/>
        <v>名古屋北</v>
      </c>
      <c r="L4225" s="29">
        <f>①陸連データ貼付け!P1294</f>
        <v>2</v>
      </c>
      <c r="M4225" s="63" t="str">
        <f>①陸連データ貼付け!Q1294</f>
        <v>中学校</v>
      </c>
    </row>
    <row r="4226" spans="1:13">
      <c r="A4226" s="220" t="str">
        <f>IF(①陸連データ貼付け!M1295="","",①陸連データ貼付け!M1295)</f>
        <v>P5219</v>
      </c>
      <c r="B4226" s="29" t="str">
        <f t="shared" si="201"/>
        <v>P</v>
      </c>
      <c r="C4226" s="29" t="str">
        <f t="shared" si="202"/>
        <v>5219</v>
      </c>
      <c r="D4226" s="29">
        <f>①陸連データ貼付け!B1295</f>
        <v>85004320</v>
      </c>
      <c r="E4226" s="29" t="str">
        <f>①陸連データ貼付け!C1295</f>
        <v>江上　京花</v>
      </c>
      <c r="F4226" s="29" t="str">
        <f>ASC(①陸連データ貼付け!D1295)</f>
        <v>ｴｶﾞﾐ ｷｮｳｶ</v>
      </c>
      <c r="G4226" s="29" t="str">
        <f>①陸連データ貼付け!E1295</f>
        <v>女</v>
      </c>
      <c r="H4226" s="29">
        <f>①陸連データ貼付け!H1295</f>
        <v>24575</v>
      </c>
      <c r="I4226" s="29" t="str">
        <f>①陸連データ貼付け!I1295</f>
        <v>名古屋北</v>
      </c>
      <c r="J4226" s="29" t="str">
        <f>①陸連データ貼付け!J1295</f>
        <v>ナゴヤキタ</v>
      </c>
      <c r="K4226" s="29" t="str">
        <f t="shared" si="203"/>
        <v>名古屋北</v>
      </c>
      <c r="L4226" s="29">
        <f>①陸連データ貼付け!P1295</f>
        <v>3</v>
      </c>
      <c r="M4226" s="63" t="str">
        <f>①陸連データ貼付け!Q1295</f>
        <v>中学校</v>
      </c>
    </row>
    <row r="4227" spans="1:13">
      <c r="A4227" s="220" t="str">
        <f>IF(①陸連データ貼付け!M1296="","",①陸連データ貼付け!M1296)</f>
        <v>P209</v>
      </c>
      <c r="B4227" s="29" t="str">
        <f t="shared" si="201"/>
        <v>P</v>
      </c>
      <c r="C4227" s="29" t="str">
        <f t="shared" si="202"/>
        <v>209</v>
      </c>
      <c r="D4227" s="29">
        <f>①陸連データ貼付け!B1296</f>
        <v>83392833</v>
      </c>
      <c r="E4227" s="29" t="str">
        <f>①陸連データ貼付け!C1296</f>
        <v>江﨑　椋</v>
      </c>
      <c r="F4227" s="29" t="str">
        <f>ASC(①陸連データ貼付け!D1296)</f>
        <v>ｴｻｷ ﾘｮｳ</v>
      </c>
      <c r="G4227" s="29" t="str">
        <f>①陸連データ貼付け!E1296</f>
        <v>男</v>
      </c>
      <c r="H4227" s="29">
        <f>①陸連データ貼付け!H1296</f>
        <v>24575</v>
      </c>
      <c r="I4227" s="29" t="str">
        <f>①陸連データ貼付け!I1296</f>
        <v>名古屋北</v>
      </c>
      <c r="J4227" s="29" t="str">
        <f>①陸連データ貼付け!J1296</f>
        <v>ナゴヤキタ</v>
      </c>
      <c r="K4227" s="29" t="str">
        <f t="shared" si="203"/>
        <v>名古屋北</v>
      </c>
      <c r="L4227" s="29">
        <f>①陸連データ貼付け!P1296</f>
        <v>3</v>
      </c>
      <c r="M4227" s="63" t="str">
        <f>①陸連データ貼付け!Q1296</f>
        <v>中学校</v>
      </c>
    </row>
    <row r="4228" spans="1:13">
      <c r="A4228" s="220" t="str">
        <f>IF(①陸連データ貼付け!M1297="","",①陸連データ貼付け!M1297)</f>
        <v>P216</v>
      </c>
      <c r="B4228" s="29" t="str">
        <f t="shared" si="201"/>
        <v>P</v>
      </c>
      <c r="C4228" s="29" t="str">
        <f t="shared" si="202"/>
        <v>216</v>
      </c>
      <c r="D4228" s="29">
        <f>①陸連データ貼付け!B1297</f>
        <v>95215527</v>
      </c>
      <c r="E4228" s="29" t="str">
        <f>①陸連データ貼付け!C1297</f>
        <v>大崎　秀悟</v>
      </c>
      <c r="F4228" s="29" t="str">
        <f>ASC(①陸連データ貼付け!D1297)</f>
        <v>ｵｵｻｷ ｼｭｳｺﾞ</v>
      </c>
      <c r="G4228" s="29" t="str">
        <f>①陸連データ貼付け!E1297</f>
        <v>男</v>
      </c>
      <c r="H4228" s="29">
        <f>①陸連データ貼付け!H1297</f>
        <v>24575</v>
      </c>
      <c r="I4228" s="29" t="str">
        <f>①陸連データ貼付け!I1297</f>
        <v>名古屋北</v>
      </c>
      <c r="J4228" s="29" t="str">
        <f>①陸連データ貼付け!J1297</f>
        <v>ナゴヤキタ</v>
      </c>
      <c r="K4228" s="29" t="str">
        <f t="shared" si="203"/>
        <v>名古屋北</v>
      </c>
      <c r="L4228" s="29">
        <f>①陸連データ貼付け!P1297</f>
        <v>2</v>
      </c>
      <c r="M4228" s="63" t="str">
        <f>①陸連データ貼付け!Q1297</f>
        <v>中学校</v>
      </c>
    </row>
    <row r="4229" spans="1:13">
      <c r="A4229" s="220" t="str">
        <f>IF(①陸連データ貼付け!M1298="","",①陸連データ貼付け!M1298)</f>
        <v>P217</v>
      </c>
      <c r="B4229" s="29" t="str">
        <f t="shared" si="201"/>
        <v>P</v>
      </c>
      <c r="C4229" s="29" t="str">
        <f t="shared" si="202"/>
        <v>217</v>
      </c>
      <c r="D4229" s="29">
        <f>①陸連データ貼付け!B1298</f>
        <v>95215628</v>
      </c>
      <c r="E4229" s="29" t="str">
        <f>①陸連データ貼付け!C1298</f>
        <v>大野　幹太</v>
      </c>
      <c r="F4229" s="29" t="str">
        <f>ASC(①陸連データ貼付け!D1298)</f>
        <v>ｵｵﾉ ｶﾝﾀ</v>
      </c>
      <c r="G4229" s="29" t="str">
        <f>①陸連データ貼付け!E1298</f>
        <v>男</v>
      </c>
      <c r="H4229" s="29">
        <f>①陸連データ貼付け!H1298</f>
        <v>24575</v>
      </c>
      <c r="I4229" s="29" t="str">
        <f>①陸連データ貼付け!I1298</f>
        <v>名古屋北</v>
      </c>
      <c r="J4229" s="29" t="str">
        <f>①陸連データ貼付け!J1298</f>
        <v>ナゴヤキタ</v>
      </c>
      <c r="K4229" s="29" t="str">
        <f t="shared" si="203"/>
        <v>名古屋北</v>
      </c>
      <c r="L4229" s="29">
        <f>①陸連データ貼付け!P1298</f>
        <v>2</v>
      </c>
      <c r="M4229" s="63" t="str">
        <f>①陸連データ貼付け!Q1298</f>
        <v>中学校</v>
      </c>
    </row>
    <row r="4230" spans="1:13">
      <c r="A4230" s="220" t="str">
        <f>IF(①陸連データ貼付け!M1299="","",①陸連データ貼付け!M1299)</f>
        <v>P5224</v>
      </c>
      <c r="B4230" s="29" t="str">
        <f t="shared" si="201"/>
        <v>P</v>
      </c>
      <c r="C4230" s="29" t="str">
        <f t="shared" si="202"/>
        <v>5224</v>
      </c>
      <c r="D4230" s="29">
        <f>①陸連データ貼付け!B1299</f>
        <v>85005624</v>
      </c>
      <c r="E4230" s="29" t="str">
        <f>①陸連データ貼付け!C1299</f>
        <v>奥村　美友</v>
      </c>
      <c r="F4230" s="29" t="str">
        <f>ASC(①陸連データ貼付け!D1299)</f>
        <v>ｵｸﾑﾗ ﾐﾕｳ</v>
      </c>
      <c r="G4230" s="29" t="str">
        <f>①陸連データ貼付け!E1299</f>
        <v>女</v>
      </c>
      <c r="H4230" s="29">
        <f>①陸連データ貼付け!H1299</f>
        <v>24575</v>
      </c>
      <c r="I4230" s="29" t="str">
        <f>①陸連データ貼付け!I1299</f>
        <v>名古屋北</v>
      </c>
      <c r="J4230" s="29" t="str">
        <f>①陸連データ貼付け!J1299</f>
        <v>ナゴヤキタ</v>
      </c>
      <c r="K4230" s="29" t="str">
        <f t="shared" si="203"/>
        <v>名古屋北</v>
      </c>
      <c r="L4230" s="29">
        <f>①陸連データ貼付け!P1299</f>
        <v>3</v>
      </c>
      <c r="M4230" s="63" t="str">
        <f>①陸連データ貼付け!Q1299</f>
        <v>中学校</v>
      </c>
    </row>
    <row r="4231" spans="1:13">
      <c r="A4231" s="220" t="str">
        <f>IF(①陸連データ貼付け!M1300="","",①陸連データ貼付け!M1300)</f>
        <v>P221</v>
      </c>
      <c r="B4231" s="29" t="str">
        <f t="shared" si="201"/>
        <v>P</v>
      </c>
      <c r="C4231" s="29" t="str">
        <f t="shared" si="202"/>
        <v>221</v>
      </c>
      <c r="D4231" s="29">
        <f>①陸連データ貼付け!B1300</f>
        <v>95216326</v>
      </c>
      <c r="E4231" s="29" t="str">
        <f>①陸連データ貼付け!C1300</f>
        <v>加藤　翼</v>
      </c>
      <c r="F4231" s="29" t="str">
        <f>ASC(①陸連データ貼付け!D1300)</f>
        <v>ｶﾄｳ ﾂﾊﾞｻ</v>
      </c>
      <c r="G4231" s="29" t="str">
        <f>①陸連データ貼付け!E1300</f>
        <v>男</v>
      </c>
      <c r="H4231" s="29">
        <f>①陸連データ貼付け!H1300</f>
        <v>24575</v>
      </c>
      <c r="I4231" s="29" t="str">
        <f>①陸連データ貼付け!I1300</f>
        <v>名古屋北</v>
      </c>
      <c r="J4231" s="29" t="str">
        <f>①陸連データ貼付け!J1300</f>
        <v>ナゴヤキタ</v>
      </c>
      <c r="K4231" s="29" t="str">
        <f t="shared" si="203"/>
        <v>名古屋北</v>
      </c>
      <c r="L4231" s="29">
        <f>①陸連データ貼付け!P1300</f>
        <v>2</v>
      </c>
      <c r="M4231" s="63" t="str">
        <f>①陸連データ貼付け!Q1300</f>
        <v>中学校</v>
      </c>
    </row>
    <row r="4232" spans="1:13">
      <c r="A4232" s="220" t="str">
        <f>IF(①陸連データ貼付け!M1301="","",①陸連データ貼付け!M1301)</f>
        <v>P211</v>
      </c>
      <c r="B4232" s="29" t="str">
        <f t="shared" si="201"/>
        <v>P</v>
      </c>
      <c r="C4232" s="29" t="str">
        <f t="shared" si="202"/>
        <v>211</v>
      </c>
      <c r="D4232" s="29">
        <f>①陸連データ貼付け!B1301</f>
        <v>85004421</v>
      </c>
      <c r="E4232" s="29" t="str">
        <f>①陸連データ貼付け!C1301</f>
        <v>川畑　俊樹</v>
      </c>
      <c r="F4232" s="29" t="str">
        <f>ASC(①陸連データ貼付け!D1301)</f>
        <v>ｶﾜﾊﾞﾀ ﾄｼｷ</v>
      </c>
      <c r="G4232" s="29" t="str">
        <f>①陸連データ貼付け!E1301</f>
        <v>男</v>
      </c>
      <c r="H4232" s="29">
        <f>①陸連データ貼付け!H1301</f>
        <v>24575</v>
      </c>
      <c r="I4232" s="29" t="str">
        <f>①陸連データ貼付け!I1301</f>
        <v>名古屋北</v>
      </c>
      <c r="J4232" s="29" t="str">
        <f>①陸連データ貼付け!J1301</f>
        <v>ナゴヤキタ</v>
      </c>
      <c r="K4232" s="29" t="str">
        <f t="shared" si="203"/>
        <v>名古屋北</v>
      </c>
      <c r="L4232" s="29">
        <f>①陸連データ貼付け!P1301</f>
        <v>3</v>
      </c>
      <c r="M4232" s="63" t="str">
        <f>①陸連データ貼付け!Q1301</f>
        <v>中学校</v>
      </c>
    </row>
    <row r="4233" spans="1:13">
      <c r="A4233" s="220" t="str">
        <f>IF(①陸連データ貼付け!M1302="","",①陸連データ貼付け!M1302)</f>
        <v>P5223</v>
      </c>
      <c r="B4233" s="29" t="str">
        <f t="shared" si="201"/>
        <v>P</v>
      </c>
      <c r="C4233" s="29" t="str">
        <f t="shared" si="202"/>
        <v>5223</v>
      </c>
      <c r="D4233" s="29">
        <f>①陸連データ貼付け!B1302</f>
        <v>85005523</v>
      </c>
      <c r="E4233" s="29" t="str">
        <f>①陸連データ貼付け!C1302</f>
        <v>菅野　咲英</v>
      </c>
      <c r="F4233" s="29" t="str">
        <f>ASC(①陸連データ貼付け!D1302)</f>
        <v>ｶﾝﾉ ｻｴ</v>
      </c>
      <c r="G4233" s="29" t="str">
        <f>①陸連データ貼付け!E1302</f>
        <v>女</v>
      </c>
      <c r="H4233" s="29">
        <f>①陸連データ貼付け!H1302</f>
        <v>24575</v>
      </c>
      <c r="I4233" s="29" t="str">
        <f>①陸連データ貼付け!I1302</f>
        <v>名古屋北</v>
      </c>
      <c r="J4233" s="29" t="str">
        <f>①陸連データ貼付け!J1302</f>
        <v>ナゴヤキタ</v>
      </c>
      <c r="K4233" s="29" t="str">
        <f t="shared" si="203"/>
        <v>名古屋北</v>
      </c>
      <c r="L4233" s="29">
        <f>①陸連データ貼付け!P1302</f>
        <v>3</v>
      </c>
      <c r="M4233" s="63" t="str">
        <f>①陸連データ貼付け!Q1302</f>
        <v>中学校</v>
      </c>
    </row>
    <row r="4234" spans="1:13">
      <c r="A4234" s="220" t="str">
        <f>IF(①陸連データ貼付け!M1303="","",①陸連データ貼付け!M1303)</f>
        <v>P5227</v>
      </c>
      <c r="B4234" s="29" t="str">
        <f t="shared" si="201"/>
        <v>P</v>
      </c>
      <c r="C4234" s="29" t="str">
        <f t="shared" si="202"/>
        <v>5227</v>
      </c>
      <c r="D4234" s="29">
        <f>①陸連データ貼付け!B1303</f>
        <v>85006019</v>
      </c>
      <c r="E4234" s="29" t="str">
        <f>①陸連データ貼付け!C1303</f>
        <v>神原　沙彩</v>
      </c>
      <c r="F4234" s="29" t="str">
        <f>ASC(①陸連データ貼付け!D1303)</f>
        <v>ｶﾝﾊﾞﾗ ｻﾔ</v>
      </c>
      <c r="G4234" s="29" t="str">
        <f>①陸連データ貼付け!E1303</f>
        <v>女</v>
      </c>
      <c r="H4234" s="29">
        <f>①陸連データ貼付け!H1303</f>
        <v>24575</v>
      </c>
      <c r="I4234" s="29" t="str">
        <f>①陸連データ貼付け!I1303</f>
        <v>名古屋北</v>
      </c>
      <c r="J4234" s="29" t="str">
        <f>①陸連データ貼付け!J1303</f>
        <v>ナゴヤキタ</v>
      </c>
      <c r="K4234" s="29" t="str">
        <f t="shared" si="203"/>
        <v>名古屋北</v>
      </c>
      <c r="L4234" s="29">
        <f>①陸連データ貼付け!P1303</f>
        <v>3</v>
      </c>
      <c r="M4234" s="63" t="str">
        <f>①陸連データ貼付け!Q1303</f>
        <v>中学校</v>
      </c>
    </row>
    <row r="4235" spans="1:13">
      <c r="A4235" s="220" t="str">
        <f>IF(①陸連データ貼付け!M1304="","",①陸連データ貼付け!M1304)</f>
        <v>P219</v>
      </c>
      <c r="B4235" s="29" t="str">
        <f t="shared" si="201"/>
        <v>P</v>
      </c>
      <c r="C4235" s="29" t="str">
        <f t="shared" si="202"/>
        <v>219</v>
      </c>
      <c r="D4235" s="29">
        <f>①陸連データ貼付け!B1304</f>
        <v>95215830</v>
      </c>
      <c r="E4235" s="29" t="str">
        <f>①陸連データ貼付け!C1304</f>
        <v>工藤　宏太</v>
      </c>
      <c r="F4235" s="29" t="str">
        <f>ASC(①陸連データ貼付け!D1304)</f>
        <v>ｸﾄﾞｳ ｺｳﾀ</v>
      </c>
      <c r="G4235" s="29" t="str">
        <f>①陸連データ貼付け!E1304</f>
        <v>男</v>
      </c>
      <c r="H4235" s="29">
        <f>①陸連データ貼付け!H1304</f>
        <v>24575</v>
      </c>
      <c r="I4235" s="29" t="str">
        <f>①陸連データ貼付け!I1304</f>
        <v>名古屋北</v>
      </c>
      <c r="J4235" s="29" t="str">
        <f>①陸連データ貼付け!J1304</f>
        <v>ナゴヤキタ</v>
      </c>
      <c r="K4235" s="29" t="str">
        <f t="shared" si="203"/>
        <v>名古屋北</v>
      </c>
      <c r="L4235" s="29">
        <f>①陸連データ貼付け!P1304</f>
        <v>2</v>
      </c>
      <c r="M4235" s="63" t="str">
        <f>①陸連データ貼付け!Q1304</f>
        <v>中学校</v>
      </c>
    </row>
    <row r="4236" spans="1:13">
      <c r="A4236" s="220" t="str">
        <f>IF(①陸連データ貼付け!M1305="","",①陸連データ貼付け!M1305)</f>
        <v>P225</v>
      </c>
      <c r="B4236" s="29" t="str">
        <f t="shared" si="201"/>
        <v>P</v>
      </c>
      <c r="C4236" s="29" t="str">
        <f t="shared" si="202"/>
        <v>225</v>
      </c>
      <c r="D4236" s="29">
        <f>①陸連データ貼付け!B1305</f>
        <v>96702226</v>
      </c>
      <c r="E4236" s="29" t="str">
        <f>①陸連データ貼付け!C1305</f>
        <v>黒田　真吾</v>
      </c>
      <c r="F4236" s="29" t="str">
        <f>ASC(①陸連データ貼付け!D1305)</f>
        <v>ｸﾛﾀﾞ ｼﾝｺﾞ</v>
      </c>
      <c r="G4236" s="29" t="str">
        <f>①陸連データ貼付け!E1305</f>
        <v>男</v>
      </c>
      <c r="H4236" s="29">
        <f>①陸連データ貼付け!H1305</f>
        <v>24575</v>
      </c>
      <c r="I4236" s="29" t="str">
        <f>①陸連データ貼付け!I1305</f>
        <v>名古屋北</v>
      </c>
      <c r="J4236" s="29" t="str">
        <f>①陸連データ貼付け!J1305</f>
        <v>ナゴヤキタ</v>
      </c>
      <c r="K4236" s="29" t="str">
        <f t="shared" si="203"/>
        <v>名古屋北</v>
      </c>
      <c r="L4236" s="29">
        <f>①陸連データ貼付け!P1305</f>
        <v>2</v>
      </c>
      <c r="M4236" s="63" t="str">
        <f>①陸連データ貼付け!Q1305</f>
        <v>中学校</v>
      </c>
    </row>
    <row r="4237" spans="1:13">
      <c r="A4237" s="220" t="str">
        <f>IF(①陸連データ貼付け!M1306="","",①陸連データ貼付け!M1306)</f>
        <v>P5232</v>
      </c>
      <c r="B4237" s="29" t="str">
        <f t="shared" si="201"/>
        <v>P</v>
      </c>
      <c r="C4237" s="29" t="str">
        <f t="shared" si="202"/>
        <v>5232</v>
      </c>
      <c r="D4237" s="29">
        <f>①陸連データ貼付け!B1306</f>
        <v>95216124</v>
      </c>
      <c r="E4237" s="29" t="str">
        <f>①陸連データ貼付け!C1306</f>
        <v>小松　春奈</v>
      </c>
      <c r="F4237" s="29" t="str">
        <f>ASC(①陸連データ貼付け!D1306)</f>
        <v>ｺﾏﾂ ﾊﾙﾅ</v>
      </c>
      <c r="G4237" s="29" t="str">
        <f>①陸連データ貼付け!E1306</f>
        <v>女</v>
      </c>
      <c r="H4237" s="29">
        <f>①陸連データ貼付け!H1306</f>
        <v>24575</v>
      </c>
      <c r="I4237" s="29" t="str">
        <f>①陸連データ貼付け!I1306</f>
        <v>名古屋北</v>
      </c>
      <c r="J4237" s="29" t="str">
        <f>①陸連データ貼付け!J1306</f>
        <v>ナゴヤキタ</v>
      </c>
      <c r="K4237" s="29" t="str">
        <f t="shared" si="203"/>
        <v>名古屋北</v>
      </c>
      <c r="L4237" s="29">
        <f>①陸連データ貼付け!P1306</f>
        <v>2</v>
      </c>
      <c r="M4237" s="63" t="str">
        <f>①陸連データ貼付け!Q1306</f>
        <v>中学校</v>
      </c>
    </row>
    <row r="4238" spans="1:13">
      <c r="A4238" s="220" t="str">
        <f>IF(①陸連データ貼付け!M1307="","",①陸連データ貼付け!M1307)</f>
        <v>P214</v>
      </c>
      <c r="B4238" s="29" t="str">
        <f t="shared" si="201"/>
        <v>P</v>
      </c>
      <c r="C4238" s="29" t="str">
        <f t="shared" si="202"/>
        <v>214</v>
      </c>
      <c r="D4238" s="29">
        <f>①陸連データ貼付け!B1307</f>
        <v>95215325</v>
      </c>
      <c r="E4238" s="29" t="str">
        <f>①陸連データ貼付け!C1307</f>
        <v>佐藤　駿磨</v>
      </c>
      <c r="F4238" s="29" t="str">
        <f>ASC(①陸連データ貼付け!D1307)</f>
        <v>ｻﾄｳ ｼｭﾝﾏ</v>
      </c>
      <c r="G4238" s="29" t="str">
        <f>①陸連データ貼付け!E1307</f>
        <v>男</v>
      </c>
      <c r="H4238" s="29">
        <f>①陸連データ貼付け!H1307</f>
        <v>24575</v>
      </c>
      <c r="I4238" s="29" t="str">
        <f>①陸連データ貼付け!I1307</f>
        <v>名古屋北</v>
      </c>
      <c r="J4238" s="29" t="str">
        <f>①陸連データ貼付け!J1307</f>
        <v>ナゴヤキタ</v>
      </c>
      <c r="K4238" s="29" t="str">
        <f t="shared" si="203"/>
        <v>名古屋北</v>
      </c>
      <c r="L4238" s="29">
        <f>①陸連データ貼付け!P1307</f>
        <v>2</v>
      </c>
      <c r="M4238" s="63" t="str">
        <f>①陸連データ貼付け!Q1307</f>
        <v>中学校</v>
      </c>
    </row>
    <row r="4239" spans="1:13">
      <c r="A4239" s="220" t="str">
        <f>IF(①陸連データ貼付け!M1308="","",①陸連データ貼付け!M1308)</f>
        <v>P5222</v>
      </c>
      <c r="B4239" s="29" t="str">
        <f t="shared" si="201"/>
        <v>P</v>
      </c>
      <c r="C4239" s="29" t="str">
        <f t="shared" si="202"/>
        <v>5222</v>
      </c>
      <c r="D4239" s="29">
        <f>①陸連データ貼付け!B1308</f>
        <v>85005422</v>
      </c>
      <c r="E4239" s="29" t="str">
        <f>①陸連データ貼付け!C1308</f>
        <v>柴田　楓</v>
      </c>
      <c r="F4239" s="29" t="str">
        <f>ASC(①陸連データ貼付け!D1308)</f>
        <v>ｼﾊﾞﾀ ｶｴﾃﾞ</v>
      </c>
      <c r="G4239" s="29" t="str">
        <f>①陸連データ貼付け!E1308</f>
        <v>女</v>
      </c>
      <c r="H4239" s="29">
        <f>①陸連データ貼付け!H1308</f>
        <v>24575</v>
      </c>
      <c r="I4239" s="29" t="str">
        <f>①陸連データ貼付け!I1308</f>
        <v>名古屋北</v>
      </c>
      <c r="J4239" s="29" t="str">
        <f>①陸連データ貼付け!J1308</f>
        <v>ナゴヤキタ</v>
      </c>
      <c r="K4239" s="29" t="str">
        <f t="shared" si="203"/>
        <v>名古屋北</v>
      </c>
      <c r="L4239" s="29">
        <f>①陸連データ貼付け!P1308</f>
        <v>3</v>
      </c>
      <c r="M4239" s="63" t="str">
        <f>①陸連データ貼付け!Q1308</f>
        <v>中学校</v>
      </c>
    </row>
    <row r="4240" spans="1:13">
      <c r="A4240" s="220" t="str">
        <f>IF(①陸連データ貼付け!M1309="","",①陸連データ貼付け!M1309)</f>
        <v>P222</v>
      </c>
      <c r="B4240" s="29" t="str">
        <f t="shared" si="201"/>
        <v>P</v>
      </c>
      <c r="C4240" s="29" t="str">
        <f t="shared" si="202"/>
        <v>222</v>
      </c>
      <c r="D4240" s="29">
        <f>①陸連データ貼付け!B1309</f>
        <v>95216528</v>
      </c>
      <c r="E4240" s="29" t="str">
        <f>①陸連データ貼付け!C1309</f>
        <v>杉崎　曉</v>
      </c>
      <c r="F4240" s="29" t="str">
        <f>ASC(①陸連データ貼付け!D1309)</f>
        <v>ｽｷﾞｻｷ ﾀｲﾖｳ</v>
      </c>
      <c r="G4240" s="29" t="str">
        <f>①陸連データ貼付け!E1309</f>
        <v>男</v>
      </c>
      <c r="H4240" s="29">
        <f>①陸連データ貼付け!H1309</f>
        <v>24575</v>
      </c>
      <c r="I4240" s="29" t="str">
        <f>①陸連データ貼付け!I1309</f>
        <v>名古屋北</v>
      </c>
      <c r="J4240" s="29" t="str">
        <f>①陸連データ貼付け!J1309</f>
        <v>ナゴヤキタ</v>
      </c>
      <c r="K4240" s="29" t="str">
        <f t="shared" si="203"/>
        <v>名古屋北</v>
      </c>
      <c r="L4240" s="29">
        <f>①陸連データ貼付け!P1309</f>
        <v>2</v>
      </c>
      <c r="M4240" s="63" t="str">
        <f>①陸連データ貼付け!Q1309</f>
        <v>中学校</v>
      </c>
    </row>
    <row r="4241" spans="1:13">
      <c r="A4241" s="220" t="str">
        <f>IF(①陸連データ貼付け!M1310="","",①陸連データ貼付け!M1310)</f>
        <v>P5228</v>
      </c>
      <c r="B4241" s="29" t="str">
        <f t="shared" si="201"/>
        <v>P</v>
      </c>
      <c r="C4241" s="29" t="str">
        <f t="shared" si="202"/>
        <v>5228</v>
      </c>
      <c r="D4241" s="29">
        <f>①陸連データ貼付け!B1310</f>
        <v>85006120</v>
      </c>
      <c r="E4241" s="29" t="str">
        <f>①陸連データ貼付け!C1310</f>
        <v>杉山　加奈子</v>
      </c>
      <c r="F4241" s="29" t="str">
        <f>ASC(①陸連データ貼付け!D1310)</f>
        <v>ｽｷﾞﾔﾏ ｶﾅｺ</v>
      </c>
      <c r="G4241" s="29" t="str">
        <f>①陸連データ貼付け!E1310</f>
        <v>女</v>
      </c>
      <c r="H4241" s="29">
        <f>①陸連データ貼付け!H1310</f>
        <v>24575</v>
      </c>
      <c r="I4241" s="29" t="str">
        <f>①陸連データ貼付け!I1310</f>
        <v>名古屋北</v>
      </c>
      <c r="J4241" s="29" t="str">
        <f>①陸連データ貼付け!J1310</f>
        <v>ナゴヤキタ</v>
      </c>
      <c r="K4241" s="29" t="str">
        <f t="shared" si="203"/>
        <v>名古屋北</v>
      </c>
      <c r="L4241" s="29">
        <f>①陸連データ貼付け!P1310</f>
        <v>3</v>
      </c>
      <c r="M4241" s="63" t="str">
        <f>①陸連データ貼付け!Q1310</f>
        <v>中学校</v>
      </c>
    </row>
    <row r="4242" spans="1:13">
      <c r="A4242" s="220" t="str">
        <f>IF(①陸連データ貼付け!M1311="","",①陸連データ貼付け!M1311)</f>
        <v>P223</v>
      </c>
      <c r="B4242" s="29" t="str">
        <f t="shared" si="201"/>
        <v>P</v>
      </c>
      <c r="C4242" s="29" t="str">
        <f t="shared" si="202"/>
        <v>223</v>
      </c>
      <c r="D4242" s="29">
        <f>①陸連データ貼付け!B1311</f>
        <v>96702024</v>
      </c>
      <c r="E4242" s="29" t="str">
        <f>①陸連データ貼付け!C1311</f>
        <v>鈴村　嘉崇</v>
      </c>
      <c r="F4242" s="29" t="str">
        <f>ASC(①陸連データ貼付け!D1311)</f>
        <v>ｽｽﾞﾑﾗ ﾖｼﾀｶ</v>
      </c>
      <c r="G4242" s="29" t="str">
        <f>①陸連データ貼付け!E1311</f>
        <v>男</v>
      </c>
      <c r="H4242" s="29">
        <f>①陸連データ貼付け!H1311</f>
        <v>24575</v>
      </c>
      <c r="I4242" s="29" t="str">
        <f>①陸連データ貼付け!I1311</f>
        <v>名古屋北</v>
      </c>
      <c r="J4242" s="29" t="str">
        <f>①陸連データ貼付け!J1311</f>
        <v>ナゴヤキタ</v>
      </c>
      <c r="K4242" s="29" t="str">
        <f t="shared" si="203"/>
        <v>名古屋北</v>
      </c>
      <c r="L4242" s="29">
        <f>①陸連データ貼付け!P1311</f>
        <v>3</v>
      </c>
      <c r="M4242" s="63" t="str">
        <f>①陸連データ貼付け!Q1311</f>
        <v>中学校</v>
      </c>
    </row>
    <row r="4243" spans="1:13">
      <c r="A4243" s="220" t="str">
        <f>IF(①陸連データ貼付け!M1312="","",①陸連データ貼付け!M1312)</f>
        <v>P5220</v>
      </c>
      <c r="B4243" s="29" t="str">
        <f t="shared" si="201"/>
        <v>P</v>
      </c>
      <c r="C4243" s="29" t="str">
        <f t="shared" si="202"/>
        <v>5220</v>
      </c>
      <c r="D4243" s="29">
        <f>①陸連データ貼付け!B1312</f>
        <v>85004825</v>
      </c>
      <c r="E4243" s="29" t="str">
        <f>①陸連データ貼付け!C1312</f>
        <v>谷口　瑠愛</v>
      </c>
      <c r="F4243" s="29" t="str">
        <f>ASC(①陸連データ貼付け!D1312)</f>
        <v>ﾀﾆｸﾞﾁ ﾙｱ</v>
      </c>
      <c r="G4243" s="29" t="str">
        <f>①陸連データ貼付け!E1312</f>
        <v>女</v>
      </c>
      <c r="H4243" s="29">
        <f>①陸連データ貼付け!H1312</f>
        <v>24575</v>
      </c>
      <c r="I4243" s="29" t="str">
        <f>①陸連データ貼付け!I1312</f>
        <v>名古屋北</v>
      </c>
      <c r="J4243" s="29" t="str">
        <f>①陸連データ貼付け!J1312</f>
        <v>ナゴヤキタ</v>
      </c>
      <c r="K4243" s="29" t="str">
        <f t="shared" si="203"/>
        <v>名古屋北</v>
      </c>
      <c r="L4243" s="29">
        <f>①陸連データ貼付け!P1312</f>
        <v>3</v>
      </c>
      <c r="M4243" s="63" t="str">
        <f>①陸連データ貼付け!Q1312</f>
        <v>中学校</v>
      </c>
    </row>
    <row r="4244" spans="1:13">
      <c r="A4244" s="220" t="str">
        <f>IF(①陸連データ貼付け!M1313="","",①陸連データ貼付け!M1313)</f>
        <v>P5230</v>
      </c>
      <c r="B4244" s="29" t="str">
        <f t="shared" si="201"/>
        <v>P</v>
      </c>
      <c r="C4244" s="29" t="str">
        <f t="shared" si="202"/>
        <v>5230</v>
      </c>
      <c r="D4244" s="29">
        <f>①陸連データ貼付け!B1313</f>
        <v>95215931</v>
      </c>
      <c r="E4244" s="29" t="str">
        <f>①陸連データ貼付け!C1313</f>
        <v>土屋　真緒</v>
      </c>
      <c r="F4244" s="29" t="str">
        <f>ASC(①陸連データ貼付け!D1313)</f>
        <v>ﾂﾁﾔ ﾏｵ</v>
      </c>
      <c r="G4244" s="29" t="str">
        <f>①陸連データ貼付け!E1313</f>
        <v>女</v>
      </c>
      <c r="H4244" s="29">
        <f>①陸連データ貼付け!H1313</f>
        <v>24575</v>
      </c>
      <c r="I4244" s="29" t="str">
        <f>①陸連データ貼付け!I1313</f>
        <v>名古屋北</v>
      </c>
      <c r="J4244" s="29" t="str">
        <f>①陸連データ貼付け!J1313</f>
        <v>ナゴヤキタ</v>
      </c>
      <c r="K4244" s="29" t="str">
        <f t="shared" si="203"/>
        <v>名古屋北</v>
      </c>
      <c r="L4244" s="29">
        <f>①陸連データ貼付け!P1313</f>
        <v>2</v>
      </c>
      <c r="M4244" s="63" t="str">
        <f>①陸連データ貼付け!Q1313</f>
        <v>中学校</v>
      </c>
    </row>
    <row r="4245" spans="1:13">
      <c r="A4245" s="220" t="str">
        <f>IF(①陸連データ貼付け!M1314="","",①陸連データ貼付け!M1314)</f>
        <v>P224</v>
      </c>
      <c r="B4245" s="29" t="str">
        <f t="shared" si="201"/>
        <v>P</v>
      </c>
      <c r="C4245" s="29" t="str">
        <f t="shared" si="202"/>
        <v>224</v>
      </c>
      <c r="D4245" s="29">
        <f>①陸連データ貼付け!B1314</f>
        <v>96702125</v>
      </c>
      <c r="E4245" s="29" t="str">
        <f>①陸連データ貼付け!C1314</f>
        <v>寺本　健太</v>
      </c>
      <c r="F4245" s="29" t="str">
        <f>ASC(①陸連データ貼付け!D1314)</f>
        <v>ﾃﾗﾓﾄ ｹﾝﾀ</v>
      </c>
      <c r="G4245" s="29" t="str">
        <f>①陸連データ貼付け!E1314</f>
        <v>男</v>
      </c>
      <c r="H4245" s="29">
        <f>①陸連データ貼付け!H1314</f>
        <v>24575</v>
      </c>
      <c r="I4245" s="29" t="str">
        <f>①陸連データ貼付け!I1314</f>
        <v>名古屋北</v>
      </c>
      <c r="J4245" s="29" t="str">
        <f>①陸連データ貼付け!J1314</f>
        <v>ナゴヤキタ</v>
      </c>
      <c r="K4245" s="29" t="str">
        <f t="shared" si="203"/>
        <v>名古屋北</v>
      </c>
      <c r="L4245" s="29">
        <f>①陸連データ貼付け!P1314</f>
        <v>2</v>
      </c>
      <c r="M4245" s="63" t="str">
        <f>①陸連データ貼付け!Q1314</f>
        <v>中学校</v>
      </c>
    </row>
    <row r="4246" spans="1:13">
      <c r="A4246" s="220" t="str">
        <f>IF(①陸連データ貼付け!M1315="","",①陸連データ貼付け!M1315)</f>
        <v>P5234</v>
      </c>
      <c r="B4246" s="29" t="str">
        <f t="shared" si="201"/>
        <v>P</v>
      </c>
      <c r="C4246" s="29" t="str">
        <f t="shared" si="202"/>
        <v>5234</v>
      </c>
      <c r="D4246" s="29">
        <f>①陸連データ貼付け!B1315</f>
        <v>95216629</v>
      </c>
      <c r="E4246" s="29" t="str">
        <f>①陸連データ貼付け!C1315</f>
        <v>内藤　結</v>
      </c>
      <c r="F4246" s="29" t="str">
        <f>ASC(①陸連データ貼付け!D1315)</f>
        <v>ﾅｲﾄｳ ﾕｳ</v>
      </c>
      <c r="G4246" s="29" t="str">
        <f>①陸連データ貼付け!E1315</f>
        <v>女</v>
      </c>
      <c r="H4246" s="29">
        <f>①陸連データ貼付け!H1315</f>
        <v>24575</v>
      </c>
      <c r="I4246" s="29" t="str">
        <f>①陸連データ貼付け!I1315</f>
        <v>名古屋北</v>
      </c>
      <c r="J4246" s="29" t="str">
        <f>①陸連データ貼付け!J1315</f>
        <v>ナゴヤキタ</v>
      </c>
      <c r="K4246" s="29" t="str">
        <f t="shared" si="203"/>
        <v>名古屋北</v>
      </c>
      <c r="L4246" s="29">
        <f>①陸連データ貼付け!P1315</f>
        <v>2</v>
      </c>
      <c r="M4246" s="63" t="str">
        <f>①陸連データ貼付け!Q1315</f>
        <v>中学校</v>
      </c>
    </row>
    <row r="4247" spans="1:13">
      <c r="A4247" s="220" t="str">
        <f>IF(①陸連データ貼付け!M1316="","",①陸連データ貼付け!M1316)</f>
        <v>P220</v>
      </c>
      <c r="B4247" s="29" t="str">
        <f t="shared" si="201"/>
        <v>P</v>
      </c>
      <c r="C4247" s="29" t="str">
        <f t="shared" si="202"/>
        <v>220</v>
      </c>
      <c r="D4247" s="29">
        <f>①陸連データ貼付け!B1316</f>
        <v>95216225</v>
      </c>
      <c r="E4247" s="29" t="str">
        <f>①陸連データ貼付け!C1316</f>
        <v>丹羽　陸斗</v>
      </c>
      <c r="F4247" s="29" t="str">
        <f>ASC(①陸連データ貼付け!D1316)</f>
        <v>ﾆﾜ ﾘｸﾄ</v>
      </c>
      <c r="G4247" s="29" t="str">
        <f>①陸連データ貼付け!E1316</f>
        <v>男</v>
      </c>
      <c r="H4247" s="29">
        <f>①陸連データ貼付け!H1316</f>
        <v>24575</v>
      </c>
      <c r="I4247" s="29" t="str">
        <f>①陸連データ貼付け!I1316</f>
        <v>名古屋北</v>
      </c>
      <c r="J4247" s="29" t="str">
        <f>①陸連データ貼付け!J1316</f>
        <v>ナゴヤキタ</v>
      </c>
      <c r="K4247" s="29" t="str">
        <f t="shared" si="203"/>
        <v>名古屋北</v>
      </c>
      <c r="L4247" s="29">
        <f>①陸連データ貼付け!P1316</f>
        <v>2</v>
      </c>
      <c r="M4247" s="63" t="str">
        <f>①陸連データ貼付け!Q1316</f>
        <v>中学校</v>
      </c>
    </row>
    <row r="4248" spans="1:13">
      <c r="A4248" s="220" t="str">
        <f>IF(①陸連データ貼付け!M1317="","",①陸連データ貼付け!M1317)</f>
        <v>P212</v>
      </c>
      <c r="B4248" s="29" t="str">
        <f t="shared" si="201"/>
        <v>P</v>
      </c>
      <c r="C4248" s="29" t="str">
        <f t="shared" si="202"/>
        <v>212</v>
      </c>
      <c r="D4248" s="29">
        <f>①陸連データ貼付け!B1317</f>
        <v>85004522</v>
      </c>
      <c r="E4248" s="29" t="str">
        <f>①陸連データ貼付け!C1317</f>
        <v>本田　怜</v>
      </c>
      <c r="F4248" s="29" t="str">
        <f>ASC(①陸連データ貼付け!D1317)</f>
        <v>ﾎﾝﾀﾞ ﾚｲ</v>
      </c>
      <c r="G4248" s="29" t="str">
        <f>①陸連データ貼付け!E1317</f>
        <v>男</v>
      </c>
      <c r="H4248" s="29">
        <f>①陸連データ貼付け!H1317</f>
        <v>24575</v>
      </c>
      <c r="I4248" s="29" t="str">
        <f>①陸連データ貼付け!I1317</f>
        <v>名古屋北</v>
      </c>
      <c r="J4248" s="29" t="str">
        <f>①陸連データ貼付け!J1317</f>
        <v>ナゴヤキタ</v>
      </c>
      <c r="K4248" s="29" t="str">
        <f t="shared" si="203"/>
        <v>名古屋北</v>
      </c>
      <c r="L4248" s="29">
        <f>①陸連データ貼付け!P1317</f>
        <v>3</v>
      </c>
      <c r="M4248" s="63" t="str">
        <f>①陸連データ貼付け!Q1317</f>
        <v>中学校</v>
      </c>
    </row>
    <row r="4249" spans="1:13">
      <c r="A4249" s="220" t="str">
        <f>IF(①陸連データ貼付け!M1318="","",①陸連データ貼付け!M1318)</f>
        <v>P215</v>
      </c>
      <c r="B4249" s="29" t="str">
        <f t="shared" si="201"/>
        <v>P</v>
      </c>
      <c r="C4249" s="29" t="str">
        <f t="shared" si="202"/>
        <v>215</v>
      </c>
      <c r="D4249" s="29">
        <f>①陸連データ貼付け!B1318</f>
        <v>95215426</v>
      </c>
      <c r="E4249" s="29" t="str">
        <f>①陸連データ貼付け!C1318</f>
        <v>正木　昴</v>
      </c>
      <c r="F4249" s="29" t="str">
        <f>ASC(①陸連データ貼付け!D1318)</f>
        <v>ﾏｻｷ ｽﾊﾞﾙ</v>
      </c>
      <c r="G4249" s="29" t="str">
        <f>①陸連データ貼付け!E1318</f>
        <v>男</v>
      </c>
      <c r="H4249" s="29">
        <f>①陸連データ貼付け!H1318</f>
        <v>24575</v>
      </c>
      <c r="I4249" s="29" t="str">
        <f>①陸連データ貼付け!I1318</f>
        <v>名古屋北</v>
      </c>
      <c r="J4249" s="29" t="str">
        <f>①陸連データ貼付け!J1318</f>
        <v>ナゴヤキタ</v>
      </c>
      <c r="K4249" s="29" t="str">
        <f t="shared" si="203"/>
        <v>名古屋北</v>
      </c>
      <c r="L4249" s="29">
        <f>①陸連データ貼付け!P1318</f>
        <v>2</v>
      </c>
      <c r="M4249" s="63" t="str">
        <f>①陸連データ貼付け!Q1318</f>
        <v>中学校</v>
      </c>
    </row>
    <row r="4250" spans="1:13">
      <c r="A4250" s="220" t="str">
        <f>IF(①陸連データ貼付け!M1319="","",①陸連データ貼付け!M1319)</f>
        <v>P5229</v>
      </c>
      <c r="B4250" s="29" t="str">
        <f t="shared" si="201"/>
        <v>P</v>
      </c>
      <c r="C4250" s="29" t="str">
        <f t="shared" si="202"/>
        <v>5229</v>
      </c>
      <c r="D4250" s="29">
        <f>①陸連データ貼付け!B1319</f>
        <v>95215224</v>
      </c>
      <c r="E4250" s="29" t="str">
        <f>①陸連データ貼付け!C1319</f>
        <v>三浦　菜七子</v>
      </c>
      <c r="F4250" s="29" t="str">
        <f>ASC(①陸連データ貼付け!D1319)</f>
        <v>ﾐｳﾗ ﾅﾅｺ</v>
      </c>
      <c r="G4250" s="29" t="str">
        <f>①陸連データ貼付け!E1319</f>
        <v>女</v>
      </c>
      <c r="H4250" s="29">
        <f>①陸連データ貼付け!H1319</f>
        <v>24575</v>
      </c>
      <c r="I4250" s="29" t="str">
        <f>①陸連データ貼付け!I1319</f>
        <v>名古屋北</v>
      </c>
      <c r="J4250" s="29" t="str">
        <f>①陸連データ貼付け!J1319</f>
        <v>ナゴヤキタ</v>
      </c>
      <c r="K4250" s="29" t="str">
        <f t="shared" si="203"/>
        <v>名古屋北</v>
      </c>
      <c r="L4250" s="29">
        <f>①陸連データ貼付け!P1319</f>
        <v>2</v>
      </c>
      <c r="M4250" s="63" t="str">
        <f>①陸連データ貼付け!Q1319</f>
        <v>中学校</v>
      </c>
    </row>
    <row r="4251" spans="1:13">
      <c r="A4251" s="220" t="str">
        <f>IF(①陸連データ貼付け!M1320="","",①陸連データ貼付け!M1320)</f>
        <v>P5221</v>
      </c>
      <c r="B4251" s="29" t="str">
        <f t="shared" si="201"/>
        <v>P</v>
      </c>
      <c r="C4251" s="29" t="str">
        <f t="shared" si="202"/>
        <v>5221</v>
      </c>
      <c r="D4251" s="29">
        <f>①陸連データ貼付け!B1320</f>
        <v>85005220</v>
      </c>
      <c r="E4251" s="29" t="str">
        <f>①陸連データ貼付け!C1320</f>
        <v>宮原　歩楓</v>
      </c>
      <c r="F4251" s="29" t="str">
        <f>ASC(①陸連データ貼付け!D1320)</f>
        <v>ﾐﾔﾊﾗ ｱﾕｶ</v>
      </c>
      <c r="G4251" s="29" t="str">
        <f>①陸連データ貼付け!E1320</f>
        <v>女</v>
      </c>
      <c r="H4251" s="29">
        <f>①陸連データ貼付け!H1320</f>
        <v>24575</v>
      </c>
      <c r="I4251" s="29" t="str">
        <f>①陸連データ貼付け!I1320</f>
        <v>名古屋北</v>
      </c>
      <c r="J4251" s="29" t="str">
        <f>①陸連データ貼付け!J1320</f>
        <v>ナゴヤキタ</v>
      </c>
      <c r="K4251" s="29" t="str">
        <f t="shared" si="203"/>
        <v>名古屋北</v>
      </c>
      <c r="L4251" s="29">
        <f>①陸連データ貼付け!P1320</f>
        <v>3</v>
      </c>
      <c r="M4251" s="63" t="str">
        <f>①陸連データ貼付け!Q1320</f>
        <v>中学校</v>
      </c>
    </row>
    <row r="4252" spans="1:13">
      <c r="A4252" s="220" t="str">
        <f>IF(①陸連データ貼付け!M1321="","",①陸連データ貼付け!M1321)</f>
        <v>P210</v>
      </c>
      <c r="B4252" s="29" t="str">
        <f t="shared" si="201"/>
        <v>P</v>
      </c>
      <c r="C4252" s="29" t="str">
        <f t="shared" si="202"/>
        <v>210</v>
      </c>
      <c r="D4252" s="29">
        <f>①陸連データ貼付け!B1321</f>
        <v>83392934</v>
      </c>
      <c r="E4252" s="29" t="str">
        <f>①陸連データ貼付け!C1321</f>
        <v>矢野　鉄馬</v>
      </c>
      <c r="F4252" s="29" t="str">
        <f>ASC(①陸連データ貼付け!D1321)</f>
        <v>ﾔﾉ ｹﾝﾀ</v>
      </c>
      <c r="G4252" s="29" t="str">
        <f>①陸連データ貼付け!E1321</f>
        <v>男</v>
      </c>
      <c r="H4252" s="29">
        <f>①陸連データ貼付け!H1321</f>
        <v>24575</v>
      </c>
      <c r="I4252" s="29" t="str">
        <f>①陸連データ貼付け!I1321</f>
        <v>名古屋北</v>
      </c>
      <c r="J4252" s="29" t="str">
        <f>①陸連データ貼付け!J1321</f>
        <v>ナゴヤキタ</v>
      </c>
      <c r="K4252" s="29" t="str">
        <f t="shared" si="203"/>
        <v>名古屋北</v>
      </c>
      <c r="L4252" s="29">
        <f>①陸連データ貼付け!P1321</f>
        <v>3</v>
      </c>
      <c r="M4252" s="63" t="str">
        <f>①陸連データ貼付け!Q1321</f>
        <v>中学校</v>
      </c>
    </row>
    <row r="4253" spans="1:13">
      <c r="A4253" s="220" t="str">
        <f>IF(①陸連データ貼付け!M1322="","",①陸連データ貼付け!M1322)</f>
        <v>P5233</v>
      </c>
      <c r="B4253" s="29" t="str">
        <f t="shared" ref="B4253:B4316" si="204">LEFT(A4253,1)</f>
        <v>P</v>
      </c>
      <c r="C4253" s="29" t="str">
        <f t="shared" ref="C4253:C4316" si="205">REPLACE(A4253,1,1,"")</f>
        <v>5233</v>
      </c>
      <c r="D4253" s="29">
        <f>①陸連データ貼付け!B1322</f>
        <v>95216427</v>
      </c>
      <c r="E4253" s="29" t="str">
        <f>①陸連データ貼付け!C1322</f>
        <v>山口　紗知</v>
      </c>
      <c r="F4253" s="29" t="str">
        <f>ASC(①陸連データ貼付け!D1322)</f>
        <v>ﾔﾏｸﾞﾁ ｻﾁ</v>
      </c>
      <c r="G4253" s="29" t="str">
        <f>①陸連データ貼付け!E1322</f>
        <v>女</v>
      </c>
      <c r="H4253" s="29">
        <f>①陸連データ貼付け!H1322</f>
        <v>24575</v>
      </c>
      <c r="I4253" s="29" t="str">
        <f>①陸連データ貼付け!I1322</f>
        <v>名古屋北</v>
      </c>
      <c r="J4253" s="29" t="str">
        <f>①陸連データ貼付け!J1322</f>
        <v>ナゴヤキタ</v>
      </c>
      <c r="K4253" s="29" t="str">
        <f t="shared" ref="K4253:K4316" si="206">I4253</f>
        <v>名古屋北</v>
      </c>
      <c r="L4253" s="29">
        <f>①陸連データ貼付け!P1322</f>
        <v>2</v>
      </c>
      <c r="M4253" s="63" t="str">
        <f>①陸連データ貼付け!Q1322</f>
        <v>中学校</v>
      </c>
    </row>
    <row r="4254" spans="1:13">
      <c r="A4254" s="220" t="str">
        <f>IF(①陸連データ貼付け!M1323="","",①陸連データ貼付け!M1323)</f>
        <v>P5226</v>
      </c>
      <c r="B4254" s="29" t="str">
        <f t="shared" si="204"/>
        <v>P</v>
      </c>
      <c r="C4254" s="29" t="str">
        <f t="shared" si="205"/>
        <v>5226</v>
      </c>
      <c r="D4254" s="29">
        <f>①陸連データ貼付け!B1323</f>
        <v>85005927</v>
      </c>
      <c r="E4254" s="29" t="str">
        <f>①陸連データ貼付け!C1323</f>
        <v>山本　麻由</v>
      </c>
      <c r="F4254" s="29" t="str">
        <f>ASC(①陸連データ貼付け!D1323)</f>
        <v>ﾔﾏﾓﾄ ﾏﾕ</v>
      </c>
      <c r="G4254" s="29" t="str">
        <f>①陸連データ貼付け!E1323</f>
        <v>女</v>
      </c>
      <c r="H4254" s="29">
        <f>①陸連データ貼付け!H1323</f>
        <v>24575</v>
      </c>
      <c r="I4254" s="29" t="str">
        <f>①陸連データ貼付け!I1323</f>
        <v>名古屋北</v>
      </c>
      <c r="J4254" s="29" t="str">
        <f>①陸連データ貼付け!J1323</f>
        <v>ナゴヤキタ</v>
      </c>
      <c r="K4254" s="29" t="str">
        <f t="shared" si="206"/>
        <v>名古屋北</v>
      </c>
      <c r="L4254" s="29">
        <f>①陸連データ貼付け!P1323</f>
        <v>3</v>
      </c>
      <c r="M4254" s="63" t="str">
        <f>①陸連データ貼付け!Q1323</f>
        <v>中学校</v>
      </c>
    </row>
    <row r="4255" spans="1:13">
      <c r="A4255" s="220" t="str">
        <f>IF(①陸連データ貼付け!M1324="","",①陸連データ貼付け!M1324)</f>
        <v>P213</v>
      </c>
      <c r="B4255" s="29" t="str">
        <f t="shared" si="204"/>
        <v>P</v>
      </c>
      <c r="C4255" s="29" t="str">
        <f t="shared" si="205"/>
        <v>213</v>
      </c>
      <c r="D4255" s="29">
        <f>①陸連データ貼付け!B1324</f>
        <v>85004724</v>
      </c>
      <c r="E4255" s="29" t="str">
        <f>①陸連データ貼付け!C1324</f>
        <v>横井　慶人</v>
      </c>
      <c r="F4255" s="29" t="str">
        <f>ASC(①陸連データ貼付け!D1324)</f>
        <v>ﾖｺｲ ｹｲﾄ</v>
      </c>
      <c r="G4255" s="29" t="str">
        <f>①陸連データ貼付け!E1324</f>
        <v>男</v>
      </c>
      <c r="H4255" s="29">
        <f>①陸連データ貼付け!H1324</f>
        <v>24575</v>
      </c>
      <c r="I4255" s="29" t="str">
        <f>①陸連データ貼付け!I1324</f>
        <v>名古屋北</v>
      </c>
      <c r="J4255" s="29" t="str">
        <f>①陸連データ貼付け!J1324</f>
        <v>ナゴヤキタ</v>
      </c>
      <c r="K4255" s="29" t="str">
        <f t="shared" si="206"/>
        <v>名古屋北</v>
      </c>
      <c r="L4255" s="29">
        <f>①陸連データ貼付け!P1324</f>
        <v>3</v>
      </c>
      <c r="M4255" s="63" t="str">
        <f>①陸連データ貼付け!Q1324</f>
        <v>中学校</v>
      </c>
    </row>
    <row r="4256" spans="1:13">
      <c r="A4256" s="220" t="str">
        <f>IF(①陸連データ貼付け!M1325="","",①陸連データ貼付け!M1325)</f>
        <v>P255</v>
      </c>
      <c r="B4256" s="29" t="str">
        <f t="shared" si="204"/>
        <v>P</v>
      </c>
      <c r="C4256" s="29" t="str">
        <f t="shared" si="205"/>
        <v>255</v>
      </c>
      <c r="D4256" s="29">
        <f>①陸連データ貼付け!B1325</f>
        <v>77616835</v>
      </c>
      <c r="E4256" s="29" t="str">
        <f>①陸連データ貼付け!C1325</f>
        <v>青山　大輝</v>
      </c>
      <c r="F4256" s="29" t="str">
        <f>ASC(①陸連データ貼付け!D1325)</f>
        <v>ｱｵﾔﾏ ﾀﾞｲｷ</v>
      </c>
      <c r="G4256" s="29" t="str">
        <f>①陸連データ貼付け!E1325</f>
        <v>男</v>
      </c>
      <c r="H4256" s="29">
        <f>①陸連データ貼付け!H1325</f>
        <v>26285</v>
      </c>
      <c r="I4256" s="29" t="str">
        <f>①陸連データ貼付け!I1325</f>
        <v>名古屋市立猪高</v>
      </c>
      <c r="J4256" s="29" t="str">
        <f>①陸連データ貼付け!J1325</f>
        <v>ナゴヤシリツイタカチュウガッコウ</v>
      </c>
      <c r="K4256" s="29" t="str">
        <f t="shared" si="206"/>
        <v>名古屋市立猪高</v>
      </c>
      <c r="L4256" s="29">
        <f>①陸連データ貼付け!P1325</f>
        <v>3</v>
      </c>
      <c r="M4256" s="63" t="str">
        <f>①陸連データ貼付け!Q1325</f>
        <v>中学校</v>
      </c>
    </row>
    <row r="4257" spans="1:13">
      <c r="A4257" s="220" t="str">
        <f>IF(①陸連データ貼付け!M1326="","",①陸連データ貼付け!M1326)</f>
        <v>P256</v>
      </c>
      <c r="B4257" s="29" t="str">
        <f t="shared" si="204"/>
        <v>P</v>
      </c>
      <c r="C4257" s="29" t="str">
        <f t="shared" si="205"/>
        <v>256</v>
      </c>
      <c r="D4257" s="29">
        <f>①陸連データ貼付け!B1326</f>
        <v>77616936</v>
      </c>
      <c r="E4257" s="29" t="str">
        <f>①陸連データ貼付け!C1326</f>
        <v>明石　敏暉</v>
      </c>
      <c r="F4257" s="29" t="str">
        <f>ASC(①陸連データ貼付け!D1326)</f>
        <v>ｱｶｼ ﾄｼｷ</v>
      </c>
      <c r="G4257" s="29" t="str">
        <f>①陸連データ貼付け!E1326</f>
        <v>男</v>
      </c>
      <c r="H4257" s="29">
        <f>①陸連データ貼付け!H1326</f>
        <v>26285</v>
      </c>
      <c r="I4257" s="29" t="str">
        <f>①陸連データ貼付け!I1326</f>
        <v>名古屋市立猪高</v>
      </c>
      <c r="J4257" s="29" t="str">
        <f>①陸連データ貼付け!J1326</f>
        <v>ナゴヤシリツイタカチュウガッコウ</v>
      </c>
      <c r="K4257" s="29" t="str">
        <f t="shared" si="206"/>
        <v>名古屋市立猪高</v>
      </c>
      <c r="L4257" s="29">
        <f>①陸連データ貼付け!P1326</f>
        <v>3</v>
      </c>
      <c r="M4257" s="63" t="str">
        <f>①陸連データ貼付け!Q1326</f>
        <v>中学校</v>
      </c>
    </row>
    <row r="4258" spans="1:13">
      <c r="A4258" s="220" t="str">
        <f>IF(①陸連データ貼付け!M1327="","",①陸連データ貼付け!M1327)</f>
        <v>P269</v>
      </c>
      <c r="B4258" s="29" t="str">
        <f t="shared" si="204"/>
        <v>P</v>
      </c>
      <c r="C4258" s="29" t="str">
        <f t="shared" si="205"/>
        <v>269</v>
      </c>
      <c r="D4258" s="29">
        <f>①陸連データ貼付け!B1327</f>
        <v>85074731</v>
      </c>
      <c r="E4258" s="29" t="str">
        <f>①陸連データ貼付け!C1327</f>
        <v>淺　勇樹</v>
      </c>
      <c r="F4258" s="29" t="str">
        <f>ASC(①陸連データ貼付け!D1327)</f>
        <v>ｱｻ ﾕｳｷ</v>
      </c>
      <c r="G4258" s="29" t="str">
        <f>①陸連データ貼付け!E1327</f>
        <v>男</v>
      </c>
      <c r="H4258" s="29">
        <f>①陸連データ貼付け!H1327</f>
        <v>26285</v>
      </c>
      <c r="I4258" s="29" t="str">
        <f>①陸連データ貼付け!I1327</f>
        <v>名古屋市立猪高</v>
      </c>
      <c r="J4258" s="29" t="str">
        <f>①陸連データ貼付け!J1327</f>
        <v>ナゴヤシリツイタカチュウガッコウ</v>
      </c>
      <c r="K4258" s="29" t="str">
        <f t="shared" si="206"/>
        <v>名古屋市立猪高</v>
      </c>
      <c r="L4258" s="29">
        <f>①陸連データ貼付け!P1327</f>
        <v>3</v>
      </c>
      <c r="M4258" s="63" t="str">
        <f>①陸連データ貼付け!Q1327</f>
        <v>中学校</v>
      </c>
    </row>
    <row r="4259" spans="1:13">
      <c r="A4259" s="220" t="str">
        <f>IF(①陸連データ貼付け!M1328="","",①陸連データ貼付け!M1328)</f>
        <v>P257</v>
      </c>
      <c r="B4259" s="29" t="str">
        <f t="shared" si="204"/>
        <v>P</v>
      </c>
      <c r="C4259" s="29" t="str">
        <f t="shared" si="205"/>
        <v>257</v>
      </c>
      <c r="D4259" s="29">
        <f>①陸連データ貼付け!B1328</f>
        <v>77617028</v>
      </c>
      <c r="E4259" s="29" t="str">
        <f>①陸連データ貼付け!C1328</f>
        <v>石田　治輝</v>
      </c>
      <c r="F4259" s="29" t="str">
        <f>ASC(①陸連データ貼付け!D1328)</f>
        <v>ｲｼﾀﾞ ﾊﾙｷ</v>
      </c>
      <c r="G4259" s="29" t="str">
        <f>①陸連データ貼付け!E1328</f>
        <v>男</v>
      </c>
      <c r="H4259" s="29">
        <f>①陸連データ貼付け!H1328</f>
        <v>26285</v>
      </c>
      <c r="I4259" s="29" t="str">
        <f>①陸連データ貼付け!I1328</f>
        <v>名古屋市立猪高</v>
      </c>
      <c r="J4259" s="29" t="str">
        <f>①陸連データ貼付け!J1328</f>
        <v>ナゴヤシリツイタカチュウガッコウ</v>
      </c>
      <c r="K4259" s="29" t="str">
        <f t="shared" si="206"/>
        <v>名古屋市立猪高</v>
      </c>
      <c r="L4259" s="29">
        <f>①陸連データ貼付け!P1328</f>
        <v>3</v>
      </c>
      <c r="M4259" s="63" t="str">
        <f>①陸連データ貼付け!Q1328</f>
        <v>中学校</v>
      </c>
    </row>
    <row r="4260" spans="1:13">
      <c r="A4260" s="220" t="str">
        <f>IF(①陸連データ貼付け!M1329="","",①陸連データ貼付け!M1329)</f>
        <v>P5259</v>
      </c>
      <c r="B4260" s="29" t="str">
        <f t="shared" si="204"/>
        <v>P</v>
      </c>
      <c r="C4260" s="29" t="str">
        <f t="shared" si="205"/>
        <v>5259</v>
      </c>
      <c r="D4260" s="29">
        <f>①陸連データ貼付け!B1329</f>
        <v>87679239</v>
      </c>
      <c r="E4260" s="29" t="str">
        <f>①陸連データ貼付け!C1329</f>
        <v>江口　菜月</v>
      </c>
      <c r="F4260" s="29" t="str">
        <f>ASC(①陸連データ貼付け!D1329)</f>
        <v>ｴｸﾞﾁ ﾅﾂｷ</v>
      </c>
      <c r="G4260" s="29" t="str">
        <f>①陸連データ貼付け!E1329</f>
        <v>女</v>
      </c>
      <c r="H4260" s="29">
        <f>①陸連データ貼付け!H1329</f>
        <v>26285</v>
      </c>
      <c r="I4260" s="29" t="str">
        <f>①陸連データ貼付け!I1329</f>
        <v>名古屋市立猪高</v>
      </c>
      <c r="J4260" s="29" t="str">
        <f>①陸連データ貼付け!J1329</f>
        <v>ナゴヤシリツイタカチュウガッコウ</v>
      </c>
      <c r="K4260" s="29" t="str">
        <f t="shared" si="206"/>
        <v>名古屋市立猪高</v>
      </c>
      <c r="L4260" s="29">
        <f>①陸連データ貼付け!P1329</f>
        <v>2</v>
      </c>
      <c r="M4260" s="63" t="str">
        <f>①陸連データ貼付け!Q1329</f>
        <v>中学校</v>
      </c>
    </row>
    <row r="4261" spans="1:13">
      <c r="A4261" s="220" t="str">
        <f>IF(①陸連データ貼付け!M1330="","",①陸連データ貼付け!M1330)</f>
        <v>P5251</v>
      </c>
      <c r="B4261" s="29" t="str">
        <f t="shared" si="204"/>
        <v>P</v>
      </c>
      <c r="C4261" s="29" t="str">
        <f t="shared" si="205"/>
        <v>5251</v>
      </c>
      <c r="D4261" s="29">
        <f>①陸連データ貼付け!B1330</f>
        <v>77618534</v>
      </c>
      <c r="E4261" s="29" t="str">
        <f>①陸連データ貼付け!C1330</f>
        <v>大竹　柚</v>
      </c>
      <c r="F4261" s="29" t="str">
        <f>ASC(①陸連データ貼付け!D1330)</f>
        <v>ｵｵﾀｹ ﾕｳ</v>
      </c>
      <c r="G4261" s="29" t="str">
        <f>①陸連データ貼付け!E1330</f>
        <v>女</v>
      </c>
      <c r="H4261" s="29">
        <f>①陸連データ貼付け!H1330</f>
        <v>26285</v>
      </c>
      <c r="I4261" s="29" t="str">
        <f>①陸連データ貼付け!I1330</f>
        <v>名古屋市立猪高</v>
      </c>
      <c r="J4261" s="29" t="str">
        <f>①陸連データ貼付け!J1330</f>
        <v>ナゴヤシリツイタカチュウガッコウ</v>
      </c>
      <c r="K4261" s="29" t="str">
        <f t="shared" si="206"/>
        <v>名古屋市立猪高</v>
      </c>
      <c r="L4261" s="29">
        <f>①陸連データ貼付け!P1330</f>
        <v>3</v>
      </c>
      <c r="M4261" s="63" t="str">
        <f>①陸連データ貼付け!Q1330</f>
        <v>中学校</v>
      </c>
    </row>
    <row r="4262" spans="1:13">
      <c r="A4262" s="220" t="str">
        <f>IF(①陸連データ貼付け!M1331="","",①陸連データ貼付け!M1331)</f>
        <v>P258</v>
      </c>
      <c r="B4262" s="29" t="str">
        <f t="shared" si="204"/>
        <v>P</v>
      </c>
      <c r="C4262" s="29" t="str">
        <f t="shared" si="205"/>
        <v>258</v>
      </c>
      <c r="D4262" s="29">
        <f>①陸連データ貼付け!B1331</f>
        <v>77617129</v>
      </c>
      <c r="E4262" s="29" t="str">
        <f>①陸連データ貼付け!C1331</f>
        <v>小野寺　優介</v>
      </c>
      <c r="F4262" s="29" t="str">
        <f>ASC(①陸連データ貼付け!D1331)</f>
        <v>ｵﾉﾃﾞﾗ ﾕｳｽｹ</v>
      </c>
      <c r="G4262" s="29" t="str">
        <f>①陸連データ貼付け!E1331</f>
        <v>男</v>
      </c>
      <c r="H4262" s="29">
        <f>①陸連データ貼付け!H1331</f>
        <v>26285</v>
      </c>
      <c r="I4262" s="29" t="str">
        <f>①陸連データ貼付け!I1331</f>
        <v>名古屋市立猪高</v>
      </c>
      <c r="J4262" s="29" t="str">
        <f>①陸連データ貼付け!J1331</f>
        <v>ナゴヤシリツイタカチュウガッコウ</v>
      </c>
      <c r="K4262" s="29" t="str">
        <f t="shared" si="206"/>
        <v>名古屋市立猪高</v>
      </c>
      <c r="L4262" s="29">
        <f>①陸連データ貼付け!P1331</f>
        <v>3</v>
      </c>
      <c r="M4262" s="63" t="str">
        <f>①陸連データ貼付け!Q1331</f>
        <v>中学校</v>
      </c>
    </row>
    <row r="4263" spans="1:13">
      <c r="A4263" s="220" t="str">
        <f>IF(①陸連データ貼付け!M1332="","",①陸連データ貼付け!M1332)</f>
        <v>P259</v>
      </c>
      <c r="B4263" s="29" t="str">
        <f t="shared" si="204"/>
        <v>P</v>
      </c>
      <c r="C4263" s="29" t="str">
        <f t="shared" si="205"/>
        <v>259</v>
      </c>
      <c r="D4263" s="29">
        <f>①陸連データ貼付け!B1332</f>
        <v>77617230</v>
      </c>
      <c r="E4263" s="29" t="str">
        <f>①陸連データ貼付け!C1332</f>
        <v>神谷　圭介</v>
      </c>
      <c r="F4263" s="29" t="str">
        <f>ASC(①陸連データ貼付け!D1332)</f>
        <v>ｶﾐﾀﾆ ｹｲｽｹ</v>
      </c>
      <c r="G4263" s="29" t="str">
        <f>①陸連データ貼付け!E1332</f>
        <v>男</v>
      </c>
      <c r="H4263" s="29">
        <f>①陸連データ貼付け!H1332</f>
        <v>26285</v>
      </c>
      <c r="I4263" s="29" t="str">
        <f>①陸連データ貼付け!I1332</f>
        <v>名古屋市立猪高</v>
      </c>
      <c r="J4263" s="29" t="str">
        <f>①陸連データ貼付け!J1332</f>
        <v>ナゴヤシリツイタカチュウガッコウ</v>
      </c>
      <c r="K4263" s="29" t="str">
        <f t="shared" si="206"/>
        <v>名古屋市立猪高</v>
      </c>
      <c r="L4263" s="29">
        <f>①陸連データ貼付け!P1332</f>
        <v>3</v>
      </c>
      <c r="M4263" s="63" t="str">
        <f>①陸連データ貼付け!Q1332</f>
        <v>中学校</v>
      </c>
    </row>
    <row r="4264" spans="1:13">
      <c r="A4264" s="220" t="str">
        <f>IF(①陸連データ貼付け!M1333="","",①陸連データ貼付け!M1333)</f>
        <v>P260</v>
      </c>
      <c r="B4264" s="29" t="str">
        <f t="shared" si="204"/>
        <v>P</v>
      </c>
      <c r="C4264" s="29" t="str">
        <f t="shared" si="205"/>
        <v>260</v>
      </c>
      <c r="D4264" s="29">
        <f>①陸連データ貼付け!B1333</f>
        <v>77617331</v>
      </c>
      <c r="E4264" s="29" t="str">
        <f>①陸連データ貼付け!C1333</f>
        <v>河上　太知</v>
      </c>
      <c r="F4264" s="29" t="str">
        <f>ASC(①陸連データ貼付け!D1333)</f>
        <v>ｶﾜｶﾐ ﾀｲﾁ</v>
      </c>
      <c r="G4264" s="29" t="str">
        <f>①陸連データ貼付け!E1333</f>
        <v>男</v>
      </c>
      <c r="H4264" s="29">
        <f>①陸連データ貼付け!H1333</f>
        <v>26285</v>
      </c>
      <c r="I4264" s="29" t="str">
        <f>①陸連データ貼付け!I1333</f>
        <v>名古屋市立猪高</v>
      </c>
      <c r="J4264" s="29" t="str">
        <f>①陸連データ貼付け!J1333</f>
        <v>ナゴヤシリツイタカチュウガッコウ</v>
      </c>
      <c r="K4264" s="29" t="str">
        <f t="shared" si="206"/>
        <v>名古屋市立猪高</v>
      </c>
      <c r="L4264" s="29">
        <f>①陸連データ貼付け!P1333</f>
        <v>3</v>
      </c>
      <c r="M4264" s="63" t="str">
        <f>①陸連データ貼付け!Q1333</f>
        <v>中学校</v>
      </c>
    </row>
    <row r="4265" spans="1:13">
      <c r="A4265" s="220" t="str">
        <f>IF(①陸連データ貼付け!M1334="","",①陸連データ貼付け!M1334)</f>
        <v>P284</v>
      </c>
      <c r="B4265" s="29" t="str">
        <f t="shared" si="204"/>
        <v>P</v>
      </c>
      <c r="C4265" s="29" t="str">
        <f t="shared" si="205"/>
        <v>284</v>
      </c>
      <c r="D4265" s="29">
        <f>①陸連データ貼付け!B1334</f>
        <v>96683133</v>
      </c>
      <c r="E4265" s="29" t="str">
        <f>①陸連データ貼付け!C1334</f>
        <v>川崎　亮太</v>
      </c>
      <c r="F4265" s="29" t="str">
        <f>ASC(①陸連データ貼付け!D1334)</f>
        <v>ｶﾜｻｷ ﾘｮｳﾀ</v>
      </c>
      <c r="G4265" s="29" t="str">
        <f>①陸連データ貼付け!E1334</f>
        <v>男</v>
      </c>
      <c r="H4265" s="29">
        <f>①陸連データ貼付け!H1334</f>
        <v>26285</v>
      </c>
      <c r="I4265" s="29" t="str">
        <f>①陸連データ貼付け!I1334</f>
        <v>名古屋市立猪高</v>
      </c>
      <c r="J4265" s="29" t="str">
        <f>①陸連データ貼付け!J1334</f>
        <v>ナゴヤシリツイタカチュウガッコウ</v>
      </c>
      <c r="K4265" s="29" t="str">
        <f t="shared" si="206"/>
        <v>名古屋市立猪高</v>
      </c>
      <c r="L4265" s="29">
        <f>①陸連データ貼付け!P1334</f>
        <v>3</v>
      </c>
      <c r="M4265" s="63" t="str">
        <f>①陸連データ貼付け!Q1334</f>
        <v>中学校</v>
      </c>
    </row>
    <row r="4266" spans="1:13">
      <c r="A4266" s="220" t="str">
        <f>IF(①陸連データ貼付け!M1335="","",①陸連データ貼付け!M1335)</f>
        <v>P277</v>
      </c>
      <c r="B4266" s="29" t="str">
        <f t="shared" si="204"/>
        <v>P</v>
      </c>
      <c r="C4266" s="29" t="str">
        <f t="shared" si="205"/>
        <v>277</v>
      </c>
      <c r="D4266" s="29">
        <f>①陸連データ貼付け!B1335</f>
        <v>87679542</v>
      </c>
      <c r="E4266" s="29" t="str">
        <f>①陸連データ貼付け!C1335</f>
        <v>小﨑　颯万</v>
      </c>
      <c r="F4266" s="29" t="str">
        <f>ASC(①陸連データ貼付け!D1335)</f>
        <v>ｺｻﾞｷ ｿｳﾏ</v>
      </c>
      <c r="G4266" s="29" t="str">
        <f>①陸連データ貼付け!E1335</f>
        <v>男</v>
      </c>
      <c r="H4266" s="29">
        <f>①陸連データ貼付け!H1335</f>
        <v>26285</v>
      </c>
      <c r="I4266" s="29" t="str">
        <f>①陸連データ貼付け!I1335</f>
        <v>名古屋市立猪高</v>
      </c>
      <c r="J4266" s="29" t="str">
        <f>①陸連データ貼付け!J1335</f>
        <v>ナゴヤシリツイタカチュウガッコウ</v>
      </c>
      <c r="K4266" s="29" t="str">
        <f t="shared" si="206"/>
        <v>名古屋市立猪高</v>
      </c>
      <c r="L4266" s="29">
        <f>①陸連データ貼付け!P1335</f>
        <v>2</v>
      </c>
      <c r="M4266" s="63" t="str">
        <f>①陸連データ貼付け!Q1335</f>
        <v>中学校</v>
      </c>
    </row>
    <row r="4267" spans="1:13">
      <c r="A4267" s="220" t="str">
        <f>IF(①陸連データ貼付け!M1336="","",①陸連データ貼付け!M1336)</f>
        <v>P274</v>
      </c>
      <c r="B4267" s="29" t="str">
        <f t="shared" si="204"/>
        <v>P</v>
      </c>
      <c r="C4267" s="29" t="str">
        <f t="shared" si="205"/>
        <v>274</v>
      </c>
      <c r="D4267" s="29">
        <f>①陸連データ貼付け!B1336</f>
        <v>87679138</v>
      </c>
      <c r="E4267" s="29" t="str">
        <f>①陸連データ貼付け!C1336</f>
        <v>後藤　裕太郎</v>
      </c>
      <c r="F4267" s="29" t="str">
        <f>ASC(①陸連データ貼付け!D1336)</f>
        <v>ｺﾞﾄｳ ﾕｳﾀﾛｳ</v>
      </c>
      <c r="G4267" s="29" t="str">
        <f>①陸連データ貼付け!E1336</f>
        <v>男</v>
      </c>
      <c r="H4267" s="29">
        <f>①陸連データ貼付け!H1336</f>
        <v>26285</v>
      </c>
      <c r="I4267" s="29" t="str">
        <f>①陸連データ貼付け!I1336</f>
        <v>名古屋市立猪高</v>
      </c>
      <c r="J4267" s="29" t="str">
        <f>①陸連データ貼付け!J1336</f>
        <v>ナゴヤシリツイタカチュウガッコウ</v>
      </c>
      <c r="K4267" s="29" t="str">
        <f t="shared" si="206"/>
        <v>名古屋市立猪高</v>
      </c>
      <c r="L4267" s="29">
        <f>①陸連データ貼付け!P1336</f>
        <v>2</v>
      </c>
      <c r="M4267" s="63" t="str">
        <f>①陸連データ貼付け!Q1336</f>
        <v>中学校</v>
      </c>
    </row>
    <row r="4268" spans="1:13">
      <c r="A4268" s="220" t="str">
        <f>IF(①陸連データ貼付け!M1337="","",①陸連データ貼付け!M1337)</f>
        <v>P254</v>
      </c>
      <c r="B4268" s="29" t="str">
        <f t="shared" si="204"/>
        <v>P</v>
      </c>
      <c r="C4268" s="29" t="str">
        <f t="shared" si="205"/>
        <v>254</v>
      </c>
      <c r="D4268" s="29">
        <f>①陸連データ貼付け!B1337</f>
        <v>76766335</v>
      </c>
      <c r="E4268" s="29" t="str">
        <f>①陸連データ貼付け!C1337</f>
        <v>小松　悠人</v>
      </c>
      <c r="F4268" s="29" t="str">
        <f>ASC(①陸連データ貼付け!D1337)</f>
        <v>ｺﾏﾂ ﾕｳﾄ</v>
      </c>
      <c r="G4268" s="29" t="str">
        <f>①陸連データ貼付け!E1337</f>
        <v>男</v>
      </c>
      <c r="H4268" s="29">
        <f>①陸連データ貼付け!H1337</f>
        <v>26285</v>
      </c>
      <c r="I4268" s="29" t="str">
        <f>①陸連データ貼付け!I1337</f>
        <v>名古屋市立猪高</v>
      </c>
      <c r="J4268" s="29" t="str">
        <f>①陸連データ貼付け!J1337</f>
        <v>ナゴヤシリツイタカチュウガッコウ</v>
      </c>
      <c r="K4268" s="29" t="str">
        <f t="shared" si="206"/>
        <v>名古屋市立猪高</v>
      </c>
      <c r="L4268" s="29">
        <f>①陸連データ貼付け!P1337</f>
        <v>3</v>
      </c>
      <c r="M4268" s="63" t="str">
        <f>①陸連データ貼付け!Q1337</f>
        <v>中学校</v>
      </c>
    </row>
    <row r="4269" spans="1:13">
      <c r="A4269" s="220" t="str">
        <f>IF(①陸連データ貼付け!M1338="","",①陸連データ貼付け!M1338)</f>
        <v>P253</v>
      </c>
      <c r="B4269" s="29" t="str">
        <f t="shared" si="204"/>
        <v>P</v>
      </c>
      <c r="C4269" s="29" t="str">
        <f t="shared" si="205"/>
        <v>253</v>
      </c>
      <c r="D4269" s="29">
        <f>①陸連データ貼付け!B1338</f>
        <v>72779941</v>
      </c>
      <c r="E4269" s="29" t="str">
        <f>①陸連データ貼付け!C1338</f>
        <v>小柳　界力</v>
      </c>
      <c r="F4269" s="29" t="str">
        <f>ASC(①陸連データ貼付け!D1338)</f>
        <v>ｺﾔﾅｷﾞ ｶｲﾘ</v>
      </c>
      <c r="G4269" s="29" t="str">
        <f>①陸連データ貼付け!E1338</f>
        <v>男</v>
      </c>
      <c r="H4269" s="29">
        <f>①陸連データ貼付け!H1338</f>
        <v>26285</v>
      </c>
      <c r="I4269" s="29" t="str">
        <f>①陸連データ貼付け!I1338</f>
        <v>名古屋市立猪高</v>
      </c>
      <c r="J4269" s="29" t="str">
        <f>①陸連データ貼付け!J1338</f>
        <v>ナゴヤシリツイタカチュウガッコウ</v>
      </c>
      <c r="K4269" s="29" t="str">
        <f t="shared" si="206"/>
        <v>名古屋市立猪高</v>
      </c>
      <c r="L4269" s="29">
        <f>①陸連データ貼付け!P1338</f>
        <v>3</v>
      </c>
      <c r="M4269" s="63" t="str">
        <f>①陸連データ貼付け!Q1338</f>
        <v>中学校</v>
      </c>
    </row>
    <row r="4270" spans="1:13">
      <c r="A4270" s="220" t="str">
        <f>IF(①陸連データ貼付け!M1339="","",①陸連データ貼付け!M1339)</f>
        <v>P275</v>
      </c>
      <c r="B4270" s="29" t="str">
        <f t="shared" si="204"/>
        <v>P</v>
      </c>
      <c r="C4270" s="29" t="str">
        <f t="shared" si="205"/>
        <v>275</v>
      </c>
      <c r="D4270" s="29">
        <f>①陸連データ貼付け!B1339</f>
        <v>87679340</v>
      </c>
      <c r="E4270" s="29" t="str">
        <f>①陸連データ貼付け!C1339</f>
        <v>佐々木　祥悟</v>
      </c>
      <c r="F4270" s="29" t="str">
        <f>ASC(①陸連データ貼付け!D1339)</f>
        <v>ｻｻｷ ｼｮｳｺﾞ</v>
      </c>
      <c r="G4270" s="29" t="str">
        <f>①陸連データ貼付け!E1339</f>
        <v>男</v>
      </c>
      <c r="H4270" s="29">
        <f>①陸連データ貼付け!H1339</f>
        <v>26285</v>
      </c>
      <c r="I4270" s="29" t="str">
        <f>①陸連データ貼付け!I1339</f>
        <v>名古屋市立猪高</v>
      </c>
      <c r="J4270" s="29" t="str">
        <f>①陸連データ貼付け!J1339</f>
        <v>ナゴヤシリツイタカチュウガッコウ</v>
      </c>
      <c r="K4270" s="29" t="str">
        <f t="shared" si="206"/>
        <v>名古屋市立猪高</v>
      </c>
      <c r="L4270" s="29">
        <f>①陸連データ貼付け!P1339</f>
        <v>2</v>
      </c>
      <c r="M4270" s="63" t="str">
        <f>①陸連データ貼付け!Q1339</f>
        <v>中学校</v>
      </c>
    </row>
    <row r="4271" spans="1:13">
      <c r="A4271" s="220" t="str">
        <f>IF(①陸連データ貼付け!M1340="","",①陸連データ貼付け!M1340)</f>
        <v>P261</v>
      </c>
      <c r="B4271" s="29" t="str">
        <f t="shared" si="204"/>
        <v>P</v>
      </c>
      <c r="C4271" s="29" t="str">
        <f t="shared" si="205"/>
        <v>261</v>
      </c>
      <c r="D4271" s="29">
        <f>①陸連データ貼付け!B1340</f>
        <v>77617432</v>
      </c>
      <c r="E4271" s="29" t="str">
        <f>①陸連データ貼付け!C1340</f>
        <v>佐藤　稜汰</v>
      </c>
      <c r="F4271" s="29" t="str">
        <f>ASC(①陸連データ貼付け!D1340)</f>
        <v>ｻﾄｳ ﾘｮｳﾀ</v>
      </c>
      <c r="G4271" s="29" t="str">
        <f>①陸連データ貼付け!E1340</f>
        <v>男</v>
      </c>
      <c r="H4271" s="29">
        <f>①陸連データ貼付け!H1340</f>
        <v>26285</v>
      </c>
      <c r="I4271" s="29" t="str">
        <f>①陸連データ貼付け!I1340</f>
        <v>名古屋市立猪高</v>
      </c>
      <c r="J4271" s="29" t="str">
        <f>①陸連データ貼付け!J1340</f>
        <v>ナゴヤシリツイタカチュウガッコウ</v>
      </c>
      <c r="K4271" s="29" t="str">
        <f t="shared" si="206"/>
        <v>名古屋市立猪高</v>
      </c>
      <c r="L4271" s="29">
        <f>①陸連データ貼付け!P1340</f>
        <v>3</v>
      </c>
      <c r="M4271" s="63" t="str">
        <f>①陸連データ貼付け!Q1340</f>
        <v>中学校</v>
      </c>
    </row>
    <row r="4272" spans="1:13">
      <c r="A4272" s="220" t="str">
        <f>IF(①陸連データ貼付け!M1341="","",①陸連データ貼付け!M1341)</f>
        <v>P279</v>
      </c>
      <c r="B4272" s="29" t="str">
        <f t="shared" si="204"/>
        <v>P</v>
      </c>
      <c r="C4272" s="29" t="str">
        <f t="shared" si="205"/>
        <v>279</v>
      </c>
      <c r="D4272" s="29">
        <f>①陸連データ貼付け!B1341</f>
        <v>87679744</v>
      </c>
      <c r="E4272" s="29" t="str">
        <f>①陸連データ貼付け!C1341</f>
        <v>清水口　慧</v>
      </c>
      <c r="F4272" s="29" t="str">
        <f>ASC(①陸連データ貼付け!D1341)</f>
        <v>ｼﾐｽﾞｸﾞﾁ ｻﾄｼ</v>
      </c>
      <c r="G4272" s="29" t="str">
        <f>①陸連データ貼付け!E1341</f>
        <v>男</v>
      </c>
      <c r="H4272" s="29">
        <f>①陸連データ貼付け!H1341</f>
        <v>26285</v>
      </c>
      <c r="I4272" s="29" t="str">
        <f>①陸連データ貼付け!I1341</f>
        <v>名古屋市立猪高</v>
      </c>
      <c r="J4272" s="29" t="str">
        <f>①陸連データ貼付け!J1341</f>
        <v>ナゴヤシリツイタカチュウガッコウ</v>
      </c>
      <c r="K4272" s="29" t="str">
        <f t="shared" si="206"/>
        <v>名古屋市立猪高</v>
      </c>
      <c r="L4272" s="29">
        <f>①陸連データ貼付け!P1341</f>
        <v>2</v>
      </c>
      <c r="M4272" s="63" t="str">
        <f>①陸連データ貼付け!Q1341</f>
        <v>中学校</v>
      </c>
    </row>
    <row r="4273" spans="1:13">
      <c r="A4273" s="220" t="str">
        <f>IF(①陸連データ貼付け!M1342="","",①陸連データ貼付け!M1342)</f>
        <v>P262</v>
      </c>
      <c r="B4273" s="29" t="str">
        <f t="shared" si="204"/>
        <v>P</v>
      </c>
      <c r="C4273" s="29" t="str">
        <f t="shared" si="205"/>
        <v>262</v>
      </c>
      <c r="D4273" s="29">
        <f>①陸連データ貼付け!B1342</f>
        <v>77617533</v>
      </c>
      <c r="E4273" s="29" t="str">
        <f>①陸連データ貼付け!C1342</f>
        <v>菅原　祐樹</v>
      </c>
      <c r="F4273" s="29" t="str">
        <f>ASC(①陸連データ貼付け!D1342)</f>
        <v>ｽｶﾞﾜﾗ ﾕｳｷ</v>
      </c>
      <c r="G4273" s="29" t="str">
        <f>①陸連データ貼付け!E1342</f>
        <v>男</v>
      </c>
      <c r="H4273" s="29">
        <f>①陸連データ貼付け!H1342</f>
        <v>26285</v>
      </c>
      <c r="I4273" s="29" t="str">
        <f>①陸連データ貼付け!I1342</f>
        <v>名古屋市立猪高</v>
      </c>
      <c r="J4273" s="29" t="str">
        <f>①陸連データ貼付け!J1342</f>
        <v>ナゴヤシリツイタカチュウガッコウ</v>
      </c>
      <c r="K4273" s="29" t="str">
        <f t="shared" si="206"/>
        <v>名古屋市立猪高</v>
      </c>
      <c r="L4273" s="29">
        <f>①陸連データ貼付け!P1342</f>
        <v>3</v>
      </c>
      <c r="M4273" s="63" t="str">
        <f>①陸連データ貼付け!Q1342</f>
        <v>中学校</v>
      </c>
    </row>
    <row r="4274" spans="1:13">
      <c r="A4274" s="220" t="str">
        <f>IF(①陸連データ貼付け!M1343="","",①陸連データ貼付け!M1343)</f>
        <v>P5252</v>
      </c>
      <c r="B4274" s="29" t="str">
        <f t="shared" si="204"/>
        <v>P</v>
      </c>
      <c r="C4274" s="29" t="str">
        <f t="shared" si="205"/>
        <v>5252</v>
      </c>
      <c r="D4274" s="29">
        <f>①陸連データ貼付け!B1343</f>
        <v>77618736</v>
      </c>
      <c r="E4274" s="29" t="str">
        <f>①陸連データ貼付け!C1343</f>
        <v>杉山　友香</v>
      </c>
      <c r="F4274" s="29" t="str">
        <f>ASC(①陸連データ貼付け!D1343)</f>
        <v>ｽｷﾞﾔﾏ ﾄﾓｶ</v>
      </c>
      <c r="G4274" s="29" t="str">
        <f>①陸連データ貼付け!E1343</f>
        <v>女</v>
      </c>
      <c r="H4274" s="29">
        <f>①陸連データ貼付け!H1343</f>
        <v>26285</v>
      </c>
      <c r="I4274" s="29" t="str">
        <f>①陸連データ貼付け!I1343</f>
        <v>名古屋市立猪高</v>
      </c>
      <c r="J4274" s="29" t="str">
        <f>①陸連データ貼付け!J1343</f>
        <v>ナゴヤシリツイタカチュウガッコウ</v>
      </c>
      <c r="K4274" s="29" t="str">
        <f t="shared" si="206"/>
        <v>名古屋市立猪高</v>
      </c>
      <c r="L4274" s="29">
        <f>①陸連データ貼付け!P1343</f>
        <v>3</v>
      </c>
      <c r="M4274" s="63" t="str">
        <f>①陸連データ貼付け!Q1343</f>
        <v>中学校</v>
      </c>
    </row>
    <row r="4275" spans="1:13">
      <c r="A4275" s="220" t="str">
        <f>IF(①陸連データ貼付け!M1344="","",①陸連データ貼付け!M1344)</f>
        <v>P5253</v>
      </c>
      <c r="B4275" s="29" t="str">
        <f t="shared" si="204"/>
        <v>P</v>
      </c>
      <c r="C4275" s="29" t="str">
        <f t="shared" si="205"/>
        <v>5253</v>
      </c>
      <c r="D4275" s="29">
        <f>①陸連データ貼付け!B1344</f>
        <v>77618837</v>
      </c>
      <c r="E4275" s="29" t="str">
        <f>①陸連データ貼付け!C1344</f>
        <v>扇子　妃由</v>
      </c>
      <c r="F4275" s="29" t="str">
        <f>ASC(①陸連データ貼付け!D1344)</f>
        <v>ｾﾝｽ ﾋﾕ</v>
      </c>
      <c r="G4275" s="29" t="str">
        <f>①陸連データ貼付け!E1344</f>
        <v>女</v>
      </c>
      <c r="H4275" s="29">
        <f>①陸連データ貼付け!H1344</f>
        <v>26285</v>
      </c>
      <c r="I4275" s="29" t="str">
        <f>①陸連データ貼付け!I1344</f>
        <v>名古屋市立猪高</v>
      </c>
      <c r="J4275" s="29" t="str">
        <f>①陸連データ貼付け!J1344</f>
        <v>ナゴヤシリツイタカチュウガッコウ</v>
      </c>
      <c r="K4275" s="29" t="str">
        <f t="shared" si="206"/>
        <v>名古屋市立猪高</v>
      </c>
      <c r="L4275" s="29">
        <f>①陸連データ貼付け!P1344</f>
        <v>3</v>
      </c>
      <c r="M4275" s="63" t="str">
        <f>①陸連データ貼付け!Q1344</f>
        <v>中学校</v>
      </c>
    </row>
    <row r="4276" spans="1:13">
      <c r="A4276" s="220" t="str">
        <f>IF(①陸連データ貼付け!M1345="","",①陸連データ貼付け!M1345)</f>
        <v>P5254</v>
      </c>
      <c r="B4276" s="29" t="str">
        <f t="shared" si="204"/>
        <v>P</v>
      </c>
      <c r="C4276" s="29" t="str">
        <f t="shared" si="205"/>
        <v>5254</v>
      </c>
      <c r="D4276" s="29">
        <f>①陸連データ貼付け!B1345</f>
        <v>77618938</v>
      </c>
      <c r="E4276" s="29" t="str">
        <f>①陸連データ貼付け!C1345</f>
        <v>髙川　葉名</v>
      </c>
      <c r="F4276" s="29" t="str">
        <f>ASC(①陸連データ貼付け!D1345)</f>
        <v>ﾀｶｶﾞﾜ ﾊﾅ</v>
      </c>
      <c r="G4276" s="29" t="str">
        <f>①陸連データ貼付け!E1345</f>
        <v>女</v>
      </c>
      <c r="H4276" s="29">
        <f>①陸連データ貼付け!H1345</f>
        <v>26285</v>
      </c>
      <c r="I4276" s="29" t="str">
        <f>①陸連データ貼付け!I1345</f>
        <v>名古屋市立猪高</v>
      </c>
      <c r="J4276" s="29" t="str">
        <f>①陸連データ貼付け!J1345</f>
        <v>ナゴヤシリツイタカチュウガッコウ</v>
      </c>
      <c r="K4276" s="29" t="str">
        <f t="shared" si="206"/>
        <v>名古屋市立猪高</v>
      </c>
      <c r="L4276" s="29">
        <f>①陸連データ貼付け!P1345</f>
        <v>3</v>
      </c>
      <c r="M4276" s="63" t="str">
        <f>①陸連データ貼付け!Q1345</f>
        <v>中学校</v>
      </c>
    </row>
    <row r="4277" spans="1:13">
      <c r="A4277" s="220" t="str">
        <f>IF(①陸連データ貼付け!M1346="","",①陸連データ貼付け!M1346)</f>
        <v>P5255</v>
      </c>
      <c r="B4277" s="29" t="str">
        <f t="shared" si="204"/>
        <v>P</v>
      </c>
      <c r="C4277" s="29" t="str">
        <f t="shared" si="205"/>
        <v>5255</v>
      </c>
      <c r="D4277" s="29">
        <f>①陸連データ貼付け!B1346</f>
        <v>77619030</v>
      </c>
      <c r="E4277" s="29" t="str">
        <f>①陸連データ貼付け!C1346</f>
        <v>竹林　奈々美</v>
      </c>
      <c r="F4277" s="29" t="str">
        <f>ASC(①陸連データ貼付け!D1346)</f>
        <v>ﾀｹﾊﾞﾔｼ ﾅﾅﾐ</v>
      </c>
      <c r="G4277" s="29" t="str">
        <f>①陸連データ貼付け!E1346</f>
        <v>女</v>
      </c>
      <c r="H4277" s="29">
        <f>①陸連データ貼付け!H1346</f>
        <v>26285</v>
      </c>
      <c r="I4277" s="29" t="str">
        <f>①陸連データ貼付け!I1346</f>
        <v>名古屋市立猪高</v>
      </c>
      <c r="J4277" s="29" t="str">
        <f>①陸連データ貼付け!J1346</f>
        <v>ナゴヤシリツイタカチュウガッコウ</v>
      </c>
      <c r="K4277" s="29" t="str">
        <f t="shared" si="206"/>
        <v>名古屋市立猪高</v>
      </c>
      <c r="L4277" s="29">
        <f>①陸連データ貼付け!P1346</f>
        <v>3</v>
      </c>
      <c r="M4277" s="63" t="str">
        <f>①陸連データ貼付け!Q1346</f>
        <v>中学校</v>
      </c>
    </row>
    <row r="4278" spans="1:13">
      <c r="A4278" s="220" t="str">
        <f>IF(①陸連データ貼付け!M1347="","",①陸連データ貼付け!M1347)</f>
        <v>P263</v>
      </c>
      <c r="B4278" s="29" t="str">
        <f t="shared" si="204"/>
        <v>P</v>
      </c>
      <c r="C4278" s="29" t="str">
        <f t="shared" si="205"/>
        <v>263</v>
      </c>
      <c r="D4278" s="29">
        <f>①陸連データ貼付け!B1347</f>
        <v>77617634</v>
      </c>
      <c r="E4278" s="29" t="str">
        <f>①陸連データ貼付け!C1347</f>
        <v>蝶野　浩平</v>
      </c>
      <c r="F4278" s="29" t="str">
        <f>ASC(①陸連データ貼付け!D1347)</f>
        <v>ﾁｮｳﾉ ｺｳﾍｲ</v>
      </c>
      <c r="G4278" s="29" t="str">
        <f>①陸連データ貼付け!E1347</f>
        <v>男</v>
      </c>
      <c r="H4278" s="29">
        <f>①陸連データ貼付け!H1347</f>
        <v>26285</v>
      </c>
      <c r="I4278" s="29" t="str">
        <f>①陸連データ貼付け!I1347</f>
        <v>名古屋市立猪高</v>
      </c>
      <c r="J4278" s="29" t="str">
        <f>①陸連データ貼付け!J1347</f>
        <v>ナゴヤシリツイタカチュウガッコウ</v>
      </c>
      <c r="K4278" s="29" t="str">
        <f t="shared" si="206"/>
        <v>名古屋市立猪高</v>
      </c>
      <c r="L4278" s="29">
        <f>①陸連データ貼付け!P1347</f>
        <v>3</v>
      </c>
      <c r="M4278" s="63" t="str">
        <f>①陸連データ貼付け!Q1347</f>
        <v>中学校</v>
      </c>
    </row>
    <row r="4279" spans="1:13">
      <c r="A4279" s="220" t="str">
        <f>IF(①陸連データ貼付け!M1348="","",①陸連データ貼付け!M1348)</f>
        <v>P280</v>
      </c>
      <c r="B4279" s="29" t="str">
        <f t="shared" si="204"/>
        <v>P</v>
      </c>
      <c r="C4279" s="29" t="str">
        <f t="shared" si="205"/>
        <v>280</v>
      </c>
      <c r="D4279" s="29">
        <f>①陸連データ貼付け!B1348</f>
        <v>87679845</v>
      </c>
      <c r="E4279" s="29" t="str">
        <f>①陸連データ貼付け!C1348</f>
        <v>中　直輝</v>
      </c>
      <c r="F4279" s="29" t="str">
        <f>ASC(①陸連データ貼付け!D1348)</f>
        <v>ﾅｶ ﾅｵｷ</v>
      </c>
      <c r="G4279" s="29" t="str">
        <f>①陸連データ貼付け!E1348</f>
        <v>男</v>
      </c>
      <c r="H4279" s="29">
        <f>①陸連データ貼付け!H1348</f>
        <v>26285</v>
      </c>
      <c r="I4279" s="29" t="str">
        <f>①陸連データ貼付け!I1348</f>
        <v>名古屋市立猪高</v>
      </c>
      <c r="J4279" s="29" t="str">
        <f>①陸連データ貼付け!J1348</f>
        <v>ナゴヤシリツイタカチュウガッコウ</v>
      </c>
      <c r="K4279" s="29" t="str">
        <f t="shared" si="206"/>
        <v>名古屋市立猪高</v>
      </c>
      <c r="L4279" s="29">
        <f>①陸連データ貼付け!P1348</f>
        <v>2</v>
      </c>
      <c r="M4279" s="63" t="str">
        <f>①陸連データ貼付け!Q1348</f>
        <v>中学校</v>
      </c>
    </row>
    <row r="4280" spans="1:13">
      <c r="A4280" s="220" t="str">
        <f>IF(①陸連データ貼付け!M1349="","",①陸連データ貼付け!M1349)</f>
        <v>P281</v>
      </c>
      <c r="B4280" s="29" t="str">
        <f t="shared" si="204"/>
        <v>P</v>
      </c>
      <c r="C4280" s="29" t="str">
        <f t="shared" si="205"/>
        <v>281</v>
      </c>
      <c r="D4280" s="29">
        <f>①陸連データ貼付け!B1349</f>
        <v>87679946</v>
      </c>
      <c r="E4280" s="29" t="str">
        <f>①陸連データ貼付け!C1349</f>
        <v>中垣　温斗</v>
      </c>
      <c r="F4280" s="29" t="str">
        <f>ASC(①陸連データ貼付け!D1349)</f>
        <v>ﾅｶｶﾞｷ ﾊﾙﾄ</v>
      </c>
      <c r="G4280" s="29" t="str">
        <f>①陸連データ貼付け!E1349</f>
        <v>男</v>
      </c>
      <c r="H4280" s="29">
        <f>①陸連データ貼付け!H1349</f>
        <v>26285</v>
      </c>
      <c r="I4280" s="29" t="str">
        <f>①陸連データ貼付け!I1349</f>
        <v>名古屋市立猪高</v>
      </c>
      <c r="J4280" s="29" t="str">
        <f>①陸連データ貼付け!J1349</f>
        <v>ナゴヤシリツイタカチュウガッコウ</v>
      </c>
      <c r="K4280" s="29" t="str">
        <f t="shared" si="206"/>
        <v>名古屋市立猪高</v>
      </c>
      <c r="L4280" s="29">
        <f>①陸連データ貼付け!P1349</f>
        <v>2</v>
      </c>
      <c r="M4280" s="63" t="str">
        <f>①陸連データ貼付け!Q1349</f>
        <v>中学校</v>
      </c>
    </row>
    <row r="4281" spans="1:13">
      <c r="A4281" s="220" t="str">
        <f>IF(①陸連データ貼付け!M1350="","",①陸連データ貼付け!M1350)</f>
        <v>P282</v>
      </c>
      <c r="B4281" s="29" t="str">
        <f t="shared" si="204"/>
        <v>P</v>
      </c>
      <c r="C4281" s="29" t="str">
        <f t="shared" si="205"/>
        <v>282</v>
      </c>
      <c r="D4281" s="29">
        <f>①陸連データ貼付け!B1350</f>
        <v>87680029</v>
      </c>
      <c r="E4281" s="29" t="str">
        <f>①陸連データ貼付け!C1350</f>
        <v>中川　輝星</v>
      </c>
      <c r="F4281" s="29" t="str">
        <f>ASC(①陸連データ貼付け!D1350)</f>
        <v>ﾅｶｶﾞﾜ ｺｳｾｲ</v>
      </c>
      <c r="G4281" s="29" t="str">
        <f>①陸連データ貼付け!E1350</f>
        <v>男</v>
      </c>
      <c r="H4281" s="29">
        <f>①陸連データ貼付け!H1350</f>
        <v>26285</v>
      </c>
      <c r="I4281" s="29" t="str">
        <f>①陸連データ貼付け!I1350</f>
        <v>名古屋市立猪高</v>
      </c>
      <c r="J4281" s="29" t="str">
        <f>①陸連データ貼付け!J1350</f>
        <v>ナゴヤシリツイタカチュウガッコウ</v>
      </c>
      <c r="K4281" s="29" t="str">
        <f t="shared" si="206"/>
        <v>名古屋市立猪高</v>
      </c>
      <c r="L4281" s="29">
        <f>①陸連データ貼付け!P1350</f>
        <v>2</v>
      </c>
      <c r="M4281" s="63" t="str">
        <f>①陸連データ貼付け!Q1350</f>
        <v>中学校</v>
      </c>
    </row>
    <row r="4282" spans="1:13">
      <c r="A4282" s="220" t="str">
        <f>IF(①陸連データ貼付け!M1351="","",①陸連データ貼付け!M1351)</f>
        <v>P283</v>
      </c>
      <c r="B4282" s="29" t="str">
        <f t="shared" si="204"/>
        <v>P</v>
      </c>
      <c r="C4282" s="29" t="str">
        <f t="shared" si="205"/>
        <v>283</v>
      </c>
      <c r="D4282" s="29">
        <f>①陸連データ貼付け!B1351</f>
        <v>87680130</v>
      </c>
      <c r="E4282" s="29" t="str">
        <f>①陸連データ貼付け!C1351</f>
        <v>長手　晟也</v>
      </c>
      <c r="F4282" s="29" t="str">
        <f>ASC(①陸連データ貼付け!D1351)</f>
        <v>ﾅｶﾞﾃ ｾｲﾔ</v>
      </c>
      <c r="G4282" s="29" t="str">
        <f>①陸連データ貼付け!E1351</f>
        <v>男</v>
      </c>
      <c r="H4282" s="29">
        <f>①陸連データ貼付け!H1351</f>
        <v>26285</v>
      </c>
      <c r="I4282" s="29" t="str">
        <f>①陸連データ貼付け!I1351</f>
        <v>名古屋市立猪高</v>
      </c>
      <c r="J4282" s="29" t="str">
        <f>①陸連データ貼付け!J1351</f>
        <v>ナゴヤシリツイタカチュウガッコウ</v>
      </c>
      <c r="K4282" s="29" t="str">
        <f t="shared" si="206"/>
        <v>名古屋市立猪高</v>
      </c>
      <c r="L4282" s="29">
        <f>①陸連データ貼付け!P1351</f>
        <v>2</v>
      </c>
      <c r="M4282" s="63" t="str">
        <f>①陸連データ貼付け!Q1351</f>
        <v>中学校</v>
      </c>
    </row>
    <row r="4283" spans="1:13">
      <c r="A4283" s="220" t="str">
        <f>IF(①陸連データ貼付け!M1352="","",①陸連データ貼付け!M1352)</f>
        <v>P5256</v>
      </c>
      <c r="B4283" s="29" t="str">
        <f t="shared" si="204"/>
        <v>P</v>
      </c>
      <c r="C4283" s="29" t="str">
        <f t="shared" si="205"/>
        <v>5256</v>
      </c>
      <c r="D4283" s="29">
        <f>①陸連データ貼付け!B1352</f>
        <v>77619232</v>
      </c>
      <c r="E4283" s="29" t="str">
        <f>①陸連データ貼付け!C1352</f>
        <v>野中　麻由</v>
      </c>
      <c r="F4283" s="29" t="str">
        <f>ASC(①陸連データ貼付け!D1352)</f>
        <v>ﾉﾅｶ ﾏﾕ</v>
      </c>
      <c r="G4283" s="29" t="str">
        <f>①陸連データ貼付け!E1352</f>
        <v>女</v>
      </c>
      <c r="H4283" s="29">
        <f>①陸連データ貼付け!H1352</f>
        <v>26285</v>
      </c>
      <c r="I4283" s="29" t="str">
        <f>①陸連データ貼付け!I1352</f>
        <v>名古屋市立猪高</v>
      </c>
      <c r="J4283" s="29" t="str">
        <f>①陸連データ貼付け!J1352</f>
        <v>ナゴヤシリツイタカチュウガッコウ</v>
      </c>
      <c r="K4283" s="29" t="str">
        <f t="shared" si="206"/>
        <v>名古屋市立猪高</v>
      </c>
      <c r="L4283" s="29">
        <f>①陸連データ貼付け!P1352</f>
        <v>3</v>
      </c>
      <c r="M4283" s="63" t="str">
        <f>①陸連データ貼付け!Q1352</f>
        <v>中学校</v>
      </c>
    </row>
    <row r="4284" spans="1:13">
      <c r="A4284" s="220" t="str">
        <f>IF(①陸連データ貼付け!M1353="","",①陸連データ貼付け!M1353)</f>
        <v>P5257</v>
      </c>
      <c r="B4284" s="29" t="str">
        <f t="shared" si="204"/>
        <v>P</v>
      </c>
      <c r="C4284" s="29" t="str">
        <f t="shared" si="205"/>
        <v>5257</v>
      </c>
      <c r="D4284" s="29">
        <f>①陸連データ貼付け!B1353</f>
        <v>77619333</v>
      </c>
      <c r="E4284" s="29" t="str">
        <f>①陸連データ貼付け!C1353</f>
        <v>橋本　莉子</v>
      </c>
      <c r="F4284" s="29" t="str">
        <f>ASC(①陸連データ貼付け!D1353)</f>
        <v>ﾊｼﾓﾄ ﾘｺ</v>
      </c>
      <c r="G4284" s="29" t="str">
        <f>①陸連データ貼付け!E1353</f>
        <v>女</v>
      </c>
      <c r="H4284" s="29">
        <f>①陸連データ貼付け!H1353</f>
        <v>26285</v>
      </c>
      <c r="I4284" s="29" t="str">
        <f>①陸連データ貼付け!I1353</f>
        <v>名古屋市立猪高</v>
      </c>
      <c r="J4284" s="29" t="str">
        <f>①陸連データ貼付け!J1353</f>
        <v>ナゴヤシリツイタカチュウガッコウ</v>
      </c>
      <c r="K4284" s="29" t="str">
        <f t="shared" si="206"/>
        <v>名古屋市立猪高</v>
      </c>
      <c r="L4284" s="29">
        <f>①陸連データ貼付け!P1353</f>
        <v>3</v>
      </c>
      <c r="M4284" s="63" t="str">
        <f>①陸連データ貼付け!Q1353</f>
        <v>中学校</v>
      </c>
    </row>
    <row r="4285" spans="1:13">
      <c r="A4285" s="220" t="str">
        <f>IF(①陸連データ貼付け!M1354="","",①陸連データ貼付け!M1354)</f>
        <v>P5258</v>
      </c>
      <c r="B4285" s="29" t="str">
        <f t="shared" si="204"/>
        <v>P</v>
      </c>
      <c r="C4285" s="29" t="str">
        <f t="shared" si="205"/>
        <v>5258</v>
      </c>
      <c r="D4285" s="29">
        <f>①陸連データ貼付け!B1354</f>
        <v>77619434</v>
      </c>
      <c r="E4285" s="29" t="str">
        <f>①陸連データ貼付け!C1354</f>
        <v>平山　朋花</v>
      </c>
      <c r="F4285" s="29" t="str">
        <f>ASC(①陸連データ貼付け!D1354)</f>
        <v>ﾋﾗﾔﾏ ﾄﾓｶ</v>
      </c>
      <c r="G4285" s="29" t="str">
        <f>①陸連データ貼付け!E1354</f>
        <v>女</v>
      </c>
      <c r="H4285" s="29">
        <f>①陸連データ貼付け!H1354</f>
        <v>26285</v>
      </c>
      <c r="I4285" s="29" t="str">
        <f>①陸連データ貼付け!I1354</f>
        <v>名古屋市立猪高</v>
      </c>
      <c r="J4285" s="29" t="str">
        <f>①陸連データ貼付け!J1354</f>
        <v>ナゴヤシリツイタカチュウガッコウ</v>
      </c>
      <c r="K4285" s="29" t="str">
        <f t="shared" si="206"/>
        <v>名古屋市立猪高</v>
      </c>
      <c r="L4285" s="29">
        <f>①陸連データ貼付け!P1354</f>
        <v>3</v>
      </c>
      <c r="M4285" s="63" t="str">
        <f>①陸連データ貼付け!Q1354</f>
        <v>中学校</v>
      </c>
    </row>
    <row r="4286" spans="1:13">
      <c r="A4286" s="220" t="str">
        <f>IF(①陸連データ貼付け!M1355="","",①陸連データ貼付け!M1355)</f>
        <v>P273</v>
      </c>
      <c r="B4286" s="29" t="str">
        <f t="shared" si="204"/>
        <v>P</v>
      </c>
      <c r="C4286" s="29" t="str">
        <f t="shared" si="205"/>
        <v>273</v>
      </c>
      <c r="D4286" s="29">
        <f>①陸連データ貼付け!B1355</f>
        <v>87679037</v>
      </c>
      <c r="E4286" s="29" t="str">
        <f>①陸連データ貼付け!C1355</f>
        <v>古郡　駿一</v>
      </c>
      <c r="F4286" s="29" t="str">
        <f>ASC(①陸連データ貼付け!D1355)</f>
        <v>ﾌﾙｺﾞｵﾘ ｼｭﾝｲﾁ</v>
      </c>
      <c r="G4286" s="29" t="str">
        <f>①陸連データ貼付け!E1355</f>
        <v>男</v>
      </c>
      <c r="H4286" s="29">
        <f>①陸連データ貼付け!H1355</f>
        <v>26285</v>
      </c>
      <c r="I4286" s="29" t="str">
        <f>①陸連データ貼付け!I1355</f>
        <v>名古屋市立猪高</v>
      </c>
      <c r="J4286" s="29" t="str">
        <f>①陸連データ貼付け!J1355</f>
        <v>ナゴヤシリツイタカチュウガッコウ</v>
      </c>
      <c r="K4286" s="29" t="str">
        <f t="shared" si="206"/>
        <v>名古屋市立猪高</v>
      </c>
      <c r="L4286" s="29">
        <f>①陸連データ貼付け!P1355</f>
        <v>2</v>
      </c>
      <c r="M4286" s="63" t="str">
        <f>①陸連データ貼付け!Q1355</f>
        <v>中学校</v>
      </c>
    </row>
    <row r="4287" spans="1:13">
      <c r="A4287" s="220" t="str">
        <f>IF(①陸連データ貼付け!M1356="","",①陸連データ貼付け!M1356)</f>
        <v>P270</v>
      </c>
      <c r="B4287" s="29" t="str">
        <f t="shared" si="204"/>
        <v>P</v>
      </c>
      <c r="C4287" s="29" t="str">
        <f t="shared" si="205"/>
        <v>270</v>
      </c>
      <c r="D4287" s="29">
        <f>①陸連データ貼付け!B1356</f>
        <v>85074933</v>
      </c>
      <c r="E4287" s="29" t="str">
        <f>①陸連データ貼付け!C1356</f>
        <v>堀　要汰</v>
      </c>
      <c r="F4287" s="29" t="str">
        <f>ASC(①陸連データ貼付け!D1356)</f>
        <v>ﾎﾘ ｶﾅﾀ</v>
      </c>
      <c r="G4287" s="29" t="str">
        <f>①陸連データ貼付け!E1356</f>
        <v>男</v>
      </c>
      <c r="H4287" s="29">
        <f>①陸連データ貼付け!H1356</f>
        <v>26285</v>
      </c>
      <c r="I4287" s="29" t="str">
        <f>①陸連データ貼付け!I1356</f>
        <v>名古屋市立猪高</v>
      </c>
      <c r="J4287" s="29" t="str">
        <f>①陸連データ貼付け!J1356</f>
        <v>ナゴヤシリツイタカチュウガッコウ</v>
      </c>
      <c r="K4287" s="29" t="str">
        <f t="shared" si="206"/>
        <v>名古屋市立猪高</v>
      </c>
      <c r="L4287" s="29">
        <f>①陸連データ貼付け!P1356</f>
        <v>3</v>
      </c>
      <c r="M4287" s="63" t="str">
        <f>①陸連データ貼付け!Q1356</f>
        <v>中学校</v>
      </c>
    </row>
    <row r="4288" spans="1:13">
      <c r="A4288" s="220" t="str">
        <f>IF(①陸連データ貼付け!M1357="","",①陸連データ貼付け!M1357)</f>
        <v>P5260</v>
      </c>
      <c r="B4288" s="29" t="str">
        <f t="shared" si="204"/>
        <v>P</v>
      </c>
      <c r="C4288" s="29" t="str">
        <f t="shared" si="205"/>
        <v>5260</v>
      </c>
      <c r="D4288" s="29">
        <f>①陸連データ貼付け!B1357</f>
        <v>87680231</v>
      </c>
      <c r="E4288" s="29" t="str">
        <f>①陸連データ貼付け!C1357</f>
        <v>本田　和</v>
      </c>
      <c r="F4288" s="29" t="str">
        <f>ASC(①陸連データ貼付け!D1357)</f>
        <v>ﾎﾝﾀﾞ ﾉﾄﾞｶ</v>
      </c>
      <c r="G4288" s="29" t="str">
        <f>①陸連データ貼付け!E1357</f>
        <v>女</v>
      </c>
      <c r="H4288" s="29">
        <f>①陸連データ貼付け!H1357</f>
        <v>26285</v>
      </c>
      <c r="I4288" s="29" t="str">
        <f>①陸連データ貼付け!I1357</f>
        <v>名古屋市立猪高</v>
      </c>
      <c r="J4288" s="29" t="str">
        <f>①陸連データ貼付け!J1357</f>
        <v>ナゴヤシリツイタカチュウガッコウ</v>
      </c>
      <c r="K4288" s="29" t="str">
        <f t="shared" si="206"/>
        <v>名古屋市立猪高</v>
      </c>
      <c r="L4288" s="29">
        <f>①陸連データ貼付け!P1357</f>
        <v>2</v>
      </c>
      <c r="M4288" s="63" t="str">
        <f>①陸連データ貼付け!Q1357</f>
        <v>中学校</v>
      </c>
    </row>
    <row r="4289" spans="1:13">
      <c r="A4289" s="220" t="str">
        <f>IF(①陸連データ貼付け!M1358="","",①陸連データ貼付け!M1358)</f>
        <v>P278</v>
      </c>
      <c r="B4289" s="29" t="str">
        <f t="shared" si="204"/>
        <v>P</v>
      </c>
      <c r="C4289" s="29" t="str">
        <f t="shared" si="205"/>
        <v>278</v>
      </c>
      <c r="D4289" s="29">
        <f>①陸連データ貼付け!B1358</f>
        <v>87679643</v>
      </c>
      <c r="E4289" s="29" t="str">
        <f>①陸連データ貼付け!C1358</f>
        <v>松本　好生</v>
      </c>
      <c r="F4289" s="29" t="str">
        <f>ASC(①陸連データ貼付け!D1358)</f>
        <v>ﾏﾂﾓﾄ ｺｳｷ</v>
      </c>
      <c r="G4289" s="29" t="str">
        <f>①陸連データ貼付け!E1358</f>
        <v>男</v>
      </c>
      <c r="H4289" s="29">
        <f>①陸連データ貼付け!H1358</f>
        <v>26285</v>
      </c>
      <c r="I4289" s="29" t="str">
        <f>①陸連データ貼付け!I1358</f>
        <v>名古屋市立猪高</v>
      </c>
      <c r="J4289" s="29" t="str">
        <f>①陸連データ貼付け!J1358</f>
        <v>ナゴヤシリツイタカチュウガッコウ</v>
      </c>
      <c r="K4289" s="29" t="str">
        <f t="shared" si="206"/>
        <v>名古屋市立猪高</v>
      </c>
      <c r="L4289" s="29">
        <f>①陸連データ貼付け!P1358</f>
        <v>2</v>
      </c>
      <c r="M4289" s="63" t="str">
        <f>①陸連データ貼付け!Q1358</f>
        <v>中学校</v>
      </c>
    </row>
    <row r="4290" spans="1:13">
      <c r="A4290" s="220" t="str">
        <f>IF(①陸連データ貼付け!M1359="","",①陸連データ貼付け!M1359)</f>
        <v>P272</v>
      </c>
      <c r="B4290" s="29" t="str">
        <f t="shared" si="204"/>
        <v>P</v>
      </c>
      <c r="C4290" s="29" t="str">
        <f t="shared" si="205"/>
        <v>272</v>
      </c>
      <c r="D4290" s="29">
        <f>①陸連データ貼付け!B1359</f>
        <v>87678844</v>
      </c>
      <c r="E4290" s="29" t="str">
        <f>①陸連データ貼付け!C1359</f>
        <v>宮川　晃士朗</v>
      </c>
      <c r="F4290" s="29" t="str">
        <f>ASC(①陸連データ貼付け!D1359)</f>
        <v>ﾐﾔｶﾞﾜ ｺｳｼﾛｳ</v>
      </c>
      <c r="G4290" s="29" t="str">
        <f>①陸連データ貼付け!E1359</f>
        <v>男</v>
      </c>
      <c r="H4290" s="29">
        <f>①陸連データ貼付け!H1359</f>
        <v>26285</v>
      </c>
      <c r="I4290" s="29" t="str">
        <f>①陸連データ貼付け!I1359</f>
        <v>名古屋市立猪高</v>
      </c>
      <c r="J4290" s="29" t="str">
        <f>①陸連データ貼付け!J1359</f>
        <v>ナゴヤシリツイタカチュウガッコウ</v>
      </c>
      <c r="K4290" s="29" t="str">
        <f t="shared" si="206"/>
        <v>名古屋市立猪高</v>
      </c>
      <c r="L4290" s="29">
        <f>①陸連データ貼付け!P1359</f>
        <v>2</v>
      </c>
      <c r="M4290" s="63" t="str">
        <f>①陸連データ貼付け!Q1359</f>
        <v>中学校</v>
      </c>
    </row>
    <row r="4291" spans="1:13">
      <c r="A4291" s="220" t="str">
        <f>IF(①陸連データ貼付け!M1360="","",①陸連データ貼付け!M1360)</f>
        <v>P264</v>
      </c>
      <c r="B4291" s="29" t="str">
        <f t="shared" si="204"/>
        <v>P</v>
      </c>
      <c r="C4291" s="29" t="str">
        <f t="shared" si="205"/>
        <v>264</v>
      </c>
      <c r="D4291" s="29">
        <f>①陸連データ貼付け!B1360</f>
        <v>77617836</v>
      </c>
      <c r="E4291" s="29" t="str">
        <f>①陸連データ貼付け!C1360</f>
        <v>宮村　眞一郎</v>
      </c>
      <c r="F4291" s="29" t="str">
        <f>ASC(①陸連データ貼付け!D1360)</f>
        <v>ﾐﾔﾑﾗ ｼﾝｲﾁﾛｳ</v>
      </c>
      <c r="G4291" s="29" t="str">
        <f>①陸連データ貼付け!E1360</f>
        <v>男</v>
      </c>
      <c r="H4291" s="29">
        <f>①陸連データ貼付け!H1360</f>
        <v>26285</v>
      </c>
      <c r="I4291" s="29" t="str">
        <f>①陸連データ貼付け!I1360</f>
        <v>名古屋市立猪高</v>
      </c>
      <c r="J4291" s="29" t="str">
        <f>①陸連データ貼付け!J1360</f>
        <v>ナゴヤシリツイタカチュウガッコウ</v>
      </c>
      <c r="K4291" s="29" t="str">
        <f t="shared" si="206"/>
        <v>名古屋市立猪高</v>
      </c>
      <c r="L4291" s="29">
        <f>①陸連データ貼付け!P1360</f>
        <v>3</v>
      </c>
      <c r="M4291" s="63" t="str">
        <f>①陸連データ貼付け!Q1360</f>
        <v>中学校</v>
      </c>
    </row>
    <row r="4292" spans="1:13">
      <c r="A4292" s="220" t="str">
        <f>IF(①陸連データ貼付け!M1361="","",①陸連データ貼付け!M1361)</f>
        <v>P265</v>
      </c>
      <c r="B4292" s="29" t="str">
        <f t="shared" si="204"/>
        <v>P</v>
      </c>
      <c r="C4292" s="29" t="str">
        <f t="shared" si="205"/>
        <v>265</v>
      </c>
      <c r="D4292" s="29">
        <f>①陸連データ貼付け!B1361</f>
        <v>77617937</v>
      </c>
      <c r="E4292" s="29" t="str">
        <f>①陸連データ貼付け!C1361</f>
        <v>村上　隼</v>
      </c>
      <c r="F4292" s="29" t="str">
        <f>ASC(①陸連データ貼付け!D1361)</f>
        <v>ﾑﾗｶﾐ ﾊﾔﾄ</v>
      </c>
      <c r="G4292" s="29" t="str">
        <f>①陸連データ貼付け!E1361</f>
        <v>男</v>
      </c>
      <c r="H4292" s="29">
        <f>①陸連データ貼付け!H1361</f>
        <v>26285</v>
      </c>
      <c r="I4292" s="29" t="str">
        <f>①陸連データ貼付け!I1361</f>
        <v>名古屋市立猪高</v>
      </c>
      <c r="J4292" s="29" t="str">
        <f>①陸連データ貼付け!J1361</f>
        <v>ナゴヤシリツイタカチュウガッコウ</v>
      </c>
      <c r="K4292" s="29" t="str">
        <f t="shared" si="206"/>
        <v>名古屋市立猪高</v>
      </c>
      <c r="L4292" s="29">
        <f>①陸連データ貼付け!P1361</f>
        <v>3</v>
      </c>
      <c r="M4292" s="63" t="str">
        <f>①陸連データ貼付け!Q1361</f>
        <v>中学校</v>
      </c>
    </row>
    <row r="4293" spans="1:13">
      <c r="A4293" s="220" t="str">
        <f>IF(①陸連データ貼付け!M1362="","",①陸連データ貼付け!M1362)</f>
        <v>P271</v>
      </c>
      <c r="B4293" s="29" t="str">
        <f t="shared" si="204"/>
        <v>P</v>
      </c>
      <c r="C4293" s="29" t="str">
        <f t="shared" si="205"/>
        <v>271</v>
      </c>
      <c r="D4293" s="29">
        <f>①陸連データ貼付け!B1362</f>
        <v>87678743</v>
      </c>
      <c r="E4293" s="29" t="str">
        <f>①陸連データ貼付け!C1362</f>
        <v>安田　匠吾</v>
      </c>
      <c r="F4293" s="29" t="str">
        <f>ASC(①陸連データ貼付け!D1362)</f>
        <v>ﾔｽﾀﾞ ｼｮｳｺﾞ</v>
      </c>
      <c r="G4293" s="29" t="str">
        <f>①陸連データ貼付け!E1362</f>
        <v>男</v>
      </c>
      <c r="H4293" s="29">
        <f>①陸連データ貼付け!H1362</f>
        <v>26285</v>
      </c>
      <c r="I4293" s="29" t="str">
        <f>①陸連データ貼付け!I1362</f>
        <v>名古屋市立猪高</v>
      </c>
      <c r="J4293" s="29" t="str">
        <f>①陸連データ貼付け!J1362</f>
        <v>ナゴヤシリツイタカチュウガッコウ</v>
      </c>
      <c r="K4293" s="29" t="str">
        <f t="shared" si="206"/>
        <v>名古屋市立猪高</v>
      </c>
      <c r="L4293" s="29">
        <f>①陸連データ貼付け!P1362</f>
        <v>2</v>
      </c>
      <c r="M4293" s="63" t="str">
        <f>①陸連データ貼付け!Q1362</f>
        <v>中学校</v>
      </c>
    </row>
    <row r="4294" spans="1:13">
      <c r="A4294" s="220" t="str">
        <f>IF(①陸連データ貼付け!M1363="","",①陸連データ貼付け!M1363)</f>
        <v>P266</v>
      </c>
      <c r="B4294" s="29" t="str">
        <f t="shared" si="204"/>
        <v>P</v>
      </c>
      <c r="C4294" s="29" t="str">
        <f t="shared" si="205"/>
        <v>266</v>
      </c>
      <c r="D4294" s="29">
        <f>①陸連データ貼付け!B1363</f>
        <v>77618130</v>
      </c>
      <c r="E4294" s="29" t="str">
        <f>①陸連データ貼付け!C1363</f>
        <v>安富　裕汰</v>
      </c>
      <c r="F4294" s="29" t="str">
        <f>ASC(①陸連データ貼付け!D1363)</f>
        <v>ﾔｽﾄﾐ ﾕｳﾀ</v>
      </c>
      <c r="G4294" s="29" t="str">
        <f>①陸連データ貼付け!E1363</f>
        <v>男</v>
      </c>
      <c r="H4294" s="29">
        <f>①陸連データ貼付け!H1363</f>
        <v>26285</v>
      </c>
      <c r="I4294" s="29" t="str">
        <f>①陸連データ貼付け!I1363</f>
        <v>名古屋市立猪高</v>
      </c>
      <c r="J4294" s="29" t="str">
        <f>①陸連データ貼付け!J1363</f>
        <v>ナゴヤシリツイタカチュウガッコウ</v>
      </c>
      <c r="K4294" s="29" t="str">
        <f t="shared" si="206"/>
        <v>名古屋市立猪高</v>
      </c>
      <c r="L4294" s="29">
        <f>①陸連データ貼付け!P1363</f>
        <v>3</v>
      </c>
      <c r="M4294" s="63" t="str">
        <f>①陸連データ貼付け!Q1363</f>
        <v>中学校</v>
      </c>
    </row>
    <row r="4295" spans="1:13">
      <c r="A4295" s="220" t="str">
        <f>IF(①陸連データ貼付け!M1364="","",①陸連データ貼付け!M1364)</f>
        <v>P5261</v>
      </c>
      <c r="B4295" s="29" t="str">
        <f t="shared" si="204"/>
        <v>P</v>
      </c>
      <c r="C4295" s="29" t="str">
        <f t="shared" si="205"/>
        <v>5261</v>
      </c>
      <c r="D4295" s="29">
        <f>①陸連データ貼付け!B1364</f>
        <v>87680332</v>
      </c>
      <c r="E4295" s="29" t="str">
        <f>①陸連データ貼付け!C1364</f>
        <v>栁田　和薫</v>
      </c>
      <c r="F4295" s="29" t="str">
        <f>ASC(①陸連データ貼付け!D1364)</f>
        <v>ﾔﾅｷﾞﾀﾞ ﾉﾄﾞｶ</v>
      </c>
      <c r="G4295" s="29" t="str">
        <f>①陸連データ貼付け!E1364</f>
        <v>女</v>
      </c>
      <c r="H4295" s="29">
        <f>①陸連データ貼付け!H1364</f>
        <v>26285</v>
      </c>
      <c r="I4295" s="29" t="str">
        <f>①陸連データ貼付け!I1364</f>
        <v>名古屋市立猪高</v>
      </c>
      <c r="J4295" s="29" t="str">
        <f>①陸連データ貼付け!J1364</f>
        <v>ナゴヤシリツイタカチュウガッコウ</v>
      </c>
      <c r="K4295" s="29" t="str">
        <f t="shared" si="206"/>
        <v>名古屋市立猪高</v>
      </c>
      <c r="L4295" s="29">
        <f>①陸連データ貼付け!P1364</f>
        <v>2</v>
      </c>
      <c r="M4295" s="63" t="str">
        <f>①陸連データ貼付け!Q1364</f>
        <v>中学校</v>
      </c>
    </row>
    <row r="4296" spans="1:13">
      <c r="A4296" s="220" t="str">
        <f>IF(①陸連データ貼付け!M1365="","",①陸連データ貼付け!M1365)</f>
        <v>P276</v>
      </c>
      <c r="B4296" s="29" t="str">
        <f t="shared" si="204"/>
        <v>P</v>
      </c>
      <c r="C4296" s="29" t="str">
        <f t="shared" si="205"/>
        <v>276</v>
      </c>
      <c r="D4296" s="29">
        <f>①陸連データ貼付け!B1365</f>
        <v>87679441</v>
      </c>
      <c r="E4296" s="29" t="str">
        <f>①陸連データ貼付け!C1365</f>
        <v>山口　夏輝</v>
      </c>
      <c r="F4296" s="29" t="str">
        <f>ASC(①陸連データ貼付け!D1365)</f>
        <v>ﾔﾏｸﾞﾁ ﾅﾂｷ</v>
      </c>
      <c r="G4296" s="29" t="str">
        <f>①陸連データ貼付け!E1365</f>
        <v>男</v>
      </c>
      <c r="H4296" s="29">
        <f>①陸連データ貼付け!H1365</f>
        <v>26285</v>
      </c>
      <c r="I4296" s="29" t="str">
        <f>①陸連データ貼付け!I1365</f>
        <v>名古屋市立猪高</v>
      </c>
      <c r="J4296" s="29" t="str">
        <f>①陸連データ貼付け!J1365</f>
        <v>ナゴヤシリツイタカチュウガッコウ</v>
      </c>
      <c r="K4296" s="29" t="str">
        <f t="shared" si="206"/>
        <v>名古屋市立猪高</v>
      </c>
      <c r="L4296" s="29">
        <f>①陸連データ貼付け!P1365</f>
        <v>2</v>
      </c>
      <c r="M4296" s="63" t="str">
        <f>①陸連データ貼付け!Q1365</f>
        <v>中学校</v>
      </c>
    </row>
    <row r="4297" spans="1:13">
      <c r="A4297" s="220" t="str">
        <f>IF(①陸連データ貼付け!M1366="","",①陸連データ貼付け!M1366)</f>
        <v>P267</v>
      </c>
      <c r="B4297" s="29" t="str">
        <f t="shared" si="204"/>
        <v>P</v>
      </c>
      <c r="C4297" s="29" t="str">
        <f t="shared" si="205"/>
        <v>267</v>
      </c>
      <c r="D4297" s="29">
        <f>①陸連データ貼付け!B1366</f>
        <v>77618231</v>
      </c>
      <c r="E4297" s="29" t="str">
        <f>①陸連データ貼付け!C1366</f>
        <v>山坂　昇也</v>
      </c>
      <c r="F4297" s="29" t="str">
        <f>ASC(①陸連データ貼付け!D1366)</f>
        <v>ﾔﾏｻｶ ｼｮｳﾔ</v>
      </c>
      <c r="G4297" s="29" t="str">
        <f>①陸連データ貼付け!E1366</f>
        <v>男</v>
      </c>
      <c r="H4297" s="29">
        <f>①陸連データ貼付け!H1366</f>
        <v>26285</v>
      </c>
      <c r="I4297" s="29" t="str">
        <f>①陸連データ貼付け!I1366</f>
        <v>名古屋市立猪高</v>
      </c>
      <c r="J4297" s="29" t="str">
        <f>①陸連データ貼付け!J1366</f>
        <v>ナゴヤシリツイタカチュウガッコウ</v>
      </c>
      <c r="K4297" s="29" t="str">
        <f t="shared" si="206"/>
        <v>名古屋市立猪高</v>
      </c>
      <c r="L4297" s="29">
        <f>①陸連データ貼付け!P1366</f>
        <v>3</v>
      </c>
      <c r="M4297" s="63" t="str">
        <f>①陸連データ貼付け!Q1366</f>
        <v>中学校</v>
      </c>
    </row>
    <row r="4298" spans="1:13">
      <c r="A4298" s="220" t="str">
        <f>IF(①陸連データ貼付け!M1367="","",①陸連データ貼付け!M1367)</f>
        <v>P268</v>
      </c>
      <c r="B4298" s="29" t="str">
        <f t="shared" si="204"/>
        <v>P</v>
      </c>
      <c r="C4298" s="29" t="str">
        <f t="shared" si="205"/>
        <v>268</v>
      </c>
      <c r="D4298" s="29">
        <f>①陸連データ貼付け!B1367</f>
        <v>77618332</v>
      </c>
      <c r="E4298" s="29" t="str">
        <f>①陸連データ貼付け!C1367</f>
        <v>鷲尾　真太郎</v>
      </c>
      <c r="F4298" s="29" t="str">
        <f>ASC(①陸連データ貼付け!D1367)</f>
        <v>ﾜｼｵ ｼﾝﾀﾛｳ</v>
      </c>
      <c r="G4298" s="29" t="str">
        <f>①陸連データ貼付け!E1367</f>
        <v>男</v>
      </c>
      <c r="H4298" s="29">
        <f>①陸連データ貼付け!H1367</f>
        <v>26285</v>
      </c>
      <c r="I4298" s="29" t="str">
        <f>①陸連データ貼付け!I1367</f>
        <v>名古屋市立猪高</v>
      </c>
      <c r="J4298" s="29" t="str">
        <f>①陸連データ貼付け!J1367</f>
        <v>ナゴヤシリツイタカチュウガッコウ</v>
      </c>
      <c r="K4298" s="29" t="str">
        <f t="shared" si="206"/>
        <v>名古屋市立猪高</v>
      </c>
      <c r="L4298" s="29">
        <f>①陸連データ貼付け!P1367</f>
        <v>3</v>
      </c>
      <c r="M4298" s="63" t="str">
        <f>①陸連データ貼付け!Q1367</f>
        <v>中学校</v>
      </c>
    </row>
    <row r="4299" spans="1:13">
      <c r="A4299" s="220" t="str">
        <f>IF(①陸連データ貼付け!M1368="","",①陸連データ貼付け!M1368)</f>
        <v>P5035</v>
      </c>
      <c r="B4299" s="29" t="str">
        <f t="shared" si="204"/>
        <v>P</v>
      </c>
      <c r="C4299" s="29" t="str">
        <f t="shared" si="205"/>
        <v>5035</v>
      </c>
      <c r="D4299" s="29">
        <f>①陸連データ貼付け!B1368</f>
        <v>89257536</v>
      </c>
      <c r="E4299" s="29" t="str">
        <f>①陸連データ貼付け!C1368</f>
        <v>秋吉　宥果</v>
      </c>
      <c r="F4299" s="29" t="str">
        <f>ASC(①陸連データ貼付け!D1368)</f>
        <v>ｱｷﾖｼ ﾕｶ</v>
      </c>
      <c r="G4299" s="29" t="str">
        <f>①陸連データ貼付け!E1368</f>
        <v>女</v>
      </c>
      <c r="H4299" s="29">
        <f>①陸連データ貼付け!H1368</f>
        <v>26293</v>
      </c>
      <c r="I4299" s="29" t="str">
        <f>①陸連データ貼付け!I1368</f>
        <v>名古屋市立大高</v>
      </c>
      <c r="J4299" s="29" t="str">
        <f>①陸連データ貼付け!J1368</f>
        <v>ナゴヤシリツオオダカチュウガッコウ</v>
      </c>
      <c r="K4299" s="29" t="str">
        <f t="shared" si="206"/>
        <v>名古屋市立大高</v>
      </c>
      <c r="L4299" s="29">
        <f>①陸連データ貼付け!P1368</f>
        <v>2</v>
      </c>
      <c r="M4299" s="63" t="str">
        <f>①陸連データ貼付け!Q1368</f>
        <v>中学校</v>
      </c>
    </row>
    <row r="4300" spans="1:13">
      <c r="A4300" s="220" t="str">
        <f>IF(①陸連データ貼付け!M1369="","",①陸連データ貼付け!M1369)</f>
        <v>P33</v>
      </c>
      <c r="B4300" s="29" t="str">
        <f t="shared" si="204"/>
        <v>P</v>
      </c>
      <c r="C4300" s="29" t="str">
        <f t="shared" si="205"/>
        <v>33</v>
      </c>
      <c r="D4300" s="29">
        <f>①陸連データ貼付け!B1369</f>
        <v>76822631</v>
      </c>
      <c r="E4300" s="29" t="str">
        <f>①陸連データ貼付け!C1369</f>
        <v>浅井　悠太郎</v>
      </c>
      <c r="F4300" s="29" t="str">
        <f>ASC(①陸連データ貼付け!D1369)</f>
        <v>ｱｻｲ ﾕｳﾀﾛｳ</v>
      </c>
      <c r="G4300" s="29" t="str">
        <f>①陸連データ貼付け!E1369</f>
        <v>男</v>
      </c>
      <c r="H4300" s="29">
        <f>①陸連データ貼付け!H1369</f>
        <v>26293</v>
      </c>
      <c r="I4300" s="29" t="str">
        <f>①陸連データ貼付け!I1369</f>
        <v>名古屋市立大高</v>
      </c>
      <c r="J4300" s="29" t="str">
        <f>①陸連データ貼付け!J1369</f>
        <v>ナゴヤシリツオオダカチュウガッコウ</v>
      </c>
      <c r="K4300" s="29" t="str">
        <f t="shared" si="206"/>
        <v>名古屋市立大高</v>
      </c>
      <c r="L4300" s="29">
        <f>①陸連データ貼付け!P1369</f>
        <v>3</v>
      </c>
      <c r="M4300" s="63" t="str">
        <f>①陸連データ貼付け!Q1369</f>
        <v>中学校</v>
      </c>
    </row>
    <row r="4301" spans="1:13">
      <c r="A4301" s="220" t="str">
        <f>IF(①陸連データ貼付け!M1370="","",①陸連データ貼付け!M1370)</f>
        <v>P25</v>
      </c>
      <c r="B4301" s="29" t="str">
        <f t="shared" si="204"/>
        <v>P</v>
      </c>
      <c r="C4301" s="29" t="str">
        <f t="shared" si="205"/>
        <v>25</v>
      </c>
      <c r="D4301" s="29">
        <f>①陸連データ貼付け!B1370</f>
        <v>76787641</v>
      </c>
      <c r="E4301" s="29" t="str">
        <f>①陸連データ貼付け!C1370</f>
        <v>板垣　慶大</v>
      </c>
      <c r="F4301" s="29" t="str">
        <f>ASC(①陸連データ貼付け!D1370)</f>
        <v>ｲﾀｶﾞｷ ｹｲﾀ</v>
      </c>
      <c r="G4301" s="29" t="str">
        <f>①陸連データ貼付け!E1370</f>
        <v>男</v>
      </c>
      <c r="H4301" s="29">
        <f>①陸連データ貼付け!H1370</f>
        <v>26293</v>
      </c>
      <c r="I4301" s="29" t="str">
        <f>①陸連データ貼付け!I1370</f>
        <v>名古屋市立大高</v>
      </c>
      <c r="J4301" s="29" t="str">
        <f>①陸連データ貼付け!J1370</f>
        <v>ナゴヤシリツオオダカチュウガッコウ</v>
      </c>
      <c r="K4301" s="29" t="str">
        <f t="shared" si="206"/>
        <v>名古屋市立大高</v>
      </c>
      <c r="L4301" s="29">
        <f>①陸連データ貼付け!P1370</f>
        <v>3</v>
      </c>
      <c r="M4301" s="63" t="str">
        <f>①陸連データ貼付け!Q1370</f>
        <v>中学校</v>
      </c>
    </row>
    <row r="4302" spans="1:13">
      <c r="A4302" s="220" t="str">
        <f>IF(①陸連データ貼付け!M1371="","",①陸連データ貼付け!M1371)</f>
        <v>P47</v>
      </c>
      <c r="B4302" s="29" t="str">
        <f t="shared" si="204"/>
        <v>P</v>
      </c>
      <c r="C4302" s="29" t="str">
        <f t="shared" si="205"/>
        <v>47</v>
      </c>
      <c r="D4302" s="29">
        <f>①陸連データ貼付け!B1371</f>
        <v>89256333</v>
      </c>
      <c r="E4302" s="29" t="str">
        <f>①陸連データ貼付け!C1371</f>
        <v>伊藤　智己</v>
      </c>
      <c r="F4302" s="29" t="str">
        <f>ASC(①陸連データ貼付け!D1371)</f>
        <v>ｲﾄｳ ﾄﾓｷ</v>
      </c>
      <c r="G4302" s="29" t="str">
        <f>①陸連データ貼付け!E1371</f>
        <v>男</v>
      </c>
      <c r="H4302" s="29">
        <f>①陸連データ貼付け!H1371</f>
        <v>26293</v>
      </c>
      <c r="I4302" s="29" t="str">
        <f>①陸連データ貼付け!I1371</f>
        <v>名古屋市立大高</v>
      </c>
      <c r="J4302" s="29" t="str">
        <f>①陸連データ貼付け!J1371</f>
        <v>ナゴヤシリツオオダカチュウガッコウ</v>
      </c>
      <c r="K4302" s="29" t="str">
        <f t="shared" si="206"/>
        <v>名古屋市立大高</v>
      </c>
      <c r="L4302" s="29">
        <f>①陸連データ貼付け!P1371</f>
        <v>2</v>
      </c>
      <c r="M4302" s="63" t="str">
        <f>①陸連データ貼付け!Q1371</f>
        <v>中学校</v>
      </c>
    </row>
    <row r="4303" spans="1:13">
      <c r="A4303" s="220" t="str">
        <f>IF(①陸連データ貼付け!M1372="","",①陸連データ貼付け!M1372)</f>
        <v>P48</v>
      </c>
      <c r="B4303" s="29" t="str">
        <f t="shared" si="204"/>
        <v>P</v>
      </c>
      <c r="C4303" s="29" t="str">
        <f t="shared" si="205"/>
        <v>48</v>
      </c>
      <c r="D4303" s="29">
        <f>①陸連データ貼付け!B1372</f>
        <v>89256434</v>
      </c>
      <c r="E4303" s="29" t="str">
        <f>①陸連データ貼付け!C1372</f>
        <v>井上　心</v>
      </c>
      <c r="F4303" s="29" t="str">
        <f>ASC(①陸連データ貼付け!D1372)</f>
        <v>ｲﾉｳｴ ｼﾝ</v>
      </c>
      <c r="G4303" s="29" t="str">
        <f>①陸連データ貼付け!E1372</f>
        <v>男</v>
      </c>
      <c r="H4303" s="29">
        <f>①陸連データ貼付け!H1372</f>
        <v>26293</v>
      </c>
      <c r="I4303" s="29" t="str">
        <f>①陸連データ貼付け!I1372</f>
        <v>名古屋市立大高</v>
      </c>
      <c r="J4303" s="29" t="str">
        <f>①陸連データ貼付け!J1372</f>
        <v>ナゴヤシリツオオダカチュウガッコウ</v>
      </c>
      <c r="K4303" s="29" t="str">
        <f t="shared" si="206"/>
        <v>名古屋市立大高</v>
      </c>
      <c r="L4303" s="29">
        <f>①陸連データ貼付け!P1372</f>
        <v>2</v>
      </c>
      <c r="M4303" s="63" t="str">
        <f>①陸連データ貼付け!Q1372</f>
        <v>中学校</v>
      </c>
    </row>
    <row r="4304" spans="1:13">
      <c r="A4304" s="220" t="str">
        <f>IF(①陸連データ貼付け!M1373="","",①陸連データ貼付け!M1373)</f>
        <v>P5025</v>
      </c>
      <c r="B4304" s="29" t="str">
        <f t="shared" si="204"/>
        <v>P</v>
      </c>
      <c r="C4304" s="29" t="str">
        <f t="shared" si="205"/>
        <v>5025</v>
      </c>
      <c r="D4304" s="29">
        <f>①陸連データ貼付け!B1373</f>
        <v>76823329</v>
      </c>
      <c r="E4304" s="29" t="str">
        <f>①陸連データ貼付け!C1373</f>
        <v>岩川　眞子</v>
      </c>
      <c r="F4304" s="29" t="str">
        <f>ASC(①陸連データ貼付け!D1373)</f>
        <v>ｲﾜｶﾜ ﾏｺ</v>
      </c>
      <c r="G4304" s="29" t="str">
        <f>①陸連データ貼付け!E1373</f>
        <v>女</v>
      </c>
      <c r="H4304" s="29">
        <f>①陸連データ貼付け!H1373</f>
        <v>26293</v>
      </c>
      <c r="I4304" s="29" t="str">
        <f>①陸連データ貼付け!I1373</f>
        <v>名古屋市立大高</v>
      </c>
      <c r="J4304" s="29" t="str">
        <f>①陸連データ貼付け!J1373</f>
        <v>ナゴヤシリツオオダカチュウガッコウ</v>
      </c>
      <c r="K4304" s="29" t="str">
        <f t="shared" si="206"/>
        <v>名古屋市立大高</v>
      </c>
      <c r="L4304" s="29">
        <f>①陸連データ貼付け!P1373</f>
        <v>3</v>
      </c>
      <c r="M4304" s="63" t="str">
        <f>①陸連データ貼付け!Q1373</f>
        <v>中学校</v>
      </c>
    </row>
    <row r="4305" spans="1:13">
      <c r="A4305" s="220" t="str">
        <f>IF(①陸連データ貼付け!M1374="","",①陸連データ貼付け!M1374)</f>
        <v>P5030</v>
      </c>
      <c r="B4305" s="29" t="str">
        <f t="shared" si="204"/>
        <v>P</v>
      </c>
      <c r="C4305" s="29" t="str">
        <f t="shared" si="205"/>
        <v>5030</v>
      </c>
      <c r="D4305" s="29">
        <f>①陸連データ貼付け!B1374</f>
        <v>76824229</v>
      </c>
      <c r="E4305" s="29" t="str">
        <f>①陸連データ貼付け!C1374</f>
        <v>岩﨑　日那乃</v>
      </c>
      <c r="F4305" s="29" t="str">
        <f>ASC(①陸連データ貼付け!D1374)</f>
        <v>ｲﾜｻｷ ﾋﾅﾉ</v>
      </c>
      <c r="G4305" s="29" t="str">
        <f>①陸連データ貼付け!E1374</f>
        <v>女</v>
      </c>
      <c r="H4305" s="29">
        <f>①陸連データ貼付け!H1374</f>
        <v>26293</v>
      </c>
      <c r="I4305" s="29" t="str">
        <f>①陸連データ貼付け!I1374</f>
        <v>名古屋市立大高</v>
      </c>
      <c r="J4305" s="29" t="str">
        <f>①陸連データ貼付け!J1374</f>
        <v>ナゴヤシリツオオダカチュウガッコウ</v>
      </c>
      <c r="K4305" s="29" t="str">
        <f t="shared" si="206"/>
        <v>名古屋市立大高</v>
      </c>
      <c r="L4305" s="29">
        <f>①陸連データ貼付け!P1374</f>
        <v>3</v>
      </c>
      <c r="M4305" s="63" t="str">
        <f>①陸連データ貼付け!Q1374</f>
        <v>中学校</v>
      </c>
    </row>
    <row r="4306" spans="1:13">
      <c r="A4306" s="220" t="str">
        <f>IF(①陸連データ貼付け!M1375="","",①陸連データ貼付け!M1375)</f>
        <v>P52</v>
      </c>
      <c r="B4306" s="29" t="str">
        <f t="shared" si="204"/>
        <v>P</v>
      </c>
      <c r="C4306" s="29" t="str">
        <f t="shared" si="205"/>
        <v>52</v>
      </c>
      <c r="D4306" s="29">
        <f>①陸連データ貼付け!B1375</f>
        <v>89276234</v>
      </c>
      <c r="E4306" s="29" t="str">
        <f>①陸連データ貼付け!C1375</f>
        <v>江坂　真凜</v>
      </c>
      <c r="F4306" s="29" t="str">
        <f>ASC(①陸連データ貼付け!D1375)</f>
        <v>ｴｻﾞｶ ﾏﾘﾝ</v>
      </c>
      <c r="G4306" s="29" t="str">
        <f>①陸連データ貼付け!E1375</f>
        <v>男</v>
      </c>
      <c r="H4306" s="29">
        <f>①陸連データ貼付け!H1375</f>
        <v>26293</v>
      </c>
      <c r="I4306" s="29" t="str">
        <f>①陸連データ貼付け!I1375</f>
        <v>名古屋市立大高</v>
      </c>
      <c r="J4306" s="29" t="str">
        <f>①陸連データ貼付け!J1375</f>
        <v>ナゴヤシリツオオダカチュウガッコウ</v>
      </c>
      <c r="K4306" s="29" t="str">
        <f t="shared" si="206"/>
        <v>名古屋市立大高</v>
      </c>
      <c r="L4306" s="29">
        <f>①陸連データ貼付け!P1375</f>
        <v>3</v>
      </c>
      <c r="M4306" s="63" t="str">
        <f>①陸連データ貼付け!Q1375</f>
        <v>中学校</v>
      </c>
    </row>
    <row r="4307" spans="1:13">
      <c r="A4307" s="220" t="str">
        <f>IF(①陸連データ貼付け!M1376="","",①陸連データ貼付け!M1376)</f>
        <v>P32</v>
      </c>
      <c r="B4307" s="29" t="str">
        <f t="shared" si="204"/>
        <v>P</v>
      </c>
      <c r="C4307" s="29" t="str">
        <f t="shared" si="205"/>
        <v>32</v>
      </c>
      <c r="D4307" s="29">
        <f>①陸連データ貼付け!B1376</f>
        <v>76821933</v>
      </c>
      <c r="E4307" s="29" t="str">
        <f>①陸連データ貼付け!C1376</f>
        <v>大方　涼斗</v>
      </c>
      <c r="F4307" s="29" t="str">
        <f>ASC(①陸連データ貼付け!D1376)</f>
        <v>ｵｵｶﾀ ﾘｮｳﾄ</v>
      </c>
      <c r="G4307" s="29" t="str">
        <f>①陸連データ貼付け!E1376</f>
        <v>男</v>
      </c>
      <c r="H4307" s="29">
        <f>①陸連データ貼付け!H1376</f>
        <v>26293</v>
      </c>
      <c r="I4307" s="29" t="str">
        <f>①陸連データ貼付け!I1376</f>
        <v>名古屋市立大高</v>
      </c>
      <c r="J4307" s="29" t="str">
        <f>①陸連データ貼付け!J1376</f>
        <v>ナゴヤシリツオオダカチュウガッコウ</v>
      </c>
      <c r="K4307" s="29" t="str">
        <f t="shared" si="206"/>
        <v>名古屋市立大高</v>
      </c>
      <c r="L4307" s="29">
        <f>①陸連データ貼付け!P1376</f>
        <v>3</v>
      </c>
      <c r="M4307" s="63" t="str">
        <f>①陸連データ貼付け!Q1376</f>
        <v>中学校</v>
      </c>
    </row>
    <row r="4308" spans="1:13">
      <c r="A4308" s="220" t="str">
        <f>IF(①陸連データ貼付け!M1377="","",①陸連データ貼付け!M1377)</f>
        <v>P38</v>
      </c>
      <c r="B4308" s="29" t="str">
        <f t="shared" si="204"/>
        <v>P</v>
      </c>
      <c r="C4308" s="29" t="str">
        <f t="shared" si="205"/>
        <v>38</v>
      </c>
      <c r="D4308" s="29">
        <f>①陸連データ貼付け!B1377</f>
        <v>89251833</v>
      </c>
      <c r="E4308" s="29" t="str">
        <f>①陸連データ貼付け!C1377</f>
        <v>岡山　達哉</v>
      </c>
      <c r="F4308" s="29" t="str">
        <f>ASC(①陸連データ貼付け!D1377)</f>
        <v>ｵｶﾔﾏ ﾀﾂﾔ</v>
      </c>
      <c r="G4308" s="29" t="str">
        <f>①陸連データ貼付け!E1377</f>
        <v>男</v>
      </c>
      <c r="H4308" s="29">
        <f>①陸連データ貼付け!H1377</f>
        <v>26293</v>
      </c>
      <c r="I4308" s="29" t="str">
        <f>①陸連データ貼付け!I1377</f>
        <v>名古屋市立大高</v>
      </c>
      <c r="J4308" s="29" t="str">
        <f>①陸連データ貼付け!J1377</f>
        <v>ナゴヤシリツオオダカチュウガッコウ</v>
      </c>
      <c r="K4308" s="29" t="str">
        <f t="shared" si="206"/>
        <v>名古屋市立大高</v>
      </c>
      <c r="L4308" s="29">
        <f>①陸連データ貼付け!P1377</f>
        <v>2</v>
      </c>
      <c r="M4308" s="63" t="str">
        <f>①陸連データ貼付け!Q1377</f>
        <v>中学校</v>
      </c>
    </row>
    <row r="4309" spans="1:13">
      <c r="A4309" s="220" t="str">
        <f>IF(①陸連データ貼付け!M1378="","",①陸連データ貼付け!M1378)</f>
        <v>P27</v>
      </c>
      <c r="B4309" s="29" t="str">
        <f t="shared" si="204"/>
        <v>P</v>
      </c>
      <c r="C4309" s="29" t="str">
        <f t="shared" si="205"/>
        <v>27</v>
      </c>
      <c r="D4309" s="29">
        <f>①陸連データ貼付け!B1378</f>
        <v>76789239</v>
      </c>
      <c r="E4309" s="29" t="str">
        <f>①陸連データ貼付け!C1378</f>
        <v>各務　颯人</v>
      </c>
      <c r="F4309" s="29" t="str">
        <f>ASC(①陸連データ貼付け!D1378)</f>
        <v>ｶｸﾑ ﾊﾔﾄ</v>
      </c>
      <c r="G4309" s="29" t="str">
        <f>①陸連データ貼付け!E1378</f>
        <v>男</v>
      </c>
      <c r="H4309" s="29">
        <f>①陸連データ貼付け!H1378</f>
        <v>26293</v>
      </c>
      <c r="I4309" s="29" t="str">
        <f>①陸連データ貼付け!I1378</f>
        <v>名古屋市立大高</v>
      </c>
      <c r="J4309" s="29" t="str">
        <f>①陸連データ貼付け!J1378</f>
        <v>ナゴヤシリツオオダカチュウガッコウ</v>
      </c>
      <c r="K4309" s="29" t="str">
        <f t="shared" si="206"/>
        <v>名古屋市立大高</v>
      </c>
      <c r="L4309" s="29">
        <f>①陸連データ貼付け!P1378</f>
        <v>3</v>
      </c>
      <c r="M4309" s="63" t="str">
        <f>①陸連データ貼付け!Q1378</f>
        <v>中学校</v>
      </c>
    </row>
    <row r="4310" spans="1:13">
      <c r="A4310" s="220" t="str">
        <f>IF(①陸連データ貼付け!M1379="","",①陸連データ貼付け!M1379)</f>
        <v>P22</v>
      </c>
      <c r="B4310" s="29" t="str">
        <f t="shared" si="204"/>
        <v>P</v>
      </c>
      <c r="C4310" s="29" t="str">
        <f t="shared" si="205"/>
        <v>22</v>
      </c>
      <c r="D4310" s="29">
        <f>①陸連データ貼付け!B1379</f>
        <v>76787035</v>
      </c>
      <c r="E4310" s="29" t="str">
        <f>①陸連データ貼付け!C1379</f>
        <v>川野　流輝</v>
      </c>
      <c r="F4310" s="29" t="str">
        <f>ASC(①陸連データ貼付け!D1379)</f>
        <v>ｶﾜﾉ ﾘｭｳｷ</v>
      </c>
      <c r="G4310" s="29" t="str">
        <f>①陸連データ貼付け!E1379</f>
        <v>男</v>
      </c>
      <c r="H4310" s="29">
        <f>①陸連データ貼付け!H1379</f>
        <v>26293</v>
      </c>
      <c r="I4310" s="29" t="str">
        <f>①陸連データ貼付け!I1379</f>
        <v>名古屋市立大高</v>
      </c>
      <c r="J4310" s="29" t="str">
        <f>①陸連データ貼付け!J1379</f>
        <v>ナゴヤシリツオオダカチュウガッコウ</v>
      </c>
      <c r="K4310" s="29" t="str">
        <f t="shared" si="206"/>
        <v>名古屋市立大高</v>
      </c>
      <c r="L4310" s="29">
        <f>①陸連データ貼付け!P1379</f>
        <v>3</v>
      </c>
      <c r="M4310" s="63" t="str">
        <f>①陸連データ貼付け!Q1379</f>
        <v>中学校</v>
      </c>
    </row>
    <row r="4311" spans="1:13">
      <c r="A4311" s="220" t="str">
        <f>IF(①陸連データ貼付け!M1380="","",①陸連データ貼付け!M1380)</f>
        <v>P5037</v>
      </c>
      <c r="B4311" s="29" t="str">
        <f t="shared" si="204"/>
        <v>P</v>
      </c>
      <c r="C4311" s="29" t="str">
        <f t="shared" si="205"/>
        <v>5037</v>
      </c>
      <c r="D4311" s="29">
        <f>①陸連データ貼付け!B1380</f>
        <v>89258133</v>
      </c>
      <c r="E4311" s="29" t="str">
        <f>①陸連データ貼付け!C1380</f>
        <v>河端　藍子</v>
      </c>
      <c r="F4311" s="29" t="str">
        <f>ASC(①陸連データ貼付け!D1380)</f>
        <v>ｶﾜﾊﾞﾀ ｱｲｺ</v>
      </c>
      <c r="G4311" s="29" t="str">
        <f>①陸連データ貼付け!E1380</f>
        <v>女</v>
      </c>
      <c r="H4311" s="29">
        <f>①陸連データ貼付け!H1380</f>
        <v>26293</v>
      </c>
      <c r="I4311" s="29" t="str">
        <f>①陸連データ貼付け!I1380</f>
        <v>名古屋市立大高</v>
      </c>
      <c r="J4311" s="29" t="str">
        <f>①陸連データ貼付け!J1380</f>
        <v>ナゴヤシリツオオダカチュウガッコウ</v>
      </c>
      <c r="K4311" s="29" t="str">
        <f t="shared" si="206"/>
        <v>名古屋市立大高</v>
      </c>
      <c r="L4311" s="29">
        <f>①陸連データ貼付け!P1380</f>
        <v>2</v>
      </c>
      <c r="M4311" s="63" t="str">
        <f>①陸連データ貼付け!Q1380</f>
        <v>中学校</v>
      </c>
    </row>
    <row r="4312" spans="1:13">
      <c r="A4312" s="220" t="str">
        <f>IF(①陸連データ貼付け!M1381="","",①陸連データ貼付け!M1381)</f>
        <v>P49</v>
      </c>
      <c r="B4312" s="29" t="str">
        <f t="shared" si="204"/>
        <v>P</v>
      </c>
      <c r="C4312" s="29" t="str">
        <f t="shared" si="205"/>
        <v>49</v>
      </c>
      <c r="D4312" s="29">
        <f>①陸連データ貼付け!B1381</f>
        <v>89256737</v>
      </c>
      <c r="E4312" s="29" t="str">
        <f>①陸連データ貼付け!C1381</f>
        <v>木村　航</v>
      </c>
      <c r="F4312" s="29" t="str">
        <f>ASC(①陸連データ貼付け!D1381)</f>
        <v>ｷﾑﾗ ｺｳ</v>
      </c>
      <c r="G4312" s="29" t="str">
        <f>①陸連データ貼付け!E1381</f>
        <v>男</v>
      </c>
      <c r="H4312" s="29">
        <f>①陸連データ貼付け!H1381</f>
        <v>26293</v>
      </c>
      <c r="I4312" s="29" t="str">
        <f>①陸連データ貼付け!I1381</f>
        <v>名古屋市立大高</v>
      </c>
      <c r="J4312" s="29" t="str">
        <f>①陸連データ貼付け!J1381</f>
        <v>ナゴヤシリツオオダカチュウガッコウ</v>
      </c>
      <c r="K4312" s="29" t="str">
        <f t="shared" si="206"/>
        <v>名古屋市立大高</v>
      </c>
      <c r="L4312" s="29">
        <f>①陸連データ貼付け!P1381</f>
        <v>2</v>
      </c>
      <c r="M4312" s="63" t="str">
        <f>①陸連データ貼付け!Q1381</f>
        <v>中学校</v>
      </c>
    </row>
    <row r="4313" spans="1:13">
      <c r="A4313" s="220" t="str">
        <f>IF(①陸連データ貼付け!M1382="","",①陸連データ貼付け!M1382)</f>
        <v>P5034</v>
      </c>
      <c r="B4313" s="29" t="str">
        <f t="shared" si="204"/>
        <v>P</v>
      </c>
      <c r="C4313" s="29" t="str">
        <f t="shared" si="205"/>
        <v>5034</v>
      </c>
      <c r="D4313" s="29">
        <f>①陸連データ貼付け!B1382</f>
        <v>76827030</v>
      </c>
      <c r="E4313" s="29" t="str">
        <f>①陸連データ貼付け!C1382</f>
        <v>久野　遥香</v>
      </c>
      <c r="F4313" s="29" t="str">
        <f>ASC(①陸連データ貼付け!D1382)</f>
        <v>ｸﾉ ﾊﾙｶ</v>
      </c>
      <c r="G4313" s="29" t="str">
        <f>①陸連データ貼付け!E1382</f>
        <v>女</v>
      </c>
      <c r="H4313" s="29">
        <f>①陸連データ貼付け!H1382</f>
        <v>26293</v>
      </c>
      <c r="I4313" s="29" t="str">
        <f>①陸連データ貼付け!I1382</f>
        <v>名古屋市立大高</v>
      </c>
      <c r="J4313" s="29" t="str">
        <f>①陸連データ貼付け!J1382</f>
        <v>ナゴヤシリツオオダカチュウガッコウ</v>
      </c>
      <c r="K4313" s="29" t="str">
        <f t="shared" si="206"/>
        <v>名古屋市立大高</v>
      </c>
      <c r="L4313" s="29">
        <f>①陸連データ貼付け!P1382</f>
        <v>3</v>
      </c>
      <c r="M4313" s="63" t="str">
        <f>①陸連データ貼付け!Q1382</f>
        <v>中学校</v>
      </c>
    </row>
    <row r="4314" spans="1:13">
      <c r="A4314" s="220" t="str">
        <f>IF(①陸連データ貼付け!M1383="","",①陸連データ貼付け!M1383)</f>
        <v>P5023</v>
      </c>
      <c r="B4314" s="29" t="str">
        <f t="shared" si="204"/>
        <v>P</v>
      </c>
      <c r="C4314" s="29" t="str">
        <f t="shared" si="205"/>
        <v>5023</v>
      </c>
      <c r="D4314" s="29">
        <f>①陸連データ貼付け!B1383</f>
        <v>76822934</v>
      </c>
      <c r="E4314" s="29" t="str">
        <f>①陸連データ貼付け!C1383</f>
        <v>久野　優香</v>
      </c>
      <c r="F4314" s="29" t="str">
        <f>ASC(①陸連データ貼付け!D1383)</f>
        <v>ｸﾉ ﾕｳｶ</v>
      </c>
      <c r="G4314" s="29" t="str">
        <f>①陸連データ貼付け!E1383</f>
        <v>女</v>
      </c>
      <c r="H4314" s="29">
        <f>①陸連データ貼付け!H1383</f>
        <v>26293</v>
      </c>
      <c r="I4314" s="29" t="str">
        <f>①陸連データ貼付け!I1383</f>
        <v>名古屋市立大高</v>
      </c>
      <c r="J4314" s="29" t="str">
        <f>①陸連データ貼付け!J1383</f>
        <v>ナゴヤシリツオオダカチュウガッコウ</v>
      </c>
      <c r="K4314" s="29" t="str">
        <f t="shared" si="206"/>
        <v>名古屋市立大高</v>
      </c>
      <c r="L4314" s="29">
        <f>①陸連データ貼付け!P1383</f>
        <v>3</v>
      </c>
      <c r="M4314" s="63" t="str">
        <f>①陸連データ貼付け!Q1383</f>
        <v>中学校</v>
      </c>
    </row>
    <row r="4315" spans="1:13">
      <c r="A4315" s="220" t="str">
        <f>IF(①陸連データ貼付け!M1384="","",①陸連データ貼付け!M1384)</f>
        <v>P28</v>
      </c>
      <c r="B4315" s="29" t="str">
        <f t="shared" si="204"/>
        <v>P</v>
      </c>
      <c r="C4315" s="29" t="str">
        <f t="shared" si="205"/>
        <v>28</v>
      </c>
      <c r="D4315" s="29">
        <f>①陸連データ貼付け!B1384</f>
        <v>76789441</v>
      </c>
      <c r="E4315" s="29" t="str">
        <f>①陸連データ貼付け!C1384</f>
        <v>久野　友也</v>
      </c>
      <c r="F4315" s="29" t="str">
        <f>ASC(①陸連データ貼付け!D1384)</f>
        <v>ｸﾉ ﾕｳﾔ</v>
      </c>
      <c r="G4315" s="29" t="str">
        <f>①陸連データ貼付け!E1384</f>
        <v>男</v>
      </c>
      <c r="H4315" s="29">
        <f>①陸連データ貼付け!H1384</f>
        <v>26293</v>
      </c>
      <c r="I4315" s="29" t="str">
        <f>①陸連データ貼付け!I1384</f>
        <v>名古屋市立大高</v>
      </c>
      <c r="J4315" s="29" t="str">
        <f>①陸連データ貼付け!J1384</f>
        <v>ナゴヤシリツオオダカチュウガッコウ</v>
      </c>
      <c r="K4315" s="29" t="str">
        <f t="shared" si="206"/>
        <v>名古屋市立大高</v>
      </c>
      <c r="L4315" s="29">
        <f>①陸連データ貼付け!P1384</f>
        <v>3</v>
      </c>
      <c r="M4315" s="63" t="str">
        <f>①陸連データ貼付け!Q1384</f>
        <v>中学校</v>
      </c>
    </row>
    <row r="4316" spans="1:13">
      <c r="A4316" s="220" t="str">
        <f>IF(①陸連データ貼付け!M1385="","",①陸連データ貼付け!M1385)</f>
        <v>P5031</v>
      </c>
      <c r="B4316" s="29" t="str">
        <f t="shared" si="204"/>
        <v>P</v>
      </c>
      <c r="C4316" s="29" t="str">
        <f t="shared" si="205"/>
        <v>5031</v>
      </c>
      <c r="D4316" s="29">
        <f>①陸連データ貼付け!B1385</f>
        <v>76824936</v>
      </c>
      <c r="E4316" s="29" t="str">
        <f>①陸連データ貼付け!C1385</f>
        <v>小島　空</v>
      </c>
      <c r="F4316" s="29" t="str">
        <f>ASC(①陸連データ貼付け!D1385)</f>
        <v>ｺｼﾞﾏ ｸｳ</v>
      </c>
      <c r="G4316" s="29" t="str">
        <f>①陸連データ貼付け!E1385</f>
        <v>女</v>
      </c>
      <c r="H4316" s="29">
        <f>①陸連データ貼付け!H1385</f>
        <v>26293</v>
      </c>
      <c r="I4316" s="29" t="str">
        <f>①陸連データ貼付け!I1385</f>
        <v>名古屋市立大高</v>
      </c>
      <c r="J4316" s="29" t="str">
        <f>①陸連データ貼付け!J1385</f>
        <v>ナゴヤシリツオオダカチュウガッコウ</v>
      </c>
      <c r="K4316" s="29" t="str">
        <f t="shared" si="206"/>
        <v>名古屋市立大高</v>
      </c>
      <c r="L4316" s="29">
        <f>①陸連データ貼付け!P1385</f>
        <v>3</v>
      </c>
      <c r="M4316" s="63" t="str">
        <f>①陸連データ貼付け!Q1385</f>
        <v>中学校</v>
      </c>
    </row>
    <row r="4317" spans="1:13">
      <c r="A4317" s="220" t="str">
        <f>IF(①陸連データ貼付け!M1386="","",①陸連データ貼付け!M1386)</f>
        <v>P26</v>
      </c>
      <c r="B4317" s="29" t="str">
        <f t="shared" ref="B4317:B4380" si="207">LEFT(A4317,1)</f>
        <v>P</v>
      </c>
      <c r="C4317" s="29" t="str">
        <f t="shared" ref="C4317:C4380" si="208">REPLACE(A4317,1,1,"")</f>
        <v>26</v>
      </c>
      <c r="D4317" s="29">
        <f>①陸連データ貼付け!B1386</f>
        <v>76787742</v>
      </c>
      <c r="E4317" s="29" t="str">
        <f>①陸連データ貼付け!C1386</f>
        <v>斉藤　廉</v>
      </c>
      <c r="F4317" s="29" t="str">
        <f>ASC(①陸連データ貼付け!D1386)</f>
        <v>ｻｲﾄｳ ﾚﾝ</v>
      </c>
      <c r="G4317" s="29" t="str">
        <f>①陸連データ貼付け!E1386</f>
        <v>男</v>
      </c>
      <c r="H4317" s="29">
        <f>①陸連データ貼付け!H1386</f>
        <v>26293</v>
      </c>
      <c r="I4317" s="29" t="str">
        <f>①陸連データ貼付け!I1386</f>
        <v>名古屋市立大高</v>
      </c>
      <c r="J4317" s="29" t="str">
        <f>①陸連データ貼付け!J1386</f>
        <v>ナゴヤシリツオオダカチュウガッコウ</v>
      </c>
      <c r="K4317" s="29" t="str">
        <f t="shared" ref="K4317:K4380" si="209">I4317</f>
        <v>名古屋市立大高</v>
      </c>
      <c r="L4317" s="29">
        <f>①陸連データ貼付け!P1386</f>
        <v>3</v>
      </c>
      <c r="M4317" s="63" t="str">
        <f>①陸連データ貼付け!Q1386</f>
        <v>中学校</v>
      </c>
    </row>
    <row r="4318" spans="1:13">
      <c r="A4318" s="220" t="str">
        <f>IF(①陸連データ貼付け!M1387="","",①陸連データ貼付け!M1387)</f>
        <v>P23</v>
      </c>
      <c r="B4318" s="29" t="str">
        <f t="shared" si="207"/>
        <v>P</v>
      </c>
      <c r="C4318" s="29" t="str">
        <f t="shared" si="208"/>
        <v>23</v>
      </c>
      <c r="D4318" s="29">
        <f>①陸連データ貼付け!B1387</f>
        <v>76787136</v>
      </c>
      <c r="E4318" s="29" t="str">
        <f>①陸連データ貼付け!C1387</f>
        <v>榊原　愛透</v>
      </c>
      <c r="F4318" s="29" t="str">
        <f>ASC(①陸連データ貼付け!D1387)</f>
        <v>ｻｶｷﾊﾞﾗ ﾏﾅﾄ</v>
      </c>
      <c r="G4318" s="29" t="str">
        <f>①陸連データ貼付け!E1387</f>
        <v>男</v>
      </c>
      <c r="H4318" s="29">
        <f>①陸連データ貼付け!H1387</f>
        <v>26293</v>
      </c>
      <c r="I4318" s="29" t="str">
        <f>①陸連データ貼付け!I1387</f>
        <v>名古屋市立大高</v>
      </c>
      <c r="J4318" s="29" t="str">
        <f>①陸連データ貼付け!J1387</f>
        <v>ナゴヤシリツオオダカチュウガッコウ</v>
      </c>
      <c r="K4318" s="29" t="str">
        <f t="shared" si="209"/>
        <v>名古屋市立大高</v>
      </c>
      <c r="L4318" s="29">
        <f>①陸連データ貼付け!P1387</f>
        <v>3</v>
      </c>
      <c r="M4318" s="63" t="str">
        <f>①陸連データ貼付け!Q1387</f>
        <v>中学校</v>
      </c>
    </row>
    <row r="4319" spans="1:13">
      <c r="A4319" s="220" t="str">
        <f>IF(①陸連データ貼付け!M1388="","",①陸連データ貼付け!M1388)</f>
        <v>P5038</v>
      </c>
      <c r="B4319" s="29" t="str">
        <f t="shared" si="207"/>
        <v>P</v>
      </c>
      <c r="C4319" s="29" t="str">
        <f t="shared" si="208"/>
        <v>5038</v>
      </c>
      <c r="D4319" s="29">
        <f>①陸連データ貼付け!B1388</f>
        <v>89258436</v>
      </c>
      <c r="E4319" s="29" t="str">
        <f>①陸連データ貼付け!C1388</f>
        <v>島田　莉緒</v>
      </c>
      <c r="F4319" s="29" t="str">
        <f>ASC(①陸連データ貼付け!D1388)</f>
        <v>ｼﾏﾀﾞ ﾘｵ</v>
      </c>
      <c r="G4319" s="29" t="str">
        <f>①陸連データ貼付け!E1388</f>
        <v>女</v>
      </c>
      <c r="H4319" s="29">
        <f>①陸連データ貼付け!H1388</f>
        <v>26293</v>
      </c>
      <c r="I4319" s="29" t="str">
        <f>①陸連データ貼付け!I1388</f>
        <v>名古屋市立大高</v>
      </c>
      <c r="J4319" s="29" t="str">
        <f>①陸連データ貼付け!J1388</f>
        <v>ナゴヤシリツオオダカチュウガッコウ</v>
      </c>
      <c r="K4319" s="29" t="str">
        <f t="shared" si="209"/>
        <v>名古屋市立大高</v>
      </c>
      <c r="L4319" s="29">
        <f>①陸連データ貼付け!P1388</f>
        <v>2</v>
      </c>
      <c r="M4319" s="63" t="str">
        <f>①陸連データ貼付け!Q1388</f>
        <v>中学校</v>
      </c>
    </row>
    <row r="4320" spans="1:13">
      <c r="A4320" s="220" t="str">
        <f>IF(①陸連データ貼付け!M1389="","",①陸連データ貼付け!M1389)</f>
        <v>P44</v>
      </c>
      <c r="B4320" s="29" t="str">
        <f t="shared" si="207"/>
        <v>P</v>
      </c>
      <c r="C4320" s="29" t="str">
        <f t="shared" si="208"/>
        <v>44</v>
      </c>
      <c r="D4320" s="29">
        <f>①陸連データ貼付け!B1389</f>
        <v>89254937</v>
      </c>
      <c r="E4320" s="29" t="str">
        <f>①陸連データ貼付け!C1389</f>
        <v>杉浦　大</v>
      </c>
      <c r="F4320" s="29" t="str">
        <f>ASC(①陸連データ貼付け!D1389)</f>
        <v>ｽｷﾞｳﾗ ﾀﾞｲ</v>
      </c>
      <c r="G4320" s="29" t="str">
        <f>①陸連データ貼付け!E1389</f>
        <v>男</v>
      </c>
      <c r="H4320" s="29">
        <f>①陸連データ貼付け!H1389</f>
        <v>26293</v>
      </c>
      <c r="I4320" s="29" t="str">
        <f>①陸連データ貼付け!I1389</f>
        <v>名古屋市立大高</v>
      </c>
      <c r="J4320" s="29" t="str">
        <f>①陸連データ貼付け!J1389</f>
        <v>ナゴヤシリツオオダカチュウガッコウ</v>
      </c>
      <c r="K4320" s="29" t="str">
        <f t="shared" si="209"/>
        <v>名古屋市立大高</v>
      </c>
      <c r="L4320" s="29">
        <f>①陸連データ貼付け!P1389</f>
        <v>2</v>
      </c>
      <c r="M4320" s="63" t="str">
        <f>①陸連データ貼付け!Q1389</f>
        <v>中学校</v>
      </c>
    </row>
    <row r="4321" spans="1:13">
      <c r="A4321" s="220" t="str">
        <f>IF(①陸連データ貼付け!M1390="","",①陸連データ貼付け!M1390)</f>
        <v>P39</v>
      </c>
      <c r="B4321" s="29" t="str">
        <f t="shared" si="207"/>
        <v>P</v>
      </c>
      <c r="C4321" s="29" t="str">
        <f t="shared" si="208"/>
        <v>39</v>
      </c>
      <c r="D4321" s="29">
        <f>①陸連データ貼付け!B1390</f>
        <v>89252430</v>
      </c>
      <c r="E4321" s="29" t="str">
        <f>①陸連データ貼付け!C1390</f>
        <v>杉本　奏人</v>
      </c>
      <c r="F4321" s="29" t="str">
        <f>ASC(①陸連データ貼付け!D1390)</f>
        <v>ｽｷﾞﾓﾄ ｶﾅﾄ</v>
      </c>
      <c r="G4321" s="29" t="str">
        <f>①陸連データ貼付け!E1390</f>
        <v>男</v>
      </c>
      <c r="H4321" s="29">
        <f>①陸連データ貼付け!H1390</f>
        <v>26293</v>
      </c>
      <c r="I4321" s="29" t="str">
        <f>①陸連データ貼付け!I1390</f>
        <v>名古屋市立大高</v>
      </c>
      <c r="J4321" s="29" t="str">
        <f>①陸連データ貼付け!J1390</f>
        <v>ナゴヤシリツオオダカチュウガッコウ</v>
      </c>
      <c r="K4321" s="29" t="str">
        <f t="shared" si="209"/>
        <v>名古屋市立大高</v>
      </c>
      <c r="L4321" s="29">
        <f>①陸連データ貼付け!P1390</f>
        <v>2</v>
      </c>
      <c r="M4321" s="63" t="str">
        <f>①陸連データ貼付け!Q1390</f>
        <v>中学校</v>
      </c>
    </row>
    <row r="4322" spans="1:13">
      <c r="A4322" s="220" t="str">
        <f>IF(①陸連データ貼付け!M1391="","",①陸連データ貼付け!M1391)</f>
        <v>P45</v>
      </c>
      <c r="B4322" s="29" t="str">
        <f t="shared" si="207"/>
        <v>P</v>
      </c>
      <c r="C4322" s="29" t="str">
        <f t="shared" si="208"/>
        <v>45</v>
      </c>
      <c r="D4322" s="29">
        <f>①陸連データ貼付け!B1391</f>
        <v>89255332</v>
      </c>
      <c r="E4322" s="29" t="str">
        <f>①陸連データ貼付け!C1391</f>
        <v>須崎　陽聖</v>
      </c>
      <c r="F4322" s="29" t="str">
        <f>ASC(①陸連データ貼付け!D1391)</f>
        <v>ｽｻﾞｷ ﾖｳｾｲ</v>
      </c>
      <c r="G4322" s="29" t="str">
        <f>①陸連データ貼付け!E1391</f>
        <v>男</v>
      </c>
      <c r="H4322" s="29">
        <f>①陸連データ貼付け!H1391</f>
        <v>26293</v>
      </c>
      <c r="I4322" s="29" t="str">
        <f>①陸連データ貼付け!I1391</f>
        <v>名古屋市立大高</v>
      </c>
      <c r="J4322" s="29" t="str">
        <f>①陸連データ貼付け!J1391</f>
        <v>ナゴヤシリツオオダカチュウガッコウ</v>
      </c>
      <c r="K4322" s="29" t="str">
        <f t="shared" si="209"/>
        <v>名古屋市立大高</v>
      </c>
      <c r="L4322" s="29">
        <f>①陸連データ貼付け!P1391</f>
        <v>2</v>
      </c>
      <c r="M4322" s="63" t="str">
        <f>①陸連データ貼付け!Q1391</f>
        <v>中学校</v>
      </c>
    </row>
    <row r="4323" spans="1:13">
      <c r="A4323" s="220" t="str">
        <f>IF(①陸連データ貼付け!M1392="","",①陸連データ貼付け!M1392)</f>
        <v>P50</v>
      </c>
      <c r="B4323" s="29" t="str">
        <f t="shared" si="207"/>
        <v>P</v>
      </c>
      <c r="C4323" s="29" t="str">
        <f t="shared" si="208"/>
        <v>50</v>
      </c>
      <c r="D4323" s="29">
        <f>①陸連データ貼付け!B1392</f>
        <v>89256939</v>
      </c>
      <c r="E4323" s="29" t="str">
        <f>①陸連データ貼付け!C1392</f>
        <v>鈴木　颯人</v>
      </c>
      <c r="F4323" s="29" t="str">
        <f>ASC(①陸連データ貼付け!D1392)</f>
        <v>ｽｽﾞｷ ﾊﾔﾄ</v>
      </c>
      <c r="G4323" s="29" t="str">
        <f>①陸連データ貼付け!E1392</f>
        <v>男</v>
      </c>
      <c r="H4323" s="29">
        <f>①陸連データ貼付け!H1392</f>
        <v>26293</v>
      </c>
      <c r="I4323" s="29" t="str">
        <f>①陸連データ貼付け!I1392</f>
        <v>名古屋市立大高</v>
      </c>
      <c r="J4323" s="29" t="str">
        <f>①陸連データ貼付け!J1392</f>
        <v>ナゴヤシリツオオダカチュウガッコウ</v>
      </c>
      <c r="K4323" s="29" t="str">
        <f t="shared" si="209"/>
        <v>名古屋市立大高</v>
      </c>
      <c r="L4323" s="29">
        <f>①陸連データ貼付け!P1392</f>
        <v>2</v>
      </c>
      <c r="M4323" s="63" t="str">
        <f>①陸連データ貼付け!Q1392</f>
        <v>中学校</v>
      </c>
    </row>
    <row r="4324" spans="1:13">
      <c r="A4324" s="220" t="str">
        <f>IF(①陸連データ貼付け!M1393="","",①陸連データ貼付け!M1393)</f>
        <v>P40</v>
      </c>
      <c r="B4324" s="29" t="str">
        <f t="shared" si="207"/>
        <v>P</v>
      </c>
      <c r="C4324" s="29" t="str">
        <f t="shared" si="208"/>
        <v>40</v>
      </c>
      <c r="D4324" s="29">
        <f>①陸連データ貼付け!B1393</f>
        <v>89252935</v>
      </c>
      <c r="E4324" s="29" t="str">
        <f>①陸連データ貼付け!C1393</f>
        <v>高橋　奏太</v>
      </c>
      <c r="F4324" s="29" t="str">
        <f>ASC(①陸連データ貼付け!D1393)</f>
        <v>ﾀｶﾊｼ ｶﾅﾀ</v>
      </c>
      <c r="G4324" s="29" t="str">
        <f>①陸連データ貼付け!E1393</f>
        <v>男</v>
      </c>
      <c r="H4324" s="29">
        <f>①陸連データ貼付け!H1393</f>
        <v>26293</v>
      </c>
      <c r="I4324" s="29" t="str">
        <f>①陸連データ貼付け!I1393</f>
        <v>名古屋市立大高</v>
      </c>
      <c r="J4324" s="29" t="str">
        <f>①陸連データ貼付け!J1393</f>
        <v>ナゴヤシリツオオダカチュウガッコウ</v>
      </c>
      <c r="K4324" s="29" t="str">
        <f t="shared" si="209"/>
        <v>名古屋市立大高</v>
      </c>
      <c r="L4324" s="29">
        <f>①陸連データ貼付け!P1393</f>
        <v>2</v>
      </c>
      <c r="M4324" s="63" t="str">
        <f>①陸連データ貼付け!Q1393</f>
        <v>中学校</v>
      </c>
    </row>
    <row r="4325" spans="1:13">
      <c r="A4325" s="220" t="str">
        <f>IF(①陸連データ貼付け!M1394="","",①陸連データ貼付け!M1394)</f>
        <v>P41</v>
      </c>
      <c r="B4325" s="29" t="str">
        <f t="shared" si="207"/>
        <v>P</v>
      </c>
      <c r="C4325" s="29" t="str">
        <f t="shared" si="208"/>
        <v>41</v>
      </c>
      <c r="D4325" s="29">
        <f>①陸連データ貼付け!B1394</f>
        <v>89253532</v>
      </c>
      <c r="E4325" s="29" t="str">
        <f>①陸連データ貼付け!C1394</f>
        <v>髙橋　諒</v>
      </c>
      <c r="F4325" s="29" t="str">
        <f>ASC(①陸連データ貼付け!D1394)</f>
        <v>ﾀｶﾊｼ ﾘｮｳ</v>
      </c>
      <c r="G4325" s="29" t="str">
        <f>①陸連データ貼付け!E1394</f>
        <v>男</v>
      </c>
      <c r="H4325" s="29">
        <f>①陸連データ貼付け!H1394</f>
        <v>26293</v>
      </c>
      <c r="I4325" s="29" t="str">
        <f>①陸連データ貼付け!I1394</f>
        <v>名古屋市立大高</v>
      </c>
      <c r="J4325" s="29" t="str">
        <f>①陸連データ貼付け!J1394</f>
        <v>ナゴヤシリツオオダカチュウガッコウ</v>
      </c>
      <c r="K4325" s="29" t="str">
        <f t="shared" si="209"/>
        <v>名古屋市立大高</v>
      </c>
      <c r="L4325" s="29">
        <f>①陸連データ貼付け!P1394</f>
        <v>2</v>
      </c>
      <c r="M4325" s="63" t="str">
        <f>①陸連データ貼付け!Q1394</f>
        <v>中学校</v>
      </c>
    </row>
    <row r="4326" spans="1:13">
      <c r="A4326" s="220" t="str">
        <f>IF(①陸連データ貼付け!M1395="","",①陸連データ貼付け!M1395)</f>
        <v>P42</v>
      </c>
      <c r="B4326" s="29" t="str">
        <f t="shared" si="207"/>
        <v>P</v>
      </c>
      <c r="C4326" s="29" t="str">
        <f t="shared" si="208"/>
        <v>42</v>
      </c>
      <c r="D4326" s="29">
        <f>①陸連データ貼付け!B1395</f>
        <v>89253936</v>
      </c>
      <c r="E4326" s="29" t="str">
        <f>①陸連データ貼付け!C1395</f>
        <v>竹内　稜</v>
      </c>
      <c r="F4326" s="29" t="str">
        <f>ASC(①陸連データ貼付け!D1395)</f>
        <v>ﾀｹｳﾁ ﾘｮｳ</v>
      </c>
      <c r="G4326" s="29" t="str">
        <f>①陸連データ貼付け!E1395</f>
        <v>男</v>
      </c>
      <c r="H4326" s="29">
        <f>①陸連データ貼付け!H1395</f>
        <v>26293</v>
      </c>
      <c r="I4326" s="29" t="str">
        <f>①陸連データ貼付け!I1395</f>
        <v>名古屋市立大高</v>
      </c>
      <c r="J4326" s="29" t="str">
        <f>①陸連データ貼付け!J1395</f>
        <v>ナゴヤシリツオオダカチュウガッコウ</v>
      </c>
      <c r="K4326" s="29" t="str">
        <f t="shared" si="209"/>
        <v>名古屋市立大高</v>
      </c>
      <c r="L4326" s="29">
        <f>①陸連データ貼付け!P1395</f>
        <v>2</v>
      </c>
      <c r="M4326" s="63" t="str">
        <f>①陸連データ貼付け!Q1395</f>
        <v>中学校</v>
      </c>
    </row>
    <row r="4327" spans="1:13">
      <c r="A4327" s="220" t="str">
        <f>IF(①陸連データ貼付け!M1396="","",①陸連データ貼付け!M1396)</f>
        <v>P51</v>
      </c>
      <c r="B4327" s="29" t="str">
        <f t="shared" si="207"/>
        <v>P</v>
      </c>
      <c r="C4327" s="29" t="str">
        <f t="shared" si="208"/>
        <v>51</v>
      </c>
      <c r="D4327" s="29">
        <f>①陸連データ貼付け!B1396</f>
        <v>89257132</v>
      </c>
      <c r="E4327" s="29" t="str">
        <f>①陸連データ貼付け!C1396</f>
        <v>竹本　優斗</v>
      </c>
      <c r="F4327" s="29" t="str">
        <f>ASC(①陸連データ貼付け!D1396)</f>
        <v>ﾀｹﾓﾄ ﾕｳﾄ</v>
      </c>
      <c r="G4327" s="29" t="str">
        <f>①陸連データ貼付け!E1396</f>
        <v>男</v>
      </c>
      <c r="H4327" s="29">
        <f>①陸連データ貼付け!H1396</f>
        <v>26293</v>
      </c>
      <c r="I4327" s="29" t="str">
        <f>①陸連データ貼付け!I1396</f>
        <v>名古屋市立大高</v>
      </c>
      <c r="J4327" s="29" t="str">
        <f>①陸連データ貼付け!J1396</f>
        <v>ナゴヤシリツオオダカチュウガッコウ</v>
      </c>
      <c r="K4327" s="29" t="str">
        <f t="shared" si="209"/>
        <v>名古屋市立大高</v>
      </c>
      <c r="L4327" s="29">
        <f>①陸連データ貼付け!P1396</f>
        <v>2</v>
      </c>
      <c r="M4327" s="63" t="str">
        <f>①陸連データ貼付け!Q1396</f>
        <v>中学校</v>
      </c>
    </row>
    <row r="4328" spans="1:13">
      <c r="A4328" s="220" t="str">
        <f>IF(①陸連データ貼付け!M1397="","",①陸連データ貼付け!M1397)</f>
        <v>P35</v>
      </c>
      <c r="B4328" s="29" t="str">
        <f t="shared" si="207"/>
        <v>P</v>
      </c>
      <c r="C4328" s="29" t="str">
        <f t="shared" si="208"/>
        <v>35</v>
      </c>
      <c r="D4328" s="29">
        <f>①陸連データ貼付け!B1397</f>
        <v>89249032</v>
      </c>
      <c r="E4328" s="29" t="str">
        <f>①陸連データ貼付け!C1397</f>
        <v>谷内　大翔</v>
      </c>
      <c r="F4328" s="29" t="str">
        <f>ASC(①陸連データ貼付け!D1397)</f>
        <v>ﾀﾆｳﾁ ﾔﾏﾄ</v>
      </c>
      <c r="G4328" s="29" t="str">
        <f>①陸連データ貼付け!E1397</f>
        <v>男</v>
      </c>
      <c r="H4328" s="29">
        <f>①陸連データ貼付け!H1397</f>
        <v>26293</v>
      </c>
      <c r="I4328" s="29" t="str">
        <f>①陸連データ貼付け!I1397</f>
        <v>名古屋市立大高</v>
      </c>
      <c r="J4328" s="29" t="str">
        <f>①陸連データ貼付け!J1397</f>
        <v>ナゴヤシリツオオダカチュウガッコウ</v>
      </c>
      <c r="K4328" s="29" t="str">
        <f t="shared" si="209"/>
        <v>名古屋市立大高</v>
      </c>
      <c r="L4328" s="29">
        <f>①陸連データ貼付け!P1397</f>
        <v>2</v>
      </c>
      <c r="M4328" s="63" t="str">
        <f>①陸連データ貼付け!Q1397</f>
        <v>中学校</v>
      </c>
    </row>
    <row r="4329" spans="1:13">
      <c r="A4329" s="220" t="str">
        <f>IF(①陸連データ貼付け!M1398="","",①陸連データ貼付け!M1398)</f>
        <v>P36</v>
      </c>
      <c r="B4329" s="29" t="str">
        <f t="shared" si="207"/>
        <v>P</v>
      </c>
      <c r="C4329" s="29" t="str">
        <f t="shared" si="208"/>
        <v>36</v>
      </c>
      <c r="D4329" s="29">
        <f>①陸連データ貼付け!B1398</f>
        <v>89249840</v>
      </c>
      <c r="E4329" s="29" t="str">
        <f>①陸連データ貼付け!C1398</f>
        <v>辻　悠斗</v>
      </c>
      <c r="F4329" s="29" t="str">
        <f>ASC(①陸連データ貼付け!D1398)</f>
        <v>ﾂｼﾞ ﾕｳﾄ</v>
      </c>
      <c r="G4329" s="29" t="str">
        <f>①陸連データ貼付け!E1398</f>
        <v>男</v>
      </c>
      <c r="H4329" s="29">
        <f>①陸連データ貼付け!H1398</f>
        <v>26293</v>
      </c>
      <c r="I4329" s="29" t="str">
        <f>①陸連データ貼付け!I1398</f>
        <v>名古屋市立大高</v>
      </c>
      <c r="J4329" s="29" t="str">
        <f>①陸連データ貼付け!J1398</f>
        <v>ナゴヤシリツオオダカチュウガッコウ</v>
      </c>
      <c r="K4329" s="29" t="str">
        <f t="shared" si="209"/>
        <v>名古屋市立大高</v>
      </c>
      <c r="L4329" s="29">
        <f>①陸連データ貼付け!P1398</f>
        <v>2</v>
      </c>
      <c r="M4329" s="63" t="str">
        <f>①陸連データ貼付け!Q1398</f>
        <v>中学校</v>
      </c>
    </row>
    <row r="4330" spans="1:13">
      <c r="A4330" s="220" t="str">
        <f>IF(①陸連データ貼付け!M1399="","",①陸連データ貼付け!M1399)</f>
        <v>P5036</v>
      </c>
      <c r="B4330" s="29" t="str">
        <f t="shared" si="207"/>
        <v>P</v>
      </c>
      <c r="C4330" s="29" t="str">
        <f t="shared" si="208"/>
        <v>5036</v>
      </c>
      <c r="D4330" s="29">
        <f>①陸連データ貼付け!B1399</f>
        <v>89257839</v>
      </c>
      <c r="E4330" s="29" t="str">
        <f>①陸連データ貼付け!C1399</f>
        <v>恒川　はな</v>
      </c>
      <c r="F4330" s="29" t="str">
        <f>ASC(①陸連データ貼付け!D1399)</f>
        <v>ﾂﾈｶﾜ ﾊﾅ</v>
      </c>
      <c r="G4330" s="29" t="str">
        <f>①陸連データ貼付け!E1399</f>
        <v>女</v>
      </c>
      <c r="H4330" s="29">
        <f>①陸連データ貼付け!H1399</f>
        <v>26293</v>
      </c>
      <c r="I4330" s="29" t="str">
        <f>①陸連データ貼付け!I1399</f>
        <v>名古屋市立大高</v>
      </c>
      <c r="J4330" s="29" t="str">
        <f>①陸連データ貼付け!J1399</f>
        <v>ナゴヤシリツオオダカチュウガッコウ</v>
      </c>
      <c r="K4330" s="29" t="str">
        <f t="shared" si="209"/>
        <v>名古屋市立大高</v>
      </c>
      <c r="L4330" s="29">
        <f>①陸連データ貼付け!P1399</f>
        <v>2</v>
      </c>
      <c r="M4330" s="63" t="str">
        <f>①陸連データ貼付け!Q1399</f>
        <v>中学校</v>
      </c>
    </row>
    <row r="4331" spans="1:13">
      <c r="A4331" s="220" t="str">
        <f>IF(①陸連データ貼付け!M1400="","",①陸連データ貼付け!M1400)</f>
        <v>P37</v>
      </c>
      <c r="B4331" s="29" t="str">
        <f t="shared" si="207"/>
        <v>P</v>
      </c>
      <c r="C4331" s="29" t="str">
        <f t="shared" si="208"/>
        <v>37</v>
      </c>
      <c r="D4331" s="29">
        <f>①陸連データ貼付け!B1400</f>
        <v>89251025</v>
      </c>
      <c r="E4331" s="29" t="str">
        <f>①陸連データ貼付け!C1400</f>
        <v>時守　慧乙</v>
      </c>
      <c r="F4331" s="29" t="str">
        <f>ASC(①陸連データ貼付け!D1400)</f>
        <v>ﾄｷﾓﾘ ｹｲﾄ</v>
      </c>
      <c r="G4331" s="29" t="str">
        <f>①陸連データ貼付け!E1400</f>
        <v>男</v>
      </c>
      <c r="H4331" s="29">
        <f>①陸連データ貼付け!H1400</f>
        <v>26293</v>
      </c>
      <c r="I4331" s="29" t="str">
        <f>①陸連データ貼付け!I1400</f>
        <v>名古屋市立大高</v>
      </c>
      <c r="J4331" s="29" t="str">
        <f>①陸連データ貼付け!J1400</f>
        <v>ナゴヤシリツオオダカチュウガッコウ</v>
      </c>
      <c r="K4331" s="29" t="str">
        <f t="shared" si="209"/>
        <v>名古屋市立大高</v>
      </c>
      <c r="L4331" s="29">
        <f>①陸連データ貼付け!P1400</f>
        <v>2</v>
      </c>
      <c r="M4331" s="63" t="str">
        <f>①陸連データ貼付け!Q1400</f>
        <v>中学校</v>
      </c>
    </row>
    <row r="4332" spans="1:13">
      <c r="A4332" s="220" t="str">
        <f>IF(①陸連データ貼付け!M1401="","",①陸連データ貼付け!M1401)</f>
        <v>P5026</v>
      </c>
      <c r="B4332" s="29" t="str">
        <f t="shared" si="207"/>
        <v>P</v>
      </c>
      <c r="C4332" s="29" t="str">
        <f t="shared" si="208"/>
        <v>5026</v>
      </c>
      <c r="D4332" s="29">
        <f>①陸連データ貼付け!B1401</f>
        <v>76823632</v>
      </c>
      <c r="E4332" s="29" t="str">
        <f>①陸連データ貼付け!C1401</f>
        <v>中内　千明</v>
      </c>
      <c r="F4332" s="29" t="str">
        <f>ASC(①陸連データ貼付け!D1401)</f>
        <v>ﾅｶｳﾁ ﾁｱｷ</v>
      </c>
      <c r="G4332" s="29" t="str">
        <f>①陸連データ貼付け!E1401</f>
        <v>女</v>
      </c>
      <c r="H4332" s="29">
        <f>①陸連データ貼付け!H1401</f>
        <v>26293</v>
      </c>
      <c r="I4332" s="29" t="str">
        <f>①陸連データ貼付け!I1401</f>
        <v>名古屋市立大高</v>
      </c>
      <c r="J4332" s="29" t="str">
        <f>①陸連データ貼付け!J1401</f>
        <v>ナゴヤシリツオオダカチュウガッコウ</v>
      </c>
      <c r="K4332" s="29" t="str">
        <f t="shared" si="209"/>
        <v>名古屋市立大高</v>
      </c>
      <c r="L4332" s="29">
        <f>①陸連データ貼付け!P1401</f>
        <v>3</v>
      </c>
      <c r="M4332" s="63" t="str">
        <f>①陸連データ貼付け!Q1401</f>
        <v>中学校</v>
      </c>
    </row>
    <row r="4333" spans="1:13">
      <c r="A4333" s="220" t="str">
        <f>IF(①陸連データ貼付け!M1402="","",①陸連データ貼付け!M1402)</f>
        <v>P34</v>
      </c>
      <c r="B4333" s="29" t="str">
        <f t="shared" si="207"/>
        <v>P</v>
      </c>
      <c r="C4333" s="29" t="str">
        <f t="shared" si="208"/>
        <v>34</v>
      </c>
      <c r="D4333" s="29">
        <f>①陸連データ貼付け!B1402</f>
        <v>81868031</v>
      </c>
      <c r="E4333" s="29" t="str">
        <f>①陸連データ貼付け!C1402</f>
        <v>成瀬　竜矢</v>
      </c>
      <c r="F4333" s="29" t="str">
        <f>ASC(①陸連データ貼付け!D1402)</f>
        <v>ﾅﾙｾ ﾘｮｳﾔ</v>
      </c>
      <c r="G4333" s="29" t="str">
        <f>①陸連データ貼付け!E1402</f>
        <v>男</v>
      </c>
      <c r="H4333" s="29">
        <f>①陸連データ貼付け!H1402</f>
        <v>26293</v>
      </c>
      <c r="I4333" s="29" t="str">
        <f>①陸連データ貼付け!I1402</f>
        <v>名古屋市立大高</v>
      </c>
      <c r="J4333" s="29" t="str">
        <f>①陸連データ貼付け!J1402</f>
        <v>ナゴヤシリツオオダカチュウガッコウ</v>
      </c>
      <c r="K4333" s="29" t="str">
        <f t="shared" si="209"/>
        <v>名古屋市立大高</v>
      </c>
      <c r="L4333" s="29">
        <f>①陸連データ貼付け!P1402</f>
        <v>3</v>
      </c>
      <c r="M4333" s="63" t="str">
        <f>①陸連データ貼付け!Q1402</f>
        <v>中学校</v>
      </c>
    </row>
    <row r="4334" spans="1:13">
      <c r="A4334" s="220" t="str">
        <f>IF(①陸連データ貼付け!M1403="","",①陸連データ貼付け!M1403)</f>
        <v>P30</v>
      </c>
      <c r="B4334" s="29" t="str">
        <f t="shared" si="207"/>
        <v>P</v>
      </c>
      <c r="C4334" s="29" t="str">
        <f t="shared" si="208"/>
        <v>30</v>
      </c>
      <c r="D4334" s="29">
        <f>①陸連データ貼付け!B1403</f>
        <v>76821226</v>
      </c>
      <c r="E4334" s="29" t="str">
        <f>①陸連データ貼付け!C1403</f>
        <v>橋部　浩哉</v>
      </c>
      <c r="F4334" s="29" t="str">
        <f>ASC(①陸連データ貼付け!D1403)</f>
        <v>ﾊｼﾍﾞ ﾋﾛﾔ</v>
      </c>
      <c r="G4334" s="29" t="str">
        <f>①陸連データ貼付け!E1403</f>
        <v>男</v>
      </c>
      <c r="H4334" s="29">
        <f>①陸連データ貼付け!H1403</f>
        <v>26293</v>
      </c>
      <c r="I4334" s="29" t="str">
        <f>①陸連データ貼付け!I1403</f>
        <v>名古屋市立大高</v>
      </c>
      <c r="J4334" s="29" t="str">
        <f>①陸連データ貼付け!J1403</f>
        <v>ナゴヤシリツオオダカチュウガッコウ</v>
      </c>
      <c r="K4334" s="29" t="str">
        <f t="shared" si="209"/>
        <v>名古屋市立大高</v>
      </c>
      <c r="L4334" s="29">
        <f>①陸連データ貼付け!P1403</f>
        <v>3</v>
      </c>
      <c r="M4334" s="63" t="str">
        <f>①陸連データ貼付け!Q1403</f>
        <v>中学校</v>
      </c>
    </row>
    <row r="4335" spans="1:13">
      <c r="A4335" s="220" t="str">
        <f>IF(①陸連データ貼付け!M1404="","",①陸連データ貼付け!M1404)</f>
        <v>P24</v>
      </c>
      <c r="B4335" s="29" t="str">
        <f t="shared" si="207"/>
        <v>P</v>
      </c>
      <c r="C4335" s="29" t="str">
        <f t="shared" si="208"/>
        <v>24</v>
      </c>
      <c r="D4335" s="29">
        <f>①陸連データ貼付け!B1404</f>
        <v>76787540</v>
      </c>
      <c r="E4335" s="29" t="str">
        <f>①陸連データ貼付け!C1404</f>
        <v>花井　弘太</v>
      </c>
      <c r="F4335" s="29" t="str">
        <f>ASC(①陸連データ貼付け!D1404)</f>
        <v>ﾊﾅｲ ｺｳﾀ</v>
      </c>
      <c r="G4335" s="29" t="str">
        <f>①陸連データ貼付け!E1404</f>
        <v>男</v>
      </c>
      <c r="H4335" s="29">
        <f>①陸連データ貼付け!H1404</f>
        <v>26293</v>
      </c>
      <c r="I4335" s="29" t="str">
        <f>①陸連データ貼付け!I1404</f>
        <v>名古屋市立大高</v>
      </c>
      <c r="J4335" s="29" t="str">
        <f>①陸連データ貼付け!J1404</f>
        <v>ナゴヤシリツオオダカチュウガッコウ</v>
      </c>
      <c r="K4335" s="29" t="str">
        <f t="shared" si="209"/>
        <v>名古屋市立大高</v>
      </c>
      <c r="L4335" s="29">
        <f>①陸連データ貼付け!P1404</f>
        <v>3</v>
      </c>
      <c r="M4335" s="63" t="str">
        <f>①陸連データ貼付け!Q1404</f>
        <v>中学校</v>
      </c>
    </row>
    <row r="4336" spans="1:13">
      <c r="A4336" s="220" t="str">
        <f>IF(①陸連データ貼付け!M1405="","",①陸連データ貼付け!M1405)</f>
        <v>P5028</v>
      </c>
      <c r="B4336" s="29" t="str">
        <f t="shared" si="207"/>
        <v>P</v>
      </c>
      <c r="C4336" s="29" t="str">
        <f t="shared" si="208"/>
        <v>5028</v>
      </c>
      <c r="D4336" s="29">
        <f>①陸連データ貼付け!B1405</f>
        <v>76824027</v>
      </c>
      <c r="E4336" s="29" t="str">
        <f>①陸連データ貼付け!C1405</f>
        <v>花田　春奈</v>
      </c>
      <c r="F4336" s="29" t="str">
        <f>ASC(①陸連データ貼付け!D1405)</f>
        <v>ﾊﾅﾀﾞ ﾊﾙﾅ</v>
      </c>
      <c r="G4336" s="29" t="str">
        <f>①陸連データ貼付け!E1405</f>
        <v>女</v>
      </c>
      <c r="H4336" s="29">
        <f>①陸連データ貼付け!H1405</f>
        <v>26293</v>
      </c>
      <c r="I4336" s="29" t="str">
        <f>①陸連データ貼付け!I1405</f>
        <v>名古屋市立大高</v>
      </c>
      <c r="J4336" s="29" t="str">
        <f>①陸連データ貼付け!J1405</f>
        <v>ナゴヤシリツオオダカチュウガッコウ</v>
      </c>
      <c r="K4336" s="29" t="str">
        <f t="shared" si="209"/>
        <v>名古屋市立大高</v>
      </c>
      <c r="L4336" s="29">
        <f>①陸連データ貼付け!P1405</f>
        <v>3</v>
      </c>
      <c r="M4336" s="63" t="str">
        <f>①陸連データ貼付け!Q1405</f>
        <v>中学校</v>
      </c>
    </row>
    <row r="4337" spans="1:13">
      <c r="A4337" s="220" t="str">
        <f>IF(①陸連データ貼付け!M1406="","",①陸連データ貼付け!M1406)</f>
        <v>P5029</v>
      </c>
      <c r="B4337" s="29" t="str">
        <f t="shared" si="207"/>
        <v>P</v>
      </c>
      <c r="C4337" s="29" t="str">
        <f t="shared" si="208"/>
        <v>5029</v>
      </c>
      <c r="D4337" s="29">
        <f>①陸連データ貼付け!B1406</f>
        <v>76824128</v>
      </c>
      <c r="E4337" s="29" t="str">
        <f>①陸連データ貼付け!C1406</f>
        <v>早川　想世加</v>
      </c>
      <c r="F4337" s="29" t="str">
        <f>ASC(①陸連データ貼付け!D1406)</f>
        <v>ﾊﾔｶﾜ ｿﾖｶ</v>
      </c>
      <c r="G4337" s="29" t="str">
        <f>①陸連データ貼付け!E1406</f>
        <v>女</v>
      </c>
      <c r="H4337" s="29">
        <f>①陸連データ貼付け!H1406</f>
        <v>26293</v>
      </c>
      <c r="I4337" s="29" t="str">
        <f>①陸連データ貼付け!I1406</f>
        <v>名古屋市立大高</v>
      </c>
      <c r="J4337" s="29" t="str">
        <f>①陸連データ貼付け!J1406</f>
        <v>ナゴヤシリツオオダカチュウガッコウ</v>
      </c>
      <c r="K4337" s="29" t="str">
        <f t="shared" si="209"/>
        <v>名古屋市立大高</v>
      </c>
      <c r="L4337" s="29">
        <f>①陸連データ貼付け!P1406</f>
        <v>3</v>
      </c>
      <c r="M4337" s="63" t="str">
        <f>①陸連データ貼付け!Q1406</f>
        <v>中学校</v>
      </c>
    </row>
    <row r="4338" spans="1:13">
      <c r="A4338" s="220" t="str">
        <f>IF(①陸連データ貼付け!M1407="","",①陸連データ貼付け!M1407)</f>
        <v>P5024</v>
      </c>
      <c r="B4338" s="29" t="str">
        <f t="shared" si="207"/>
        <v>P</v>
      </c>
      <c r="C4338" s="29" t="str">
        <f t="shared" si="208"/>
        <v>5024</v>
      </c>
      <c r="D4338" s="29">
        <f>①陸連データ貼付け!B1407</f>
        <v>76823127</v>
      </c>
      <c r="E4338" s="29" t="str">
        <f>①陸連データ貼付け!C1407</f>
        <v>阪野　かすみ</v>
      </c>
      <c r="F4338" s="29" t="str">
        <f>ASC(①陸連データ貼付け!D1407)</f>
        <v>ﾊﾞﾝﾉ ｶｽﾐ</v>
      </c>
      <c r="G4338" s="29" t="str">
        <f>①陸連データ貼付け!E1407</f>
        <v>女</v>
      </c>
      <c r="H4338" s="29">
        <f>①陸連データ貼付け!H1407</f>
        <v>26293</v>
      </c>
      <c r="I4338" s="29" t="str">
        <f>①陸連データ貼付け!I1407</f>
        <v>名古屋市立大高</v>
      </c>
      <c r="J4338" s="29" t="str">
        <f>①陸連データ貼付け!J1407</f>
        <v>ナゴヤシリツオオダカチュウガッコウ</v>
      </c>
      <c r="K4338" s="29" t="str">
        <f t="shared" si="209"/>
        <v>名古屋市立大高</v>
      </c>
      <c r="L4338" s="29">
        <f>①陸連データ貼付け!P1407</f>
        <v>3</v>
      </c>
      <c r="M4338" s="63" t="str">
        <f>①陸連データ貼付け!Q1407</f>
        <v>中学校</v>
      </c>
    </row>
    <row r="4339" spans="1:13">
      <c r="A4339" s="220" t="str">
        <f>IF(①陸連データ貼付け!M1408="","",①陸連データ貼付け!M1408)</f>
        <v>P5032</v>
      </c>
      <c r="B4339" s="29" t="str">
        <f t="shared" si="207"/>
        <v>P</v>
      </c>
      <c r="C4339" s="29" t="str">
        <f t="shared" si="208"/>
        <v>5032</v>
      </c>
      <c r="D4339" s="29">
        <f>①陸連データ貼付け!B1408</f>
        <v>76825735</v>
      </c>
      <c r="E4339" s="29" t="str">
        <f>①陸連データ貼付け!C1408</f>
        <v>藤井　杏侑美</v>
      </c>
      <c r="F4339" s="29" t="str">
        <f>ASC(①陸連データ貼付け!D1408)</f>
        <v>ﾌｼﾞｲ ｱﾕﾐ</v>
      </c>
      <c r="G4339" s="29" t="str">
        <f>①陸連データ貼付け!E1408</f>
        <v>女</v>
      </c>
      <c r="H4339" s="29">
        <f>①陸連データ貼付け!H1408</f>
        <v>26293</v>
      </c>
      <c r="I4339" s="29" t="str">
        <f>①陸連データ貼付け!I1408</f>
        <v>名古屋市立大高</v>
      </c>
      <c r="J4339" s="29" t="str">
        <f>①陸連データ貼付け!J1408</f>
        <v>ナゴヤシリツオオダカチュウガッコウ</v>
      </c>
      <c r="K4339" s="29" t="str">
        <f t="shared" si="209"/>
        <v>名古屋市立大高</v>
      </c>
      <c r="L4339" s="29">
        <f>①陸連データ貼付け!P1408</f>
        <v>3</v>
      </c>
      <c r="M4339" s="63" t="str">
        <f>①陸連データ貼付け!Q1408</f>
        <v>中学校</v>
      </c>
    </row>
    <row r="4340" spans="1:13">
      <c r="A4340" s="220" t="str">
        <f>IF(①陸連データ貼付け!M1409="","",①陸連データ貼付け!M1409)</f>
        <v>P5033</v>
      </c>
      <c r="B4340" s="29" t="str">
        <f t="shared" si="207"/>
        <v>P</v>
      </c>
      <c r="C4340" s="29" t="str">
        <f t="shared" si="208"/>
        <v>5033</v>
      </c>
      <c r="D4340" s="29">
        <f>①陸連データ貼付け!B1409</f>
        <v>76826029</v>
      </c>
      <c r="E4340" s="29" t="str">
        <f>①陸連データ貼付け!C1409</f>
        <v>前川　鈴奈</v>
      </c>
      <c r="F4340" s="29" t="str">
        <f>ASC(①陸連データ貼付け!D1409)</f>
        <v>ﾏｴｶﾞﾜ ｽｽﾞﾅ</v>
      </c>
      <c r="G4340" s="29" t="str">
        <f>①陸連データ貼付け!E1409</f>
        <v>女</v>
      </c>
      <c r="H4340" s="29">
        <f>①陸連データ貼付け!H1409</f>
        <v>26293</v>
      </c>
      <c r="I4340" s="29" t="str">
        <f>①陸連データ貼付け!I1409</f>
        <v>名古屋市立大高</v>
      </c>
      <c r="J4340" s="29" t="str">
        <f>①陸連データ貼付け!J1409</f>
        <v>ナゴヤシリツオオダカチュウガッコウ</v>
      </c>
      <c r="K4340" s="29" t="str">
        <f t="shared" si="209"/>
        <v>名古屋市立大高</v>
      </c>
      <c r="L4340" s="29">
        <f>①陸連データ貼付け!P1409</f>
        <v>3</v>
      </c>
      <c r="M4340" s="63" t="str">
        <f>①陸連データ貼付け!Q1409</f>
        <v>中学校</v>
      </c>
    </row>
    <row r="4341" spans="1:13">
      <c r="A4341" s="220" t="str">
        <f>IF(①陸連データ貼付け!M1410="","",①陸連データ貼付け!M1410)</f>
        <v>P5039</v>
      </c>
      <c r="B4341" s="29" t="str">
        <f t="shared" si="207"/>
        <v>P</v>
      </c>
      <c r="C4341" s="29" t="str">
        <f t="shared" si="208"/>
        <v>5039</v>
      </c>
      <c r="D4341" s="29">
        <f>①陸連データ貼付け!B1410</f>
        <v>89258739</v>
      </c>
      <c r="E4341" s="29" t="str">
        <f>①陸連データ貼付け!C1410</f>
        <v>村田　千遥</v>
      </c>
      <c r="F4341" s="29" t="str">
        <f>ASC(①陸連データ貼付け!D1410)</f>
        <v>ﾑﾗﾀ ﾁﾊﾙ</v>
      </c>
      <c r="G4341" s="29" t="str">
        <f>①陸連データ貼付け!E1410</f>
        <v>女</v>
      </c>
      <c r="H4341" s="29">
        <f>①陸連データ貼付け!H1410</f>
        <v>26293</v>
      </c>
      <c r="I4341" s="29" t="str">
        <f>①陸連データ貼付け!I1410</f>
        <v>名古屋市立大高</v>
      </c>
      <c r="J4341" s="29" t="str">
        <f>①陸連データ貼付け!J1410</f>
        <v>ナゴヤシリツオオダカチュウガッコウ</v>
      </c>
      <c r="K4341" s="29" t="str">
        <f t="shared" si="209"/>
        <v>名古屋市立大高</v>
      </c>
      <c r="L4341" s="29">
        <f>①陸連データ貼付け!P1410</f>
        <v>2</v>
      </c>
      <c r="M4341" s="63" t="str">
        <f>①陸連データ貼付け!Q1410</f>
        <v>中学校</v>
      </c>
    </row>
    <row r="4342" spans="1:13">
      <c r="A4342" s="220" t="str">
        <f>IF(①陸連データ貼付け!M1411="","",①陸連データ貼付け!M1411)</f>
        <v>P31</v>
      </c>
      <c r="B4342" s="29" t="str">
        <f t="shared" si="207"/>
        <v>P</v>
      </c>
      <c r="C4342" s="29" t="str">
        <f t="shared" si="208"/>
        <v>31</v>
      </c>
      <c r="D4342" s="29">
        <f>①陸連データ貼付け!B1411</f>
        <v>76821327</v>
      </c>
      <c r="E4342" s="29" t="str">
        <f>①陸連データ貼付け!C1411</f>
        <v>森田　泰生</v>
      </c>
      <c r="F4342" s="29" t="str">
        <f>ASC(①陸連データ貼付け!D1411)</f>
        <v>ﾓﾘﾀ ﾀｲｾｲ</v>
      </c>
      <c r="G4342" s="29" t="str">
        <f>①陸連データ貼付け!E1411</f>
        <v>男</v>
      </c>
      <c r="H4342" s="29">
        <f>①陸連データ貼付け!H1411</f>
        <v>26293</v>
      </c>
      <c r="I4342" s="29" t="str">
        <f>①陸連データ貼付け!I1411</f>
        <v>名古屋市立大高</v>
      </c>
      <c r="J4342" s="29" t="str">
        <f>①陸連データ貼付け!J1411</f>
        <v>ナゴヤシリツオオダカチュウガッコウ</v>
      </c>
      <c r="K4342" s="29" t="str">
        <f t="shared" si="209"/>
        <v>名古屋市立大高</v>
      </c>
      <c r="L4342" s="29">
        <f>①陸連データ貼付け!P1411</f>
        <v>3</v>
      </c>
      <c r="M4342" s="63" t="str">
        <f>①陸連データ貼付け!Q1411</f>
        <v>中学校</v>
      </c>
    </row>
    <row r="4343" spans="1:13">
      <c r="A4343" s="220" t="str">
        <f>IF(①陸連データ貼付け!M1412="","",①陸連データ貼付け!M1412)</f>
        <v>P5040</v>
      </c>
      <c r="B4343" s="29" t="str">
        <f t="shared" si="207"/>
        <v>P</v>
      </c>
      <c r="C4343" s="29" t="str">
        <f t="shared" si="208"/>
        <v>5040</v>
      </c>
      <c r="D4343" s="29">
        <f>①陸連データ貼付け!B1412</f>
        <v>89258840</v>
      </c>
      <c r="E4343" s="29" t="str">
        <f>①陸連データ貼付け!C1412</f>
        <v>山口　さくら</v>
      </c>
      <c r="F4343" s="29" t="str">
        <f>ASC(①陸連データ貼付け!D1412)</f>
        <v>ﾔﾏｸﾞﾁ ｻｸﾗ</v>
      </c>
      <c r="G4343" s="29" t="str">
        <f>①陸連データ貼付け!E1412</f>
        <v>女</v>
      </c>
      <c r="H4343" s="29">
        <f>①陸連データ貼付け!H1412</f>
        <v>26293</v>
      </c>
      <c r="I4343" s="29" t="str">
        <f>①陸連データ貼付け!I1412</f>
        <v>名古屋市立大高</v>
      </c>
      <c r="J4343" s="29" t="str">
        <f>①陸連データ貼付け!J1412</f>
        <v>ナゴヤシリツオオダカチュウガッコウ</v>
      </c>
      <c r="K4343" s="29" t="str">
        <f t="shared" si="209"/>
        <v>名古屋市立大高</v>
      </c>
      <c r="L4343" s="29">
        <f>①陸連データ貼付け!P1412</f>
        <v>2</v>
      </c>
      <c r="M4343" s="63" t="str">
        <f>①陸連データ貼付け!Q1412</f>
        <v>中学校</v>
      </c>
    </row>
    <row r="4344" spans="1:13">
      <c r="A4344" s="220" t="str">
        <f>IF(①陸連データ貼付け!M1413="","",①陸連データ貼付け!M1413)</f>
        <v>P46</v>
      </c>
      <c r="B4344" s="29" t="str">
        <f t="shared" si="207"/>
        <v>P</v>
      </c>
      <c r="C4344" s="29" t="str">
        <f t="shared" si="208"/>
        <v>46</v>
      </c>
      <c r="D4344" s="29">
        <f>①陸連データ貼付け!B1413</f>
        <v>89255938</v>
      </c>
      <c r="E4344" s="29" t="str">
        <f>①陸連データ貼付け!C1413</f>
        <v>山口　芳季</v>
      </c>
      <c r="F4344" s="29" t="str">
        <f>ASC(①陸連データ貼付け!D1413)</f>
        <v>ﾔﾏｸﾞﾁ ﾖｼｷ</v>
      </c>
      <c r="G4344" s="29" t="str">
        <f>①陸連データ貼付け!E1413</f>
        <v>男</v>
      </c>
      <c r="H4344" s="29">
        <f>①陸連データ貼付け!H1413</f>
        <v>26293</v>
      </c>
      <c r="I4344" s="29" t="str">
        <f>①陸連データ貼付け!I1413</f>
        <v>名古屋市立大高</v>
      </c>
      <c r="J4344" s="29" t="str">
        <f>①陸連データ貼付け!J1413</f>
        <v>ナゴヤシリツオオダカチュウガッコウ</v>
      </c>
      <c r="K4344" s="29" t="str">
        <f t="shared" si="209"/>
        <v>名古屋市立大高</v>
      </c>
      <c r="L4344" s="29">
        <f>①陸連データ貼付け!P1413</f>
        <v>2</v>
      </c>
      <c r="M4344" s="63" t="str">
        <f>①陸連データ貼付け!Q1413</f>
        <v>中学校</v>
      </c>
    </row>
    <row r="4345" spans="1:13">
      <c r="A4345" s="220" t="str">
        <f>IF(①陸連データ貼付け!M1414="","",①陸連データ貼付け!M1414)</f>
        <v>P5027</v>
      </c>
      <c r="B4345" s="29" t="str">
        <f t="shared" si="207"/>
        <v>P</v>
      </c>
      <c r="C4345" s="29" t="str">
        <f t="shared" si="208"/>
        <v>5027</v>
      </c>
      <c r="D4345" s="29">
        <f>①陸連データ貼付け!B1414</f>
        <v>76823834</v>
      </c>
      <c r="E4345" s="29" t="str">
        <f>①陸連データ貼付け!C1414</f>
        <v>山田　桃子</v>
      </c>
      <c r="F4345" s="29" t="str">
        <f>ASC(①陸連データ貼付け!D1414)</f>
        <v>ﾔﾏﾀﾞ ﾓﾓｺ</v>
      </c>
      <c r="G4345" s="29" t="str">
        <f>①陸連データ貼付け!E1414</f>
        <v>女</v>
      </c>
      <c r="H4345" s="29">
        <f>①陸連データ貼付け!H1414</f>
        <v>26293</v>
      </c>
      <c r="I4345" s="29" t="str">
        <f>①陸連データ貼付け!I1414</f>
        <v>名古屋市立大高</v>
      </c>
      <c r="J4345" s="29" t="str">
        <f>①陸連データ貼付け!J1414</f>
        <v>ナゴヤシリツオオダカチュウガッコウ</v>
      </c>
      <c r="K4345" s="29" t="str">
        <f t="shared" si="209"/>
        <v>名古屋市立大高</v>
      </c>
      <c r="L4345" s="29">
        <f>①陸連データ貼付け!P1414</f>
        <v>3</v>
      </c>
      <c r="M4345" s="63" t="str">
        <f>①陸連データ貼付け!Q1414</f>
        <v>中学校</v>
      </c>
    </row>
    <row r="4346" spans="1:13">
      <c r="A4346" s="220" t="str">
        <f>IF(①陸連データ貼付け!M1415="","",①陸連データ貼付け!M1415)</f>
        <v>P29</v>
      </c>
      <c r="B4346" s="29" t="str">
        <f t="shared" si="207"/>
        <v>P</v>
      </c>
      <c r="C4346" s="29" t="str">
        <f t="shared" si="208"/>
        <v>29</v>
      </c>
      <c r="D4346" s="29">
        <f>①陸連データ貼付け!B1415</f>
        <v>76790231</v>
      </c>
      <c r="E4346" s="29" t="str">
        <f>①陸連データ貼付け!C1415</f>
        <v>山本　雷大</v>
      </c>
      <c r="F4346" s="29" t="str">
        <f>ASC(①陸連データ貼付け!D1415)</f>
        <v>ﾔﾏﾓﾄ ﾗｲﾀ</v>
      </c>
      <c r="G4346" s="29" t="str">
        <f>①陸連データ貼付け!E1415</f>
        <v>男</v>
      </c>
      <c r="H4346" s="29">
        <f>①陸連データ貼付け!H1415</f>
        <v>26293</v>
      </c>
      <c r="I4346" s="29" t="str">
        <f>①陸連データ貼付け!I1415</f>
        <v>名古屋市立大高</v>
      </c>
      <c r="J4346" s="29" t="str">
        <f>①陸連データ貼付け!J1415</f>
        <v>ナゴヤシリツオオダカチュウガッコウ</v>
      </c>
      <c r="K4346" s="29" t="str">
        <f t="shared" si="209"/>
        <v>名古屋市立大高</v>
      </c>
      <c r="L4346" s="29">
        <f>①陸連データ貼付け!P1415</f>
        <v>3</v>
      </c>
      <c r="M4346" s="63" t="str">
        <f>①陸連データ貼付け!Q1415</f>
        <v>中学校</v>
      </c>
    </row>
    <row r="4347" spans="1:13">
      <c r="A4347" s="220" t="str">
        <f>IF(①陸連データ貼付け!M1416="","",①陸連データ貼付け!M1416)</f>
        <v>P43</v>
      </c>
      <c r="B4347" s="29" t="str">
        <f t="shared" si="207"/>
        <v>P</v>
      </c>
      <c r="C4347" s="29" t="str">
        <f t="shared" si="208"/>
        <v>43</v>
      </c>
      <c r="D4347" s="29">
        <f>①陸連データ貼付け!B1416</f>
        <v>89254129</v>
      </c>
      <c r="E4347" s="29" t="str">
        <f>①陸連データ貼付け!C1416</f>
        <v>吉田　圭佑</v>
      </c>
      <c r="F4347" s="29" t="str">
        <f>ASC(①陸連データ貼付け!D1416)</f>
        <v>ﾖｼﾀﾞ ｹｲｽｹ</v>
      </c>
      <c r="G4347" s="29" t="str">
        <f>①陸連データ貼付け!E1416</f>
        <v>男</v>
      </c>
      <c r="H4347" s="29">
        <f>①陸連データ貼付け!H1416</f>
        <v>26293</v>
      </c>
      <c r="I4347" s="29" t="str">
        <f>①陸連データ貼付け!I1416</f>
        <v>名古屋市立大高</v>
      </c>
      <c r="J4347" s="29" t="str">
        <f>①陸連データ貼付け!J1416</f>
        <v>ナゴヤシリツオオダカチュウガッコウ</v>
      </c>
      <c r="K4347" s="29" t="str">
        <f t="shared" si="209"/>
        <v>名古屋市立大高</v>
      </c>
      <c r="L4347" s="29">
        <f>①陸連データ貼付け!P1416</f>
        <v>2</v>
      </c>
      <c r="M4347" s="63" t="str">
        <f>①陸連データ貼付け!Q1416</f>
        <v>中学校</v>
      </c>
    </row>
    <row r="4348" spans="1:13">
      <c r="A4348" s="220" t="str">
        <f>IF(①陸連データ貼付け!M1417="","",①陸連データ貼付け!M1417)</f>
        <v>P5361</v>
      </c>
      <c r="B4348" s="29" t="str">
        <f t="shared" si="207"/>
        <v>P</v>
      </c>
      <c r="C4348" s="29" t="str">
        <f t="shared" si="208"/>
        <v>5361</v>
      </c>
      <c r="D4348" s="29">
        <f>①陸連データ貼付け!B1417</f>
        <v>85011318</v>
      </c>
      <c r="E4348" s="29" t="str">
        <f>①陸連データ貼付け!C1417</f>
        <v>井戸　優希</v>
      </c>
      <c r="F4348" s="29" t="str">
        <f>ASC(①陸連データ貼付け!D1417)</f>
        <v>ｲﾄﾞ ﾕｳｷ</v>
      </c>
      <c r="G4348" s="29" t="str">
        <f>①陸連データ貼付け!E1417</f>
        <v>女</v>
      </c>
      <c r="H4348" s="29">
        <f>①陸連データ貼付け!H1417</f>
        <v>29652</v>
      </c>
      <c r="I4348" s="29" t="str">
        <f>①陸連データ貼付け!I1417</f>
        <v>名古屋市立港南中学校</v>
      </c>
      <c r="J4348" s="29" t="str">
        <f>①陸連データ貼付け!J1417</f>
        <v>ナゴヤシリツコウナンチュウガッコウ</v>
      </c>
      <c r="K4348" s="29" t="str">
        <f t="shared" si="209"/>
        <v>名古屋市立港南中学校</v>
      </c>
      <c r="L4348" s="29">
        <f>①陸連データ貼付け!P1417</f>
        <v>3</v>
      </c>
      <c r="M4348" s="63" t="str">
        <f>①陸連データ貼付け!Q1417</f>
        <v>中学校</v>
      </c>
    </row>
    <row r="4349" spans="1:13">
      <c r="A4349" s="220" t="str">
        <f>IF(①陸連データ貼付け!M1418="","",①陸連データ貼付け!M1418)</f>
        <v>P463</v>
      </c>
      <c r="B4349" s="29" t="str">
        <f t="shared" si="207"/>
        <v>P</v>
      </c>
      <c r="C4349" s="29" t="str">
        <f t="shared" si="208"/>
        <v>463</v>
      </c>
      <c r="D4349" s="29">
        <f>①陸連データ貼付け!B1418</f>
        <v>85009628</v>
      </c>
      <c r="E4349" s="29" t="str">
        <f>①陸連データ貼付け!C1418</f>
        <v>伊藤　樹</v>
      </c>
      <c r="F4349" s="29" t="str">
        <f>ASC(①陸連データ貼付け!D1418)</f>
        <v>ｲﾄｳ ﾀﾂｷ</v>
      </c>
      <c r="G4349" s="29" t="str">
        <f>①陸連データ貼付け!E1418</f>
        <v>男</v>
      </c>
      <c r="H4349" s="29">
        <f>①陸連データ貼付け!H1418</f>
        <v>29652</v>
      </c>
      <c r="I4349" s="29" t="str">
        <f>①陸連データ貼付け!I1418</f>
        <v>名古屋市立港南中学校</v>
      </c>
      <c r="J4349" s="29" t="str">
        <f>①陸連データ貼付け!J1418</f>
        <v>ナゴヤシリツコウナンチュウガッコウ</v>
      </c>
      <c r="K4349" s="29" t="str">
        <f t="shared" si="209"/>
        <v>名古屋市立港南中学校</v>
      </c>
      <c r="L4349" s="29">
        <f>①陸連データ貼付け!P1418</f>
        <v>3</v>
      </c>
      <c r="M4349" s="63" t="str">
        <f>①陸連データ貼付け!Q1418</f>
        <v>中学校</v>
      </c>
    </row>
    <row r="4350" spans="1:13">
      <c r="A4350" s="220" t="str">
        <f>IF(①陸連データ貼付け!M1419="","",①陸連データ貼付け!M1419)</f>
        <v>P462</v>
      </c>
      <c r="B4350" s="29" t="str">
        <f t="shared" si="207"/>
        <v>P</v>
      </c>
      <c r="C4350" s="29" t="str">
        <f t="shared" si="208"/>
        <v>462</v>
      </c>
      <c r="D4350" s="29">
        <f>①陸連データ貼付け!B1419</f>
        <v>85009426</v>
      </c>
      <c r="E4350" s="29" t="str">
        <f>①陸連データ貼付け!C1419</f>
        <v>岩城　流星</v>
      </c>
      <c r="F4350" s="29" t="str">
        <f>ASC(①陸連データ貼付け!D1419)</f>
        <v>ｲﾜｷ ﾘｭｳｾｲ</v>
      </c>
      <c r="G4350" s="29" t="str">
        <f>①陸連データ貼付け!E1419</f>
        <v>男</v>
      </c>
      <c r="H4350" s="29">
        <f>①陸連データ貼付け!H1419</f>
        <v>29652</v>
      </c>
      <c r="I4350" s="29" t="str">
        <f>①陸連データ貼付け!I1419</f>
        <v>名古屋市立港南中学校</v>
      </c>
      <c r="J4350" s="29" t="str">
        <f>①陸連データ貼付け!J1419</f>
        <v>ナゴヤシリツコウナンチュウガッコウ</v>
      </c>
      <c r="K4350" s="29" t="str">
        <f t="shared" si="209"/>
        <v>名古屋市立港南中学校</v>
      </c>
      <c r="L4350" s="29">
        <f>①陸連データ貼付け!P1419</f>
        <v>3</v>
      </c>
      <c r="M4350" s="63" t="str">
        <f>①陸連データ貼付け!Q1419</f>
        <v>中学校</v>
      </c>
    </row>
    <row r="4351" spans="1:13">
      <c r="A4351" s="220" t="str">
        <f>IF(①陸連データ貼付け!M1420="","",①陸連データ貼付け!M1420)</f>
        <v>P468</v>
      </c>
      <c r="B4351" s="29" t="str">
        <f t="shared" si="207"/>
        <v>P</v>
      </c>
      <c r="C4351" s="29" t="str">
        <f t="shared" si="208"/>
        <v>468</v>
      </c>
      <c r="D4351" s="29">
        <f>①陸連データ貼付け!B1420</f>
        <v>95196737</v>
      </c>
      <c r="E4351" s="29" t="str">
        <f>①陸連データ貼付け!C1420</f>
        <v>岩坪　澪夜</v>
      </c>
      <c r="F4351" s="29" t="str">
        <f>ASC(①陸連データ貼付け!D1420)</f>
        <v>ｲﾜﾂﾎﾞ ﾚｲﾔ</v>
      </c>
      <c r="G4351" s="29" t="str">
        <f>①陸連データ貼付け!E1420</f>
        <v>男</v>
      </c>
      <c r="H4351" s="29">
        <f>①陸連データ貼付け!H1420</f>
        <v>29652</v>
      </c>
      <c r="I4351" s="29" t="str">
        <f>①陸連データ貼付け!I1420</f>
        <v>名古屋市立港南中学校</v>
      </c>
      <c r="J4351" s="29" t="str">
        <f>①陸連データ貼付け!J1420</f>
        <v>ナゴヤシリツコウナンチュウガッコウ</v>
      </c>
      <c r="K4351" s="29" t="str">
        <f t="shared" si="209"/>
        <v>名古屋市立港南中学校</v>
      </c>
      <c r="L4351" s="29">
        <f>①陸連データ貼付け!P1420</f>
        <v>2</v>
      </c>
      <c r="M4351" s="63" t="str">
        <f>①陸連データ貼付け!Q1420</f>
        <v>中学校</v>
      </c>
    </row>
    <row r="4352" spans="1:13">
      <c r="A4352" s="220" t="str">
        <f>IF(①陸連データ貼付け!M1421="","",①陸連データ貼付け!M1421)</f>
        <v>P460</v>
      </c>
      <c r="B4352" s="29" t="str">
        <f t="shared" si="207"/>
        <v>P</v>
      </c>
      <c r="C4352" s="29" t="str">
        <f t="shared" si="208"/>
        <v>460</v>
      </c>
      <c r="D4352" s="29">
        <f>①陸連データ貼付け!B1421</f>
        <v>85008829</v>
      </c>
      <c r="E4352" s="29" t="str">
        <f>①陸連データ貼付け!C1421</f>
        <v>折山　悠稀</v>
      </c>
      <c r="F4352" s="29" t="str">
        <f>ASC(①陸連データ貼付け!D1421)</f>
        <v>ｵﾘﾔﾏ ﾕｳｷ</v>
      </c>
      <c r="G4352" s="29" t="str">
        <f>①陸連データ貼付け!E1421</f>
        <v>男</v>
      </c>
      <c r="H4352" s="29">
        <f>①陸連データ貼付け!H1421</f>
        <v>29652</v>
      </c>
      <c r="I4352" s="29" t="str">
        <f>①陸連データ貼付け!I1421</f>
        <v>名古屋市立港南中学校</v>
      </c>
      <c r="J4352" s="29" t="str">
        <f>①陸連データ貼付け!J1421</f>
        <v>ナゴヤシリツコウナンチュウガッコウ</v>
      </c>
      <c r="K4352" s="29" t="str">
        <f t="shared" si="209"/>
        <v>名古屋市立港南中学校</v>
      </c>
      <c r="L4352" s="29">
        <f>①陸連データ貼付け!P1421</f>
        <v>3</v>
      </c>
      <c r="M4352" s="63" t="str">
        <f>①陸連データ貼付け!Q1421</f>
        <v>中学校</v>
      </c>
    </row>
    <row r="4353" spans="1:13">
      <c r="A4353" s="220" t="str">
        <f>IF(①陸連データ貼付け!M1422="","",①陸連データ貼付け!M1422)</f>
        <v>P470</v>
      </c>
      <c r="B4353" s="29" t="str">
        <f t="shared" si="207"/>
        <v>P</v>
      </c>
      <c r="C4353" s="29" t="str">
        <f t="shared" si="208"/>
        <v>470</v>
      </c>
      <c r="D4353" s="29">
        <f>①陸連データ貼付け!B1422</f>
        <v>95197233</v>
      </c>
      <c r="E4353" s="29" t="str">
        <f>①陸連データ貼付け!C1422</f>
        <v>加藤　和弥</v>
      </c>
      <c r="F4353" s="29" t="str">
        <f>ASC(①陸連データ貼付け!D1422)</f>
        <v>ｶﾄｳ ｶｽﾞﾔ</v>
      </c>
      <c r="G4353" s="29" t="str">
        <f>①陸連データ貼付け!E1422</f>
        <v>男</v>
      </c>
      <c r="H4353" s="29">
        <f>①陸連データ貼付け!H1422</f>
        <v>29652</v>
      </c>
      <c r="I4353" s="29" t="str">
        <f>①陸連データ貼付け!I1422</f>
        <v>名古屋市立港南中学校</v>
      </c>
      <c r="J4353" s="29" t="str">
        <f>①陸連データ貼付け!J1422</f>
        <v>ナゴヤシリツコウナンチュウガッコウ</v>
      </c>
      <c r="K4353" s="29" t="str">
        <f t="shared" si="209"/>
        <v>名古屋市立港南中学校</v>
      </c>
      <c r="L4353" s="29">
        <f>①陸連データ貼付け!P1422</f>
        <v>2</v>
      </c>
      <c r="M4353" s="63" t="str">
        <f>①陸連データ貼付け!Q1422</f>
        <v>中学校</v>
      </c>
    </row>
    <row r="4354" spans="1:13">
      <c r="A4354" s="220" t="str">
        <f>IF(①陸連データ貼付け!M1423="","",①陸連データ貼付け!M1423)</f>
        <v>P464</v>
      </c>
      <c r="B4354" s="29" t="str">
        <f t="shared" si="207"/>
        <v>P</v>
      </c>
      <c r="C4354" s="29" t="str">
        <f t="shared" si="208"/>
        <v>464</v>
      </c>
      <c r="D4354" s="29">
        <f>①陸連データ貼付け!B1423</f>
        <v>95196333</v>
      </c>
      <c r="E4354" s="29" t="str">
        <f>①陸連データ貼付け!C1423</f>
        <v>カルーフ　アイマン</v>
      </c>
      <c r="F4354" s="29" t="str">
        <f>ASC(①陸連データ貼付け!D1423)</f>
        <v>ｶﾙｰﾌ ｱｲﾏﾝ</v>
      </c>
      <c r="G4354" s="29" t="str">
        <f>①陸連データ貼付け!E1423</f>
        <v>男</v>
      </c>
      <c r="H4354" s="29">
        <f>①陸連データ貼付け!H1423</f>
        <v>29652</v>
      </c>
      <c r="I4354" s="29" t="str">
        <f>①陸連データ貼付け!I1423</f>
        <v>名古屋市立港南中学校</v>
      </c>
      <c r="J4354" s="29" t="str">
        <f>①陸連データ貼付け!J1423</f>
        <v>ナゴヤシリツコウナンチュウガッコウ</v>
      </c>
      <c r="K4354" s="29" t="str">
        <f t="shared" si="209"/>
        <v>名古屋市立港南中学校</v>
      </c>
      <c r="L4354" s="29">
        <f>①陸連データ貼付け!P1423</f>
        <v>2</v>
      </c>
      <c r="M4354" s="63" t="str">
        <f>①陸連データ貼付け!Q1423</f>
        <v>中学校</v>
      </c>
    </row>
    <row r="4355" spans="1:13">
      <c r="A4355" s="220" t="str">
        <f>IF(①陸連データ貼付け!M1424="","",①陸連データ貼付け!M1424)</f>
        <v>P5360</v>
      </c>
      <c r="B4355" s="29" t="str">
        <f t="shared" si="207"/>
        <v>P</v>
      </c>
      <c r="C4355" s="29" t="str">
        <f t="shared" si="208"/>
        <v>5360</v>
      </c>
      <c r="D4355" s="29">
        <f>①陸連データ貼付け!B1424</f>
        <v>81377228</v>
      </c>
      <c r="E4355" s="29" t="str">
        <f>①陸連データ貼付け!C1424</f>
        <v>久保田　乃愛</v>
      </c>
      <c r="F4355" s="29" t="str">
        <f>ASC(①陸連データ貼付け!D1424)</f>
        <v>ｸﾎﾞﾀ ﾉｱ</v>
      </c>
      <c r="G4355" s="29" t="str">
        <f>①陸連データ貼付け!E1424</f>
        <v>女</v>
      </c>
      <c r="H4355" s="29">
        <f>①陸連データ貼付け!H1424</f>
        <v>29652</v>
      </c>
      <c r="I4355" s="29" t="str">
        <f>①陸連データ貼付け!I1424</f>
        <v>名古屋市立港南中学校</v>
      </c>
      <c r="J4355" s="29" t="str">
        <f>①陸連データ貼付け!J1424</f>
        <v>ナゴヤシリツコウナンチュウガッコウ</v>
      </c>
      <c r="K4355" s="29" t="str">
        <f t="shared" si="209"/>
        <v>名古屋市立港南中学校</v>
      </c>
      <c r="L4355" s="29">
        <f>①陸連データ貼付け!P1424</f>
        <v>3</v>
      </c>
      <c r="M4355" s="63" t="str">
        <f>①陸連データ貼付け!Q1424</f>
        <v>中学校</v>
      </c>
    </row>
    <row r="4356" spans="1:13">
      <c r="A4356" s="220" t="str">
        <f>IF(①陸連データ貼付け!M1425="","",①陸連データ貼付け!M1425)</f>
        <v>P459</v>
      </c>
      <c r="B4356" s="29" t="str">
        <f t="shared" si="207"/>
        <v>P</v>
      </c>
      <c r="C4356" s="29" t="str">
        <f t="shared" si="208"/>
        <v>459</v>
      </c>
      <c r="D4356" s="29">
        <f>①陸連データ貼付け!B1425</f>
        <v>85007727</v>
      </c>
      <c r="E4356" s="29" t="str">
        <f>①陸連データ貼付け!C1425</f>
        <v>後藤　直之</v>
      </c>
      <c r="F4356" s="29" t="str">
        <f>ASC(①陸連データ貼付け!D1425)</f>
        <v>ｺﾞﾄｳ ﾅｵﾕｷ</v>
      </c>
      <c r="G4356" s="29" t="str">
        <f>①陸連データ貼付け!E1425</f>
        <v>男</v>
      </c>
      <c r="H4356" s="29">
        <f>①陸連データ貼付け!H1425</f>
        <v>29652</v>
      </c>
      <c r="I4356" s="29" t="str">
        <f>①陸連データ貼付け!I1425</f>
        <v>名古屋市立港南中学校</v>
      </c>
      <c r="J4356" s="29" t="str">
        <f>①陸連データ貼付け!J1425</f>
        <v>ナゴヤシリツコウナンチュウガッコウ</v>
      </c>
      <c r="K4356" s="29" t="str">
        <f t="shared" si="209"/>
        <v>名古屋市立港南中学校</v>
      </c>
      <c r="L4356" s="29">
        <f>①陸連データ貼付け!P1425</f>
        <v>3</v>
      </c>
      <c r="M4356" s="63" t="str">
        <f>①陸連データ貼付け!Q1425</f>
        <v>中学校</v>
      </c>
    </row>
    <row r="4357" spans="1:13">
      <c r="A4357" s="220" t="str">
        <f>IF(①陸連データ貼付け!M1426="","",①陸連データ貼付け!M1426)</f>
        <v>P467</v>
      </c>
      <c r="B4357" s="29" t="str">
        <f t="shared" si="207"/>
        <v>P</v>
      </c>
      <c r="C4357" s="29" t="str">
        <f t="shared" si="208"/>
        <v>467</v>
      </c>
      <c r="D4357" s="29">
        <f>①陸連データ貼付け!B1426</f>
        <v>95196636</v>
      </c>
      <c r="E4357" s="29" t="str">
        <f>①陸連データ貼付け!C1426</f>
        <v>寿台　直人</v>
      </c>
      <c r="F4357" s="29" t="str">
        <f>ASC(①陸連データ貼付け!D1426)</f>
        <v>ｼﾞｭﾀﾞｲ ﾅｵﾄ</v>
      </c>
      <c r="G4357" s="29" t="str">
        <f>①陸連データ貼付け!E1426</f>
        <v>男</v>
      </c>
      <c r="H4357" s="29">
        <f>①陸連データ貼付け!H1426</f>
        <v>29652</v>
      </c>
      <c r="I4357" s="29" t="str">
        <f>①陸連データ貼付け!I1426</f>
        <v>名古屋市立港南中学校</v>
      </c>
      <c r="J4357" s="29" t="str">
        <f>①陸連データ貼付け!J1426</f>
        <v>ナゴヤシリツコウナンチュウガッコウ</v>
      </c>
      <c r="K4357" s="29" t="str">
        <f t="shared" si="209"/>
        <v>名古屋市立港南中学校</v>
      </c>
      <c r="L4357" s="29">
        <f>①陸連データ貼付け!P1426</f>
        <v>2</v>
      </c>
      <c r="M4357" s="63" t="str">
        <f>①陸連データ貼付け!Q1426</f>
        <v>中学校</v>
      </c>
    </row>
    <row r="4358" spans="1:13">
      <c r="A4358" s="220" t="str">
        <f>IF(①陸連データ貼付け!M1427="","",①陸連データ貼付け!M1427)</f>
        <v>P474</v>
      </c>
      <c r="B4358" s="29" t="str">
        <f t="shared" si="207"/>
        <v>P</v>
      </c>
      <c r="C4358" s="29" t="str">
        <f t="shared" si="208"/>
        <v>474</v>
      </c>
      <c r="D4358" s="29">
        <f>①陸連データ貼付け!B1427</f>
        <v>96798342</v>
      </c>
      <c r="E4358" s="29" t="str">
        <f>①陸連データ貼付け!C1427</f>
        <v>徳竹　歩夢</v>
      </c>
      <c r="F4358" s="29" t="str">
        <f>ASC(①陸連データ貼付け!D1427)</f>
        <v>ﾄｸﾀｹ ｱﾕﾑ</v>
      </c>
      <c r="G4358" s="29" t="str">
        <f>①陸連データ貼付け!E1427</f>
        <v>男</v>
      </c>
      <c r="H4358" s="29">
        <f>①陸連データ貼付け!H1427</f>
        <v>29652</v>
      </c>
      <c r="I4358" s="29" t="str">
        <f>①陸連データ貼付け!I1427</f>
        <v>名古屋市立港南中学校</v>
      </c>
      <c r="J4358" s="29" t="str">
        <f>①陸連データ貼付け!J1427</f>
        <v>ナゴヤシリツコウナンチュウガッコウ</v>
      </c>
      <c r="K4358" s="29" t="str">
        <f t="shared" si="209"/>
        <v>名古屋市立港南中学校</v>
      </c>
      <c r="L4358" s="29">
        <f>①陸連データ貼付け!P1427</f>
        <v>2</v>
      </c>
      <c r="M4358" s="63" t="str">
        <f>①陸連データ貼付け!Q1427</f>
        <v>中学校</v>
      </c>
    </row>
    <row r="4359" spans="1:13">
      <c r="A4359" s="220" t="str">
        <f>IF(①陸連データ貼付け!M1428="","",①陸連データ貼付け!M1428)</f>
        <v>P465</v>
      </c>
      <c r="B4359" s="29" t="str">
        <f t="shared" si="207"/>
        <v>P</v>
      </c>
      <c r="C4359" s="29" t="str">
        <f t="shared" si="208"/>
        <v>465</v>
      </c>
      <c r="D4359" s="29">
        <f>①陸連データ貼付け!B1428</f>
        <v>95196434</v>
      </c>
      <c r="E4359" s="29" t="str">
        <f>①陸連データ貼付け!C1428</f>
        <v>徳元　謙太</v>
      </c>
      <c r="F4359" s="29" t="str">
        <f>ASC(①陸連データ貼付け!D1428)</f>
        <v>ﾄｸﾓﾄ ｹﾝﾀ</v>
      </c>
      <c r="G4359" s="29" t="str">
        <f>①陸連データ貼付け!E1428</f>
        <v>男</v>
      </c>
      <c r="H4359" s="29">
        <f>①陸連データ貼付け!H1428</f>
        <v>29652</v>
      </c>
      <c r="I4359" s="29" t="str">
        <f>①陸連データ貼付け!I1428</f>
        <v>名古屋市立港南中学校</v>
      </c>
      <c r="J4359" s="29" t="str">
        <f>①陸連データ貼付け!J1428</f>
        <v>ナゴヤシリツコウナンチュウガッコウ</v>
      </c>
      <c r="K4359" s="29" t="str">
        <f t="shared" si="209"/>
        <v>名古屋市立港南中学校</v>
      </c>
      <c r="L4359" s="29">
        <f>①陸連データ貼付け!P1428</f>
        <v>2</v>
      </c>
      <c r="M4359" s="63" t="str">
        <f>①陸連データ貼付け!Q1428</f>
        <v>中学校</v>
      </c>
    </row>
    <row r="4360" spans="1:13">
      <c r="A4360" s="220" t="str">
        <f>IF(①陸連データ貼付け!M1429="","",①陸連データ貼付け!M1429)</f>
        <v>P469</v>
      </c>
      <c r="B4360" s="29" t="str">
        <f t="shared" si="207"/>
        <v>P</v>
      </c>
      <c r="C4360" s="29" t="str">
        <f t="shared" si="208"/>
        <v>469</v>
      </c>
      <c r="D4360" s="29">
        <f>①陸連データ貼付け!B1429</f>
        <v>95197031</v>
      </c>
      <c r="E4360" s="29" t="str">
        <f>①陸連データ貼付け!C1429</f>
        <v>橋本　友陽</v>
      </c>
      <c r="F4360" s="29" t="str">
        <f>ASC(①陸連データ貼付け!D1429)</f>
        <v>ﾊｼﾓﾄ ﾄﾓﾊﾙ</v>
      </c>
      <c r="G4360" s="29" t="str">
        <f>①陸連データ貼付け!E1429</f>
        <v>男</v>
      </c>
      <c r="H4360" s="29">
        <f>①陸連データ貼付け!H1429</f>
        <v>29652</v>
      </c>
      <c r="I4360" s="29" t="str">
        <f>①陸連データ貼付け!I1429</f>
        <v>名古屋市立港南中学校</v>
      </c>
      <c r="J4360" s="29" t="str">
        <f>①陸連データ貼付け!J1429</f>
        <v>ナゴヤシリツコウナンチュウガッコウ</v>
      </c>
      <c r="K4360" s="29" t="str">
        <f t="shared" si="209"/>
        <v>名古屋市立港南中学校</v>
      </c>
      <c r="L4360" s="29">
        <f>①陸連データ貼付け!P1429</f>
        <v>2</v>
      </c>
      <c r="M4360" s="63" t="str">
        <f>①陸連データ貼付け!Q1429</f>
        <v>中学校</v>
      </c>
    </row>
    <row r="4361" spans="1:13">
      <c r="A4361" s="220" t="str">
        <f>IF(①陸連データ貼付け!M1430="","",①陸連データ貼付け!M1430)</f>
        <v>P5362</v>
      </c>
      <c r="B4361" s="29" t="str">
        <f t="shared" si="207"/>
        <v>P</v>
      </c>
      <c r="C4361" s="29" t="str">
        <f t="shared" si="208"/>
        <v>5362</v>
      </c>
      <c r="D4361" s="29">
        <f>①陸連データ貼付け!B1430</f>
        <v>85011621</v>
      </c>
      <c r="E4361" s="29" t="str">
        <f>①陸連データ貼付け!C1430</f>
        <v>坂野　倫子</v>
      </c>
      <c r="F4361" s="29" t="str">
        <f>ASC(①陸連データ貼付け!D1430)</f>
        <v>ﾊﾞﾝﾉ ﾘﾝｺ</v>
      </c>
      <c r="G4361" s="29" t="str">
        <f>①陸連データ貼付け!E1430</f>
        <v>女</v>
      </c>
      <c r="H4361" s="29">
        <f>①陸連データ貼付け!H1430</f>
        <v>29652</v>
      </c>
      <c r="I4361" s="29" t="str">
        <f>①陸連データ貼付け!I1430</f>
        <v>名古屋市立港南中学校</v>
      </c>
      <c r="J4361" s="29" t="str">
        <f>①陸連データ貼付け!J1430</f>
        <v>ナゴヤシリツコウナンチュウガッコウ</v>
      </c>
      <c r="K4361" s="29" t="str">
        <f t="shared" si="209"/>
        <v>名古屋市立港南中学校</v>
      </c>
      <c r="L4361" s="29">
        <f>①陸連データ貼付け!P1430</f>
        <v>3</v>
      </c>
      <c r="M4361" s="63" t="str">
        <f>①陸連データ貼付け!Q1430</f>
        <v>中学校</v>
      </c>
    </row>
    <row r="4362" spans="1:13">
      <c r="A4362" s="220" t="str">
        <f>IF(①陸連データ貼付け!M1431="","",①陸連データ貼付け!M1431)</f>
        <v>P461</v>
      </c>
      <c r="B4362" s="29" t="str">
        <f t="shared" si="207"/>
        <v>P</v>
      </c>
      <c r="C4362" s="29" t="str">
        <f t="shared" si="208"/>
        <v>461</v>
      </c>
      <c r="D4362" s="29">
        <f>①陸連データ貼付け!B1431</f>
        <v>85009022</v>
      </c>
      <c r="E4362" s="29" t="str">
        <f>①陸連データ貼付け!C1431</f>
        <v>松田　直人</v>
      </c>
      <c r="F4362" s="29" t="str">
        <f>ASC(①陸連データ貼付け!D1431)</f>
        <v>ﾏﾂﾀﾞ ﾅｵﾄ</v>
      </c>
      <c r="G4362" s="29" t="str">
        <f>①陸連データ貼付け!E1431</f>
        <v>男</v>
      </c>
      <c r="H4362" s="29">
        <f>①陸連データ貼付け!H1431</f>
        <v>29652</v>
      </c>
      <c r="I4362" s="29" t="str">
        <f>①陸連データ貼付け!I1431</f>
        <v>名古屋市立港南中学校</v>
      </c>
      <c r="J4362" s="29" t="str">
        <f>①陸連データ貼付け!J1431</f>
        <v>ナゴヤシリツコウナンチュウガッコウ</v>
      </c>
      <c r="K4362" s="29" t="str">
        <f t="shared" si="209"/>
        <v>名古屋市立港南中学校</v>
      </c>
      <c r="L4362" s="29">
        <f>①陸連データ貼付け!P1431</f>
        <v>3</v>
      </c>
      <c r="M4362" s="63" t="str">
        <f>①陸連データ貼付け!Q1431</f>
        <v>中学校</v>
      </c>
    </row>
    <row r="4363" spans="1:13">
      <c r="A4363" s="220" t="str">
        <f>IF(①陸連データ貼付け!M1432="","",①陸連データ貼付け!M1432)</f>
        <v>P466</v>
      </c>
      <c r="B4363" s="29" t="str">
        <f t="shared" si="207"/>
        <v>P</v>
      </c>
      <c r="C4363" s="29" t="str">
        <f t="shared" si="208"/>
        <v>466</v>
      </c>
      <c r="D4363" s="29">
        <f>①陸連データ貼付け!B1432</f>
        <v>95196535</v>
      </c>
      <c r="E4363" s="29" t="str">
        <f>①陸連データ貼付け!C1432</f>
        <v>森平　雅章</v>
      </c>
      <c r="F4363" s="29" t="str">
        <f>ASC(①陸連データ貼付け!D1432)</f>
        <v>ﾓﾘﾋﾗ ﾏｻｱｷ</v>
      </c>
      <c r="G4363" s="29" t="str">
        <f>①陸連データ貼付け!E1432</f>
        <v>男</v>
      </c>
      <c r="H4363" s="29">
        <f>①陸連データ貼付け!H1432</f>
        <v>29652</v>
      </c>
      <c r="I4363" s="29" t="str">
        <f>①陸連データ貼付け!I1432</f>
        <v>名古屋市立港南中学校</v>
      </c>
      <c r="J4363" s="29" t="str">
        <f>①陸連データ貼付け!J1432</f>
        <v>ナゴヤシリツコウナンチュウガッコウ</v>
      </c>
      <c r="K4363" s="29" t="str">
        <f t="shared" si="209"/>
        <v>名古屋市立港南中学校</v>
      </c>
      <c r="L4363" s="29">
        <f>①陸連データ貼付け!P1432</f>
        <v>2</v>
      </c>
      <c r="M4363" s="63" t="str">
        <f>①陸連データ貼付け!Q1432</f>
        <v>中学校</v>
      </c>
    </row>
    <row r="4364" spans="1:13">
      <c r="A4364" s="220" t="str">
        <f>IF(①陸連データ貼付け!M1433="","",①陸連データ貼付け!M1433)</f>
        <v>P473</v>
      </c>
      <c r="B4364" s="29" t="str">
        <f t="shared" si="207"/>
        <v>P</v>
      </c>
      <c r="C4364" s="29" t="str">
        <f t="shared" si="208"/>
        <v>473</v>
      </c>
      <c r="D4364" s="29">
        <f>①陸連データ貼付け!B1433</f>
        <v>96798241</v>
      </c>
      <c r="E4364" s="29" t="str">
        <f>①陸連データ貼付け!C1433</f>
        <v>米重　宙</v>
      </c>
      <c r="F4364" s="29" t="str">
        <f>ASC(①陸連データ貼付け!D1433)</f>
        <v>ﾖﾈｼｹﾞ ｿﾗ</v>
      </c>
      <c r="G4364" s="29" t="str">
        <f>①陸連データ貼付け!E1433</f>
        <v>男</v>
      </c>
      <c r="H4364" s="29">
        <f>①陸連データ貼付け!H1433</f>
        <v>29652</v>
      </c>
      <c r="I4364" s="29" t="str">
        <f>①陸連データ貼付け!I1433</f>
        <v>名古屋市立港南中学校</v>
      </c>
      <c r="J4364" s="29" t="str">
        <f>①陸連データ貼付け!J1433</f>
        <v>ナゴヤシリツコウナンチュウガッコウ</v>
      </c>
      <c r="K4364" s="29" t="str">
        <f t="shared" si="209"/>
        <v>名古屋市立港南中学校</v>
      </c>
      <c r="L4364" s="29">
        <f>①陸連データ貼付け!P1433</f>
        <v>2</v>
      </c>
      <c r="M4364" s="63" t="str">
        <f>①陸連データ貼付け!Q1433</f>
        <v>中学校</v>
      </c>
    </row>
    <row r="4365" spans="1:13">
      <c r="A4365" s="220" t="str">
        <f>IF(①陸連データ貼付け!M1434="","",①陸連データ貼付け!M1434)</f>
        <v>P472</v>
      </c>
      <c r="B4365" s="29" t="str">
        <f t="shared" si="207"/>
        <v>P</v>
      </c>
      <c r="C4365" s="29" t="str">
        <f t="shared" si="208"/>
        <v>472</v>
      </c>
      <c r="D4365" s="29">
        <f>①陸連データ貼付け!B1434</f>
        <v>96798140</v>
      </c>
      <c r="E4365" s="29" t="str">
        <f>①陸連データ貼付け!C1434</f>
        <v>米重　太陽</v>
      </c>
      <c r="F4365" s="29" t="str">
        <f>ASC(①陸連データ貼付け!D1434)</f>
        <v>ﾖﾈｼｹﾞ ﾀｲﾖｳ</v>
      </c>
      <c r="G4365" s="29" t="str">
        <f>①陸連データ貼付け!E1434</f>
        <v>男</v>
      </c>
      <c r="H4365" s="29">
        <f>①陸連データ貼付け!H1434</f>
        <v>29652</v>
      </c>
      <c r="I4365" s="29" t="str">
        <f>①陸連データ貼付け!I1434</f>
        <v>名古屋市立港南中学校</v>
      </c>
      <c r="J4365" s="29" t="str">
        <f>①陸連データ貼付け!J1434</f>
        <v>ナゴヤシリツコウナンチュウガッコウ</v>
      </c>
      <c r="K4365" s="29" t="str">
        <f t="shared" si="209"/>
        <v>名古屋市立港南中学校</v>
      </c>
      <c r="L4365" s="29">
        <f>①陸連データ貼付け!P1434</f>
        <v>2</v>
      </c>
      <c r="M4365" s="63" t="str">
        <f>①陸連データ貼付け!Q1434</f>
        <v>中学校</v>
      </c>
    </row>
    <row r="4366" spans="1:13">
      <c r="A4366" s="220" t="str">
        <f>IF(①陸連データ貼付け!M1435="","",①陸連データ貼付け!M1435)</f>
        <v>P471</v>
      </c>
      <c r="B4366" s="29" t="str">
        <f t="shared" si="207"/>
        <v>P</v>
      </c>
      <c r="C4366" s="29" t="str">
        <f t="shared" si="208"/>
        <v>471</v>
      </c>
      <c r="D4366" s="29">
        <f>①陸連データ貼付け!B1435</f>
        <v>96798039</v>
      </c>
      <c r="E4366" s="29" t="str">
        <f>①陸連データ貼付け!C1435</f>
        <v>我妻　航</v>
      </c>
      <c r="F4366" s="29" t="str">
        <f>ASC(①陸連データ貼付け!D1435)</f>
        <v>ﾜｶﾞﾂﾏ ﾜﾀﾙ</v>
      </c>
      <c r="G4366" s="29" t="str">
        <f>①陸連データ貼付け!E1435</f>
        <v>男</v>
      </c>
      <c r="H4366" s="29">
        <f>①陸連データ貼付け!H1435</f>
        <v>29652</v>
      </c>
      <c r="I4366" s="29" t="str">
        <f>①陸連データ貼付け!I1435</f>
        <v>名古屋市立港南中学校</v>
      </c>
      <c r="J4366" s="29" t="str">
        <f>①陸連データ貼付け!J1435</f>
        <v>ナゴヤシリツコウナンチュウガッコウ</v>
      </c>
      <c r="K4366" s="29" t="str">
        <f t="shared" si="209"/>
        <v>名古屋市立港南中学校</v>
      </c>
      <c r="L4366" s="29">
        <f>①陸連データ貼付け!P1435</f>
        <v>2</v>
      </c>
      <c r="M4366" s="63" t="str">
        <f>①陸連データ貼付け!Q1435</f>
        <v>中学校</v>
      </c>
    </row>
    <row r="4367" spans="1:13">
      <c r="A4367" s="220" t="str">
        <f>IF(①陸連データ貼付け!M1436="","",①陸連データ貼付け!M1436)</f>
        <v>P664</v>
      </c>
      <c r="B4367" s="29" t="str">
        <f t="shared" si="207"/>
        <v>P</v>
      </c>
      <c r="C4367" s="29" t="str">
        <f t="shared" si="208"/>
        <v>664</v>
      </c>
      <c r="D4367" s="29">
        <f>①陸連データ貼付け!B1436</f>
        <v>96881436</v>
      </c>
      <c r="E4367" s="29" t="str">
        <f>①陸連データ貼付け!C1436</f>
        <v>荒木　純太</v>
      </c>
      <c r="F4367" s="29" t="str">
        <f>ASC(①陸連データ貼付け!D1436)</f>
        <v>ｱﾗｷ ｼﾞｭﾝﾀ</v>
      </c>
      <c r="G4367" s="29" t="str">
        <f>①陸連データ貼付け!E1436</f>
        <v>男</v>
      </c>
      <c r="H4367" s="29">
        <f>①陸連データ貼付け!H1436</f>
        <v>30097</v>
      </c>
      <c r="I4367" s="29" t="str">
        <f>①陸連データ貼付け!I1436</f>
        <v>名古屋市立沢上中学校</v>
      </c>
      <c r="J4367" s="29" t="str">
        <f>①陸連データ貼付け!J1436</f>
        <v>ナゴヤシリツサワカミチュウガッコウ</v>
      </c>
      <c r="K4367" s="29" t="str">
        <f t="shared" si="209"/>
        <v>名古屋市立沢上中学校</v>
      </c>
      <c r="L4367" s="29">
        <f>①陸連データ貼付け!P1436</f>
        <v>2</v>
      </c>
      <c r="M4367" s="63" t="str">
        <f>①陸連データ貼付け!Q1436</f>
        <v>中学校</v>
      </c>
    </row>
    <row r="4368" spans="1:13">
      <c r="A4368" s="220" t="str">
        <f>IF(①陸連データ貼付け!M1437="","",①陸連データ貼付け!M1437)</f>
        <v>P662</v>
      </c>
      <c r="B4368" s="29" t="str">
        <f t="shared" si="207"/>
        <v>P</v>
      </c>
      <c r="C4368" s="29" t="str">
        <f t="shared" si="208"/>
        <v>662</v>
      </c>
      <c r="D4368" s="29">
        <f>①陸連データ貼付け!B1437</f>
        <v>96881032</v>
      </c>
      <c r="E4368" s="29" t="str">
        <f>①陸連データ貼付け!C1437</f>
        <v>石山　隼</v>
      </c>
      <c r="F4368" s="29" t="str">
        <f>ASC(①陸連データ貼付け!D1437)</f>
        <v>ｲｼﾔﾏ ｼｭﾝ</v>
      </c>
      <c r="G4368" s="29" t="str">
        <f>①陸連データ貼付け!E1437</f>
        <v>男</v>
      </c>
      <c r="H4368" s="29">
        <f>①陸連データ貼付け!H1437</f>
        <v>30097</v>
      </c>
      <c r="I4368" s="29" t="str">
        <f>①陸連データ貼付け!I1437</f>
        <v>名古屋市立沢上中学校</v>
      </c>
      <c r="J4368" s="29" t="str">
        <f>①陸連データ貼付け!J1437</f>
        <v>ナゴヤシリツサワカミチュウガッコウ</v>
      </c>
      <c r="K4368" s="29" t="str">
        <f t="shared" si="209"/>
        <v>名古屋市立沢上中学校</v>
      </c>
      <c r="L4368" s="29">
        <f>①陸連データ貼付け!P1437</f>
        <v>2</v>
      </c>
      <c r="M4368" s="63" t="str">
        <f>①陸連データ貼付け!Q1437</f>
        <v>中学校</v>
      </c>
    </row>
    <row r="4369" spans="1:13">
      <c r="A4369" s="220" t="str">
        <f>IF(①陸連データ貼付け!M1438="","",①陸連データ貼付け!M1438)</f>
        <v>P656</v>
      </c>
      <c r="B4369" s="29" t="str">
        <f t="shared" si="207"/>
        <v>P</v>
      </c>
      <c r="C4369" s="29" t="str">
        <f t="shared" si="208"/>
        <v>656</v>
      </c>
      <c r="D4369" s="29">
        <f>①陸連データ貼付け!B1438</f>
        <v>96880435</v>
      </c>
      <c r="E4369" s="29" t="str">
        <f>①陸連データ貼付け!C1438</f>
        <v>ウィリアムズ　維安</v>
      </c>
      <c r="F4369" s="29" t="str">
        <f>ASC(①陸連データ貼付け!D1438)</f>
        <v>ｳｨﾘｱﾑｽﾞ ｲｱﾝ</v>
      </c>
      <c r="G4369" s="29" t="str">
        <f>①陸連データ貼付け!E1438</f>
        <v>男</v>
      </c>
      <c r="H4369" s="29">
        <f>①陸連データ貼付け!H1438</f>
        <v>30097</v>
      </c>
      <c r="I4369" s="29" t="str">
        <f>①陸連データ貼付け!I1438</f>
        <v>名古屋市立沢上中学校</v>
      </c>
      <c r="J4369" s="29" t="str">
        <f>①陸連データ貼付け!J1438</f>
        <v>ナゴヤシリツサワカミチュウガッコウ</v>
      </c>
      <c r="K4369" s="29" t="str">
        <f t="shared" si="209"/>
        <v>名古屋市立沢上中学校</v>
      </c>
      <c r="L4369" s="29">
        <f>①陸連データ貼付け!P1438</f>
        <v>3</v>
      </c>
      <c r="M4369" s="63" t="str">
        <f>①陸連データ貼付け!Q1438</f>
        <v>中学校</v>
      </c>
    </row>
    <row r="4370" spans="1:13">
      <c r="A4370" s="220" t="str">
        <f>IF(①陸連データ貼付け!M1439="","",①陸連データ貼付け!M1439)</f>
        <v>P661</v>
      </c>
      <c r="B4370" s="29" t="str">
        <f t="shared" si="207"/>
        <v>P</v>
      </c>
      <c r="C4370" s="29" t="str">
        <f t="shared" si="208"/>
        <v>661</v>
      </c>
      <c r="D4370" s="29">
        <f>①陸連データ貼付け!B1439</f>
        <v>96880940</v>
      </c>
      <c r="E4370" s="29" t="str">
        <f>①陸連データ貼付け!C1439</f>
        <v>押村　健生</v>
      </c>
      <c r="F4370" s="29" t="str">
        <f>ASC(①陸連データ貼付け!D1439)</f>
        <v>ｵｼﾑﾗ ｹﾝｼｮｳ</v>
      </c>
      <c r="G4370" s="29" t="str">
        <f>①陸連データ貼付け!E1439</f>
        <v>男</v>
      </c>
      <c r="H4370" s="29">
        <f>①陸連データ貼付け!H1439</f>
        <v>30097</v>
      </c>
      <c r="I4370" s="29" t="str">
        <f>①陸連データ貼付け!I1439</f>
        <v>名古屋市立沢上中学校</v>
      </c>
      <c r="J4370" s="29" t="str">
        <f>①陸連データ貼付け!J1439</f>
        <v>ナゴヤシリツサワカミチュウガッコウ</v>
      </c>
      <c r="K4370" s="29" t="str">
        <f t="shared" si="209"/>
        <v>名古屋市立沢上中学校</v>
      </c>
      <c r="L4370" s="29">
        <f>①陸連データ貼付け!P1439</f>
        <v>2</v>
      </c>
      <c r="M4370" s="63" t="str">
        <f>①陸連データ貼付け!Q1439</f>
        <v>中学校</v>
      </c>
    </row>
    <row r="4371" spans="1:13">
      <c r="A4371" s="220" t="str">
        <f>IF(①陸連データ貼付け!M1440="","",①陸連データ貼付け!M1440)</f>
        <v>P5483</v>
      </c>
      <c r="B4371" s="29" t="str">
        <f t="shared" si="207"/>
        <v>P</v>
      </c>
      <c r="C4371" s="29" t="str">
        <f t="shared" si="208"/>
        <v>5483</v>
      </c>
      <c r="D4371" s="29">
        <f>①陸連データ貼付け!B1440</f>
        <v>83917331</v>
      </c>
      <c r="E4371" s="29" t="str">
        <f>①陸連データ貼付け!C1440</f>
        <v>小畠　緋奈乃</v>
      </c>
      <c r="F4371" s="29" t="str">
        <f>ASC(①陸連データ貼付け!D1440)</f>
        <v>ｺﾊﾞﾀ ﾋﾅﾉ</v>
      </c>
      <c r="G4371" s="29" t="str">
        <f>①陸連データ貼付け!E1440</f>
        <v>女</v>
      </c>
      <c r="H4371" s="29">
        <f>①陸連データ貼付け!H1440</f>
        <v>30097</v>
      </c>
      <c r="I4371" s="29" t="str">
        <f>①陸連データ貼付け!I1440</f>
        <v>名古屋市立沢上中学校</v>
      </c>
      <c r="J4371" s="29" t="str">
        <f>①陸連データ貼付け!J1440</f>
        <v>ナゴヤシリツサワカミチュウガッコウ</v>
      </c>
      <c r="K4371" s="29" t="str">
        <f t="shared" si="209"/>
        <v>名古屋市立沢上中学校</v>
      </c>
      <c r="L4371" s="29">
        <f>①陸連データ貼付け!P1440</f>
        <v>3</v>
      </c>
      <c r="M4371" s="63" t="str">
        <f>①陸連データ貼付け!Q1440</f>
        <v>中学校</v>
      </c>
    </row>
    <row r="4372" spans="1:13">
      <c r="A4372" s="220" t="str">
        <f>IF(①陸連データ貼付け!M1441="","",①陸連データ貼付け!M1441)</f>
        <v>P659</v>
      </c>
      <c r="B4372" s="29" t="str">
        <f t="shared" si="207"/>
        <v>P</v>
      </c>
      <c r="C4372" s="29" t="str">
        <f t="shared" si="208"/>
        <v>659</v>
      </c>
      <c r="D4372" s="29">
        <f>①陸連データ貼付け!B1441</f>
        <v>96880738</v>
      </c>
      <c r="E4372" s="29" t="str">
        <f>①陸連データ貼付け!C1441</f>
        <v>近藤　優成</v>
      </c>
      <c r="F4372" s="29" t="str">
        <f>ASC(①陸連データ貼付け!D1441)</f>
        <v>ｺﾝﾄﾞｳ ﾕｳｾｲ</v>
      </c>
      <c r="G4372" s="29" t="str">
        <f>①陸連データ貼付け!E1441</f>
        <v>男</v>
      </c>
      <c r="H4372" s="29">
        <f>①陸連データ貼付け!H1441</f>
        <v>30097</v>
      </c>
      <c r="I4372" s="29" t="str">
        <f>①陸連データ貼付け!I1441</f>
        <v>名古屋市立沢上中学校</v>
      </c>
      <c r="J4372" s="29" t="str">
        <f>①陸連データ貼付け!J1441</f>
        <v>ナゴヤシリツサワカミチュウガッコウ</v>
      </c>
      <c r="K4372" s="29" t="str">
        <f t="shared" si="209"/>
        <v>名古屋市立沢上中学校</v>
      </c>
      <c r="L4372" s="29">
        <f>①陸連データ貼付け!P1441</f>
        <v>2</v>
      </c>
      <c r="M4372" s="63" t="str">
        <f>①陸連データ貼付け!Q1441</f>
        <v>中学校</v>
      </c>
    </row>
    <row r="4373" spans="1:13">
      <c r="A4373" s="220" t="str">
        <f>IF(①陸連データ貼付け!M1442="","",①陸連データ貼付け!M1442)</f>
        <v>P663</v>
      </c>
      <c r="B4373" s="29" t="str">
        <f t="shared" si="207"/>
        <v>P</v>
      </c>
      <c r="C4373" s="29" t="str">
        <f t="shared" si="208"/>
        <v>663</v>
      </c>
      <c r="D4373" s="29">
        <f>①陸連データ貼付け!B1442</f>
        <v>96881133</v>
      </c>
      <c r="E4373" s="29" t="str">
        <f>①陸連データ貼付け!C1442</f>
        <v>白石　彪真</v>
      </c>
      <c r="F4373" s="29" t="str">
        <f>ASC(①陸連データ貼付け!D1442)</f>
        <v>ｼﾗｲｼ ﾋｮｳﾏ</v>
      </c>
      <c r="G4373" s="29" t="str">
        <f>①陸連データ貼付け!E1442</f>
        <v>男</v>
      </c>
      <c r="H4373" s="29">
        <f>①陸連データ貼付け!H1442</f>
        <v>30097</v>
      </c>
      <c r="I4373" s="29" t="str">
        <f>①陸連データ貼付け!I1442</f>
        <v>名古屋市立沢上中学校</v>
      </c>
      <c r="J4373" s="29" t="str">
        <f>①陸連データ貼付け!J1442</f>
        <v>ナゴヤシリツサワカミチュウガッコウ</v>
      </c>
      <c r="K4373" s="29" t="str">
        <f t="shared" si="209"/>
        <v>名古屋市立沢上中学校</v>
      </c>
      <c r="L4373" s="29">
        <f>①陸連データ貼付け!P1442</f>
        <v>2</v>
      </c>
      <c r="M4373" s="63" t="str">
        <f>①陸連データ貼付け!Q1442</f>
        <v>中学校</v>
      </c>
    </row>
    <row r="4374" spans="1:13">
      <c r="A4374" s="220" t="str">
        <f>IF(①陸連データ貼付け!M1443="","",①陸連データ貼付け!M1443)</f>
        <v>P658</v>
      </c>
      <c r="B4374" s="29" t="str">
        <f t="shared" si="207"/>
        <v>P</v>
      </c>
      <c r="C4374" s="29" t="str">
        <f t="shared" si="208"/>
        <v>658</v>
      </c>
      <c r="D4374" s="29">
        <f>①陸連データ貼付け!B1443</f>
        <v>96880637</v>
      </c>
      <c r="E4374" s="29" t="str">
        <f>①陸連データ貼付け!C1443</f>
        <v>鈴木　聖也</v>
      </c>
      <c r="F4374" s="29" t="str">
        <f>ASC(①陸連データ貼付け!D1443)</f>
        <v>ｽｽﾞｷ ｾｲﾔ</v>
      </c>
      <c r="G4374" s="29" t="str">
        <f>①陸連データ貼付け!E1443</f>
        <v>男</v>
      </c>
      <c r="H4374" s="29">
        <f>①陸連データ貼付け!H1443</f>
        <v>30097</v>
      </c>
      <c r="I4374" s="29" t="str">
        <f>①陸連データ貼付け!I1443</f>
        <v>名古屋市立沢上中学校</v>
      </c>
      <c r="J4374" s="29" t="str">
        <f>①陸連データ貼付け!J1443</f>
        <v>ナゴヤシリツサワカミチュウガッコウ</v>
      </c>
      <c r="K4374" s="29" t="str">
        <f t="shared" si="209"/>
        <v>名古屋市立沢上中学校</v>
      </c>
      <c r="L4374" s="29">
        <f>①陸連データ貼付け!P1443</f>
        <v>2</v>
      </c>
      <c r="M4374" s="63" t="str">
        <f>①陸連データ貼付け!Q1443</f>
        <v>中学校</v>
      </c>
    </row>
    <row r="4375" spans="1:13">
      <c r="A4375" s="220" t="str">
        <f>IF(①陸連データ貼付け!M1444="","",①陸連データ貼付け!M1444)</f>
        <v>P5486</v>
      </c>
      <c r="B4375" s="29" t="str">
        <f t="shared" si="207"/>
        <v>P</v>
      </c>
      <c r="C4375" s="29" t="str">
        <f t="shared" si="208"/>
        <v>5486</v>
      </c>
      <c r="D4375" s="29">
        <f>①陸連データ貼付け!B1444</f>
        <v>96881234</v>
      </c>
      <c r="E4375" s="29" t="str">
        <f>①陸連データ貼付け!C1444</f>
        <v>関口　実桜</v>
      </c>
      <c r="F4375" s="29" t="str">
        <f>ASC(①陸連データ貼付け!D1444)</f>
        <v>ｾｷｸﾞﾁ ﾐｵ</v>
      </c>
      <c r="G4375" s="29" t="str">
        <f>①陸連データ貼付け!E1444</f>
        <v>女</v>
      </c>
      <c r="H4375" s="29">
        <f>①陸連データ貼付け!H1444</f>
        <v>30097</v>
      </c>
      <c r="I4375" s="29" t="str">
        <f>①陸連データ貼付け!I1444</f>
        <v>名古屋市立沢上中学校</v>
      </c>
      <c r="J4375" s="29" t="str">
        <f>①陸連データ貼付け!J1444</f>
        <v>ナゴヤシリツサワカミチュウガッコウ</v>
      </c>
      <c r="K4375" s="29" t="str">
        <f t="shared" si="209"/>
        <v>名古屋市立沢上中学校</v>
      </c>
      <c r="L4375" s="29">
        <f>①陸連データ貼付け!P1444</f>
        <v>2</v>
      </c>
      <c r="M4375" s="63" t="str">
        <f>①陸連データ貼付け!Q1444</f>
        <v>中学校</v>
      </c>
    </row>
    <row r="4376" spans="1:13">
      <c r="A4376" s="220" t="str">
        <f>IF(①陸連データ貼付け!M1445="","",①陸連データ貼付け!M1445)</f>
        <v>P665</v>
      </c>
      <c r="B4376" s="29" t="str">
        <f t="shared" si="207"/>
        <v>P</v>
      </c>
      <c r="C4376" s="29" t="str">
        <f t="shared" si="208"/>
        <v>665</v>
      </c>
      <c r="D4376" s="29">
        <f>①陸連データ貼付け!B1445</f>
        <v>96881537</v>
      </c>
      <c r="E4376" s="29" t="str">
        <f>①陸連データ貼付け!C1445</f>
        <v>田中　颯真</v>
      </c>
      <c r="F4376" s="29" t="str">
        <f>ASC(①陸連データ貼付け!D1445)</f>
        <v>ﾀﾅｶ ｿｳﾏ</v>
      </c>
      <c r="G4376" s="29" t="str">
        <f>①陸連データ貼付け!E1445</f>
        <v>男</v>
      </c>
      <c r="H4376" s="29">
        <f>①陸連データ貼付け!H1445</f>
        <v>30097</v>
      </c>
      <c r="I4376" s="29" t="str">
        <f>①陸連データ貼付け!I1445</f>
        <v>名古屋市立沢上中学校</v>
      </c>
      <c r="J4376" s="29" t="str">
        <f>①陸連データ貼付け!J1445</f>
        <v>ナゴヤシリツサワカミチュウガッコウ</v>
      </c>
      <c r="K4376" s="29" t="str">
        <f t="shared" si="209"/>
        <v>名古屋市立沢上中学校</v>
      </c>
      <c r="L4376" s="29">
        <f>①陸連データ貼付け!P1445</f>
        <v>2</v>
      </c>
      <c r="M4376" s="63" t="str">
        <f>①陸連データ貼付け!Q1445</f>
        <v>中学校</v>
      </c>
    </row>
    <row r="4377" spans="1:13">
      <c r="A4377" s="220" t="str">
        <f>IF(①陸連データ貼付け!M1446="","",①陸連データ貼付け!M1446)</f>
        <v>P5488</v>
      </c>
      <c r="B4377" s="29" t="str">
        <f t="shared" si="207"/>
        <v>P</v>
      </c>
      <c r="C4377" s="29" t="str">
        <f t="shared" si="208"/>
        <v>5488</v>
      </c>
      <c r="D4377" s="29">
        <f>①陸連データ貼付け!B1446</f>
        <v>96881638</v>
      </c>
      <c r="E4377" s="29" t="str">
        <f>①陸連データ貼付け!C1446</f>
        <v>福浦　陽日希</v>
      </c>
      <c r="F4377" s="29" t="str">
        <f>ASC(①陸連データ貼付け!D1446)</f>
        <v>ﾌｸｳﾗ ﾋﾋﾞｷ</v>
      </c>
      <c r="G4377" s="29" t="str">
        <f>①陸連データ貼付け!E1446</f>
        <v>女</v>
      </c>
      <c r="H4377" s="29">
        <f>①陸連データ貼付け!H1446</f>
        <v>30097</v>
      </c>
      <c r="I4377" s="29" t="str">
        <f>①陸連データ貼付け!I1446</f>
        <v>名古屋市立沢上中学校</v>
      </c>
      <c r="J4377" s="29" t="str">
        <f>①陸連データ貼付け!J1446</f>
        <v>ナゴヤシリツサワカミチュウガッコウ</v>
      </c>
      <c r="K4377" s="29" t="str">
        <f t="shared" si="209"/>
        <v>名古屋市立沢上中学校</v>
      </c>
      <c r="L4377" s="29">
        <f>①陸連データ貼付け!P1446</f>
        <v>2</v>
      </c>
      <c r="M4377" s="63" t="str">
        <f>①陸連データ貼付け!Q1446</f>
        <v>中学校</v>
      </c>
    </row>
    <row r="4378" spans="1:13">
      <c r="A4378" s="220" t="str">
        <f>IF(①陸連データ貼付け!M1447="","",①陸連データ貼付け!M1447)</f>
        <v>P657</v>
      </c>
      <c r="B4378" s="29" t="str">
        <f t="shared" si="207"/>
        <v>P</v>
      </c>
      <c r="C4378" s="29" t="str">
        <f t="shared" si="208"/>
        <v>657</v>
      </c>
      <c r="D4378" s="29">
        <f>①陸連データ貼付け!B1447</f>
        <v>96880536</v>
      </c>
      <c r="E4378" s="29" t="str">
        <f>①陸連データ貼付け!C1447</f>
        <v>水野　匠</v>
      </c>
      <c r="F4378" s="29" t="str">
        <f>ASC(①陸連データ貼付け!D1447)</f>
        <v>ﾐｽﾞﾉ ﾀｸﾐ</v>
      </c>
      <c r="G4378" s="29" t="str">
        <f>①陸連データ貼付け!E1447</f>
        <v>男</v>
      </c>
      <c r="H4378" s="29">
        <f>①陸連データ貼付け!H1447</f>
        <v>30097</v>
      </c>
      <c r="I4378" s="29" t="str">
        <f>①陸連データ貼付け!I1447</f>
        <v>名古屋市立沢上中学校</v>
      </c>
      <c r="J4378" s="29" t="str">
        <f>①陸連データ貼付け!J1447</f>
        <v>ナゴヤシリツサワカミチュウガッコウ</v>
      </c>
      <c r="K4378" s="29" t="str">
        <f t="shared" si="209"/>
        <v>名古屋市立沢上中学校</v>
      </c>
      <c r="L4378" s="29">
        <f>①陸連データ貼付け!P1447</f>
        <v>3</v>
      </c>
      <c r="M4378" s="63" t="str">
        <f>①陸連データ貼付け!Q1447</f>
        <v>中学校</v>
      </c>
    </row>
    <row r="4379" spans="1:13">
      <c r="A4379" s="220" t="str">
        <f>IF(①陸連データ貼付け!M1448="","",①陸連データ貼付け!M1448)</f>
        <v>P5487</v>
      </c>
      <c r="B4379" s="29" t="str">
        <f t="shared" si="207"/>
        <v>P</v>
      </c>
      <c r="C4379" s="29" t="str">
        <f t="shared" si="208"/>
        <v>5487</v>
      </c>
      <c r="D4379" s="29">
        <f>①陸連データ貼付け!B1448</f>
        <v>96881335</v>
      </c>
      <c r="E4379" s="29" t="str">
        <f>①陸連データ貼付け!C1448</f>
        <v>水野　まお</v>
      </c>
      <c r="F4379" s="29" t="str">
        <f>ASC(①陸連データ貼付け!D1448)</f>
        <v>ﾐｽﾞﾉ ﾏｵ</v>
      </c>
      <c r="G4379" s="29" t="str">
        <f>①陸連データ貼付け!E1448</f>
        <v>女</v>
      </c>
      <c r="H4379" s="29">
        <f>①陸連データ貼付け!H1448</f>
        <v>30097</v>
      </c>
      <c r="I4379" s="29" t="str">
        <f>①陸連データ貼付け!I1448</f>
        <v>名古屋市立沢上中学校</v>
      </c>
      <c r="J4379" s="29" t="str">
        <f>①陸連データ貼付け!J1448</f>
        <v>ナゴヤシリツサワカミチュウガッコウ</v>
      </c>
      <c r="K4379" s="29" t="str">
        <f t="shared" si="209"/>
        <v>名古屋市立沢上中学校</v>
      </c>
      <c r="L4379" s="29">
        <f>①陸連データ貼付け!P1448</f>
        <v>2</v>
      </c>
      <c r="M4379" s="63" t="str">
        <f>①陸連データ貼付け!Q1448</f>
        <v>中学校</v>
      </c>
    </row>
    <row r="4380" spans="1:13">
      <c r="A4380" s="220" t="str">
        <f>IF(①陸連データ貼付け!M1449="","",①陸連データ貼付け!M1449)</f>
        <v>P5485</v>
      </c>
      <c r="B4380" s="29" t="str">
        <f t="shared" si="207"/>
        <v>P</v>
      </c>
      <c r="C4380" s="29" t="str">
        <f t="shared" si="208"/>
        <v>5485</v>
      </c>
      <c r="D4380" s="29">
        <f>①陸連データ貼付け!B1449</f>
        <v>96880334</v>
      </c>
      <c r="E4380" s="29" t="str">
        <f>①陸連データ貼付け!C1449</f>
        <v>三輪　紅音</v>
      </c>
      <c r="F4380" s="29" t="str">
        <f>ASC(①陸連データ貼付け!D1449)</f>
        <v>ﾐﾜ ｱｶﾈ</v>
      </c>
      <c r="G4380" s="29" t="str">
        <f>①陸連データ貼付け!E1449</f>
        <v>女</v>
      </c>
      <c r="H4380" s="29">
        <f>①陸連データ貼付け!H1449</f>
        <v>30097</v>
      </c>
      <c r="I4380" s="29" t="str">
        <f>①陸連データ貼付け!I1449</f>
        <v>名古屋市立沢上中学校</v>
      </c>
      <c r="J4380" s="29" t="str">
        <f>①陸連データ貼付け!J1449</f>
        <v>ナゴヤシリツサワカミチュウガッコウ</v>
      </c>
      <c r="K4380" s="29" t="str">
        <f t="shared" si="209"/>
        <v>名古屋市立沢上中学校</v>
      </c>
      <c r="L4380" s="29">
        <f>①陸連データ貼付け!P1449</f>
        <v>3</v>
      </c>
      <c r="M4380" s="63" t="str">
        <f>①陸連データ貼付け!Q1449</f>
        <v>中学校</v>
      </c>
    </row>
    <row r="4381" spans="1:13">
      <c r="A4381" s="220" t="str">
        <f>IF(①陸連データ貼付け!M1450="","",①陸連データ貼付け!M1450)</f>
        <v>P660</v>
      </c>
      <c r="B4381" s="29" t="str">
        <f t="shared" ref="B4381:B4444" si="210">LEFT(A4381,1)</f>
        <v>P</v>
      </c>
      <c r="C4381" s="29" t="str">
        <f t="shared" ref="C4381:C4444" si="211">REPLACE(A4381,1,1,"")</f>
        <v>660</v>
      </c>
      <c r="D4381" s="29">
        <f>①陸連データ貼付け!B1450</f>
        <v>96880839</v>
      </c>
      <c r="E4381" s="29" t="str">
        <f>①陸連データ貼付け!C1450</f>
        <v>森岡　佑成</v>
      </c>
      <c r="F4381" s="29" t="str">
        <f>ASC(①陸連データ貼付け!D1450)</f>
        <v>ﾓﾘｵｶ ﾕｳｾｲ</v>
      </c>
      <c r="G4381" s="29" t="str">
        <f>①陸連データ貼付け!E1450</f>
        <v>男</v>
      </c>
      <c r="H4381" s="29">
        <f>①陸連データ貼付け!H1450</f>
        <v>30097</v>
      </c>
      <c r="I4381" s="29" t="str">
        <f>①陸連データ貼付け!I1450</f>
        <v>名古屋市立沢上中学校</v>
      </c>
      <c r="J4381" s="29" t="str">
        <f>①陸連データ貼付け!J1450</f>
        <v>ナゴヤシリツサワカミチュウガッコウ</v>
      </c>
      <c r="K4381" s="29" t="str">
        <f t="shared" ref="K4381:K4444" si="212">I4381</f>
        <v>名古屋市立沢上中学校</v>
      </c>
      <c r="L4381" s="29">
        <f>①陸連データ貼付け!P1450</f>
        <v>2</v>
      </c>
      <c r="M4381" s="63" t="str">
        <f>①陸連データ貼付け!Q1450</f>
        <v>中学校</v>
      </c>
    </row>
    <row r="4382" spans="1:13">
      <c r="A4382" s="220" t="str">
        <f>IF(①陸連データ貼付け!M1451="","",①陸連データ貼付け!M1451)</f>
        <v>P655</v>
      </c>
      <c r="B4382" s="29" t="str">
        <f t="shared" si="210"/>
        <v>P</v>
      </c>
      <c r="C4382" s="29" t="str">
        <f t="shared" si="211"/>
        <v>655</v>
      </c>
      <c r="D4382" s="29">
        <f>①陸連データ貼付け!B1451</f>
        <v>96880233</v>
      </c>
      <c r="E4382" s="29" t="str">
        <f>①陸連データ貼付け!C1451</f>
        <v>山内　健瑠</v>
      </c>
      <c r="F4382" s="29" t="str">
        <f>ASC(①陸連データ貼付け!D1451)</f>
        <v>ﾔﾏｳﾁ ﾀｹﾙ</v>
      </c>
      <c r="G4382" s="29" t="str">
        <f>①陸連データ貼付け!E1451</f>
        <v>男</v>
      </c>
      <c r="H4382" s="29">
        <f>①陸連データ貼付け!H1451</f>
        <v>30097</v>
      </c>
      <c r="I4382" s="29" t="str">
        <f>①陸連データ貼付け!I1451</f>
        <v>名古屋市立沢上中学校</v>
      </c>
      <c r="J4382" s="29" t="str">
        <f>①陸連データ貼付け!J1451</f>
        <v>ナゴヤシリツサワカミチュウガッコウ</v>
      </c>
      <c r="K4382" s="29" t="str">
        <f t="shared" si="212"/>
        <v>名古屋市立沢上中学校</v>
      </c>
      <c r="L4382" s="29">
        <f>①陸連データ貼付け!P1451</f>
        <v>3</v>
      </c>
      <c r="M4382" s="63" t="str">
        <f>①陸連データ貼付け!Q1451</f>
        <v>中学校</v>
      </c>
    </row>
    <row r="4383" spans="1:13">
      <c r="A4383" s="220" t="str">
        <f>IF(①陸連データ貼付け!M1452="","",①陸連データ貼付け!M1452)</f>
        <v>P666</v>
      </c>
      <c r="B4383" s="29" t="str">
        <f t="shared" si="210"/>
        <v>P</v>
      </c>
      <c r="C4383" s="29" t="str">
        <f t="shared" si="211"/>
        <v>666</v>
      </c>
      <c r="D4383" s="29">
        <f>①陸連データ貼付け!B1452</f>
        <v>96881739</v>
      </c>
      <c r="E4383" s="29" t="str">
        <f>①陸連データ貼付け!C1452</f>
        <v>山田　尚幸</v>
      </c>
      <c r="F4383" s="29" t="str">
        <f>ASC(①陸連データ貼付け!D1452)</f>
        <v>ﾔﾏﾀﾞ ﾅｵﾕｷ</v>
      </c>
      <c r="G4383" s="29" t="str">
        <f>①陸連データ貼付け!E1452</f>
        <v>男</v>
      </c>
      <c r="H4383" s="29">
        <f>①陸連データ貼付け!H1452</f>
        <v>30097</v>
      </c>
      <c r="I4383" s="29" t="str">
        <f>①陸連データ貼付け!I1452</f>
        <v>名古屋市立沢上中学校</v>
      </c>
      <c r="J4383" s="29" t="str">
        <f>①陸連データ貼付け!J1452</f>
        <v>ナゴヤシリツサワカミチュウガッコウ</v>
      </c>
      <c r="K4383" s="29" t="str">
        <f t="shared" si="212"/>
        <v>名古屋市立沢上中学校</v>
      </c>
      <c r="L4383" s="29">
        <f>①陸連データ貼付け!P1452</f>
        <v>2</v>
      </c>
      <c r="M4383" s="63" t="str">
        <f>①陸連データ貼付け!Q1452</f>
        <v>中学校</v>
      </c>
    </row>
    <row r="4384" spans="1:13">
      <c r="A4384" s="220" t="str">
        <f>IF(①陸連データ貼付け!M1453="","",①陸連データ貼付け!M1453)</f>
        <v>P5484</v>
      </c>
      <c r="B4384" s="29" t="str">
        <f t="shared" si="210"/>
        <v>P</v>
      </c>
      <c r="C4384" s="29" t="str">
        <f t="shared" si="211"/>
        <v>5484</v>
      </c>
      <c r="D4384" s="29">
        <f>①陸連データ貼付け!B1453</f>
        <v>83917432</v>
      </c>
      <c r="E4384" s="29" t="str">
        <f>①陸連データ貼付け!C1453</f>
        <v>横井　友里菜</v>
      </c>
      <c r="F4384" s="29" t="str">
        <f>ASC(①陸連データ貼付け!D1453)</f>
        <v>ﾖｺｲ ﾕﾘﾅ</v>
      </c>
      <c r="G4384" s="29" t="str">
        <f>①陸連データ貼付け!E1453</f>
        <v>女</v>
      </c>
      <c r="H4384" s="29">
        <f>①陸連データ貼付け!H1453</f>
        <v>30097</v>
      </c>
      <c r="I4384" s="29" t="str">
        <f>①陸連データ貼付け!I1453</f>
        <v>名古屋市立沢上中学校</v>
      </c>
      <c r="J4384" s="29" t="str">
        <f>①陸連データ貼付け!J1453</f>
        <v>ナゴヤシリツサワカミチュウガッコウ</v>
      </c>
      <c r="K4384" s="29" t="str">
        <f t="shared" si="212"/>
        <v>名古屋市立沢上中学校</v>
      </c>
      <c r="L4384" s="29">
        <f>①陸連データ貼付け!P1453</f>
        <v>3</v>
      </c>
      <c r="M4384" s="63" t="str">
        <f>①陸連データ貼付け!Q1453</f>
        <v>中学校</v>
      </c>
    </row>
    <row r="4385" spans="1:13">
      <c r="A4385" s="220" t="str">
        <f>IF(①陸連データ貼付け!M1454="","",①陸連データ貼付け!M1454)</f>
        <v>P5670</v>
      </c>
      <c r="B4385" s="29" t="str">
        <f t="shared" si="210"/>
        <v>P</v>
      </c>
      <c r="C4385" s="29" t="str">
        <f t="shared" si="211"/>
        <v>5670</v>
      </c>
      <c r="D4385" s="29">
        <f>①陸連データ貼付け!B1454</f>
        <v>76375129</v>
      </c>
      <c r="E4385" s="29" t="str">
        <f>①陸連データ貼付け!C1454</f>
        <v>厚味　莉歩</v>
      </c>
      <c r="F4385" s="29" t="str">
        <f>ASC(①陸連データ貼付け!D1454)</f>
        <v>ｱﾂﾐ ﾘﾎ</v>
      </c>
      <c r="G4385" s="29" t="str">
        <f>①陸連データ貼付け!E1454</f>
        <v>女</v>
      </c>
      <c r="H4385" s="29">
        <f>①陸連データ貼付け!H1454</f>
        <v>24277</v>
      </c>
      <c r="I4385" s="29" t="str">
        <f>①陸連データ貼付け!I1454</f>
        <v>名古屋市立振甫</v>
      </c>
      <c r="J4385" s="29" t="str">
        <f>①陸連データ貼付け!J1454</f>
        <v>ナゴヤシリツシンポ</v>
      </c>
      <c r="K4385" s="29" t="str">
        <f t="shared" si="212"/>
        <v>名古屋市立振甫</v>
      </c>
      <c r="L4385" s="29">
        <f>①陸連データ貼付け!P1454</f>
        <v>3</v>
      </c>
      <c r="M4385" s="63" t="str">
        <f>①陸連データ貼付け!Q1454</f>
        <v>中学校</v>
      </c>
    </row>
    <row r="4386" spans="1:13">
      <c r="A4386" s="220" t="str">
        <f>IF(①陸連データ貼付け!M1455="","",①陸連データ貼付け!M1455)</f>
        <v>P5678</v>
      </c>
      <c r="B4386" s="29" t="str">
        <f t="shared" si="210"/>
        <v>P</v>
      </c>
      <c r="C4386" s="29" t="str">
        <f t="shared" si="211"/>
        <v>5678</v>
      </c>
      <c r="D4386" s="29">
        <f>①陸連データ貼付け!B1455</f>
        <v>85078533</v>
      </c>
      <c r="E4386" s="29" t="str">
        <f>①陸連データ貼付け!C1455</f>
        <v>池田　さわ</v>
      </c>
      <c r="F4386" s="29" t="str">
        <f>ASC(①陸連データ貼付け!D1455)</f>
        <v>ｲｹﾀﾞ ｻﾜ</v>
      </c>
      <c r="G4386" s="29" t="str">
        <f>①陸連データ貼付け!E1455</f>
        <v>女</v>
      </c>
      <c r="H4386" s="29">
        <f>①陸連データ貼付け!H1455</f>
        <v>24277</v>
      </c>
      <c r="I4386" s="29" t="str">
        <f>①陸連データ貼付け!I1455</f>
        <v>名古屋市立振甫</v>
      </c>
      <c r="J4386" s="29" t="str">
        <f>①陸連データ貼付け!J1455</f>
        <v>ナゴヤシリツシンポ</v>
      </c>
      <c r="K4386" s="29" t="str">
        <f t="shared" si="212"/>
        <v>名古屋市立振甫</v>
      </c>
      <c r="L4386" s="29">
        <f>①陸連データ貼付け!P1455</f>
        <v>3</v>
      </c>
      <c r="M4386" s="63" t="str">
        <f>①陸連データ貼付け!Q1455</f>
        <v>中学校</v>
      </c>
    </row>
    <row r="4387" spans="1:13">
      <c r="A4387" s="220" t="str">
        <f>IF(①陸連データ貼付け!M1456="","",①陸連データ貼付け!M1456)</f>
        <v>P5671</v>
      </c>
      <c r="B4387" s="29" t="str">
        <f t="shared" si="210"/>
        <v>P</v>
      </c>
      <c r="C4387" s="29" t="str">
        <f t="shared" si="211"/>
        <v>5671</v>
      </c>
      <c r="D4387" s="29">
        <f>①陸連データ貼付け!B1456</f>
        <v>76375331</v>
      </c>
      <c r="E4387" s="29" t="str">
        <f>①陸連データ貼付け!C1456</f>
        <v>大嶋　紗加</v>
      </c>
      <c r="F4387" s="29" t="str">
        <f>ASC(①陸連データ貼付け!D1456)</f>
        <v>ｵｵｼﾏ ｻﾔｶ</v>
      </c>
      <c r="G4387" s="29" t="str">
        <f>①陸連データ貼付け!E1456</f>
        <v>女</v>
      </c>
      <c r="H4387" s="29">
        <f>①陸連データ貼付け!H1456</f>
        <v>24277</v>
      </c>
      <c r="I4387" s="29" t="str">
        <f>①陸連データ貼付け!I1456</f>
        <v>名古屋市立振甫</v>
      </c>
      <c r="J4387" s="29" t="str">
        <f>①陸連データ貼付け!J1456</f>
        <v>ナゴヤシリツシンポ</v>
      </c>
      <c r="K4387" s="29" t="str">
        <f t="shared" si="212"/>
        <v>名古屋市立振甫</v>
      </c>
      <c r="L4387" s="29">
        <f>①陸連データ貼付け!P1456</f>
        <v>3</v>
      </c>
      <c r="M4387" s="63" t="str">
        <f>①陸連データ貼付け!Q1456</f>
        <v>中学校</v>
      </c>
    </row>
    <row r="4388" spans="1:13">
      <c r="A4388" s="220" t="str">
        <f>IF(①陸連データ貼付け!M1457="","",①陸連データ貼付け!M1457)</f>
        <v>P5672</v>
      </c>
      <c r="B4388" s="29" t="str">
        <f t="shared" si="210"/>
        <v>P</v>
      </c>
      <c r="C4388" s="29" t="str">
        <f t="shared" si="211"/>
        <v>5672</v>
      </c>
      <c r="D4388" s="29">
        <f>①陸連データ貼付け!B1457</f>
        <v>76375634</v>
      </c>
      <c r="E4388" s="29" t="str">
        <f>①陸連データ貼付け!C1457</f>
        <v>大塚　朋加</v>
      </c>
      <c r="F4388" s="29" t="str">
        <f>ASC(①陸連データ貼付け!D1457)</f>
        <v>ｵｵﾂｶ ﾄﾓｶ</v>
      </c>
      <c r="G4388" s="29" t="str">
        <f>①陸連データ貼付け!E1457</f>
        <v>女</v>
      </c>
      <c r="H4388" s="29">
        <f>①陸連データ貼付け!H1457</f>
        <v>24277</v>
      </c>
      <c r="I4388" s="29" t="str">
        <f>①陸連データ貼付け!I1457</f>
        <v>名古屋市立振甫</v>
      </c>
      <c r="J4388" s="29" t="str">
        <f>①陸連データ貼付け!J1457</f>
        <v>ナゴヤシリツシンポ</v>
      </c>
      <c r="K4388" s="29" t="str">
        <f t="shared" si="212"/>
        <v>名古屋市立振甫</v>
      </c>
      <c r="L4388" s="29">
        <f>①陸連データ貼付け!P1457</f>
        <v>3</v>
      </c>
      <c r="M4388" s="63" t="str">
        <f>①陸連データ貼付け!Q1457</f>
        <v>中学校</v>
      </c>
    </row>
    <row r="4389" spans="1:13">
      <c r="A4389" s="220" t="str">
        <f>IF(①陸連データ貼付け!M1458="","",①陸連データ貼付け!M1458)</f>
        <v>P935</v>
      </c>
      <c r="B4389" s="29" t="str">
        <f t="shared" si="210"/>
        <v>P</v>
      </c>
      <c r="C4389" s="29" t="str">
        <f t="shared" si="211"/>
        <v>935</v>
      </c>
      <c r="D4389" s="29">
        <f>①陸連データ貼付け!B1458</f>
        <v>76322222</v>
      </c>
      <c r="E4389" s="29" t="str">
        <f>①陸連データ貼付け!C1458</f>
        <v>奥野　和樹</v>
      </c>
      <c r="F4389" s="29" t="str">
        <f>ASC(①陸連データ貼付け!D1458)</f>
        <v>ｵｸﾉ ｶｽﾞｷ</v>
      </c>
      <c r="G4389" s="29" t="str">
        <f>①陸連データ貼付け!E1458</f>
        <v>男</v>
      </c>
      <c r="H4389" s="29">
        <f>①陸連データ貼付け!H1458</f>
        <v>24277</v>
      </c>
      <c r="I4389" s="29" t="str">
        <f>①陸連データ貼付け!I1458</f>
        <v>名古屋市立振甫</v>
      </c>
      <c r="J4389" s="29" t="str">
        <f>①陸連データ貼付け!J1458</f>
        <v>ナゴヤシリツシンポ</v>
      </c>
      <c r="K4389" s="29" t="str">
        <f t="shared" si="212"/>
        <v>名古屋市立振甫</v>
      </c>
      <c r="L4389" s="29">
        <f>①陸連データ貼付け!P1458</f>
        <v>3</v>
      </c>
      <c r="M4389" s="63" t="str">
        <f>①陸連データ貼付け!Q1458</f>
        <v>中学校</v>
      </c>
    </row>
    <row r="4390" spans="1:13">
      <c r="A4390" s="220" t="str">
        <f>IF(①陸連データ貼付け!M1459="","",①陸連データ貼付け!M1459)</f>
        <v>P5673</v>
      </c>
      <c r="B4390" s="29" t="str">
        <f t="shared" si="210"/>
        <v>P</v>
      </c>
      <c r="C4390" s="29" t="str">
        <f t="shared" si="211"/>
        <v>5673</v>
      </c>
      <c r="D4390" s="29">
        <f>①陸連データ貼付け!B1459</f>
        <v>76376130</v>
      </c>
      <c r="E4390" s="29" t="str">
        <f>①陸連データ貼付け!C1459</f>
        <v>神戸　咲也加</v>
      </c>
      <c r="F4390" s="29" t="str">
        <f>ASC(①陸連データ貼付け!D1459)</f>
        <v>ｶﾝﾍﾞ ｻﾔｶ</v>
      </c>
      <c r="G4390" s="29" t="str">
        <f>①陸連データ貼付け!E1459</f>
        <v>女</v>
      </c>
      <c r="H4390" s="29">
        <f>①陸連データ貼付け!H1459</f>
        <v>24277</v>
      </c>
      <c r="I4390" s="29" t="str">
        <f>①陸連データ貼付け!I1459</f>
        <v>名古屋市立振甫</v>
      </c>
      <c r="J4390" s="29" t="str">
        <f>①陸連データ貼付け!J1459</f>
        <v>ナゴヤシリツシンポ</v>
      </c>
      <c r="K4390" s="29" t="str">
        <f t="shared" si="212"/>
        <v>名古屋市立振甫</v>
      </c>
      <c r="L4390" s="29">
        <f>①陸連データ貼付け!P1459</f>
        <v>3</v>
      </c>
      <c r="M4390" s="63" t="str">
        <f>①陸連データ貼付け!Q1459</f>
        <v>中学校</v>
      </c>
    </row>
    <row r="4391" spans="1:13">
      <c r="A4391" s="220" t="str">
        <f>IF(①陸連データ貼付け!M1460="","",①陸連データ貼付け!M1460)</f>
        <v>P945</v>
      </c>
      <c r="B4391" s="29" t="str">
        <f t="shared" si="210"/>
        <v>P</v>
      </c>
      <c r="C4391" s="29" t="str">
        <f t="shared" si="211"/>
        <v>945</v>
      </c>
      <c r="D4391" s="29">
        <f>①陸連データ貼付け!B1460</f>
        <v>89862841</v>
      </c>
      <c r="E4391" s="29" t="str">
        <f>①陸連データ貼付け!C1460</f>
        <v>木村　優太</v>
      </c>
      <c r="F4391" s="29" t="str">
        <f>ASC(①陸連データ貼付け!D1460)</f>
        <v>ｷﾑﾗ ﾕｳﾀ</v>
      </c>
      <c r="G4391" s="29" t="str">
        <f>①陸連データ貼付け!E1460</f>
        <v>男</v>
      </c>
      <c r="H4391" s="29">
        <f>①陸連データ貼付け!H1460</f>
        <v>24277</v>
      </c>
      <c r="I4391" s="29" t="str">
        <f>①陸連データ貼付け!I1460</f>
        <v>名古屋市立振甫</v>
      </c>
      <c r="J4391" s="29" t="str">
        <f>①陸連データ貼付け!J1460</f>
        <v>ナゴヤシリツシンポ</v>
      </c>
      <c r="K4391" s="29" t="str">
        <f t="shared" si="212"/>
        <v>名古屋市立振甫</v>
      </c>
      <c r="L4391" s="29">
        <f>①陸連データ貼付け!P1460</f>
        <v>2</v>
      </c>
      <c r="M4391" s="63" t="str">
        <f>①陸連データ貼付け!Q1460</f>
        <v>中学校</v>
      </c>
    </row>
    <row r="4392" spans="1:13">
      <c r="A4392" s="220" t="str">
        <f>IF(①陸連データ貼付け!M1461="","",①陸連データ貼付け!M1461)</f>
        <v>P5674</v>
      </c>
      <c r="B4392" s="29" t="str">
        <f t="shared" si="210"/>
        <v>P</v>
      </c>
      <c r="C4392" s="29" t="str">
        <f t="shared" si="211"/>
        <v>5674</v>
      </c>
      <c r="D4392" s="29">
        <f>①陸連データ貼付け!B1461</f>
        <v>76376332</v>
      </c>
      <c r="E4392" s="29" t="str">
        <f>①陸連データ貼付け!C1461</f>
        <v>久保園　沙世</v>
      </c>
      <c r="F4392" s="29" t="str">
        <f>ASC(①陸連データ貼付け!D1461)</f>
        <v>ｸﾎﾞｿﾞﾉ ｻﾖ</v>
      </c>
      <c r="G4392" s="29" t="str">
        <f>①陸連データ貼付け!E1461</f>
        <v>女</v>
      </c>
      <c r="H4392" s="29">
        <f>①陸連データ貼付け!H1461</f>
        <v>24277</v>
      </c>
      <c r="I4392" s="29" t="str">
        <f>①陸連データ貼付け!I1461</f>
        <v>名古屋市立振甫</v>
      </c>
      <c r="J4392" s="29" t="str">
        <f>①陸連データ貼付け!J1461</f>
        <v>ナゴヤシリツシンポ</v>
      </c>
      <c r="K4392" s="29" t="str">
        <f t="shared" si="212"/>
        <v>名古屋市立振甫</v>
      </c>
      <c r="L4392" s="29">
        <f>①陸連データ貼付け!P1461</f>
        <v>3</v>
      </c>
      <c r="M4392" s="63" t="str">
        <f>①陸連データ貼付け!Q1461</f>
        <v>中学校</v>
      </c>
    </row>
    <row r="4393" spans="1:13">
      <c r="A4393" s="220" t="str">
        <f>IF(①陸連データ貼付け!M1462="","",①陸連データ貼付け!M1462)</f>
        <v>P936</v>
      </c>
      <c r="B4393" s="29" t="str">
        <f t="shared" si="210"/>
        <v>P</v>
      </c>
      <c r="C4393" s="29" t="str">
        <f t="shared" si="211"/>
        <v>936</v>
      </c>
      <c r="D4393" s="29">
        <f>①陸連データ貼付け!B1462</f>
        <v>76329936</v>
      </c>
      <c r="E4393" s="29" t="str">
        <f>①陸連データ貼付け!C1462</f>
        <v>塩谷　翼</v>
      </c>
      <c r="F4393" s="29" t="str">
        <f>ASC(①陸連データ貼付け!D1462)</f>
        <v>ｼｵﾀﾆ ﾂﾊﾞｻ</v>
      </c>
      <c r="G4393" s="29" t="str">
        <f>①陸連データ貼付け!E1462</f>
        <v>男</v>
      </c>
      <c r="H4393" s="29">
        <f>①陸連データ貼付け!H1462</f>
        <v>24277</v>
      </c>
      <c r="I4393" s="29" t="str">
        <f>①陸連データ貼付け!I1462</f>
        <v>名古屋市立振甫</v>
      </c>
      <c r="J4393" s="29" t="str">
        <f>①陸連データ貼付け!J1462</f>
        <v>ナゴヤシリツシンポ</v>
      </c>
      <c r="K4393" s="29" t="str">
        <f t="shared" si="212"/>
        <v>名古屋市立振甫</v>
      </c>
      <c r="L4393" s="29">
        <f>①陸連データ貼付け!P1462</f>
        <v>3</v>
      </c>
      <c r="M4393" s="63" t="str">
        <f>①陸連データ貼付け!Q1462</f>
        <v>中学校</v>
      </c>
    </row>
    <row r="4394" spans="1:13">
      <c r="A4394" s="220" t="str">
        <f>IF(①陸連データ貼付け!M1463="","",①陸連データ貼付け!M1463)</f>
        <v>P5675</v>
      </c>
      <c r="B4394" s="29" t="str">
        <f t="shared" si="210"/>
        <v>P</v>
      </c>
      <c r="C4394" s="29" t="str">
        <f t="shared" si="211"/>
        <v>5675</v>
      </c>
      <c r="D4394" s="29">
        <f>①陸連データ貼付け!B1463</f>
        <v>76376635</v>
      </c>
      <c r="E4394" s="29" t="str">
        <f>①陸連データ貼付け!C1463</f>
        <v>茂岡　美月</v>
      </c>
      <c r="F4394" s="29" t="str">
        <f>ASC(①陸連データ貼付け!D1463)</f>
        <v>ｼｹﾞｵｶ ﾐﾂｷ</v>
      </c>
      <c r="G4394" s="29" t="str">
        <f>①陸連データ貼付け!E1463</f>
        <v>女</v>
      </c>
      <c r="H4394" s="29">
        <f>①陸連データ貼付け!H1463</f>
        <v>24277</v>
      </c>
      <c r="I4394" s="29" t="str">
        <f>①陸連データ貼付け!I1463</f>
        <v>名古屋市立振甫</v>
      </c>
      <c r="J4394" s="29" t="str">
        <f>①陸連データ貼付け!J1463</f>
        <v>ナゴヤシリツシンポ</v>
      </c>
      <c r="K4394" s="29" t="str">
        <f t="shared" si="212"/>
        <v>名古屋市立振甫</v>
      </c>
      <c r="L4394" s="29">
        <f>①陸連データ貼付け!P1463</f>
        <v>3</v>
      </c>
      <c r="M4394" s="63" t="str">
        <f>①陸連データ貼付け!Q1463</f>
        <v>中学校</v>
      </c>
    </row>
    <row r="4395" spans="1:13">
      <c r="A4395" s="220" t="str">
        <f>IF(①陸連データ貼付け!M1464="","",①陸連データ貼付け!M1464)</f>
        <v>P5679</v>
      </c>
      <c r="B4395" s="29" t="str">
        <f t="shared" si="210"/>
        <v>P</v>
      </c>
      <c r="C4395" s="29" t="str">
        <f t="shared" si="211"/>
        <v>5679</v>
      </c>
      <c r="D4395" s="29">
        <f>①陸連データ貼付け!B1464</f>
        <v>89915133</v>
      </c>
      <c r="E4395" s="29" t="str">
        <f>①陸連データ貼付け!C1464</f>
        <v>杉江　陽奈</v>
      </c>
      <c r="F4395" s="29" t="str">
        <f>ASC(①陸連データ貼付け!D1464)</f>
        <v>ｽｷﾞｴ ﾊﾙﾅ</v>
      </c>
      <c r="G4395" s="29" t="str">
        <f>①陸連データ貼付け!E1464</f>
        <v>女</v>
      </c>
      <c r="H4395" s="29">
        <f>①陸連データ貼付け!H1464</f>
        <v>24277</v>
      </c>
      <c r="I4395" s="29" t="str">
        <f>①陸連データ貼付け!I1464</f>
        <v>名古屋市立振甫</v>
      </c>
      <c r="J4395" s="29" t="str">
        <f>①陸連データ貼付け!J1464</f>
        <v>ナゴヤシリツシンポ</v>
      </c>
      <c r="K4395" s="29" t="str">
        <f t="shared" si="212"/>
        <v>名古屋市立振甫</v>
      </c>
      <c r="L4395" s="29">
        <f>①陸連データ貼付け!P1464</f>
        <v>2</v>
      </c>
      <c r="M4395" s="63" t="str">
        <f>①陸連データ貼付け!Q1464</f>
        <v>中学校</v>
      </c>
    </row>
    <row r="4396" spans="1:13">
      <c r="A4396" s="220" t="str">
        <f>IF(①陸連データ貼付け!M1465="","",①陸連データ貼付け!M1465)</f>
        <v>P5680</v>
      </c>
      <c r="B4396" s="29" t="str">
        <f t="shared" si="210"/>
        <v>P</v>
      </c>
      <c r="C4396" s="29" t="str">
        <f t="shared" si="211"/>
        <v>5680</v>
      </c>
      <c r="D4396" s="29">
        <f>①陸連データ貼付け!B1465</f>
        <v>89915537</v>
      </c>
      <c r="E4396" s="29" t="str">
        <f>①陸連データ貼付け!C1465</f>
        <v>鈴木　悠</v>
      </c>
      <c r="F4396" s="29" t="str">
        <f>ASC(①陸連データ貼付け!D1465)</f>
        <v>ｽｽﾞｷ ﾊﾙｶ</v>
      </c>
      <c r="G4396" s="29" t="str">
        <f>①陸連データ貼付け!E1465</f>
        <v>女</v>
      </c>
      <c r="H4396" s="29">
        <f>①陸連データ貼付け!H1465</f>
        <v>24277</v>
      </c>
      <c r="I4396" s="29" t="str">
        <f>①陸連データ貼付け!I1465</f>
        <v>名古屋市立振甫</v>
      </c>
      <c r="J4396" s="29" t="str">
        <f>①陸連データ貼付け!J1465</f>
        <v>ナゴヤシリツシンポ</v>
      </c>
      <c r="K4396" s="29" t="str">
        <f t="shared" si="212"/>
        <v>名古屋市立振甫</v>
      </c>
      <c r="L4396" s="29">
        <f>①陸連データ貼付け!P1465</f>
        <v>2</v>
      </c>
      <c r="M4396" s="63" t="str">
        <f>①陸連データ貼付け!Q1465</f>
        <v>中学校</v>
      </c>
    </row>
    <row r="4397" spans="1:13">
      <c r="A4397" s="220" t="str">
        <f>IF(①陸連データ貼付け!M1466="","",①陸連データ貼付け!M1466)</f>
        <v>P937</v>
      </c>
      <c r="B4397" s="29" t="str">
        <f t="shared" si="210"/>
        <v>P</v>
      </c>
      <c r="C4397" s="29" t="str">
        <f t="shared" si="211"/>
        <v>937</v>
      </c>
      <c r="D4397" s="29">
        <f>①陸連データ貼付け!B1466</f>
        <v>76330726</v>
      </c>
      <c r="E4397" s="29" t="str">
        <f>①陸連データ貼付け!C1466</f>
        <v>住　吉平</v>
      </c>
      <c r="F4397" s="29" t="str">
        <f>ASC(①陸連データ貼付け!D1466)</f>
        <v>ｽﾐ ｷｯﾍﾟｲ</v>
      </c>
      <c r="G4397" s="29" t="str">
        <f>①陸連データ貼付け!E1466</f>
        <v>男</v>
      </c>
      <c r="H4397" s="29">
        <f>①陸連データ貼付け!H1466</f>
        <v>24277</v>
      </c>
      <c r="I4397" s="29" t="str">
        <f>①陸連データ貼付け!I1466</f>
        <v>名古屋市立振甫</v>
      </c>
      <c r="J4397" s="29" t="str">
        <f>①陸連データ貼付け!J1466</f>
        <v>ナゴヤシリツシンポ</v>
      </c>
      <c r="K4397" s="29" t="str">
        <f t="shared" si="212"/>
        <v>名古屋市立振甫</v>
      </c>
      <c r="L4397" s="29">
        <f>①陸連データ貼付け!P1466</f>
        <v>3</v>
      </c>
      <c r="M4397" s="63" t="str">
        <f>①陸連データ貼付け!Q1466</f>
        <v>中学校</v>
      </c>
    </row>
    <row r="4398" spans="1:13">
      <c r="A4398" s="220" t="str">
        <f>IF(①陸連データ貼付け!M1467="","",①陸連データ貼付け!M1467)</f>
        <v>P938</v>
      </c>
      <c r="B4398" s="29" t="str">
        <f t="shared" si="210"/>
        <v>P</v>
      </c>
      <c r="C4398" s="29" t="str">
        <f t="shared" si="211"/>
        <v>938</v>
      </c>
      <c r="D4398" s="29">
        <f>①陸連データ貼付け!B1467</f>
        <v>76330827</v>
      </c>
      <c r="E4398" s="29" t="str">
        <f>①陸連データ貼付け!C1467</f>
        <v>田中　雄也</v>
      </c>
      <c r="F4398" s="29" t="str">
        <f>ASC(①陸連データ貼付け!D1467)</f>
        <v>ﾀﾅｶ ﾕｳﾔ</v>
      </c>
      <c r="G4398" s="29" t="str">
        <f>①陸連データ貼付け!E1467</f>
        <v>男</v>
      </c>
      <c r="H4398" s="29">
        <f>①陸連データ貼付け!H1467</f>
        <v>24277</v>
      </c>
      <c r="I4398" s="29" t="str">
        <f>①陸連データ貼付け!I1467</f>
        <v>名古屋市立振甫</v>
      </c>
      <c r="J4398" s="29" t="str">
        <f>①陸連データ貼付け!J1467</f>
        <v>ナゴヤシリツシンポ</v>
      </c>
      <c r="K4398" s="29" t="str">
        <f t="shared" si="212"/>
        <v>名古屋市立振甫</v>
      </c>
      <c r="L4398" s="29">
        <f>①陸連データ貼付け!P1467</f>
        <v>3</v>
      </c>
      <c r="M4398" s="63" t="str">
        <f>①陸連データ貼付け!Q1467</f>
        <v>中学校</v>
      </c>
    </row>
    <row r="4399" spans="1:13">
      <c r="A4399" s="220" t="str">
        <f>IF(①陸連データ貼付け!M1468="","",①陸連データ貼付け!M1468)</f>
        <v>P939</v>
      </c>
      <c r="B4399" s="29" t="str">
        <f t="shared" si="210"/>
        <v>P</v>
      </c>
      <c r="C4399" s="29" t="str">
        <f t="shared" si="211"/>
        <v>939</v>
      </c>
      <c r="D4399" s="29">
        <f>①陸連データ貼付け!B1468</f>
        <v>76368737</v>
      </c>
      <c r="E4399" s="29" t="str">
        <f>①陸連データ貼付け!C1468</f>
        <v>津田　太郎</v>
      </c>
      <c r="F4399" s="29" t="str">
        <f>ASC(①陸連データ貼付け!D1468)</f>
        <v>ﾂﾀﾞ ﾀﾛｳ</v>
      </c>
      <c r="G4399" s="29" t="str">
        <f>①陸連データ貼付け!E1468</f>
        <v>男</v>
      </c>
      <c r="H4399" s="29">
        <f>①陸連データ貼付け!H1468</f>
        <v>24277</v>
      </c>
      <c r="I4399" s="29" t="str">
        <f>①陸連データ貼付け!I1468</f>
        <v>名古屋市立振甫</v>
      </c>
      <c r="J4399" s="29" t="str">
        <f>①陸連データ貼付け!J1468</f>
        <v>ナゴヤシリツシンポ</v>
      </c>
      <c r="K4399" s="29" t="str">
        <f t="shared" si="212"/>
        <v>名古屋市立振甫</v>
      </c>
      <c r="L4399" s="29">
        <f>①陸連データ貼付け!P1468</f>
        <v>3</v>
      </c>
      <c r="M4399" s="63" t="str">
        <f>①陸連データ貼付け!Q1468</f>
        <v>中学校</v>
      </c>
    </row>
    <row r="4400" spans="1:13">
      <c r="A4400" s="220" t="str">
        <f>IF(①陸連データ貼付け!M1469="","",①陸連データ貼付け!M1469)</f>
        <v>P5681</v>
      </c>
      <c r="B4400" s="29" t="str">
        <f t="shared" si="210"/>
        <v>P</v>
      </c>
      <c r="C4400" s="29" t="str">
        <f t="shared" si="211"/>
        <v>5681</v>
      </c>
      <c r="D4400" s="29">
        <f>①陸連データ貼付け!B1469</f>
        <v>89915840</v>
      </c>
      <c r="E4400" s="29" t="str">
        <f>①陸連データ貼付け!C1469</f>
        <v>常川　夕花</v>
      </c>
      <c r="F4400" s="29" t="str">
        <f>ASC(①陸連データ貼付け!D1469)</f>
        <v>ﾂﾈｶﾜ ﾕｳｶ</v>
      </c>
      <c r="G4400" s="29" t="str">
        <f>①陸連データ貼付け!E1469</f>
        <v>女</v>
      </c>
      <c r="H4400" s="29">
        <f>①陸連データ貼付け!H1469</f>
        <v>24277</v>
      </c>
      <c r="I4400" s="29" t="str">
        <f>①陸連データ貼付け!I1469</f>
        <v>名古屋市立振甫</v>
      </c>
      <c r="J4400" s="29" t="str">
        <f>①陸連データ貼付け!J1469</f>
        <v>ナゴヤシリツシンポ</v>
      </c>
      <c r="K4400" s="29" t="str">
        <f t="shared" si="212"/>
        <v>名古屋市立振甫</v>
      </c>
      <c r="L4400" s="29">
        <f>①陸連データ貼付け!P1469</f>
        <v>2</v>
      </c>
      <c r="M4400" s="63" t="str">
        <f>①陸連データ貼付け!Q1469</f>
        <v>中学校</v>
      </c>
    </row>
    <row r="4401" spans="1:13">
      <c r="A4401" s="220" t="str">
        <f>IF(①陸連データ貼付け!M1470="","",①陸連データ貼付け!M1470)</f>
        <v>P940</v>
      </c>
      <c r="B4401" s="29" t="str">
        <f t="shared" si="210"/>
        <v>P</v>
      </c>
      <c r="C4401" s="29" t="str">
        <f t="shared" si="211"/>
        <v>940</v>
      </c>
      <c r="D4401" s="29">
        <f>①陸連データ貼付け!B1470</f>
        <v>76369536</v>
      </c>
      <c r="E4401" s="29" t="str">
        <f>①陸連データ貼付け!C1470</f>
        <v>中桐　秀翔</v>
      </c>
      <c r="F4401" s="29" t="str">
        <f>ASC(①陸連データ貼付け!D1470)</f>
        <v>ﾅｶｷﾞﾘ ﾋﾃﾞﾄ</v>
      </c>
      <c r="G4401" s="29" t="str">
        <f>①陸連データ貼付け!E1470</f>
        <v>男</v>
      </c>
      <c r="H4401" s="29">
        <f>①陸連データ貼付け!H1470</f>
        <v>24277</v>
      </c>
      <c r="I4401" s="29" t="str">
        <f>①陸連データ貼付け!I1470</f>
        <v>名古屋市立振甫</v>
      </c>
      <c r="J4401" s="29" t="str">
        <f>①陸連データ貼付け!J1470</f>
        <v>ナゴヤシリツシンポ</v>
      </c>
      <c r="K4401" s="29" t="str">
        <f t="shared" si="212"/>
        <v>名古屋市立振甫</v>
      </c>
      <c r="L4401" s="29">
        <f>①陸連データ貼付け!P1470</f>
        <v>3</v>
      </c>
      <c r="M4401" s="63" t="str">
        <f>①陸連データ貼付け!Q1470</f>
        <v>中学校</v>
      </c>
    </row>
    <row r="4402" spans="1:13">
      <c r="A4402" s="220" t="str">
        <f>IF(①陸連データ貼付け!M1471="","",①陸連データ貼付け!M1471)</f>
        <v>P948</v>
      </c>
      <c r="B4402" s="29" t="str">
        <f t="shared" si="210"/>
        <v>P</v>
      </c>
      <c r="C4402" s="29" t="str">
        <f t="shared" si="211"/>
        <v>948</v>
      </c>
      <c r="D4402" s="29">
        <f>①陸連データ貼付け!B1471</f>
        <v>89866441</v>
      </c>
      <c r="E4402" s="29" t="str">
        <f>①陸連データ貼付け!C1471</f>
        <v>中村　隆一</v>
      </c>
      <c r="F4402" s="29" t="str">
        <f>ASC(①陸連データ貼付け!D1471)</f>
        <v>ﾅｶﾑﾗ ﾘｭｳｲﾁ</v>
      </c>
      <c r="G4402" s="29" t="str">
        <f>①陸連データ貼付け!E1471</f>
        <v>男</v>
      </c>
      <c r="H4402" s="29">
        <f>①陸連データ貼付け!H1471</f>
        <v>24277</v>
      </c>
      <c r="I4402" s="29" t="str">
        <f>①陸連データ貼付け!I1471</f>
        <v>名古屋市立振甫</v>
      </c>
      <c r="J4402" s="29" t="str">
        <f>①陸連データ貼付け!J1471</f>
        <v>ナゴヤシリツシンポ</v>
      </c>
      <c r="K4402" s="29" t="str">
        <f t="shared" si="212"/>
        <v>名古屋市立振甫</v>
      </c>
      <c r="L4402" s="29">
        <f>①陸連データ貼付け!P1471</f>
        <v>2</v>
      </c>
      <c r="M4402" s="63" t="str">
        <f>①陸連データ貼付け!Q1471</f>
        <v>中学校</v>
      </c>
    </row>
    <row r="4403" spans="1:13">
      <c r="A4403" s="220" t="str">
        <f>IF(①陸連データ貼付け!M1472="","",①陸連データ貼付け!M1472)</f>
        <v>P5676</v>
      </c>
      <c r="B4403" s="29" t="str">
        <f t="shared" si="210"/>
        <v>P</v>
      </c>
      <c r="C4403" s="29" t="str">
        <f t="shared" si="211"/>
        <v>5676</v>
      </c>
      <c r="D4403" s="29">
        <f>①陸連データ貼付け!B1472</f>
        <v>76377030</v>
      </c>
      <c r="E4403" s="29" t="str">
        <f>①陸連データ貼付け!C1472</f>
        <v>永山　里菜</v>
      </c>
      <c r="F4403" s="29" t="str">
        <f>ASC(①陸連データ貼付け!D1472)</f>
        <v>ﾅｶﾞﾔﾏ ﾘﾅ</v>
      </c>
      <c r="G4403" s="29" t="str">
        <f>①陸連データ貼付け!E1472</f>
        <v>女</v>
      </c>
      <c r="H4403" s="29">
        <f>①陸連データ貼付け!H1472</f>
        <v>24277</v>
      </c>
      <c r="I4403" s="29" t="str">
        <f>①陸連データ貼付け!I1472</f>
        <v>名古屋市立振甫</v>
      </c>
      <c r="J4403" s="29" t="str">
        <f>①陸連データ貼付け!J1472</f>
        <v>ナゴヤシリツシンポ</v>
      </c>
      <c r="K4403" s="29" t="str">
        <f t="shared" si="212"/>
        <v>名古屋市立振甫</v>
      </c>
      <c r="L4403" s="29">
        <f>①陸連データ貼付け!P1472</f>
        <v>3</v>
      </c>
      <c r="M4403" s="63" t="str">
        <f>①陸連データ貼付け!Q1472</f>
        <v>中学校</v>
      </c>
    </row>
    <row r="4404" spans="1:13">
      <c r="A4404" s="220" t="str">
        <f>IF(①陸連データ貼付け!M1473="","",①陸連データ貼付け!M1473)</f>
        <v>P949</v>
      </c>
      <c r="B4404" s="29" t="str">
        <f t="shared" si="210"/>
        <v>P</v>
      </c>
      <c r="C4404" s="29" t="str">
        <f t="shared" si="211"/>
        <v>949</v>
      </c>
      <c r="D4404" s="29">
        <f>①陸連データ貼付け!B1473</f>
        <v>98005628</v>
      </c>
      <c r="E4404" s="29" t="str">
        <f>①陸連データ貼付け!C1473</f>
        <v>西部　慧一</v>
      </c>
      <c r="F4404" s="29" t="str">
        <f>ASC(①陸連データ貼付け!D1473)</f>
        <v>ﾆｼﾌﾞ ｹｲｲﾁ</v>
      </c>
      <c r="G4404" s="29" t="str">
        <f>①陸連データ貼付け!E1473</f>
        <v>男</v>
      </c>
      <c r="H4404" s="29">
        <f>①陸連データ貼付け!H1473</f>
        <v>24277</v>
      </c>
      <c r="I4404" s="29" t="str">
        <f>①陸連データ貼付け!I1473</f>
        <v>名古屋市立振甫</v>
      </c>
      <c r="J4404" s="29" t="str">
        <f>①陸連データ貼付け!J1473</f>
        <v>ナゴヤシリツシンポ</v>
      </c>
      <c r="K4404" s="29" t="str">
        <f t="shared" si="212"/>
        <v>名古屋市立振甫</v>
      </c>
      <c r="L4404" s="29">
        <f>①陸連データ貼付け!P1473</f>
        <v>2</v>
      </c>
      <c r="M4404" s="63" t="str">
        <f>①陸連データ貼付け!Q1473</f>
        <v>中学校</v>
      </c>
    </row>
    <row r="4405" spans="1:13">
      <c r="A4405" s="220" t="str">
        <f>IF(①陸連データ貼付け!M1474="","",①陸連データ貼付け!M1474)</f>
        <v>P947</v>
      </c>
      <c r="B4405" s="29" t="str">
        <f t="shared" si="210"/>
        <v>P</v>
      </c>
      <c r="C4405" s="29" t="str">
        <f t="shared" si="211"/>
        <v>947</v>
      </c>
      <c r="D4405" s="29">
        <f>①陸連データ貼付け!B1474</f>
        <v>89865238</v>
      </c>
      <c r="E4405" s="29" t="str">
        <f>①陸連データ貼付け!C1474</f>
        <v>橋本　諒太</v>
      </c>
      <c r="F4405" s="29" t="str">
        <f>ASC(①陸連データ貼付け!D1474)</f>
        <v>ﾊｼﾓﾄ ﾘｮｳﾀ</v>
      </c>
      <c r="G4405" s="29" t="str">
        <f>①陸連データ貼付け!E1474</f>
        <v>男</v>
      </c>
      <c r="H4405" s="29">
        <f>①陸連データ貼付け!H1474</f>
        <v>24277</v>
      </c>
      <c r="I4405" s="29" t="str">
        <f>①陸連データ貼付け!I1474</f>
        <v>名古屋市立振甫</v>
      </c>
      <c r="J4405" s="29" t="str">
        <f>①陸連データ貼付け!J1474</f>
        <v>ナゴヤシリツシンポ</v>
      </c>
      <c r="K4405" s="29" t="str">
        <f t="shared" si="212"/>
        <v>名古屋市立振甫</v>
      </c>
      <c r="L4405" s="29">
        <f>①陸連データ貼付け!P1474</f>
        <v>2</v>
      </c>
      <c r="M4405" s="63" t="str">
        <f>①陸連データ貼付け!Q1474</f>
        <v>中学校</v>
      </c>
    </row>
    <row r="4406" spans="1:13">
      <c r="A4406" s="220" t="str">
        <f>IF(①陸連データ貼付け!M1475="","",①陸連データ貼付け!M1475)</f>
        <v>P946</v>
      </c>
      <c r="B4406" s="29" t="str">
        <f t="shared" si="210"/>
        <v>P</v>
      </c>
      <c r="C4406" s="29" t="str">
        <f t="shared" si="211"/>
        <v>946</v>
      </c>
      <c r="D4406" s="29">
        <f>①陸連データ貼付け!B1475</f>
        <v>89864641</v>
      </c>
      <c r="E4406" s="29" t="str">
        <f>①陸連データ貼付け!C1475</f>
        <v>長谷川　太一</v>
      </c>
      <c r="F4406" s="29" t="str">
        <f>ASC(①陸連データ貼付け!D1475)</f>
        <v>ﾊｾｶﾞﾜ ﾀｲﾁ</v>
      </c>
      <c r="G4406" s="29" t="str">
        <f>①陸連データ貼付け!E1475</f>
        <v>男</v>
      </c>
      <c r="H4406" s="29">
        <f>①陸連データ貼付け!H1475</f>
        <v>24277</v>
      </c>
      <c r="I4406" s="29" t="str">
        <f>①陸連データ貼付け!I1475</f>
        <v>名古屋市立振甫</v>
      </c>
      <c r="J4406" s="29" t="str">
        <f>①陸連データ貼付け!J1475</f>
        <v>ナゴヤシリツシンポ</v>
      </c>
      <c r="K4406" s="29" t="str">
        <f t="shared" si="212"/>
        <v>名古屋市立振甫</v>
      </c>
      <c r="L4406" s="29">
        <f>①陸連データ貼付け!P1475</f>
        <v>2</v>
      </c>
      <c r="M4406" s="63" t="str">
        <f>①陸連データ貼付け!Q1475</f>
        <v>中学校</v>
      </c>
    </row>
    <row r="4407" spans="1:13">
      <c r="A4407" s="220" t="str">
        <f>IF(①陸連データ貼付け!M1476="","",①陸連データ貼付け!M1476)</f>
        <v>P5682</v>
      </c>
      <c r="B4407" s="29" t="str">
        <f t="shared" si="210"/>
        <v>P</v>
      </c>
      <c r="C4407" s="29" t="str">
        <f t="shared" si="211"/>
        <v>5682</v>
      </c>
      <c r="D4407" s="29">
        <f>①陸連データ貼付け!B1476</f>
        <v>89916134</v>
      </c>
      <c r="E4407" s="29" t="str">
        <f>①陸連データ貼付け!C1476</f>
        <v>長谷川　穂香</v>
      </c>
      <c r="F4407" s="29" t="str">
        <f>ASC(①陸連データ貼付け!D1476)</f>
        <v>ﾊｾｶﾞﾜ ﾎﾉｶ</v>
      </c>
      <c r="G4407" s="29" t="str">
        <f>①陸連データ貼付け!E1476</f>
        <v>女</v>
      </c>
      <c r="H4407" s="29">
        <f>①陸連データ貼付け!H1476</f>
        <v>24277</v>
      </c>
      <c r="I4407" s="29" t="str">
        <f>①陸連データ貼付け!I1476</f>
        <v>名古屋市立振甫</v>
      </c>
      <c r="J4407" s="29" t="str">
        <f>①陸連データ貼付け!J1476</f>
        <v>ナゴヤシリツシンポ</v>
      </c>
      <c r="K4407" s="29" t="str">
        <f t="shared" si="212"/>
        <v>名古屋市立振甫</v>
      </c>
      <c r="L4407" s="29">
        <f>①陸連データ貼付け!P1476</f>
        <v>2</v>
      </c>
      <c r="M4407" s="63" t="str">
        <f>①陸連データ貼付け!Q1476</f>
        <v>中学校</v>
      </c>
    </row>
    <row r="4408" spans="1:13">
      <c r="A4408" s="220" t="str">
        <f>IF(①陸連データ貼付け!M1477="","",①陸連データ貼付け!M1477)</f>
        <v>P5683</v>
      </c>
      <c r="B4408" s="29" t="str">
        <f t="shared" si="210"/>
        <v>P</v>
      </c>
      <c r="C4408" s="29" t="str">
        <f t="shared" si="211"/>
        <v>5683</v>
      </c>
      <c r="D4408" s="29">
        <f>①陸連データ貼付け!B1477</f>
        <v>89916336</v>
      </c>
      <c r="E4408" s="29" t="str">
        <f>①陸連データ貼付け!C1477</f>
        <v>服部　紗茅</v>
      </c>
      <c r="F4408" s="29" t="str">
        <f>ASC(①陸連データ貼付け!D1477)</f>
        <v>ﾊｯﾄﾘ ｻﾁ</v>
      </c>
      <c r="G4408" s="29" t="str">
        <f>①陸連データ貼付け!E1477</f>
        <v>女</v>
      </c>
      <c r="H4408" s="29">
        <f>①陸連データ貼付け!H1477</f>
        <v>24277</v>
      </c>
      <c r="I4408" s="29" t="str">
        <f>①陸連データ貼付け!I1477</f>
        <v>名古屋市立振甫</v>
      </c>
      <c r="J4408" s="29" t="str">
        <f>①陸連データ貼付け!J1477</f>
        <v>ナゴヤシリツシンポ</v>
      </c>
      <c r="K4408" s="29" t="str">
        <f t="shared" si="212"/>
        <v>名古屋市立振甫</v>
      </c>
      <c r="L4408" s="29">
        <f>①陸連データ貼付け!P1477</f>
        <v>2</v>
      </c>
      <c r="M4408" s="63" t="str">
        <f>①陸連データ貼付け!Q1477</f>
        <v>中学校</v>
      </c>
    </row>
    <row r="4409" spans="1:13">
      <c r="A4409" s="220" t="str">
        <f>IF(①陸連データ貼付け!M1478="","",①陸連データ貼付け!M1478)</f>
        <v>P942</v>
      </c>
      <c r="B4409" s="29" t="str">
        <f t="shared" si="210"/>
        <v>P</v>
      </c>
      <c r="C4409" s="29" t="str">
        <f t="shared" si="211"/>
        <v>942</v>
      </c>
      <c r="D4409" s="29">
        <f>①陸連データ貼付け!B1478</f>
        <v>76370932</v>
      </c>
      <c r="E4409" s="29" t="str">
        <f>①陸連データ貼付け!C1478</f>
        <v>鳩貝　祐介</v>
      </c>
      <c r="F4409" s="29" t="str">
        <f>ASC(①陸連データ貼付け!D1478)</f>
        <v>ﾊﾄｶﾞｲ ﾕｳｽｹ</v>
      </c>
      <c r="G4409" s="29" t="str">
        <f>①陸連データ貼付け!E1478</f>
        <v>男</v>
      </c>
      <c r="H4409" s="29">
        <f>①陸連データ貼付け!H1478</f>
        <v>24277</v>
      </c>
      <c r="I4409" s="29" t="str">
        <f>①陸連データ貼付け!I1478</f>
        <v>名古屋市立振甫</v>
      </c>
      <c r="J4409" s="29" t="str">
        <f>①陸連データ貼付け!J1478</f>
        <v>ナゴヤシリツシンポ</v>
      </c>
      <c r="K4409" s="29" t="str">
        <f t="shared" si="212"/>
        <v>名古屋市立振甫</v>
      </c>
      <c r="L4409" s="29">
        <f>①陸連データ貼付け!P1478</f>
        <v>3</v>
      </c>
      <c r="M4409" s="63" t="str">
        <f>①陸連データ貼付け!Q1478</f>
        <v>中学校</v>
      </c>
    </row>
    <row r="4410" spans="1:13">
      <c r="A4410" s="220" t="str">
        <f>IF(①陸連データ貼付け!M1479="","",①陸連データ貼付け!M1479)</f>
        <v>P941</v>
      </c>
      <c r="B4410" s="29" t="str">
        <f t="shared" si="210"/>
        <v>P</v>
      </c>
      <c r="C4410" s="29" t="str">
        <f t="shared" si="211"/>
        <v>941</v>
      </c>
      <c r="D4410" s="29">
        <f>①陸連データ貼付け!B1479</f>
        <v>76370225</v>
      </c>
      <c r="E4410" s="29" t="str">
        <f>①陸連データ貼付け!C1479</f>
        <v>林　康策</v>
      </c>
      <c r="F4410" s="29" t="str">
        <f>ASC(①陸連データ貼付け!D1479)</f>
        <v>ﾊﾔｼ ｺｳｻｸ</v>
      </c>
      <c r="G4410" s="29" t="str">
        <f>①陸連データ貼付け!E1479</f>
        <v>男</v>
      </c>
      <c r="H4410" s="29">
        <f>①陸連データ貼付け!H1479</f>
        <v>24277</v>
      </c>
      <c r="I4410" s="29" t="str">
        <f>①陸連データ貼付け!I1479</f>
        <v>名古屋市立振甫</v>
      </c>
      <c r="J4410" s="29" t="str">
        <f>①陸連データ貼付け!J1479</f>
        <v>ナゴヤシリツシンポ</v>
      </c>
      <c r="K4410" s="29" t="str">
        <f t="shared" si="212"/>
        <v>名古屋市立振甫</v>
      </c>
      <c r="L4410" s="29">
        <f>①陸連データ貼付け!P1479</f>
        <v>3</v>
      </c>
      <c r="M4410" s="63" t="str">
        <f>①陸連データ貼付け!Q1479</f>
        <v>中学校</v>
      </c>
    </row>
    <row r="4411" spans="1:13">
      <c r="A4411" s="220" t="str">
        <f>IF(①陸連データ貼付け!M1480="","",①陸連データ貼付け!M1480)</f>
        <v>P5684</v>
      </c>
      <c r="B4411" s="29" t="str">
        <f t="shared" si="210"/>
        <v>P</v>
      </c>
      <c r="C4411" s="29" t="str">
        <f t="shared" si="211"/>
        <v>5684</v>
      </c>
      <c r="D4411" s="29">
        <f>①陸連データ貼付け!B1480</f>
        <v>89916538</v>
      </c>
      <c r="E4411" s="29" t="str">
        <f>①陸連データ貼付け!C1480</f>
        <v>林　凜香</v>
      </c>
      <c r="F4411" s="29" t="str">
        <f>ASC(①陸連データ貼付け!D1480)</f>
        <v>ﾊﾔｼ ﾘｶ</v>
      </c>
      <c r="G4411" s="29" t="str">
        <f>①陸連データ貼付け!E1480</f>
        <v>女</v>
      </c>
      <c r="H4411" s="29">
        <f>①陸連データ貼付け!H1480</f>
        <v>24277</v>
      </c>
      <c r="I4411" s="29" t="str">
        <f>①陸連データ貼付け!I1480</f>
        <v>名古屋市立振甫</v>
      </c>
      <c r="J4411" s="29" t="str">
        <f>①陸連データ貼付け!J1480</f>
        <v>ナゴヤシリツシンポ</v>
      </c>
      <c r="K4411" s="29" t="str">
        <f t="shared" si="212"/>
        <v>名古屋市立振甫</v>
      </c>
      <c r="L4411" s="29">
        <f>①陸連データ貼付け!P1480</f>
        <v>2</v>
      </c>
      <c r="M4411" s="63" t="str">
        <f>①陸連データ貼付け!Q1480</f>
        <v>中学校</v>
      </c>
    </row>
    <row r="4412" spans="1:13">
      <c r="A4412" s="220" t="str">
        <f>IF(①陸連データ貼付け!M1481="","",①陸連データ貼付け!M1481)</f>
        <v>P943</v>
      </c>
      <c r="B4412" s="29" t="str">
        <f t="shared" si="210"/>
        <v>P</v>
      </c>
      <c r="C4412" s="29" t="str">
        <f t="shared" si="211"/>
        <v>943</v>
      </c>
      <c r="D4412" s="29">
        <f>①陸連データ貼付け!B1481</f>
        <v>76371630</v>
      </c>
      <c r="E4412" s="29" t="str">
        <f>①陸連データ貼付け!C1481</f>
        <v>平沢　亨羽</v>
      </c>
      <c r="F4412" s="29" t="str">
        <f>ASC(①陸連データ貼付け!D1481)</f>
        <v>ﾋﾗｻﾜ ﾄｵﾜ</v>
      </c>
      <c r="G4412" s="29" t="str">
        <f>①陸連データ貼付け!E1481</f>
        <v>男</v>
      </c>
      <c r="H4412" s="29">
        <f>①陸連データ貼付け!H1481</f>
        <v>24277</v>
      </c>
      <c r="I4412" s="29" t="str">
        <f>①陸連データ貼付け!I1481</f>
        <v>名古屋市立振甫</v>
      </c>
      <c r="J4412" s="29" t="str">
        <f>①陸連データ貼付け!J1481</f>
        <v>ナゴヤシリツシンポ</v>
      </c>
      <c r="K4412" s="29" t="str">
        <f t="shared" si="212"/>
        <v>名古屋市立振甫</v>
      </c>
      <c r="L4412" s="29">
        <f>①陸連データ貼付け!P1481</f>
        <v>3</v>
      </c>
      <c r="M4412" s="63" t="str">
        <f>①陸連データ貼付け!Q1481</f>
        <v>中学校</v>
      </c>
    </row>
    <row r="4413" spans="1:13">
      <c r="A4413" s="220" t="str">
        <f>IF(①陸連データ貼付け!M1482="","",①陸連データ貼付け!M1482)</f>
        <v>P5685</v>
      </c>
      <c r="B4413" s="29" t="str">
        <f t="shared" si="210"/>
        <v>P</v>
      </c>
      <c r="C4413" s="29" t="str">
        <f t="shared" si="211"/>
        <v>5685</v>
      </c>
      <c r="D4413" s="29">
        <f>①陸連データ貼付け!B1482</f>
        <v>89917034</v>
      </c>
      <c r="E4413" s="29" t="str">
        <f>①陸連データ貼付け!C1482</f>
        <v>廣田　実桜</v>
      </c>
      <c r="F4413" s="29" t="str">
        <f>ASC(①陸連データ貼付け!D1482)</f>
        <v>ﾋﾛﾀ ﾐｵ</v>
      </c>
      <c r="G4413" s="29" t="str">
        <f>①陸連データ貼付け!E1482</f>
        <v>女</v>
      </c>
      <c r="H4413" s="29">
        <f>①陸連データ貼付け!H1482</f>
        <v>24277</v>
      </c>
      <c r="I4413" s="29" t="str">
        <f>①陸連データ貼付け!I1482</f>
        <v>名古屋市立振甫</v>
      </c>
      <c r="J4413" s="29" t="str">
        <f>①陸連データ貼付け!J1482</f>
        <v>ナゴヤシリツシンポ</v>
      </c>
      <c r="K4413" s="29" t="str">
        <f t="shared" si="212"/>
        <v>名古屋市立振甫</v>
      </c>
      <c r="L4413" s="29">
        <f>①陸連データ貼付け!P1482</f>
        <v>2</v>
      </c>
      <c r="M4413" s="63" t="str">
        <f>①陸連データ貼付け!Q1482</f>
        <v>中学校</v>
      </c>
    </row>
    <row r="4414" spans="1:13">
      <c r="A4414" s="220" t="str">
        <f>IF(①陸連データ貼付け!M1483="","",①陸連データ貼付け!M1483)</f>
        <v>P944</v>
      </c>
      <c r="B4414" s="29" t="str">
        <f t="shared" si="210"/>
        <v>P</v>
      </c>
      <c r="C4414" s="29" t="str">
        <f t="shared" si="211"/>
        <v>944</v>
      </c>
      <c r="D4414" s="29">
        <f>①陸連データ貼付け!B1483</f>
        <v>76374431</v>
      </c>
      <c r="E4414" s="29" t="str">
        <f>①陸連データ貼付け!C1483</f>
        <v>堀　開斗</v>
      </c>
      <c r="F4414" s="29" t="str">
        <f>ASC(①陸連データ貼付け!D1483)</f>
        <v>ﾎﾘ ｶｲﾄ</v>
      </c>
      <c r="G4414" s="29" t="str">
        <f>①陸連データ貼付け!E1483</f>
        <v>男</v>
      </c>
      <c r="H4414" s="29">
        <f>①陸連データ貼付け!H1483</f>
        <v>24277</v>
      </c>
      <c r="I4414" s="29" t="str">
        <f>①陸連データ貼付け!I1483</f>
        <v>名古屋市立振甫</v>
      </c>
      <c r="J4414" s="29" t="str">
        <f>①陸連データ貼付け!J1483</f>
        <v>ナゴヤシリツシンポ</v>
      </c>
      <c r="K4414" s="29" t="str">
        <f t="shared" si="212"/>
        <v>名古屋市立振甫</v>
      </c>
      <c r="L4414" s="29">
        <f>①陸連データ貼付け!P1483</f>
        <v>3</v>
      </c>
      <c r="M4414" s="63" t="str">
        <f>①陸連データ貼付け!Q1483</f>
        <v>中学校</v>
      </c>
    </row>
    <row r="4415" spans="1:13">
      <c r="A4415" s="220" t="str">
        <f>IF(①陸連データ貼付け!M1484="","",①陸連データ貼付け!M1484)</f>
        <v>P5677</v>
      </c>
      <c r="B4415" s="29" t="str">
        <f t="shared" si="210"/>
        <v>P</v>
      </c>
      <c r="C4415" s="29" t="str">
        <f t="shared" si="211"/>
        <v>5677</v>
      </c>
      <c r="D4415" s="29">
        <f>①陸連データ貼付け!B1484</f>
        <v>76377636</v>
      </c>
      <c r="E4415" s="29" t="str">
        <f>①陸連データ貼付け!C1484</f>
        <v>牧　千遥</v>
      </c>
      <c r="F4415" s="29" t="str">
        <f>ASC(①陸連データ貼付け!D1484)</f>
        <v>ﾏｷ ﾁﾊﾙ</v>
      </c>
      <c r="G4415" s="29" t="str">
        <f>①陸連データ貼付け!E1484</f>
        <v>女</v>
      </c>
      <c r="H4415" s="29">
        <f>①陸連データ貼付け!H1484</f>
        <v>24277</v>
      </c>
      <c r="I4415" s="29" t="str">
        <f>①陸連データ貼付け!I1484</f>
        <v>名古屋市立振甫</v>
      </c>
      <c r="J4415" s="29" t="str">
        <f>①陸連データ貼付け!J1484</f>
        <v>ナゴヤシリツシンポ</v>
      </c>
      <c r="K4415" s="29" t="str">
        <f t="shared" si="212"/>
        <v>名古屋市立振甫</v>
      </c>
      <c r="L4415" s="29">
        <f>①陸連データ貼付け!P1484</f>
        <v>3</v>
      </c>
      <c r="M4415" s="63" t="str">
        <f>①陸連データ貼付け!Q1484</f>
        <v>中学校</v>
      </c>
    </row>
    <row r="4416" spans="1:13">
      <c r="A4416" s="220" t="str">
        <f>IF(①陸連データ貼付け!M1485="","",①陸連データ貼付け!M1485)</f>
        <v>P5686</v>
      </c>
      <c r="B4416" s="29" t="str">
        <f t="shared" si="210"/>
        <v>P</v>
      </c>
      <c r="C4416" s="29" t="str">
        <f t="shared" si="211"/>
        <v>5686</v>
      </c>
      <c r="D4416" s="29">
        <f>①陸連データ貼付け!B1485</f>
        <v>89917337</v>
      </c>
      <c r="E4416" s="29" t="str">
        <f>①陸連データ貼付け!C1485</f>
        <v>三谷　愛翔</v>
      </c>
      <c r="F4416" s="29" t="str">
        <f>ASC(①陸連データ貼付け!D1485)</f>
        <v>ﾐﾀﾆ ﾏﾅｶ</v>
      </c>
      <c r="G4416" s="29" t="str">
        <f>①陸連データ貼付け!E1485</f>
        <v>女</v>
      </c>
      <c r="H4416" s="29">
        <f>①陸連データ貼付け!H1485</f>
        <v>24277</v>
      </c>
      <c r="I4416" s="29" t="str">
        <f>①陸連データ貼付け!I1485</f>
        <v>名古屋市立振甫</v>
      </c>
      <c r="J4416" s="29" t="str">
        <f>①陸連データ貼付け!J1485</f>
        <v>ナゴヤシリツシンポ</v>
      </c>
      <c r="K4416" s="29" t="str">
        <f t="shared" si="212"/>
        <v>名古屋市立振甫</v>
      </c>
      <c r="L4416" s="29">
        <f>①陸連データ貼付け!P1485</f>
        <v>2</v>
      </c>
      <c r="M4416" s="63" t="str">
        <f>①陸連データ貼付け!Q1485</f>
        <v>中学校</v>
      </c>
    </row>
    <row r="4417" spans="1:13">
      <c r="A4417" s="220" t="str">
        <f>IF(①陸連データ貼付け!M1486="","",①陸連データ貼付け!M1486)</f>
        <v>P5687</v>
      </c>
      <c r="B4417" s="29" t="str">
        <f t="shared" si="210"/>
        <v>P</v>
      </c>
      <c r="C4417" s="29" t="str">
        <f t="shared" si="211"/>
        <v>5687</v>
      </c>
      <c r="D4417" s="29">
        <f>①陸連データ貼付け!B1486</f>
        <v>89917640</v>
      </c>
      <c r="E4417" s="29" t="str">
        <f>①陸連データ貼付け!C1486</f>
        <v>南　綾乃</v>
      </c>
      <c r="F4417" s="29" t="str">
        <f>ASC(①陸連データ貼付け!D1486)</f>
        <v>ﾐﾅﾐ ｱﾔﾉ</v>
      </c>
      <c r="G4417" s="29" t="str">
        <f>①陸連データ貼付け!E1486</f>
        <v>女</v>
      </c>
      <c r="H4417" s="29">
        <f>①陸連データ貼付け!H1486</f>
        <v>24277</v>
      </c>
      <c r="I4417" s="29" t="str">
        <f>①陸連データ貼付け!I1486</f>
        <v>名古屋市立振甫</v>
      </c>
      <c r="J4417" s="29" t="str">
        <f>①陸連データ貼付け!J1486</f>
        <v>ナゴヤシリツシンポ</v>
      </c>
      <c r="K4417" s="29" t="str">
        <f t="shared" si="212"/>
        <v>名古屋市立振甫</v>
      </c>
      <c r="L4417" s="29">
        <f>①陸連データ貼付け!P1486</f>
        <v>2</v>
      </c>
      <c r="M4417" s="63" t="str">
        <f>①陸連データ貼付け!Q1486</f>
        <v>中学校</v>
      </c>
    </row>
    <row r="4418" spans="1:13">
      <c r="A4418" s="220" t="str">
        <f>IF(①陸連データ貼付け!M1487="","",①陸連データ貼付け!M1487)</f>
        <v>P5688</v>
      </c>
      <c r="B4418" s="29" t="str">
        <f t="shared" si="210"/>
        <v>P</v>
      </c>
      <c r="C4418" s="29" t="str">
        <f t="shared" si="211"/>
        <v>5688</v>
      </c>
      <c r="D4418" s="29">
        <f>①陸連データ貼付け!B1487</f>
        <v>89917943</v>
      </c>
      <c r="E4418" s="29" t="str">
        <f>①陸連データ貼付け!C1487</f>
        <v>八木　香々菜</v>
      </c>
      <c r="F4418" s="29" t="str">
        <f>ASC(①陸連データ貼付け!D1487)</f>
        <v>ﾔｷﾞ ｺｺﾅ</v>
      </c>
      <c r="G4418" s="29" t="str">
        <f>①陸連データ貼付け!E1487</f>
        <v>女</v>
      </c>
      <c r="H4418" s="29">
        <f>①陸連データ貼付け!H1487</f>
        <v>24277</v>
      </c>
      <c r="I4418" s="29" t="str">
        <f>①陸連データ貼付け!I1487</f>
        <v>名古屋市立振甫</v>
      </c>
      <c r="J4418" s="29" t="str">
        <f>①陸連データ貼付け!J1487</f>
        <v>ナゴヤシリツシンポ</v>
      </c>
      <c r="K4418" s="29" t="str">
        <f t="shared" si="212"/>
        <v>名古屋市立振甫</v>
      </c>
      <c r="L4418" s="29">
        <f>①陸連データ貼付け!P1487</f>
        <v>2</v>
      </c>
      <c r="M4418" s="63" t="str">
        <f>①陸連データ貼付け!Q1487</f>
        <v>中学校</v>
      </c>
    </row>
    <row r="4419" spans="1:13">
      <c r="A4419" s="220" t="str">
        <f>IF(①陸連データ貼付け!M1488="","",①陸連データ貼付け!M1488)</f>
        <v>P5689</v>
      </c>
      <c r="B4419" s="29" t="str">
        <f t="shared" si="210"/>
        <v>P</v>
      </c>
      <c r="C4419" s="29" t="str">
        <f t="shared" si="211"/>
        <v>5689</v>
      </c>
      <c r="D4419" s="29">
        <f>①陸連データ貼付け!B1488</f>
        <v>89918540</v>
      </c>
      <c r="E4419" s="29" t="str">
        <f>①陸連データ貼付け!C1488</f>
        <v>渡邉　優芽</v>
      </c>
      <c r="F4419" s="29" t="str">
        <f>ASC(①陸連データ貼付け!D1488)</f>
        <v>ﾜﾀﾅﾍﾞ ﾕﾒ</v>
      </c>
      <c r="G4419" s="29" t="str">
        <f>①陸連データ貼付け!E1488</f>
        <v>女</v>
      </c>
      <c r="H4419" s="29">
        <f>①陸連データ貼付け!H1488</f>
        <v>24277</v>
      </c>
      <c r="I4419" s="29" t="str">
        <f>①陸連データ貼付け!I1488</f>
        <v>名古屋市立振甫</v>
      </c>
      <c r="J4419" s="29" t="str">
        <f>①陸連データ貼付け!J1488</f>
        <v>ナゴヤシリツシンポ</v>
      </c>
      <c r="K4419" s="29" t="str">
        <f t="shared" si="212"/>
        <v>名古屋市立振甫</v>
      </c>
      <c r="L4419" s="29">
        <f>①陸連データ貼付け!P1488</f>
        <v>2</v>
      </c>
      <c r="M4419" s="63" t="str">
        <f>①陸連データ貼付け!Q1488</f>
        <v>中学校</v>
      </c>
    </row>
    <row r="4420" spans="1:13">
      <c r="A4420" s="220" t="str">
        <f>IF(①陸連データ貼付け!M1489="","",①陸連データ貼付け!M1489)</f>
        <v>P5724</v>
      </c>
      <c r="B4420" s="29" t="str">
        <f t="shared" si="210"/>
        <v>P</v>
      </c>
      <c r="C4420" s="29" t="str">
        <f t="shared" si="211"/>
        <v>5724</v>
      </c>
      <c r="D4420" s="29">
        <f>①陸連データ貼付け!B1489</f>
        <v>98249234</v>
      </c>
      <c r="E4420" s="29" t="str">
        <f>①陸連データ貼付け!C1489</f>
        <v>猪飼　真子</v>
      </c>
      <c r="F4420" s="29" t="str">
        <f>ASC(①陸連データ貼付け!D1489)</f>
        <v>ｲｶｲ ﾏｺ</v>
      </c>
      <c r="G4420" s="29" t="str">
        <f>①陸連データ貼付け!E1489</f>
        <v>女</v>
      </c>
      <c r="H4420" s="29">
        <f>①陸連データ貼付け!H1489</f>
        <v>26997</v>
      </c>
      <c r="I4420" s="29" t="str">
        <f>①陸連データ貼付け!I1489</f>
        <v>名古屋市立千鳥丘</v>
      </c>
      <c r="J4420" s="29" t="str">
        <f>①陸連データ貼付け!J1489</f>
        <v>ナゴヤシリツチドリガオカチュウガッコウ</v>
      </c>
      <c r="K4420" s="29" t="str">
        <f t="shared" si="212"/>
        <v>名古屋市立千鳥丘</v>
      </c>
      <c r="L4420" s="29">
        <f>①陸連データ貼付け!P1489</f>
        <v>1</v>
      </c>
      <c r="M4420" s="63" t="str">
        <f>①陸連データ貼付け!Q1489</f>
        <v>中学校</v>
      </c>
    </row>
    <row r="4421" spans="1:13">
      <c r="A4421" s="220" t="str">
        <f>IF(①陸連データ貼付け!M1490="","",①陸連データ貼付け!M1490)</f>
        <v>P164</v>
      </c>
      <c r="B4421" s="29" t="str">
        <f t="shared" si="210"/>
        <v>P</v>
      </c>
      <c r="C4421" s="29" t="str">
        <f t="shared" si="211"/>
        <v>164</v>
      </c>
      <c r="D4421" s="29">
        <f>①陸連データ貼付け!B1490</f>
        <v>86665031</v>
      </c>
      <c r="E4421" s="29" t="str">
        <f>①陸連データ貼付け!C1490</f>
        <v>岩本　壮汰</v>
      </c>
      <c r="F4421" s="29" t="str">
        <f>ASC(①陸連データ貼付け!D1490)</f>
        <v>ｲﾜﾓﾄ ｿｳﾀ</v>
      </c>
      <c r="G4421" s="29" t="str">
        <f>①陸連データ貼付け!E1490</f>
        <v>男</v>
      </c>
      <c r="H4421" s="29">
        <f>①陸連データ貼付け!H1490</f>
        <v>26997</v>
      </c>
      <c r="I4421" s="29" t="str">
        <f>①陸連データ貼付け!I1490</f>
        <v>名古屋市立千鳥丘</v>
      </c>
      <c r="J4421" s="29" t="str">
        <f>①陸連データ貼付け!J1490</f>
        <v>ナゴヤシリツチドリガオカチュウガッコウ</v>
      </c>
      <c r="K4421" s="29" t="str">
        <f t="shared" si="212"/>
        <v>名古屋市立千鳥丘</v>
      </c>
      <c r="L4421" s="29">
        <f>①陸連データ貼付け!P1490</f>
        <v>2</v>
      </c>
      <c r="M4421" s="63" t="str">
        <f>①陸連データ貼付け!Q1490</f>
        <v>中学校</v>
      </c>
    </row>
    <row r="4422" spans="1:13">
      <c r="A4422" s="220" t="str">
        <f>IF(①陸連データ貼付け!M1491="","",①陸連データ貼付け!M1491)</f>
        <v>P5723</v>
      </c>
      <c r="B4422" s="29" t="str">
        <f t="shared" si="210"/>
        <v>P</v>
      </c>
      <c r="C4422" s="29" t="str">
        <f t="shared" si="211"/>
        <v>5723</v>
      </c>
      <c r="D4422" s="29">
        <f>①陸連データ貼付け!B1491</f>
        <v>98248940</v>
      </c>
      <c r="E4422" s="29" t="str">
        <f>①陸連データ貼付け!C1491</f>
        <v>桑原田　一花</v>
      </c>
      <c r="F4422" s="29" t="str">
        <f>ASC(①陸連データ貼付け!D1491)</f>
        <v>ｸﾜﾊﾗﾀﾞ ｲﾁｶ</v>
      </c>
      <c r="G4422" s="29" t="str">
        <f>①陸連データ貼付け!E1491</f>
        <v>女</v>
      </c>
      <c r="H4422" s="29">
        <f>①陸連データ貼付け!H1491</f>
        <v>26997</v>
      </c>
      <c r="I4422" s="29" t="str">
        <f>①陸連データ貼付け!I1491</f>
        <v>名古屋市立千鳥丘</v>
      </c>
      <c r="J4422" s="29" t="str">
        <f>①陸連データ貼付け!J1491</f>
        <v>ナゴヤシリツチドリガオカチュウガッコウ</v>
      </c>
      <c r="K4422" s="29" t="str">
        <f t="shared" si="212"/>
        <v>名古屋市立千鳥丘</v>
      </c>
      <c r="L4422" s="29">
        <f>①陸連データ貼付け!P1491</f>
        <v>1</v>
      </c>
      <c r="M4422" s="63" t="str">
        <f>①陸連データ貼付け!Q1491</f>
        <v>中学校</v>
      </c>
    </row>
    <row r="4423" spans="1:13">
      <c r="A4423" s="220" t="str">
        <f>IF(①陸連データ貼付け!M1492="","",①陸連データ貼付け!M1492)</f>
        <v>P986</v>
      </c>
      <c r="B4423" s="29" t="str">
        <f t="shared" si="210"/>
        <v>P</v>
      </c>
      <c r="C4423" s="29" t="str">
        <f t="shared" si="211"/>
        <v>986</v>
      </c>
      <c r="D4423" s="29">
        <f>①陸連データ貼付け!B1492</f>
        <v>98609739</v>
      </c>
      <c r="E4423" s="29" t="str">
        <f>①陸連データ貼付け!C1492</f>
        <v>後藤　秀樹</v>
      </c>
      <c r="F4423" s="29" t="str">
        <f>ASC(①陸連データ貼付け!D1492)</f>
        <v>ｺﾞﾄｳ ﾋﾃﾞｷ</v>
      </c>
      <c r="G4423" s="29" t="str">
        <f>①陸連データ貼付け!E1492</f>
        <v>男</v>
      </c>
      <c r="H4423" s="29">
        <f>①陸連データ貼付け!H1492</f>
        <v>26997</v>
      </c>
      <c r="I4423" s="29" t="str">
        <f>①陸連データ貼付け!I1492</f>
        <v>名古屋市立千鳥丘</v>
      </c>
      <c r="J4423" s="29" t="str">
        <f>①陸連データ貼付け!J1492</f>
        <v>ナゴヤシリツチドリガオカチュウガッコウ</v>
      </c>
      <c r="K4423" s="29" t="str">
        <f t="shared" si="212"/>
        <v>名古屋市立千鳥丘</v>
      </c>
      <c r="L4423" s="29">
        <f>①陸連データ貼付け!P1492</f>
        <v>1</v>
      </c>
      <c r="M4423" s="63" t="str">
        <f>①陸連データ貼付け!Q1492</f>
        <v>中学校</v>
      </c>
    </row>
    <row r="4424" spans="1:13">
      <c r="A4424" s="220" t="str">
        <f>IF(①陸連データ貼付け!M1493="","",①陸連データ貼付け!M1493)</f>
        <v>P163</v>
      </c>
      <c r="B4424" s="29" t="str">
        <f t="shared" si="210"/>
        <v>P</v>
      </c>
      <c r="C4424" s="29" t="str">
        <f t="shared" si="211"/>
        <v>163</v>
      </c>
      <c r="D4424" s="29">
        <f>①陸連データ貼付け!B1493</f>
        <v>86664737</v>
      </c>
      <c r="E4424" s="29" t="str">
        <f>①陸連データ貼付け!C1493</f>
        <v>後藤　大和</v>
      </c>
      <c r="F4424" s="29" t="str">
        <f>ASC(①陸連データ貼付け!D1493)</f>
        <v>ｺﾞﾄｳ ﾔﾏﾄ</v>
      </c>
      <c r="G4424" s="29" t="str">
        <f>①陸連データ貼付け!E1493</f>
        <v>男</v>
      </c>
      <c r="H4424" s="29">
        <f>①陸連データ貼付け!H1493</f>
        <v>26997</v>
      </c>
      <c r="I4424" s="29" t="str">
        <f>①陸連データ貼付け!I1493</f>
        <v>名古屋市立千鳥丘</v>
      </c>
      <c r="J4424" s="29" t="str">
        <f>①陸連データ貼付け!J1493</f>
        <v>ナゴヤシリツチドリガオカチュウガッコウ</v>
      </c>
      <c r="K4424" s="29" t="str">
        <f t="shared" si="212"/>
        <v>名古屋市立千鳥丘</v>
      </c>
      <c r="L4424" s="29">
        <f>①陸連データ貼付け!P1493</f>
        <v>2</v>
      </c>
      <c r="M4424" s="63" t="str">
        <f>①陸連データ貼付け!Q1493</f>
        <v>中学校</v>
      </c>
    </row>
    <row r="4425" spans="1:13">
      <c r="A4425" s="220" t="str">
        <f>IF(①陸連データ貼付け!M1494="","",①陸連データ貼付け!M1494)</f>
        <v>P981</v>
      </c>
      <c r="B4425" s="29" t="str">
        <f t="shared" si="210"/>
        <v>P</v>
      </c>
      <c r="C4425" s="29" t="str">
        <f t="shared" si="211"/>
        <v>981</v>
      </c>
      <c r="D4425" s="29">
        <f>①陸連データ貼付け!B1494</f>
        <v>98248738</v>
      </c>
      <c r="E4425" s="29" t="str">
        <f>①陸連データ貼付け!C1494</f>
        <v>佐藤　友哉</v>
      </c>
      <c r="F4425" s="29" t="str">
        <f>ASC(①陸連データ貼付け!D1494)</f>
        <v>ｻﾄｳ ﾕｳﾔ</v>
      </c>
      <c r="G4425" s="29" t="str">
        <f>①陸連データ貼付け!E1494</f>
        <v>男</v>
      </c>
      <c r="H4425" s="29">
        <f>①陸連データ貼付け!H1494</f>
        <v>26997</v>
      </c>
      <c r="I4425" s="29" t="str">
        <f>①陸連データ貼付け!I1494</f>
        <v>名古屋市立千鳥丘</v>
      </c>
      <c r="J4425" s="29" t="str">
        <f>①陸連データ貼付け!J1494</f>
        <v>ナゴヤシリツチドリガオカチュウガッコウ</v>
      </c>
      <c r="K4425" s="29" t="str">
        <f t="shared" si="212"/>
        <v>名古屋市立千鳥丘</v>
      </c>
      <c r="L4425" s="29">
        <f>①陸連データ貼付け!P1494</f>
        <v>1</v>
      </c>
      <c r="M4425" s="63" t="str">
        <f>①陸連データ貼付け!Q1494</f>
        <v>中学校</v>
      </c>
    </row>
    <row r="4426" spans="1:13">
      <c r="A4426" s="220" t="str">
        <f>IF(①陸連データ貼付け!M1495="","",①陸連データ貼付け!M1495)</f>
        <v>P160</v>
      </c>
      <c r="B4426" s="29" t="str">
        <f t="shared" si="210"/>
        <v>P</v>
      </c>
      <c r="C4426" s="29" t="str">
        <f t="shared" si="211"/>
        <v>160</v>
      </c>
      <c r="D4426" s="29">
        <f>①陸連データ貼付け!B1495</f>
        <v>86662937</v>
      </c>
      <c r="E4426" s="29" t="str">
        <f>①陸連データ貼付け!C1495</f>
        <v>白築　尊斗</v>
      </c>
      <c r="F4426" s="29" t="str">
        <f>ASC(①陸連データ貼付け!D1495)</f>
        <v>ｼﾗﾂｷ ﾀｶﾄ</v>
      </c>
      <c r="G4426" s="29" t="str">
        <f>①陸連データ貼付け!E1495</f>
        <v>男</v>
      </c>
      <c r="H4426" s="29">
        <f>①陸連データ貼付け!H1495</f>
        <v>26997</v>
      </c>
      <c r="I4426" s="29" t="str">
        <f>①陸連データ貼付け!I1495</f>
        <v>名古屋市立千鳥丘</v>
      </c>
      <c r="J4426" s="29" t="str">
        <f>①陸連データ貼付け!J1495</f>
        <v>ナゴヤシリツチドリガオカチュウガッコウ</v>
      </c>
      <c r="K4426" s="29" t="str">
        <f t="shared" si="212"/>
        <v>名古屋市立千鳥丘</v>
      </c>
      <c r="L4426" s="29">
        <f>①陸連データ貼付け!P1495</f>
        <v>2</v>
      </c>
      <c r="M4426" s="63" t="str">
        <f>①陸連データ貼付け!Q1495</f>
        <v>中学校</v>
      </c>
    </row>
    <row r="4427" spans="1:13">
      <c r="A4427" s="220" t="str">
        <f>IF(①陸連データ貼付け!M1496="","",①陸連データ貼付け!M1496)</f>
        <v>P162</v>
      </c>
      <c r="B4427" s="29" t="str">
        <f t="shared" si="210"/>
        <v>P</v>
      </c>
      <c r="C4427" s="29" t="str">
        <f t="shared" si="211"/>
        <v>162</v>
      </c>
      <c r="D4427" s="29">
        <f>①陸連データ貼付け!B1496</f>
        <v>86664232</v>
      </c>
      <c r="E4427" s="29" t="str">
        <f>①陸連データ貼付け!C1496</f>
        <v>杉田　琢磨</v>
      </c>
      <c r="F4427" s="29" t="str">
        <f>ASC(①陸連データ貼付け!D1496)</f>
        <v>ｽｷﾞﾀ ﾀｸﾏ</v>
      </c>
      <c r="G4427" s="29" t="str">
        <f>①陸連データ貼付け!E1496</f>
        <v>男</v>
      </c>
      <c r="H4427" s="29">
        <f>①陸連データ貼付け!H1496</f>
        <v>26997</v>
      </c>
      <c r="I4427" s="29" t="str">
        <f>①陸連データ貼付け!I1496</f>
        <v>名古屋市立千鳥丘</v>
      </c>
      <c r="J4427" s="29" t="str">
        <f>①陸連データ貼付け!J1496</f>
        <v>ナゴヤシリツチドリガオカチュウガッコウ</v>
      </c>
      <c r="K4427" s="29" t="str">
        <f t="shared" si="212"/>
        <v>名古屋市立千鳥丘</v>
      </c>
      <c r="L4427" s="29">
        <f>①陸連データ貼付け!P1496</f>
        <v>2</v>
      </c>
      <c r="M4427" s="63" t="str">
        <f>①陸連データ貼付け!Q1496</f>
        <v>中学校</v>
      </c>
    </row>
    <row r="4428" spans="1:13">
      <c r="A4428" s="220" t="str">
        <f>IF(①陸連データ貼付け!M1497="","",①陸連データ貼付け!M1497)</f>
        <v>P161</v>
      </c>
      <c r="B4428" s="29" t="str">
        <f t="shared" si="210"/>
        <v>P</v>
      </c>
      <c r="C4428" s="29" t="str">
        <f t="shared" si="211"/>
        <v>161</v>
      </c>
      <c r="D4428" s="29">
        <f>①陸連データ貼付け!B1497</f>
        <v>86664131</v>
      </c>
      <c r="E4428" s="29" t="str">
        <f>①陸連データ貼付け!C1497</f>
        <v>長谷川　翼</v>
      </c>
      <c r="F4428" s="29" t="str">
        <f>ASC(①陸連データ貼付け!D1497)</f>
        <v>ﾊｾｶﾞﾜ ﾂﾊﾞｻ</v>
      </c>
      <c r="G4428" s="29" t="str">
        <f>①陸連データ貼付け!E1497</f>
        <v>男</v>
      </c>
      <c r="H4428" s="29">
        <f>①陸連データ貼付け!H1497</f>
        <v>26997</v>
      </c>
      <c r="I4428" s="29" t="str">
        <f>①陸連データ貼付け!I1497</f>
        <v>名古屋市立千鳥丘</v>
      </c>
      <c r="J4428" s="29" t="str">
        <f>①陸連データ貼付け!J1497</f>
        <v>ナゴヤシリツチドリガオカチュウガッコウ</v>
      </c>
      <c r="K4428" s="29" t="str">
        <f t="shared" si="212"/>
        <v>名古屋市立千鳥丘</v>
      </c>
      <c r="L4428" s="29">
        <f>①陸連データ貼付け!P1497</f>
        <v>2</v>
      </c>
      <c r="M4428" s="63" t="str">
        <f>①陸連データ貼付け!Q1497</f>
        <v>中学校</v>
      </c>
    </row>
    <row r="4429" spans="1:13">
      <c r="A4429" s="220" t="str">
        <f>IF(①陸連データ貼付け!M1498="","",①陸連データ貼付け!M1498)</f>
        <v>P987</v>
      </c>
      <c r="B4429" s="29" t="str">
        <f t="shared" si="210"/>
        <v>P</v>
      </c>
      <c r="C4429" s="29" t="str">
        <f t="shared" si="211"/>
        <v>987</v>
      </c>
      <c r="D4429" s="29">
        <f>①陸連データ貼付け!B1498</f>
        <v>98780739</v>
      </c>
      <c r="E4429" s="29" t="str">
        <f>①陸連データ貼付け!C1498</f>
        <v>早川　誠</v>
      </c>
      <c r="F4429" s="29" t="str">
        <f>ASC(①陸連データ貼付け!D1498)</f>
        <v>ﾊﾔｶﾜ ﾏｺﾄ</v>
      </c>
      <c r="G4429" s="29" t="str">
        <f>①陸連データ貼付け!E1498</f>
        <v>男</v>
      </c>
      <c r="H4429" s="29">
        <f>①陸連データ貼付け!H1498</f>
        <v>26997</v>
      </c>
      <c r="I4429" s="29" t="str">
        <f>①陸連データ貼付け!I1498</f>
        <v>名古屋市立千鳥丘</v>
      </c>
      <c r="J4429" s="29" t="str">
        <f>①陸連データ貼付け!J1498</f>
        <v>ナゴヤシリツチドリガオカチュウガッコウ</v>
      </c>
      <c r="K4429" s="29" t="str">
        <f t="shared" si="212"/>
        <v>名古屋市立千鳥丘</v>
      </c>
      <c r="L4429" s="29">
        <f>①陸連データ貼付け!P1498</f>
        <v>1</v>
      </c>
      <c r="M4429" s="63" t="str">
        <f>①陸連データ貼付け!Q1498</f>
        <v>中学校</v>
      </c>
    </row>
    <row r="4430" spans="1:13">
      <c r="A4430" s="220" t="str">
        <f>IF(①陸連データ貼付け!M1499="","",①陸連データ貼付け!M1499)</f>
        <v>P984</v>
      </c>
      <c r="B4430" s="29" t="str">
        <f t="shared" si="210"/>
        <v>P</v>
      </c>
      <c r="C4430" s="29" t="str">
        <f t="shared" si="211"/>
        <v>984</v>
      </c>
      <c r="D4430" s="29">
        <f>①陸連データ貼付け!B1499</f>
        <v>98369136</v>
      </c>
      <c r="E4430" s="29" t="str">
        <f>①陸連データ貼付け!C1499</f>
        <v>原田　翔太</v>
      </c>
      <c r="F4430" s="29" t="str">
        <f>ASC(①陸連データ貼付け!D1499)</f>
        <v>ﾊﾗﾀﾞ ｼｮｳﾀ</v>
      </c>
      <c r="G4430" s="29" t="str">
        <f>①陸連データ貼付け!E1499</f>
        <v>男</v>
      </c>
      <c r="H4430" s="29">
        <f>①陸連データ貼付け!H1499</f>
        <v>26997</v>
      </c>
      <c r="I4430" s="29" t="str">
        <f>①陸連データ貼付け!I1499</f>
        <v>名古屋市立千鳥丘</v>
      </c>
      <c r="J4430" s="29" t="str">
        <f>①陸連データ貼付け!J1499</f>
        <v>ナゴヤシリツチドリガオカチュウガッコウ</v>
      </c>
      <c r="K4430" s="29" t="str">
        <f t="shared" si="212"/>
        <v>名古屋市立千鳥丘</v>
      </c>
      <c r="L4430" s="29">
        <f>①陸連データ貼付け!P1499</f>
        <v>1</v>
      </c>
      <c r="M4430" s="63" t="str">
        <f>①陸連データ貼付け!Q1499</f>
        <v>中学校</v>
      </c>
    </row>
    <row r="4431" spans="1:13">
      <c r="A4431" s="220" t="str">
        <f>IF(①陸連データ貼付け!M1500="","",①陸連データ貼付け!M1500)</f>
        <v>P982</v>
      </c>
      <c r="B4431" s="29" t="str">
        <f t="shared" si="210"/>
        <v>P</v>
      </c>
      <c r="C4431" s="29" t="str">
        <f t="shared" si="211"/>
        <v>982</v>
      </c>
      <c r="D4431" s="29">
        <f>①陸連データ貼付け!B1500</f>
        <v>98249436</v>
      </c>
      <c r="E4431" s="29" t="str">
        <f>①陸連データ貼付け!C1500</f>
        <v>半田　祥悟</v>
      </c>
      <c r="F4431" s="29" t="str">
        <f>ASC(①陸連データ貼付け!D1500)</f>
        <v>ﾊﾝﾀﾞ ｼｮｳｺﾞ</v>
      </c>
      <c r="G4431" s="29" t="str">
        <f>①陸連データ貼付け!E1500</f>
        <v>男</v>
      </c>
      <c r="H4431" s="29">
        <f>①陸連データ貼付け!H1500</f>
        <v>26997</v>
      </c>
      <c r="I4431" s="29" t="str">
        <f>①陸連データ貼付け!I1500</f>
        <v>名古屋市立千鳥丘</v>
      </c>
      <c r="J4431" s="29" t="str">
        <f>①陸連データ貼付け!J1500</f>
        <v>ナゴヤシリツチドリガオカチュウガッコウ</v>
      </c>
      <c r="K4431" s="29" t="str">
        <f t="shared" si="212"/>
        <v>名古屋市立千鳥丘</v>
      </c>
      <c r="L4431" s="29">
        <f>①陸連データ貼付け!P1500</f>
        <v>1</v>
      </c>
      <c r="M4431" s="63" t="str">
        <f>①陸連データ貼付け!Q1500</f>
        <v>中学校</v>
      </c>
    </row>
    <row r="4432" spans="1:13">
      <c r="A4432" s="220" t="str">
        <f>IF(①陸連データ貼付け!M1501="","",①陸連データ貼付け!M1501)</f>
        <v>P159</v>
      </c>
      <c r="B4432" s="29" t="str">
        <f t="shared" si="210"/>
        <v>P</v>
      </c>
      <c r="C4432" s="29" t="str">
        <f t="shared" si="211"/>
        <v>159</v>
      </c>
      <c r="D4432" s="29">
        <f>①陸連データ貼付け!B1501</f>
        <v>86662028</v>
      </c>
      <c r="E4432" s="29" t="str">
        <f>①陸連データ貼付け!C1501</f>
        <v>阪野　大志</v>
      </c>
      <c r="F4432" s="29" t="str">
        <f>ASC(①陸連データ貼付け!D1501)</f>
        <v>ﾊﾞﾝﾉ ﾀｲｼ</v>
      </c>
      <c r="G4432" s="29" t="str">
        <f>①陸連データ貼付け!E1501</f>
        <v>男</v>
      </c>
      <c r="H4432" s="29">
        <f>①陸連データ貼付け!H1501</f>
        <v>26997</v>
      </c>
      <c r="I4432" s="29" t="str">
        <f>①陸連データ貼付け!I1501</f>
        <v>名古屋市立千鳥丘</v>
      </c>
      <c r="J4432" s="29" t="str">
        <f>①陸連データ貼付け!J1501</f>
        <v>ナゴヤシリツチドリガオカチュウガッコウ</v>
      </c>
      <c r="K4432" s="29" t="str">
        <f t="shared" si="212"/>
        <v>名古屋市立千鳥丘</v>
      </c>
      <c r="L4432" s="29">
        <f>①陸連データ貼付け!P1501</f>
        <v>3</v>
      </c>
      <c r="M4432" s="63" t="str">
        <f>①陸連データ貼付け!Q1501</f>
        <v>中学校</v>
      </c>
    </row>
    <row r="4433" spans="1:13">
      <c r="A4433" s="220" t="str">
        <f>IF(①陸連データ貼付け!M1502="","",①陸連データ貼付け!M1502)</f>
        <v>P988</v>
      </c>
      <c r="B4433" s="29" t="str">
        <f t="shared" si="210"/>
        <v>P</v>
      </c>
      <c r="C4433" s="29" t="str">
        <f t="shared" si="211"/>
        <v>988</v>
      </c>
      <c r="D4433" s="29">
        <f>①陸連データ貼付け!B1502</f>
        <v>98781639</v>
      </c>
      <c r="E4433" s="29" t="str">
        <f>①陸連データ貼付け!C1502</f>
        <v>兵藤　聖矢</v>
      </c>
      <c r="F4433" s="29" t="str">
        <f>ASC(①陸連データ貼付け!D1502)</f>
        <v>ﾋｮｳﾄﾞｳ ｾｲﾔ</v>
      </c>
      <c r="G4433" s="29" t="str">
        <f>①陸連データ貼付け!E1502</f>
        <v>男</v>
      </c>
      <c r="H4433" s="29">
        <f>①陸連データ貼付け!H1502</f>
        <v>26997</v>
      </c>
      <c r="I4433" s="29" t="str">
        <f>①陸連データ貼付け!I1502</f>
        <v>名古屋市立千鳥丘</v>
      </c>
      <c r="J4433" s="29" t="str">
        <f>①陸連データ貼付け!J1502</f>
        <v>ナゴヤシリツチドリガオカチュウガッコウ</v>
      </c>
      <c r="K4433" s="29" t="str">
        <f t="shared" si="212"/>
        <v>名古屋市立千鳥丘</v>
      </c>
      <c r="L4433" s="29">
        <f>①陸連データ貼付け!P1502</f>
        <v>1</v>
      </c>
      <c r="M4433" s="63" t="str">
        <f>①陸連データ貼付け!Q1502</f>
        <v>中学校</v>
      </c>
    </row>
    <row r="4434" spans="1:13">
      <c r="A4434" s="220" t="str">
        <f>IF(①陸連データ貼付け!M1503="","",①陸連データ貼付け!M1503)</f>
        <v>P5725</v>
      </c>
      <c r="B4434" s="29" t="str">
        <f t="shared" si="210"/>
        <v>P</v>
      </c>
      <c r="C4434" s="29" t="str">
        <f t="shared" si="211"/>
        <v>5725</v>
      </c>
      <c r="D4434" s="29">
        <f>①陸連データ貼付け!B1503</f>
        <v>98780335</v>
      </c>
      <c r="E4434" s="29" t="str">
        <f>①陸連データ貼付け!C1503</f>
        <v>福元　百香</v>
      </c>
      <c r="F4434" s="29" t="str">
        <f>ASC(①陸連データ貼付け!D1503)</f>
        <v>ﾌｸﾓﾄ ﾓﾓｶ</v>
      </c>
      <c r="G4434" s="29" t="str">
        <f>①陸連データ貼付け!E1503</f>
        <v>女</v>
      </c>
      <c r="H4434" s="29">
        <f>①陸連データ貼付け!H1503</f>
        <v>26997</v>
      </c>
      <c r="I4434" s="29" t="str">
        <f>①陸連データ貼付け!I1503</f>
        <v>名古屋市立千鳥丘</v>
      </c>
      <c r="J4434" s="29" t="str">
        <f>①陸連データ貼付け!J1503</f>
        <v>ナゴヤシリツチドリガオカチュウガッコウ</v>
      </c>
      <c r="K4434" s="29" t="str">
        <f t="shared" si="212"/>
        <v>名古屋市立千鳥丘</v>
      </c>
      <c r="L4434" s="29">
        <f>①陸連データ貼付け!P1503</f>
        <v>1</v>
      </c>
      <c r="M4434" s="63" t="str">
        <f>①陸連データ貼付け!Q1503</f>
        <v>中学校</v>
      </c>
    </row>
    <row r="4435" spans="1:13">
      <c r="A4435" s="220" t="str">
        <f>IF(①陸連データ貼付け!M1504="","",①陸連データ貼付け!M1504)</f>
        <v>P954</v>
      </c>
      <c r="B4435" s="29" t="str">
        <f t="shared" si="210"/>
        <v>P</v>
      </c>
      <c r="C4435" s="29" t="str">
        <f t="shared" si="211"/>
        <v>954</v>
      </c>
      <c r="D4435" s="29">
        <f>①陸連データ貼付け!B1504</f>
        <v>98247939</v>
      </c>
      <c r="E4435" s="29" t="str">
        <f>①陸連データ貼付け!C1504</f>
        <v>古川　流唯</v>
      </c>
      <c r="F4435" s="29" t="str">
        <f>ASC(①陸連データ貼付け!D1504)</f>
        <v>ﾌﾙｶﾜ ﾙｲ</v>
      </c>
      <c r="G4435" s="29" t="str">
        <f>①陸連データ貼付け!E1504</f>
        <v>男</v>
      </c>
      <c r="H4435" s="29">
        <f>①陸連データ貼付け!H1504</f>
        <v>26997</v>
      </c>
      <c r="I4435" s="29" t="str">
        <f>①陸連データ貼付け!I1504</f>
        <v>名古屋市立千鳥丘</v>
      </c>
      <c r="J4435" s="29" t="str">
        <f>①陸連データ貼付け!J1504</f>
        <v>ナゴヤシリツチドリガオカチュウガッコウ</v>
      </c>
      <c r="K4435" s="29" t="str">
        <f t="shared" si="212"/>
        <v>名古屋市立千鳥丘</v>
      </c>
      <c r="L4435" s="29">
        <f>①陸連データ貼付け!P1504</f>
        <v>2</v>
      </c>
      <c r="M4435" s="63" t="str">
        <f>①陸連データ貼付け!Q1504</f>
        <v>中学校</v>
      </c>
    </row>
    <row r="4436" spans="1:13">
      <c r="A4436" s="220" t="str">
        <f>IF(①陸連データ貼付け!M1505="","",①陸連データ貼付け!M1505)</f>
        <v>P983</v>
      </c>
      <c r="B4436" s="29" t="str">
        <f t="shared" si="210"/>
        <v>P</v>
      </c>
      <c r="C4436" s="29" t="str">
        <f t="shared" si="211"/>
        <v>983</v>
      </c>
      <c r="D4436" s="29">
        <f>①陸連データ貼付け!B1505</f>
        <v>98368236</v>
      </c>
      <c r="E4436" s="29" t="str">
        <f>①陸連データ貼付け!C1505</f>
        <v>本田　竣大</v>
      </c>
      <c r="F4436" s="29" t="str">
        <f>ASC(①陸連データ貼付け!D1505)</f>
        <v>ﾎﾝﾀﾞ ｼｭﾝﾀ</v>
      </c>
      <c r="G4436" s="29" t="str">
        <f>①陸連データ貼付け!E1505</f>
        <v>男</v>
      </c>
      <c r="H4436" s="29">
        <f>①陸連データ貼付け!H1505</f>
        <v>26997</v>
      </c>
      <c r="I4436" s="29" t="str">
        <f>①陸連データ貼付け!I1505</f>
        <v>名古屋市立千鳥丘</v>
      </c>
      <c r="J4436" s="29" t="str">
        <f>①陸連データ貼付け!J1505</f>
        <v>ナゴヤシリツチドリガオカチュウガッコウ</v>
      </c>
      <c r="K4436" s="29" t="str">
        <f t="shared" si="212"/>
        <v>名古屋市立千鳥丘</v>
      </c>
      <c r="L4436" s="29">
        <f>①陸連データ貼付け!P1505</f>
        <v>1</v>
      </c>
      <c r="M4436" s="63" t="str">
        <f>①陸連データ貼付け!Q1505</f>
        <v>中学校</v>
      </c>
    </row>
    <row r="4437" spans="1:13">
      <c r="A4437" s="220" t="str">
        <f>IF(①陸連データ貼付け!M1506="","",①陸連データ貼付け!M1506)</f>
        <v>P985</v>
      </c>
      <c r="B4437" s="29" t="str">
        <f t="shared" si="210"/>
        <v>P</v>
      </c>
      <c r="C4437" s="29" t="str">
        <f t="shared" si="211"/>
        <v>985</v>
      </c>
      <c r="D4437" s="29">
        <f>①陸連データ貼付け!B1506</f>
        <v>98369338</v>
      </c>
      <c r="E4437" s="29" t="str">
        <f>①陸連データ貼付け!C1506</f>
        <v>宮松　良伍</v>
      </c>
      <c r="F4437" s="29" t="str">
        <f>ASC(①陸連データ貼付け!D1506)</f>
        <v>ﾐﾔﾏﾂ ﾘｮｳｺﾞ</v>
      </c>
      <c r="G4437" s="29" t="str">
        <f>①陸連データ貼付け!E1506</f>
        <v>男</v>
      </c>
      <c r="H4437" s="29">
        <f>①陸連データ貼付け!H1506</f>
        <v>26997</v>
      </c>
      <c r="I4437" s="29" t="str">
        <f>①陸連データ貼付け!I1506</f>
        <v>名古屋市立千鳥丘</v>
      </c>
      <c r="J4437" s="29" t="str">
        <f>①陸連データ貼付け!J1506</f>
        <v>ナゴヤシリツチドリガオカチュウガッコウ</v>
      </c>
      <c r="K4437" s="29" t="str">
        <f t="shared" si="212"/>
        <v>名古屋市立千鳥丘</v>
      </c>
      <c r="L4437" s="29">
        <f>①陸連データ貼付け!P1506</f>
        <v>1</v>
      </c>
      <c r="M4437" s="63" t="str">
        <f>①陸連データ貼付け!Q1506</f>
        <v>中学校</v>
      </c>
    </row>
    <row r="4438" spans="1:13">
      <c r="A4438" s="220" t="str">
        <f>IF(①陸連データ貼付け!M1507="","",①陸連データ貼付け!M1507)</f>
        <v>P979</v>
      </c>
      <c r="B4438" s="29" t="str">
        <f t="shared" si="210"/>
        <v>P</v>
      </c>
      <c r="C4438" s="29" t="str">
        <f t="shared" si="211"/>
        <v>979</v>
      </c>
      <c r="D4438" s="29">
        <f>①陸連データ貼付け!B1507</f>
        <v>98248536</v>
      </c>
      <c r="E4438" s="29" t="str">
        <f>①陸連データ貼付け!C1507</f>
        <v>山口　竜輝</v>
      </c>
      <c r="F4438" s="29" t="str">
        <f>ASC(①陸連データ貼付け!D1507)</f>
        <v>ﾔﾏｸﾞﾁ ﾘｭｳｷ</v>
      </c>
      <c r="G4438" s="29" t="str">
        <f>①陸連データ貼付け!E1507</f>
        <v>男</v>
      </c>
      <c r="H4438" s="29">
        <f>①陸連データ貼付け!H1507</f>
        <v>26997</v>
      </c>
      <c r="I4438" s="29" t="str">
        <f>①陸連データ貼付け!I1507</f>
        <v>名古屋市立千鳥丘</v>
      </c>
      <c r="J4438" s="29" t="str">
        <f>①陸連データ貼付け!J1507</f>
        <v>ナゴヤシリツチドリガオカチュウガッコウ</v>
      </c>
      <c r="K4438" s="29" t="str">
        <f t="shared" si="212"/>
        <v>名古屋市立千鳥丘</v>
      </c>
      <c r="L4438" s="29">
        <f>①陸連データ貼付け!P1507</f>
        <v>1</v>
      </c>
      <c r="M4438" s="63" t="str">
        <f>①陸連データ貼付け!Q1507</f>
        <v>中学校</v>
      </c>
    </row>
    <row r="4439" spans="1:13">
      <c r="A4439" s="220" t="str">
        <f>IF(①陸連データ貼付け!M1508="","",①陸連データ貼付け!M1508)</f>
        <v>P5726</v>
      </c>
      <c r="B4439" s="29" t="str">
        <f t="shared" si="210"/>
        <v>P</v>
      </c>
      <c r="C4439" s="29" t="str">
        <f t="shared" si="211"/>
        <v>5726</v>
      </c>
      <c r="D4439" s="29">
        <f>①陸連データ貼付け!B1508</f>
        <v>98782539</v>
      </c>
      <c r="E4439" s="29" t="str">
        <f>①陸連データ貼付け!C1508</f>
        <v>山田　愛純</v>
      </c>
      <c r="F4439" s="29" t="str">
        <f>ASC(①陸連データ貼付け!D1508)</f>
        <v>ﾔﾏﾀﾞ ｱｽﾞﾐ</v>
      </c>
      <c r="G4439" s="29" t="str">
        <f>①陸連データ貼付け!E1508</f>
        <v>女</v>
      </c>
      <c r="H4439" s="29">
        <f>①陸連データ貼付け!H1508</f>
        <v>26997</v>
      </c>
      <c r="I4439" s="29" t="str">
        <f>①陸連データ貼付け!I1508</f>
        <v>名古屋市立千鳥丘</v>
      </c>
      <c r="J4439" s="29" t="str">
        <f>①陸連データ貼付け!J1508</f>
        <v>ナゴヤシリツチドリガオカチュウガッコウ</v>
      </c>
      <c r="K4439" s="29" t="str">
        <f t="shared" si="212"/>
        <v>名古屋市立千鳥丘</v>
      </c>
      <c r="L4439" s="29">
        <f>①陸連データ貼付け!P1508</f>
        <v>1</v>
      </c>
      <c r="M4439" s="63" t="str">
        <f>①陸連データ貼付け!Q1508</f>
        <v>中学校</v>
      </c>
    </row>
    <row r="4440" spans="1:13">
      <c r="A4440" s="220" t="str">
        <f>IF(①陸連データ貼付け!M1509="","",①陸連データ貼付け!M1509)</f>
        <v>P980</v>
      </c>
      <c r="B4440" s="29" t="str">
        <f t="shared" si="210"/>
        <v>P</v>
      </c>
      <c r="C4440" s="29" t="str">
        <f t="shared" si="211"/>
        <v>980</v>
      </c>
      <c r="D4440" s="29">
        <f>①陸連データ貼付け!B1509</f>
        <v>98248637</v>
      </c>
      <c r="E4440" s="29" t="str">
        <f>①陸連データ貼付け!C1509</f>
        <v>山田　久斗</v>
      </c>
      <c r="F4440" s="29" t="str">
        <f>ASC(①陸連データ貼付け!D1509)</f>
        <v>ﾔﾏﾀﾞ ﾋｻﾄ</v>
      </c>
      <c r="G4440" s="29" t="str">
        <f>①陸連データ貼付け!E1509</f>
        <v>男</v>
      </c>
      <c r="H4440" s="29">
        <f>①陸連データ貼付け!H1509</f>
        <v>26997</v>
      </c>
      <c r="I4440" s="29" t="str">
        <f>①陸連データ貼付け!I1509</f>
        <v>名古屋市立千鳥丘</v>
      </c>
      <c r="J4440" s="29" t="str">
        <f>①陸連データ貼付け!J1509</f>
        <v>ナゴヤシリツチドリガオカチュウガッコウ</v>
      </c>
      <c r="K4440" s="29" t="str">
        <f t="shared" si="212"/>
        <v>名古屋市立千鳥丘</v>
      </c>
      <c r="L4440" s="29">
        <f>①陸連データ貼付け!P1509</f>
        <v>1</v>
      </c>
      <c r="M4440" s="63" t="str">
        <f>①陸連データ貼付け!Q1509</f>
        <v>中学校</v>
      </c>
    </row>
    <row r="4441" spans="1:13">
      <c r="A4441" s="220" t="str">
        <f>IF(①陸連データ貼付け!M1510="","",①陸連データ貼付け!M1510)</f>
        <v>P5722</v>
      </c>
      <c r="B4441" s="29" t="str">
        <f t="shared" si="210"/>
        <v>P</v>
      </c>
      <c r="C4441" s="29" t="str">
        <f t="shared" si="211"/>
        <v>5722</v>
      </c>
      <c r="D4441" s="29">
        <f>①陸連データ貼付け!B1510</f>
        <v>98248839</v>
      </c>
      <c r="E4441" s="29" t="str">
        <f>①陸連データ貼付け!C1510</f>
        <v>山本　沙耶加</v>
      </c>
      <c r="F4441" s="29" t="str">
        <f>ASC(①陸連データ貼付け!D1510)</f>
        <v>ﾔﾏﾓﾄ ｻﾔｶ</v>
      </c>
      <c r="G4441" s="29" t="str">
        <f>①陸連データ貼付け!E1510</f>
        <v>女</v>
      </c>
      <c r="H4441" s="29">
        <f>①陸連データ貼付け!H1510</f>
        <v>26997</v>
      </c>
      <c r="I4441" s="29" t="str">
        <f>①陸連データ貼付け!I1510</f>
        <v>名古屋市立千鳥丘</v>
      </c>
      <c r="J4441" s="29" t="str">
        <f>①陸連データ貼付け!J1510</f>
        <v>ナゴヤシリツチドリガオカチュウガッコウ</v>
      </c>
      <c r="K4441" s="29" t="str">
        <f t="shared" si="212"/>
        <v>名古屋市立千鳥丘</v>
      </c>
      <c r="L4441" s="29">
        <f>①陸連データ貼付け!P1510</f>
        <v>1</v>
      </c>
      <c r="M4441" s="63" t="str">
        <f>①陸連データ貼付け!Q1510</f>
        <v>中学校</v>
      </c>
    </row>
    <row r="4442" spans="1:13">
      <c r="A4442" s="220" t="str">
        <f>IF(①陸連データ貼付け!M1511="","",①陸連データ貼付け!M1511)</f>
        <v>P927</v>
      </c>
      <c r="B4442" s="29" t="str">
        <f t="shared" si="210"/>
        <v>P</v>
      </c>
      <c r="C4442" s="29" t="str">
        <f t="shared" si="211"/>
        <v>927</v>
      </c>
      <c r="D4442" s="29">
        <f>①陸連データ貼付け!B1511</f>
        <v>97950636</v>
      </c>
      <c r="E4442" s="29" t="str">
        <f>①陸連データ貼付け!C1511</f>
        <v>天野　慶尚</v>
      </c>
      <c r="F4442" s="29" t="str">
        <f>ASC(①陸連データ貼付け!D1511)</f>
        <v>ｱﾏﾉ ｹｲｼｮｳ</v>
      </c>
      <c r="G4442" s="29" t="str">
        <f>①陸連データ貼付け!E1511</f>
        <v>男</v>
      </c>
      <c r="H4442" s="29">
        <f>①陸連データ貼付け!H1511</f>
        <v>30080</v>
      </c>
      <c r="I4442" s="29" t="str">
        <f>①陸連データ貼付け!I1511</f>
        <v>名古屋市立富田中学校</v>
      </c>
      <c r="J4442" s="29" t="str">
        <f>①陸連データ貼付け!J1511</f>
        <v>ナゴヤシリツトミダチュウガッコウ</v>
      </c>
      <c r="K4442" s="29" t="str">
        <f t="shared" si="212"/>
        <v>名古屋市立富田中学校</v>
      </c>
      <c r="L4442" s="29">
        <f>①陸連データ貼付け!P1511</f>
        <v>2</v>
      </c>
      <c r="M4442" s="63" t="str">
        <f>①陸連データ貼付け!Q1511</f>
        <v>中学校</v>
      </c>
    </row>
    <row r="4443" spans="1:13">
      <c r="A4443" s="220" t="str">
        <f>IF(①陸連データ貼付け!M1512="","",①陸連データ貼付け!M1512)</f>
        <v>P921</v>
      </c>
      <c r="B4443" s="29" t="str">
        <f t="shared" si="210"/>
        <v>P</v>
      </c>
      <c r="C4443" s="29" t="str">
        <f t="shared" si="211"/>
        <v>921</v>
      </c>
      <c r="D4443" s="29">
        <f>①陸連データ貼付け!B1512</f>
        <v>85093025</v>
      </c>
      <c r="E4443" s="29" t="str">
        <f>①陸連データ貼付け!C1512</f>
        <v>石平　有</v>
      </c>
      <c r="F4443" s="29" t="str">
        <f>ASC(①陸連データ貼付け!D1512)</f>
        <v>ｲｼﾀﾞｲﾗ ﾕｳ</v>
      </c>
      <c r="G4443" s="29" t="str">
        <f>①陸連データ貼付け!E1512</f>
        <v>男</v>
      </c>
      <c r="H4443" s="29">
        <f>①陸連データ貼付け!H1512</f>
        <v>30080</v>
      </c>
      <c r="I4443" s="29" t="str">
        <f>①陸連データ貼付け!I1512</f>
        <v>名古屋市立富田中学校</v>
      </c>
      <c r="J4443" s="29" t="str">
        <f>①陸連データ貼付け!J1512</f>
        <v>ナゴヤシリツトミダチュウガッコウ</v>
      </c>
      <c r="K4443" s="29" t="str">
        <f t="shared" si="212"/>
        <v>名古屋市立富田中学校</v>
      </c>
      <c r="L4443" s="29">
        <f>①陸連データ貼付け!P1512</f>
        <v>3</v>
      </c>
      <c r="M4443" s="63" t="str">
        <f>①陸連データ貼付け!Q1512</f>
        <v>中学校</v>
      </c>
    </row>
    <row r="4444" spans="1:13">
      <c r="A4444" s="220" t="str">
        <f>IF(①陸連データ貼付け!M1513="","",①陸連データ貼付け!M1513)</f>
        <v>P928</v>
      </c>
      <c r="B4444" s="29" t="str">
        <f t="shared" si="210"/>
        <v>P</v>
      </c>
      <c r="C4444" s="29" t="str">
        <f t="shared" si="211"/>
        <v>928</v>
      </c>
      <c r="D4444" s="29">
        <f>①陸連データ貼付け!B1513</f>
        <v>97950737</v>
      </c>
      <c r="E4444" s="29" t="str">
        <f>①陸連データ貼付け!C1513</f>
        <v>伊藤　拓海</v>
      </c>
      <c r="F4444" s="29" t="str">
        <f>ASC(①陸連データ貼付け!D1513)</f>
        <v>ｲﾄｳ ﾀｸﾐ</v>
      </c>
      <c r="G4444" s="29" t="str">
        <f>①陸連データ貼付け!E1513</f>
        <v>男</v>
      </c>
      <c r="H4444" s="29">
        <f>①陸連データ貼付け!H1513</f>
        <v>30080</v>
      </c>
      <c r="I4444" s="29" t="str">
        <f>①陸連データ貼付け!I1513</f>
        <v>名古屋市立富田中学校</v>
      </c>
      <c r="J4444" s="29" t="str">
        <f>①陸連データ貼付け!J1513</f>
        <v>ナゴヤシリツトミダチュウガッコウ</v>
      </c>
      <c r="K4444" s="29" t="str">
        <f t="shared" si="212"/>
        <v>名古屋市立富田中学校</v>
      </c>
      <c r="L4444" s="29">
        <f>①陸連データ貼付け!P1513</f>
        <v>2</v>
      </c>
      <c r="M4444" s="63" t="str">
        <f>①陸連データ貼付け!Q1513</f>
        <v>中学校</v>
      </c>
    </row>
    <row r="4445" spans="1:13">
      <c r="A4445" s="220" t="str">
        <f>IF(①陸連データ貼付け!M1514="","",①陸連データ貼付け!M1514)</f>
        <v>P923</v>
      </c>
      <c r="B4445" s="29" t="str">
        <f t="shared" ref="B4445:B4508" si="213">LEFT(A4445,1)</f>
        <v>P</v>
      </c>
      <c r="C4445" s="29" t="str">
        <f t="shared" ref="C4445:C4508" si="214">REPLACE(A4445,1,1,"")</f>
        <v>923</v>
      </c>
      <c r="D4445" s="29">
        <f>①陸連データ貼付け!B1514</f>
        <v>85093328</v>
      </c>
      <c r="E4445" s="29" t="str">
        <f>①陸連データ貼付け!C1514</f>
        <v>井藤　弘葵</v>
      </c>
      <c r="F4445" s="29" t="str">
        <f>ASC(①陸連データ貼付け!D1514)</f>
        <v>ｲﾄｳ ﾋﾛｷ</v>
      </c>
      <c r="G4445" s="29" t="str">
        <f>①陸連データ貼付け!E1514</f>
        <v>男</v>
      </c>
      <c r="H4445" s="29">
        <f>①陸連データ貼付け!H1514</f>
        <v>30080</v>
      </c>
      <c r="I4445" s="29" t="str">
        <f>①陸連データ貼付け!I1514</f>
        <v>名古屋市立富田中学校</v>
      </c>
      <c r="J4445" s="29" t="str">
        <f>①陸連データ貼付け!J1514</f>
        <v>ナゴヤシリツトミダチュウガッコウ</v>
      </c>
      <c r="K4445" s="29" t="str">
        <f t="shared" ref="K4445:K4508" si="215">I4445</f>
        <v>名古屋市立富田中学校</v>
      </c>
      <c r="L4445" s="29">
        <f>①陸連データ貼付け!P1514</f>
        <v>3</v>
      </c>
      <c r="M4445" s="63" t="str">
        <f>①陸連データ貼付け!Q1514</f>
        <v>中学校</v>
      </c>
    </row>
    <row r="4446" spans="1:13">
      <c r="A4446" s="220" t="str">
        <f>IF(①陸連データ貼付け!M1515="","",①陸連データ貼付け!M1515)</f>
        <v>P5664</v>
      </c>
      <c r="B4446" s="29" t="str">
        <f t="shared" si="213"/>
        <v>P</v>
      </c>
      <c r="C4446" s="29" t="str">
        <f t="shared" si="214"/>
        <v>5664</v>
      </c>
      <c r="D4446" s="29">
        <f>①陸連データ貼付け!B1515</f>
        <v>97951233</v>
      </c>
      <c r="E4446" s="29" t="str">
        <f>①陸連データ貼付け!C1515</f>
        <v>江藤　綾音</v>
      </c>
      <c r="F4446" s="29" t="str">
        <f>ASC(①陸連データ貼付け!D1515)</f>
        <v>ｴﾄｳ ｱﾔﾈ</v>
      </c>
      <c r="G4446" s="29" t="str">
        <f>①陸連データ貼付け!E1515</f>
        <v>女</v>
      </c>
      <c r="H4446" s="29">
        <f>①陸連データ貼付け!H1515</f>
        <v>30080</v>
      </c>
      <c r="I4446" s="29" t="str">
        <f>①陸連データ貼付け!I1515</f>
        <v>名古屋市立富田中学校</v>
      </c>
      <c r="J4446" s="29" t="str">
        <f>①陸連データ貼付け!J1515</f>
        <v>ナゴヤシリツトミダチュウガッコウ</v>
      </c>
      <c r="K4446" s="29" t="str">
        <f t="shared" si="215"/>
        <v>名古屋市立富田中学校</v>
      </c>
      <c r="L4446" s="29">
        <f>①陸連データ貼付け!P1515</f>
        <v>2</v>
      </c>
      <c r="M4446" s="63" t="str">
        <f>①陸連データ貼付け!Q1515</f>
        <v>中学校</v>
      </c>
    </row>
    <row r="4447" spans="1:13">
      <c r="A4447" s="220" t="str">
        <f>IF(①陸連データ貼付け!M1516="","",①陸連データ貼付け!M1516)</f>
        <v>P5660</v>
      </c>
      <c r="B4447" s="29" t="str">
        <f t="shared" si="213"/>
        <v>P</v>
      </c>
      <c r="C4447" s="29" t="str">
        <f t="shared" si="214"/>
        <v>5660</v>
      </c>
      <c r="D4447" s="29">
        <f>①陸連データ貼付け!B1516</f>
        <v>85094430</v>
      </c>
      <c r="E4447" s="29" t="str">
        <f>①陸連データ貼付け!C1516</f>
        <v>糟谷　海</v>
      </c>
      <c r="F4447" s="29" t="str">
        <f>ASC(①陸連データ貼付け!D1516)</f>
        <v>ｶｽﾔ ｳﾐ</v>
      </c>
      <c r="G4447" s="29" t="str">
        <f>①陸連データ貼付け!E1516</f>
        <v>女</v>
      </c>
      <c r="H4447" s="29">
        <f>①陸連データ貼付け!H1516</f>
        <v>30080</v>
      </c>
      <c r="I4447" s="29" t="str">
        <f>①陸連データ貼付け!I1516</f>
        <v>名古屋市立富田中学校</v>
      </c>
      <c r="J4447" s="29" t="str">
        <f>①陸連データ貼付け!J1516</f>
        <v>ナゴヤシリツトミダチュウガッコウ</v>
      </c>
      <c r="K4447" s="29" t="str">
        <f t="shared" si="215"/>
        <v>名古屋市立富田中学校</v>
      </c>
      <c r="L4447" s="29">
        <f>①陸連データ貼付け!P1516</f>
        <v>3</v>
      </c>
      <c r="M4447" s="63" t="str">
        <f>①陸連データ貼付け!Q1516</f>
        <v>中学校</v>
      </c>
    </row>
    <row r="4448" spans="1:13">
      <c r="A4448" s="220" t="str">
        <f>IF(①陸連データ貼付け!M1517="","",①陸連データ貼付け!M1517)</f>
        <v>P929</v>
      </c>
      <c r="B4448" s="29" t="str">
        <f t="shared" si="213"/>
        <v>P</v>
      </c>
      <c r="C4448" s="29" t="str">
        <f t="shared" si="214"/>
        <v>929</v>
      </c>
      <c r="D4448" s="29">
        <f>①陸連データ貼付け!B1517</f>
        <v>97950838</v>
      </c>
      <c r="E4448" s="29" t="str">
        <f>①陸連データ貼付け!C1517</f>
        <v>加藤　洸太</v>
      </c>
      <c r="F4448" s="29" t="str">
        <f>ASC(①陸連データ貼付け!D1517)</f>
        <v>ｶﾄｳ ｺｳﾀ</v>
      </c>
      <c r="G4448" s="29" t="str">
        <f>①陸連データ貼付け!E1517</f>
        <v>男</v>
      </c>
      <c r="H4448" s="29">
        <f>①陸連データ貼付け!H1517</f>
        <v>30080</v>
      </c>
      <c r="I4448" s="29" t="str">
        <f>①陸連データ貼付け!I1517</f>
        <v>名古屋市立富田中学校</v>
      </c>
      <c r="J4448" s="29" t="str">
        <f>①陸連データ貼付け!J1517</f>
        <v>ナゴヤシリツトミダチュウガッコウ</v>
      </c>
      <c r="K4448" s="29" t="str">
        <f t="shared" si="215"/>
        <v>名古屋市立富田中学校</v>
      </c>
      <c r="L4448" s="29">
        <f>①陸連データ貼付け!P1517</f>
        <v>2</v>
      </c>
      <c r="M4448" s="63" t="str">
        <f>①陸連データ貼付け!Q1517</f>
        <v>中学校</v>
      </c>
    </row>
    <row r="4449" spans="1:13">
      <c r="A4449" s="220" t="str">
        <f>IF(①陸連データ貼付け!M1518="","",①陸連データ貼付け!M1518)</f>
        <v>P924</v>
      </c>
      <c r="B4449" s="29" t="str">
        <f t="shared" si="213"/>
        <v>P</v>
      </c>
      <c r="C4449" s="29" t="str">
        <f t="shared" si="214"/>
        <v>924</v>
      </c>
      <c r="D4449" s="29">
        <f>①陸連データ貼付け!B1518</f>
        <v>85093429</v>
      </c>
      <c r="E4449" s="29" t="str">
        <f>①陸連データ貼付け!C1518</f>
        <v>河原　大樹</v>
      </c>
      <c r="F4449" s="29" t="str">
        <f>ASC(①陸連データ貼付け!D1518)</f>
        <v>ｶﾜﾗ ﾋﾛｷ</v>
      </c>
      <c r="G4449" s="29" t="str">
        <f>①陸連データ貼付け!E1518</f>
        <v>男</v>
      </c>
      <c r="H4449" s="29">
        <f>①陸連データ貼付け!H1518</f>
        <v>30080</v>
      </c>
      <c r="I4449" s="29" t="str">
        <f>①陸連データ貼付け!I1518</f>
        <v>名古屋市立富田中学校</v>
      </c>
      <c r="J4449" s="29" t="str">
        <f>①陸連データ貼付け!J1518</f>
        <v>ナゴヤシリツトミダチュウガッコウ</v>
      </c>
      <c r="K4449" s="29" t="str">
        <f t="shared" si="215"/>
        <v>名古屋市立富田中学校</v>
      </c>
      <c r="L4449" s="29">
        <f>①陸連データ貼付け!P1518</f>
        <v>3</v>
      </c>
      <c r="M4449" s="63" t="str">
        <f>①陸連データ貼付け!Q1518</f>
        <v>中学校</v>
      </c>
    </row>
    <row r="4450" spans="1:13">
      <c r="A4450" s="220" t="str">
        <f>IF(①陸連データ貼付け!M1519="","",①陸連データ貼付け!M1519)</f>
        <v>P925</v>
      </c>
      <c r="B4450" s="29" t="str">
        <f t="shared" si="213"/>
        <v>P</v>
      </c>
      <c r="C4450" s="29" t="str">
        <f t="shared" si="214"/>
        <v>925</v>
      </c>
      <c r="D4450" s="29">
        <f>①陸連データ貼付け!B1519</f>
        <v>85093530</v>
      </c>
      <c r="E4450" s="29" t="str">
        <f>①陸連データ貼付け!C1519</f>
        <v>木村　優斗</v>
      </c>
      <c r="F4450" s="29" t="str">
        <f>ASC(①陸連データ貼付け!D1519)</f>
        <v>ｷﾑﾗ ﾕｳﾄ</v>
      </c>
      <c r="G4450" s="29" t="str">
        <f>①陸連データ貼付け!E1519</f>
        <v>男</v>
      </c>
      <c r="H4450" s="29">
        <f>①陸連データ貼付け!H1519</f>
        <v>30080</v>
      </c>
      <c r="I4450" s="29" t="str">
        <f>①陸連データ貼付け!I1519</f>
        <v>名古屋市立富田中学校</v>
      </c>
      <c r="J4450" s="29" t="str">
        <f>①陸連データ貼付け!J1519</f>
        <v>ナゴヤシリツトミダチュウガッコウ</v>
      </c>
      <c r="K4450" s="29" t="str">
        <f t="shared" si="215"/>
        <v>名古屋市立富田中学校</v>
      </c>
      <c r="L4450" s="29">
        <f>①陸連データ貼付け!P1519</f>
        <v>3</v>
      </c>
      <c r="M4450" s="63" t="str">
        <f>①陸連データ貼付け!Q1519</f>
        <v>中学校</v>
      </c>
    </row>
    <row r="4451" spans="1:13">
      <c r="A4451" s="220" t="str">
        <f>IF(①陸連データ貼付け!M1520="","",①陸連データ貼付け!M1520)</f>
        <v>P5667</v>
      </c>
      <c r="B4451" s="29" t="str">
        <f t="shared" si="213"/>
        <v>P</v>
      </c>
      <c r="C4451" s="29" t="str">
        <f t="shared" si="214"/>
        <v>5667</v>
      </c>
      <c r="D4451" s="29">
        <f>①陸連データ貼付け!B1520</f>
        <v>97951536</v>
      </c>
      <c r="E4451" s="29" t="str">
        <f>①陸連データ貼付け!C1520</f>
        <v>小出　早桜</v>
      </c>
      <c r="F4451" s="29" t="str">
        <f>ASC(①陸連データ貼付け!D1520)</f>
        <v>ｺｲﾃﾞ ｻｵ</v>
      </c>
      <c r="G4451" s="29" t="str">
        <f>①陸連データ貼付け!E1520</f>
        <v>女</v>
      </c>
      <c r="H4451" s="29">
        <f>①陸連データ貼付け!H1520</f>
        <v>30080</v>
      </c>
      <c r="I4451" s="29" t="str">
        <f>①陸連データ貼付け!I1520</f>
        <v>名古屋市立富田中学校</v>
      </c>
      <c r="J4451" s="29" t="str">
        <f>①陸連データ貼付け!J1520</f>
        <v>ナゴヤシリツトミダチュウガッコウ</v>
      </c>
      <c r="K4451" s="29" t="str">
        <f t="shared" si="215"/>
        <v>名古屋市立富田中学校</v>
      </c>
      <c r="L4451" s="29">
        <f>①陸連データ貼付け!P1520</f>
        <v>2</v>
      </c>
      <c r="M4451" s="63" t="str">
        <f>①陸連データ貼付け!Q1520</f>
        <v>中学校</v>
      </c>
    </row>
    <row r="4452" spans="1:13">
      <c r="A4452" s="220" t="str">
        <f>IF(①陸連データ貼付け!M1521="","",①陸連データ貼付け!M1521)</f>
        <v>P5665</v>
      </c>
      <c r="B4452" s="29" t="str">
        <f t="shared" si="213"/>
        <v>P</v>
      </c>
      <c r="C4452" s="29" t="str">
        <f t="shared" si="214"/>
        <v>5665</v>
      </c>
      <c r="D4452" s="29">
        <f>①陸連データ貼付け!B1521</f>
        <v>97951334</v>
      </c>
      <c r="E4452" s="29" t="str">
        <f>①陸連データ貼付け!C1521</f>
        <v>芝野　梨央</v>
      </c>
      <c r="F4452" s="29" t="str">
        <f>ASC(①陸連データ貼付け!D1521)</f>
        <v>ｼﾊﾞﾉ ﾘｵ</v>
      </c>
      <c r="G4452" s="29" t="str">
        <f>①陸連データ貼付け!E1521</f>
        <v>女</v>
      </c>
      <c r="H4452" s="29">
        <f>①陸連データ貼付け!H1521</f>
        <v>30080</v>
      </c>
      <c r="I4452" s="29" t="str">
        <f>①陸連データ貼付け!I1521</f>
        <v>名古屋市立富田中学校</v>
      </c>
      <c r="J4452" s="29" t="str">
        <f>①陸連データ貼付け!J1521</f>
        <v>ナゴヤシリツトミダチュウガッコウ</v>
      </c>
      <c r="K4452" s="29" t="str">
        <f t="shared" si="215"/>
        <v>名古屋市立富田中学校</v>
      </c>
      <c r="L4452" s="29">
        <f>①陸連データ貼付け!P1521</f>
        <v>2</v>
      </c>
      <c r="M4452" s="63" t="str">
        <f>①陸連データ貼付け!Q1521</f>
        <v>中学校</v>
      </c>
    </row>
    <row r="4453" spans="1:13">
      <c r="A4453" s="220" t="str">
        <f>IF(①陸連データ貼付け!M1522="","",①陸連データ貼付け!M1522)</f>
        <v>P5657</v>
      </c>
      <c r="B4453" s="29" t="str">
        <f t="shared" si="213"/>
        <v>P</v>
      </c>
      <c r="C4453" s="29" t="str">
        <f t="shared" si="214"/>
        <v>5657</v>
      </c>
      <c r="D4453" s="29">
        <f>①陸連データ貼付け!B1522</f>
        <v>83819635</v>
      </c>
      <c r="E4453" s="29" t="str">
        <f>①陸連データ貼付け!C1522</f>
        <v>高橋　柚菜</v>
      </c>
      <c r="F4453" s="29" t="str">
        <f>ASC(①陸連データ貼付け!D1522)</f>
        <v>ﾀｶﾊｼ ﾕｽﾞﾅ</v>
      </c>
      <c r="G4453" s="29" t="str">
        <f>①陸連データ貼付け!E1522</f>
        <v>女</v>
      </c>
      <c r="H4453" s="29">
        <f>①陸連データ貼付け!H1522</f>
        <v>30080</v>
      </c>
      <c r="I4453" s="29" t="str">
        <f>①陸連データ貼付け!I1522</f>
        <v>名古屋市立富田中学校</v>
      </c>
      <c r="J4453" s="29" t="str">
        <f>①陸連データ貼付け!J1522</f>
        <v>ナゴヤシリツトミダチュウガッコウ</v>
      </c>
      <c r="K4453" s="29" t="str">
        <f t="shared" si="215"/>
        <v>名古屋市立富田中学校</v>
      </c>
      <c r="L4453" s="29">
        <f>①陸連データ貼付け!P1522</f>
        <v>3</v>
      </c>
      <c r="M4453" s="63" t="str">
        <f>①陸連データ貼付け!Q1522</f>
        <v>中学校</v>
      </c>
    </row>
    <row r="4454" spans="1:13">
      <c r="A4454" s="220" t="str">
        <f>IF(①陸連データ貼付け!M1523="","",①陸連データ貼付け!M1523)</f>
        <v>P922</v>
      </c>
      <c r="B4454" s="29" t="str">
        <f t="shared" si="213"/>
        <v>P</v>
      </c>
      <c r="C4454" s="29" t="str">
        <f t="shared" si="214"/>
        <v>922</v>
      </c>
      <c r="D4454" s="29">
        <f>①陸連データ貼付け!B1523</f>
        <v>85093227</v>
      </c>
      <c r="E4454" s="29" t="str">
        <f>①陸連データ貼付け!C1523</f>
        <v>竹内　大河</v>
      </c>
      <c r="F4454" s="29" t="str">
        <f>ASC(①陸連データ貼付け!D1523)</f>
        <v>ﾀｹｳﾁ ﾀｲｶﾞ</v>
      </c>
      <c r="G4454" s="29" t="str">
        <f>①陸連データ貼付け!E1523</f>
        <v>男</v>
      </c>
      <c r="H4454" s="29">
        <f>①陸連データ貼付け!H1523</f>
        <v>30080</v>
      </c>
      <c r="I4454" s="29" t="str">
        <f>①陸連データ貼付け!I1523</f>
        <v>名古屋市立富田中学校</v>
      </c>
      <c r="J4454" s="29" t="str">
        <f>①陸連データ貼付け!J1523</f>
        <v>ナゴヤシリツトミダチュウガッコウ</v>
      </c>
      <c r="K4454" s="29" t="str">
        <f t="shared" si="215"/>
        <v>名古屋市立富田中学校</v>
      </c>
      <c r="L4454" s="29">
        <f>①陸連データ貼付け!P1523</f>
        <v>3</v>
      </c>
      <c r="M4454" s="63" t="str">
        <f>①陸連データ貼付け!Q1523</f>
        <v>中学校</v>
      </c>
    </row>
    <row r="4455" spans="1:13">
      <c r="A4455" s="220" t="str">
        <f>IF(①陸連データ貼付け!M1524="","",①陸連データ貼付け!M1524)</f>
        <v>P932</v>
      </c>
      <c r="B4455" s="29" t="str">
        <f t="shared" si="213"/>
        <v>P</v>
      </c>
      <c r="C4455" s="29" t="str">
        <f t="shared" si="214"/>
        <v>932</v>
      </c>
      <c r="D4455" s="29">
        <f>①陸連データ貼付け!B1524</f>
        <v>97951132</v>
      </c>
      <c r="E4455" s="29" t="str">
        <f>①陸連データ貼付け!C1524</f>
        <v>立松　乃英瑠</v>
      </c>
      <c r="F4455" s="29" t="str">
        <f>ASC(①陸連データ貼付け!D1524)</f>
        <v>ﾀﾃﾏﾂ ﾉｴﾙ</v>
      </c>
      <c r="G4455" s="29" t="str">
        <f>①陸連データ貼付け!E1524</f>
        <v>男</v>
      </c>
      <c r="H4455" s="29">
        <f>①陸連データ貼付け!H1524</f>
        <v>30080</v>
      </c>
      <c r="I4455" s="29" t="str">
        <f>①陸連データ貼付け!I1524</f>
        <v>名古屋市立富田中学校</v>
      </c>
      <c r="J4455" s="29" t="str">
        <f>①陸連データ貼付け!J1524</f>
        <v>ナゴヤシリツトミダチュウガッコウ</v>
      </c>
      <c r="K4455" s="29" t="str">
        <f t="shared" si="215"/>
        <v>名古屋市立富田中学校</v>
      </c>
      <c r="L4455" s="29">
        <f>①陸連データ貼付け!P1524</f>
        <v>2</v>
      </c>
      <c r="M4455" s="63" t="str">
        <f>①陸連データ貼付け!Q1524</f>
        <v>中学校</v>
      </c>
    </row>
    <row r="4456" spans="1:13">
      <c r="A4456" s="220" t="str">
        <f>IF(①陸連データ貼付け!M1525="","",①陸連データ貼付け!M1525)</f>
        <v>P926</v>
      </c>
      <c r="B4456" s="29" t="str">
        <f t="shared" si="213"/>
        <v>P</v>
      </c>
      <c r="C4456" s="29" t="str">
        <f t="shared" si="214"/>
        <v>926</v>
      </c>
      <c r="D4456" s="29">
        <f>①陸連データ貼付け!B1525</f>
        <v>85093631</v>
      </c>
      <c r="E4456" s="29" t="str">
        <f>①陸連データ貼付け!C1525</f>
        <v>田巻　智章</v>
      </c>
      <c r="F4456" s="29" t="str">
        <f>ASC(①陸連データ貼付け!D1525)</f>
        <v>ﾀﾏｷ ﾄﾓｱｷ</v>
      </c>
      <c r="G4456" s="29" t="str">
        <f>①陸連データ貼付け!E1525</f>
        <v>男</v>
      </c>
      <c r="H4456" s="29">
        <f>①陸連データ貼付け!H1525</f>
        <v>30080</v>
      </c>
      <c r="I4456" s="29" t="str">
        <f>①陸連データ貼付け!I1525</f>
        <v>名古屋市立富田中学校</v>
      </c>
      <c r="J4456" s="29" t="str">
        <f>①陸連データ貼付け!J1525</f>
        <v>ナゴヤシリツトミダチュウガッコウ</v>
      </c>
      <c r="K4456" s="29" t="str">
        <f t="shared" si="215"/>
        <v>名古屋市立富田中学校</v>
      </c>
      <c r="L4456" s="29">
        <f>①陸連データ貼付け!P1525</f>
        <v>3</v>
      </c>
      <c r="M4456" s="63" t="str">
        <f>①陸連データ貼付け!Q1525</f>
        <v>中学校</v>
      </c>
    </row>
    <row r="4457" spans="1:13">
      <c r="A4457" s="220" t="str">
        <f>IF(①陸連データ貼付け!M1526="","",①陸連データ貼付け!M1526)</f>
        <v>P5661</v>
      </c>
      <c r="B4457" s="29" t="str">
        <f t="shared" si="213"/>
        <v>P</v>
      </c>
      <c r="C4457" s="29" t="str">
        <f t="shared" si="214"/>
        <v>5661</v>
      </c>
      <c r="D4457" s="29">
        <f>①陸連データ貼付け!B1526</f>
        <v>85094531</v>
      </c>
      <c r="E4457" s="29" t="str">
        <f>①陸連データ貼付け!C1526</f>
        <v>冨川　音葉</v>
      </c>
      <c r="F4457" s="29" t="str">
        <f>ASC(①陸連データ貼付け!D1526)</f>
        <v>ﾄﾐｶﾜ ｵﾄﾊ</v>
      </c>
      <c r="G4457" s="29" t="str">
        <f>①陸連データ貼付け!E1526</f>
        <v>女</v>
      </c>
      <c r="H4457" s="29">
        <f>①陸連データ貼付け!H1526</f>
        <v>30080</v>
      </c>
      <c r="I4457" s="29" t="str">
        <f>①陸連データ貼付け!I1526</f>
        <v>名古屋市立富田中学校</v>
      </c>
      <c r="J4457" s="29" t="str">
        <f>①陸連データ貼付け!J1526</f>
        <v>ナゴヤシリツトミダチュウガッコウ</v>
      </c>
      <c r="K4457" s="29" t="str">
        <f t="shared" si="215"/>
        <v>名古屋市立富田中学校</v>
      </c>
      <c r="L4457" s="29">
        <f>①陸連データ貼付け!P1526</f>
        <v>3</v>
      </c>
      <c r="M4457" s="63" t="str">
        <f>①陸連データ貼付け!Q1526</f>
        <v>中学校</v>
      </c>
    </row>
    <row r="4458" spans="1:13">
      <c r="A4458" s="220" t="str">
        <f>IF(①陸連データ貼付け!M1527="","",①陸連データ貼付け!M1527)</f>
        <v>P5666</v>
      </c>
      <c r="B4458" s="29" t="str">
        <f t="shared" si="213"/>
        <v>P</v>
      </c>
      <c r="C4458" s="29" t="str">
        <f t="shared" si="214"/>
        <v>5666</v>
      </c>
      <c r="D4458" s="29">
        <f>①陸連データ貼付け!B1527</f>
        <v>97951435</v>
      </c>
      <c r="E4458" s="29" t="str">
        <f>①陸連データ貼付け!C1527</f>
        <v>内藤　芽依</v>
      </c>
      <c r="F4458" s="29" t="str">
        <f>ASC(①陸連データ貼付け!D1527)</f>
        <v>ﾅｲﾄｳ ﾒｲ</v>
      </c>
      <c r="G4458" s="29" t="str">
        <f>①陸連データ貼付け!E1527</f>
        <v>女</v>
      </c>
      <c r="H4458" s="29">
        <f>①陸連データ貼付け!H1527</f>
        <v>30080</v>
      </c>
      <c r="I4458" s="29" t="str">
        <f>①陸連データ貼付け!I1527</f>
        <v>名古屋市立富田中学校</v>
      </c>
      <c r="J4458" s="29" t="str">
        <f>①陸連データ貼付け!J1527</f>
        <v>ナゴヤシリツトミダチュウガッコウ</v>
      </c>
      <c r="K4458" s="29" t="str">
        <f t="shared" si="215"/>
        <v>名古屋市立富田中学校</v>
      </c>
      <c r="L4458" s="29">
        <f>①陸連データ貼付け!P1527</f>
        <v>2</v>
      </c>
      <c r="M4458" s="63" t="str">
        <f>①陸連データ貼付け!Q1527</f>
        <v>中学校</v>
      </c>
    </row>
    <row r="4459" spans="1:13">
      <c r="A4459" s="220" t="str">
        <f>IF(①陸連データ貼付け!M1528="","",①陸連データ貼付け!M1528)</f>
        <v>P930</v>
      </c>
      <c r="B4459" s="29" t="str">
        <f t="shared" si="213"/>
        <v>P</v>
      </c>
      <c r="C4459" s="29" t="str">
        <f t="shared" si="214"/>
        <v>930</v>
      </c>
      <c r="D4459" s="29">
        <f>①陸連データ貼付け!B1528</f>
        <v>97950939</v>
      </c>
      <c r="E4459" s="29" t="str">
        <f>①陸連データ貼付け!C1528</f>
        <v>中尾　龍瑠</v>
      </c>
      <c r="F4459" s="29" t="str">
        <f>ASC(①陸連データ貼付け!D1528)</f>
        <v>ﾅｶｵ ﾘｭｳﾙ</v>
      </c>
      <c r="G4459" s="29" t="str">
        <f>①陸連データ貼付け!E1528</f>
        <v>男</v>
      </c>
      <c r="H4459" s="29">
        <f>①陸連データ貼付け!H1528</f>
        <v>30080</v>
      </c>
      <c r="I4459" s="29" t="str">
        <f>①陸連データ貼付け!I1528</f>
        <v>名古屋市立富田中学校</v>
      </c>
      <c r="J4459" s="29" t="str">
        <f>①陸連データ貼付け!J1528</f>
        <v>ナゴヤシリツトミダチュウガッコウ</v>
      </c>
      <c r="K4459" s="29" t="str">
        <f t="shared" si="215"/>
        <v>名古屋市立富田中学校</v>
      </c>
      <c r="L4459" s="29">
        <f>①陸連データ貼付け!P1528</f>
        <v>2</v>
      </c>
      <c r="M4459" s="63" t="str">
        <f>①陸連データ貼付け!Q1528</f>
        <v>中学校</v>
      </c>
    </row>
    <row r="4460" spans="1:13">
      <c r="A4460" s="220" t="str">
        <f>IF(①陸連データ貼付け!M1529="","",①陸連データ貼付け!M1529)</f>
        <v>P5668</v>
      </c>
      <c r="B4460" s="29" t="str">
        <f t="shared" si="213"/>
        <v>P</v>
      </c>
      <c r="C4460" s="29" t="str">
        <f t="shared" si="214"/>
        <v>5668</v>
      </c>
      <c r="D4460" s="29">
        <f>①陸連データ貼付け!B1529</f>
        <v>97951637</v>
      </c>
      <c r="E4460" s="29" t="str">
        <f>①陸連データ貼付け!C1529</f>
        <v>野島　碧海</v>
      </c>
      <c r="F4460" s="29" t="str">
        <f>ASC(①陸連データ貼付け!D1529)</f>
        <v>ﾉｼﾞﾏ ｱﾐ</v>
      </c>
      <c r="G4460" s="29" t="str">
        <f>①陸連データ貼付け!E1529</f>
        <v>女</v>
      </c>
      <c r="H4460" s="29">
        <f>①陸連データ貼付け!H1529</f>
        <v>30080</v>
      </c>
      <c r="I4460" s="29" t="str">
        <f>①陸連データ貼付け!I1529</f>
        <v>名古屋市立富田中学校</v>
      </c>
      <c r="J4460" s="29" t="str">
        <f>①陸連データ貼付け!J1529</f>
        <v>ナゴヤシリツトミダチュウガッコウ</v>
      </c>
      <c r="K4460" s="29" t="str">
        <f t="shared" si="215"/>
        <v>名古屋市立富田中学校</v>
      </c>
      <c r="L4460" s="29">
        <f>①陸連データ貼付け!P1529</f>
        <v>2</v>
      </c>
      <c r="M4460" s="63" t="str">
        <f>①陸連データ貼付け!Q1529</f>
        <v>中学校</v>
      </c>
    </row>
    <row r="4461" spans="1:13">
      <c r="A4461" s="220" t="str">
        <f>IF(①陸連データ貼付け!M1530="","",①陸連データ貼付け!M1530)</f>
        <v>P5662</v>
      </c>
      <c r="B4461" s="29" t="str">
        <f t="shared" si="213"/>
        <v>P</v>
      </c>
      <c r="C4461" s="29" t="str">
        <f t="shared" si="214"/>
        <v>5662</v>
      </c>
      <c r="D4461" s="29">
        <f>①陸連データ貼付け!B1530</f>
        <v>85094632</v>
      </c>
      <c r="E4461" s="29" t="str">
        <f>①陸連データ貼付け!C1530</f>
        <v>橋本　有加</v>
      </c>
      <c r="F4461" s="29" t="str">
        <f>ASC(①陸連データ貼付け!D1530)</f>
        <v>ﾊｼﾓﾄ ﾕｳｶ</v>
      </c>
      <c r="G4461" s="29" t="str">
        <f>①陸連データ貼付け!E1530</f>
        <v>女</v>
      </c>
      <c r="H4461" s="29">
        <f>①陸連データ貼付け!H1530</f>
        <v>30080</v>
      </c>
      <c r="I4461" s="29" t="str">
        <f>①陸連データ貼付け!I1530</f>
        <v>名古屋市立富田中学校</v>
      </c>
      <c r="J4461" s="29" t="str">
        <f>①陸連データ貼付け!J1530</f>
        <v>ナゴヤシリツトミダチュウガッコウ</v>
      </c>
      <c r="K4461" s="29" t="str">
        <f t="shared" si="215"/>
        <v>名古屋市立富田中学校</v>
      </c>
      <c r="L4461" s="29">
        <f>①陸連データ貼付け!P1530</f>
        <v>3</v>
      </c>
      <c r="M4461" s="63" t="str">
        <f>①陸連データ貼付け!Q1530</f>
        <v>中学校</v>
      </c>
    </row>
    <row r="4462" spans="1:13">
      <c r="A4462" s="220" t="str">
        <f>IF(①陸連データ貼付け!M1531="","",①陸連データ貼付け!M1531)</f>
        <v>P931</v>
      </c>
      <c r="B4462" s="29" t="str">
        <f t="shared" si="213"/>
        <v>P</v>
      </c>
      <c r="C4462" s="29" t="str">
        <f t="shared" si="214"/>
        <v>931</v>
      </c>
      <c r="D4462" s="29">
        <f>①陸連データ貼付け!B1531</f>
        <v>97951031</v>
      </c>
      <c r="E4462" s="29" t="str">
        <f>①陸連データ貼付け!C1531</f>
        <v>三井　泰樹</v>
      </c>
      <c r="F4462" s="29" t="str">
        <f>ASC(①陸連データ貼付け!D1531)</f>
        <v>ﾐﾂｲ ﾀｲｷ</v>
      </c>
      <c r="G4462" s="29" t="str">
        <f>①陸連データ貼付け!E1531</f>
        <v>男</v>
      </c>
      <c r="H4462" s="29">
        <f>①陸連データ貼付け!H1531</f>
        <v>30080</v>
      </c>
      <c r="I4462" s="29" t="str">
        <f>①陸連データ貼付け!I1531</f>
        <v>名古屋市立富田中学校</v>
      </c>
      <c r="J4462" s="29" t="str">
        <f>①陸連データ貼付け!J1531</f>
        <v>ナゴヤシリツトミダチュウガッコウ</v>
      </c>
      <c r="K4462" s="29" t="str">
        <f t="shared" si="215"/>
        <v>名古屋市立富田中学校</v>
      </c>
      <c r="L4462" s="29">
        <f>①陸連データ貼付け!P1531</f>
        <v>2</v>
      </c>
      <c r="M4462" s="63" t="str">
        <f>①陸連データ貼付け!Q1531</f>
        <v>中学校</v>
      </c>
    </row>
    <row r="4463" spans="1:13">
      <c r="A4463" s="220" t="str">
        <f>IF(①陸連データ貼付け!M1532="","",①陸連データ貼付け!M1532)</f>
        <v>P5669</v>
      </c>
      <c r="B4463" s="29" t="str">
        <f t="shared" si="213"/>
        <v>P</v>
      </c>
      <c r="C4463" s="29" t="str">
        <f t="shared" si="214"/>
        <v>5669</v>
      </c>
      <c r="D4463" s="29">
        <f>①陸連データ貼付け!B1532</f>
        <v>97951738</v>
      </c>
      <c r="E4463" s="29" t="str">
        <f>①陸連データ貼付け!C1532</f>
        <v>宮島　理奈</v>
      </c>
      <c r="F4463" s="29" t="str">
        <f>ASC(①陸連データ貼付け!D1532)</f>
        <v>ﾐﾔｼﾞﾏ ﾘﾅ</v>
      </c>
      <c r="G4463" s="29" t="str">
        <f>①陸連データ貼付け!E1532</f>
        <v>女</v>
      </c>
      <c r="H4463" s="29">
        <f>①陸連データ貼付け!H1532</f>
        <v>30080</v>
      </c>
      <c r="I4463" s="29" t="str">
        <f>①陸連データ貼付け!I1532</f>
        <v>名古屋市立富田中学校</v>
      </c>
      <c r="J4463" s="29" t="str">
        <f>①陸連データ貼付け!J1532</f>
        <v>ナゴヤシリツトミダチュウガッコウ</v>
      </c>
      <c r="K4463" s="29" t="str">
        <f t="shared" si="215"/>
        <v>名古屋市立富田中学校</v>
      </c>
      <c r="L4463" s="29">
        <f>①陸連データ貼付け!P1532</f>
        <v>2</v>
      </c>
      <c r="M4463" s="63" t="str">
        <f>①陸連データ貼付け!Q1532</f>
        <v>中学校</v>
      </c>
    </row>
    <row r="4464" spans="1:13">
      <c r="A4464" s="220" t="str">
        <f>IF(①陸連データ貼付け!M1533="","",①陸連データ貼付け!M1533)</f>
        <v>P5658</v>
      </c>
      <c r="B4464" s="29" t="str">
        <f t="shared" si="213"/>
        <v>P</v>
      </c>
      <c r="C4464" s="29" t="str">
        <f t="shared" si="214"/>
        <v>5658</v>
      </c>
      <c r="D4464" s="29">
        <f>①陸連データ貼付け!B1533</f>
        <v>85094228</v>
      </c>
      <c r="E4464" s="29" t="str">
        <f>①陸連データ貼付け!C1533</f>
        <v>村田　萌</v>
      </c>
      <c r="F4464" s="29" t="str">
        <f>ASC(①陸連データ貼付け!D1533)</f>
        <v>ﾑﾗﾀ ﾓｴ</v>
      </c>
      <c r="G4464" s="29" t="str">
        <f>①陸連データ貼付け!E1533</f>
        <v>女</v>
      </c>
      <c r="H4464" s="29">
        <f>①陸連データ貼付け!H1533</f>
        <v>30080</v>
      </c>
      <c r="I4464" s="29" t="str">
        <f>①陸連データ貼付け!I1533</f>
        <v>名古屋市立富田中学校</v>
      </c>
      <c r="J4464" s="29" t="str">
        <f>①陸連データ貼付け!J1533</f>
        <v>ナゴヤシリツトミダチュウガッコウ</v>
      </c>
      <c r="K4464" s="29" t="str">
        <f t="shared" si="215"/>
        <v>名古屋市立富田中学校</v>
      </c>
      <c r="L4464" s="29">
        <f>①陸連データ貼付け!P1533</f>
        <v>3</v>
      </c>
      <c r="M4464" s="63" t="str">
        <f>①陸連データ貼付け!Q1533</f>
        <v>中学校</v>
      </c>
    </row>
    <row r="4465" spans="1:13">
      <c r="A4465" s="220" t="str">
        <f>IF(①陸連データ貼付け!M1534="","",①陸連データ貼付け!M1534)</f>
        <v>P5663</v>
      </c>
      <c r="B4465" s="29" t="str">
        <f t="shared" si="213"/>
        <v>P</v>
      </c>
      <c r="C4465" s="29" t="str">
        <f t="shared" si="214"/>
        <v>5663</v>
      </c>
      <c r="D4465" s="29">
        <f>①陸連データ貼付け!B1534</f>
        <v>85094733</v>
      </c>
      <c r="E4465" s="29" t="str">
        <f>①陸連データ貼付け!C1534</f>
        <v>安井　瑞翔</v>
      </c>
      <c r="F4465" s="29" t="str">
        <f>ASC(①陸連データ貼付け!D1534)</f>
        <v>ﾔｽｲ ﾐｽﾞｶ</v>
      </c>
      <c r="G4465" s="29" t="str">
        <f>①陸連データ貼付け!E1534</f>
        <v>女</v>
      </c>
      <c r="H4465" s="29">
        <f>①陸連データ貼付け!H1534</f>
        <v>30080</v>
      </c>
      <c r="I4465" s="29" t="str">
        <f>①陸連データ貼付け!I1534</f>
        <v>名古屋市立富田中学校</v>
      </c>
      <c r="J4465" s="29" t="str">
        <f>①陸連データ貼付け!J1534</f>
        <v>ナゴヤシリツトミダチュウガッコウ</v>
      </c>
      <c r="K4465" s="29" t="str">
        <f t="shared" si="215"/>
        <v>名古屋市立富田中学校</v>
      </c>
      <c r="L4465" s="29">
        <f>①陸連データ貼付け!P1534</f>
        <v>3</v>
      </c>
      <c r="M4465" s="63" t="str">
        <f>①陸連データ貼付け!Q1534</f>
        <v>中学校</v>
      </c>
    </row>
    <row r="4466" spans="1:13">
      <c r="A4466" s="220" t="str">
        <f>IF(①陸連データ貼付け!M1535="","",①陸連データ貼付け!M1535)</f>
        <v>P5659</v>
      </c>
      <c r="B4466" s="29" t="str">
        <f t="shared" si="213"/>
        <v>P</v>
      </c>
      <c r="C4466" s="29" t="str">
        <f t="shared" si="214"/>
        <v>5659</v>
      </c>
      <c r="D4466" s="29">
        <f>①陸連データ貼付け!B1535</f>
        <v>85094329</v>
      </c>
      <c r="E4466" s="29" t="str">
        <f>①陸連データ貼付け!C1535</f>
        <v>安井　瑞貴</v>
      </c>
      <c r="F4466" s="29" t="str">
        <f>ASC(①陸連データ貼付け!D1535)</f>
        <v>ﾔｽｲ ﾐｽﾞｷ</v>
      </c>
      <c r="G4466" s="29" t="str">
        <f>①陸連データ貼付け!E1535</f>
        <v>女</v>
      </c>
      <c r="H4466" s="29">
        <f>①陸連データ貼付け!H1535</f>
        <v>30080</v>
      </c>
      <c r="I4466" s="29" t="str">
        <f>①陸連データ貼付け!I1535</f>
        <v>名古屋市立富田中学校</v>
      </c>
      <c r="J4466" s="29" t="str">
        <f>①陸連データ貼付け!J1535</f>
        <v>ナゴヤシリツトミダチュウガッコウ</v>
      </c>
      <c r="K4466" s="29" t="str">
        <f t="shared" si="215"/>
        <v>名古屋市立富田中学校</v>
      </c>
      <c r="L4466" s="29">
        <f>①陸連データ貼付け!P1535</f>
        <v>3</v>
      </c>
      <c r="M4466" s="63" t="str">
        <f>①陸連データ貼付け!Q1535</f>
        <v>中学校</v>
      </c>
    </row>
    <row r="4467" spans="1:13">
      <c r="A4467" s="220" t="str">
        <f>IF(①陸連データ貼付け!M1536="","",①陸連データ貼付け!M1536)</f>
        <v>P316</v>
      </c>
      <c r="B4467" s="29" t="str">
        <f t="shared" si="213"/>
        <v>P</v>
      </c>
      <c r="C4467" s="29" t="str">
        <f t="shared" si="214"/>
        <v>316</v>
      </c>
      <c r="D4467" s="29">
        <f>①陸連データ貼付け!B1536</f>
        <v>79191128</v>
      </c>
      <c r="E4467" s="29" t="str">
        <f>①陸連データ貼付け!C1536</f>
        <v>浅井　敦貴</v>
      </c>
      <c r="F4467" s="29" t="str">
        <f>ASC(①陸連データ貼付け!D1536)</f>
        <v>ｱｻｲ ｱﾂｷ</v>
      </c>
      <c r="G4467" s="29" t="str">
        <f>①陸連データ貼付け!E1536</f>
        <v>男</v>
      </c>
      <c r="H4467" s="29">
        <f>①陸連データ貼付け!H1536</f>
        <v>28031</v>
      </c>
      <c r="I4467" s="29" t="str">
        <f>①陸連データ貼付け!I1536</f>
        <v>名古屋市立豊国</v>
      </c>
      <c r="J4467" s="29" t="str">
        <f>①陸連データ貼付け!J1536</f>
        <v>ナゴヤシリツトヨクニチュウガッコウ</v>
      </c>
      <c r="K4467" s="29" t="str">
        <f t="shared" si="215"/>
        <v>名古屋市立豊国</v>
      </c>
      <c r="L4467" s="29">
        <f>①陸連データ貼付け!P1536</f>
        <v>3</v>
      </c>
      <c r="M4467" s="63" t="str">
        <f>①陸連データ貼付け!Q1536</f>
        <v>中学校</v>
      </c>
    </row>
    <row r="4468" spans="1:13">
      <c r="A4468" s="220" t="str">
        <f>IF(①陸連データ貼付け!M1537="","",①陸連データ貼付け!M1537)</f>
        <v>P5292</v>
      </c>
      <c r="B4468" s="29" t="str">
        <f t="shared" si="213"/>
        <v>P</v>
      </c>
      <c r="C4468" s="29" t="str">
        <f t="shared" si="214"/>
        <v>5292</v>
      </c>
      <c r="D4468" s="29">
        <f>①陸連データ貼付け!B1537</f>
        <v>76269333</v>
      </c>
      <c r="E4468" s="29" t="str">
        <f>①陸連データ貼付け!C1537</f>
        <v>安立　美穂</v>
      </c>
      <c r="F4468" s="29" t="str">
        <f>ASC(①陸連データ貼付け!D1537)</f>
        <v>ｱﾀﾞﾁ ﾐﾎ</v>
      </c>
      <c r="G4468" s="29" t="str">
        <f>①陸連データ貼付け!E1537</f>
        <v>女</v>
      </c>
      <c r="H4468" s="29">
        <f>①陸連データ貼付け!H1537</f>
        <v>28031</v>
      </c>
      <c r="I4468" s="29" t="str">
        <f>①陸連データ貼付け!I1537</f>
        <v>名古屋市立豊国</v>
      </c>
      <c r="J4468" s="29" t="str">
        <f>①陸連データ貼付け!J1537</f>
        <v>ナゴヤシリツトヨクニチュウガッコウ</v>
      </c>
      <c r="K4468" s="29" t="str">
        <f t="shared" si="215"/>
        <v>名古屋市立豊国</v>
      </c>
      <c r="L4468" s="29">
        <f>①陸連データ貼付け!P1537</f>
        <v>3</v>
      </c>
      <c r="M4468" s="63" t="str">
        <f>①陸連データ貼付け!Q1537</f>
        <v>中学校</v>
      </c>
    </row>
    <row r="4469" spans="1:13">
      <c r="A4469" s="220" t="str">
        <f>IF(①陸連データ貼付け!M1538="","",①陸連データ貼付け!M1538)</f>
        <v>P321</v>
      </c>
      <c r="B4469" s="29" t="str">
        <f t="shared" si="213"/>
        <v>P</v>
      </c>
      <c r="C4469" s="29" t="str">
        <f t="shared" si="214"/>
        <v>321</v>
      </c>
      <c r="D4469" s="29">
        <f>①陸連データ貼付け!B1538</f>
        <v>87347029</v>
      </c>
      <c r="E4469" s="29" t="str">
        <f>①陸連データ貼付け!C1538</f>
        <v>筏井　理雄</v>
      </c>
      <c r="F4469" s="29" t="str">
        <f>ASC(①陸連データ貼付け!D1538)</f>
        <v>ｲｶﾀﾞｲ ﾘｵ</v>
      </c>
      <c r="G4469" s="29" t="str">
        <f>①陸連データ貼付け!E1538</f>
        <v>男</v>
      </c>
      <c r="H4469" s="29">
        <f>①陸連データ貼付け!H1538</f>
        <v>28031</v>
      </c>
      <c r="I4469" s="29" t="str">
        <f>①陸連データ貼付け!I1538</f>
        <v>名古屋市立豊国</v>
      </c>
      <c r="J4469" s="29" t="str">
        <f>①陸連データ貼付け!J1538</f>
        <v>ナゴヤシリツトヨクニチュウガッコウ</v>
      </c>
      <c r="K4469" s="29" t="str">
        <f t="shared" si="215"/>
        <v>名古屋市立豊国</v>
      </c>
      <c r="L4469" s="29">
        <f>①陸連データ貼付け!P1538</f>
        <v>2</v>
      </c>
      <c r="M4469" s="63" t="str">
        <f>①陸連データ貼付け!Q1538</f>
        <v>中学校</v>
      </c>
    </row>
    <row r="4470" spans="1:13">
      <c r="A4470" s="220" t="str">
        <f>IF(①陸連データ貼付け!M1539="","",①陸連データ貼付け!M1539)</f>
        <v>P5302</v>
      </c>
      <c r="B4470" s="29" t="str">
        <f t="shared" si="213"/>
        <v>P</v>
      </c>
      <c r="C4470" s="29" t="str">
        <f t="shared" si="214"/>
        <v>5302</v>
      </c>
      <c r="D4470" s="29">
        <f>①陸連データ貼付け!B1539</f>
        <v>87347130</v>
      </c>
      <c r="E4470" s="29" t="str">
        <f>①陸連データ貼付け!C1539</f>
        <v>岩田　真緒</v>
      </c>
      <c r="F4470" s="29" t="str">
        <f>ASC(①陸連データ貼付け!D1539)</f>
        <v>ｲﾜﾀ ﾏｵ</v>
      </c>
      <c r="G4470" s="29" t="str">
        <f>①陸連データ貼付け!E1539</f>
        <v>女</v>
      </c>
      <c r="H4470" s="29">
        <f>①陸連データ貼付け!H1539</f>
        <v>28031</v>
      </c>
      <c r="I4470" s="29" t="str">
        <f>①陸連データ貼付け!I1539</f>
        <v>名古屋市立豊国</v>
      </c>
      <c r="J4470" s="29" t="str">
        <f>①陸連データ貼付け!J1539</f>
        <v>ナゴヤシリツトヨクニチュウガッコウ</v>
      </c>
      <c r="K4470" s="29" t="str">
        <f t="shared" si="215"/>
        <v>名古屋市立豊国</v>
      </c>
      <c r="L4470" s="29">
        <f>①陸連データ貼付け!P1539</f>
        <v>2</v>
      </c>
      <c r="M4470" s="63" t="str">
        <f>①陸連データ貼付け!Q1539</f>
        <v>中学校</v>
      </c>
    </row>
    <row r="4471" spans="1:13">
      <c r="A4471" s="220" t="str">
        <f>IF(①陸連データ貼付け!M1540="","",①陸連データ貼付け!M1540)</f>
        <v>P311</v>
      </c>
      <c r="B4471" s="29" t="str">
        <f t="shared" si="213"/>
        <v>P</v>
      </c>
      <c r="C4471" s="29" t="str">
        <f t="shared" si="214"/>
        <v>311</v>
      </c>
      <c r="D4471" s="29">
        <f>①陸連データ貼付け!B1540</f>
        <v>76270527</v>
      </c>
      <c r="E4471" s="29" t="str">
        <f>①陸連データ貼付け!C1540</f>
        <v>大津　直也</v>
      </c>
      <c r="F4471" s="29" t="str">
        <f>ASC(①陸連データ貼付け!D1540)</f>
        <v>ｵｵﾂ ﾅｵﾔ</v>
      </c>
      <c r="G4471" s="29" t="str">
        <f>①陸連データ貼付け!E1540</f>
        <v>男</v>
      </c>
      <c r="H4471" s="29">
        <f>①陸連データ貼付け!H1540</f>
        <v>28031</v>
      </c>
      <c r="I4471" s="29" t="str">
        <f>①陸連データ貼付け!I1540</f>
        <v>名古屋市立豊国</v>
      </c>
      <c r="J4471" s="29" t="str">
        <f>①陸連データ貼付け!J1540</f>
        <v>ナゴヤシリツトヨクニチュウガッコウ</v>
      </c>
      <c r="K4471" s="29" t="str">
        <f t="shared" si="215"/>
        <v>名古屋市立豊国</v>
      </c>
      <c r="L4471" s="29">
        <f>①陸連データ貼付け!P1540</f>
        <v>3</v>
      </c>
      <c r="M4471" s="63" t="str">
        <f>①陸連データ貼付け!Q1540</f>
        <v>中学校</v>
      </c>
    </row>
    <row r="4472" spans="1:13">
      <c r="A4472" s="220" t="str">
        <f>IF(①陸連データ貼付け!M1541="","",①陸連データ貼付け!M1541)</f>
        <v>P322</v>
      </c>
      <c r="B4472" s="29" t="str">
        <f t="shared" si="213"/>
        <v>P</v>
      </c>
      <c r="C4472" s="29" t="str">
        <f t="shared" si="214"/>
        <v>322</v>
      </c>
      <c r="D4472" s="29">
        <f>①陸連データ貼付け!B1541</f>
        <v>87347231</v>
      </c>
      <c r="E4472" s="29" t="str">
        <f>①陸連データ貼付け!C1541</f>
        <v>大橋　宏斗</v>
      </c>
      <c r="F4472" s="29" t="str">
        <f>ASC(①陸連データ貼付け!D1541)</f>
        <v>ｵｵﾊｼ ﾋﾛﾄ</v>
      </c>
      <c r="G4472" s="29" t="str">
        <f>①陸連データ貼付け!E1541</f>
        <v>男</v>
      </c>
      <c r="H4472" s="29">
        <f>①陸連データ貼付け!H1541</f>
        <v>28031</v>
      </c>
      <c r="I4472" s="29" t="str">
        <f>①陸連データ貼付け!I1541</f>
        <v>名古屋市立豊国</v>
      </c>
      <c r="J4472" s="29" t="str">
        <f>①陸連データ貼付け!J1541</f>
        <v>ナゴヤシリツトヨクニチュウガッコウ</v>
      </c>
      <c r="K4472" s="29" t="str">
        <f t="shared" si="215"/>
        <v>名古屋市立豊国</v>
      </c>
      <c r="L4472" s="29">
        <f>①陸連データ貼付け!P1541</f>
        <v>2</v>
      </c>
      <c r="M4472" s="63" t="str">
        <f>①陸連データ貼付け!Q1541</f>
        <v>中学校</v>
      </c>
    </row>
    <row r="4473" spans="1:13">
      <c r="A4473" s="220" t="str">
        <f>IF(①陸連データ貼付け!M1542="","",①陸連データ貼付け!M1542)</f>
        <v>P5294</v>
      </c>
      <c r="B4473" s="29" t="str">
        <f t="shared" si="213"/>
        <v>P</v>
      </c>
      <c r="C4473" s="29" t="str">
        <f t="shared" si="214"/>
        <v>5294</v>
      </c>
      <c r="D4473" s="29">
        <f>①陸連データ貼付け!B1542</f>
        <v>76269636</v>
      </c>
      <c r="E4473" s="29" t="str">
        <f>①陸連データ貼付け!C1542</f>
        <v>大矢　亜未</v>
      </c>
      <c r="F4473" s="29" t="str">
        <f>ASC(①陸連データ貼付け!D1542)</f>
        <v>ｵｵﾔ ｱﾐ</v>
      </c>
      <c r="G4473" s="29" t="str">
        <f>①陸連データ貼付け!E1542</f>
        <v>女</v>
      </c>
      <c r="H4473" s="29">
        <f>①陸連データ貼付け!H1542</f>
        <v>28031</v>
      </c>
      <c r="I4473" s="29" t="str">
        <f>①陸連データ貼付け!I1542</f>
        <v>名古屋市立豊国</v>
      </c>
      <c r="J4473" s="29" t="str">
        <f>①陸連データ貼付け!J1542</f>
        <v>ナゴヤシリツトヨクニチュウガッコウ</v>
      </c>
      <c r="K4473" s="29" t="str">
        <f t="shared" si="215"/>
        <v>名古屋市立豊国</v>
      </c>
      <c r="L4473" s="29">
        <f>①陸連データ貼付け!P1542</f>
        <v>3</v>
      </c>
      <c r="M4473" s="63" t="str">
        <f>①陸連データ貼付け!Q1542</f>
        <v>中学校</v>
      </c>
    </row>
    <row r="4474" spans="1:13">
      <c r="A4474" s="220" t="str">
        <f>IF(①陸連データ貼付け!M1543="","",①陸連データ貼付け!M1543)</f>
        <v>P313</v>
      </c>
      <c r="B4474" s="29" t="str">
        <f t="shared" si="213"/>
        <v>P</v>
      </c>
      <c r="C4474" s="29" t="str">
        <f t="shared" si="214"/>
        <v>313</v>
      </c>
      <c r="D4474" s="29">
        <f>①陸連データ貼付け!B1543</f>
        <v>76270729</v>
      </c>
      <c r="E4474" s="29" t="str">
        <f>①陸連データ貼付け!C1543</f>
        <v>岡田　一晟</v>
      </c>
      <c r="F4474" s="29" t="str">
        <f>ASC(①陸連データ貼付け!D1543)</f>
        <v>ｵｶﾀﾞ ｲｯｾｲ</v>
      </c>
      <c r="G4474" s="29" t="str">
        <f>①陸連データ貼付け!E1543</f>
        <v>男</v>
      </c>
      <c r="H4474" s="29">
        <f>①陸連データ貼付け!H1543</f>
        <v>28031</v>
      </c>
      <c r="I4474" s="29" t="str">
        <f>①陸連データ貼付け!I1543</f>
        <v>名古屋市立豊国</v>
      </c>
      <c r="J4474" s="29" t="str">
        <f>①陸連データ貼付け!J1543</f>
        <v>ナゴヤシリツトヨクニチュウガッコウ</v>
      </c>
      <c r="K4474" s="29" t="str">
        <f t="shared" si="215"/>
        <v>名古屋市立豊国</v>
      </c>
      <c r="L4474" s="29">
        <f>①陸連データ貼付け!P1543</f>
        <v>3</v>
      </c>
      <c r="M4474" s="63" t="str">
        <f>①陸連データ貼付け!Q1543</f>
        <v>中学校</v>
      </c>
    </row>
    <row r="4475" spans="1:13">
      <c r="A4475" s="220" t="str">
        <f>IF(①陸連データ貼付け!M1544="","",①陸連データ貼付け!M1544)</f>
        <v>P323</v>
      </c>
      <c r="B4475" s="29" t="str">
        <f t="shared" si="213"/>
        <v>P</v>
      </c>
      <c r="C4475" s="29" t="str">
        <f t="shared" si="214"/>
        <v>323</v>
      </c>
      <c r="D4475" s="29">
        <f>①陸連データ貼付け!B1544</f>
        <v>87347332</v>
      </c>
      <c r="E4475" s="29" t="str">
        <f>①陸連データ貼付け!C1544</f>
        <v>岡田　遼</v>
      </c>
      <c r="F4475" s="29" t="str">
        <f>ASC(①陸連データ貼付け!D1544)</f>
        <v>ｵｶﾀﾞ ﾘｮｳ</v>
      </c>
      <c r="G4475" s="29" t="str">
        <f>①陸連データ貼付け!E1544</f>
        <v>男</v>
      </c>
      <c r="H4475" s="29">
        <f>①陸連データ貼付け!H1544</f>
        <v>28031</v>
      </c>
      <c r="I4475" s="29" t="str">
        <f>①陸連データ貼付け!I1544</f>
        <v>名古屋市立豊国</v>
      </c>
      <c r="J4475" s="29" t="str">
        <f>①陸連データ貼付け!J1544</f>
        <v>ナゴヤシリツトヨクニチュウガッコウ</v>
      </c>
      <c r="K4475" s="29" t="str">
        <f t="shared" si="215"/>
        <v>名古屋市立豊国</v>
      </c>
      <c r="L4475" s="29">
        <f>①陸連データ貼付け!P1544</f>
        <v>2</v>
      </c>
      <c r="M4475" s="63" t="str">
        <f>①陸連データ貼付け!Q1544</f>
        <v>中学校</v>
      </c>
    </row>
    <row r="4476" spans="1:13">
      <c r="A4476" s="220" t="str">
        <f>IF(①陸連データ貼付け!M1545="","",①陸連データ貼付け!M1545)</f>
        <v>P5297</v>
      </c>
      <c r="B4476" s="29" t="str">
        <f t="shared" si="213"/>
        <v>P</v>
      </c>
      <c r="C4476" s="29" t="str">
        <f t="shared" si="214"/>
        <v>5297</v>
      </c>
      <c r="D4476" s="29">
        <f>①陸連データ貼付け!B1545</f>
        <v>76269939</v>
      </c>
      <c r="E4476" s="29" t="str">
        <f>①陸連データ貼付け!C1545</f>
        <v>奥田　ひなた</v>
      </c>
      <c r="F4476" s="29" t="str">
        <f>ASC(①陸連データ貼付け!D1545)</f>
        <v>ｵｸﾀﾞ ﾋﾅﾀ</v>
      </c>
      <c r="G4476" s="29" t="str">
        <f>①陸連データ貼付け!E1545</f>
        <v>女</v>
      </c>
      <c r="H4476" s="29">
        <f>①陸連データ貼付け!H1545</f>
        <v>28031</v>
      </c>
      <c r="I4476" s="29" t="str">
        <f>①陸連データ貼付け!I1545</f>
        <v>名古屋市立豊国</v>
      </c>
      <c r="J4476" s="29" t="str">
        <f>①陸連データ貼付け!J1545</f>
        <v>ナゴヤシリツトヨクニチュウガッコウ</v>
      </c>
      <c r="K4476" s="29" t="str">
        <f t="shared" si="215"/>
        <v>名古屋市立豊国</v>
      </c>
      <c r="L4476" s="29">
        <f>①陸連データ貼付け!P1545</f>
        <v>3</v>
      </c>
      <c r="M4476" s="63" t="str">
        <f>①陸連データ貼付け!Q1545</f>
        <v>中学校</v>
      </c>
    </row>
    <row r="4477" spans="1:13">
      <c r="A4477" s="220" t="str">
        <f>IF(①陸連データ貼付け!M1546="","",①陸連データ貼付け!M1546)</f>
        <v>P326</v>
      </c>
      <c r="B4477" s="29" t="str">
        <f t="shared" si="213"/>
        <v>P</v>
      </c>
      <c r="C4477" s="29" t="str">
        <f t="shared" si="214"/>
        <v>326</v>
      </c>
      <c r="D4477" s="29">
        <f>①陸連データ貼付け!B1546</f>
        <v>96741532</v>
      </c>
      <c r="E4477" s="29" t="str">
        <f>①陸連データ貼付け!C1546</f>
        <v>小野澤　祐大</v>
      </c>
      <c r="F4477" s="29" t="str">
        <f>ASC(①陸連データ貼付け!D1546)</f>
        <v>ｵﾉｻﾞﾜ ﾕｳﾀﾞｲ</v>
      </c>
      <c r="G4477" s="29" t="str">
        <f>①陸連データ貼付け!E1546</f>
        <v>男</v>
      </c>
      <c r="H4477" s="29">
        <f>①陸連データ貼付け!H1546</f>
        <v>28031</v>
      </c>
      <c r="I4477" s="29" t="str">
        <f>①陸連データ貼付け!I1546</f>
        <v>名古屋市立豊国</v>
      </c>
      <c r="J4477" s="29" t="str">
        <f>①陸連データ貼付け!J1546</f>
        <v>ナゴヤシリツトヨクニチュウガッコウ</v>
      </c>
      <c r="K4477" s="29" t="str">
        <f t="shared" si="215"/>
        <v>名古屋市立豊国</v>
      </c>
      <c r="L4477" s="29">
        <f>①陸連データ貼付け!P1546</f>
        <v>3</v>
      </c>
      <c r="M4477" s="63" t="str">
        <f>①陸連データ貼付け!Q1546</f>
        <v>中学校</v>
      </c>
    </row>
    <row r="4478" spans="1:13">
      <c r="A4478" s="220" t="str">
        <f>IF(①陸連データ貼付け!M1547="","",①陸連データ貼付け!M1547)</f>
        <v>P5300</v>
      </c>
      <c r="B4478" s="29" t="str">
        <f t="shared" si="213"/>
        <v>P</v>
      </c>
      <c r="C4478" s="29" t="str">
        <f t="shared" si="214"/>
        <v>5300</v>
      </c>
      <c r="D4478" s="29">
        <f>①陸連データ貼付け!B1547</f>
        <v>87346432</v>
      </c>
      <c r="E4478" s="29" t="str">
        <f>①陸連データ貼付け!C1547</f>
        <v>加藤　彩香</v>
      </c>
      <c r="F4478" s="29" t="str">
        <f>ASC(①陸連データ貼付け!D1547)</f>
        <v>ｶﾄｳ ｱﾔｶ</v>
      </c>
      <c r="G4478" s="29" t="str">
        <f>①陸連データ貼付け!E1547</f>
        <v>女</v>
      </c>
      <c r="H4478" s="29">
        <f>①陸連データ貼付け!H1547</f>
        <v>28031</v>
      </c>
      <c r="I4478" s="29" t="str">
        <f>①陸連データ貼付け!I1547</f>
        <v>名古屋市立豊国</v>
      </c>
      <c r="J4478" s="29" t="str">
        <f>①陸連データ貼付け!J1547</f>
        <v>ナゴヤシリツトヨクニチュウガッコウ</v>
      </c>
      <c r="K4478" s="29" t="str">
        <f t="shared" si="215"/>
        <v>名古屋市立豊国</v>
      </c>
      <c r="L4478" s="29">
        <f>①陸連データ貼付け!P1547</f>
        <v>2</v>
      </c>
      <c r="M4478" s="63" t="str">
        <f>①陸連データ貼付け!Q1547</f>
        <v>中学校</v>
      </c>
    </row>
    <row r="4479" spans="1:13">
      <c r="A4479" s="220" t="str">
        <f>IF(①陸連データ貼付け!M1548="","",①陸連データ貼付け!M1548)</f>
        <v>P324</v>
      </c>
      <c r="B4479" s="29" t="str">
        <f t="shared" si="213"/>
        <v>P</v>
      </c>
      <c r="C4479" s="29" t="str">
        <f t="shared" si="214"/>
        <v>324</v>
      </c>
      <c r="D4479" s="29">
        <f>①陸連データ貼付け!B1548</f>
        <v>87347433</v>
      </c>
      <c r="E4479" s="29" t="str">
        <f>①陸連データ貼付け!C1548</f>
        <v>北瀨　湧斗</v>
      </c>
      <c r="F4479" s="29" t="str">
        <f>ASC(①陸連データ貼付け!D1548)</f>
        <v>ｷﾀｾ ﾕｳﾄ</v>
      </c>
      <c r="G4479" s="29" t="str">
        <f>①陸連データ貼付け!E1548</f>
        <v>男</v>
      </c>
      <c r="H4479" s="29">
        <f>①陸連データ貼付け!H1548</f>
        <v>28031</v>
      </c>
      <c r="I4479" s="29" t="str">
        <f>①陸連データ貼付け!I1548</f>
        <v>名古屋市立豊国</v>
      </c>
      <c r="J4479" s="29" t="str">
        <f>①陸連データ貼付け!J1548</f>
        <v>ナゴヤシリツトヨクニチュウガッコウ</v>
      </c>
      <c r="K4479" s="29" t="str">
        <f t="shared" si="215"/>
        <v>名古屋市立豊国</v>
      </c>
      <c r="L4479" s="29">
        <f>①陸連データ貼付け!P1548</f>
        <v>2</v>
      </c>
      <c r="M4479" s="63" t="str">
        <f>①陸連データ貼付け!Q1548</f>
        <v>中学校</v>
      </c>
    </row>
    <row r="4480" spans="1:13">
      <c r="A4480" s="220" t="str">
        <f>IF(①陸連データ貼付け!M1549="","",①陸連データ貼付け!M1549)</f>
        <v>P314</v>
      </c>
      <c r="B4480" s="29" t="str">
        <f t="shared" si="213"/>
        <v>P</v>
      </c>
      <c r="C4480" s="29" t="str">
        <f t="shared" si="214"/>
        <v>314</v>
      </c>
      <c r="D4480" s="29">
        <f>①陸連データ貼付け!B1549</f>
        <v>76270830</v>
      </c>
      <c r="E4480" s="29" t="str">
        <f>①陸連データ貼付け!C1549</f>
        <v>北谷　真央</v>
      </c>
      <c r="F4480" s="29" t="str">
        <f>ASC(①陸連データ貼付け!D1549)</f>
        <v>ｷﾀﾔ ﾏｵ</v>
      </c>
      <c r="G4480" s="29" t="str">
        <f>①陸連データ貼付け!E1549</f>
        <v>男</v>
      </c>
      <c r="H4480" s="29">
        <f>①陸連データ貼付け!H1549</f>
        <v>28031</v>
      </c>
      <c r="I4480" s="29" t="str">
        <f>①陸連データ貼付け!I1549</f>
        <v>名古屋市立豊国</v>
      </c>
      <c r="J4480" s="29" t="str">
        <f>①陸連データ貼付け!J1549</f>
        <v>ナゴヤシリツトヨクニチュウガッコウ</v>
      </c>
      <c r="K4480" s="29" t="str">
        <f t="shared" si="215"/>
        <v>名古屋市立豊国</v>
      </c>
      <c r="L4480" s="29">
        <f>①陸連データ貼付け!P1549</f>
        <v>3</v>
      </c>
      <c r="M4480" s="63" t="str">
        <f>①陸連データ貼付け!Q1549</f>
        <v>中学校</v>
      </c>
    </row>
    <row r="4481" spans="1:13">
      <c r="A4481" s="220" t="str">
        <f>IF(①陸連データ貼付け!M1550="","",①陸連データ貼付け!M1550)</f>
        <v>P318</v>
      </c>
      <c r="B4481" s="29" t="str">
        <f t="shared" si="213"/>
        <v>P</v>
      </c>
      <c r="C4481" s="29" t="str">
        <f t="shared" si="214"/>
        <v>318</v>
      </c>
      <c r="D4481" s="29">
        <f>①陸連データ貼付け!B1550</f>
        <v>87346533</v>
      </c>
      <c r="E4481" s="29" t="str">
        <f>①陸連データ貼付け!C1550</f>
        <v>阪　宏輝</v>
      </c>
      <c r="F4481" s="29" t="str">
        <f>ASC(①陸連データ貼付け!D1550)</f>
        <v>ｻｶ ﾋﾛｷ</v>
      </c>
      <c r="G4481" s="29" t="str">
        <f>①陸連データ貼付け!E1550</f>
        <v>男</v>
      </c>
      <c r="H4481" s="29">
        <f>①陸連データ貼付け!H1550</f>
        <v>28031</v>
      </c>
      <c r="I4481" s="29" t="str">
        <f>①陸連データ貼付け!I1550</f>
        <v>名古屋市立豊国</v>
      </c>
      <c r="J4481" s="29" t="str">
        <f>①陸連データ貼付け!J1550</f>
        <v>ナゴヤシリツトヨクニチュウガッコウ</v>
      </c>
      <c r="K4481" s="29" t="str">
        <f t="shared" si="215"/>
        <v>名古屋市立豊国</v>
      </c>
      <c r="L4481" s="29">
        <f>①陸連データ貼付け!P1550</f>
        <v>2</v>
      </c>
      <c r="M4481" s="63" t="str">
        <f>①陸連データ貼付け!Q1550</f>
        <v>中学校</v>
      </c>
    </row>
    <row r="4482" spans="1:13">
      <c r="A4482" s="220" t="str">
        <f>IF(①陸連データ貼付け!M1551="","",①陸連データ貼付け!M1551)</f>
        <v>P319</v>
      </c>
      <c r="B4482" s="29" t="str">
        <f t="shared" si="213"/>
        <v>P</v>
      </c>
      <c r="C4482" s="29" t="str">
        <f t="shared" si="214"/>
        <v>319</v>
      </c>
      <c r="D4482" s="29">
        <f>①陸連データ貼付け!B1551</f>
        <v>87346634</v>
      </c>
      <c r="E4482" s="29" t="str">
        <f>①陸連データ貼付け!C1551</f>
        <v>酒井　隼斗</v>
      </c>
      <c r="F4482" s="29" t="str">
        <f>ASC(①陸連データ貼付け!D1551)</f>
        <v>ｻｶｲ ﾊﾔﾄ</v>
      </c>
      <c r="G4482" s="29" t="str">
        <f>①陸連データ貼付け!E1551</f>
        <v>男</v>
      </c>
      <c r="H4482" s="29">
        <f>①陸連データ貼付け!H1551</f>
        <v>28031</v>
      </c>
      <c r="I4482" s="29" t="str">
        <f>①陸連データ貼付け!I1551</f>
        <v>名古屋市立豊国</v>
      </c>
      <c r="J4482" s="29" t="str">
        <f>①陸連データ貼付け!J1551</f>
        <v>ナゴヤシリツトヨクニチュウガッコウ</v>
      </c>
      <c r="K4482" s="29" t="str">
        <f t="shared" si="215"/>
        <v>名古屋市立豊国</v>
      </c>
      <c r="L4482" s="29">
        <f>①陸連データ貼付け!P1551</f>
        <v>2</v>
      </c>
      <c r="M4482" s="63" t="str">
        <f>①陸連データ貼付け!Q1551</f>
        <v>中学校</v>
      </c>
    </row>
    <row r="4483" spans="1:13">
      <c r="A4483" s="220" t="str">
        <f>IF(①陸連データ貼付け!M1552="","",①陸連データ貼付け!M1552)</f>
        <v>P5295</v>
      </c>
      <c r="B4483" s="29" t="str">
        <f t="shared" si="213"/>
        <v>P</v>
      </c>
      <c r="C4483" s="29" t="str">
        <f t="shared" si="214"/>
        <v>5295</v>
      </c>
      <c r="D4483" s="29">
        <f>①陸連データ貼付け!B1552</f>
        <v>76269737</v>
      </c>
      <c r="E4483" s="29" t="str">
        <f>①陸連データ貼付け!C1552</f>
        <v>柴田　瀬舞</v>
      </c>
      <c r="F4483" s="29" t="str">
        <f>ASC(①陸連データ貼付け!D1552)</f>
        <v>ｼﾊﾞﾀ ﾗｲﾑ</v>
      </c>
      <c r="G4483" s="29" t="str">
        <f>①陸連データ貼付け!E1552</f>
        <v>女</v>
      </c>
      <c r="H4483" s="29">
        <f>①陸連データ貼付け!H1552</f>
        <v>28031</v>
      </c>
      <c r="I4483" s="29" t="str">
        <f>①陸連データ貼付け!I1552</f>
        <v>名古屋市立豊国</v>
      </c>
      <c r="J4483" s="29" t="str">
        <f>①陸連データ貼付け!J1552</f>
        <v>ナゴヤシリツトヨクニチュウガッコウ</v>
      </c>
      <c r="K4483" s="29" t="str">
        <f t="shared" si="215"/>
        <v>名古屋市立豊国</v>
      </c>
      <c r="L4483" s="29">
        <f>①陸連データ貼付け!P1552</f>
        <v>3</v>
      </c>
      <c r="M4483" s="63" t="str">
        <f>①陸連データ貼付け!Q1552</f>
        <v>中学校</v>
      </c>
    </row>
    <row r="4484" spans="1:13">
      <c r="A4484" s="220" t="str">
        <f>IF(①陸連データ貼付け!M1553="","",①陸連データ貼付け!M1553)</f>
        <v>P317</v>
      </c>
      <c r="B4484" s="29" t="str">
        <f t="shared" si="213"/>
        <v>P</v>
      </c>
      <c r="C4484" s="29" t="str">
        <f t="shared" si="214"/>
        <v>317</v>
      </c>
      <c r="D4484" s="29">
        <f>①陸連データ貼付け!B1553</f>
        <v>87346331</v>
      </c>
      <c r="E4484" s="29" t="str">
        <f>①陸連データ貼付け!C1553</f>
        <v>下坂　健太</v>
      </c>
      <c r="F4484" s="29" t="str">
        <f>ASC(①陸連データ貼付け!D1553)</f>
        <v>ｼﾓｻｶ ｹﾝﾀ</v>
      </c>
      <c r="G4484" s="29" t="str">
        <f>①陸連データ貼付け!E1553</f>
        <v>男</v>
      </c>
      <c r="H4484" s="29">
        <f>①陸連データ貼付け!H1553</f>
        <v>28031</v>
      </c>
      <c r="I4484" s="29" t="str">
        <f>①陸連データ貼付け!I1553</f>
        <v>名古屋市立豊国</v>
      </c>
      <c r="J4484" s="29" t="str">
        <f>①陸連データ貼付け!J1553</f>
        <v>ナゴヤシリツトヨクニチュウガッコウ</v>
      </c>
      <c r="K4484" s="29" t="str">
        <f t="shared" si="215"/>
        <v>名古屋市立豊国</v>
      </c>
      <c r="L4484" s="29">
        <f>①陸連データ貼付け!P1553</f>
        <v>3</v>
      </c>
      <c r="M4484" s="63" t="str">
        <f>①陸連データ貼付け!Q1553</f>
        <v>中学校</v>
      </c>
    </row>
    <row r="4485" spans="1:13">
      <c r="A4485" s="220" t="str">
        <f>IF(①陸連データ貼付け!M1554="","",①陸連データ貼付け!M1554)</f>
        <v>P5298</v>
      </c>
      <c r="B4485" s="29" t="str">
        <f t="shared" si="213"/>
        <v>P</v>
      </c>
      <c r="C4485" s="29" t="str">
        <f t="shared" si="214"/>
        <v>5298</v>
      </c>
      <c r="D4485" s="29">
        <f>①陸連データ貼付け!B1554</f>
        <v>76270022</v>
      </c>
      <c r="E4485" s="29" t="str">
        <f>①陸連データ貼付け!C1554</f>
        <v>鈴木　美優</v>
      </c>
      <c r="F4485" s="29" t="str">
        <f>ASC(①陸連データ貼付け!D1554)</f>
        <v>ｽｽﾞｷ ﾐﾕ</v>
      </c>
      <c r="G4485" s="29" t="str">
        <f>①陸連データ貼付け!E1554</f>
        <v>女</v>
      </c>
      <c r="H4485" s="29">
        <f>①陸連データ貼付け!H1554</f>
        <v>28031</v>
      </c>
      <c r="I4485" s="29" t="str">
        <f>①陸連データ貼付け!I1554</f>
        <v>名古屋市立豊国</v>
      </c>
      <c r="J4485" s="29" t="str">
        <f>①陸連データ貼付け!J1554</f>
        <v>ナゴヤシリツトヨクニチュウガッコウ</v>
      </c>
      <c r="K4485" s="29" t="str">
        <f t="shared" si="215"/>
        <v>名古屋市立豊国</v>
      </c>
      <c r="L4485" s="29">
        <f>①陸連データ貼付け!P1554</f>
        <v>3</v>
      </c>
      <c r="M4485" s="63" t="str">
        <f>①陸連データ貼付け!Q1554</f>
        <v>中学校</v>
      </c>
    </row>
    <row r="4486" spans="1:13">
      <c r="A4486" s="220" t="str">
        <f>IF(①陸連データ貼付け!M1555="","",①陸連データ貼付け!M1555)</f>
        <v>P5293</v>
      </c>
      <c r="B4486" s="29" t="str">
        <f t="shared" si="213"/>
        <v>P</v>
      </c>
      <c r="C4486" s="29" t="str">
        <f t="shared" si="214"/>
        <v>5293</v>
      </c>
      <c r="D4486" s="29">
        <f>①陸連データ貼付け!B1555</f>
        <v>76269434</v>
      </c>
      <c r="E4486" s="29" t="str">
        <f>①陸連データ貼付け!C1555</f>
        <v>砂原　美咲</v>
      </c>
      <c r="F4486" s="29" t="str">
        <f>ASC(①陸連データ貼付け!D1555)</f>
        <v>ｽﾅﾊﾗ ﾐｻｷ</v>
      </c>
      <c r="G4486" s="29" t="str">
        <f>①陸連データ貼付け!E1555</f>
        <v>女</v>
      </c>
      <c r="H4486" s="29">
        <f>①陸連データ貼付け!H1555</f>
        <v>28031</v>
      </c>
      <c r="I4486" s="29" t="str">
        <f>①陸連データ貼付け!I1555</f>
        <v>名古屋市立豊国</v>
      </c>
      <c r="J4486" s="29" t="str">
        <f>①陸連データ貼付け!J1555</f>
        <v>ナゴヤシリツトヨクニチュウガッコウ</v>
      </c>
      <c r="K4486" s="29" t="str">
        <f t="shared" si="215"/>
        <v>名古屋市立豊国</v>
      </c>
      <c r="L4486" s="29">
        <f>①陸連データ貼付け!P1555</f>
        <v>3</v>
      </c>
      <c r="M4486" s="63" t="str">
        <f>①陸連データ貼付け!Q1555</f>
        <v>中学校</v>
      </c>
    </row>
    <row r="4487" spans="1:13">
      <c r="A4487" s="220" t="str">
        <f>IF(①陸連データ貼付け!M1556="","",①陸連データ貼付け!M1556)</f>
        <v>P312</v>
      </c>
      <c r="B4487" s="29" t="str">
        <f t="shared" si="213"/>
        <v>P</v>
      </c>
      <c r="C4487" s="29" t="str">
        <f t="shared" si="214"/>
        <v>312</v>
      </c>
      <c r="D4487" s="29">
        <f>①陸連データ貼付け!B1556</f>
        <v>76270628</v>
      </c>
      <c r="E4487" s="29" t="str">
        <f>①陸連データ貼付け!C1556</f>
        <v>竹尾　勇司</v>
      </c>
      <c r="F4487" s="29" t="str">
        <f>ASC(①陸連データ貼付け!D1556)</f>
        <v>ﾀｹｵ ﾕｳｼﾞ</v>
      </c>
      <c r="G4487" s="29" t="str">
        <f>①陸連データ貼付け!E1556</f>
        <v>男</v>
      </c>
      <c r="H4487" s="29">
        <f>①陸連データ貼付け!H1556</f>
        <v>28031</v>
      </c>
      <c r="I4487" s="29" t="str">
        <f>①陸連データ貼付け!I1556</f>
        <v>名古屋市立豊国</v>
      </c>
      <c r="J4487" s="29" t="str">
        <f>①陸連データ貼付け!J1556</f>
        <v>ナゴヤシリツトヨクニチュウガッコウ</v>
      </c>
      <c r="K4487" s="29" t="str">
        <f t="shared" si="215"/>
        <v>名古屋市立豊国</v>
      </c>
      <c r="L4487" s="29">
        <f>①陸連データ貼付け!P1556</f>
        <v>3</v>
      </c>
      <c r="M4487" s="63" t="str">
        <f>①陸連データ貼付け!Q1556</f>
        <v>中学校</v>
      </c>
    </row>
    <row r="4488" spans="1:13">
      <c r="A4488" s="220" t="str">
        <f>IF(①陸連データ貼付け!M1557="","",①陸連データ貼付け!M1557)</f>
        <v>P5296</v>
      </c>
      <c r="B4488" s="29" t="str">
        <f t="shared" si="213"/>
        <v>P</v>
      </c>
      <c r="C4488" s="29" t="str">
        <f t="shared" si="214"/>
        <v>5296</v>
      </c>
      <c r="D4488" s="29">
        <f>①陸連データ貼付け!B1557</f>
        <v>76269838</v>
      </c>
      <c r="E4488" s="29" t="str">
        <f>①陸連データ貼付け!C1557</f>
        <v>中里　シエラメイ</v>
      </c>
      <c r="F4488" s="29" t="str">
        <f>ASC(①陸連データ貼付け!D1557)</f>
        <v>ﾅｶｻﾄ ｼｴﾗﾒｲ</v>
      </c>
      <c r="G4488" s="29" t="str">
        <f>①陸連データ貼付け!E1557</f>
        <v>女</v>
      </c>
      <c r="H4488" s="29">
        <f>①陸連データ貼付け!H1557</f>
        <v>28031</v>
      </c>
      <c r="I4488" s="29" t="str">
        <f>①陸連データ貼付け!I1557</f>
        <v>名古屋市立豊国</v>
      </c>
      <c r="J4488" s="29" t="str">
        <f>①陸連データ貼付け!J1557</f>
        <v>ナゴヤシリツトヨクニチュウガッコウ</v>
      </c>
      <c r="K4488" s="29" t="str">
        <f t="shared" si="215"/>
        <v>名古屋市立豊国</v>
      </c>
      <c r="L4488" s="29">
        <f>①陸連データ貼付け!P1557</f>
        <v>3</v>
      </c>
      <c r="M4488" s="63" t="str">
        <f>①陸連データ貼付け!Q1557</f>
        <v>中学校</v>
      </c>
    </row>
    <row r="4489" spans="1:13">
      <c r="A4489" s="220" t="str">
        <f>IF(①陸連データ貼付け!M1558="","",①陸連データ貼付け!M1558)</f>
        <v>P320</v>
      </c>
      <c r="B4489" s="29" t="str">
        <f t="shared" si="213"/>
        <v>P</v>
      </c>
      <c r="C4489" s="29" t="str">
        <f t="shared" si="214"/>
        <v>320</v>
      </c>
      <c r="D4489" s="29">
        <f>①陸連データ貼付け!B1558</f>
        <v>87346937</v>
      </c>
      <c r="E4489" s="29" t="str">
        <f>①陸連データ貼付け!C1558</f>
        <v>牧　篤志</v>
      </c>
      <c r="F4489" s="29" t="str">
        <f>ASC(①陸連データ貼付け!D1558)</f>
        <v>ﾏｷ ｱﾂｼ</v>
      </c>
      <c r="G4489" s="29" t="str">
        <f>①陸連データ貼付け!E1558</f>
        <v>男</v>
      </c>
      <c r="H4489" s="29">
        <f>①陸連データ貼付け!H1558</f>
        <v>28031</v>
      </c>
      <c r="I4489" s="29" t="str">
        <f>①陸連データ貼付け!I1558</f>
        <v>名古屋市立豊国</v>
      </c>
      <c r="J4489" s="29" t="str">
        <f>①陸連データ貼付け!J1558</f>
        <v>ナゴヤシリツトヨクニチュウガッコウ</v>
      </c>
      <c r="K4489" s="29" t="str">
        <f t="shared" si="215"/>
        <v>名古屋市立豊国</v>
      </c>
      <c r="L4489" s="29">
        <f>①陸連データ貼付け!P1558</f>
        <v>2</v>
      </c>
      <c r="M4489" s="63" t="str">
        <f>①陸連データ貼付け!Q1558</f>
        <v>中学校</v>
      </c>
    </row>
    <row r="4490" spans="1:13">
      <c r="A4490" s="220" t="str">
        <f>IF(①陸連データ貼付け!M1559="","",①陸連データ貼付け!M1559)</f>
        <v>P5301</v>
      </c>
      <c r="B4490" s="29" t="str">
        <f t="shared" si="213"/>
        <v>P</v>
      </c>
      <c r="C4490" s="29" t="str">
        <f t="shared" si="214"/>
        <v>5301</v>
      </c>
      <c r="D4490" s="29">
        <f>①陸連データ貼付け!B1559</f>
        <v>87346836</v>
      </c>
      <c r="E4490" s="29" t="str">
        <f>①陸連データ貼付け!C1559</f>
        <v>松井　孝奈</v>
      </c>
      <c r="F4490" s="29" t="str">
        <f>ASC(①陸連データ貼付け!D1559)</f>
        <v>ﾏﾂｲ ﾀｶﾅ</v>
      </c>
      <c r="G4490" s="29" t="str">
        <f>①陸連データ貼付け!E1559</f>
        <v>女</v>
      </c>
      <c r="H4490" s="29">
        <f>①陸連データ貼付け!H1559</f>
        <v>28031</v>
      </c>
      <c r="I4490" s="29" t="str">
        <f>①陸連データ貼付け!I1559</f>
        <v>名古屋市立豊国</v>
      </c>
      <c r="J4490" s="29" t="str">
        <f>①陸連データ貼付け!J1559</f>
        <v>ナゴヤシリツトヨクニチュウガッコウ</v>
      </c>
      <c r="K4490" s="29" t="str">
        <f t="shared" si="215"/>
        <v>名古屋市立豊国</v>
      </c>
      <c r="L4490" s="29">
        <f>①陸連データ貼付け!P1559</f>
        <v>2</v>
      </c>
      <c r="M4490" s="63" t="str">
        <f>①陸連データ貼付け!Q1559</f>
        <v>中学校</v>
      </c>
    </row>
    <row r="4491" spans="1:13">
      <c r="A4491" s="220" t="str">
        <f>IF(①陸連データ貼付け!M1560="","",①陸連データ貼付け!M1560)</f>
        <v>P325</v>
      </c>
      <c r="B4491" s="29" t="str">
        <f t="shared" si="213"/>
        <v>P</v>
      </c>
      <c r="C4491" s="29" t="str">
        <f t="shared" si="214"/>
        <v>325</v>
      </c>
      <c r="D4491" s="29">
        <f>①陸連データ貼付け!B1560</f>
        <v>87347736</v>
      </c>
      <c r="E4491" s="29" t="str">
        <f>①陸連データ貼付け!C1560</f>
        <v>宮﨑　健斗</v>
      </c>
      <c r="F4491" s="29" t="str">
        <f>ASC(①陸連データ貼付け!D1560)</f>
        <v>ﾐﾔｻﾞｷ ｹﾝﾄ</v>
      </c>
      <c r="G4491" s="29" t="str">
        <f>①陸連データ貼付け!E1560</f>
        <v>男</v>
      </c>
      <c r="H4491" s="29">
        <f>①陸連データ貼付け!H1560</f>
        <v>28031</v>
      </c>
      <c r="I4491" s="29" t="str">
        <f>①陸連データ貼付け!I1560</f>
        <v>名古屋市立豊国</v>
      </c>
      <c r="J4491" s="29" t="str">
        <f>①陸連データ貼付け!J1560</f>
        <v>ナゴヤシリツトヨクニチュウガッコウ</v>
      </c>
      <c r="K4491" s="29" t="str">
        <f t="shared" si="215"/>
        <v>名古屋市立豊国</v>
      </c>
      <c r="L4491" s="29">
        <f>①陸連データ貼付け!P1560</f>
        <v>2</v>
      </c>
      <c r="M4491" s="63" t="str">
        <f>①陸連データ貼付け!Q1560</f>
        <v>中学校</v>
      </c>
    </row>
    <row r="4492" spans="1:13">
      <c r="A4492" s="220" t="str">
        <f>IF(①陸連データ貼付け!M1561="","",①陸連データ貼付け!M1561)</f>
        <v>P5303</v>
      </c>
      <c r="B4492" s="29" t="str">
        <f t="shared" si="213"/>
        <v>P</v>
      </c>
      <c r="C4492" s="29" t="str">
        <f t="shared" si="214"/>
        <v>5303</v>
      </c>
      <c r="D4492" s="29">
        <f>①陸連データ貼付け!B1561</f>
        <v>87347837</v>
      </c>
      <c r="E4492" s="29" t="str">
        <f>①陸連データ貼付け!C1561</f>
        <v>武藤　奏帆</v>
      </c>
      <c r="F4492" s="29" t="str">
        <f>ASC(①陸連データ貼付け!D1561)</f>
        <v>ﾑﾄｳ ｶﾅﾎ</v>
      </c>
      <c r="G4492" s="29" t="str">
        <f>①陸連データ貼付け!E1561</f>
        <v>女</v>
      </c>
      <c r="H4492" s="29">
        <f>①陸連データ貼付け!H1561</f>
        <v>28031</v>
      </c>
      <c r="I4492" s="29" t="str">
        <f>①陸連データ貼付け!I1561</f>
        <v>名古屋市立豊国</v>
      </c>
      <c r="J4492" s="29" t="str">
        <f>①陸連データ貼付け!J1561</f>
        <v>ナゴヤシリツトヨクニチュウガッコウ</v>
      </c>
      <c r="K4492" s="29" t="str">
        <f t="shared" si="215"/>
        <v>名古屋市立豊国</v>
      </c>
      <c r="L4492" s="29">
        <f>①陸連データ貼付け!P1561</f>
        <v>2</v>
      </c>
      <c r="M4492" s="63" t="str">
        <f>①陸連データ貼付け!Q1561</f>
        <v>中学校</v>
      </c>
    </row>
    <row r="4493" spans="1:13">
      <c r="A4493" s="220" t="str">
        <f>IF(①陸連データ貼付け!M1562="","",①陸連データ貼付け!M1562)</f>
        <v>P5299</v>
      </c>
      <c r="B4493" s="29" t="str">
        <f t="shared" si="213"/>
        <v>P</v>
      </c>
      <c r="C4493" s="29" t="str">
        <f t="shared" si="214"/>
        <v>5299</v>
      </c>
      <c r="D4493" s="29">
        <f>①陸連データ貼付け!B1562</f>
        <v>76270224</v>
      </c>
      <c r="E4493" s="29" t="str">
        <f>①陸連データ貼付け!C1562</f>
        <v>森田　星南</v>
      </c>
      <c r="F4493" s="29" t="str">
        <f>ASC(①陸連データ貼付け!D1562)</f>
        <v>ﾓﾘﾀ ｾﾅ</v>
      </c>
      <c r="G4493" s="29" t="str">
        <f>①陸連データ貼付け!E1562</f>
        <v>女</v>
      </c>
      <c r="H4493" s="29">
        <f>①陸連データ貼付け!H1562</f>
        <v>28031</v>
      </c>
      <c r="I4493" s="29" t="str">
        <f>①陸連データ貼付け!I1562</f>
        <v>名古屋市立豊国</v>
      </c>
      <c r="J4493" s="29" t="str">
        <f>①陸連データ貼付け!J1562</f>
        <v>ナゴヤシリツトヨクニチュウガッコウ</v>
      </c>
      <c r="K4493" s="29" t="str">
        <f t="shared" si="215"/>
        <v>名古屋市立豊国</v>
      </c>
      <c r="L4493" s="29">
        <f>①陸連データ貼付け!P1562</f>
        <v>3</v>
      </c>
      <c r="M4493" s="63" t="str">
        <f>①陸連データ貼付け!Q1562</f>
        <v>中学校</v>
      </c>
    </row>
    <row r="4494" spans="1:13">
      <c r="A4494" s="220" t="str">
        <f>IF(①陸連データ貼付け!M1563="","",①陸連データ貼付け!M1563)</f>
        <v>P315</v>
      </c>
      <c r="B4494" s="29" t="str">
        <f t="shared" si="213"/>
        <v>P</v>
      </c>
      <c r="C4494" s="29" t="str">
        <f t="shared" si="214"/>
        <v>315</v>
      </c>
      <c r="D4494" s="29">
        <f>①陸連データ貼付け!B1563</f>
        <v>76270931</v>
      </c>
      <c r="E4494" s="29" t="str">
        <f>①陸連データ貼付け!C1563</f>
        <v>山田　拓斗</v>
      </c>
      <c r="F4494" s="29" t="str">
        <f>ASC(①陸連データ貼付け!D1563)</f>
        <v>ﾔﾏﾀﾞ ﾀｸﾄ</v>
      </c>
      <c r="G4494" s="29" t="str">
        <f>①陸連データ貼付け!E1563</f>
        <v>男</v>
      </c>
      <c r="H4494" s="29">
        <f>①陸連データ貼付け!H1563</f>
        <v>28031</v>
      </c>
      <c r="I4494" s="29" t="str">
        <f>①陸連データ貼付け!I1563</f>
        <v>名古屋市立豊国</v>
      </c>
      <c r="J4494" s="29" t="str">
        <f>①陸連データ貼付け!J1563</f>
        <v>ナゴヤシリツトヨクニチュウガッコウ</v>
      </c>
      <c r="K4494" s="29" t="str">
        <f t="shared" si="215"/>
        <v>名古屋市立豊国</v>
      </c>
      <c r="L4494" s="29">
        <f>①陸連データ貼付け!P1563</f>
        <v>3</v>
      </c>
      <c r="M4494" s="63" t="str">
        <f>①陸連データ貼付け!Q1563</f>
        <v>中学校</v>
      </c>
    </row>
    <row r="4495" spans="1:13">
      <c r="A4495" s="220" t="str">
        <f>IF(①陸連データ貼付け!M1564="","",①陸連データ貼付け!M1564)</f>
        <v>P310</v>
      </c>
      <c r="B4495" s="29" t="str">
        <f t="shared" si="213"/>
        <v>P</v>
      </c>
      <c r="C4495" s="29" t="str">
        <f t="shared" si="214"/>
        <v>310</v>
      </c>
      <c r="D4495" s="29">
        <f>①陸連データ貼付け!B1564</f>
        <v>76270426</v>
      </c>
      <c r="E4495" s="29" t="str">
        <f>①陸連データ貼付け!C1564</f>
        <v>若森　康佑</v>
      </c>
      <c r="F4495" s="29" t="str">
        <f>ASC(①陸連データ貼付け!D1564)</f>
        <v>ﾜｶﾓﾘ ｺｳｽｹ</v>
      </c>
      <c r="G4495" s="29" t="str">
        <f>①陸連データ貼付け!E1564</f>
        <v>男</v>
      </c>
      <c r="H4495" s="29">
        <f>①陸連データ貼付け!H1564</f>
        <v>28031</v>
      </c>
      <c r="I4495" s="29" t="str">
        <f>①陸連データ貼付け!I1564</f>
        <v>名古屋市立豊国</v>
      </c>
      <c r="J4495" s="29" t="str">
        <f>①陸連データ貼付け!J1564</f>
        <v>ナゴヤシリツトヨクニチュウガッコウ</v>
      </c>
      <c r="K4495" s="29" t="str">
        <f t="shared" si="215"/>
        <v>名古屋市立豊国</v>
      </c>
      <c r="L4495" s="29">
        <f>①陸連データ貼付け!P1564</f>
        <v>3</v>
      </c>
      <c r="M4495" s="63" t="str">
        <f>①陸連データ貼付け!Q1564</f>
        <v>中学校</v>
      </c>
    </row>
    <row r="4496" spans="1:13">
      <c r="A4496" s="220" t="str">
        <f>IF(①陸連データ貼付け!M1565="","",①陸連データ貼付け!M1565)</f>
        <v>P238</v>
      </c>
      <c r="B4496" s="29" t="str">
        <f t="shared" si="213"/>
        <v>P</v>
      </c>
      <c r="C4496" s="29" t="str">
        <f t="shared" si="214"/>
        <v>238</v>
      </c>
      <c r="D4496" s="29">
        <f>①陸連データ貼付け!B1565</f>
        <v>96719032</v>
      </c>
      <c r="E4496" s="29" t="str">
        <f>①陸連データ貼付け!C1565</f>
        <v>犬飼　裕真</v>
      </c>
      <c r="F4496" s="29" t="str">
        <f>ASC(①陸連データ貼付け!D1565)</f>
        <v>ｲﾇｶｲ ﾕｳﾏ</v>
      </c>
      <c r="G4496" s="29" t="str">
        <f>①陸連データ貼付け!E1565</f>
        <v>男</v>
      </c>
      <c r="H4496" s="29">
        <f>①陸連データ貼付け!H1565</f>
        <v>29272</v>
      </c>
      <c r="I4496" s="29" t="str">
        <f>①陸連データ貼付け!I1565</f>
        <v>名古屋市立南陽中学校</v>
      </c>
      <c r="J4496" s="29" t="str">
        <f>①陸連データ貼付け!J1565</f>
        <v>ナゴヤシリツナンヨウチュウガッコウ</v>
      </c>
      <c r="K4496" s="29" t="str">
        <f t="shared" si="215"/>
        <v>名古屋市立南陽中学校</v>
      </c>
      <c r="L4496" s="29">
        <f>①陸連データ貼付け!P1565</f>
        <v>2</v>
      </c>
      <c r="M4496" s="63" t="str">
        <f>①陸連データ貼付け!Q1565</f>
        <v>中学校</v>
      </c>
    </row>
    <row r="4497" spans="1:13">
      <c r="A4497" s="220" t="str">
        <f>IF(①陸連データ貼付け!M1566="","",①陸連データ貼付け!M1566)</f>
        <v>P5236</v>
      </c>
      <c r="B4497" s="29" t="str">
        <f t="shared" si="213"/>
        <v>P</v>
      </c>
      <c r="C4497" s="29" t="str">
        <f t="shared" si="214"/>
        <v>5236</v>
      </c>
      <c r="D4497" s="29">
        <f>①陸連データ貼付け!B1566</f>
        <v>85064427</v>
      </c>
      <c r="E4497" s="29" t="str">
        <f>①陸連データ貼付け!C1566</f>
        <v>岡戸　玲羅</v>
      </c>
      <c r="F4497" s="29" t="str">
        <f>ASC(①陸連データ貼付け!D1566)</f>
        <v>ｵｶﾄﾞ ﾚｲﾗ</v>
      </c>
      <c r="G4497" s="29" t="str">
        <f>①陸連データ貼付け!E1566</f>
        <v>女</v>
      </c>
      <c r="H4497" s="29">
        <f>①陸連データ貼付け!H1566</f>
        <v>29272</v>
      </c>
      <c r="I4497" s="29" t="str">
        <f>①陸連データ貼付け!I1566</f>
        <v>名古屋市立南陽中学校</v>
      </c>
      <c r="J4497" s="29" t="str">
        <f>①陸連データ貼付け!J1566</f>
        <v>ナゴヤシリツナンヨウチュウガッコウ</v>
      </c>
      <c r="K4497" s="29" t="str">
        <f t="shared" si="215"/>
        <v>名古屋市立南陽中学校</v>
      </c>
      <c r="L4497" s="29">
        <f>①陸連データ貼付け!P1566</f>
        <v>3</v>
      </c>
      <c r="M4497" s="63" t="str">
        <f>①陸連データ貼付け!Q1566</f>
        <v>中学校</v>
      </c>
    </row>
    <row r="4498" spans="1:13">
      <c r="A4498" s="220" t="str">
        <f>IF(①陸連データ貼付け!M1567="","",①陸連データ貼付け!M1567)</f>
        <v>P229</v>
      </c>
      <c r="B4498" s="29" t="str">
        <f t="shared" si="213"/>
        <v>P</v>
      </c>
      <c r="C4498" s="29" t="str">
        <f t="shared" si="214"/>
        <v>229</v>
      </c>
      <c r="D4498" s="29">
        <f>①陸連データ貼付け!B1567</f>
        <v>85064629</v>
      </c>
      <c r="E4498" s="29" t="str">
        <f>①陸連データ貼付け!C1567</f>
        <v>小山内　海斗</v>
      </c>
      <c r="F4498" s="29" t="str">
        <f>ASC(①陸連データ貼付け!D1567)</f>
        <v>ｵｻﾅｲ ｶｲﾄ</v>
      </c>
      <c r="G4498" s="29" t="str">
        <f>①陸連データ貼付け!E1567</f>
        <v>男</v>
      </c>
      <c r="H4498" s="29">
        <f>①陸連データ貼付け!H1567</f>
        <v>29272</v>
      </c>
      <c r="I4498" s="29" t="str">
        <f>①陸連データ貼付け!I1567</f>
        <v>名古屋市立南陽中学校</v>
      </c>
      <c r="J4498" s="29" t="str">
        <f>①陸連データ貼付け!J1567</f>
        <v>ナゴヤシリツナンヨウチュウガッコウ</v>
      </c>
      <c r="K4498" s="29" t="str">
        <f t="shared" si="215"/>
        <v>名古屋市立南陽中学校</v>
      </c>
      <c r="L4498" s="29">
        <f>①陸連データ貼付け!P1567</f>
        <v>3</v>
      </c>
      <c r="M4498" s="63" t="str">
        <f>①陸連データ貼付け!Q1567</f>
        <v>中学校</v>
      </c>
    </row>
    <row r="4499" spans="1:13">
      <c r="A4499" s="220" t="str">
        <f>IF(①陸連データ貼付け!M1568="","",①陸連データ貼付け!M1568)</f>
        <v>P235</v>
      </c>
      <c r="B4499" s="29" t="str">
        <f t="shared" si="213"/>
        <v>P</v>
      </c>
      <c r="C4499" s="29" t="str">
        <f t="shared" si="214"/>
        <v>235</v>
      </c>
      <c r="D4499" s="29">
        <f>①陸連データ貼付け!B1568</f>
        <v>96718738</v>
      </c>
      <c r="E4499" s="29" t="str">
        <f>①陸連データ貼付け!C1568</f>
        <v>川本　純也</v>
      </c>
      <c r="F4499" s="29" t="str">
        <f>ASC(①陸連データ貼付け!D1568)</f>
        <v>ｶﾜﾓﾄ ｼﾞｭﾝﾔ</v>
      </c>
      <c r="G4499" s="29" t="str">
        <f>①陸連データ貼付け!E1568</f>
        <v>男</v>
      </c>
      <c r="H4499" s="29">
        <f>①陸連データ貼付け!H1568</f>
        <v>29272</v>
      </c>
      <c r="I4499" s="29" t="str">
        <f>①陸連データ貼付け!I1568</f>
        <v>名古屋市立南陽中学校</v>
      </c>
      <c r="J4499" s="29" t="str">
        <f>①陸連データ貼付け!J1568</f>
        <v>ナゴヤシリツナンヨウチュウガッコウ</v>
      </c>
      <c r="K4499" s="29" t="str">
        <f t="shared" si="215"/>
        <v>名古屋市立南陽中学校</v>
      </c>
      <c r="L4499" s="29">
        <f>①陸連データ貼付け!P1568</f>
        <v>2</v>
      </c>
      <c r="M4499" s="63" t="str">
        <f>①陸連データ貼付け!Q1568</f>
        <v>中学校</v>
      </c>
    </row>
    <row r="4500" spans="1:13">
      <c r="A4500" s="220" t="str">
        <f>IF(①陸連データ貼付け!M1569="","",①陸連データ貼付け!M1569)</f>
        <v>P231</v>
      </c>
      <c r="B4500" s="29" t="str">
        <f t="shared" si="213"/>
        <v>P</v>
      </c>
      <c r="C4500" s="29" t="str">
        <f t="shared" si="214"/>
        <v>231</v>
      </c>
      <c r="D4500" s="29">
        <f>①陸連データ貼付け!B1569</f>
        <v>85065024</v>
      </c>
      <c r="E4500" s="29" t="str">
        <f>①陸連データ貼付け!C1569</f>
        <v>近藤　恵冶郎</v>
      </c>
      <c r="F4500" s="29" t="str">
        <f>ASC(①陸連データ貼付け!D1569)</f>
        <v>ｺﾝﾄﾞｳ ｹｲｼﾞﾛｳ</v>
      </c>
      <c r="G4500" s="29" t="str">
        <f>①陸連データ貼付け!E1569</f>
        <v>男</v>
      </c>
      <c r="H4500" s="29">
        <f>①陸連データ貼付け!H1569</f>
        <v>29272</v>
      </c>
      <c r="I4500" s="29" t="str">
        <f>①陸連データ貼付け!I1569</f>
        <v>名古屋市立南陽中学校</v>
      </c>
      <c r="J4500" s="29" t="str">
        <f>①陸連データ貼付け!J1569</f>
        <v>ナゴヤシリツナンヨウチュウガッコウ</v>
      </c>
      <c r="K4500" s="29" t="str">
        <f t="shared" si="215"/>
        <v>名古屋市立南陽中学校</v>
      </c>
      <c r="L4500" s="29">
        <f>①陸連データ貼付け!P1569</f>
        <v>3</v>
      </c>
      <c r="M4500" s="63" t="str">
        <f>①陸連データ貼付け!Q1569</f>
        <v>中学校</v>
      </c>
    </row>
    <row r="4501" spans="1:13">
      <c r="A4501" s="220" t="str">
        <f>IF(①陸連データ貼付け!M1570="","",①陸連データ貼付け!M1570)</f>
        <v>P236</v>
      </c>
      <c r="B4501" s="29" t="str">
        <f t="shared" si="213"/>
        <v>P</v>
      </c>
      <c r="C4501" s="29" t="str">
        <f t="shared" si="214"/>
        <v>236</v>
      </c>
      <c r="D4501" s="29">
        <f>①陸連データ貼付け!B1570</f>
        <v>96718839</v>
      </c>
      <c r="E4501" s="29" t="str">
        <f>①陸連データ貼付け!C1570</f>
        <v>近藤　颯</v>
      </c>
      <c r="F4501" s="29" t="str">
        <f>ASC(①陸連データ貼付け!D1570)</f>
        <v>ｺﾝﾄﾞｳ ﾊﾔﾃ</v>
      </c>
      <c r="G4501" s="29" t="str">
        <f>①陸連データ貼付け!E1570</f>
        <v>男</v>
      </c>
      <c r="H4501" s="29">
        <f>①陸連データ貼付け!H1570</f>
        <v>29272</v>
      </c>
      <c r="I4501" s="29" t="str">
        <f>①陸連データ貼付け!I1570</f>
        <v>名古屋市立南陽中学校</v>
      </c>
      <c r="J4501" s="29" t="str">
        <f>①陸連データ貼付け!J1570</f>
        <v>ナゴヤシリツナンヨウチュウガッコウ</v>
      </c>
      <c r="K4501" s="29" t="str">
        <f t="shared" si="215"/>
        <v>名古屋市立南陽中学校</v>
      </c>
      <c r="L4501" s="29">
        <f>①陸連データ貼付け!P1570</f>
        <v>2</v>
      </c>
      <c r="M4501" s="63" t="str">
        <f>①陸連データ貼付け!Q1570</f>
        <v>中学校</v>
      </c>
    </row>
    <row r="4502" spans="1:13">
      <c r="A4502" s="220" t="str">
        <f>IF(①陸連データ貼付け!M1571="","",①陸連データ貼付け!M1571)</f>
        <v>P5237</v>
      </c>
      <c r="B4502" s="29" t="str">
        <f t="shared" si="213"/>
        <v>P</v>
      </c>
      <c r="C4502" s="29" t="str">
        <f t="shared" si="214"/>
        <v>5237</v>
      </c>
      <c r="D4502" s="29">
        <f>①陸連データ貼付け!B1571</f>
        <v>96713935</v>
      </c>
      <c r="E4502" s="29" t="str">
        <f>①陸連データ貼付け!C1571</f>
        <v>佐伯　愛花</v>
      </c>
      <c r="F4502" s="29" t="str">
        <f>ASC(①陸連データ貼付け!D1571)</f>
        <v>ｻｴｷ ﾏﾅｶ</v>
      </c>
      <c r="G4502" s="29" t="str">
        <f>①陸連データ貼付け!E1571</f>
        <v>女</v>
      </c>
      <c r="H4502" s="29">
        <f>①陸連データ貼付け!H1571</f>
        <v>29272</v>
      </c>
      <c r="I4502" s="29" t="str">
        <f>①陸連データ貼付け!I1571</f>
        <v>名古屋市立南陽中学校</v>
      </c>
      <c r="J4502" s="29" t="str">
        <f>①陸連データ貼付け!J1571</f>
        <v>ナゴヤシリツナンヨウチュウガッコウ</v>
      </c>
      <c r="K4502" s="29" t="str">
        <f t="shared" si="215"/>
        <v>名古屋市立南陽中学校</v>
      </c>
      <c r="L4502" s="29">
        <f>①陸連データ貼付け!P1571</f>
        <v>3</v>
      </c>
      <c r="M4502" s="63" t="str">
        <f>①陸連データ貼付け!Q1571</f>
        <v>中学校</v>
      </c>
    </row>
    <row r="4503" spans="1:13">
      <c r="A4503" s="220" t="str">
        <f>IF(①陸連データ貼付け!M1572="","",①陸連データ貼付け!M1572)</f>
        <v>P237</v>
      </c>
      <c r="B4503" s="29" t="str">
        <f t="shared" si="213"/>
        <v>P</v>
      </c>
      <c r="C4503" s="29" t="str">
        <f t="shared" si="214"/>
        <v>237</v>
      </c>
      <c r="D4503" s="29">
        <f>①陸連データ貼付け!B1572</f>
        <v>96718940</v>
      </c>
      <c r="E4503" s="29" t="str">
        <f>①陸連データ貼付け!C1572</f>
        <v>相崎　伊吹</v>
      </c>
      <c r="F4503" s="29" t="str">
        <f>ASC(①陸連データ貼付け!D1572)</f>
        <v>ｻｶﾞｻｷ ｲﾌﾞｷ</v>
      </c>
      <c r="G4503" s="29" t="str">
        <f>①陸連データ貼付け!E1572</f>
        <v>男</v>
      </c>
      <c r="H4503" s="29">
        <f>①陸連データ貼付け!H1572</f>
        <v>29272</v>
      </c>
      <c r="I4503" s="29" t="str">
        <f>①陸連データ貼付け!I1572</f>
        <v>名古屋市立南陽中学校</v>
      </c>
      <c r="J4503" s="29" t="str">
        <f>①陸連データ貼付け!J1572</f>
        <v>ナゴヤシリツナンヨウチュウガッコウ</v>
      </c>
      <c r="K4503" s="29" t="str">
        <f t="shared" si="215"/>
        <v>名古屋市立南陽中学校</v>
      </c>
      <c r="L4503" s="29">
        <f>①陸連データ貼付け!P1572</f>
        <v>2</v>
      </c>
      <c r="M4503" s="63" t="str">
        <f>①陸連データ貼付け!Q1572</f>
        <v>中学校</v>
      </c>
    </row>
    <row r="4504" spans="1:13">
      <c r="A4504" s="220" t="str">
        <f>IF(①陸連データ貼付け!M1573="","",①陸連データ貼付け!M1573)</f>
        <v>P394</v>
      </c>
      <c r="B4504" s="29" t="str">
        <f t="shared" si="213"/>
        <v>P</v>
      </c>
      <c r="C4504" s="29" t="str">
        <f t="shared" si="214"/>
        <v>394</v>
      </c>
      <c r="D4504" s="29">
        <f>①陸連データ貼付け!B1573</f>
        <v>85064730</v>
      </c>
      <c r="E4504" s="29" t="str">
        <f>①陸連データ貼付け!C1573</f>
        <v>佐藤　宇宙</v>
      </c>
      <c r="F4504" s="29" t="str">
        <f>ASC(①陸連データ貼付け!D1573)</f>
        <v>ｻﾄｳ ｿﾗ</v>
      </c>
      <c r="G4504" s="29" t="str">
        <f>①陸連データ貼付け!E1573</f>
        <v>男</v>
      </c>
      <c r="H4504" s="29">
        <f>①陸連データ貼付け!H1573</f>
        <v>29272</v>
      </c>
      <c r="I4504" s="29" t="str">
        <f>①陸連データ貼付け!I1573</f>
        <v>名古屋市立南陽中学校</v>
      </c>
      <c r="J4504" s="29" t="str">
        <f>①陸連データ貼付け!J1573</f>
        <v>ナゴヤシリツナンヨウチュウガッコウ</v>
      </c>
      <c r="K4504" s="29" t="str">
        <f t="shared" si="215"/>
        <v>名古屋市立南陽中学校</v>
      </c>
      <c r="L4504" s="29">
        <f>①陸連データ貼付け!P1573</f>
        <v>3</v>
      </c>
      <c r="M4504" s="63" t="str">
        <f>①陸連データ貼付け!Q1573</f>
        <v>中学校</v>
      </c>
    </row>
    <row r="4505" spans="1:13">
      <c r="A4505" s="220" t="str">
        <f>IF(①陸連データ貼付け!M1574="","",①陸連データ貼付け!M1574)</f>
        <v>P239</v>
      </c>
      <c r="B4505" s="29" t="str">
        <f t="shared" si="213"/>
        <v>P</v>
      </c>
      <c r="C4505" s="29" t="str">
        <f t="shared" si="214"/>
        <v>239</v>
      </c>
      <c r="D4505" s="29">
        <f>①陸連データ貼付け!B1574</f>
        <v>96719133</v>
      </c>
      <c r="E4505" s="29" t="str">
        <f>①陸連データ貼付け!C1574</f>
        <v>清水　颯太</v>
      </c>
      <c r="F4505" s="29" t="str">
        <f>ASC(①陸連データ貼付け!D1574)</f>
        <v>ｼﾐｽﾞ ｿｳﾀ</v>
      </c>
      <c r="G4505" s="29" t="str">
        <f>①陸連データ貼付け!E1574</f>
        <v>男</v>
      </c>
      <c r="H4505" s="29">
        <f>①陸連データ貼付け!H1574</f>
        <v>29272</v>
      </c>
      <c r="I4505" s="29" t="str">
        <f>①陸連データ貼付け!I1574</f>
        <v>名古屋市立南陽中学校</v>
      </c>
      <c r="J4505" s="29" t="str">
        <f>①陸連データ貼付け!J1574</f>
        <v>ナゴヤシリツナンヨウチュウガッコウ</v>
      </c>
      <c r="K4505" s="29" t="str">
        <f t="shared" si="215"/>
        <v>名古屋市立南陽中学校</v>
      </c>
      <c r="L4505" s="29">
        <f>①陸連データ貼付け!P1574</f>
        <v>2</v>
      </c>
      <c r="M4505" s="63" t="str">
        <f>①陸連データ貼付け!Q1574</f>
        <v>中学校</v>
      </c>
    </row>
    <row r="4506" spans="1:13">
      <c r="A4506" s="220" t="str">
        <f>IF(①陸連データ貼付け!M1575="","",①陸連データ貼付け!M1575)</f>
        <v>P5241</v>
      </c>
      <c r="B4506" s="29" t="str">
        <f t="shared" si="213"/>
        <v>P</v>
      </c>
      <c r="C4506" s="29" t="str">
        <f t="shared" si="214"/>
        <v>5241</v>
      </c>
      <c r="D4506" s="29">
        <f>①陸連データ貼付け!B1575</f>
        <v>96719234</v>
      </c>
      <c r="E4506" s="29" t="str">
        <f>①陸連データ貼付け!C1575</f>
        <v>東郷　玲夢</v>
      </c>
      <c r="F4506" s="29" t="str">
        <f>ASC(①陸連データ貼付け!D1575)</f>
        <v>ﾄｳｺﾞｳ ﾗﾑ</v>
      </c>
      <c r="G4506" s="29" t="str">
        <f>①陸連データ貼付け!E1575</f>
        <v>女</v>
      </c>
      <c r="H4506" s="29">
        <f>①陸連データ貼付け!H1575</f>
        <v>29272</v>
      </c>
      <c r="I4506" s="29" t="str">
        <f>①陸連データ貼付け!I1575</f>
        <v>名古屋市立南陽中学校</v>
      </c>
      <c r="J4506" s="29" t="str">
        <f>①陸連データ貼付け!J1575</f>
        <v>ナゴヤシリツナンヨウチュウガッコウ</v>
      </c>
      <c r="K4506" s="29" t="str">
        <f t="shared" si="215"/>
        <v>名古屋市立南陽中学校</v>
      </c>
      <c r="L4506" s="29">
        <f>①陸連データ貼付け!P1575</f>
        <v>2</v>
      </c>
      <c r="M4506" s="63" t="str">
        <f>①陸連データ貼付け!Q1575</f>
        <v>中学校</v>
      </c>
    </row>
    <row r="4507" spans="1:13">
      <c r="A4507" s="220" t="str">
        <f>IF(①陸連データ貼付け!M1576="","",①陸連データ貼付け!M1576)</f>
        <v>P226</v>
      </c>
      <c r="B4507" s="29" t="str">
        <f t="shared" si="213"/>
        <v>P</v>
      </c>
      <c r="C4507" s="29" t="str">
        <f t="shared" si="214"/>
        <v>226</v>
      </c>
      <c r="D4507" s="29">
        <f>①陸連データ貼付け!B1576</f>
        <v>84642731</v>
      </c>
      <c r="E4507" s="29" t="str">
        <f>①陸連データ貼付け!C1576</f>
        <v>中村　航也</v>
      </c>
      <c r="F4507" s="29" t="str">
        <f>ASC(①陸連データ貼付け!D1576)</f>
        <v>ﾅｶﾑﾗ ｺｳﾔ</v>
      </c>
      <c r="G4507" s="29" t="str">
        <f>①陸連データ貼付け!E1576</f>
        <v>男</v>
      </c>
      <c r="H4507" s="29">
        <f>①陸連データ貼付け!H1576</f>
        <v>29272</v>
      </c>
      <c r="I4507" s="29" t="str">
        <f>①陸連データ貼付け!I1576</f>
        <v>名古屋市立南陽中学校</v>
      </c>
      <c r="J4507" s="29" t="str">
        <f>①陸連データ貼付け!J1576</f>
        <v>ナゴヤシリツナンヨウチュウガッコウ</v>
      </c>
      <c r="K4507" s="29" t="str">
        <f t="shared" si="215"/>
        <v>名古屋市立南陽中学校</v>
      </c>
      <c r="L4507" s="29">
        <f>①陸連データ貼付け!P1576</f>
        <v>3</v>
      </c>
      <c r="M4507" s="63" t="str">
        <f>①陸連データ貼付け!Q1576</f>
        <v>中学校</v>
      </c>
    </row>
    <row r="4508" spans="1:13">
      <c r="A4508" s="220" t="str">
        <f>IF(①陸連データ貼付け!M1577="","",①陸連データ貼付け!M1577)</f>
        <v>P5239</v>
      </c>
      <c r="B4508" s="29" t="str">
        <f t="shared" si="213"/>
        <v>P</v>
      </c>
      <c r="C4508" s="29" t="str">
        <f t="shared" si="214"/>
        <v>5239</v>
      </c>
      <c r="D4508" s="29">
        <f>①陸連データ貼付け!B1577</f>
        <v>96718435</v>
      </c>
      <c r="E4508" s="29" t="str">
        <f>①陸連データ貼付け!C1577</f>
        <v>西川　希弥</v>
      </c>
      <c r="F4508" s="29" t="str">
        <f>ASC(①陸連データ貼付け!D1577)</f>
        <v>ﾆｼｶﾜ ﾉｿﾞﾐ</v>
      </c>
      <c r="G4508" s="29" t="str">
        <f>①陸連データ貼付け!E1577</f>
        <v>女</v>
      </c>
      <c r="H4508" s="29">
        <f>①陸連データ貼付け!H1577</f>
        <v>29272</v>
      </c>
      <c r="I4508" s="29" t="str">
        <f>①陸連データ貼付け!I1577</f>
        <v>名古屋市立南陽中学校</v>
      </c>
      <c r="J4508" s="29" t="str">
        <f>①陸連データ貼付け!J1577</f>
        <v>ナゴヤシリツナンヨウチュウガッコウ</v>
      </c>
      <c r="K4508" s="29" t="str">
        <f t="shared" si="215"/>
        <v>名古屋市立南陽中学校</v>
      </c>
      <c r="L4508" s="29">
        <f>①陸連データ貼付け!P1577</f>
        <v>2</v>
      </c>
      <c r="M4508" s="63" t="str">
        <f>①陸連データ貼付け!Q1577</f>
        <v>中学校</v>
      </c>
    </row>
    <row r="4509" spans="1:13">
      <c r="A4509" s="220" t="str">
        <f>IF(①陸連データ貼付け!M1578="","",①陸連データ貼付け!M1578)</f>
        <v>P5235</v>
      </c>
      <c r="B4509" s="29" t="str">
        <f t="shared" ref="B4509:B4572" si="216">LEFT(A4509,1)</f>
        <v>P</v>
      </c>
      <c r="C4509" s="29" t="str">
        <f t="shared" ref="C4509:C4572" si="217">REPLACE(A4509,1,1,"")</f>
        <v>5235</v>
      </c>
      <c r="D4509" s="29">
        <f>①陸連データ貼付け!B1578</f>
        <v>84642630</v>
      </c>
      <c r="E4509" s="29" t="str">
        <f>①陸連データ貼付け!C1578</f>
        <v>二村　姫由</v>
      </c>
      <c r="F4509" s="29" t="str">
        <f>ASC(①陸連データ貼付け!D1578)</f>
        <v>ﾆﾑﾗ ﾐﾕ</v>
      </c>
      <c r="G4509" s="29" t="str">
        <f>①陸連データ貼付け!E1578</f>
        <v>女</v>
      </c>
      <c r="H4509" s="29">
        <f>①陸連データ貼付け!H1578</f>
        <v>29272</v>
      </c>
      <c r="I4509" s="29" t="str">
        <f>①陸連データ貼付け!I1578</f>
        <v>名古屋市立南陽中学校</v>
      </c>
      <c r="J4509" s="29" t="str">
        <f>①陸連データ貼付け!J1578</f>
        <v>ナゴヤシリツナンヨウチュウガッコウ</v>
      </c>
      <c r="K4509" s="29" t="str">
        <f t="shared" ref="K4509:K4572" si="218">I4509</f>
        <v>名古屋市立南陽中学校</v>
      </c>
      <c r="L4509" s="29">
        <f>①陸連データ貼付け!P1578</f>
        <v>3</v>
      </c>
      <c r="M4509" s="63" t="str">
        <f>①陸連データ貼付け!Q1578</f>
        <v>中学校</v>
      </c>
    </row>
    <row r="4510" spans="1:13">
      <c r="A4510" s="220" t="str">
        <f>IF(①陸連データ貼付け!M1579="","",①陸連データ貼付け!M1579)</f>
        <v>P308</v>
      </c>
      <c r="B4510" s="29" t="str">
        <f t="shared" si="216"/>
        <v>P</v>
      </c>
      <c r="C4510" s="29" t="str">
        <f t="shared" si="217"/>
        <v>308</v>
      </c>
      <c r="D4510" s="29">
        <f>①陸連データ貼付け!B1579</f>
        <v>96729942</v>
      </c>
      <c r="E4510" s="29" t="str">
        <f>①陸連データ貼付け!C1579</f>
        <v>野村　怜央</v>
      </c>
      <c r="F4510" s="29" t="str">
        <f>ASC(①陸連データ貼付け!D1579)</f>
        <v>ﾉﾑﾗ ﾚｵ</v>
      </c>
      <c r="G4510" s="29" t="str">
        <f>①陸連データ貼付け!E1579</f>
        <v>男</v>
      </c>
      <c r="H4510" s="29">
        <f>①陸連データ貼付け!H1579</f>
        <v>29272</v>
      </c>
      <c r="I4510" s="29" t="str">
        <f>①陸連データ貼付け!I1579</f>
        <v>名古屋市立南陽中学校</v>
      </c>
      <c r="J4510" s="29" t="str">
        <f>①陸連データ貼付け!J1579</f>
        <v>ナゴヤシリツナンヨウチュウガッコウ</v>
      </c>
      <c r="K4510" s="29" t="str">
        <f t="shared" si="218"/>
        <v>名古屋市立南陽中学校</v>
      </c>
      <c r="L4510" s="29">
        <f>①陸連データ貼付け!P1579</f>
        <v>2</v>
      </c>
      <c r="M4510" s="63" t="str">
        <f>①陸連データ貼付け!Q1579</f>
        <v>中学校</v>
      </c>
    </row>
    <row r="4511" spans="1:13">
      <c r="A4511" s="220" t="str">
        <f>IF(①陸連データ貼付け!M1580="","",①陸連データ貼付け!M1580)</f>
        <v>P234</v>
      </c>
      <c r="B4511" s="29" t="str">
        <f t="shared" si="216"/>
        <v>P</v>
      </c>
      <c r="C4511" s="29" t="str">
        <f t="shared" si="217"/>
        <v>234</v>
      </c>
      <c r="D4511" s="29">
        <f>①陸連データ貼付け!B1580</f>
        <v>96718536</v>
      </c>
      <c r="E4511" s="29" t="str">
        <f>①陸連データ貼付け!C1580</f>
        <v>早川　優</v>
      </c>
      <c r="F4511" s="29" t="str">
        <f>ASC(①陸連データ貼付け!D1580)</f>
        <v>ﾊﾔｶﾜ ﾕｳ</v>
      </c>
      <c r="G4511" s="29" t="str">
        <f>①陸連データ貼付け!E1580</f>
        <v>男</v>
      </c>
      <c r="H4511" s="29">
        <f>①陸連データ貼付け!H1580</f>
        <v>29272</v>
      </c>
      <c r="I4511" s="29" t="str">
        <f>①陸連データ貼付け!I1580</f>
        <v>名古屋市立南陽中学校</v>
      </c>
      <c r="J4511" s="29" t="str">
        <f>①陸連データ貼付け!J1580</f>
        <v>ナゴヤシリツナンヨウチュウガッコウ</v>
      </c>
      <c r="K4511" s="29" t="str">
        <f t="shared" si="218"/>
        <v>名古屋市立南陽中学校</v>
      </c>
      <c r="L4511" s="29">
        <f>①陸連データ貼付け!P1580</f>
        <v>2</v>
      </c>
      <c r="M4511" s="63" t="str">
        <f>①陸連データ貼付け!Q1580</f>
        <v>中学校</v>
      </c>
    </row>
    <row r="4512" spans="1:13">
      <c r="A4512" s="220" t="str">
        <f>IF(①陸連データ貼付け!M1581="","",①陸連データ貼付け!M1581)</f>
        <v>P309</v>
      </c>
      <c r="B4512" s="29" t="str">
        <f t="shared" si="216"/>
        <v>P</v>
      </c>
      <c r="C4512" s="29" t="str">
        <f t="shared" si="217"/>
        <v>309</v>
      </c>
      <c r="D4512" s="29">
        <f>①陸連データ貼付け!B1581</f>
        <v>96730025</v>
      </c>
      <c r="E4512" s="29" t="str">
        <f>①陸連データ貼付け!C1581</f>
        <v>日比　崚晴</v>
      </c>
      <c r="F4512" s="29" t="str">
        <f>ASC(①陸連データ貼付け!D1581)</f>
        <v>ﾋﾋﾞ ﾘｮｳｾｲ</v>
      </c>
      <c r="G4512" s="29" t="str">
        <f>①陸連データ貼付け!E1581</f>
        <v>男</v>
      </c>
      <c r="H4512" s="29">
        <f>①陸連データ貼付け!H1581</f>
        <v>29272</v>
      </c>
      <c r="I4512" s="29" t="str">
        <f>①陸連データ貼付け!I1581</f>
        <v>名古屋市立南陽中学校</v>
      </c>
      <c r="J4512" s="29" t="str">
        <f>①陸連データ貼付け!J1581</f>
        <v>ナゴヤシリツナンヨウチュウガッコウ</v>
      </c>
      <c r="K4512" s="29" t="str">
        <f t="shared" si="218"/>
        <v>名古屋市立南陽中学校</v>
      </c>
      <c r="L4512" s="29">
        <f>①陸連データ貼付け!P1581</f>
        <v>2</v>
      </c>
      <c r="M4512" s="63" t="str">
        <f>①陸連データ貼付け!Q1581</f>
        <v>中学校</v>
      </c>
    </row>
    <row r="4513" spans="1:13">
      <c r="A4513" s="220" t="str">
        <f>IF(①陸連データ貼付け!M1582="","",①陸連データ貼付け!M1582)</f>
        <v>P228</v>
      </c>
      <c r="B4513" s="29" t="str">
        <f t="shared" si="216"/>
        <v>P</v>
      </c>
      <c r="C4513" s="29" t="str">
        <f t="shared" si="217"/>
        <v>228</v>
      </c>
      <c r="D4513" s="29">
        <f>①陸連データ貼付け!B1582</f>
        <v>85064225</v>
      </c>
      <c r="E4513" s="29" t="str">
        <f>①陸連データ貼付け!C1582</f>
        <v>古田　暖人</v>
      </c>
      <c r="F4513" s="29" t="str">
        <f>ASC(①陸連データ貼付け!D1582)</f>
        <v>ﾌﾙﾀ ﾊﾙﾄ</v>
      </c>
      <c r="G4513" s="29" t="str">
        <f>①陸連データ貼付け!E1582</f>
        <v>男</v>
      </c>
      <c r="H4513" s="29">
        <f>①陸連データ貼付け!H1582</f>
        <v>29272</v>
      </c>
      <c r="I4513" s="29" t="str">
        <f>①陸連データ貼付け!I1582</f>
        <v>名古屋市立南陽中学校</v>
      </c>
      <c r="J4513" s="29" t="str">
        <f>①陸連データ貼付け!J1582</f>
        <v>ナゴヤシリツナンヨウチュウガッコウ</v>
      </c>
      <c r="K4513" s="29" t="str">
        <f t="shared" si="218"/>
        <v>名古屋市立南陽中学校</v>
      </c>
      <c r="L4513" s="29">
        <f>①陸連データ貼付け!P1582</f>
        <v>3</v>
      </c>
      <c r="M4513" s="63" t="str">
        <f>①陸連データ貼付け!Q1582</f>
        <v>中学校</v>
      </c>
    </row>
    <row r="4514" spans="1:13">
      <c r="A4514" s="220" t="str">
        <f>IF(①陸連データ貼付け!M1583="","",①陸連データ貼付け!M1583)</f>
        <v>P5238</v>
      </c>
      <c r="B4514" s="29" t="str">
        <f t="shared" si="216"/>
        <v>P</v>
      </c>
      <c r="C4514" s="29" t="str">
        <f t="shared" si="217"/>
        <v>5238</v>
      </c>
      <c r="D4514" s="29">
        <f>①陸連データ貼付け!B1583</f>
        <v>96718233</v>
      </c>
      <c r="E4514" s="29" t="str">
        <f>①陸連データ貼付け!C1583</f>
        <v>保坂　優来</v>
      </c>
      <c r="F4514" s="29" t="str">
        <f>ASC(①陸連データ貼付け!D1583)</f>
        <v>ﾎｻｶ ﾕｳﾗ</v>
      </c>
      <c r="G4514" s="29" t="str">
        <f>①陸連データ貼付け!E1583</f>
        <v>女</v>
      </c>
      <c r="H4514" s="29">
        <f>①陸連データ貼付け!H1583</f>
        <v>29272</v>
      </c>
      <c r="I4514" s="29" t="str">
        <f>①陸連データ貼付け!I1583</f>
        <v>名古屋市立南陽中学校</v>
      </c>
      <c r="J4514" s="29" t="str">
        <f>①陸連データ貼付け!J1583</f>
        <v>ナゴヤシリツナンヨウチュウガッコウ</v>
      </c>
      <c r="K4514" s="29" t="str">
        <f t="shared" si="218"/>
        <v>名古屋市立南陽中学校</v>
      </c>
      <c r="L4514" s="29">
        <f>①陸連データ貼付け!P1583</f>
        <v>2</v>
      </c>
      <c r="M4514" s="63" t="str">
        <f>①陸連データ貼付け!Q1583</f>
        <v>中学校</v>
      </c>
    </row>
    <row r="4515" spans="1:13">
      <c r="A4515" s="220" t="str">
        <f>IF(①陸連データ貼付け!M1584="","",①陸連データ貼付け!M1584)</f>
        <v>P240</v>
      </c>
      <c r="B4515" s="29" t="str">
        <f t="shared" si="216"/>
        <v>P</v>
      </c>
      <c r="C4515" s="29" t="str">
        <f t="shared" si="217"/>
        <v>240</v>
      </c>
      <c r="D4515" s="29">
        <f>①陸連データ貼付け!B1584</f>
        <v>96719335</v>
      </c>
      <c r="E4515" s="29" t="str">
        <f>①陸連データ貼付け!C1584</f>
        <v>山田　駿太</v>
      </c>
      <c r="F4515" s="29" t="str">
        <f>ASC(①陸連データ貼付け!D1584)</f>
        <v>ﾔﾏﾀﾞ ｼｭﾝﾀ</v>
      </c>
      <c r="G4515" s="29" t="str">
        <f>①陸連データ貼付け!E1584</f>
        <v>男</v>
      </c>
      <c r="H4515" s="29">
        <f>①陸連データ貼付け!H1584</f>
        <v>29272</v>
      </c>
      <c r="I4515" s="29" t="str">
        <f>①陸連データ貼付け!I1584</f>
        <v>名古屋市立南陽中学校</v>
      </c>
      <c r="J4515" s="29" t="str">
        <f>①陸連データ貼付け!J1584</f>
        <v>ナゴヤシリツナンヨウチュウガッコウ</v>
      </c>
      <c r="K4515" s="29" t="str">
        <f t="shared" si="218"/>
        <v>名古屋市立南陽中学校</v>
      </c>
      <c r="L4515" s="29">
        <f>①陸連データ貼付け!P1584</f>
        <v>3</v>
      </c>
      <c r="M4515" s="63" t="str">
        <f>①陸連データ貼付け!Q1584</f>
        <v>中学校</v>
      </c>
    </row>
    <row r="4516" spans="1:13">
      <c r="A4516" s="220" t="str">
        <f>IF(①陸連データ貼付け!M1585="","",①陸連データ貼付け!M1585)</f>
        <v>P227</v>
      </c>
      <c r="B4516" s="29" t="str">
        <f t="shared" si="216"/>
        <v>P</v>
      </c>
      <c r="C4516" s="29" t="str">
        <f t="shared" si="217"/>
        <v>227</v>
      </c>
      <c r="D4516" s="29">
        <f>①陸連データ貼付け!B1585</f>
        <v>84642832</v>
      </c>
      <c r="E4516" s="29" t="str">
        <f>①陸連データ貼付け!C1585</f>
        <v>山田　翔太</v>
      </c>
      <c r="F4516" s="29" t="str">
        <f>ASC(①陸連データ貼付け!D1585)</f>
        <v>ﾔﾏﾀﾞ ｼｮｳﾀ</v>
      </c>
      <c r="G4516" s="29" t="str">
        <f>①陸連データ貼付け!E1585</f>
        <v>男</v>
      </c>
      <c r="H4516" s="29">
        <f>①陸連データ貼付け!H1585</f>
        <v>29272</v>
      </c>
      <c r="I4516" s="29" t="str">
        <f>①陸連データ貼付け!I1585</f>
        <v>名古屋市立南陽中学校</v>
      </c>
      <c r="J4516" s="29" t="str">
        <f>①陸連データ貼付け!J1585</f>
        <v>ナゴヤシリツナンヨウチュウガッコウ</v>
      </c>
      <c r="K4516" s="29" t="str">
        <f t="shared" si="218"/>
        <v>名古屋市立南陽中学校</v>
      </c>
      <c r="L4516" s="29">
        <f>①陸連データ貼付け!P1585</f>
        <v>3</v>
      </c>
      <c r="M4516" s="63" t="str">
        <f>①陸連データ貼付け!Q1585</f>
        <v>中学校</v>
      </c>
    </row>
    <row r="4517" spans="1:13">
      <c r="A4517" s="220" t="str">
        <f>IF(①陸連データ貼付け!M1586="","",①陸連データ貼付け!M1586)</f>
        <v>P230</v>
      </c>
      <c r="B4517" s="29" t="str">
        <f t="shared" si="216"/>
        <v>P</v>
      </c>
      <c r="C4517" s="29" t="str">
        <f t="shared" si="217"/>
        <v>230</v>
      </c>
      <c r="D4517" s="29">
        <f>①陸連データ貼付け!B1586</f>
        <v>85064831</v>
      </c>
      <c r="E4517" s="29" t="str">
        <f>①陸連データ貼付け!C1586</f>
        <v>山田　千聖</v>
      </c>
      <c r="F4517" s="29" t="str">
        <f>ASC(①陸連データ貼付け!D1586)</f>
        <v>ﾔﾏﾀﾞ ﾁｻﾄ</v>
      </c>
      <c r="G4517" s="29" t="str">
        <f>①陸連データ貼付け!E1586</f>
        <v>男</v>
      </c>
      <c r="H4517" s="29">
        <f>①陸連データ貼付け!H1586</f>
        <v>29272</v>
      </c>
      <c r="I4517" s="29" t="str">
        <f>①陸連データ貼付け!I1586</f>
        <v>名古屋市立南陽中学校</v>
      </c>
      <c r="J4517" s="29" t="str">
        <f>①陸連データ貼付け!J1586</f>
        <v>ナゴヤシリツナンヨウチュウガッコウ</v>
      </c>
      <c r="K4517" s="29" t="str">
        <f t="shared" si="218"/>
        <v>名古屋市立南陽中学校</v>
      </c>
      <c r="L4517" s="29">
        <f>①陸連データ貼付け!P1586</f>
        <v>3</v>
      </c>
      <c r="M4517" s="63" t="str">
        <f>①陸連データ貼付け!Q1586</f>
        <v>中学校</v>
      </c>
    </row>
    <row r="4518" spans="1:13">
      <c r="A4518" s="220" t="str">
        <f>IF(①陸連データ貼付け!M1587="","",①陸連データ貼付け!M1587)</f>
        <v>P232</v>
      </c>
      <c r="B4518" s="29" t="str">
        <f t="shared" si="216"/>
        <v>P</v>
      </c>
      <c r="C4518" s="29" t="str">
        <f t="shared" si="217"/>
        <v>232</v>
      </c>
      <c r="D4518" s="29">
        <f>①陸連データ貼付け!B1587</f>
        <v>96713733</v>
      </c>
      <c r="E4518" s="29" t="str">
        <f>①陸連データ貼付け!C1587</f>
        <v>吉川　貴哉</v>
      </c>
      <c r="F4518" s="29" t="str">
        <f>ASC(①陸連データ貼付け!D1587)</f>
        <v>ﾖｼｶﾜ ﾀｶﾔ</v>
      </c>
      <c r="G4518" s="29" t="str">
        <f>①陸連データ貼付け!E1587</f>
        <v>男</v>
      </c>
      <c r="H4518" s="29">
        <f>①陸連データ貼付け!H1587</f>
        <v>29272</v>
      </c>
      <c r="I4518" s="29" t="str">
        <f>①陸連データ貼付け!I1587</f>
        <v>名古屋市立南陽中学校</v>
      </c>
      <c r="J4518" s="29" t="str">
        <f>①陸連データ貼付け!J1587</f>
        <v>ナゴヤシリツナンヨウチュウガッコウ</v>
      </c>
      <c r="K4518" s="29" t="str">
        <f t="shared" si="218"/>
        <v>名古屋市立南陽中学校</v>
      </c>
      <c r="L4518" s="29">
        <f>①陸連データ貼付け!P1587</f>
        <v>3</v>
      </c>
      <c r="M4518" s="63" t="str">
        <f>①陸連データ貼付け!Q1587</f>
        <v>中学校</v>
      </c>
    </row>
    <row r="4519" spans="1:13">
      <c r="A4519" s="220" t="str">
        <f>IF(①陸連データ貼付け!M1588="","",①陸連データ貼付け!M1588)</f>
        <v>P233</v>
      </c>
      <c r="B4519" s="29" t="str">
        <f t="shared" si="216"/>
        <v>P</v>
      </c>
      <c r="C4519" s="29" t="str">
        <f t="shared" si="217"/>
        <v>233</v>
      </c>
      <c r="D4519" s="29">
        <f>①陸連データ貼付け!B1588</f>
        <v>96718334</v>
      </c>
      <c r="E4519" s="29" t="str">
        <f>①陸連データ貼付け!C1588</f>
        <v>吉田　蒼平</v>
      </c>
      <c r="F4519" s="29" t="str">
        <f>ASC(①陸連データ貼付け!D1588)</f>
        <v>ﾖｼﾀﾞ ｿｳﾍｲ</v>
      </c>
      <c r="G4519" s="29" t="str">
        <f>①陸連データ貼付け!E1588</f>
        <v>男</v>
      </c>
      <c r="H4519" s="29">
        <f>①陸連データ貼付け!H1588</f>
        <v>29272</v>
      </c>
      <c r="I4519" s="29" t="str">
        <f>①陸連データ貼付け!I1588</f>
        <v>名古屋市立南陽中学校</v>
      </c>
      <c r="J4519" s="29" t="str">
        <f>①陸連データ貼付け!J1588</f>
        <v>ナゴヤシリツナンヨウチュウガッコウ</v>
      </c>
      <c r="K4519" s="29" t="str">
        <f t="shared" si="218"/>
        <v>名古屋市立南陽中学校</v>
      </c>
      <c r="L4519" s="29">
        <f>①陸連データ貼付け!P1588</f>
        <v>2</v>
      </c>
      <c r="M4519" s="63" t="str">
        <f>①陸連データ貼付け!Q1588</f>
        <v>中学校</v>
      </c>
    </row>
    <row r="4520" spans="1:13">
      <c r="A4520" s="220" t="str">
        <f>IF(①陸連データ貼付け!M1589="","",①陸連データ貼付け!M1589)</f>
        <v>P5240</v>
      </c>
      <c r="B4520" s="29" t="str">
        <f t="shared" si="216"/>
        <v>P</v>
      </c>
      <c r="C4520" s="29" t="str">
        <f t="shared" si="217"/>
        <v>5240</v>
      </c>
      <c r="D4520" s="29">
        <f>①陸連データ貼付け!B1589</f>
        <v>96718637</v>
      </c>
      <c r="E4520" s="29" t="str">
        <f>①陸連データ貼付け!C1589</f>
        <v>米倉　奈々緒</v>
      </c>
      <c r="F4520" s="29" t="str">
        <f>ASC(①陸連データ貼付け!D1589)</f>
        <v>ﾖﾈｸﾗ ﾅﾅｵ</v>
      </c>
      <c r="G4520" s="29" t="str">
        <f>①陸連データ貼付け!E1589</f>
        <v>女</v>
      </c>
      <c r="H4520" s="29">
        <f>①陸連データ貼付け!H1589</f>
        <v>29272</v>
      </c>
      <c r="I4520" s="29" t="str">
        <f>①陸連データ貼付け!I1589</f>
        <v>名古屋市立南陽中学校</v>
      </c>
      <c r="J4520" s="29" t="str">
        <f>①陸連データ貼付け!J1589</f>
        <v>ナゴヤシリツナンヨウチュウガッコウ</v>
      </c>
      <c r="K4520" s="29" t="str">
        <f t="shared" si="218"/>
        <v>名古屋市立南陽中学校</v>
      </c>
      <c r="L4520" s="29">
        <f>①陸連データ貼付け!P1589</f>
        <v>2</v>
      </c>
      <c r="M4520" s="63" t="str">
        <f>①陸連データ貼付け!Q1589</f>
        <v>中学校</v>
      </c>
    </row>
    <row r="4521" spans="1:13">
      <c r="A4521" s="220" t="str">
        <f>IF(①陸連データ貼付け!M1590="","",①陸連データ貼付け!M1590)</f>
        <v>P123</v>
      </c>
      <c r="B4521" s="29" t="str">
        <f t="shared" si="216"/>
        <v>P</v>
      </c>
      <c r="C4521" s="29" t="str">
        <f t="shared" si="217"/>
        <v>123</v>
      </c>
      <c r="D4521" s="29">
        <f>①陸連データ貼付け!B1590</f>
        <v>87596540</v>
      </c>
      <c r="E4521" s="29" t="str">
        <f>①陸連データ貼付け!C1590</f>
        <v>磯村　優太</v>
      </c>
      <c r="F4521" s="29" t="str">
        <f>ASC(①陸連データ貼付け!D1590)</f>
        <v>ｲｿﾑﾗ ﾕｳﾀ</v>
      </c>
      <c r="G4521" s="29" t="str">
        <f>①陸連データ貼付け!E1590</f>
        <v>男</v>
      </c>
      <c r="H4521" s="29">
        <f>①陸連データ貼付け!H1590</f>
        <v>24302</v>
      </c>
      <c r="I4521" s="29" t="str">
        <f>①陸連データ貼付け!I1590</f>
        <v>名古屋市立萩山</v>
      </c>
      <c r="J4521" s="29" t="str">
        <f>①陸連データ貼付け!J1590</f>
        <v>ナゴヤシリツハギヤマチュウガッコウ</v>
      </c>
      <c r="K4521" s="29" t="str">
        <f t="shared" si="218"/>
        <v>名古屋市立萩山</v>
      </c>
      <c r="L4521" s="29">
        <f>①陸連データ貼付け!P1590</f>
        <v>2</v>
      </c>
      <c r="M4521" s="63" t="str">
        <f>①陸連データ貼付け!Q1590</f>
        <v>中学校</v>
      </c>
    </row>
    <row r="4522" spans="1:13">
      <c r="A4522" s="220" t="str">
        <f>IF(①陸連データ貼付け!M1591="","",①陸連データ貼付け!M1591)</f>
        <v>P124</v>
      </c>
      <c r="B4522" s="29" t="str">
        <f t="shared" si="216"/>
        <v>P</v>
      </c>
      <c r="C4522" s="29" t="str">
        <f t="shared" si="217"/>
        <v>124</v>
      </c>
      <c r="D4522" s="29">
        <f>①陸連データ貼付け!B1591</f>
        <v>87597036</v>
      </c>
      <c r="E4522" s="29" t="str">
        <f>①陸連データ貼付け!C1591</f>
        <v>稲場　稀也</v>
      </c>
      <c r="F4522" s="29" t="str">
        <f>ASC(①陸連データ貼付け!D1591)</f>
        <v>ｲﾅﾊﾞ ｷﾅﾘ</v>
      </c>
      <c r="G4522" s="29" t="str">
        <f>①陸連データ貼付け!E1591</f>
        <v>男</v>
      </c>
      <c r="H4522" s="29">
        <f>①陸連データ貼付け!H1591</f>
        <v>24302</v>
      </c>
      <c r="I4522" s="29" t="str">
        <f>①陸連データ貼付け!I1591</f>
        <v>名古屋市立萩山</v>
      </c>
      <c r="J4522" s="29" t="str">
        <f>①陸連データ貼付け!J1591</f>
        <v>ナゴヤシリツハギヤマチュウガッコウ</v>
      </c>
      <c r="K4522" s="29" t="str">
        <f t="shared" si="218"/>
        <v>名古屋市立萩山</v>
      </c>
      <c r="L4522" s="29">
        <f>①陸連データ貼付け!P1591</f>
        <v>2</v>
      </c>
      <c r="M4522" s="63" t="str">
        <f>①陸連データ貼付け!Q1591</f>
        <v>中学校</v>
      </c>
    </row>
    <row r="4523" spans="1:13">
      <c r="A4523" s="220" t="str">
        <f>IF(①陸連データ貼付け!M1592="","",①陸連データ貼付け!M1592)</f>
        <v>P111</v>
      </c>
      <c r="B4523" s="29" t="str">
        <f t="shared" si="216"/>
        <v>P</v>
      </c>
      <c r="C4523" s="29" t="str">
        <f t="shared" si="217"/>
        <v>111</v>
      </c>
      <c r="D4523" s="29">
        <f>①陸連データ貼付け!B1592</f>
        <v>76105019</v>
      </c>
      <c r="E4523" s="29" t="str">
        <f>①陸連データ貼付け!C1592</f>
        <v>井上　昂星</v>
      </c>
      <c r="F4523" s="29" t="str">
        <f>ASC(①陸連データ貼付け!D1592)</f>
        <v>ｲﾉｳｴ ｺｳｾｲ</v>
      </c>
      <c r="G4523" s="29" t="str">
        <f>①陸連データ貼付け!E1592</f>
        <v>男</v>
      </c>
      <c r="H4523" s="29">
        <f>①陸連データ貼付け!H1592</f>
        <v>24302</v>
      </c>
      <c r="I4523" s="29" t="str">
        <f>①陸連データ貼付け!I1592</f>
        <v>名古屋市立萩山</v>
      </c>
      <c r="J4523" s="29" t="str">
        <f>①陸連データ貼付け!J1592</f>
        <v>ナゴヤシリツハギヤマチュウガッコウ</v>
      </c>
      <c r="K4523" s="29" t="str">
        <f t="shared" si="218"/>
        <v>名古屋市立萩山</v>
      </c>
      <c r="L4523" s="29">
        <f>①陸連データ貼付け!P1592</f>
        <v>3</v>
      </c>
      <c r="M4523" s="63" t="str">
        <f>①陸連データ貼付け!Q1592</f>
        <v>中学校</v>
      </c>
    </row>
    <row r="4524" spans="1:13">
      <c r="A4524" s="220" t="str">
        <f>IF(①陸連データ貼付け!M1593="","",①陸連データ貼付け!M1593)</f>
        <v>P112</v>
      </c>
      <c r="B4524" s="29" t="str">
        <f t="shared" si="216"/>
        <v>P</v>
      </c>
      <c r="C4524" s="29" t="str">
        <f t="shared" si="217"/>
        <v>112</v>
      </c>
      <c r="D4524" s="29">
        <f>①陸連データ貼付け!B1593</f>
        <v>76105524</v>
      </c>
      <c r="E4524" s="29" t="str">
        <f>①陸連データ貼付け!C1593</f>
        <v>イヒネ　オディアセ</v>
      </c>
      <c r="F4524" s="29" t="str">
        <f>ASC(①陸連データ貼付け!D1593)</f>
        <v>ｲﾋﾈ ｵﾃﾞｨｱｾ</v>
      </c>
      <c r="G4524" s="29" t="str">
        <f>①陸連データ貼付け!E1593</f>
        <v>男</v>
      </c>
      <c r="H4524" s="29">
        <f>①陸連データ貼付け!H1593</f>
        <v>24302</v>
      </c>
      <c r="I4524" s="29" t="str">
        <f>①陸連データ貼付け!I1593</f>
        <v>名古屋市立萩山</v>
      </c>
      <c r="J4524" s="29" t="str">
        <f>①陸連データ貼付け!J1593</f>
        <v>ナゴヤシリツハギヤマチュウガッコウ</v>
      </c>
      <c r="K4524" s="29" t="str">
        <f t="shared" si="218"/>
        <v>名古屋市立萩山</v>
      </c>
      <c r="L4524" s="29">
        <f>①陸連データ貼付け!P1593</f>
        <v>3</v>
      </c>
      <c r="M4524" s="63" t="str">
        <f>①陸連データ貼付け!Q1593</f>
        <v>中学校</v>
      </c>
    </row>
    <row r="4525" spans="1:13">
      <c r="A4525" s="220" t="str">
        <f>IF(①陸連データ貼付け!M1594="","",①陸連データ貼付け!M1594)</f>
        <v>P125</v>
      </c>
      <c r="B4525" s="29" t="str">
        <f t="shared" si="216"/>
        <v>P</v>
      </c>
      <c r="C4525" s="29" t="str">
        <f t="shared" si="217"/>
        <v>125</v>
      </c>
      <c r="D4525" s="29">
        <f>①陸連データ貼付け!B1594</f>
        <v>87597238</v>
      </c>
      <c r="E4525" s="29" t="str">
        <f>①陸連データ貼付け!C1594</f>
        <v>梅村　侑生</v>
      </c>
      <c r="F4525" s="29" t="str">
        <f>ASC(①陸連データ貼付け!D1594)</f>
        <v>ｳﾒﾑﾗ ﾕｳｷ</v>
      </c>
      <c r="G4525" s="29" t="str">
        <f>①陸連データ貼付け!E1594</f>
        <v>男</v>
      </c>
      <c r="H4525" s="29">
        <f>①陸連データ貼付け!H1594</f>
        <v>24302</v>
      </c>
      <c r="I4525" s="29" t="str">
        <f>①陸連データ貼付け!I1594</f>
        <v>名古屋市立萩山</v>
      </c>
      <c r="J4525" s="29" t="str">
        <f>①陸連データ貼付け!J1594</f>
        <v>ナゴヤシリツハギヤマチュウガッコウ</v>
      </c>
      <c r="K4525" s="29" t="str">
        <f t="shared" si="218"/>
        <v>名古屋市立萩山</v>
      </c>
      <c r="L4525" s="29">
        <f>①陸連データ貼付け!P1594</f>
        <v>2</v>
      </c>
      <c r="M4525" s="63" t="str">
        <f>①陸連データ貼付け!Q1594</f>
        <v>中学校</v>
      </c>
    </row>
    <row r="4526" spans="1:13">
      <c r="A4526" s="220" t="str">
        <f>IF(①陸連データ貼付け!M1595="","",①陸連データ貼付け!M1595)</f>
        <v>P126</v>
      </c>
      <c r="B4526" s="29" t="str">
        <f t="shared" si="216"/>
        <v>P</v>
      </c>
      <c r="C4526" s="29" t="str">
        <f t="shared" si="217"/>
        <v>126</v>
      </c>
      <c r="D4526" s="29">
        <f>①陸連データ貼付け!B1595</f>
        <v>87597440</v>
      </c>
      <c r="E4526" s="29" t="str">
        <f>①陸連データ貼付け!C1595</f>
        <v>岡本　一太</v>
      </c>
      <c r="F4526" s="29" t="str">
        <f>ASC(①陸連データ貼付け!D1595)</f>
        <v>ｵｶﾓﾄ ｲｯﾀ</v>
      </c>
      <c r="G4526" s="29" t="str">
        <f>①陸連データ貼付け!E1595</f>
        <v>男</v>
      </c>
      <c r="H4526" s="29">
        <f>①陸連データ貼付け!H1595</f>
        <v>24302</v>
      </c>
      <c r="I4526" s="29" t="str">
        <f>①陸連データ貼付け!I1595</f>
        <v>名古屋市立萩山</v>
      </c>
      <c r="J4526" s="29" t="str">
        <f>①陸連データ貼付け!J1595</f>
        <v>ナゴヤシリツハギヤマチュウガッコウ</v>
      </c>
      <c r="K4526" s="29" t="str">
        <f t="shared" si="218"/>
        <v>名古屋市立萩山</v>
      </c>
      <c r="L4526" s="29">
        <f>①陸連データ貼付け!P1595</f>
        <v>2</v>
      </c>
      <c r="M4526" s="63" t="str">
        <f>①陸連データ貼付け!Q1595</f>
        <v>中学校</v>
      </c>
    </row>
    <row r="4527" spans="1:13">
      <c r="A4527" s="220" t="str">
        <f>IF(①陸連データ貼付け!M1596="","",①陸連データ貼付け!M1596)</f>
        <v>P113</v>
      </c>
      <c r="B4527" s="29" t="str">
        <f t="shared" si="216"/>
        <v>P</v>
      </c>
      <c r="C4527" s="29" t="str">
        <f t="shared" si="217"/>
        <v>113</v>
      </c>
      <c r="D4527" s="29">
        <f>①陸連データ貼付け!B1596</f>
        <v>76105928</v>
      </c>
      <c r="E4527" s="29" t="str">
        <f>①陸連データ貼付け!C1596</f>
        <v>奥山　竣介</v>
      </c>
      <c r="F4527" s="29" t="str">
        <f>ASC(①陸連データ貼付け!D1596)</f>
        <v>ｵｸﾔﾏ ｼｭﾝｽｹ</v>
      </c>
      <c r="G4527" s="29" t="str">
        <f>①陸連データ貼付け!E1596</f>
        <v>男</v>
      </c>
      <c r="H4527" s="29">
        <f>①陸連データ貼付け!H1596</f>
        <v>24302</v>
      </c>
      <c r="I4527" s="29" t="str">
        <f>①陸連データ貼付け!I1596</f>
        <v>名古屋市立萩山</v>
      </c>
      <c r="J4527" s="29" t="str">
        <f>①陸連データ貼付け!J1596</f>
        <v>ナゴヤシリツハギヤマチュウガッコウ</v>
      </c>
      <c r="K4527" s="29" t="str">
        <f t="shared" si="218"/>
        <v>名古屋市立萩山</v>
      </c>
      <c r="L4527" s="29">
        <f>①陸連データ貼付け!P1596</f>
        <v>3</v>
      </c>
      <c r="M4527" s="63" t="str">
        <f>①陸連データ貼付け!Q1596</f>
        <v>中学校</v>
      </c>
    </row>
    <row r="4528" spans="1:13">
      <c r="A4528" s="220" t="str">
        <f>IF(①陸連データ貼付け!M1597="","",①陸連データ貼付け!M1597)</f>
        <v>P5108</v>
      </c>
      <c r="B4528" s="29" t="str">
        <f t="shared" si="216"/>
        <v>P</v>
      </c>
      <c r="C4528" s="29" t="str">
        <f t="shared" si="217"/>
        <v>5108</v>
      </c>
      <c r="D4528" s="29">
        <f>①陸連データ貼付け!B1597</f>
        <v>87600324</v>
      </c>
      <c r="E4528" s="29" t="str">
        <f>①陸連データ貼付け!C1597</f>
        <v>加藤　美沙希</v>
      </c>
      <c r="F4528" s="29" t="str">
        <f>ASC(①陸連データ貼付け!D1597)</f>
        <v>ｶﾄｳ ﾐｻｷ</v>
      </c>
      <c r="G4528" s="29" t="str">
        <f>①陸連データ貼付け!E1597</f>
        <v>女</v>
      </c>
      <c r="H4528" s="29">
        <f>①陸連データ貼付け!H1597</f>
        <v>24302</v>
      </c>
      <c r="I4528" s="29" t="str">
        <f>①陸連データ貼付け!I1597</f>
        <v>名古屋市立萩山</v>
      </c>
      <c r="J4528" s="29" t="str">
        <f>①陸連データ貼付け!J1597</f>
        <v>ナゴヤシリツハギヤマチュウガッコウ</v>
      </c>
      <c r="K4528" s="29" t="str">
        <f t="shared" si="218"/>
        <v>名古屋市立萩山</v>
      </c>
      <c r="L4528" s="29">
        <f>①陸連データ貼付け!P1597</f>
        <v>2</v>
      </c>
      <c r="M4528" s="63" t="str">
        <f>①陸連データ貼付け!Q1597</f>
        <v>中学校</v>
      </c>
    </row>
    <row r="4529" spans="1:13">
      <c r="A4529" s="220" t="str">
        <f>IF(①陸連データ貼付け!M1598="","",①陸連データ貼付け!M1598)</f>
        <v>P5097</v>
      </c>
      <c r="B4529" s="29" t="str">
        <f t="shared" si="216"/>
        <v>P</v>
      </c>
      <c r="C4529" s="29" t="str">
        <f t="shared" si="217"/>
        <v>5097</v>
      </c>
      <c r="D4529" s="29">
        <f>①陸連データ貼付け!B1598</f>
        <v>76108830</v>
      </c>
      <c r="E4529" s="29" t="str">
        <f>①陸連データ貼付け!C1598</f>
        <v>兼田　佳歩</v>
      </c>
      <c r="F4529" s="29" t="str">
        <f>ASC(①陸連データ貼付け!D1598)</f>
        <v>ｶﾈﾀﾞ ｶﾎ</v>
      </c>
      <c r="G4529" s="29" t="str">
        <f>①陸連データ貼付け!E1598</f>
        <v>女</v>
      </c>
      <c r="H4529" s="29">
        <f>①陸連データ貼付け!H1598</f>
        <v>24302</v>
      </c>
      <c r="I4529" s="29" t="str">
        <f>①陸連データ貼付け!I1598</f>
        <v>名古屋市立萩山</v>
      </c>
      <c r="J4529" s="29" t="str">
        <f>①陸連データ貼付け!J1598</f>
        <v>ナゴヤシリツハギヤマチュウガッコウ</v>
      </c>
      <c r="K4529" s="29" t="str">
        <f t="shared" si="218"/>
        <v>名古屋市立萩山</v>
      </c>
      <c r="L4529" s="29">
        <f>①陸連データ貼付け!P1598</f>
        <v>3</v>
      </c>
      <c r="M4529" s="63" t="str">
        <f>①陸連データ貼付け!Q1598</f>
        <v>中学校</v>
      </c>
    </row>
    <row r="4530" spans="1:13">
      <c r="A4530" s="220" t="str">
        <f>IF(①陸連データ貼付け!M1599="","",①陸連データ貼付け!M1599)</f>
        <v>P5109</v>
      </c>
      <c r="B4530" s="29" t="str">
        <f t="shared" si="216"/>
        <v>P</v>
      </c>
      <c r="C4530" s="29" t="str">
        <f t="shared" si="217"/>
        <v>5109</v>
      </c>
      <c r="D4530" s="29">
        <f>①陸連データ貼付け!B1599</f>
        <v>87600526</v>
      </c>
      <c r="E4530" s="29" t="str">
        <f>①陸連データ貼付け!C1599</f>
        <v>神田　美幸</v>
      </c>
      <c r="F4530" s="29" t="str">
        <f>ASC(①陸連データ貼付け!D1599)</f>
        <v>ｶﾝﾀﾞ ﾐﾕｷ</v>
      </c>
      <c r="G4530" s="29" t="str">
        <f>①陸連データ貼付け!E1599</f>
        <v>女</v>
      </c>
      <c r="H4530" s="29">
        <f>①陸連データ貼付け!H1599</f>
        <v>24302</v>
      </c>
      <c r="I4530" s="29" t="str">
        <f>①陸連データ貼付け!I1599</f>
        <v>名古屋市立萩山</v>
      </c>
      <c r="J4530" s="29" t="str">
        <f>①陸連データ貼付け!J1599</f>
        <v>ナゴヤシリツハギヤマチュウガッコウ</v>
      </c>
      <c r="K4530" s="29" t="str">
        <f t="shared" si="218"/>
        <v>名古屋市立萩山</v>
      </c>
      <c r="L4530" s="29">
        <f>①陸連データ貼付け!P1599</f>
        <v>2</v>
      </c>
      <c r="M4530" s="63" t="str">
        <f>①陸連データ貼付け!Q1599</f>
        <v>中学校</v>
      </c>
    </row>
    <row r="4531" spans="1:13">
      <c r="A4531" s="220" t="str">
        <f>IF(①陸連データ貼付け!M1600="","",①陸連データ貼付け!M1600)</f>
        <v>P5098</v>
      </c>
      <c r="B4531" s="29" t="str">
        <f t="shared" si="216"/>
        <v>P</v>
      </c>
      <c r="C4531" s="29" t="str">
        <f t="shared" si="217"/>
        <v>5098</v>
      </c>
      <c r="D4531" s="29">
        <f>①陸連データ貼付け!B1600</f>
        <v>76109023</v>
      </c>
      <c r="E4531" s="29" t="str">
        <f>①陸連データ貼付け!C1600</f>
        <v>北尾　早紀</v>
      </c>
      <c r="F4531" s="29" t="str">
        <f>ASC(①陸連データ貼付け!D1600)</f>
        <v>ｷﾀｵ ｻｷ</v>
      </c>
      <c r="G4531" s="29" t="str">
        <f>①陸連データ貼付け!E1600</f>
        <v>女</v>
      </c>
      <c r="H4531" s="29">
        <f>①陸連データ貼付け!H1600</f>
        <v>24302</v>
      </c>
      <c r="I4531" s="29" t="str">
        <f>①陸連データ貼付け!I1600</f>
        <v>名古屋市立萩山</v>
      </c>
      <c r="J4531" s="29" t="str">
        <f>①陸連データ貼付け!J1600</f>
        <v>ナゴヤシリツハギヤマチュウガッコウ</v>
      </c>
      <c r="K4531" s="29" t="str">
        <f t="shared" si="218"/>
        <v>名古屋市立萩山</v>
      </c>
      <c r="L4531" s="29">
        <f>①陸連データ貼付け!P1600</f>
        <v>3</v>
      </c>
      <c r="M4531" s="63" t="str">
        <f>①陸連データ貼付け!Q1600</f>
        <v>中学校</v>
      </c>
    </row>
    <row r="4532" spans="1:13">
      <c r="A4532" s="220" t="str">
        <f>IF(①陸連データ貼付け!M1601="","",①陸連データ貼付け!M1601)</f>
        <v>P5110</v>
      </c>
      <c r="B4532" s="29" t="str">
        <f t="shared" si="216"/>
        <v>P</v>
      </c>
      <c r="C4532" s="29" t="str">
        <f t="shared" si="217"/>
        <v>5110</v>
      </c>
      <c r="D4532" s="29">
        <f>①陸連データ貼付け!B1601</f>
        <v>87600930</v>
      </c>
      <c r="E4532" s="29" t="str">
        <f>①陸連データ貼付け!C1601</f>
        <v>北沢　珠里</v>
      </c>
      <c r="F4532" s="29" t="str">
        <f>ASC(①陸連データ貼付け!D1601)</f>
        <v>ｷﾀｻﾞﾜ ｼﾞｭﾘ</v>
      </c>
      <c r="G4532" s="29" t="str">
        <f>①陸連データ貼付け!E1601</f>
        <v>女</v>
      </c>
      <c r="H4532" s="29">
        <f>①陸連データ貼付け!H1601</f>
        <v>24302</v>
      </c>
      <c r="I4532" s="29" t="str">
        <f>①陸連データ貼付け!I1601</f>
        <v>名古屋市立萩山</v>
      </c>
      <c r="J4532" s="29" t="str">
        <f>①陸連データ貼付け!J1601</f>
        <v>ナゴヤシリツハギヤマチュウガッコウ</v>
      </c>
      <c r="K4532" s="29" t="str">
        <f t="shared" si="218"/>
        <v>名古屋市立萩山</v>
      </c>
      <c r="L4532" s="29">
        <f>①陸連データ貼付け!P1601</f>
        <v>2</v>
      </c>
      <c r="M4532" s="63" t="str">
        <f>①陸連データ貼付け!Q1601</f>
        <v>中学校</v>
      </c>
    </row>
    <row r="4533" spans="1:13">
      <c r="A4533" s="220" t="str">
        <f>IF(①陸連データ貼付け!M1602="","",①陸連データ貼付け!M1602)</f>
        <v>P114</v>
      </c>
      <c r="B4533" s="29" t="str">
        <f t="shared" si="216"/>
        <v>P</v>
      </c>
      <c r="C4533" s="29" t="str">
        <f t="shared" si="217"/>
        <v>114</v>
      </c>
      <c r="D4533" s="29">
        <f>①陸連データ貼付け!B1602</f>
        <v>76106525</v>
      </c>
      <c r="E4533" s="29" t="str">
        <f>①陸連データ貼付け!C1602</f>
        <v>久保田　悠介</v>
      </c>
      <c r="F4533" s="29" t="str">
        <f>ASC(①陸連データ貼付け!D1602)</f>
        <v>ｸﾎﾞﾀ ﾕｳｽｹ</v>
      </c>
      <c r="G4533" s="29" t="str">
        <f>①陸連データ貼付け!E1602</f>
        <v>男</v>
      </c>
      <c r="H4533" s="29">
        <f>①陸連データ貼付け!H1602</f>
        <v>24302</v>
      </c>
      <c r="I4533" s="29" t="str">
        <f>①陸連データ貼付け!I1602</f>
        <v>名古屋市立萩山</v>
      </c>
      <c r="J4533" s="29" t="str">
        <f>①陸連データ貼付け!J1602</f>
        <v>ナゴヤシリツハギヤマチュウガッコウ</v>
      </c>
      <c r="K4533" s="29" t="str">
        <f t="shared" si="218"/>
        <v>名古屋市立萩山</v>
      </c>
      <c r="L4533" s="29">
        <f>①陸連データ貼付け!P1602</f>
        <v>3</v>
      </c>
      <c r="M4533" s="63" t="str">
        <f>①陸連データ貼付け!Q1602</f>
        <v>中学校</v>
      </c>
    </row>
    <row r="4534" spans="1:13">
      <c r="A4534" s="220" t="str">
        <f>IF(①陸連データ貼付け!M1603="","",①陸連データ貼付け!M1603)</f>
        <v>P127</v>
      </c>
      <c r="B4534" s="29" t="str">
        <f t="shared" si="216"/>
        <v>P</v>
      </c>
      <c r="C4534" s="29" t="str">
        <f t="shared" si="217"/>
        <v>127</v>
      </c>
      <c r="D4534" s="29">
        <f>①陸連データ貼付け!B1603</f>
        <v>87597642</v>
      </c>
      <c r="E4534" s="29" t="str">
        <f>①陸連データ貼付け!C1603</f>
        <v>桑原　可成</v>
      </c>
      <c r="F4534" s="29" t="str">
        <f>ASC(①陸連データ貼付け!D1603)</f>
        <v>ｸﾜﾊﾞﾗ ｶﾅﾚ</v>
      </c>
      <c r="G4534" s="29" t="str">
        <f>①陸連データ貼付け!E1603</f>
        <v>男</v>
      </c>
      <c r="H4534" s="29">
        <f>①陸連データ貼付け!H1603</f>
        <v>24302</v>
      </c>
      <c r="I4534" s="29" t="str">
        <f>①陸連データ貼付け!I1603</f>
        <v>名古屋市立萩山</v>
      </c>
      <c r="J4534" s="29" t="str">
        <f>①陸連データ貼付け!J1603</f>
        <v>ナゴヤシリツハギヤマチュウガッコウ</v>
      </c>
      <c r="K4534" s="29" t="str">
        <f t="shared" si="218"/>
        <v>名古屋市立萩山</v>
      </c>
      <c r="L4534" s="29">
        <f>①陸連データ貼付け!P1603</f>
        <v>2</v>
      </c>
      <c r="M4534" s="63" t="str">
        <f>①陸連データ貼付け!Q1603</f>
        <v>中学校</v>
      </c>
    </row>
    <row r="4535" spans="1:13">
      <c r="A4535" s="220" t="str">
        <f>IF(①陸連データ貼付け!M1604="","",①陸連データ貼付け!M1604)</f>
        <v>P5111</v>
      </c>
      <c r="B4535" s="29" t="str">
        <f t="shared" si="216"/>
        <v>P</v>
      </c>
      <c r="C4535" s="29" t="str">
        <f t="shared" si="217"/>
        <v>5111</v>
      </c>
      <c r="D4535" s="29">
        <f>①陸連データ貼付け!B1604</f>
        <v>87602124</v>
      </c>
      <c r="E4535" s="29" t="str">
        <f>①陸連データ貼付け!C1604</f>
        <v>越野　志織</v>
      </c>
      <c r="F4535" s="29" t="str">
        <f>ASC(①陸連データ貼付け!D1604)</f>
        <v>ｺｼﾉ ｼｵﾘ</v>
      </c>
      <c r="G4535" s="29" t="str">
        <f>①陸連データ貼付け!E1604</f>
        <v>女</v>
      </c>
      <c r="H4535" s="29">
        <f>①陸連データ貼付け!H1604</f>
        <v>24302</v>
      </c>
      <c r="I4535" s="29" t="str">
        <f>①陸連データ貼付け!I1604</f>
        <v>名古屋市立萩山</v>
      </c>
      <c r="J4535" s="29" t="str">
        <f>①陸連データ貼付け!J1604</f>
        <v>ナゴヤシリツハギヤマチュウガッコウ</v>
      </c>
      <c r="K4535" s="29" t="str">
        <f t="shared" si="218"/>
        <v>名古屋市立萩山</v>
      </c>
      <c r="L4535" s="29">
        <f>①陸連データ貼付け!P1604</f>
        <v>2</v>
      </c>
      <c r="M4535" s="63" t="str">
        <f>①陸連データ貼付け!Q1604</f>
        <v>中学校</v>
      </c>
    </row>
    <row r="4536" spans="1:13">
      <c r="A4536" s="220" t="str">
        <f>IF(①陸連データ貼付け!M1605="","",①陸連データ貼付け!M1605)</f>
        <v>P5112</v>
      </c>
      <c r="B4536" s="29" t="str">
        <f t="shared" si="216"/>
        <v>P</v>
      </c>
      <c r="C4536" s="29" t="str">
        <f t="shared" si="217"/>
        <v>5112</v>
      </c>
      <c r="D4536" s="29">
        <f>①陸連データ貼付け!B1605</f>
        <v>87602326</v>
      </c>
      <c r="E4536" s="29" t="str">
        <f>①陸連データ貼付け!C1605</f>
        <v>小林　美柚</v>
      </c>
      <c r="F4536" s="29" t="str">
        <f>ASC(①陸連データ貼付け!D1605)</f>
        <v>ｺﾊﾞﾔｼ ﾐﾕ</v>
      </c>
      <c r="G4536" s="29" t="str">
        <f>①陸連データ貼付け!E1605</f>
        <v>女</v>
      </c>
      <c r="H4536" s="29">
        <f>①陸連データ貼付け!H1605</f>
        <v>24302</v>
      </c>
      <c r="I4536" s="29" t="str">
        <f>①陸連データ貼付け!I1605</f>
        <v>名古屋市立萩山</v>
      </c>
      <c r="J4536" s="29" t="str">
        <f>①陸連データ貼付け!J1605</f>
        <v>ナゴヤシリツハギヤマチュウガッコウ</v>
      </c>
      <c r="K4536" s="29" t="str">
        <f t="shared" si="218"/>
        <v>名古屋市立萩山</v>
      </c>
      <c r="L4536" s="29">
        <f>①陸連データ貼付け!P1605</f>
        <v>2</v>
      </c>
      <c r="M4536" s="63" t="str">
        <f>①陸連データ貼付け!Q1605</f>
        <v>中学校</v>
      </c>
    </row>
    <row r="4537" spans="1:13">
      <c r="A4537" s="220" t="str">
        <f>IF(①陸連データ貼付け!M1606="","",①陸連データ貼付け!M1606)</f>
        <v>P5113</v>
      </c>
      <c r="B4537" s="29" t="str">
        <f t="shared" si="216"/>
        <v>P</v>
      </c>
      <c r="C4537" s="29" t="str">
        <f t="shared" si="217"/>
        <v>5113</v>
      </c>
      <c r="D4537" s="29">
        <f>①陸連データ貼付け!B1606</f>
        <v>87602427</v>
      </c>
      <c r="E4537" s="29" t="str">
        <f>①陸連データ貼付け!C1606</f>
        <v>小林　祐菜</v>
      </c>
      <c r="F4537" s="29" t="str">
        <f>ASC(①陸連データ貼付け!D1606)</f>
        <v>ｺﾊﾞﾔｼ ﾕｳﾅ</v>
      </c>
      <c r="G4537" s="29" t="str">
        <f>①陸連データ貼付け!E1606</f>
        <v>女</v>
      </c>
      <c r="H4537" s="29">
        <f>①陸連データ貼付け!H1606</f>
        <v>24302</v>
      </c>
      <c r="I4537" s="29" t="str">
        <f>①陸連データ貼付け!I1606</f>
        <v>名古屋市立萩山</v>
      </c>
      <c r="J4537" s="29" t="str">
        <f>①陸連データ貼付け!J1606</f>
        <v>ナゴヤシリツハギヤマチュウガッコウ</v>
      </c>
      <c r="K4537" s="29" t="str">
        <f t="shared" si="218"/>
        <v>名古屋市立萩山</v>
      </c>
      <c r="L4537" s="29">
        <f>①陸連データ貼付け!P1606</f>
        <v>2</v>
      </c>
      <c r="M4537" s="63" t="str">
        <f>①陸連データ貼付け!Q1606</f>
        <v>中学校</v>
      </c>
    </row>
    <row r="4538" spans="1:13">
      <c r="A4538" s="220" t="str">
        <f>IF(①陸連データ貼付け!M1607="","",①陸連データ貼付け!M1607)</f>
        <v>P5099</v>
      </c>
      <c r="B4538" s="29" t="str">
        <f t="shared" si="216"/>
        <v>P</v>
      </c>
      <c r="C4538" s="29" t="str">
        <f t="shared" si="217"/>
        <v>5099</v>
      </c>
      <c r="D4538" s="29">
        <f>①陸連データ貼付け!B1607</f>
        <v>76109326</v>
      </c>
      <c r="E4538" s="29" t="str">
        <f>①陸連データ貼付け!C1607</f>
        <v>近藤　紗帆</v>
      </c>
      <c r="F4538" s="29" t="str">
        <f>ASC(①陸連データ貼付け!D1607)</f>
        <v>ｺﾝﾄﾞｳ ｻﾎ</v>
      </c>
      <c r="G4538" s="29" t="str">
        <f>①陸連データ貼付け!E1607</f>
        <v>女</v>
      </c>
      <c r="H4538" s="29">
        <f>①陸連データ貼付け!H1607</f>
        <v>24302</v>
      </c>
      <c r="I4538" s="29" t="str">
        <f>①陸連データ貼付け!I1607</f>
        <v>名古屋市立萩山</v>
      </c>
      <c r="J4538" s="29" t="str">
        <f>①陸連データ貼付け!J1607</f>
        <v>ナゴヤシリツハギヤマチュウガッコウ</v>
      </c>
      <c r="K4538" s="29" t="str">
        <f t="shared" si="218"/>
        <v>名古屋市立萩山</v>
      </c>
      <c r="L4538" s="29">
        <f>①陸連データ貼付け!P1607</f>
        <v>3</v>
      </c>
      <c r="M4538" s="63" t="str">
        <f>①陸連データ貼付け!Q1607</f>
        <v>中学校</v>
      </c>
    </row>
    <row r="4539" spans="1:13">
      <c r="A4539" s="220" t="str">
        <f>IF(①陸連データ貼付け!M1608="","",①陸連データ貼付け!M1608)</f>
        <v>P5100</v>
      </c>
      <c r="B4539" s="29" t="str">
        <f t="shared" si="216"/>
        <v>P</v>
      </c>
      <c r="C4539" s="29" t="str">
        <f t="shared" si="217"/>
        <v>5100</v>
      </c>
      <c r="D4539" s="29">
        <f>①陸連データ貼付け!B1608</f>
        <v>76109427</v>
      </c>
      <c r="E4539" s="29" t="str">
        <f>①陸連データ貼付け!C1608</f>
        <v>近藤　千夏</v>
      </c>
      <c r="F4539" s="29" t="str">
        <f>ASC(①陸連データ貼付け!D1608)</f>
        <v>ｺﾝﾄﾞｳ ﾁﾅﾂ</v>
      </c>
      <c r="G4539" s="29" t="str">
        <f>①陸連データ貼付け!E1608</f>
        <v>女</v>
      </c>
      <c r="H4539" s="29">
        <f>①陸連データ貼付け!H1608</f>
        <v>24302</v>
      </c>
      <c r="I4539" s="29" t="str">
        <f>①陸連データ貼付け!I1608</f>
        <v>名古屋市立萩山</v>
      </c>
      <c r="J4539" s="29" t="str">
        <f>①陸連データ貼付け!J1608</f>
        <v>ナゴヤシリツハギヤマチュウガッコウ</v>
      </c>
      <c r="K4539" s="29" t="str">
        <f t="shared" si="218"/>
        <v>名古屋市立萩山</v>
      </c>
      <c r="L4539" s="29">
        <f>①陸連データ貼付け!P1608</f>
        <v>3</v>
      </c>
      <c r="M4539" s="63" t="str">
        <f>①陸連データ貼付け!Q1608</f>
        <v>中学校</v>
      </c>
    </row>
    <row r="4540" spans="1:13">
      <c r="A4540" s="220" t="str">
        <f>IF(①陸連データ貼付け!M1609="","",①陸連データ貼付け!M1609)</f>
        <v>P115</v>
      </c>
      <c r="B4540" s="29" t="str">
        <f t="shared" si="216"/>
        <v>P</v>
      </c>
      <c r="C4540" s="29" t="str">
        <f t="shared" si="217"/>
        <v>115</v>
      </c>
      <c r="D4540" s="29">
        <f>①陸連データ貼付け!B1609</f>
        <v>76106626</v>
      </c>
      <c r="E4540" s="29" t="str">
        <f>①陸連データ貼付け!C1609</f>
        <v>近藤　広崇</v>
      </c>
      <c r="F4540" s="29" t="str">
        <f>ASC(①陸連データ貼付け!D1609)</f>
        <v>ｺﾝﾄﾞｳ ﾋﾛﾀｶ</v>
      </c>
      <c r="G4540" s="29" t="str">
        <f>①陸連データ貼付け!E1609</f>
        <v>男</v>
      </c>
      <c r="H4540" s="29">
        <f>①陸連データ貼付け!H1609</f>
        <v>24302</v>
      </c>
      <c r="I4540" s="29" t="str">
        <f>①陸連データ貼付け!I1609</f>
        <v>名古屋市立萩山</v>
      </c>
      <c r="J4540" s="29" t="str">
        <f>①陸連データ貼付け!J1609</f>
        <v>ナゴヤシリツハギヤマチュウガッコウ</v>
      </c>
      <c r="K4540" s="29" t="str">
        <f t="shared" si="218"/>
        <v>名古屋市立萩山</v>
      </c>
      <c r="L4540" s="29">
        <f>①陸連データ貼付け!P1609</f>
        <v>3</v>
      </c>
      <c r="M4540" s="63" t="str">
        <f>①陸連データ貼付け!Q1609</f>
        <v>中学校</v>
      </c>
    </row>
    <row r="4541" spans="1:13">
      <c r="A4541" s="220" t="str">
        <f>IF(①陸連データ貼付け!M1610="","",①陸連データ貼付け!M1610)</f>
        <v>P5101</v>
      </c>
      <c r="B4541" s="29" t="str">
        <f t="shared" si="216"/>
        <v>P</v>
      </c>
      <c r="C4541" s="29" t="str">
        <f t="shared" si="217"/>
        <v>5101</v>
      </c>
      <c r="D4541" s="29">
        <f>①陸連データ貼付け!B1610</f>
        <v>76109528</v>
      </c>
      <c r="E4541" s="29" t="str">
        <f>①陸連データ貼付け!C1610</f>
        <v>権藤　愛美</v>
      </c>
      <c r="F4541" s="29" t="str">
        <f>ASC(①陸連データ貼付け!D1610)</f>
        <v>ｺﾞﾝﾄﾞｳ ﾏﾅﾐ</v>
      </c>
      <c r="G4541" s="29" t="str">
        <f>①陸連データ貼付け!E1610</f>
        <v>女</v>
      </c>
      <c r="H4541" s="29">
        <f>①陸連データ貼付け!H1610</f>
        <v>24302</v>
      </c>
      <c r="I4541" s="29" t="str">
        <f>①陸連データ貼付け!I1610</f>
        <v>名古屋市立萩山</v>
      </c>
      <c r="J4541" s="29" t="str">
        <f>①陸連データ貼付け!J1610</f>
        <v>ナゴヤシリツハギヤマチュウガッコウ</v>
      </c>
      <c r="K4541" s="29" t="str">
        <f t="shared" si="218"/>
        <v>名古屋市立萩山</v>
      </c>
      <c r="L4541" s="29">
        <f>①陸連データ貼付け!P1610</f>
        <v>3</v>
      </c>
      <c r="M4541" s="63" t="str">
        <f>①陸連データ貼付け!Q1610</f>
        <v>中学校</v>
      </c>
    </row>
    <row r="4542" spans="1:13">
      <c r="A4542" s="220" t="str">
        <f>IF(①陸連データ貼付け!M1611="","",①陸連データ貼付け!M1611)</f>
        <v>P5114</v>
      </c>
      <c r="B4542" s="29" t="str">
        <f t="shared" si="216"/>
        <v>P</v>
      </c>
      <c r="C4542" s="29" t="str">
        <f t="shared" si="217"/>
        <v>5114</v>
      </c>
      <c r="D4542" s="29">
        <f>①陸連データ貼付け!B1611</f>
        <v>87602730</v>
      </c>
      <c r="E4542" s="29" t="str">
        <f>①陸連データ貼付け!C1611</f>
        <v>近藤　らりさ</v>
      </c>
      <c r="F4542" s="29" t="str">
        <f>ASC(①陸連データ貼付け!D1611)</f>
        <v>ｺﾝﾄﾞｳ ﾗﾘｻ</v>
      </c>
      <c r="G4542" s="29" t="str">
        <f>①陸連データ貼付け!E1611</f>
        <v>女</v>
      </c>
      <c r="H4542" s="29">
        <f>①陸連データ貼付け!H1611</f>
        <v>24302</v>
      </c>
      <c r="I4542" s="29" t="str">
        <f>①陸連データ貼付け!I1611</f>
        <v>名古屋市立萩山</v>
      </c>
      <c r="J4542" s="29" t="str">
        <f>①陸連データ貼付け!J1611</f>
        <v>ナゴヤシリツハギヤマチュウガッコウ</v>
      </c>
      <c r="K4542" s="29" t="str">
        <f t="shared" si="218"/>
        <v>名古屋市立萩山</v>
      </c>
      <c r="L4542" s="29">
        <f>①陸連データ貼付け!P1611</f>
        <v>2</v>
      </c>
      <c r="M4542" s="63" t="str">
        <f>①陸連データ貼付け!Q1611</f>
        <v>中学校</v>
      </c>
    </row>
    <row r="4543" spans="1:13">
      <c r="A4543" s="220" t="str">
        <f>IF(①陸連データ貼付け!M1612="","",①陸連データ貼付け!M1612)</f>
        <v>P5102</v>
      </c>
      <c r="B4543" s="29" t="str">
        <f t="shared" si="216"/>
        <v>P</v>
      </c>
      <c r="C4543" s="29" t="str">
        <f t="shared" si="217"/>
        <v>5102</v>
      </c>
      <c r="D4543" s="29">
        <f>①陸連データ貼付け!B1612</f>
        <v>76109629</v>
      </c>
      <c r="E4543" s="29" t="str">
        <f>①陸連データ貼付け!C1612</f>
        <v>捧　純奈</v>
      </c>
      <c r="F4543" s="29" t="str">
        <f>ASC(①陸連データ貼付け!D1612)</f>
        <v>ｻｻｹﾞ ｼﾞｭﾝﾅ</v>
      </c>
      <c r="G4543" s="29" t="str">
        <f>①陸連データ貼付け!E1612</f>
        <v>女</v>
      </c>
      <c r="H4543" s="29">
        <f>①陸連データ貼付け!H1612</f>
        <v>24302</v>
      </c>
      <c r="I4543" s="29" t="str">
        <f>①陸連データ貼付け!I1612</f>
        <v>名古屋市立萩山</v>
      </c>
      <c r="J4543" s="29" t="str">
        <f>①陸連データ貼付け!J1612</f>
        <v>ナゴヤシリツハギヤマチュウガッコウ</v>
      </c>
      <c r="K4543" s="29" t="str">
        <f t="shared" si="218"/>
        <v>名古屋市立萩山</v>
      </c>
      <c r="L4543" s="29">
        <f>①陸連データ貼付け!P1612</f>
        <v>3</v>
      </c>
      <c r="M4543" s="63" t="str">
        <f>①陸連データ貼付け!Q1612</f>
        <v>中学校</v>
      </c>
    </row>
    <row r="4544" spans="1:13">
      <c r="A4544" s="220" t="str">
        <f>IF(①陸連データ貼付け!M1613="","",①陸連データ貼付け!M1613)</f>
        <v>P5115</v>
      </c>
      <c r="B4544" s="29" t="str">
        <f t="shared" si="216"/>
        <v>P</v>
      </c>
      <c r="C4544" s="29" t="str">
        <f t="shared" si="217"/>
        <v>5115</v>
      </c>
      <c r="D4544" s="29">
        <f>①陸連データ貼付け!B1613</f>
        <v>87602932</v>
      </c>
      <c r="E4544" s="29" t="str">
        <f>①陸連データ貼付け!C1613</f>
        <v>塩澤　ゆき</v>
      </c>
      <c r="F4544" s="29" t="str">
        <f>ASC(①陸連データ貼付け!D1613)</f>
        <v>ｼｵｻﾞﾜ ﾕｷ</v>
      </c>
      <c r="G4544" s="29" t="str">
        <f>①陸連データ貼付け!E1613</f>
        <v>女</v>
      </c>
      <c r="H4544" s="29">
        <f>①陸連データ貼付け!H1613</f>
        <v>24302</v>
      </c>
      <c r="I4544" s="29" t="str">
        <f>①陸連データ貼付け!I1613</f>
        <v>名古屋市立萩山</v>
      </c>
      <c r="J4544" s="29" t="str">
        <f>①陸連データ貼付け!J1613</f>
        <v>ナゴヤシリツハギヤマチュウガッコウ</v>
      </c>
      <c r="K4544" s="29" t="str">
        <f t="shared" si="218"/>
        <v>名古屋市立萩山</v>
      </c>
      <c r="L4544" s="29">
        <f>①陸連データ貼付け!P1613</f>
        <v>2</v>
      </c>
      <c r="M4544" s="63" t="str">
        <f>①陸連データ貼付け!Q1613</f>
        <v>中学校</v>
      </c>
    </row>
    <row r="4545" spans="1:13">
      <c r="A4545" s="220" t="str">
        <f>IF(①陸連データ貼付け!M1614="","",①陸連データ貼付け!M1614)</f>
        <v>P128</v>
      </c>
      <c r="B4545" s="29" t="str">
        <f t="shared" si="216"/>
        <v>P</v>
      </c>
      <c r="C4545" s="29" t="str">
        <f t="shared" si="217"/>
        <v>128</v>
      </c>
      <c r="D4545" s="29">
        <f>①陸連データ貼付け!B1614</f>
        <v>87598037</v>
      </c>
      <c r="E4545" s="29" t="str">
        <f>①陸連データ貼付け!C1614</f>
        <v>白石　真輝</v>
      </c>
      <c r="F4545" s="29" t="str">
        <f>ASC(①陸連データ貼付け!D1614)</f>
        <v>ｼﾗｲｼ ﾏｻｷ</v>
      </c>
      <c r="G4545" s="29" t="str">
        <f>①陸連データ貼付け!E1614</f>
        <v>男</v>
      </c>
      <c r="H4545" s="29">
        <f>①陸連データ貼付け!H1614</f>
        <v>24302</v>
      </c>
      <c r="I4545" s="29" t="str">
        <f>①陸連データ貼付け!I1614</f>
        <v>名古屋市立萩山</v>
      </c>
      <c r="J4545" s="29" t="str">
        <f>①陸連データ貼付け!J1614</f>
        <v>ナゴヤシリツハギヤマチュウガッコウ</v>
      </c>
      <c r="K4545" s="29" t="str">
        <f t="shared" si="218"/>
        <v>名古屋市立萩山</v>
      </c>
      <c r="L4545" s="29">
        <f>①陸連データ貼付け!P1614</f>
        <v>2</v>
      </c>
      <c r="M4545" s="63" t="str">
        <f>①陸連データ貼付け!Q1614</f>
        <v>中学校</v>
      </c>
    </row>
    <row r="4546" spans="1:13">
      <c r="A4546" s="220" t="str">
        <f>IF(①陸連データ貼付け!M1615="","",①陸連データ貼付け!M1615)</f>
        <v>P5103</v>
      </c>
      <c r="B4546" s="29" t="str">
        <f t="shared" si="216"/>
        <v>P</v>
      </c>
      <c r="C4546" s="29" t="str">
        <f t="shared" si="217"/>
        <v>5103</v>
      </c>
      <c r="D4546" s="29">
        <f>①陸連データ貼付け!B1615</f>
        <v>76109932</v>
      </c>
      <c r="E4546" s="29" t="str">
        <f>①陸連データ貼付け!C1615</f>
        <v>菅原　怜音</v>
      </c>
      <c r="F4546" s="29" t="str">
        <f>ASC(①陸連データ貼付け!D1615)</f>
        <v>ｽｶﾞﾜﾗ ﾚｲﾝ</v>
      </c>
      <c r="G4546" s="29" t="str">
        <f>①陸連データ貼付け!E1615</f>
        <v>女</v>
      </c>
      <c r="H4546" s="29">
        <f>①陸連データ貼付け!H1615</f>
        <v>24302</v>
      </c>
      <c r="I4546" s="29" t="str">
        <f>①陸連データ貼付け!I1615</f>
        <v>名古屋市立萩山</v>
      </c>
      <c r="J4546" s="29" t="str">
        <f>①陸連データ貼付け!J1615</f>
        <v>ナゴヤシリツハギヤマチュウガッコウ</v>
      </c>
      <c r="K4546" s="29" t="str">
        <f t="shared" si="218"/>
        <v>名古屋市立萩山</v>
      </c>
      <c r="L4546" s="29">
        <f>①陸連データ貼付け!P1615</f>
        <v>3</v>
      </c>
      <c r="M4546" s="63" t="str">
        <f>①陸連データ貼付け!Q1615</f>
        <v>中学校</v>
      </c>
    </row>
    <row r="4547" spans="1:13">
      <c r="A4547" s="220" t="str">
        <f>IF(①陸連データ貼付け!M1616="","",①陸連データ貼付け!M1616)</f>
        <v>P116</v>
      </c>
      <c r="B4547" s="29" t="str">
        <f t="shared" si="216"/>
        <v>P</v>
      </c>
      <c r="C4547" s="29" t="str">
        <f t="shared" si="217"/>
        <v>116</v>
      </c>
      <c r="D4547" s="29">
        <f>①陸連データ貼付け!B1616</f>
        <v>76106929</v>
      </c>
      <c r="E4547" s="29" t="str">
        <f>①陸連データ貼付け!C1616</f>
        <v>杉山　友斗</v>
      </c>
      <c r="F4547" s="29" t="str">
        <f>ASC(①陸連データ貼付け!D1616)</f>
        <v>ｽｷﾞﾔﾏ ﾕｳﾄ</v>
      </c>
      <c r="G4547" s="29" t="str">
        <f>①陸連データ貼付け!E1616</f>
        <v>男</v>
      </c>
      <c r="H4547" s="29">
        <f>①陸連データ貼付け!H1616</f>
        <v>24302</v>
      </c>
      <c r="I4547" s="29" t="str">
        <f>①陸連データ貼付け!I1616</f>
        <v>名古屋市立萩山</v>
      </c>
      <c r="J4547" s="29" t="str">
        <f>①陸連データ貼付け!J1616</f>
        <v>ナゴヤシリツハギヤマチュウガッコウ</v>
      </c>
      <c r="K4547" s="29" t="str">
        <f t="shared" si="218"/>
        <v>名古屋市立萩山</v>
      </c>
      <c r="L4547" s="29">
        <f>①陸連データ貼付け!P1616</f>
        <v>3</v>
      </c>
      <c r="M4547" s="63" t="str">
        <f>①陸連データ貼付け!Q1616</f>
        <v>中学校</v>
      </c>
    </row>
    <row r="4548" spans="1:13">
      <c r="A4548" s="220" t="str">
        <f>IF(①陸連データ貼付け!M1617="","",①陸連データ貼付け!M1617)</f>
        <v>P5116</v>
      </c>
      <c r="B4548" s="29" t="str">
        <f t="shared" si="216"/>
        <v>P</v>
      </c>
      <c r="C4548" s="29" t="str">
        <f t="shared" si="217"/>
        <v>5116</v>
      </c>
      <c r="D4548" s="29">
        <f>①陸連データ貼付け!B1617</f>
        <v>87613631</v>
      </c>
      <c r="E4548" s="29" t="str">
        <f>①陸連データ貼付け!C1617</f>
        <v>センタム　詩音</v>
      </c>
      <c r="F4548" s="29" t="str">
        <f>ASC(①陸連データ貼付け!D1617)</f>
        <v>ｾﾝﾀﾑ ｼｵﾝ</v>
      </c>
      <c r="G4548" s="29" t="str">
        <f>①陸連データ貼付け!E1617</f>
        <v>女</v>
      </c>
      <c r="H4548" s="29">
        <f>①陸連データ貼付け!H1617</f>
        <v>24302</v>
      </c>
      <c r="I4548" s="29" t="str">
        <f>①陸連データ貼付け!I1617</f>
        <v>名古屋市立萩山</v>
      </c>
      <c r="J4548" s="29" t="str">
        <f>①陸連データ貼付け!J1617</f>
        <v>ナゴヤシリツハギヤマチュウガッコウ</v>
      </c>
      <c r="K4548" s="29" t="str">
        <f t="shared" si="218"/>
        <v>名古屋市立萩山</v>
      </c>
      <c r="L4548" s="29">
        <f>①陸連データ貼付け!P1617</f>
        <v>2</v>
      </c>
      <c r="M4548" s="63" t="str">
        <f>①陸連データ貼付け!Q1617</f>
        <v>中学校</v>
      </c>
    </row>
    <row r="4549" spans="1:13">
      <c r="A4549" s="220" t="str">
        <f>IF(①陸連データ貼付け!M1618="","",①陸連データ貼付け!M1618)</f>
        <v>P5117</v>
      </c>
      <c r="B4549" s="29" t="str">
        <f t="shared" si="216"/>
        <v>P</v>
      </c>
      <c r="C4549" s="29" t="str">
        <f t="shared" si="217"/>
        <v>5117</v>
      </c>
      <c r="D4549" s="29">
        <f>①陸連データ貼付け!B1618</f>
        <v>87613934</v>
      </c>
      <c r="E4549" s="29" t="str">
        <f>①陸連データ貼付け!C1618</f>
        <v>髙橋　こと子</v>
      </c>
      <c r="F4549" s="29" t="str">
        <f>ASC(①陸連データ貼付け!D1618)</f>
        <v>ﾀｶﾊｼ ｺﾄｺ</v>
      </c>
      <c r="G4549" s="29" t="str">
        <f>①陸連データ貼付け!E1618</f>
        <v>女</v>
      </c>
      <c r="H4549" s="29">
        <f>①陸連データ貼付け!H1618</f>
        <v>24302</v>
      </c>
      <c r="I4549" s="29" t="str">
        <f>①陸連データ貼付け!I1618</f>
        <v>名古屋市立萩山</v>
      </c>
      <c r="J4549" s="29" t="str">
        <f>①陸連データ貼付け!J1618</f>
        <v>ナゴヤシリツハギヤマチュウガッコウ</v>
      </c>
      <c r="K4549" s="29" t="str">
        <f t="shared" si="218"/>
        <v>名古屋市立萩山</v>
      </c>
      <c r="L4549" s="29">
        <f>①陸連データ貼付け!P1618</f>
        <v>2</v>
      </c>
      <c r="M4549" s="63" t="str">
        <f>①陸連データ貼付け!Q1618</f>
        <v>中学校</v>
      </c>
    </row>
    <row r="4550" spans="1:13">
      <c r="A4550" s="220" t="str">
        <f>IF(①陸連データ貼付け!M1619="","",①陸連データ貼付け!M1619)</f>
        <v>P5104</v>
      </c>
      <c r="B4550" s="29" t="str">
        <f t="shared" si="216"/>
        <v>P</v>
      </c>
      <c r="C4550" s="29" t="str">
        <f t="shared" si="217"/>
        <v>5104</v>
      </c>
      <c r="D4550" s="29">
        <f>①陸連データ貼付け!B1619</f>
        <v>76110015</v>
      </c>
      <c r="E4550" s="29" t="str">
        <f>①陸連データ貼付け!C1619</f>
        <v>高見　光</v>
      </c>
      <c r="F4550" s="29" t="str">
        <f>ASC(①陸連データ貼付け!D1619)</f>
        <v>ﾀｶﾐ ﾋｶﾘ</v>
      </c>
      <c r="G4550" s="29" t="str">
        <f>①陸連データ貼付け!E1619</f>
        <v>女</v>
      </c>
      <c r="H4550" s="29">
        <f>①陸連データ貼付け!H1619</f>
        <v>24302</v>
      </c>
      <c r="I4550" s="29" t="str">
        <f>①陸連データ貼付け!I1619</f>
        <v>名古屋市立萩山</v>
      </c>
      <c r="J4550" s="29" t="str">
        <f>①陸連データ貼付け!J1619</f>
        <v>ナゴヤシリツハギヤマチュウガッコウ</v>
      </c>
      <c r="K4550" s="29" t="str">
        <f t="shared" si="218"/>
        <v>名古屋市立萩山</v>
      </c>
      <c r="L4550" s="29">
        <f>①陸連データ貼付け!P1619</f>
        <v>3</v>
      </c>
      <c r="M4550" s="63" t="str">
        <f>①陸連データ貼付け!Q1619</f>
        <v>中学校</v>
      </c>
    </row>
    <row r="4551" spans="1:13">
      <c r="A4551" s="220" t="str">
        <f>IF(①陸連データ貼付け!M1620="","",①陸連データ貼付け!M1620)</f>
        <v>P129</v>
      </c>
      <c r="B4551" s="29" t="str">
        <f t="shared" si="216"/>
        <v>P</v>
      </c>
      <c r="C4551" s="29" t="str">
        <f t="shared" si="217"/>
        <v>129</v>
      </c>
      <c r="D4551" s="29">
        <f>①陸連データ貼付け!B1620</f>
        <v>87598542</v>
      </c>
      <c r="E4551" s="29" t="str">
        <f>①陸連データ貼付け!C1620</f>
        <v>武田　直也</v>
      </c>
      <c r="F4551" s="29" t="str">
        <f>ASC(①陸連データ貼付け!D1620)</f>
        <v>ﾀｹﾀﾞ ﾅｵﾔ</v>
      </c>
      <c r="G4551" s="29" t="str">
        <f>①陸連データ貼付け!E1620</f>
        <v>男</v>
      </c>
      <c r="H4551" s="29">
        <f>①陸連データ貼付け!H1620</f>
        <v>24302</v>
      </c>
      <c r="I4551" s="29" t="str">
        <f>①陸連データ貼付け!I1620</f>
        <v>名古屋市立萩山</v>
      </c>
      <c r="J4551" s="29" t="str">
        <f>①陸連データ貼付け!J1620</f>
        <v>ナゴヤシリツハギヤマチュウガッコウ</v>
      </c>
      <c r="K4551" s="29" t="str">
        <f t="shared" si="218"/>
        <v>名古屋市立萩山</v>
      </c>
      <c r="L4551" s="29">
        <f>①陸連データ貼付け!P1620</f>
        <v>2</v>
      </c>
      <c r="M4551" s="63" t="str">
        <f>①陸連データ貼付け!Q1620</f>
        <v>中学校</v>
      </c>
    </row>
    <row r="4552" spans="1:13">
      <c r="A4552" s="220" t="str">
        <f>IF(①陸連データ貼付け!M1621="","",①陸連データ貼付け!M1621)</f>
        <v>P130</v>
      </c>
      <c r="B4552" s="29" t="str">
        <f t="shared" si="216"/>
        <v>P</v>
      </c>
      <c r="C4552" s="29" t="str">
        <f t="shared" si="217"/>
        <v>130</v>
      </c>
      <c r="D4552" s="29">
        <f>①陸連データ貼付け!B1621</f>
        <v>87598744</v>
      </c>
      <c r="E4552" s="29" t="str">
        <f>①陸連データ貼付け!C1621</f>
        <v>武田　佳之</v>
      </c>
      <c r="F4552" s="29" t="str">
        <f>ASC(①陸連データ貼付け!D1621)</f>
        <v>ﾀｹﾀﾞ ﾖｼﾕｷ</v>
      </c>
      <c r="G4552" s="29" t="str">
        <f>①陸連データ貼付け!E1621</f>
        <v>男</v>
      </c>
      <c r="H4552" s="29">
        <f>①陸連データ貼付け!H1621</f>
        <v>24302</v>
      </c>
      <c r="I4552" s="29" t="str">
        <f>①陸連データ貼付け!I1621</f>
        <v>名古屋市立萩山</v>
      </c>
      <c r="J4552" s="29" t="str">
        <f>①陸連データ貼付け!J1621</f>
        <v>ナゴヤシリツハギヤマチュウガッコウ</v>
      </c>
      <c r="K4552" s="29" t="str">
        <f t="shared" si="218"/>
        <v>名古屋市立萩山</v>
      </c>
      <c r="L4552" s="29">
        <f>①陸連データ貼付け!P1621</f>
        <v>2</v>
      </c>
      <c r="M4552" s="63" t="str">
        <f>①陸連データ貼付け!Q1621</f>
        <v>中学校</v>
      </c>
    </row>
    <row r="4553" spans="1:13">
      <c r="A4553" s="220" t="str">
        <f>IF(①陸連データ貼付け!M1622="","",①陸連データ貼付け!M1622)</f>
        <v>P117</v>
      </c>
      <c r="B4553" s="29" t="str">
        <f t="shared" si="216"/>
        <v>P</v>
      </c>
      <c r="C4553" s="29" t="str">
        <f t="shared" si="217"/>
        <v>117</v>
      </c>
      <c r="D4553" s="29">
        <f>①陸連データ貼付け!B1622</f>
        <v>76107425</v>
      </c>
      <c r="E4553" s="29" t="str">
        <f>①陸連データ貼付け!C1622</f>
        <v>竹中　敦紀</v>
      </c>
      <c r="F4553" s="29" t="str">
        <f>ASC(①陸連データ貼付け!D1622)</f>
        <v>ﾀｹﾅｶ ｱﾂｷ</v>
      </c>
      <c r="G4553" s="29" t="str">
        <f>①陸連データ貼付け!E1622</f>
        <v>男</v>
      </c>
      <c r="H4553" s="29">
        <f>①陸連データ貼付け!H1622</f>
        <v>24302</v>
      </c>
      <c r="I4553" s="29" t="str">
        <f>①陸連データ貼付け!I1622</f>
        <v>名古屋市立萩山</v>
      </c>
      <c r="J4553" s="29" t="str">
        <f>①陸連データ貼付け!J1622</f>
        <v>ナゴヤシリツハギヤマチュウガッコウ</v>
      </c>
      <c r="K4553" s="29" t="str">
        <f t="shared" si="218"/>
        <v>名古屋市立萩山</v>
      </c>
      <c r="L4553" s="29">
        <f>①陸連データ貼付け!P1622</f>
        <v>3</v>
      </c>
      <c r="M4553" s="63" t="str">
        <f>①陸連データ貼付け!Q1622</f>
        <v>中学校</v>
      </c>
    </row>
    <row r="4554" spans="1:13">
      <c r="A4554" s="220" t="str">
        <f>IF(①陸連データ貼付け!M1623="","",①陸連データ貼付け!M1623)</f>
        <v>P131</v>
      </c>
      <c r="B4554" s="29" t="str">
        <f t="shared" si="216"/>
        <v>P</v>
      </c>
      <c r="C4554" s="29" t="str">
        <f t="shared" si="217"/>
        <v>131</v>
      </c>
      <c r="D4554" s="29">
        <f>①陸連データ貼付け!B1623</f>
        <v>87598946</v>
      </c>
      <c r="E4554" s="29" t="str">
        <f>①陸連データ貼付け!C1623</f>
        <v>都築　景虎</v>
      </c>
      <c r="F4554" s="29" t="str">
        <f>ASC(①陸連データ貼付け!D1623)</f>
        <v>ﾂﾂﾞｷ ｶｹﾞﾄﾗ</v>
      </c>
      <c r="G4554" s="29" t="str">
        <f>①陸連データ貼付け!E1623</f>
        <v>男</v>
      </c>
      <c r="H4554" s="29">
        <f>①陸連データ貼付け!H1623</f>
        <v>24302</v>
      </c>
      <c r="I4554" s="29" t="str">
        <f>①陸連データ貼付け!I1623</f>
        <v>名古屋市立萩山</v>
      </c>
      <c r="J4554" s="29" t="str">
        <f>①陸連データ貼付け!J1623</f>
        <v>ナゴヤシリツハギヤマチュウガッコウ</v>
      </c>
      <c r="K4554" s="29" t="str">
        <f t="shared" si="218"/>
        <v>名古屋市立萩山</v>
      </c>
      <c r="L4554" s="29">
        <f>①陸連データ貼付け!P1623</f>
        <v>2</v>
      </c>
      <c r="M4554" s="63" t="str">
        <f>①陸連データ貼付け!Q1623</f>
        <v>中学校</v>
      </c>
    </row>
    <row r="4555" spans="1:13">
      <c r="A4555" s="220" t="str">
        <f>IF(①陸連データ貼付け!M1624="","",①陸連データ貼付け!M1624)</f>
        <v>P5105</v>
      </c>
      <c r="B4555" s="29" t="str">
        <f t="shared" si="216"/>
        <v>P</v>
      </c>
      <c r="C4555" s="29" t="str">
        <f t="shared" si="217"/>
        <v>5105</v>
      </c>
      <c r="D4555" s="29">
        <f>①陸連データ貼付け!B1624</f>
        <v>76110217</v>
      </c>
      <c r="E4555" s="29" t="str">
        <f>①陸連データ貼付け!C1624</f>
        <v>恒川　凜</v>
      </c>
      <c r="F4555" s="29" t="str">
        <f>ASC(①陸連データ貼付け!D1624)</f>
        <v>ﾂﾈｶﾜ ﾁﾅ</v>
      </c>
      <c r="G4555" s="29" t="str">
        <f>①陸連データ貼付け!E1624</f>
        <v>女</v>
      </c>
      <c r="H4555" s="29">
        <f>①陸連データ貼付け!H1624</f>
        <v>24302</v>
      </c>
      <c r="I4555" s="29" t="str">
        <f>①陸連データ貼付け!I1624</f>
        <v>名古屋市立萩山</v>
      </c>
      <c r="J4555" s="29" t="str">
        <f>①陸連データ貼付け!J1624</f>
        <v>ナゴヤシリツハギヤマチュウガッコウ</v>
      </c>
      <c r="K4555" s="29" t="str">
        <f t="shared" si="218"/>
        <v>名古屋市立萩山</v>
      </c>
      <c r="L4555" s="29">
        <f>①陸連データ貼付け!P1624</f>
        <v>3</v>
      </c>
      <c r="M4555" s="63" t="str">
        <f>①陸連データ貼付け!Q1624</f>
        <v>中学校</v>
      </c>
    </row>
    <row r="4556" spans="1:13">
      <c r="A4556" s="220" t="str">
        <f>IF(①陸連データ貼付け!M1625="","",①陸連データ貼付け!M1625)</f>
        <v>P5118</v>
      </c>
      <c r="B4556" s="29" t="str">
        <f t="shared" si="216"/>
        <v>P</v>
      </c>
      <c r="C4556" s="29" t="str">
        <f t="shared" si="217"/>
        <v>5118</v>
      </c>
      <c r="D4556" s="29">
        <f>①陸連データ貼付け!B1625</f>
        <v>87614228</v>
      </c>
      <c r="E4556" s="29" t="str">
        <f>①陸連データ貼付け!C1625</f>
        <v>戸谷　佳純</v>
      </c>
      <c r="F4556" s="29" t="str">
        <f>ASC(①陸連データ貼付け!D1625)</f>
        <v>ﾄﾀﾆ ｶｽﾐ</v>
      </c>
      <c r="G4556" s="29" t="str">
        <f>①陸連データ貼付け!E1625</f>
        <v>女</v>
      </c>
      <c r="H4556" s="29">
        <f>①陸連データ貼付け!H1625</f>
        <v>24302</v>
      </c>
      <c r="I4556" s="29" t="str">
        <f>①陸連データ貼付け!I1625</f>
        <v>名古屋市立萩山</v>
      </c>
      <c r="J4556" s="29" t="str">
        <f>①陸連データ貼付け!J1625</f>
        <v>ナゴヤシリツハギヤマチュウガッコウ</v>
      </c>
      <c r="K4556" s="29" t="str">
        <f t="shared" si="218"/>
        <v>名古屋市立萩山</v>
      </c>
      <c r="L4556" s="29">
        <f>①陸連データ貼付け!P1625</f>
        <v>2</v>
      </c>
      <c r="M4556" s="63" t="str">
        <f>①陸連データ貼付け!Q1625</f>
        <v>中学校</v>
      </c>
    </row>
    <row r="4557" spans="1:13">
      <c r="A4557" s="220" t="str">
        <f>IF(①陸連データ貼付け!M1626="","",①陸連データ貼付け!M1626)</f>
        <v>P132</v>
      </c>
      <c r="B4557" s="29" t="str">
        <f t="shared" si="216"/>
        <v>P</v>
      </c>
      <c r="C4557" s="29" t="str">
        <f t="shared" si="217"/>
        <v>132</v>
      </c>
      <c r="D4557" s="29">
        <f>①陸連データ貼付け!B1626</f>
        <v>87599038</v>
      </c>
      <c r="E4557" s="29" t="str">
        <f>①陸連データ貼付け!C1626</f>
        <v>富岡　弘行</v>
      </c>
      <c r="F4557" s="29" t="str">
        <f>ASC(①陸連データ貼付け!D1626)</f>
        <v>ﾄﾐｵｶ ﾋﾛﾕｷ</v>
      </c>
      <c r="G4557" s="29" t="str">
        <f>①陸連データ貼付け!E1626</f>
        <v>男</v>
      </c>
      <c r="H4557" s="29">
        <f>①陸連データ貼付け!H1626</f>
        <v>24302</v>
      </c>
      <c r="I4557" s="29" t="str">
        <f>①陸連データ貼付け!I1626</f>
        <v>名古屋市立萩山</v>
      </c>
      <c r="J4557" s="29" t="str">
        <f>①陸連データ貼付け!J1626</f>
        <v>ナゴヤシリツハギヤマチュウガッコウ</v>
      </c>
      <c r="K4557" s="29" t="str">
        <f t="shared" si="218"/>
        <v>名古屋市立萩山</v>
      </c>
      <c r="L4557" s="29">
        <f>①陸連データ貼付け!P1626</f>
        <v>2</v>
      </c>
      <c r="M4557" s="63" t="str">
        <f>①陸連データ貼付け!Q1626</f>
        <v>中学校</v>
      </c>
    </row>
    <row r="4558" spans="1:13">
      <c r="A4558" s="220" t="str">
        <f>IF(①陸連データ貼付け!M1627="","",①陸連データ貼付け!M1627)</f>
        <v>P5119</v>
      </c>
      <c r="B4558" s="29" t="str">
        <f t="shared" si="216"/>
        <v>P</v>
      </c>
      <c r="C4558" s="29" t="str">
        <f t="shared" si="217"/>
        <v>5119</v>
      </c>
      <c r="D4558" s="29">
        <f>①陸連データ貼付け!B1627</f>
        <v>87614329</v>
      </c>
      <c r="E4558" s="29" t="str">
        <f>①陸連データ貼付け!C1627</f>
        <v>中島　乃優</v>
      </c>
      <c r="F4558" s="29" t="str">
        <f>ASC(①陸連データ貼付け!D1627)</f>
        <v>ﾅｶｼﾞﾏ ﾉﾕ</v>
      </c>
      <c r="G4558" s="29" t="str">
        <f>①陸連データ貼付け!E1627</f>
        <v>女</v>
      </c>
      <c r="H4558" s="29">
        <f>①陸連データ貼付け!H1627</f>
        <v>24302</v>
      </c>
      <c r="I4558" s="29" t="str">
        <f>①陸連データ貼付け!I1627</f>
        <v>名古屋市立萩山</v>
      </c>
      <c r="J4558" s="29" t="str">
        <f>①陸連データ貼付け!J1627</f>
        <v>ナゴヤシリツハギヤマチュウガッコウ</v>
      </c>
      <c r="K4558" s="29" t="str">
        <f t="shared" si="218"/>
        <v>名古屋市立萩山</v>
      </c>
      <c r="L4558" s="29">
        <f>①陸連データ貼付け!P1627</f>
        <v>2</v>
      </c>
      <c r="M4558" s="63" t="str">
        <f>①陸連データ貼付け!Q1627</f>
        <v>中学校</v>
      </c>
    </row>
    <row r="4559" spans="1:13">
      <c r="A4559" s="220" t="str">
        <f>IF(①陸連データ貼付け!M1628="","",①陸連データ貼付け!M1628)</f>
        <v>P5120</v>
      </c>
      <c r="B4559" s="29" t="str">
        <f t="shared" si="216"/>
        <v>P</v>
      </c>
      <c r="C4559" s="29" t="str">
        <f t="shared" si="217"/>
        <v>5120</v>
      </c>
      <c r="D4559" s="29">
        <f>①陸連データ貼付け!B1628</f>
        <v>87614531</v>
      </c>
      <c r="E4559" s="29" t="str">
        <f>①陸連データ貼付け!C1628</f>
        <v>中野　希帆</v>
      </c>
      <c r="F4559" s="29" t="str">
        <f>ASC(①陸連データ貼付け!D1628)</f>
        <v>ﾅｶﾉ ｷﾎ</v>
      </c>
      <c r="G4559" s="29" t="str">
        <f>①陸連データ貼付け!E1628</f>
        <v>女</v>
      </c>
      <c r="H4559" s="29">
        <f>①陸連データ貼付け!H1628</f>
        <v>24302</v>
      </c>
      <c r="I4559" s="29" t="str">
        <f>①陸連データ貼付け!I1628</f>
        <v>名古屋市立萩山</v>
      </c>
      <c r="J4559" s="29" t="str">
        <f>①陸連データ貼付け!J1628</f>
        <v>ナゴヤシリツハギヤマチュウガッコウ</v>
      </c>
      <c r="K4559" s="29" t="str">
        <f t="shared" si="218"/>
        <v>名古屋市立萩山</v>
      </c>
      <c r="L4559" s="29">
        <f>①陸連データ貼付け!P1628</f>
        <v>2</v>
      </c>
      <c r="M4559" s="63" t="str">
        <f>①陸連データ貼付け!Q1628</f>
        <v>中学校</v>
      </c>
    </row>
    <row r="4560" spans="1:13">
      <c r="A4560" s="220" t="str">
        <f>IF(①陸連データ貼付け!M1629="","",①陸連データ貼付け!M1629)</f>
        <v>P118</v>
      </c>
      <c r="B4560" s="29" t="str">
        <f t="shared" si="216"/>
        <v>P</v>
      </c>
      <c r="C4560" s="29" t="str">
        <f t="shared" si="217"/>
        <v>118</v>
      </c>
      <c r="D4560" s="29">
        <f>①陸連データ貼付け!B1629</f>
        <v>76107627</v>
      </c>
      <c r="E4560" s="29" t="str">
        <f>①陸連データ貼付け!C1629</f>
        <v>二村　颯太</v>
      </c>
      <c r="F4560" s="29" t="str">
        <f>ASC(①陸連データ貼付け!D1629)</f>
        <v>ﾆﾑﾗ ｿｳﾀ</v>
      </c>
      <c r="G4560" s="29" t="str">
        <f>①陸連データ貼付け!E1629</f>
        <v>男</v>
      </c>
      <c r="H4560" s="29">
        <f>①陸連データ貼付け!H1629</f>
        <v>24302</v>
      </c>
      <c r="I4560" s="29" t="str">
        <f>①陸連データ貼付け!I1629</f>
        <v>名古屋市立萩山</v>
      </c>
      <c r="J4560" s="29" t="str">
        <f>①陸連データ貼付け!J1629</f>
        <v>ナゴヤシリツハギヤマチュウガッコウ</v>
      </c>
      <c r="K4560" s="29" t="str">
        <f t="shared" si="218"/>
        <v>名古屋市立萩山</v>
      </c>
      <c r="L4560" s="29">
        <f>①陸連データ貼付け!P1629</f>
        <v>3</v>
      </c>
      <c r="M4560" s="63" t="str">
        <f>①陸連データ貼付け!Q1629</f>
        <v>中学校</v>
      </c>
    </row>
    <row r="4561" spans="1:13">
      <c r="A4561" s="220" t="str">
        <f>IF(①陸連データ貼付け!M1630="","",①陸連データ貼付け!M1630)</f>
        <v>P5121</v>
      </c>
      <c r="B4561" s="29" t="str">
        <f t="shared" si="216"/>
        <v>P</v>
      </c>
      <c r="C4561" s="29" t="str">
        <f t="shared" si="217"/>
        <v>5121</v>
      </c>
      <c r="D4561" s="29">
        <f>①陸連データ貼付け!B1630</f>
        <v>87614733</v>
      </c>
      <c r="E4561" s="29" t="str">
        <f>①陸連データ貼付け!C1630</f>
        <v>丹羽　七奈海</v>
      </c>
      <c r="F4561" s="29" t="str">
        <f>ASC(①陸連データ貼付け!D1630)</f>
        <v>ﾆﾜ ﾅﾅﾐ</v>
      </c>
      <c r="G4561" s="29" t="str">
        <f>①陸連データ貼付け!E1630</f>
        <v>女</v>
      </c>
      <c r="H4561" s="29">
        <f>①陸連データ貼付け!H1630</f>
        <v>24302</v>
      </c>
      <c r="I4561" s="29" t="str">
        <f>①陸連データ貼付け!I1630</f>
        <v>名古屋市立萩山</v>
      </c>
      <c r="J4561" s="29" t="str">
        <f>①陸連データ貼付け!J1630</f>
        <v>ナゴヤシリツハギヤマチュウガッコウ</v>
      </c>
      <c r="K4561" s="29" t="str">
        <f t="shared" si="218"/>
        <v>名古屋市立萩山</v>
      </c>
      <c r="L4561" s="29">
        <f>①陸連データ貼付け!P1630</f>
        <v>2</v>
      </c>
      <c r="M4561" s="63" t="str">
        <f>①陸連データ貼付け!Q1630</f>
        <v>中学校</v>
      </c>
    </row>
    <row r="4562" spans="1:13">
      <c r="A4562" s="220" t="str">
        <f>IF(①陸連データ貼付け!M1631="","",①陸連データ貼付け!M1631)</f>
        <v>P122</v>
      </c>
      <c r="B4562" s="29" t="str">
        <f t="shared" si="216"/>
        <v>P</v>
      </c>
      <c r="C4562" s="29" t="str">
        <f t="shared" si="217"/>
        <v>122</v>
      </c>
      <c r="D4562" s="29">
        <f>①陸連データ貼付け!B1631</f>
        <v>76996643</v>
      </c>
      <c r="E4562" s="29" t="str">
        <f>①陸連データ貼付け!C1631</f>
        <v>幡野　圭亮</v>
      </c>
      <c r="F4562" s="29" t="str">
        <f>ASC(①陸連データ貼付け!D1631)</f>
        <v>ﾊﾀﾉ ｹｲｽｹ</v>
      </c>
      <c r="G4562" s="29" t="str">
        <f>①陸連データ貼付け!E1631</f>
        <v>男</v>
      </c>
      <c r="H4562" s="29">
        <f>①陸連データ貼付け!H1631</f>
        <v>24302</v>
      </c>
      <c r="I4562" s="29" t="str">
        <f>①陸連データ貼付け!I1631</f>
        <v>名古屋市立萩山</v>
      </c>
      <c r="J4562" s="29" t="str">
        <f>①陸連データ貼付け!J1631</f>
        <v>ナゴヤシリツハギヤマチュウガッコウ</v>
      </c>
      <c r="K4562" s="29" t="str">
        <f t="shared" si="218"/>
        <v>名古屋市立萩山</v>
      </c>
      <c r="L4562" s="29">
        <f>①陸連データ貼付け!P1631</f>
        <v>3</v>
      </c>
      <c r="M4562" s="63" t="str">
        <f>①陸連データ貼付け!Q1631</f>
        <v>中学校</v>
      </c>
    </row>
    <row r="4563" spans="1:13">
      <c r="A4563" s="220" t="str">
        <f>IF(①陸連データ貼付け!M1632="","",①陸連データ貼付け!M1632)</f>
        <v>P119</v>
      </c>
      <c r="B4563" s="29" t="str">
        <f t="shared" si="216"/>
        <v>P</v>
      </c>
      <c r="C4563" s="29" t="str">
        <f t="shared" si="217"/>
        <v>119</v>
      </c>
      <c r="D4563" s="29">
        <f>①陸連データ貼付け!B1632</f>
        <v>76108022</v>
      </c>
      <c r="E4563" s="29" t="str">
        <f>①陸連データ貼付け!C1632</f>
        <v>花井　蓮</v>
      </c>
      <c r="F4563" s="29" t="str">
        <f>ASC(①陸連データ貼付け!D1632)</f>
        <v>ﾊﾅｲ ﾚﾝ</v>
      </c>
      <c r="G4563" s="29" t="str">
        <f>①陸連データ貼付け!E1632</f>
        <v>男</v>
      </c>
      <c r="H4563" s="29">
        <f>①陸連データ貼付け!H1632</f>
        <v>24302</v>
      </c>
      <c r="I4563" s="29" t="str">
        <f>①陸連データ貼付け!I1632</f>
        <v>名古屋市立萩山</v>
      </c>
      <c r="J4563" s="29" t="str">
        <f>①陸連データ貼付け!J1632</f>
        <v>ナゴヤシリツハギヤマチュウガッコウ</v>
      </c>
      <c r="K4563" s="29" t="str">
        <f t="shared" si="218"/>
        <v>名古屋市立萩山</v>
      </c>
      <c r="L4563" s="29">
        <f>①陸連データ貼付け!P1632</f>
        <v>3</v>
      </c>
      <c r="M4563" s="63" t="str">
        <f>①陸連データ貼付け!Q1632</f>
        <v>中学校</v>
      </c>
    </row>
    <row r="4564" spans="1:13">
      <c r="A4564" s="220" t="str">
        <f>IF(①陸連データ貼付け!M1633="","",①陸連データ貼付け!M1633)</f>
        <v>P137</v>
      </c>
      <c r="B4564" s="29" t="str">
        <f t="shared" si="216"/>
        <v>P</v>
      </c>
      <c r="C4564" s="29" t="str">
        <f t="shared" si="217"/>
        <v>137</v>
      </c>
      <c r="D4564" s="29">
        <f>①陸連データ貼付け!B1633</f>
        <v>90199836</v>
      </c>
      <c r="E4564" s="29" t="str">
        <f>①陸連データ貼付け!C1633</f>
        <v>林田　賢人</v>
      </c>
      <c r="F4564" s="29" t="str">
        <f>ASC(①陸連データ貼付け!D1633)</f>
        <v>ﾊﾔｼﾀﾞ ｹﾝﾄ</v>
      </c>
      <c r="G4564" s="29" t="str">
        <f>①陸連データ貼付け!E1633</f>
        <v>男</v>
      </c>
      <c r="H4564" s="29">
        <f>①陸連データ貼付け!H1633</f>
        <v>24302</v>
      </c>
      <c r="I4564" s="29" t="str">
        <f>①陸連データ貼付け!I1633</f>
        <v>名古屋市立萩山</v>
      </c>
      <c r="J4564" s="29" t="str">
        <f>①陸連データ貼付け!J1633</f>
        <v>ナゴヤシリツハギヤマチュウガッコウ</v>
      </c>
      <c r="K4564" s="29" t="str">
        <f t="shared" si="218"/>
        <v>名古屋市立萩山</v>
      </c>
      <c r="L4564" s="29">
        <f>①陸連データ貼付け!P1633</f>
        <v>2</v>
      </c>
      <c r="M4564" s="63" t="str">
        <f>①陸連データ貼付け!Q1633</f>
        <v>中学校</v>
      </c>
    </row>
    <row r="4565" spans="1:13">
      <c r="A4565" s="220" t="str">
        <f>IF(①陸連データ貼付け!M1634="","",①陸連データ貼付け!M1634)</f>
        <v>P133</v>
      </c>
      <c r="B4565" s="29" t="str">
        <f t="shared" si="216"/>
        <v>P</v>
      </c>
      <c r="C4565" s="29" t="str">
        <f t="shared" si="217"/>
        <v>133</v>
      </c>
      <c r="D4565" s="29">
        <f>①陸連データ貼付け!B1634</f>
        <v>87599543</v>
      </c>
      <c r="E4565" s="29" t="str">
        <f>①陸連データ貼付け!C1634</f>
        <v>福島　三輝</v>
      </c>
      <c r="F4565" s="29" t="str">
        <f>ASC(①陸連データ貼付け!D1634)</f>
        <v>ﾌｸｼﾏ ﾐｷ</v>
      </c>
      <c r="G4565" s="29" t="str">
        <f>①陸連データ貼付け!E1634</f>
        <v>男</v>
      </c>
      <c r="H4565" s="29">
        <f>①陸連データ貼付け!H1634</f>
        <v>24302</v>
      </c>
      <c r="I4565" s="29" t="str">
        <f>①陸連データ貼付け!I1634</f>
        <v>名古屋市立萩山</v>
      </c>
      <c r="J4565" s="29" t="str">
        <f>①陸連データ貼付け!J1634</f>
        <v>ナゴヤシリツハギヤマチュウガッコウ</v>
      </c>
      <c r="K4565" s="29" t="str">
        <f t="shared" si="218"/>
        <v>名古屋市立萩山</v>
      </c>
      <c r="L4565" s="29">
        <f>①陸連データ貼付け!P1634</f>
        <v>2</v>
      </c>
      <c r="M4565" s="63" t="str">
        <f>①陸連データ貼付け!Q1634</f>
        <v>中学校</v>
      </c>
    </row>
    <row r="4566" spans="1:13">
      <c r="A4566" s="220" t="str">
        <f>IF(①陸連データ貼付け!M1635="","",①陸連データ貼付け!M1635)</f>
        <v>P5122</v>
      </c>
      <c r="B4566" s="29" t="str">
        <f t="shared" si="216"/>
        <v>P</v>
      </c>
      <c r="C4566" s="29" t="str">
        <f t="shared" si="217"/>
        <v>5122</v>
      </c>
      <c r="D4566" s="29">
        <f>①陸連データ貼付け!B1635</f>
        <v>87614834</v>
      </c>
      <c r="E4566" s="29" t="str">
        <f>①陸連データ貼付け!C1635</f>
        <v>前田　あかり</v>
      </c>
      <c r="F4566" s="29" t="str">
        <f>ASC(①陸連データ貼付け!D1635)</f>
        <v>ﾏｴﾀﾞ ｱｶﾘ</v>
      </c>
      <c r="G4566" s="29" t="str">
        <f>①陸連データ貼付け!E1635</f>
        <v>女</v>
      </c>
      <c r="H4566" s="29">
        <f>①陸連データ貼付け!H1635</f>
        <v>24302</v>
      </c>
      <c r="I4566" s="29" t="str">
        <f>①陸連データ貼付け!I1635</f>
        <v>名古屋市立萩山</v>
      </c>
      <c r="J4566" s="29" t="str">
        <f>①陸連データ貼付け!J1635</f>
        <v>ナゴヤシリツハギヤマチュウガッコウ</v>
      </c>
      <c r="K4566" s="29" t="str">
        <f t="shared" si="218"/>
        <v>名古屋市立萩山</v>
      </c>
      <c r="L4566" s="29">
        <f>①陸連データ貼付け!P1635</f>
        <v>2</v>
      </c>
      <c r="M4566" s="63" t="str">
        <f>①陸連データ貼付け!Q1635</f>
        <v>中学校</v>
      </c>
    </row>
    <row r="4567" spans="1:13">
      <c r="A4567" s="220" t="str">
        <f>IF(①陸連データ貼付け!M1636="","",①陸連データ貼付け!M1636)</f>
        <v>P120</v>
      </c>
      <c r="B4567" s="29" t="str">
        <f t="shared" si="216"/>
        <v>P</v>
      </c>
      <c r="C4567" s="29" t="str">
        <f t="shared" si="217"/>
        <v>120</v>
      </c>
      <c r="D4567" s="29">
        <f>①陸連データ貼付け!B1636</f>
        <v>76108325</v>
      </c>
      <c r="E4567" s="29" t="str">
        <f>①陸連データ貼付け!C1636</f>
        <v>牧野　元拓</v>
      </c>
      <c r="F4567" s="29" t="str">
        <f>ASC(①陸連データ貼付け!D1636)</f>
        <v>ﾏｷﾉ ﾓﾄﾋﾛ</v>
      </c>
      <c r="G4567" s="29" t="str">
        <f>①陸連データ貼付け!E1636</f>
        <v>男</v>
      </c>
      <c r="H4567" s="29">
        <f>①陸連データ貼付け!H1636</f>
        <v>24302</v>
      </c>
      <c r="I4567" s="29" t="str">
        <f>①陸連データ貼付け!I1636</f>
        <v>名古屋市立萩山</v>
      </c>
      <c r="J4567" s="29" t="str">
        <f>①陸連データ貼付け!J1636</f>
        <v>ナゴヤシリツハギヤマチュウガッコウ</v>
      </c>
      <c r="K4567" s="29" t="str">
        <f t="shared" si="218"/>
        <v>名古屋市立萩山</v>
      </c>
      <c r="L4567" s="29">
        <f>①陸連データ貼付け!P1636</f>
        <v>3</v>
      </c>
      <c r="M4567" s="63" t="str">
        <f>①陸連データ貼付け!Q1636</f>
        <v>中学校</v>
      </c>
    </row>
    <row r="4568" spans="1:13">
      <c r="A4568" s="220" t="str">
        <f>IF(①陸連データ貼付け!M1637="","",①陸連データ貼付け!M1637)</f>
        <v>P134</v>
      </c>
      <c r="B4568" s="29" t="str">
        <f t="shared" si="216"/>
        <v>P</v>
      </c>
      <c r="C4568" s="29" t="str">
        <f t="shared" si="217"/>
        <v>134</v>
      </c>
      <c r="D4568" s="29">
        <f>①陸連データ貼付け!B1637</f>
        <v>87599745</v>
      </c>
      <c r="E4568" s="29" t="str">
        <f>①陸連データ貼付け!C1637</f>
        <v>光本　悠人</v>
      </c>
      <c r="F4568" s="29" t="str">
        <f>ASC(①陸連データ貼付け!D1637)</f>
        <v>ﾐﾂﾓﾄ ﾕｳﾄ</v>
      </c>
      <c r="G4568" s="29" t="str">
        <f>①陸連データ貼付け!E1637</f>
        <v>男</v>
      </c>
      <c r="H4568" s="29">
        <f>①陸連データ貼付け!H1637</f>
        <v>24302</v>
      </c>
      <c r="I4568" s="29" t="str">
        <f>①陸連データ貼付け!I1637</f>
        <v>名古屋市立萩山</v>
      </c>
      <c r="J4568" s="29" t="str">
        <f>①陸連データ貼付け!J1637</f>
        <v>ナゴヤシリツハギヤマチュウガッコウ</v>
      </c>
      <c r="K4568" s="29" t="str">
        <f t="shared" si="218"/>
        <v>名古屋市立萩山</v>
      </c>
      <c r="L4568" s="29">
        <f>①陸連データ貼付け!P1637</f>
        <v>2</v>
      </c>
      <c r="M4568" s="63" t="str">
        <f>①陸連データ貼付け!Q1637</f>
        <v>中学校</v>
      </c>
    </row>
    <row r="4569" spans="1:13">
      <c r="A4569" s="220" t="str">
        <f>IF(①陸連データ貼付け!M1638="","",①陸連データ貼付け!M1638)</f>
        <v>P5106</v>
      </c>
      <c r="B4569" s="29" t="str">
        <f t="shared" si="216"/>
        <v>P</v>
      </c>
      <c r="C4569" s="29" t="str">
        <f t="shared" si="217"/>
        <v>5106</v>
      </c>
      <c r="D4569" s="29">
        <f>①陸連データ貼付け!B1638</f>
        <v>76110318</v>
      </c>
      <c r="E4569" s="29" t="str">
        <f>①陸連データ貼付け!C1638</f>
        <v>森川　真悠</v>
      </c>
      <c r="F4569" s="29" t="str">
        <f>ASC(①陸連データ貼付け!D1638)</f>
        <v>ﾓﾘｶﾜ ﾏﾕ</v>
      </c>
      <c r="G4569" s="29" t="str">
        <f>①陸連データ貼付け!E1638</f>
        <v>女</v>
      </c>
      <c r="H4569" s="29">
        <f>①陸連データ貼付け!H1638</f>
        <v>24302</v>
      </c>
      <c r="I4569" s="29" t="str">
        <f>①陸連データ貼付け!I1638</f>
        <v>名古屋市立萩山</v>
      </c>
      <c r="J4569" s="29" t="str">
        <f>①陸連データ貼付け!J1638</f>
        <v>ナゴヤシリツハギヤマチュウガッコウ</v>
      </c>
      <c r="K4569" s="29" t="str">
        <f t="shared" si="218"/>
        <v>名古屋市立萩山</v>
      </c>
      <c r="L4569" s="29">
        <f>①陸連データ貼付け!P1638</f>
        <v>3</v>
      </c>
      <c r="M4569" s="63" t="str">
        <f>①陸連データ貼付け!Q1638</f>
        <v>中学校</v>
      </c>
    </row>
    <row r="4570" spans="1:13">
      <c r="A4570" s="220" t="str">
        <f>IF(①陸連データ貼付け!M1639="","",①陸連データ貼付け!M1639)</f>
        <v>P135</v>
      </c>
      <c r="B4570" s="29" t="str">
        <f t="shared" si="216"/>
        <v>P</v>
      </c>
      <c r="C4570" s="29" t="str">
        <f t="shared" si="217"/>
        <v>135</v>
      </c>
      <c r="D4570" s="29">
        <f>①陸連データ貼付け!B1639</f>
        <v>87599846</v>
      </c>
      <c r="E4570" s="29" t="str">
        <f>①陸連データ貼付け!C1639</f>
        <v>矢賀　天大</v>
      </c>
      <c r="F4570" s="29" t="str">
        <f>ASC(①陸連データ貼付け!D1639)</f>
        <v>ﾔｶﾞ ﾃﾝﾀ</v>
      </c>
      <c r="G4570" s="29" t="str">
        <f>①陸連データ貼付け!E1639</f>
        <v>男</v>
      </c>
      <c r="H4570" s="29">
        <f>①陸連データ貼付け!H1639</f>
        <v>24302</v>
      </c>
      <c r="I4570" s="29" t="str">
        <f>①陸連データ貼付け!I1639</f>
        <v>名古屋市立萩山</v>
      </c>
      <c r="J4570" s="29" t="str">
        <f>①陸連データ貼付け!J1639</f>
        <v>ナゴヤシリツハギヤマチュウガッコウ</v>
      </c>
      <c r="K4570" s="29" t="str">
        <f t="shared" si="218"/>
        <v>名古屋市立萩山</v>
      </c>
      <c r="L4570" s="29">
        <f>①陸連データ貼付け!P1639</f>
        <v>2</v>
      </c>
      <c r="M4570" s="63" t="str">
        <f>①陸連データ貼付け!Q1639</f>
        <v>中学校</v>
      </c>
    </row>
    <row r="4571" spans="1:13">
      <c r="A4571" s="220" t="str">
        <f>IF(①陸連データ貼付け!M1640="","",①陸連データ貼付け!M1640)</f>
        <v>P136</v>
      </c>
      <c r="B4571" s="29" t="str">
        <f t="shared" si="216"/>
        <v>P</v>
      </c>
      <c r="C4571" s="29" t="str">
        <f t="shared" si="217"/>
        <v>136</v>
      </c>
      <c r="D4571" s="29">
        <f>①陸連データ貼付け!B1640</f>
        <v>87600122</v>
      </c>
      <c r="E4571" s="29" t="str">
        <f>①陸連データ貼付け!C1640</f>
        <v>山﨑　壮馬</v>
      </c>
      <c r="F4571" s="29" t="str">
        <f>ASC(①陸連データ貼付け!D1640)</f>
        <v>ﾔﾏｻﾞｷ ｿｳﾏ</v>
      </c>
      <c r="G4571" s="29" t="str">
        <f>①陸連データ貼付け!E1640</f>
        <v>男</v>
      </c>
      <c r="H4571" s="29">
        <f>①陸連データ貼付け!H1640</f>
        <v>24302</v>
      </c>
      <c r="I4571" s="29" t="str">
        <f>①陸連データ貼付け!I1640</f>
        <v>名古屋市立萩山</v>
      </c>
      <c r="J4571" s="29" t="str">
        <f>①陸連データ貼付け!J1640</f>
        <v>ナゴヤシリツハギヤマチュウガッコウ</v>
      </c>
      <c r="K4571" s="29" t="str">
        <f t="shared" si="218"/>
        <v>名古屋市立萩山</v>
      </c>
      <c r="L4571" s="29">
        <f>①陸連データ貼付け!P1640</f>
        <v>2</v>
      </c>
      <c r="M4571" s="63" t="str">
        <f>①陸連データ貼付け!Q1640</f>
        <v>中学校</v>
      </c>
    </row>
    <row r="4572" spans="1:13">
      <c r="A4572" s="220" t="str">
        <f>IF(①陸連データ貼付け!M1641="","",①陸連データ貼付け!M1641)</f>
        <v>P121</v>
      </c>
      <c r="B4572" s="29" t="str">
        <f t="shared" si="216"/>
        <v>P</v>
      </c>
      <c r="C4572" s="29" t="str">
        <f t="shared" si="217"/>
        <v>121</v>
      </c>
      <c r="D4572" s="29">
        <f>①陸連データ貼付け!B1641</f>
        <v>76108527</v>
      </c>
      <c r="E4572" s="29" t="str">
        <f>①陸連データ貼付け!C1641</f>
        <v>山本　雄稀</v>
      </c>
      <c r="F4572" s="29" t="str">
        <f>ASC(①陸連データ貼付け!D1641)</f>
        <v>ﾔﾏﾓﾄ ﾕｳｷ</v>
      </c>
      <c r="G4572" s="29" t="str">
        <f>①陸連データ貼付け!E1641</f>
        <v>男</v>
      </c>
      <c r="H4572" s="29">
        <f>①陸連データ貼付け!H1641</f>
        <v>24302</v>
      </c>
      <c r="I4572" s="29" t="str">
        <f>①陸連データ貼付け!I1641</f>
        <v>名古屋市立萩山</v>
      </c>
      <c r="J4572" s="29" t="str">
        <f>①陸連データ貼付け!J1641</f>
        <v>ナゴヤシリツハギヤマチュウガッコウ</v>
      </c>
      <c r="K4572" s="29" t="str">
        <f t="shared" si="218"/>
        <v>名古屋市立萩山</v>
      </c>
      <c r="L4572" s="29">
        <f>①陸連データ貼付け!P1641</f>
        <v>3</v>
      </c>
      <c r="M4572" s="63" t="str">
        <f>①陸連データ貼付け!Q1641</f>
        <v>中学校</v>
      </c>
    </row>
    <row r="4573" spans="1:13">
      <c r="A4573" s="220" t="str">
        <f>IF(①陸連データ貼付け!M1642="","",①陸連データ貼付け!M1642)</f>
        <v>P5107</v>
      </c>
      <c r="B4573" s="29" t="str">
        <f t="shared" ref="B4573:B4636" si="219">LEFT(A4573,1)</f>
        <v>P</v>
      </c>
      <c r="C4573" s="29" t="str">
        <f t="shared" ref="C4573:C4636" si="220">REPLACE(A4573,1,1,"")</f>
        <v>5107</v>
      </c>
      <c r="D4573" s="29">
        <f>①陸連データ貼付け!B1642</f>
        <v>76110520</v>
      </c>
      <c r="E4573" s="29" t="str">
        <f>①陸連データ貼付け!C1642</f>
        <v>湯田　千裕</v>
      </c>
      <c r="F4573" s="29" t="str">
        <f>ASC(①陸連データ貼付け!D1642)</f>
        <v>ﾕﾀﾞ ﾁﾋﾛ</v>
      </c>
      <c r="G4573" s="29" t="str">
        <f>①陸連データ貼付け!E1642</f>
        <v>女</v>
      </c>
      <c r="H4573" s="29">
        <f>①陸連データ貼付け!H1642</f>
        <v>24302</v>
      </c>
      <c r="I4573" s="29" t="str">
        <f>①陸連データ貼付け!I1642</f>
        <v>名古屋市立萩山</v>
      </c>
      <c r="J4573" s="29" t="str">
        <f>①陸連データ貼付け!J1642</f>
        <v>ナゴヤシリツハギヤマチュウガッコウ</v>
      </c>
      <c r="K4573" s="29" t="str">
        <f t="shared" ref="K4573:K4636" si="221">I4573</f>
        <v>名古屋市立萩山</v>
      </c>
      <c r="L4573" s="29">
        <f>①陸連データ貼付け!P1642</f>
        <v>3</v>
      </c>
      <c r="M4573" s="63" t="str">
        <f>①陸連データ貼付け!Q1642</f>
        <v>中学校</v>
      </c>
    </row>
    <row r="4574" spans="1:13">
      <c r="A4574" s="220" t="str">
        <f>IF(①陸連データ貼付け!M1643="","",①陸連データ貼付け!M1643)</f>
        <v>P5363</v>
      </c>
      <c r="B4574" s="29" t="str">
        <f t="shared" si="219"/>
        <v>P</v>
      </c>
      <c r="C4574" s="29" t="str">
        <f t="shared" si="220"/>
        <v>5363</v>
      </c>
      <c r="D4574" s="29">
        <f>①陸連データ貼付け!B1643</f>
        <v>84999039</v>
      </c>
      <c r="E4574" s="29" t="str">
        <f>①陸連データ貼付け!C1643</f>
        <v>牧野　杏</v>
      </c>
      <c r="F4574" s="29" t="str">
        <f>ASC(①陸連データ貼付け!D1643)</f>
        <v>ﾏｷﾉ ｱﾝ</v>
      </c>
      <c r="G4574" s="29" t="str">
        <f>①陸連データ貼付け!E1643</f>
        <v>女</v>
      </c>
      <c r="H4574" s="29">
        <f>①陸連データ貼付け!H1643</f>
        <v>27732</v>
      </c>
      <c r="I4574" s="29" t="str">
        <f>①陸連データ貼付け!I1643</f>
        <v>名古屋市立久方</v>
      </c>
      <c r="J4574" s="29" t="str">
        <f>①陸連データ貼付け!J1643</f>
        <v>ナゴヤシリツヒサカタチュウガッコウ</v>
      </c>
      <c r="K4574" s="29" t="str">
        <f t="shared" si="221"/>
        <v>名古屋市立久方</v>
      </c>
      <c r="L4574" s="29">
        <f>①陸連データ貼付け!P1643</f>
        <v>3</v>
      </c>
      <c r="M4574" s="63" t="str">
        <f>①陸連データ貼付け!Q1643</f>
        <v>中学校</v>
      </c>
    </row>
    <row r="4575" spans="1:13">
      <c r="A4575" s="220" t="str">
        <f>IF(①陸連データ貼付け!M1644="","",①陸連データ貼付け!M1644)</f>
        <v>P5538</v>
      </c>
      <c r="B4575" s="29" t="str">
        <f t="shared" si="219"/>
        <v>P</v>
      </c>
      <c r="C4575" s="29" t="str">
        <f t="shared" si="220"/>
        <v>5538</v>
      </c>
      <c r="D4575" s="29">
        <f>①陸連データ貼付け!B1644</f>
        <v>96924030</v>
      </c>
      <c r="E4575" s="29" t="str">
        <f>①陸連データ貼付け!C1644</f>
        <v>青山　凜</v>
      </c>
      <c r="F4575" s="29" t="str">
        <f>ASC(①陸連データ貼付け!D1644)</f>
        <v>ｱｵﾔﾏ ﾘﾝ</v>
      </c>
      <c r="G4575" s="29" t="str">
        <f>①陸連データ貼付け!E1644</f>
        <v>女</v>
      </c>
      <c r="H4575" s="29">
        <f>①陸連データ貼付け!H1644</f>
        <v>29587</v>
      </c>
      <c r="I4575" s="29" t="str">
        <f>①陸連データ貼付け!I1644</f>
        <v>名古屋市立守山東</v>
      </c>
      <c r="J4575" s="29" t="str">
        <f>①陸連データ貼付け!J1644</f>
        <v>ナゴヤシリツモリヤマヒガシ</v>
      </c>
      <c r="K4575" s="29" t="str">
        <f t="shared" si="221"/>
        <v>名古屋市立守山東</v>
      </c>
      <c r="L4575" s="29">
        <f>①陸連データ貼付け!P1644</f>
        <v>2</v>
      </c>
      <c r="M4575" s="63" t="str">
        <f>①陸連データ貼付け!Q1644</f>
        <v>中学校</v>
      </c>
    </row>
    <row r="4576" spans="1:13">
      <c r="A4576" s="220" t="str">
        <f>IF(①陸連データ貼付け!M1645="","",①陸連データ貼付け!M1645)</f>
        <v>P719</v>
      </c>
      <c r="B4576" s="29" t="str">
        <f t="shared" si="219"/>
        <v>P</v>
      </c>
      <c r="C4576" s="29" t="str">
        <f t="shared" si="220"/>
        <v>719</v>
      </c>
      <c r="D4576" s="29">
        <f>①陸連データ貼付け!B1645</f>
        <v>75902326</v>
      </c>
      <c r="E4576" s="29" t="str">
        <f>①陸連データ貼付け!C1645</f>
        <v>石田　拓真</v>
      </c>
      <c r="F4576" s="29" t="str">
        <f>ASC(①陸連データ貼付け!D1645)</f>
        <v>ｲｼﾀﾞ ﾀｸﾏ</v>
      </c>
      <c r="G4576" s="29" t="str">
        <f>①陸連データ貼付け!E1645</f>
        <v>男</v>
      </c>
      <c r="H4576" s="29">
        <f>①陸連データ貼付け!H1645</f>
        <v>29587</v>
      </c>
      <c r="I4576" s="29" t="str">
        <f>①陸連データ貼付け!I1645</f>
        <v>名古屋市立守山東</v>
      </c>
      <c r="J4576" s="29" t="str">
        <f>①陸連データ貼付け!J1645</f>
        <v>ナゴヤシリツモリヤマヒガシ</v>
      </c>
      <c r="K4576" s="29" t="str">
        <f t="shared" si="221"/>
        <v>名古屋市立守山東</v>
      </c>
      <c r="L4576" s="29">
        <f>①陸連データ貼付け!P1645</f>
        <v>3</v>
      </c>
      <c r="M4576" s="63" t="str">
        <f>①陸連データ貼付け!Q1645</f>
        <v>中学校</v>
      </c>
    </row>
    <row r="4577" spans="1:13">
      <c r="A4577" s="220" t="str">
        <f>IF(①陸連データ貼付け!M1646="","",①陸連データ貼付け!M1646)</f>
        <v>P720</v>
      </c>
      <c r="B4577" s="29" t="str">
        <f t="shared" si="219"/>
        <v>P</v>
      </c>
      <c r="C4577" s="29" t="str">
        <f t="shared" si="220"/>
        <v>720</v>
      </c>
      <c r="D4577" s="29">
        <f>①陸連データ貼付け!B1646</f>
        <v>75902427</v>
      </c>
      <c r="E4577" s="29" t="str">
        <f>①陸連データ貼付け!C1646</f>
        <v>伊藤　涼真</v>
      </c>
      <c r="F4577" s="29" t="str">
        <f>ASC(①陸連データ貼付け!D1646)</f>
        <v>ｲﾄｳ ﾘｮｳﾏ</v>
      </c>
      <c r="G4577" s="29" t="str">
        <f>①陸連データ貼付け!E1646</f>
        <v>男</v>
      </c>
      <c r="H4577" s="29">
        <f>①陸連データ貼付け!H1646</f>
        <v>29587</v>
      </c>
      <c r="I4577" s="29" t="str">
        <f>①陸連データ貼付け!I1646</f>
        <v>名古屋市立守山東</v>
      </c>
      <c r="J4577" s="29" t="str">
        <f>①陸連データ貼付け!J1646</f>
        <v>ナゴヤシリツモリヤマヒガシ</v>
      </c>
      <c r="K4577" s="29" t="str">
        <f t="shared" si="221"/>
        <v>名古屋市立守山東</v>
      </c>
      <c r="L4577" s="29">
        <f>①陸連データ貼付け!P1646</f>
        <v>3</v>
      </c>
      <c r="M4577" s="63" t="str">
        <f>①陸連データ貼付け!Q1646</f>
        <v>中学校</v>
      </c>
    </row>
    <row r="4578" spans="1:13">
      <c r="A4578" s="220" t="str">
        <f>IF(①陸連データ貼付け!M1647="","",①陸連データ貼付け!M1647)</f>
        <v>P721</v>
      </c>
      <c r="B4578" s="29" t="str">
        <f t="shared" si="219"/>
        <v>P</v>
      </c>
      <c r="C4578" s="29" t="str">
        <f t="shared" si="220"/>
        <v>721</v>
      </c>
      <c r="D4578" s="29">
        <f>①陸連データ貼付け!B1647</f>
        <v>75902528</v>
      </c>
      <c r="E4578" s="29" t="str">
        <f>①陸連データ貼付け!C1647</f>
        <v>井上　裕登</v>
      </c>
      <c r="F4578" s="29" t="str">
        <f>ASC(①陸連データ貼付け!D1647)</f>
        <v>ｲﾉｳｴ ﾋﾛﾄ</v>
      </c>
      <c r="G4578" s="29" t="str">
        <f>①陸連データ貼付け!E1647</f>
        <v>男</v>
      </c>
      <c r="H4578" s="29">
        <f>①陸連データ貼付け!H1647</f>
        <v>29587</v>
      </c>
      <c r="I4578" s="29" t="str">
        <f>①陸連データ貼付け!I1647</f>
        <v>名古屋市立守山東</v>
      </c>
      <c r="J4578" s="29" t="str">
        <f>①陸連データ貼付け!J1647</f>
        <v>ナゴヤシリツモリヤマヒガシ</v>
      </c>
      <c r="K4578" s="29" t="str">
        <f t="shared" si="221"/>
        <v>名古屋市立守山東</v>
      </c>
      <c r="L4578" s="29">
        <f>①陸連データ貼付け!P1647</f>
        <v>3</v>
      </c>
      <c r="M4578" s="63" t="str">
        <f>①陸連データ貼付け!Q1647</f>
        <v>中学校</v>
      </c>
    </row>
    <row r="4579" spans="1:13">
      <c r="A4579" s="220" t="str">
        <f>IF(①陸連データ貼付け!M1648="","",①陸連データ貼付け!M1648)</f>
        <v>P5529</v>
      </c>
      <c r="B4579" s="29" t="str">
        <f t="shared" si="219"/>
        <v>P</v>
      </c>
      <c r="C4579" s="29" t="str">
        <f t="shared" si="220"/>
        <v>5529</v>
      </c>
      <c r="D4579" s="29">
        <f>①陸連データ貼付け!B1648</f>
        <v>93367432</v>
      </c>
      <c r="E4579" s="29" t="str">
        <f>①陸連データ貼付け!C1648</f>
        <v>岩田　音葉</v>
      </c>
      <c r="F4579" s="29" t="str">
        <f>ASC(①陸連データ貼付け!D1648)</f>
        <v>ｲﾜﾀ ｵﾄﾊ</v>
      </c>
      <c r="G4579" s="29" t="str">
        <f>①陸連データ貼付け!E1648</f>
        <v>女</v>
      </c>
      <c r="H4579" s="29">
        <f>①陸連データ貼付け!H1648</f>
        <v>29587</v>
      </c>
      <c r="I4579" s="29" t="str">
        <f>①陸連データ貼付け!I1648</f>
        <v>名古屋市立守山東</v>
      </c>
      <c r="J4579" s="29" t="str">
        <f>①陸連データ貼付け!J1648</f>
        <v>ナゴヤシリツモリヤマヒガシ</v>
      </c>
      <c r="K4579" s="29" t="str">
        <f t="shared" si="221"/>
        <v>名古屋市立守山東</v>
      </c>
      <c r="L4579" s="29">
        <f>①陸連データ貼付け!P1648</f>
        <v>2</v>
      </c>
      <c r="M4579" s="63" t="str">
        <f>①陸連データ貼付け!Q1648</f>
        <v>中学校</v>
      </c>
    </row>
    <row r="4580" spans="1:13">
      <c r="A4580" s="220" t="str">
        <f>IF(①陸連データ貼付け!M1649="","",①陸連データ貼付け!M1649)</f>
        <v>P5519</v>
      </c>
      <c r="B4580" s="29" t="str">
        <f t="shared" si="219"/>
        <v>P</v>
      </c>
      <c r="C4580" s="29" t="str">
        <f t="shared" si="220"/>
        <v>5519</v>
      </c>
      <c r="D4580" s="29">
        <f>①陸連データ貼付け!B1649</f>
        <v>75904732</v>
      </c>
      <c r="E4580" s="29" t="str">
        <f>①陸連データ貼付け!C1649</f>
        <v>岩田　彩楽</v>
      </c>
      <c r="F4580" s="29" t="str">
        <f>ASC(①陸連データ貼付け!D1649)</f>
        <v>ｲﾜﾀ ｻﾗ</v>
      </c>
      <c r="G4580" s="29" t="str">
        <f>①陸連データ貼付け!E1649</f>
        <v>女</v>
      </c>
      <c r="H4580" s="29">
        <f>①陸連データ貼付け!H1649</f>
        <v>29587</v>
      </c>
      <c r="I4580" s="29" t="str">
        <f>①陸連データ貼付け!I1649</f>
        <v>名古屋市立守山東</v>
      </c>
      <c r="J4580" s="29" t="str">
        <f>①陸連データ貼付け!J1649</f>
        <v>ナゴヤシリツモリヤマヒガシ</v>
      </c>
      <c r="K4580" s="29" t="str">
        <f t="shared" si="221"/>
        <v>名古屋市立守山東</v>
      </c>
      <c r="L4580" s="29">
        <f>①陸連データ貼付け!P1649</f>
        <v>3</v>
      </c>
      <c r="M4580" s="63" t="str">
        <f>①陸連データ貼付け!Q1649</f>
        <v>中学校</v>
      </c>
    </row>
    <row r="4581" spans="1:13">
      <c r="A4581" s="220" t="str">
        <f>IF(①陸連データ貼付け!M1650="","",①陸連データ貼付け!M1650)</f>
        <v>P5530</v>
      </c>
      <c r="B4581" s="29" t="str">
        <f t="shared" si="219"/>
        <v>P</v>
      </c>
      <c r="C4581" s="29" t="str">
        <f t="shared" si="220"/>
        <v>5530</v>
      </c>
      <c r="D4581" s="29">
        <f>①陸連データ貼付け!B1650</f>
        <v>93367533</v>
      </c>
      <c r="E4581" s="29" t="str">
        <f>①陸連データ貼付け!C1650</f>
        <v>岩田　やえの</v>
      </c>
      <c r="F4581" s="29" t="str">
        <f>ASC(①陸連データ貼付け!D1650)</f>
        <v>ｲﾜﾀ ﾔｴﾉ</v>
      </c>
      <c r="G4581" s="29" t="str">
        <f>①陸連データ貼付け!E1650</f>
        <v>女</v>
      </c>
      <c r="H4581" s="29">
        <f>①陸連データ貼付け!H1650</f>
        <v>29587</v>
      </c>
      <c r="I4581" s="29" t="str">
        <f>①陸連データ貼付け!I1650</f>
        <v>名古屋市立守山東</v>
      </c>
      <c r="J4581" s="29" t="str">
        <f>①陸連データ貼付け!J1650</f>
        <v>ナゴヤシリツモリヤマヒガシ</v>
      </c>
      <c r="K4581" s="29" t="str">
        <f t="shared" si="221"/>
        <v>名古屋市立守山東</v>
      </c>
      <c r="L4581" s="29">
        <f>①陸連データ貼付け!P1650</f>
        <v>2</v>
      </c>
      <c r="M4581" s="63" t="str">
        <f>①陸連データ貼付け!Q1650</f>
        <v>中学校</v>
      </c>
    </row>
    <row r="4582" spans="1:13">
      <c r="A4582" s="220" t="str">
        <f>IF(①陸連データ貼付け!M1651="","",①陸連データ貼付け!M1651)</f>
        <v>P5520</v>
      </c>
      <c r="B4582" s="29" t="str">
        <f t="shared" si="219"/>
        <v>P</v>
      </c>
      <c r="C4582" s="29" t="str">
        <f t="shared" si="220"/>
        <v>5520</v>
      </c>
      <c r="D4582" s="29">
        <f>①陸連データ貼付け!B1651</f>
        <v>75904833</v>
      </c>
      <c r="E4582" s="29" t="str">
        <f>①陸連データ貼付け!C1651</f>
        <v>梅村　舞</v>
      </c>
      <c r="F4582" s="29" t="str">
        <f>ASC(①陸連データ貼付け!D1651)</f>
        <v>ｳﾒﾑﾗ ﾏｲ</v>
      </c>
      <c r="G4582" s="29" t="str">
        <f>①陸連データ貼付け!E1651</f>
        <v>女</v>
      </c>
      <c r="H4582" s="29">
        <f>①陸連データ貼付け!H1651</f>
        <v>29587</v>
      </c>
      <c r="I4582" s="29" t="str">
        <f>①陸連データ貼付け!I1651</f>
        <v>名古屋市立守山東</v>
      </c>
      <c r="J4582" s="29" t="str">
        <f>①陸連データ貼付け!J1651</f>
        <v>ナゴヤシリツモリヤマヒガシ</v>
      </c>
      <c r="K4582" s="29" t="str">
        <f t="shared" si="221"/>
        <v>名古屋市立守山東</v>
      </c>
      <c r="L4582" s="29">
        <f>①陸連データ貼付け!P1651</f>
        <v>3</v>
      </c>
      <c r="M4582" s="63" t="str">
        <f>①陸連データ貼付け!Q1651</f>
        <v>中学校</v>
      </c>
    </row>
    <row r="4583" spans="1:13">
      <c r="A4583" s="220" t="str">
        <f>IF(①陸連データ貼付け!M1652="","",①陸連データ貼付け!M1652)</f>
        <v>P735</v>
      </c>
      <c r="B4583" s="29" t="str">
        <f t="shared" si="219"/>
        <v>P</v>
      </c>
      <c r="C4583" s="29" t="str">
        <f t="shared" si="220"/>
        <v>735</v>
      </c>
      <c r="D4583" s="29">
        <f>①陸連データ貼付け!B1652</f>
        <v>93368332</v>
      </c>
      <c r="E4583" s="29" t="str">
        <f>①陸連データ貼付け!C1652</f>
        <v>大谷　浩登</v>
      </c>
      <c r="F4583" s="29" t="str">
        <f>ASC(①陸連データ貼付け!D1652)</f>
        <v>ｵｵﾀﾆ ﾋﾛﾄ</v>
      </c>
      <c r="G4583" s="29" t="str">
        <f>①陸連データ貼付け!E1652</f>
        <v>男</v>
      </c>
      <c r="H4583" s="29">
        <f>①陸連データ貼付け!H1652</f>
        <v>29587</v>
      </c>
      <c r="I4583" s="29" t="str">
        <f>①陸連データ貼付け!I1652</f>
        <v>名古屋市立守山東</v>
      </c>
      <c r="J4583" s="29" t="str">
        <f>①陸連データ貼付け!J1652</f>
        <v>ナゴヤシリツモリヤマヒガシ</v>
      </c>
      <c r="K4583" s="29" t="str">
        <f t="shared" si="221"/>
        <v>名古屋市立守山東</v>
      </c>
      <c r="L4583" s="29">
        <f>①陸連データ貼付け!P1652</f>
        <v>3</v>
      </c>
      <c r="M4583" s="63" t="str">
        <f>①陸連データ貼付け!Q1652</f>
        <v>中学校</v>
      </c>
    </row>
    <row r="4584" spans="1:13">
      <c r="A4584" s="220" t="str">
        <f>IF(①陸連データ貼付け!M1653="","",①陸連データ貼付け!M1653)</f>
        <v>P722</v>
      </c>
      <c r="B4584" s="29" t="str">
        <f t="shared" si="219"/>
        <v>P</v>
      </c>
      <c r="C4584" s="29" t="str">
        <f t="shared" si="220"/>
        <v>722</v>
      </c>
      <c r="D4584" s="29">
        <f>①陸連データ貼付け!B1653</f>
        <v>75902730</v>
      </c>
      <c r="E4584" s="29" t="str">
        <f>①陸連データ貼付け!C1653</f>
        <v>大森　浩史</v>
      </c>
      <c r="F4584" s="29" t="str">
        <f>ASC(①陸連データ貼付け!D1653)</f>
        <v>ｵｵﾓﾘ ﾋﾛﾌﾐ</v>
      </c>
      <c r="G4584" s="29" t="str">
        <f>①陸連データ貼付け!E1653</f>
        <v>男</v>
      </c>
      <c r="H4584" s="29">
        <f>①陸連データ貼付け!H1653</f>
        <v>29587</v>
      </c>
      <c r="I4584" s="29" t="str">
        <f>①陸連データ貼付け!I1653</f>
        <v>名古屋市立守山東</v>
      </c>
      <c r="J4584" s="29" t="str">
        <f>①陸連データ貼付け!J1653</f>
        <v>ナゴヤシリツモリヤマヒガシ</v>
      </c>
      <c r="K4584" s="29" t="str">
        <f t="shared" si="221"/>
        <v>名古屋市立守山東</v>
      </c>
      <c r="L4584" s="29">
        <f>①陸連データ貼付け!P1653</f>
        <v>3</v>
      </c>
      <c r="M4584" s="63" t="str">
        <f>①陸連データ貼付け!Q1653</f>
        <v>中学校</v>
      </c>
    </row>
    <row r="4585" spans="1:13">
      <c r="A4585" s="220" t="str">
        <f>IF(①陸連データ貼付け!M1654="","",①陸連データ貼付け!M1654)</f>
        <v>P5521</v>
      </c>
      <c r="B4585" s="29" t="str">
        <f t="shared" si="219"/>
        <v>P</v>
      </c>
      <c r="C4585" s="29" t="str">
        <f t="shared" si="220"/>
        <v>5521</v>
      </c>
      <c r="D4585" s="29">
        <f>①陸連データ貼付け!B1654</f>
        <v>75904934</v>
      </c>
      <c r="E4585" s="29" t="str">
        <f>①陸連データ貼付け!C1654</f>
        <v>岡田　笑子</v>
      </c>
      <c r="F4585" s="29" t="str">
        <f>ASC(①陸連データ貼付け!D1654)</f>
        <v>ｵｶﾀﾞ ｼｮｳｺ</v>
      </c>
      <c r="G4585" s="29" t="str">
        <f>①陸連データ貼付け!E1654</f>
        <v>女</v>
      </c>
      <c r="H4585" s="29">
        <f>①陸連データ貼付け!H1654</f>
        <v>29587</v>
      </c>
      <c r="I4585" s="29" t="str">
        <f>①陸連データ貼付け!I1654</f>
        <v>名古屋市立守山東</v>
      </c>
      <c r="J4585" s="29" t="str">
        <f>①陸連データ貼付け!J1654</f>
        <v>ナゴヤシリツモリヤマヒガシ</v>
      </c>
      <c r="K4585" s="29" t="str">
        <f t="shared" si="221"/>
        <v>名古屋市立守山東</v>
      </c>
      <c r="L4585" s="29">
        <f>①陸連データ貼付け!P1654</f>
        <v>3</v>
      </c>
      <c r="M4585" s="63" t="str">
        <f>①陸連データ貼付け!Q1654</f>
        <v>中学校</v>
      </c>
    </row>
    <row r="4586" spans="1:13">
      <c r="A4586" s="220" t="str">
        <f>IF(①陸連データ貼付け!M1655="","",①陸連データ貼付け!M1655)</f>
        <v>P723</v>
      </c>
      <c r="B4586" s="29" t="str">
        <f t="shared" si="219"/>
        <v>P</v>
      </c>
      <c r="C4586" s="29" t="str">
        <f t="shared" si="220"/>
        <v>723</v>
      </c>
      <c r="D4586" s="29">
        <f>①陸連データ貼付け!B1655</f>
        <v>75902831</v>
      </c>
      <c r="E4586" s="29" t="str">
        <f>①陸連データ貼付け!C1655</f>
        <v>奥村　俊哉</v>
      </c>
      <c r="F4586" s="29" t="str">
        <f>ASC(①陸連データ貼付け!D1655)</f>
        <v>ｵｸﾑﾗ ﾄｼﾔ</v>
      </c>
      <c r="G4586" s="29" t="str">
        <f>①陸連データ貼付け!E1655</f>
        <v>男</v>
      </c>
      <c r="H4586" s="29">
        <f>①陸連データ貼付け!H1655</f>
        <v>29587</v>
      </c>
      <c r="I4586" s="29" t="str">
        <f>①陸連データ貼付け!I1655</f>
        <v>名古屋市立守山東</v>
      </c>
      <c r="J4586" s="29" t="str">
        <f>①陸連データ貼付け!J1655</f>
        <v>ナゴヤシリツモリヤマヒガシ</v>
      </c>
      <c r="K4586" s="29" t="str">
        <f t="shared" si="221"/>
        <v>名古屋市立守山東</v>
      </c>
      <c r="L4586" s="29">
        <f>①陸連データ貼付け!P1655</f>
        <v>3</v>
      </c>
      <c r="M4586" s="63" t="str">
        <f>①陸連データ貼付け!Q1655</f>
        <v>中学校</v>
      </c>
    </row>
    <row r="4587" spans="1:13">
      <c r="A4587" s="220" t="str">
        <f>IF(①陸連データ貼付け!M1656="","",①陸連データ貼付け!M1656)</f>
        <v>P724</v>
      </c>
      <c r="B4587" s="29" t="str">
        <f t="shared" si="219"/>
        <v>P</v>
      </c>
      <c r="C4587" s="29" t="str">
        <f t="shared" si="220"/>
        <v>724</v>
      </c>
      <c r="D4587" s="29">
        <f>①陸連データ貼付け!B1656</f>
        <v>75902932</v>
      </c>
      <c r="E4587" s="29" t="str">
        <f>①陸連データ貼付け!C1656</f>
        <v>開田　響</v>
      </c>
      <c r="F4587" s="29" t="str">
        <f>ASC(①陸連データ貼付け!D1656)</f>
        <v>ｶｲﾀﾞ ﾋﾋﾞｷ</v>
      </c>
      <c r="G4587" s="29" t="str">
        <f>①陸連データ貼付け!E1656</f>
        <v>男</v>
      </c>
      <c r="H4587" s="29">
        <f>①陸連データ貼付け!H1656</f>
        <v>29587</v>
      </c>
      <c r="I4587" s="29" t="str">
        <f>①陸連データ貼付け!I1656</f>
        <v>名古屋市立守山東</v>
      </c>
      <c r="J4587" s="29" t="str">
        <f>①陸連データ貼付け!J1656</f>
        <v>ナゴヤシリツモリヤマヒガシ</v>
      </c>
      <c r="K4587" s="29" t="str">
        <f t="shared" si="221"/>
        <v>名古屋市立守山東</v>
      </c>
      <c r="L4587" s="29">
        <f>①陸連データ貼付け!P1656</f>
        <v>3</v>
      </c>
      <c r="M4587" s="63" t="str">
        <f>①陸連データ貼付け!Q1656</f>
        <v>中学校</v>
      </c>
    </row>
    <row r="4588" spans="1:13">
      <c r="A4588" s="220" t="str">
        <f>IF(①陸連データ貼付け!M1657="","",①陸連データ貼付け!M1657)</f>
        <v>P5522</v>
      </c>
      <c r="B4588" s="29" t="str">
        <f t="shared" si="219"/>
        <v>P</v>
      </c>
      <c r="C4588" s="29" t="str">
        <f t="shared" si="220"/>
        <v>5522</v>
      </c>
      <c r="D4588" s="29">
        <f>①陸連データ貼付け!B1657</f>
        <v>75905026</v>
      </c>
      <c r="E4588" s="29" t="str">
        <f>①陸連データ貼付け!C1657</f>
        <v>我如古　巴南</v>
      </c>
      <c r="F4588" s="29" t="str">
        <f>ASC(①陸連データ貼付け!D1657)</f>
        <v>ｶﾞﾈｺ ﾊﾅ</v>
      </c>
      <c r="G4588" s="29" t="str">
        <f>①陸連データ貼付け!E1657</f>
        <v>女</v>
      </c>
      <c r="H4588" s="29">
        <f>①陸連データ貼付け!H1657</f>
        <v>29587</v>
      </c>
      <c r="I4588" s="29" t="str">
        <f>①陸連データ貼付け!I1657</f>
        <v>名古屋市立守山東</v>
      </c>
      <c r="J4588" s="29" t="str">
        <f>①陸連データ貼付け!J1657</f>
        <v>ナゴヤシリツモリヤマヒガシ</v>
      </c>
      <c r="K4588" s="29" t="str">
        <f t="shared" si="221"/>
        <v>名古屋市立守山東</v>
      </c>
      <c r="L4588" s="29">
        <f>①陸連データ貼付け!P1657</f>
        <v>3</v>
      </c>
      <c r="M4588" s="63" t="str">
        <f>①陸連データ貼付け!Q1657</f>
        <v>中学校</v>
      </c>
    </row>
    <row r="4589" spans="1:13">
      <c r="A4589" s="220" t="str">
        <f>IF(①陸連データ貼付け!M1658="","",①陸連データ貼付け!M1658)</f>
        <v>P5531</v>
      </c>
      <c r="B4589" s="29" t="str">
        <f t="shared" si="219"/>
        <v>P</v>
      </c>
      <c r="C4589" s="29" t="str">
        <f t="shared" si="220"/>
        <v>5531</v>
      </c>
      <c r="D4589" s="29">
        <f>①陸連データ貼付け!B1658</f>
        <v>93367634</v>
      </c>
      <c r="E4589" s="29" t="str">
        <f>①陸連データ貼付け!C1658</f>
        <v>木下　芽依奈</v>
      </c>
      <c r="F4589" s="29" t="str">
        <f>ASC(①陸連データ貼付け!D1658)</f>
        <v>ｷﾉｼﾀ ﾒｲﾅ</v>
      </c>
      <c r="G4589" s="29" t="str">
        <f>①陸連データ貼付け!E1658</f>
        <v>女</v>
      </c>
      <c r="H4589" s="29">
        <f>①陸連データ貼付け!H1658</f>
        <v>29587</v>
      </c>
      <c r="I4589" s="29" t="str">
        <f>①陸連データ貼付け!I1658</f>
        <v>名古屋市立守山東</v>
      </c>
      <c r="J4589" s="29" t="str">
        <f>①陸連データ貼付け!J1658</f>
        <v>ナゴヤシリツモリヤマヒガシ</v>
      </c>
      <c r="K4589" s="29" t="str">
        <f t="shared" si="221"/>
        <v>名古屋市立守山東</v>
      </c>
      <c r="L4589" s="29">
        <f>①陸連データ貼付け!P1658</f>
        <v>2</v>
      </c>
      <c r="M4589" s="63" t="str">
        <f>①陸連データ貼付け!Q1658</f>
        <v>中学校</v>
      </c>
    </row>
    <row r="4590" spans="1:13">
      <c r="A4590" s="220" t="str">
        <f>IF(①陸連データ貼付け!M1659="","",①陸連データ貼付け!M1659)</f>
        <v>P730</v>
      </c>
      <c r="B4590" s="29" t="str">
        <f t="shared" si="219"/>
        <v>P</v>
      </c>
      <c r="C4590" s="29" t="str">
        <f t="shared" si="220"/>
        <v>730</v>
      </c>
      <c r="D4590" s="29">
        <f>①陸連データ貼付け!B1659</f>
        <v>82132420</v>
      </c>
      <c r="E4590" s="29" t="str">
        <f>①陸連データ貼付け!C1659</f>
        <v>木村　謙介</v>
      </c>
      <c r="F4590" s="29" t="str">
        <f>ASC(①陸連データ貼付け!D1659)</f>
        <v>ｷﾑﾗ ｹﾝｽｹ</v>
      </c>
      <c r="G4590" s="29" t="str">
        <f>①陸連データ貼付け!E1659</f>
        <v>男</v>
      </c>
      <c r="H4590" s="29">
        <f>①陸連データ貼付け!H1659</f>
        <v>29587</v>
      </c>
      <c r="I4590" s="29" t="str">
        <f>①陸連データ貼付け!I1659</f>
        <v>名古屋市立守山東</v>
      </c>
      <c r="J4590" s="29" t="str">
        <f>①陸連データ貼付け!J1659</f>
        <v>ナゴヤシリツモリヤマヒガシ</v>
      </c>
      <c r="K4590" s="29" t="str">
        <f t="shared" si="221"/>
        <v>名古屋市立守山東</v>
      </c>
      <c r="L4590" s="29">
        <f>①陸連データ貼付け!P1659</f>
        <v>3</v>
      </c>
      <c r="M4590" s="63" t="str">
        <f>①陸連データ貼付け!Q1659</f>
        <v>中学校</v>
      </c>
    </row>
    <row r="4591" spans="1:13">
      <c r="A4591" s="220" t="str">
        <f>IF(①陸連データ貼付け!M1660="","",①陸連データ貼付け!M1660)</f>
        <v>P5523</v>
      </c>
      <c r="B4591" s="29" t="str">
        <f t="shared" si="219"/>
        <v>P</v>
      </c>
      <c r="C4591" s="29" t="str">
        <f t="shared" si="220"/>
        <v>5523</v>
      </c>
      <c r="D4591" s="29">
        <f>①陸連データ貼付け!B1660</f>
        <v>75905127</v>
      </c>
      <c r="E4591" s="29" t="str">
        <f>①陸連データ貼付け!C1660</f>
        <v>黒坂　友美</v>
      </c>
      <c r="F4591" s="29" t="str">
        <f>ASC(①陸連データ貼付け!D1660)</f>
        <v>ｸﾛｻｶ ﾄﾓﾐ</v>
      </c>
      <c r="G4591" s="29" t="str">
        <f>①陸連データ貼付け!E1660</f>
        <v>女</v>
      </c>
      <c r="H4591" s="29">
        <f>①陸連データ貼付け!H1660</f>
        <v>29587</v>
      </c>
      <c r="I4591" s="29" t="str">
        <f>①陸連データ貼付け!I1660</f>
        <v>名古屋市立守山東</v>
      </c>
      <c r="J4591" s="29" t="str">
        <f>①陸連データ貼付け!J1660</f>
        <v>ナゴヤシリツモリヤマヒガシ</v>
      </c>
      <c r="K4591" s="29" t="str">
        <f t="shared" si="221"/>
        <v>名古屋市立守山東</v>
      </c>
      <c r="L4591" s="29">
        <f>①陸連データ貼付け!P1660</f>
        <v>3</v>
      </c>
      <c r="M4591" s="63" t="str">
        <f>①陸連データ貼付け!Q1660</f>
        <v>中学校</v>
      </c>
    </row>
    <row r="4592" spans="1:13">
      <c r="A4592" s="220" t="str">
        <f>IF(①陸連データ貼付け!M1661="","",①陸連データ貼付け!M1661)</f>
        <v>P725</v>
      </c>
      <c r="B4592" s="29" t="str">
        <f t="shared" si="219"/>
        <v>P</v>
      </c>
      <c r="C4592" s="29" t="str">
        <f t="shared" si="220"/>
        <v>725</v>
      </c>
      <c r="D4592" s="29">
        <f>①陸連データ貼付け!B1661</f>
        <v>75903024</v>
      </c>
      <c r="E4592" s="29" t="str">
        <f>①陸連データ貼付け!C1661</f>
        <v>桑山　凱斗</v>
      </c>
      <c r="F4592" s="29" t="str">
        <f>ASC(①陸連データ貼付け!D1661)</f>
        <v>ｸﾜﾔﾏ ｶｲﾄ</v>
      </c>
      <c r="G4592" s="29" t="str">
        <f>①陸連データ貼付け!E1661</f>
        <v>男</v>
      </c>
      <c r="H4592" s="29">
        <f>①陸連データ貼付け!H1661</f>
        <v>29587</v>
      </c>
      <c r="I4592" s="29" t="str">
        <f>①陸連データ貼付け!I1661</f>
        <v>名古屋市立守山東</v>
      </c>
      <c r="J4592" s="29" t="str">
        <f>①陸連データ貼付け!J1661</f>
        <v>ナゴヤシリツモリヤマヒガシ</v>
      </c>
      <c r="K4592" s="29" t="str">
        <f t="shared" si="221"/>
        <v>名古屋市立守山東</v>
      </c>
      <c r="L4592" s="29">
        <f>①陸連データ貼付け!P1661</f>
        <v>3</v>
      </c>
      <c r="M4592" s="63" t="str">
        <f>①陸連データ貼付け!Q1661</f>
        <v>中学校</v>
      </c>
    </row>
    <row r="4593" spans="1:13">
      <c r="A4593" s="220" t="str">
        <f>IF(①陸連データ貼付け!M1662="","",①陸連データ貼付け!M1662)</f>
        <v>P731</v>
      </c>
      <c r="B4593" s="29" t="str">
        <f t="shared" si="219"/>
        <v>P</v>
      </c>
      <c r="C4593" s="29" t="str">
        <f t="shared" si="220"/>
        <v>731</v>
      </c>
      <c r="D4593" s="29">
        <f>①陸連データ貼付け!B1662</f>
        <v>82132521</v>
      </c>
      <c r="E4593" s="29" t="str">
        <f>①陸連データ貼付け!C1662</f>
        <v>齊藤　祐作</v>
      </c>
      <c r="F4593" s="29" t="str">
        <f>ASC(①陸連データ貼付け!D1662)</f>
        <v>ｻｲﾄｳ ﾕｳｻｸ</v>
      </c>
      <c r="G4593" s="29" t="str">
        <f>①陸連データ貼付け!E1662</f>
        <v>男</v>
      </c>
      <c r="H4593" s="29">
        <f>①陸連データ貼付け!H1662</f>
        <v>29587</v>
      </c>
      <c r="I4593" s="29" t="str">
        <f>①陸連データ貼付け!I1662</f>
        <v>名古屋市立守山東</v>
      </c>
      <c r="J4593" s="29" t="str">
        <f>①陸連データ貼付け!J1662</f>
        <v>ナゴヤシリツモリヤマヒガシ</v>
      </c>
      <c r="K4593" s="29" t="str">
        <f t="shared" si="221"/>
        <v>名古屋市立守山東</v>
      </c>
      <c r="L4593" s="29">
        <f>①陸連データ貼付け!P1662</f>
        <v>3</v>
      </c>
      <c r="M4593" s="63" t="str">
        <f>①陸連データ貼付け!Q1662</f>
        <v>中学校</v>
      </c>
    </row>
    <row r="4594" spans="1:13">
      <c r="A4594" s="220" t="str">
        <f>IF(①陸連データ貼付け!M1663="","",①陸連データ貼付け!M1663)</f>
        <v>P5532</v>
      </c>
      <c r="B4594" s="29" t="str">
        <f t="shared" si="219"/>
        <v>P</v>
      </c>
      <c r="C4594" s="29" t="str">
        <f t="shared" si="220"/>
        <v>5532</v>
      </c>
      <c r="D4594" s="29">
        <f>①陸連データ貼付け!B1663</f>
        <v>93367735</v>
      </c>
      <c r="E4594" s="29" t="str">
        <f>①陸連データ貼付け!C1663</f>
        <v>澤田　明里</v>
      </c>
      <c r="F4594" s="29" t="str">
        <f>ASC(①陸連データ貼付け!D1663)</f>
        <v>ｻﾜﾀﾞ ｱｶﾘ</v>
      </c>
      <c r="G4594" s="29" t="str">
        <f>①陸連データ貼付け!E1663</f>
        <v>女</v>
      </c>
      <c r="H4594" s="29">
        <f>①陸連データ貼付け!H1663</f>
        <v>29587</v>
      </c>
      <c r="I4594" s="29" t="str">
        <f>①陸連データ貼付け!I1663</f>
        <v>名古屋市立守山東</v>
      </c>
      <c r="J4594" s="29" t="str">
        <f>①陸連データ貼付け!J1663</f>
        <v>ナゴヤシリツモリヤマヒガシ</v>
      </c>
      <c r="K4594" s="29" t="str">
        <f t="shared" si="221"/>
        <v>名古屋市立守山東</v>
      </c>
      <c r="L4594" s="29">
        <f>①陸連データ貼付け!P1663</f>
        <v>2</v>
      </c>
      <c r="M4594" s="63" t="str">
        <f>①陸連データ貼付け!Q1663</f>
        <v>中学校</v>
      </c>
    </row>
    <row r="4595" spans="1:13">
      <c r="A4595" s="220" t="str">
        <f>IF(①陸連データ貼付け!M1664="","",①陸連データ貼付け!M1664)</f>
        <v>P740</v>
      </c>
      <c r="B4595" s="29" t="str">
        <f t="shared" si="219"/>
        <v>P</v>
      </c>
      <c r="C4595" s="29" t="str">
        <f t="shared" si="220"/>
        <v>740</v>
      </c>
      <c r="D4595" s="29">
        <f>①陸連データ貼付け!B1664</f>
        <v>93368837</v>
      </c>
      <c r="E4595" s="29" t="str">
        <f>①陸連データ貼付け!C1664</f>
        <v>柴田　優希</v>
      </c>
      <c r="F4595" s="29" t="str">
        <f>ASC(①陸連データ貼付け!D1664)</f>
        <v>ｼﾊﾞﾀ ﾕｳｷ</v>
      </c>
      <c r="G4595" s="29" t="str">
        <f>①陸連データ貼付け!E1664</f>
        <v>男</v>
      </c>
      <c r="H4595" s="29">
        <f>①陸連データ貼付け!H1664</f>
        <v>29587</v>
      </c>
      <c r="I4595" s="29" t="str">
        <f>①陸連データ貼付け!I1664</f>
        <v>名古屋市立守山東</v>
      </c>
      <c r="J4595" s="29" t="str">
        <f>①陸連データ貼付け!J1664</f>
        <v>ナゴヤシリツモリヤマヒガシ</v>
      </c>
      <c r="K4595" s="29" t="str">
        <f t="shared" si="221"/>
        <v>名古屋市立守山東</v>
      </c>
      <c r="L4595" s="29">
        <f>①陸連データ貼付け!P1664</f>
        <v>2</v>
      </c>
      <c r="M4595" s="63" t="str">
        <f>①陸連データ貼付け!Q1664</f>
        <v>中学校</v>
      </c>
    </row>
    <row r="4596" spans="1:13">
      <c r="A4596" s="220" t="str">
        <f>IF(①陸連データ貼付け!M1665="","",①陸連データ貼付け!M1665)</f>
        <v>P5524</v>
      </c>
      <c r="B4596" s="29" t="str">
        <f t="shared" si="219"/>
        <v>P</v>
      </c>
      <c r="C4596" s="29" t="str">
        <f t="shared" si="220"/>
        <v>5524</v>
      </c>
      <c r="D4596" s="29">
        <f>①陸連データ貼付け!B1665</f>
        <v>75905228</v>
      </c>
      <c r="E4596" s="29" t="str">
        <f>①陸連データ貼付け!C1665</f>
        <v>菅谷　郁美</v>
      </c>
      <c r="F4596" s="29" t="str">
        <f>ASC(①陸連データ貼付け!D1665)</f>
        <v>ｽｶﾞﾔ ｲｸﾐ</v>
      </c>
      <c r="G4596" s="29" t="str">
        <f>①陸連データ貼付け!E1665</f>
        <v>女</v>
      </c>
      <c r="H4596" s="29">
        <f>①陸連データ貼付け!H1665</f>
        <v>29587</v>
      </c>
      <c r="I4596" s="29" t="str">
        <f>①陸連データ貼付け!I1665</f>
        <v>名古屋市立守山東</v>
      </c>
      <c r="J4596" s="29" t="str">
        <f>①陸連データ貼付け!J1665</f>
        <v>ナゴヤシリツモリヤマヒガシ</v>
      </c>
      <c r="K4596" s="29" t="str">
        <f t="shared" si="221"/>
        <v>名古屋市立守山東</v>
      </c>
      <c r="L4596" s="29">
        <f>①陸連データ貼付け!P1665</f>
        <v>3</v>
      </c>
      <c r="M4596" s="63" t="str">
        <f>①陸連データ貼付け!Q1665</f>
        <v>中学校</v>
      </c>
    </row>
    <row r="4597" spans="1:13">
      <c r="A4597" s="220" t="str">
        <f>IF(①陸連データ貼付け!M1666="","",①陸連データ貼付け!M1666)</f>
        <v>P5533</v>
      </c>
      <c r="B4597" s="29" t="str">
        <f t="shared" si="219"/>
        <v>P</v>
      </c>
      <c r="C4597" s="29" t="str">
        <f t="shared" si="220"/>
        <v>5533</v>
      </c>
      <c r="D4597" s="29">
        <f>①陸連データ貼付け!B1666</f>
        <v>93367836</v>
      </c>
      <c r="E4597" s="29" t="str">
        <f>①陸連データ貼付け!C1666</f>
        <v>鈴木　みなみ</v>
      </c>
      <c r="F4597" s="29" t="str">
        <f>ASC(①陸連データ貼付け!D1666)</f>
        <v>ｽｽﾞｷ ﾐﾅﾐ</v>
      </c>
      <c r="G4597" s="29" t="str">
        <f>①陸連データ貼付け!E1666</f>
        <v>女</v>
      </c>
      <c r="H4597" s="29">
        <f>①陸連データ貼付け!H1666</f>
        <v>29587</v>
      </c>
      <c r="I4597" s="29" t="str">
        <f>①陸連データ貼付け!I1666</f>
        <v>名古屋市立守山東</v>
      </c>
      <c r="J4597" s="29" t="str">
        <f>①陸連データ貼付け!J1666</f>
        <v>ナゴヤシリツモリヤマヒガシ</v>
      </c>
      <c r="K4597" s="29" t="str">
        <f t="shared" si="221"/>
        <v>名古屋市立守山東</v>
      </c>
      <c r="L4597" s="29">
        <f>①陸連データ貼付け!P1666</f>
        <v>2</v>
      </c>
      <c r="M4597" s="63" t="str">
        <f>①陸連データ貼付け!Q1666</f>
        <v>中学校</v>
      </c>
    </row>
    <row r="4598" spans="1:13">
      <c r="A4598" s="220" t="str">
        <f>IF(①陸連データ貼付け!M1667="","",①陸連データ貼付け!M1667)</f>
        <v>P732</v>
      </c>
      <c r="B4598" s="29" t="str">
        <f t="shared" si="219"/>
        <v>P</v>
      </c>
      <c r="C4598" s="29" t="str">
        <f t="shared" si="220"/>
        <v>732</v>
      </c>
      <c r="D4598" s="29">
        <f>①陸連データ貼付け!B1667</f>
        <v>82132622</v>
      </c>
      <c r="E4598" s="29" t="str">
        <f>①陸連データ貼付け!C1667</f>
        <v>高家　悠人</v>
      </c>
      <c r="F4598" s="29" t="str">
        <f>ASC(①陸連データ貼付け!D1667)</f>
        <v>ﾀｶﾔ ﾕｳﾄ</v>
      </c>
      <c r="G4598" s="29" t="str">
        <f>①陸連データ貼付け!E1667</f>
        <v>男</v>
      </c>
      <c r="H4598" s="29">
        <f>①陸連データ貼付け!H1667</f>
        <v>29587</v>
      </c>
      <c r="I4598" s="29" t="str">
        <f>①陸連データ貼付け!I1667</f>
        <v>名古屋市立守山東</v>
      </c>
      <c r="J4598" s="29" t="str">
        <f>①陸連データ貼付け!J1667</f>
        <v>ナゴヤシリツモリヤマヒガシ</v>
      </c>
      <c r="K4598" s="29" t="str">
        <f t="shared" si="221"/>
        <v>名古屋市立守山東</v>
      </c>
      <c r="L4598" s="29">
        <f>①陸連データ貼付け!P1667</f>
        <v>3</v>
      </c>
      <c r="M4598" s="63" t="str">
        <f>①陸連データ貼付け!Q1667</f>
        <v>中学校</v>
      </c>
    </row>
    <row r="4599" spans="1:13">
      <c r="A4599" s="220" t="str">
        <f>IF(①陸連データ貼付け!M1668="","",①陸連データ貼付け!M1668)</f>
        <v>P726</v>
      </c>
      <c r="B4599" s="29" t="str">
        <f t="shared" si="219"/>
        <v>P</v>
      </c>
      <c r="C4599" s="29" t="str">
        <f t="shared" si="220"/>
        <v>726</v>
      </c>
      <c r="D4599" s="29">
        <f>①陸連データ貼付け!B1668</f>
        <v>75903125</v>
      </c>
      <c r="E4599" s="29" t="str">
        <f>①陸連データ貼付け!C1668</f>
        <v>田中　雅弘</v>
      </c>
      <c r="F4599" s="29" t="str">
        <f>ASC(①陸連データ貼付け!D1668)</f>
        <v>ﾀﾅｶ ﾏｻﾋﾛ</v>
      </c>
      <c r="G4599" s="29" t="str">
        <f>①陸連データ貼付け!E1668</f>
        <v>男</v>
      </c>
      <c r="H4599" s="29">
        <f>①陸連データ貼付け!H1668</f>
        <v>29587</v>
      </c>
      <c r="I4599" s="29" t="str">
        <f>①陸連データ貼付け!I1668</f>
        <v>名古屋市立守山東</v>
      </c>
      <c r="J4599" s="29" t="str">
        <f>①陸連データ貼付け!J1668</f>
        <v>ナゴヤシリツモリヤマヒガシ</v>
      </c>
      <c r="K4599" s="29" t="str">
        <f t="shared" si="221"/>
        <v>名古屋市立守山東</v>
      </c>
      <c r="L4599" s="29">
        <f>①陸連データ貼付け!P1668</f>
        <v>3</v>
      </c>
      <c r="M4599" s="63" t="str">
        <f>①陸連データ貼付け!Q1668</f>
        <v>中学校</v>
      </c>
    </row>
    <row r="4600" spans="1:13">
      <c r="A4600" s="220" t="str">
        <f>IF(①陸連データ貼付け!M1669="","",①陸連データ貼付け!M1669)</f>
        <v>P5525</v>
      </c>
      <c r="B4600" s="29" t="str">
        <f t="shared" si="219"/>
        <v>P</v>
      </c>
      <c r="C4600" s="29" t="str">
        <f t="shared" si="220"/>
        <v>5525</v>
      </c>
      <c r="D4600" s="29">
        <f>①陸連データ貼付け!B1669</f>
        <v>75905329</v>
      </c>
      <c r="E4600" s="29" t="str">
        <f>①陸連データ貼付け!C1669</f>
        <v>田中　美有</v>
      </c>
      <c r="F4600" s="29" t="str">
        <f>ASC(①陸連データ貼付け!D1669)</f>
        <v>ﾀﾅｶ ﾐﾕ</v>
      </c>
      <c r="G4600" s="29" t="str">
        <f>①陸連データ貼付け!E1669</f>
        <v>女</v>
      </c>
      <c r="H4600" s="29">
        <f>①陸連データ貼付け!H1669</f>
        <v>29587</v>
      </c>
      <c r="I4600" s="29" t="str">
        <f>①陸連データ貼付け!I1669</f>
        <v>名古屋市立守山東</v>
      </c>
      <c r="J4600" s="29" t="str">
        <f>①陸連データ貼付け!J1669</f>
        <v>ナゴヤシリツモリヤマヒガシ</v>
      </c>
      <c r="K4600" s="29" t="str">
        <f t="shared" si="221"/>
        <v>名古屋市立守山東</v>
      </c>
      <c r="L4600" s="29">
        <f>①陸連データ貼付け!P1669</f>
        <v>3</v>
      </c>
      <c r="M4600" s="63" t="str">
        <f>①陸連データ貼付け!Q1669</f>
        <v>中学校</v>
      </c>
    </row>
    <row r="4601" spans="1:13">
      <c r="A4601" s="220" t="str">
        <f>IF(①陸連データ貼付け!M1670="","",①陸連データ貼付け!M1670)</f>
        <v>P5534</v>
      </c>
      <c r="B4601" s="29" t="str">
        <f t="shared" si="219"/>
        <v>P</v>
      </c>
      <c r="C4601" s="29" t="str">
        <f t="shared" si="220"/>
        <v>5534</v>
      </c>
      <c r="D4601" s="29">
        <f>①陸連データ貼付け!B1670</f>
        <v>93367937</v>
      </c>
      <c r="E4601" s="29" t="str">
        <f>①陸連データ貼付け!C1670</f>
        <v>坪井　遥香</v>
      </c>
      <c r="F4601" s="29" t="str">
        <f>ASC(①陸連データ貼付け!D1670)</f>
        <v>ﾂﾎﾞｲ ﾊﾙｶ</v>
      </c>
      <c r="G4601" s="29" t="str">
        <f>①陸連データ貼付け!E1670</f>
        <v>女</v>
      </c>
      <c r="H4601" s="29">
        <f>①陸連データ貼付け!H1670</f>
        <v>29587</v>
      </c>
      <c r="I4601" s="29" t="str">
        <f>①陸連データ貼付け!I1670</f>
        <v>名古屋市立守山東</v>
      </c>
      <c r="J4601" s="29" t="str">
        <f>①陸連データ貼付け!J1670</f>
        <v>ナゴヤシリツモリヤマヒガシ</v>
      </c>
      <c r="K4601" s="29" t="str">
        <f t="shared" si="221"/>
        <v>名古屋市立守山東</v>
      </c>
      <c r="L4601" s="29">
        <f>①陸連データ貼付け!P1670</f>
        <v>2</v>
      </c>
      <c r="M4601" s="63" t="str">
        <f>①陸連データ貼付け!Q1670</f>
        <v>中学校</v>
      </c>
    </row>
    <row r="4602" spans="1:13">
      <c r="A4602" s="220" t="str">
        <f>IF(①陸連データ貼付け!M1671="","",①陸連データ貼付け!M1671)</f>
        <v>P741</v>
      </c>
      <c r="B4602" s="29" t="str">
        <f t="shared" si="219"/>
        <v>P</v>
      </c>
      <c r="C4602" s="29" t="str">
        <f t="shared" si="220"/>
        <v>741</v>
      </c>
      <c r="D4602" s="29">
        <f>①陸連データ貼付け!B1671</f>
        <v>96924131</v>
      </c>
      <c r="E4602" s="29" t="str">
        <f>①陸連データ貼付け!C1671</f>
        <v>猶崎　光太</v>
      </c>
      <c r="F4602" s="29" t="str">
        <f>ASC(①陸連データ貼付け!D1671)</f>
        <v>ﾅｵｻﾞｷ ｺｳﾀ</v>
      </c>
      <c r="G4602" s="29" t="str">
        <f>①陸連データ貼付け!E1671</f>
        <v>男</v>
      </c>
      <c r="H4602" s="29">
        <f>①陸連データ貼付け!H1671</f>
        <v>29587</v>
      </c>
      <c r="I4602" s="29" t="str">
        <f>①陸連データ貼付け!I1671</f>
        <v>名古屋市立守山東</v>
      </c>
      <c r="J4602" s="29" t="str">
        <f>①陸連データ貼付け!J1671</f>
        <v>ナゴヤシリツモリヤマヒガシ</v>
      </c>
      <c r="K4602" s="29" t="str">
        <f t="shared" si="221"/>
        <v>名古屋市立守山東</v>
      </c>
      <c r="L4602" s="29">
        <f>①陸連データ貼付け!P1671</f>
        <v>2</v>
      </c>
      <c r="M4602" s="63" t="str">
        <f>①陸連データ貼付け!Q1671</f>
        <v>中学校</v>
      </c>
    </row>
    <row r="4603" spans="1:13">
      <c r="A4603" s="220" t="str">
        <f>IF(①陸連データ貼付け!M1672="","",①陸連データ貼付け!M1672)</f>
        <v>P736</v>
      </c>
      <c r="B4603" s="29" t="str">
        <f t="shared" si="219"/>
        <v>P</v>
      </c>
      <c r="C4603" s="29" t="str">
        <f t="shared" si="220"/>
        <v>736</v>
      </c>
      <c r="D4603" s="29">
        <f>①陸連データ貼付け!B1672</f>
        <v>93368433</v>
      </c>
      <c r="E4603" s="29" t="str">
        <f>①陸連データ貼付け!C1672</f>
        <v>永井　陸</v>
      </c>
      <c r="F4603" s="29" t="str">
        <f>ASC(①陸連データ貼付け!D1672)</f>
        <v>ﾅｶﾞｲ ﾘｸ</v>
      </c>
      <c r="G4603" s="29" t="str">
        <f>①陸連データ貼付け!E1672</f>
        <v>男</v>
      </c>
      <c r="H4603" s="29">
        <f>①陸連データ貼付け!H1672</f>
        <v>29587</v>
      </c>
      <c r="I4603" s="29" t="str">
        <f>①陸連データ貼付け!I1672</f>
        <v>名古屋市立守山東</v>
      </c>
      <c r="J4603" s="29" t="str">
        <f>①陸連データ貼付け!J1672</f>
        <v>ナゴヤシリツモリヤマヒガシ</v>
      </c>
      <c r="K4603" s="29" t="str">
        <f t="shared" si="221"/>
        <v>名古屋市立守山東</v>
      </c>
      <c r="L4603" s="29">
        <f>①陸連データ貼付け!P1672</f>
        <v>2</v>
      </c>
      <c r="M4603" s="63" t="str">
        <f>①陸連データ貼付け!Q1672</f>
        <v>中学校</v>
      </c>
    </row>
    <row r="4604" spans="1:13">
      <c r="A4604" s="220" t="str">
        <f>IF(①陸連データ貼付け!M1673="","",①陸連データ貼付け!M1673)</f>
        <v>P727</v>
      </c>
      <c r="B4604" s="29" t="str">
        <f t="shared" si="219"/>
        <v>P</v>
      </c>
      <c r="C4604" s="29" t="str">
        <f t="shared" si="220"/>
        <v>727</v>
      </c>
      <c r="D4604" s="29">
        <f>①陸連データ貼付け!B1673</f>
        <v>75903226</v>
      </c>
      <c r="E4604" s="29" t="str">
        <f>①陸連データ貼付け!C1673</f>
        <v>中嶋　湧希</v>
      </c>
      <c r="F4604" s="29" t="str">
        <f>ASC(①陸連データ貼付け!D1673)</f>
        <v>ﾅｶｼﾏ ﾕｳｷ</v>
      </c>
      <c r="G4604" s="29" t="str">
        <f>①陸連データ貼付け!E1673</f>
        <v>男</v>
      </c>
      <c r="H4604" s="29">
        <f>①陸連データ貼付け!H1673</f>
        <v>29587</v>
      </c>
      <c r="I4604" s="29" t="str">
        <f>①陸連データ貼付け!I1673</f>
        <v>名古屋市立守山東</v>
      </c>
      <c r="J4604" s="29" t="str">
        <f>①陸連データ貼付け!J1673</f>
        <v>ナゴヤシリツモリヤマヒガシ</v>
      </c>
      <c r="K4604" s="29" t="str">
        <f t="shared" si="221"/>
        <v>名古屋市立守山東</v>
      </c>
      <c r="L4604" s="29">
        <f>①陸連データ貼付け!P1673</f>
        <v>3</v>
      </c>
      <c r="M4604" s="63" t="str">
        <f>①陸連データ貼付け!Q1673</f>
        <v>中学校</v>
      </c>
    </row>
    <row r="4605" spans="1:13">
      <c r="A4605" s="220" t="str">
        <f>IF(①陸連データ貼付け!M1674="","",①陸連データ貼付け!M1674)</f>
        <v>P728</v>
      </c>
      <c r="B4605" s="29" t="str">
        <f t="shared" si="219"/>
        <v>P</v>
      </c>
      <c r="C4605" s="29" t="str">
        <f t="shared" si="220"/>
        <v>728</v>
      </c>
      <c r="D4605" s="29">
        <f>①陸連データ貼付け!B1674</f>
        <v>75903327</v>
      </c>
      <c r="E4605" s="29" t="str">
        <f>①陸連データ貼付け!C1674</f>
        <v>野島　昌悟</v>
      </c>
      <c r="F4605" s="29" t="str">
        <f>ASC(①陸連データ貼付け!D1674)</f>
        <v>ﾉｼﾞﾏ ｼｮｳｺﾞ</v>
      </c>
      <c r="G4605" s="29" t="str">
        <f>①陸連データ貼付け!E1674</f>
        <v>男</v>
      </c>
      <c r="H4605" s="29">
        <f>①陸連データ貼付け!H1674</f>
        <v>29587</v>
      </c>
      <c r="I4605" s="29" t="str">
        <f>①陸連データ貼付け!I1674</f>
        <v>名古屋市立守山東</v>
      </c>
      <c r="J4605" s="29" t="str">
        <f>①陸連データ貼付け!J1674</f>
        <v>ナゴヤシリツモリヤマヒガシ</v>
      </c>
      <c r="K4605" s="29" t="str">
        <f t="shared" si="221"/>
        <v>名古屋市立守山東</v>
      </c>
      <c r="L4605" s="29">
        <f>①陸連データ貼付け!P1674</f>
        <v>3</v>
      </c>
      <c r="M4605" s="63" t="str">
        <f>①陸連データ貼付け!Q1674</f>
        <v>中学校</v>
      </c>
    </row>
    <row r="4606" spans="1:13">
      <c r="A4606" s="220" t="str">
        <f>IF(①陸連データ貼付け!M1675="","",①陸連データ貼付け!M1675)</f>
        <v>P737</v>
      </c>
      <c r="B4606" s="29" t="str">
        <f t="shared" si="219"/>
        <v>P</v>
      </c>
      <c r="C4606" s="29" t="str">
        <f t="shared" si="220"/>
        <v>737</v>
      </c>
      <c r="D4606" s="29">
        <f>①陸連データ貼付け!B1675</f>
        <v>93368534</v>
      </c>
      <c r="E4606" s="29" t="str">
        <f>①陸連データ貼付け!C1675</f>
        <v>林　蓮</v>
      </c>
      <c r="F4606" s="29" t="str">
        <f>ASC(①陸連データ貼付け!D1675)</f>
        <v>ﾊﾔｼ ﾚﾝ</v>
      </c>
      <c r="G4606" s="29" t="str">
        <f>①陸連データ貼付け!E1675</f>
        <v>男</v>
      </c>
      <c r="H4606" s="29">
        <f>①陸連データ貼付け!H1675</f>
        <v>29587</v>
      </c>
      <c r="I4606" s="29" t="str">
        <f>①陸連データ貼付け!I1675</f>
        <v>名古屋市立守山東</v>
      </c>
      <c r="J4606" s="29" t="str">
        <f>①陸連データ貼付け!J1675</f>
        <v>ナゴヤシリツモリヤマヒガシ</v>
      </c>
      <c r="K4606" s="29" t="str">
        <f t="shared" si="221"/>
        <v>名古屋市立守山東</v>
      </c>
      <c r="L4606" s="29">
        <f>①陸連データ貼付け!P1675</f>
        <v>2</v>
      </c>
      <c r="M4606" s="63" t="str">
        <f>①陸連データ貼付け!Q1675</f>
        <v>中学校</v>
      </c>
    </row>
    <row r="4607" spans="1:13">
      <c r="A4607" s="220" t="str">
        <f>IF(①陸連データ貼付け!M1676="","",①陸連データ貼付け!M1676)</f>
        <v>P729</v>
      </c>
      <c r="B4607" s="29" t="str">
        <f t="shared" si="219"/>
        <v>P</v>
      </c>
      <c r="C4607" s="29" t="str">
        <f t="shared" si="220"/>
        <v>729</v>
      </c>
      <c r="D4607" s="29">
        <f>①陸連データ貼付け!B1676</f>
        <v>75903428</v>
      </c>
      <c r="E4607" s="29" t="str">
        <f>①陸連データ貼付け!C1676</f>
        <v>原田　裕豊</v>
      </c>
      <c r="F4607" s="29" t="str">
        <f>ASC(①陸連データ貼付け!D1676)</f>
        <v>ﾊﾗﾀ ﾋﾛﾄ</v>
      </c>
      <c r="G4607" s="29" t="str">
        <f>①陸連データ貼付け!E1676</f>
        <v>男</v>
      </c>
      <c r="H4607" s="29">
        <f>①陸連データ貼付け!H1676</f>
        <v>29587</v>
      </c>
      <c r="I4607" s="29" t="str">
        <f>①陸連データ貼付け!I1676</f>
        <v>名古屋市立守山東</v>
      </c>
      <c r="J4607" s="29" t="str">
        <f>①陸連データ貼付け!J1676</f>
        <v>ナゴヤシリツモリヤマヒガシ</v>
      </c>
      <c r="K4607" s="29" t="str">
        <f t="shared" si="221"/>
        <v>名古屋市立守山東</v>
      </c>
      <c r="L4607" s="29">
        <f>①陸連データ貼付け!P1676</f>
        <v>3</v>
      </c>
      <c r="M4607" s="63" t="str">
        <f>①陸連データ貼付け!Q1676</f>
        <v>中学校</v>
      </c>
    </row>
    <row r="4608" spans="1:13">
      <c r="A4608" s="220" t="str">
        <f>IF(①陸連データ貼付け!M1677="","",①陸連データ貼付け!M1677)</f>
        <v>P738</v>
      </c>
      <c r="B4608" s="29" t="str">
        <f t="shared" si="219"/>
        <v>P</v>
      </c>
      <c r="C4608" s="29" t="str">
        <f t="shared" si="220"/>
        <v>738</v>
      </c>
      <c r="D4608" s="29">
        <f>①陸連データ貼付け!B1677</f>
        <v>93368635</v>
      </c>
      <c r="E4608" s="29" t="str">
        <f>①陸連データ貼付け!C1677</f>
        <v>舩橋　諒伍</v>
      </c>
      <c r="F4608" s="29" t="str">
        <f>ASC(①陸連データ貼付け!D1677)</f>
        <v>ﾌﾅﾊｼ ﾘｮｳｺﾞ</v>
      </c>
      <c r="G4608" s="29" t="str">
        <f>①陸連データ貼付け!E1677</f>
        <v>男</v>
      </c>
      <c r="H4608" s="29">
        <f>①陸連データ貼付け!H1677</f>
        <v>29587</v>
      </c>
      <c r="I4608" s="29" t="str">
        <f>①陸連データ貼付け!I1677</f>
        <v>名古屋市立守山東</v>
      </c>
      <c r="J4608" s="29" t="str">
        <f>①陸連データ貼付け!J1677</f>
        <v>ナゴヤシリツモリヤマヒガシ</v>
      </c>
      <c r="K4608" s="29" t="str">
        <f t="shared" si="221"/>
        <v>名古屋市立守山東</v>
      </c>
      <c r="L4608" s="29">
        <f>①陸連データ貼付け!P1677</f>
        <v>2</v>
      </c>
      <c r="M4608" s="63" t="str">
        <f>①陸連データ貼付け!Q1677</f>
        <v>中学校</v>
      </c>
    </row>
    <row r="4609" spans="1:13">
      <c r="A4609" s="220" t="str">
        <f>IF(①陸連データ貼付け!M1678="","",①陸連データ貼付け!M1678)</f>
        <v>P5526</v>
      </c>
      <c r="B4609" s="29" t="str">
        <f t="shared" si="219"/>
        <v>P</v>
      </c>
      <c r="C4609" s="29" t="str">
        <f t="shared" si="220"/>
        <v>5526</v>
      </c>
      <c r="D4609" s="29">
        <f>①陸連データ貼付け!B1678</f>
        <v>75905430</v>
      </c>
      <c r="E4609" s="29" t="str">
        <f>①陸連データ貼付け!C1678</f>
        <v>夫馬　葵</v>
      </c>
      <c r="F4609" s="29" t="str">
        <f>ASC(①陸連データ貼付け!D1678)</f>
        <v>ﾌﾏ ｱｵｲ</v>
      </c>
      <c r="G4609" s="29" t="str">
        <f>①陸連データ貼付け!E1678</f>
        <v>女</v>
      </c>
      <c r="H4609" s="29">
        <f>①陸連データ貼付け!H1678</f>
        <v>29587</v>
      </c>
      <c r="I4609" s="29" t="str">
        <f>①陸連データ貼付け!I1678</f>
        <v>名古屋市立守山東</v>
      </c>
      <c r="J4609" s="29" t="str">
        <f>①陸連データ貼付け!J1678</f>
        <v>ナゴヤシリツモリヤマヒガシ</v>
      </c>
      <c r="K4609" s="29" t="str">
        <f t="shared" si="221"/>
        <v>名古屋市立守山東</v>
      </c>
      <c r="L4609" s="29">
        <f>①陸連データ貼付け!P1678</f>
        <v>3</v>
      </c>
      <c r="M4609" s="63" t="str">
        <f>①陸連データ貼付け!Q1678</f>
        <v>中学校</v>
      </c>
    </row>
    <row r="4610" spans="1:13">
      <c r="A4610" s="220" t="str">
        <f>IF(①陸連データ貼付け!M1679="","",①陸連データ貼付け!M1679)</f>
        <v>P5535</v>
      </c>
      <c r="B4610" s="29" t="str">
        <f t="shared" si="219"/>
        <v>P</v>
      </c>
      <c r="C4610" s="29" t="str">
        <f t="shared" si="220"/>
        <v>5535</v>
      </c>
      <c r="D4610" s="29">
        <f>①陸連データ貼付け!B1679</f>
        <v>93368029</v>
      </c>
      <c r="E4610" s="29" t="str">
        <f>①陸連データ貼付け!C1679</f>
        <v>夫馬　小百合</v>
      </c>
      <c r="F4610" s="29" t="str">
        <f>ASC(①陸連データ貼付け!D1679)</f>
        <v>ﾌﾏ ｻﾕﾘ</v>
      </c>
      <c r="G4610" s="29" t="str">
        <f>①陸連データ貼付け!E1679</f>
        <v>女</v>
      </c>
      <c r="H4610" s="29">
        <f>①陸連データ貼付け!H1679</f>
        <v>29587</v>
      </c>
      <c r="I4610" s="29" t="str">
        <f>①陸連データ貼付け!I1679</f>
        <v>名古屋市立守山東</v>
      </c>
      <c r="J4610" s="29" t="str">
        <f>①陸連データ貼付け!J1679</f>
        <v>ナゴヤシリツモリヤマヒガシ</v>
      </c>
      <c r="K4610" s="29" t="str">
        <f t="shared" si="221"/>
        <v>名古屋市立守山東</v>
      </c>
      <c r="L4610" s="29">
        <f>①陸連データ貼付け!P1679</f>
        <v>2</v>
      </c>
      <c r="M4610" s="63" t="str">
        <f>①陸連データ貼付け!Q1679</f>
        <v>中学校</v>
      </c>
    </row>
    <row r="4611" spans="1:13">
      <c r="A4611" s="220" t="str">
        <f>IF(①陸連データ貼付け!M1680="","",①陸連データ貼付け!M1680)</f>
        <v>P733</v>
      </c>
      <c r="B4611" s="29" t="str">
        <f t="shared" si="219"/>
        <v>P</v>
      </c>
      <c r="C4611" s="29" t="str">
        <f t="shared" si="220"/>
        <v>733</v>
      </c>
      <c r="D4611" s="29">
        <f>①陸連データ貼付け!B1680</f>
        <v>82132723</v>
      </c>
      <c r="E4611" s="29" t="str">
        <f>①陸連データ貼付け!C1680</f>
        <v>細江　大翔</v>
      </c>
      <c r="F4611" s="29" t="str">
        <f>ASC(①陸連データ貼付け!D1680)</f>
        <v>ﾎｿｴ ﾋﾛﾄ</v>
      </c>
      <c r="G4611" s="29" t="str">
        <f>①陸連データ貼付け!E1680</f>
        <v>男</v>
      </c>
      <c r="H4611" s="29">
        <f>①陸連データ貼付け!H1680</f>
        <v>29587</v>
      </c>
      <c r="I4611" s="29" t="str">
        <f>①陸連データ貼付け!I1680</f>
        <v>名古屋市立守山東</v>
      </c>
      <c r="J4611" s="29" t="str">
        <f>①陸連データ貼付け!J1680</f>
        <v>ナゴヤシリツモリヤマヒガシ</v>
      </c>
      <c r="K4611" s="29" t="str">
        <f t="shared" si="221"/>
        <v>名古屋市立守山東</v>
      </c>
      <c r="L4611" s="29">
        <f>①陸連データ貼付け!P1680</f>
        <v>3</v>
      </c>
      <c r="M4611" s="63" t="str">
        <f>①陸連データ貼付け!Q1680</f>
        <v>中学校</v>
      </c>
    </row>
    <row r="4612" spans="1:13">
      <c r="A4612" s="220" t="str">
        <f>IF(①陸連データ貼付け!M1681="","",①陸連データ貼付け!M1681)</f>
        <v>P5518</v>
      </c>
      <c r="B4612" s="29" t="str">
        <f t="shared" si="219"/>
        <v>P</v>
      </c>
      <c r="C4612" s="29" t="str">
        <f t="shared" si="220"/>
        <v>5518</v>
      </c>
      <c r="D4612" s="29">
        <f>①陸連データ貼付け!B1681</f>
        <v>72780630</v>
      </c>
      <c r="E4612" s="29" t="str">
        <f>①陸連データ貼付け!C1681</f>
        <v>細田　蒼葉</v>
      </c>
      <c r="F4612" s="29" t="str">
        <f>ASC(①陸連データ貼付け!D1681)</f>
        <v>ﾎｿﾀﾞ ｱｵﾊﾞ</v>
      </c>
      <c r="G4612" s="29" t="str">
        <f>①陸連データ貼付け!E1681</f>
        <v>女</v>
      </c>
      <c r="H4612" s="29">
        <f>①陸連データ貼付け!H1681</f>
        <v>29587</v>
      </c>
      <c r="I4612" s="29" t="str">
        <f>①陸連データ貼付け!I1681</f>
        <v>名古屋市立守山東</v>
      </c>
      <c r="J4612" s="29" t="str">
        <f>①陸連データ貼付け!J1681</f>
        <v>ナゴヤシリツモリヤマヒガシ</v>
      </c>
      <c r="K4612" s="29" t="str">
        <f t="shared" si="221"/>
        <v>名古屋市立守山東</v>
      </c>
      <c r="L4612" s="29">
        <f>①陸連データ貼付け!P1681</f>
        <v>3</v>
      </c>
      <c r="M4612" s="63" t="str">
        <f>①陸連データ貼付け!Q1681</f>
        <v>中学校</v>
      </c>
    </row>
    <row r="4613" spans="1:13">
      <c r="A4613" s="220" t="str">
        <f>IF(①陸連データ貼付け!M1682="","",①陸連データ貼付け!M1682)</f>
        <v>P5527</v>
      </c>
      <c r="B4613" s="29" t="str">
        <f t="shared" si="219"/>
        <v>P</v>
      </c>
      <c r="C4613" s="29" t="str">
        <f t="shared" si="220"/>
        <v>5527</v>
      </c>
      <c r="D4613" s="29">
        <f>①陸連データ貼付け!B1682</f>
        <v>75905531</v>
      </c>
      <c r="E4613" s="29" t="str">
        <f>①陸連データ貼付け!C1682</f>
        <v>増子　凜香</v>
      </c>
      <c r="F4613" s="29" t="str">
        <f>ASC(①陸連データ貼付け!D1682)</f>
        <v>ﾏｽｺ ﾘﾝｶ</v>
      </c>
      <c r="G4613" s="29" t="str">
        <f>①陸連データ貼付け!E1682</f>
        <v>女</v>
      </c>
      <c r="H4613" s="29">
        <f>①陸連データ貼付け!H1682</f>
        <v>29587</v>
      </c>
      <c r="I4613" s="29" t="str">
        <f>①陸連データ貼付け!I1682</f>
        <v>名古屋市立守山東</v>
      </c>
      <c r="J4613" s="29" t="str">
        <f>①陸連データ貼付け!J1682</f>
        <v>ナゴヤシリツモリヤマヒガシ</v>
      </c>
      <c r="K4613" s="29" t="str">
        <f t="shared" si="221"/>
        <v>名古屋市立守山東</v>
      </c>
      <c r="L4613" s="29">
        <f>①陸連データ貼付け!P1682</f>
        <v>3</v>
      </c>
      <c r="M4613" s="63" t="str">
        <f>①陸連データ貼付け!Q1682</f>
        <v>中学校</v>
      </c>
    </row>
    <row r="4614" spans="1:13">
      <c r="A4614" s="220" t="str">
        <f>IF(①陸連データ貼付け!M1683="","",①陸連データ貼付け!M1683)</f>
        <v>P5536</v>
      </c>
      <c r="B4614" s="29" t="str">
        <f t="shared" si="219"/>
        <v>P</v>
      </c>
      <c r="C4614" s="29" t="str">
        <f t="shared" si="220"/>
        <v>5536</v>
      </c>
      <c r="D4614" s="29">
        <f>①陸連データ貼付け!B1683</f>
        <v>93368130</v>
      </c>
      <c r="E4614" s="29" t="str">
        <f>①陸連データ貼付け!C1683</f>
        <v>眞名子　佳穂</v>
      </c>
      <c r="F4614" s="29" t="str">
        <f>ASC(①陸連データ貼付け!D1683)</f>
        <v>ﾏﾅｺ ｶﾎ</v>
      </c>
      <c r="G4614" s="29" t="str">
        <f>①陸連データ貼付け!E1683</f>
        <v>女</v>
      </c>
      <c r="H4614" s="29">
        <f>①陸連データ貼付け!H1683</f>
        <v>29587</v>
      </c>
      <c r="I4614" s="29" t="str">
        <f>①陸連データ貼付け!I1683</f>
        <v>名古屋市立守山東</v>
      </c>
      <c r="J4614" s="29" t="str">
        <f>①陸連データ貼付け!J1683</f>
        <v>ナゴヤシリツモリヤマヒガシ</v>
      </c>
      <c r="K4614" s="29" t="str">
        <f t="shared" si="221"/>
        <v>名古屋市立守山東</v>
      </c>
      <c r="L4614" s="29">
        <f>①陸連データ貼付け!P1683</f>
        <v>2</v>
      </c>
      <c r="M4614" s="63" t="str">
        <f>①陸連データ貼付け!Q1683</f>
        <v>中学校</v>
      </c>
    </row>
    <row r="4615" spans="1:13">
      <c r="A4615" s="220" t="str">
        <f>IF(①陸連データ貼付け!M1684="","",①陸連データ貼付け!M1684)</f>
        <v>P739</v>
      </c>
      <c r="B4615" s="29" t="str">
        <f t="shared" si="219"/>
        <v>P</v>
      </c>
      <c r="C4615" s="29" t="str">
        <f t="shared" si="220"/>
        <v>739</v>
      </c>
      <c r="D4615" s="29">
        <f>①陸連データ貼付け!B1684</f>
        <v>93368736</v>
      </c>
      <c r="E4615" s="29" t="str">
        <f>①陸連データ貼付け!C1684</f>
        <v>水野　友喜</v>
      </c>
      <c r="F4615" s="29" t="str">
        <f>ASC(①陸連データ貼付け!D1684)</f>
        <v>ﾐｽﾞﾉ ﾄﾓｷ</v>
      </c>
      <c r="G4615" s="29" t="str">
        <f>①陸連データ貼付け!E1684</f>
        <v>男</v>
      </c>
      <c r="H4615" s="29">
        <f>①陸連データ貼付け!H1684</f>
        <v>29587</v>
      </c>
      <c r="I4615" s="29" t="str">
        <f>①陸連データ貼付け!I1684</f>
        <v>名古屋市立守山東</v>
      </c>
      <c r="J4615" s="29" t="str">
        <f>①陸連データ貼付け!J1684</f>
        <v>ナゴヤシリツモリヤマヒガシ</v>
      </c>
      <c r="K4615" s="29" t="str">
        <f t="shared" si="221"/>
        <v>名古屋市立守山東</v>
      </c>
      <c r="L4615" s="29">
        <f>①陸連データ貼付け!P1684</f>
        <v>2</v>
      </c>
      <c r="M4615" s="63" t="str">
        <f>①陸連データ貼付け!Q1684</f>
        <v>中学校</v>
      </c>
    </row>
    <row r="4616" spans="1:13">
      <c r="A4616" s="220" t="str">
        <f>IF(①陸連データ貼付け!M1685="","",①陸連データ貼付け!M1685)</f>
        <v>P5537</v>
      </c>
      <c r="B4616" s="29" t="str">
        <f t="shared" si="219"/>
        <v>P</v>
      </c>
      <c r="C4616" s="29" t="str">
        <f t="shared" si="220"/>
        <v>5537</v>
      </c>
      <c r="D4616" s="29">
        <f>①陸連データ貼付け!B1685</f>
        <v>93368231</v>
      </c>
      <c r="E4616" s="29" t="str">
        <f>①陸連データ貼付け!C1685</f>
        <v>溝口　夏菜</v>
      </c>
      <c r="F4616" s="29" t="str">
        <f>ASC(①陸連データ貼付け!D1685)</f>
        <v>ﾐｿﾞｸﾞﾁ ｶﾅ</v>
      </c>
      <c r="G4616" s="29" t="str">
        <f>①陸連データ貼付け!E1685</f>
        <v>女</v>
      </c>
      <c r="H4616" s="29">
        <f>①陸連データ貼付け!H1685</f>
        <v>29587</v>
      </c>
      <c r="I4616" s="29" t="str">
        <f>①陸連データ貼付け!I1685</f>
        <v>名古屋市立守山東</v>
      </c>
      <c r="J4616" s="29" t="str">
        <f>①陸連データ貼付け!J1685</f>
        <v>ナゴヤシリツモリヤマヒガシ</v>
      </c>
      <c r="K4616" s="29" t="str">
        <f t="shared" si="221"/>
        <v>名古屋市立守山東</v>
      </c>
      <c r="L4616" s="29">
        <f>①陸連データ貼付け!P1685</f>
        <v>2</v>
      </c>
      <c r="M4616" s="63" t="str">
        <f>①陸連データ貼付け!Q1685</f>
        <v>中学校</v>
      </c>
    </row>
    <row r="4617" spans="1:13">
      <c r="A4617" s="220" t="str">
        <f>IF(①陸連データ貼付け!M1686="","",①陸連データ貼付け!M1686)</f>
        <v>P5528</v>
      </c>
      <c r="B4617" s="29" t="str">
        <f t="shared" si="219"/>
        <v>P</v>
      </c>
      <c r="C4617" s="29" t="str">
        <f t="shared" si="220"/>
        <v>5528</v>
      </c>
      <c r="D4617" s="29">
        <f>①陸連データ貼付け!B1686</f>
        <v>75905632</v>
      </c>
      <c r="E4617" s="29" t="str">
        <f>①陸連データ貼付け!C1686</f>
        <v>森　香菜子</v>
      </c>
      <c r="F4617" s="29" t="str">
        <f>ASC(①陸連データ貼付け!D1686)</f>
        <v>ﾓﾘ ｶﾅｺ</v>
      </c>
      <c r="G4617" s="29" t="str">
        <f>①陸連データ貼付け!E1686</f>
        <v>女</v>
      </c>
      <c r="H4617" s="29">
        <f>①陸連データ貼付け!H1686</f>
        <v>29587</v>
      </c>
      <c r="I4617" s="29" t="str">
        <f>①陸連データ貼付け!I1686</f>
        <v>名古屋市立守山東</v>
      </c>
      <c r="J4617" s="29" t="str">
        <f>①陸連データ貼付け!J1686</f>
        <v>ナゴヤシリツモリヤマヒガシ</v>
      </c>
      <c r="K4617" s="29" t="str">
        <f t="shared" si="221"/>
        <v>名古屋市立守山東</v>
      </c>
      <c r="L4617" s="29">
        <f>①陸連データ貼付け!P1686</f>
        <v>3</v>
      </c>
      <c r="M4617" s="63" t="str">
        <f>①陸連データ貼付け!Q1686</f>
        <v>中学校</v>
      </c>
    </row>
    <row r="4618" spans="1:13">
      <c r="A4618" s="220" t="str">
        <f>IF(①陸連データ貼付け!M1687="","",①陸連データ貼付け!M1687)</f>
        <v>P734</v>
      </c>
      <c r="B4618" s="29" t="str">
        <f t="shared" si="219"/>
        <v>P</v>
      </c>
      <c r="C4618" s="29" t="str">
        <f t="shared" si="220"/>
        <v>734</v>
      </c>
      <c r="D4618" s="29">
        <f>①陸連データ貼付け!B1687</f>
        <v>82132824</v>
      </c>
      <c r="E4618" s="29" t="str">
        <f>①陸連データ貼付け!C1687</f>
        <v>安田　開登</v>
      </c>
      <c r="F4618" s="29" t="str">
        <f>ASC(①陸連データ貼付け!D1687)</f>
        <v>ﾔｽﾀﾞ ｶｲﾄ</v>
      </c>
      <c r="G4618" s="29" t="str">
        <f>①陸連データ貼付け!E1687</f>
        <v>男</v>
      </c>
      <c r="H4618" s="29">
        <f>①陸連データ貼付け!H1687</f>
        <v>29587</v>
      </c>
      <c r="I4618" s="29" t="str">
        <f>①陸連データ貼付け!I1687</f>
        <v>名古屋市立守山東</v>
      </c>
      <c r="J4618" s="29" t="str">
        <f>①陸連データ貼付け!J1687</f>
        <v>ナゴヤシリツモリヤマヒガシ</v>
      </c>
      <c r="K4618" s="29" t="str">
        <f t="shared" si="221"/>
        <v>名古屋市立守山東</v>
      </c>
      <c r="L4618" s="29">
        <f>①陸連データ貼付け!P1687</f>
        <v>3</v>
      </c>
      <c r="M4618" s="63" t="str">
        <f>①陸連データ貼付け!Q1687</f>
        <v>中学校</v>
      </c>
    </row>
    <row r="4619" spans="1:13">
      <c r="A4619" s="220" t="str">
        <f>IF(①陸連データ貼付け!M1688="","",①陸連データ貼付け!M1688)</f>
        <v>P565</v>
      </c>
      <c r="B4619" s="29" t="str">
        <f t="shared" si="219"/>
        <v>P</v>
      </c>
      <c r="C4619" s="29" t="str">
        <f t="shared" si="220"/>
        <v>565</v>
      </c>
      <c r="D4619" s="29">
        <f>①陸連データ貼付け!B1688</f>
        <v>88529638</v>
      </c>
      <c r="E4619" s="29" t="str">
        <f>①陸連データ貼付け!C1688</f>
        <v>天野　皓太</v>
      </c>
      <c r="F4619" s="29" t="str">
        <f>ASC(①陸連データ貼付け!D1688)</f>
        <v>ｱﾏﾉ ｺｳﾀ</v>
      </c>
      <c r="G4619" s="29" t="str">
        <f>①陸連データ貼付け!E1688</f>
        <v>男</v>
      </c>
      <c r="H4619" s="29">
        <f>①陸連データ貼付け!H1688</f>
        <v>29295</v>
      </c>
      <c r="I4619" s="29" t="str">
        <f>①陸連データ貼付け!I1688</f>
        <v>名古屋市立若水中学校</v>
      </c>
      <c r="J4619" s="29" t="str">
        <f>①陸連データ貼付け!J1688</f>
        <v>ナゴヤシリツワカミズチュウガッコウ</v>
      </c>
      <c r="K4619" s="29" t="str">
        <f t="shared" si="221"/>
        <v>名古屋市立若水中学校</v>
      </c>
      <c r="L4619" s="29">
        <f>①陸連データ貼付け!P1688</f>
        <v>2</v>
      </c>
      <c r="M4619" s="63" t="str">
        <f>①陸連データ貼付け!Q1688</f>
        <v>中学校</v>
      </c>
    </row>
    <row r="4620" spans="1:13">
      <c r="A4620" s="220" t="str">
        <f>IF(①陸連データ貼付け!M1689="","",①陸連データ貼付け!M1689)</f>
        <v>P569</v>
      </c>
      <c r="B4620" s="29" t="str">
        <f t="shared" si="219"/>
        <v>P</v>
      </c>
      <c r="C4620" s="29" t="str">
        <f t="shared" si="220"/>
        <v>569</v>
      </c>
      <c r="D4620" s="29">
        <f>①陸連データ貼付け!B1689</f>
        <v>89318736</v>
      </c>
      <c r="E4620" s="29" t="str">
        <f>①陸連データ貼付け!C1689</f>
        <v>天野　太陽</v>
      </c>
      <c r="F4620" s="29" t="str">
        <f>ASC(①陸連データ貼付け!D1689)</f>
        <v>ｱﾏﾉ ﾀｲﾖｳ</v>
      </c>
      <c r="G4620" s="29" t="str">
        <f>①陸連データ貼付け!E1689</f>
        <v>男</v>
      </c>
      <c r="H4620" s="29">
        <f>①陸連データ貼付け!H1689</f>
        <v>29295</v>
      </c>
      <c r="I4620" s="29" t="str">
        <f>①陸連データ貼付け!I1689</f>
        <v>名古屋市立若水中学校</v>
      </c>
      <c r="J4620" s="29" t="str">
        <f>①陸連データ貼付け!J1689</f>
        <v>ナゴヤシリツワカミズチュウガッコウ</v>
      </c>
      <c r="K4620" s="29" t="str">
        <f t="shared" si="221"/>
        <v>名古屋市立若水中学校</v>
      </c>
      <c r="L4620" s="29">
        <f>①陸連データ貼付け!P1689</f>
        <v>2</v>
      </c>
      <c r="M4620" s="63" t="str">
        <f>①陸連データ貼付け!Q1689</f>
        <v>中学校</v>
      </c>
    </row>
    <row r="4621" spans="1:13">
      <c r="A4621" s="220" t="str">
        <f>IF(①陸連データ貼付け!M1690="","",①陸連データ貼付け!M1690)</f>
        <v>P566</v>
      </c>
      <c r="B4621" s="29" t="str">
        <f t="shared" si="219"/>
        <v>P</v>
      </c>
      <c r="C4621" s="29" t="str">
        <f t="shared" si="220"/>
        <v>566</v>
      </c>
      <c r="D4621" s="29">
        <f>①陸連データ貼付け!B1690</f>
        <v>88529739</v>
      </c>
      <c r="E4621" s="29" t="str">
        <f>①陸連データ貼付け!C1690</f>
        <v>石毛　秀弥</v>
      </c>
      <c r="F4621" s="29" t="str">
        <f>ASC(①陸連データ貼付け!D1690)</f>
        <v>ｲｼｹﾞ ｼｭｳﾔ</v>
      </c>
      <c r="G4621" s="29" t="str">
        <f>①陸連データ貼付け!E1690</f>
        <v>男</v>
      </c>
      <c r="H4621" s="29">
        <f>①陸連データ貼付け!H1690</f>
        <v>29295</v>
      </c>
      <c r="I4621" s="29" t="str">
        <f>①陸連データ貼付け!I1690</f>
        <v>名古屋市立若水中学校</v>
      </c>
      <c r="J4621" s="29" t="str">
        <f>①陸連データ貼付け!J1690</f>
        <v>ナゴヤシリツワカミズチュウガッコウ</v>
      </c>
      <c r="K4621" s="29" t="str">
        <f t="shared" si="221"/>
        <v>名古屋市立若水中学校</v>
      </c>
      <c r="L4621" s="29">
        <f>①陸連データ貼付け!P1690</f>
        <v>2</v>
      </c>
      <c r="M4621" s="63" t="str">
        <f>①陸連データ貼付け!Q1690</f>
        <v>中学校</v>
      </c>
    </row>
    <row r="4622" spans="1:13">
      <c r="A4622" s="220" t="str">
        <f>IF(①陸連データ貼付け!M1691="","",①陸連データ貼付け!M1691)</f>
        <v>P550</v>
      </c>
      <c r="B4622" s="29" t="str">
        <f t="shared" si="219"/>
        <v>P</v>
      </c>
      <c r="C4622" s="29" t="str">
        <f t="shared" si="220"/>
        <v>550</v>
      </c>
      <c r="D4622" s="29">
        <f>①陸連データ貼付け!B1691</f>
        <v>77611931</v>
      </c>
      <c r="E4622" s="29" t="str">
        <f>①陸連データ貼付け!C1691</f>
        <v>石橋　慶也</v>
      </c>
      <c r="F4622" s="29" t="str">
        <f>ASC(①陸連データ貼付け!D1691)</f>
        <v>ｲｼﾊﾞｼ ｹｲﾔ</v>
      </c>
      <c r="G4622" s="29" t="str">
        <f>①陸連データ貼付け!E1691</f>
        <v>男</v>
      </c>
      <c r="H4622" s="29">
        <f>①陸連データ貼付け!H1691</f>
        <v>29295</v>
      </c>
      <c r="I4622" s="29" t="str">
        <f>①陸連データ貼付け!I1691</f>
        <v>名古屋市立若水中学校</v>
      </c>
      <c r="J4622" s="29" t="str">
        <f>①陸連データ貼付け!J1691</f>
        <v>ナゴヤシリツワカミズチュウガッコウ</v>
      </c>
      <c r="K4622" s="29" t="str">
        <f t="shared" si="221"/>
        <v>名古屋市立若水中学校</v>
      </c>
      <c r="L4622" s="29">
        <f>①陸連データ貼付け!P1691</f>
        <v>3</v>
      </c>
      <c r="M4622" s="63" t="str">
        <f>①陸連データ貼付け!Q1691</f>
        <v>中学校</v>
      </c>
    </row>
    <row r="4623" spans="1:13">
      <c r="A4623" s="220" t="str">
        <f>IF(①陸連データ貼付け!M1692="","",①陸連データ貼付け!M1692)</f>
        <v>P5435</v>
      </c>
      <c r="B4623" s="29" t="str">
        <f t="shared" si="219"/>
        <v>P</v>
      </c>
      <c r="C4623" s="29" t="str">
        <f t="shared" si="220"/>
        <v>5435</v>
      </c>
      <c r="D4623" s="29">
        <f>①陸連データ貼付け!B1692</f>
        <v>88528940</v>
      </c>
      <c r="E4623" s="29" t="str">
        <f>①陸連データ貼付け!C1692</f>
        <v>今井　心色</v>
      </c>
      <c r="F4623" s="29" t="str">
        <f>ASC(①陸連データ貼付け!D1692)</f>
        <v>ｲﾏｲ ｺｲﾛ</v>
      </c>
      <c r="G4623" s="29" t="str">
        <f>①陸連データ貼付け!E1692</f>
        <v>女</v>
      </c>
      <c r="H4623" s="29">
        <f>①陸連データ貼付け!H1692</f>
        <v>29295</v>
      </c>
      <c r="I4623" s="29" t="str">
        <f>①陸連データ貼付け!I1692</f>
        <v>名古屋市立若水中学校</v>
      </c>
      <c r="J4623" s="29" t="str">
        <f>①陸連データ貼付け!J1692</f>
        <v>ナゴヤシリツワカミズチュウガッコウ</v>
      </c>
      <c r="K4623" s="29" t="str">
        <f t="shared" si="221"/>
        <v>名古屋市立若水中学校</v>
      </c>
      <c r="L4623" s="29">
        <f>①陸連データ貼付け!P1692</f>
        <v>2</v>
      </c>
      <c r="M4623" s="63" t="str">
        <f>①陸連データ貼付け!Q1692</f>
        <v>中学校</v>
      </c>
    </row>
    <row r="4624" spans="1:13">
      <c r="A4624" s="220" t="str">
        <f>IF(①陸連データ貼付け!M1693="","",①陸連データ貼付け!M1693)</f>
        <v>P5439</v>
      </c>
      <c r="B4624" s="29" t="str">
        <f t="shared" si="219"/>
        <v>P</v>
      </c>
      <c r="C4624" s="29" t="str">
        <f t="shared" si="220"/>
        <v>5439</v>
      </c>
      <c r="D4624" s="29">
        <f>①陸連データ貼付け!B1693</f>
        <v>88530024</v>
      </c>
      <c r="E4624" s="29" t="str">
        <f>①陸連データ貼付け!C1693</f>
        <v>岩田　知帆美</v>
      </c>
      <c r="F4624" s="29" t="str">
        <f>ASC(①陸連データ貼付け!D1693)</f>
        <v>ｲﾜﾀ ﾁﾎﾐ</v>
      </c>
      <c r="G4624" s="29" t="str">
        <f>①陸連データ貼付け!E1693</f>
        <v>女</v>
      </c>
      <c r="H4624" s="29">
        <f>①陸連データ貼付け!H1693</f>
        <v>29295</v>
      </c>
      <c r="I4624" s="29" t="str">
        <f>①陸連データ貼付け!I1693</f>
        <v>名古屋市立若水中学校</v>
      </c>
      <c r="J4624" s="29" t="str">
        <f>①陸連データ貼付け!J1693</f>
        <v>ナゴヤシリツワカミズチュウガッコウ</v>
      </c>
      <c r="K4624" s="29" t="str">
        <f t="shared" si="221"/>
        <v>名古屋市立若水中学校</v>
      </c>
      <c r="L4624" s="29">
        <f>①陸連データ貼付け!P1693</f>
        <v>2</v>
      </c>
      <c r="M4624" s="63" t="str">
        <f>①陸連データ貼付け!Q1693</f>
        <v>中学校</v>
      </c>
    </row>
    <row r="4625" spans="1:13">
      <c r="A4625" s="220" t="str">
        <f>IF(①陸連データ貼付け!M1694="","",①陸連データ貼付け!M1694)</f>
        <v>P547</v>
      </c>
      <c r="B4625" s="29" t="str">
        <f t="shared" si="219"/>
        <v>P</v>
      </c>
      <c r="C4625" s="29" t="str">
        <f t="shared" si="220"/>
        <v>547</v>
      </c>
      <c r="D4625" s="29">
        <f>①陸連データ貼付け!B1694</f>
        <v>77611224</v>
      </c>
      <c r="E4625" s="29" t="str">
        <f>①陸連データ貼付け!C1694</f>
        <v>江原　康生</v>
      </c>
      <c r="F4625" s="29" t="str">
        <f>ASC(①陸連データ貼付け!D1694)</f>
        <v>ｴﾊﾗ ｺｳｾｲ</v>
      </c>
      <c r="G4625" s="29" t="str">
        <f>①陸連データ貼付け!E1694</f>
        <v>男</v>
      </c>
      <c r="H4625" s="29">
        <f>①陸連データ貼付け!H1694</f>
        <v>29295</v>
      </c>
      <c r="I4625" s="29" t="str">
        <f>①陸連データ貼付け!I1694</f>
        <v>名古屋市立若水中学校</v>
      </c>
      <c r="J4625" s="29" t="str">
        <f>①陸連データ貼付け!J1694</f>
        <v>ナゴヤシリツワカミズチュウガッコウ</v>
      </c>
      <c r="K4625" s="29" t="str">
        <f t="shared" si="221"/>
        <v>名古屋市立若水中学校</v>
      </c>
      <c r="L4625" s="29">
        <f>①陸連データ貼付け!P1694</f>
        <v>3</v>
      </c>
      <c r="M4625" s="63" t="str">
        <f>①陸連データ貼付け!Q1694</f>
        <v>中学校</v>
      </c>
    </row>
    <row r="4626" spans="1:13">
      <c r="A4626" s="220" t="str">
        <f>IF(①陸連データ貼付け!M1695="","",①陸連データ貼付け!M1695)</f>
        <v>P5432</v>
      </c>
      <c r="B4626" s="29" t="str">
        <f t="shared" si="219"/>
        <v>P</v>
      </c>
      <c r="C4626" s="29" t="str">
        <f t="shared" si="220"/>
        <v>5432</v>
      </c>
      <c r="D4626" s="29">
        <f>①陸連データ貼付け!B1695</f>
        <v>77613630</v>
      </c>
      <c r="E4626" s="29" t="str">
        <f>①陸連データ貼付け!C1695</f>
        <v>大澤　世奈</v>
      </c>
      <c r="F4626" s="29" t="str">
        <f>ASC(①陸連データ貼付け!D1695)</f>
        <v>ｵｵｻﾜ ｾﾅ</v>
      </c>
      <c r="G4626" s="29" t="str">
        <f>①陸連データ貼付け!E1695</f>
        <v>女</v>
      </c>
      <c r="H4626" s="29">
        <f>①陸連データ貼付け!H1695</f>
        <v>29295</v>
      </c>
      <c r="I4626" s="29" t="str">
        <f>①陸連データ貼付け!I1695</f>
        <v>名古屋市立若水中学校</v>
      </c>
      <c r="J4626" s="29" t="str">
        <f>①陸連データ貼付け!J1695</f>
        <v>ナゴヤシリツワカミズチュウガッコウ</v>
      </c>
      <c r="K4626" s="29" t="str">
        <f t="shared" si="221"/>
        <v>名古屋市立若水中学校</v>
      </c>
      <c r="L4626" s="29">
        <f>①陸連データ貼付け!P1695</f>
        <v>3</v>
      </c>
      <c r="M4626" s="63" t="str">
        <f>①陸連データ貼付け!Q1695</f>
        <v>中学校</v>
      </c>
    </row>
    <row r="4627" spans="1:13">
      <c r="A4627" s="220" t="str">
        <f>IF(①陸連データ貼付け!M1696="","",①陸連データ貼付け!M1696)</f>
        <v>P5429</v>
      </c>
      <c r="B4627" s="29" t="str">
        <f t="shared" si="219"/>
        <v>P</v>
      </c>
      <c r="C4627" s="29" t="str">
        <f t="shared" si="220"/>
        <v>5429</v>
      </c>
      <c r="D4627" s="29">
        <f>①陸連データ貼付け!B1696</f>
        <v>77613327</v>
      </c>
      <c r="E4627" s="29" t="str">
        <f>①陸連データ貼付け!C1696</f>
        <v>岡田　佳乃</v>
      </c>
      <c r="F4627" s="29" t="str">
        <f>ASC(①陸連データ貼付け!D1696)</f>
        <v>ｵｶﾀﾞ ｶﾉ</v>
      </c>
      <c r="G4627" s="29" t="str">
        <f>①陸連データ貼付け!E1696</f>
        <v>女</v>
      </c>
      <c r="H4627" s="29">
        <f>①陸連データ貼付け!H1696</f>
        <v>29295</v>
      </c>
      <c r="I4627" s="29" t="str">
        <f>①陸連データ貼付け!I1696</f>
        <v>名古屋市立若水中学校</v>
      </c>
      <c r="J4627" s="29" t="str">
        <f>①陸連データ貼付け!J1696</f>
        <v>ナゴヤシリツワカミズチュウガッコウ</v>
      </c>
      <c r="K4627" s="29" t="str">
        <f t="shared" si="221"/>
        <v>名古屋市立若水中学校</v>
      </c>
      <c r="L4627" s="29">
        <f>①陸連データ貼付け!P1696</f>
        <v>3</v>
      </c>
      <c r="M4627" s="63" t="str">
        <f>①陸連データ貼付け!Q1696</f>
        <v>中学校</v>
      </c>
    </row>
    <row r="4628" spans="1:13">
      <c r="A4628" s="220" t="str">
        <f>IF(①陸連データ貼付け!M1697="","",①陸連データ貼付け!M1697)</f>
        <v>P5422</v>
      </c>
      <c r="B4628" s="29" t="str">
        <f t="shared" si="219"/>
        <v>P</v>
      </c>
      <c r="C4628" s="29" t="str">
        <f t="shared" si="220"/>
        <v>5422</v>
      </c>
      <c r="D4628" s="29">
        <f>①陸連データ貼付け!B1697</f>
        <v>77611628</v>
      </c>
      <c r="E4628" s="29" t="str">
        <f>①陸連データ貼付け!C1697</f>
        <v>岡田　真子</v>
      </c>
      <c r="F4628" s="29" t="str">
        <f>ASC(①陸連データ貼付け!D1697)</f>
        <v>ｵｶﾀﾞ ﾏｺ</v>
      </c>
      <c r="G4628" s="29" t="str">
        <f>①陸連データ貼付け!E1697</f>
        <v>女</v>
      </c>
      <c r="H4628" s="29">
        <f>①陸連データ貼付け!H1697</f>
        <v>29295</v>
      </c>
      <c r="I4628" s="29" t="str">
        <f>①陸連データ貼付け!I1697</f>
        <v>名古屋市立若水中学校</v>
      </c>
      <c r="J4628" s="29" t="str">
        <f>①陸連データ貼付け!J1697</f>
        <v>ナゴヤシリツワカミズチュウガッコウ</v>
      </c>
      <c r="K4628" s="29" t="str">
        <f t="shared" si="221"/>
        <v>名古屋市立若水中学校</v>
      </c>
      <c r="L4628" s="29">
        <f>①陸連データ貼付け!P1697</f>
        <v>3</v>
      </c>
      <c r="M4628" s="63" t="str">
        <f>①陸連データ貼付け!Q1697</f>
        <v>中学校</v>
      </c>
    </row>
    <row r="4629" spans="1:13">
      <c r="A4629" s="220" t="str">
        <f>IF(①陸連データ貼付け!M1698="","",①陸連データ貼付け!M1698)</f>
        <v>P551</v>
      </c>
      <c r="B4629" s="29" t="str">
        <f t="shared" si="219"/>
        <v>P</v>
      </c>
      <c r="C4629" s="29" t="str">
        <f t="shared" si="220"/>
        <v>551</v>
      </c>
      <c r="D4629" s="29">
        <f>①陸連データ貼付け!B1698</f>
        <v>77612023</v>
      </c>
      <c r="E4629" s="29" t="str">
        <f>①陸連データ貼付け!C1698</f>
        <v>奥邑　亮太郎</v>
      </c>
      <c r="F4629" s="29" t="str">
        <f>ASC(①陸連データ貼付け!D1698)</f>
        <v>ｵｸﾑﾗ ﾘｮｳﾀﾛｳ</v>
      </c>
      <c r="G4629" s="29" t="str">
        <f>①陸連データ貼付け!E1698</f>
        <v>男</v>
      </c>
      <c r="H4629" s="29">
        <f>①陸連データ貼付け!H1698</f>
        <v>29295</v>
      </c>
      <c r="I4629" s="29" t="str">
        <f>①陸連データ貼付け!I1698</f>
        <v>名古屋市立若水中学校</v>
      </c>
      <c r="J4629" s="29" t="str">
        <f>①陸連データ貼付け!J1698</f>
        <v>ナゴヤシリツワカミズチュウガッコウ</v>
      </c>
      <c r="K4629" s="29" t="str">
        <f t="shared" si="221"/>
        <v>名古屋市立若水中学校</v>
      </c>
      <c r="L4629" s="29">
        <f>①陸連データ貼付け!P1698</f>
        <v>3</v>
      </c>
      <c r="M4629" s="63" t="str">
        <f>①陸連データ貼付け!Q1698</f>
        <v>中学校</v>
      </c>
    </row>
    <row r="4630" spans="1:13">
      <c r="A4630" s="220" t="str">
        <f>IF(①陸連データ貼付け!M1699="","",①陸連データ貼付け!M1699)</f>
        <v>P563</v>
      </c>
      <c r="B4630" s="29" t="str">
        <f t="shared" si="219"/>
        <v>P</v>
      </c>
      <c r="C4630" s="29" t="str">
        <f t="shared" si="220"/>
        <v>563</v>
      </c>
      <c r="D4630" s="29">
        <f>①陸連データ貼付け!B1699</f>
        <v>88529335</v>
      </c>
      <c r="E4630" s="29" t="str">
        <f>①陸連データ貼付け!C1699</f>
        <v>小野　樹</v>
      </c>
      <c r="F4630" s="29" t="str">
        <f>ASC(①陸連データ貼付け!D1699)</f>
        <v>ｵﾉ ﾀﾂｷ</v>
      </c>
      <c r="G4630" s="29" t="str">
        <f>①陸連データ貼付け!E1699</f>
        <v>男</v>
      </c>
      <c r="H4630" s="29">
        <f>①陸連データ貼付け!H1699</f>
        <v>29295</v>
      </c>
      <c r="I4630" s="29" t="str">
        <f>①陸連データ貼付け!I1699</f>
        <v>名古屋市立若水中学校</v>
      </c>
      <c r="J4630" s="29" t="str">
        <f>①陸連データ貼付け!J1699</f>
        <v>ナゴヤシリツワカミズチュウガッコウ</v>
      </c>
      <c r="K4630" s="29" t="str">
        <f t="shared" si="221"/>
        <v>名古屋市立若水中学校</v>
      </c>
      <c r="L4630" s="29">
        <f>①陸連データ貼付け!P1699</f>
        <v>2</v>
      </c>
      <c r="M4630" s="63" t="str">
        <f>①陸連データ貼付け!Q1699</f>
        <v>中学校</v>
      </c>
    </row>
    <row r="4631" spans="1:13">
      <c r="A4631" s="220" t="str">
        <f>IF(①陸連データ貼付け!M1700="","",①陸連データ貼付け!M1700)</f>
        <v>P654</v>
      </c>
      <c r="B4631" s="29" t="str">
        <f t="shared" si="219"/>
        <v>P</v>
      </c>
      <c r="C4631" s="29" t="str">
        <f t="shared" si="220"/>
        <v>654</v>
      </c>
      <c r="D4631" s="29">
        <f>①陸連データ貼付け!B1700</f>
        <v>88529436</v>
      </c>
      <c r="E4631" s="29" t="str">
        <f>①陸連データ貼付け!C1700</f>
        <v>加藤　神威</v>
      </c>
      <c r="F4631" s="29" t="str">
        <f>ASC(①陸連データ貼付け!D1700)</f>
        <v>ｶﾄｳ ｶﾑｲ</v>
      </c>
      <c r="G4631" s="29" t="str">
        <f>①陸連データ貼付け!E1700</f>
        <v>男</v>
      </c>
      <c r="H4631" s="29">
        <f>①陸連データ貼付け!H1700</f>
        <v>29295</v>
      </c>
      <c r="I4631" s="29" t="str">
        <f>①陸連データ貼付け!I1700</f>
        <v>名古屋市立若水中学校</v>
      </c>
      <c r="J4631" s="29" t="str">
        <f>①陸連データ貼付け!J1700</f>
        <v>ナゴヤシリツワカミズチュウガッコウ</v>
      </c>
      <c r="K4631" s="29" t="str">
        <f t="shared" si="221"/>
        <v>名古屋市立若水中学校</v>
      </c>
      <c r="L4631" s="29">
        <f>①陸連データ貼付け!P1700</f>
        <v>2</v>
      </c>
      <c r="M4631" s="63" t="str">
        <f>①陸連データ貼付け!Q1700</f>
        <v>中学校</v>
      </c>
    </row>
    <row r="4632" spans="1:13">
      <c r="A4632" s="220" t="str">
        <f>IF(①陸連データ貼付け!M1701="","",①陸連データ貼付け!M1701)</f>
        <v>P559</v>
      </c>
      <c r="B4632" s="29" t="str">
        <f t="shared" si="219"/>
        <v>P</v>
      </c>
      <c r="C4632" s="29" t="str">
        <f t="shared" si="220"/>
        <v>559</v>
      </c>
      <c r="D4632" s="29">
        <f>①陸連データ貼付け!B1701</f>
        <v>88528536</v>
      </c>
      <c r="E4632" s="29" t="str">
        <f>①陸連データ貼付け!C1701</f>
        <v>木村　亮太</v>
      </c>
      <c r="F4632" s="29" t="str">
        <f>ASC(①陸連データ貼付け!D1701)</f>
        <v>ｷﾑﾗ ﾘｮｳﾀ</v>
      </c>
      <c r="G4632" s="29" t="str">
        <f>①陸連データ貼付け!E1701</f>
        <v>男</v>
      </c>
      <c r="H4632" s="29">
        <f>①陸連データ貼付け!H1701</f>
        <v>29295</v>
      </c>
      <c r="I4632" s="29" t="str">
        <f>①陸連データ貼付け!I1701</f>
        <v>名古屋市立若水中学校</v>
      </c>
      <c r="J4632" s="29" t="str">
        <f>①陸連データ貼付け!J1701</f>
        <v>ナゴヤシリツワカミズチュウガッコウ</v>
      </c>
      <c r="K4632" s="29" t="str">
        <f t="shared" si="221"/>
        <v>名古屋市立若水中学校</v>
      </c>
      <c r="L4632" s="29">
        <f>①陸連データ貼付け!P1701</f>
        <v>2</v>
      </c>
      <c r="M4632" s="63" t="str">
        <f>①陸連データ貼付け!Q1701</f>
        <v>中学校</v>
      </c>
    </row>
    <row r="4633" spans="1:13">
      <c r="A4633" s="220" t="str">
        <f>IF(①陸連データ貼付け!M1702="","",①陸連データ貼付け!M1702)</f>
        <v>P560</v>
      </c>
      <c r="B4633" s="29" t="str">
        <f t="shared" si="219"/>
        <v>P</v>
      </c>
      <c r="C4633" s="29" t="str">
        <f t="shared" si="220"/>
        <v>560</v>
      </c>
      <c r="D4633" s="29">
        <f>①陸連データ貼付け!B1702</f>
        <v>88528637</v>
      </c>
      <c r="E4633" s="29" t="str">
        <f>①陸連データ貼付け!C1702</f>
        <v>葛谷　駿介</v>
      </c>
      <c r="F4633" s="29" t="str">
        <f>ASC(①陸連データ貼付け!D1702)</f>
        <v>ｸｽﾞﾔ ｼｭﾝｽｹ</v>
      </c>
      <c r="G4633" s="29" t="str">
        <f>①陸連データ貼付け!E1702</f>
        <v>男</v>
      </c>
      <c r="H4633" s="29">
        <f>①陸連データ貼付け!H1702</f>
        <v>29295</v>
      </c>
      <c r="I4633" s="29" t="str">
        <f>①陸連データ貼付け!I1702</f>
        <v>名古屋市立若水中学校</v>
      </c>
      <c r="J4633" s="29" t="str">
        <f>①陸連データ貼付け!J1702</f>
        <v>ナゴヤシリツワカミズチュウガッコウ</v>
      </c>
      <c r="K4633" s="29" t="str">
        <f t="shared" si="221"/>
        <v>名古屋市立若水中学校</v>
      </c>
      <c r="L4633" s="29">
        <f>①陸連データ貼付け!P1702</f>
        <v>2</v>
      </c>
      <c r="M4633" s="63" t="str">
        <f>①陸連データ貼付け!Q1702</f>
        <v>中学校</v>
      </c>
    </row>
    <row r="4634" spans="1:13">
      <c r="A4634" s="220" t="str">
        <f>IF(①陸連データ貼付け!M1703="","",①陸連データ貼付け!M1703)</f>
        <v>P5423</v>
      </c>
      <c r="B4634" s="29" t="str">
        <f t="shared" si="219"/>
        <v>P</v>
      </c>
      <c r="C4634" s="29" t="str">
        <f t="shared" si="220"/>
        <v>5423</v>
      </c>
      <c r="D4634" s="29">
        <f>①陸連データ貼付け!B1703</f>
        <v>77611729</v>
      </c>
      <c r="E4634" s="29" t="str">
        <f>①陸連データ貼付け!C1703</f>
        <v>黒川　茜</v>
      </c>
      <c r="F4634" s="29" t="str">
        <f>ASC(①陸連データ貼付け!D1703)</f>
        <v>ｸﾛｶﾜ ｱｶﾈ</v>
      </c>
      <c r="G4634" s="29" t="str">
        <f>①陸連データ貼付け!E1703</f>
        <v>女</v>
      </c>
      <c r="H4634" s="29">
        <f>①陸連データ貼付け!H1703</f>
        <v>29295</v>
      </c>
      <c r="I4634" s="29" t="str">
        <f>①陸連データ貼付け!I1703</f>
        <v>名古屋市立若水中学校</v>
      </c>
      <c r="J4634" s="29" t="str">
        <f>①陸連データ貼付け!J1703</f>
        <v>ナゴヤシリツワカミズチュウガッコウ</v>
      </c>
      <c r="K4634" s="29" t="str">
        <f t="shared" si="221"/>
        <v>名古屋市立若水中学校</v>
      </c>
      <c r="L4634" s="29">
        <f>①陸連データ貼付け!P1703</f>
        <v>3</v>
      </c>
      <c r="M4634" s="63" t="str">
        <f>①陸連データ貼付け!Q1703</f>
        <v>中学校</v>
      </c>
    </row>
    <row r="4635" spans="1:13">
      <c r="A4635" s="220" t="str">
        <f>IF(①陸連データ貼付け!M1704="","",①陸連データ貼付け!M1704)</f>
        <v>P5433</v>
      </c>
      <c r="B4635" s="29" t="str">
        <f t="shared" si="219"/>
        <v>P</v>
      </c>
      <c r="C4635" s="29" t="str">
        <f t="shared" si="220"/>
        <v>5433</v>
      </c>
      <c r="D4635" s="29">
        <f>①陸連データ貼付け!B1704</f>
        <v>77613731</v>
      </c>
      <c r="E4635" s="29" t="str">
        <f>①陸連データ貼付け!C1704</f>
        <v>児玉　陽菜</v>
      </c>
      <c r="F4635" s="29" t="str">
        <f>ASC(①陸連データ貼付け!D1704)</f>
        <v>ｺﾀﾞﾏ ﾊﾙﾅ</v>
      </c>
      <c r="G4635" s="29" t="str">
        <f>①陸連データ貼付け!E1704</f>
        <v>女</v>
      </c>
      <c r="H4635" s="29">
        <f>①陸連データ貼付け!H1704</f>
        <v>29295</v>
      </c>
      <c r="I4635" s="29" t="str">
        <f>①陸連データ貼付け!I1704</f>
        <v>名古屋市立若水中学校</v>
      </c>
      <c r="J4635" s="29" t="str">
        <f>①陸連データ貼付け!J1704</f>
        <v>ナゴヤシリツワカミズチュウガッコウ</v>
      </c>
      <c r="K4635" s="29" t="str">
        <f t="shared" si="221"/>
        <v>名古屋市立若水中学校</v>
      </c>
      <c r="L4635" s="29">
        <f>①陸連データ貼付け!P1704</f>
        <v>3</v>
      </c>
      <c r="M4635" s="63" t="str">
        <f>①陸連データ貼付け!Q1704</f>
        <v>中学校</v>
      </c>
    </row>
    <row r="4636" spans="1:13">
      <c r="A4636" s="220" t="str">
        <f>IF(①陸連データ貼付け!M1705="","",①陸連データ貼付け!M1705)</f>
        <v>P5430</v>
      </c>
      <c r="B4636" s="29" t="str">
        <f t="shared" si="219"/>
        <v>P</v>
      </c>
      <c r="C4636" s="29" t="str">
        <f t="shared" si="220"/>
        <v>5430</v>
      </c>
      <c r="D4636" s="29">
        <f>①陸連データ貼付け!B1705</f>
        <v>77613428</v>
      </c>
      <c r="E4636" s="29" t="str">
        <f>①陸連データ貼付け!C1705</f>
        <v>西郷　萌々花</v>
      </c>
      <c r="F4636" s="29" t="str">
        <f>ASC(①陸連データ貼付け!D1705)</f>
        <v>ｻｲｺﾞｳ ﾓﾓｶ</v>
      </c>
      <c r="G4636" s="29" t="str">
        <f>①陸連データ貼付け!E1705</f>
        <v>女</v>
      </c>
      <c r="H4636" s="29">
        <f>①陸連データ貼付け!H1705</f>
        <v>29295</v>
      </c>
      <c r="I4636" s="29" t="str">
        <f>①陸連データ貼付け!I1705</f>
        <v>名古屋市立若水中学校</v>
      </c>
      <c r="J4636" s="29" t="str">
        <f>①陸連データ貼付け!J1705</f>
        <v>ナゴヤシリツワカミズチュウガッコウ</v>
      </c>
      <c r="K4636" s="29" t="str">
        <f t="shared" si="221"/>
        <v>名古屋市立若水中学校</v>
      </c>
      <c r="L4636" s="29">
        <f>①陸連データ貼付け!P1705</f>
        <v>3</v>
      </c>
      <c r="M4636" s="63" t="str">
        <f>①陸連データ貼付け!Q1705</f>
        <v>中学校</v>
      </c>
    </row>
    <row r="4637" spans="1:13">
      <c r="A4637" s="220" t="str">
        <f>IF(①陸連データ貼付け!M1706="","",①陸連データ貼付け!M1706)</f>
        <v>P5440</v>
      </c>
      <c r="B4637" s="29" t="str">
        <f t="shared" ref="B4637:B4700" si="222">LEFT(A4637,1)</f>
        <v>P</v>
      </c>
      <c r="C4637" s="29" t="str">
        <f t="shared" ref="C4637:C4700" si="223">REPLACE(A4637,1,1,"")</f>
        <v>5440</v>
      </c>
      <c r="D4637" s="29">
        <f>①陸連データ貼付け!B1706</f>
        <v>88530226</v>
      </c>
      <c r="E4637" s="29" t="str">
        <f>①陸連データ貼付け!C1706</f>
        <v>佐藤　愛美</v>
      </c>
      <c r="F4637" s="29" t="str">
        <f>ASC(①陸連データ貼付け!D1706)</f>
        <v>ｻﾄｳ ｱｲﾐ</v>
      </c>
      <c r="G4637" s="29" t="str">
        <f>①陸連データ貼付け!E1706</f>
        <v>女</v>
      </c>
      <c r="H4637" s="29">
        <f>①陸連データ貼付け!H1706</f>
        <v>29295</v>
      </c>
      <c r="I4637" s="29" t="str">
        <f>①陸連データ貼付け!I1706</f>
        <v>名古屋市立若水中学校</v>
      </c>
      <c r="J4637" s="29" t="str">
        <f>①陸連データ貼付け!J1706</f>
        <v>ナゴヤシリツワカミズチュウガッコウ</v>
      </c>
      <c r="K4637" s="29" t="str">
        <f t="shared" ref="K4637:K4700" si="224">I4637</f>
        <v>名古屋市立若水中学校</v>
      </c>
      <c r="L4637" s="29">
        <f>①陸連データ貼付け!P1706</f>
        <v>2</v>
      </c>
      <c r="M4637" s="63" t="str">
        <f>①陸連データ貼付け!Q1706</f>
        <v>中学校</v>
      </c>
    </row>
    <row r="4638" spans="1:13">
      <c r="A4638" s="220" t="str">
        <f>IF(①陸連データ貼付け!M1707="","",①陸連データ貼付け!M1707)</f>
        <v>P5434</v>
      </c>
      <c r="B4638" s="29" t="str">
        <f t="shared" si="222"/>
        <v>P</v>
      </c>
      <c r="C4638" s="29" t="str">
        <f t="shared" si="223"/>
        <v>5434</v>
      </c>
      <c r="D4638" s="29">
        <f>①陸連データ貼付け!B1707</f>
        <v>77613832</v>
      </c>
      <c r="E4638" s="29" t="str">
        <f>①陸連データ貼付け!C1707</f>
        <v>鈴木　芽衣</v>
      </c>
      <c r="F4638" s="29" t="str">
        <f>ASC(①陸連データ貼付け!D1707)</f>
        <v>ｽｽﾞｷ ﾒｲ</v>
      </c>
      <c r="G4638" s="29" t="str">
        <f>①陸連データ貼付け!E1707</f>
        <v>女</v>
      </c>
      <c r="H4638" s="29">
        <f>①陸連データ貼付け!H1707</f>
        <v>29295</v>
      </c>
      <c r="I4638" s="29" t="str">
        <f>①陸連データ貼付け!I1707</f>
        <v>名古屋市立若水中学校</v>
      </c>
      <c r="J4638" s="29" t="str">
        <f>①陸連データ貼付け!J1707</f>
        <v>ナゴヤシリツワカミズチュウガッコウ</v>
      </c>
      <c r="K4638" s="29" t="str">
        <f t="shared" si="224"/>
        <v>名古屋市立若水中学校</v>
      </c>
      <c r="L4638" s="29">
        <f>①陸連データ貼付け!P1707</f>
        <v>3</v>
      </c>
      <c r="M4638" s="63" t="str">
        <f>①陸連データ貼付け!Q1707</f>
        <v>中学校</v>
      </c>
    </row>
    <row r="4639" spans="1:13">
      <c r="A4639" s="220" t="str">
        <f>IF(①陸連データ貼付け!M1708="","",①陸連データ貼付け!M1708)</f>
        <v>P555</v>
      </c>
      <c r="B4639" s="29" t="str">
        <f t="shared" si="222"/>
        <v>P</v>
      </c>
      <c r="C4639" s="29" t="str">
        <f t="shared" si="223"/>
        <v>555</v>
      </c>
      <c r="D4639" s="29">
        <f>①陸連データ貼付け!B1708</f>
        <v>77612932</v>
      </c>
      <c r="E4639" s="29" t="str">
        <f>①陸連データ貼付け!C1708</f>
        <v>関　拓海</v>
      </c>
      <c r="F4639" s="29" t="str">
        <f>ASC(①陸連データ貼付け!D1708)</f>
        <v>ｾｷ ﾀｸﾐ</v>
      </c>
      <c r="G4639" s="29" t="str">
        <f>①陸連データ貼付け!E1708</f>
        <v>男</v>
      </c>
      <c r="H4639" s="29">
        <f>①陸連データ貼付け!H1708</f>
        <v>29295</v>
      </c>
      <c r="I4639" s="29" t="str">
        <f>①陸連データ貼付け!I1708</f>
        <v>名古屋市立若水中学校</v>
      </c>
      <c r="J4639" s="29" t="str">
        <f>①陸連データ貼付け!J1708</f>
        <v>ナゴヤシリツワカミズチュウガッコウ</v>
      </c>
      <c r="K4639" s="29" t="str">
        <f t="shared" si="224"/>
        <v>名古屋市立若水中学校</v>
      </c>
      <c r="L4639" s="29">
        <f>①陸連データ貼付け!P1708</f>
        <v>3</v>
      </c>
      <c r="M4639" s="63" t="str">
        <f>①陸連データ貼付け!Q1708</f>
        <v>中学校</v>
      </c>
    </row>
    <row r="4640" spans="1:13">
      <c r="A4640" s="220" t="str">
        <f>IF(①陸連データ貼付け!M1709="","",①陸連データ貼付け!M1709)</f>
        <v>P568</v>
      </c>
      <c r="B4640" s="29" t="str">
        <f t="shared" si="222"/>
        <v>P</v>
      </c>
      <c r="C4640" s="29" t="str">
        <f t="shared" si="223"/>
        <v>568</v>
      </c>
      <c r="D4640" s="29">
        <f>①陸連データ貼付け!B1709</f>
        <v>88529941</v>
      </c>
      <c r="E4640" s="29" t="str">
        <f>①陸連データ貼付け!C1709</f>
        <v>高杉　颯輔</v>
      </c>
      <c r="F4640" s="29" t="str">
        <f>ASC(①陸連データ貼付け!D1709)</f>
        <v>ﾀｶｽｷﾞ ｻｽｹ</v>
      </c>
      <c r="G4640" s="29" t="str">
        <f>①陸連データ貼付け!E1709</f>
        <v>男</v>
      </c>
      <c r="H4640" s="29">
        <f>①陸連データ貼付け!H1709</f>
        <v>29295</v>
      </c>
      <c r="I4640" s="29" t="str">
        <f>①陸連データ貼付け!I1709</f>
        <v>名古屋市立若水中学校</v>
      </c>
      <c r="J4640" s="29" t="str">
        <f>①陸連データ貼付け!J1709</f>
        <v>ナゴヤシリツワカミズチュウガッコウ</v>
      </c>
      <c r="K4640" s="29" t="str">
        <f t="shared" si="224"/>
        <v>名古屋市立若水中学校</v>
      </c>
      <c r="L4640" s="29">
        <f>①陸連データ貼付け!P1709</f>
        <v>2</v>
      </c>
      <c r="M4640" s="63" t="str">
        <f>①陸連データ貼付け!Q1709</f>
        <v>中学校</v>
      </c>
    </row>
    <row r="4641" spans="1:13">
      <c r="A4641" s="220" t="str">
        <f>IF(①陸連データ貼付け!M1710="","",①陸連データ貼付け!M1710)</f>
        <v>P5436</v>
      </c>
      <c r="B4641" s="29" t="str">
        <f t="shared" si="222"/>
        <v>P</v>
      </c>
      <c r="C4641" s="29" t="str">
        <f t="shared" si="223"/>
        <v>5436</v>
      </c>
      <c r="D4641" s="29">
        <f>①陸連データ貼付け!B1710</f>
        <v>88529032</v>
      </c>
      <c r="E4641" s="29" t="str">
        <f>①陸連データ貼付け!C1710</f>
        <v>田口　かりん</v>
      </c>
      <c r="F4641" s="29" t="str">
        <f>ASC(①陸連データ貼付け!D1710)</f>
        <v>ﾀｸﾞﾁ ｶﾘﾝ</v>
      </c>
      <c r="G4641" s="29" t="str">
        <f>①陸連データ貼付け!E1710</f>
        <v>女</v>
      </c>
      <c r="H4641" s="29">
        <f>①陸連データ貼付け!H1710</f>
        <v>29295</v>
      </c>
      <c r="I4641" s="29" t="str">
        <f>①陸連データ貼付け!I1710</f>
        <v>名古屋市立若水中学校</v>
      </c>
      <c r="J4641" s="29" t="str">
        <f>①陸連データ貼付け!J1710</f>
        <v>ナゴヤシリツワカミズチュウガッコウ</v>
      </c>
      <c r="K4641" s="29" t="str">
        <f t="shared" si="224"/>
        <v>名古屋市立若水中学校</v>
      </c>
      <c r="L4641" s="29">
        <f>①陸連データ貼付け!P1710</f>
        <v>2</v>
      </c>
      <c r="M4641" s="63" t="str">
        <f>①陸連データ貼付け!Q1710</f>
        <v>中学校</v>
      </c>
    </row>
    <row r="4642" spans="1:13">
      <c r="A4642" s="220" t="str">
        <f>IF(①陸連データ貼付け!M1711="","",①陸連データ貼付け!M1711)</f>
        <v>P561</v>
      </c>
      <c r="B4642" s="29" t="str">
        <f t="shared" si="222"/>
        <v>P</v>
      </c>
      <c r="C4642" s="29" t="str">
        <f t="shared" si="223"/>
        <v>561</v>
      </c>
      <c r="D4642" s="29">
        <f>①陸連データ貼付け!B1711</f>
        <v>88528738</v>
      </c>
      <c r="E4642" s="29" t="str">
        <f>①陸連データ貼付け!C1711</f>
        <v>立石　隼斗</v>
      </c>
      <c r="F4642" s="29" t="str">
        <f>ASC(①陸連データ貼付け!D1711)</f>
        <v>ﾀﾃｲｼ ﾊﾔﾄ</v>
      </c>
      <c r="G4642" s="29" t="str">
        <f>①陸連データ貼付け!E1711</f>
        <v>男</v>
      </c>
      <c r="H4642" s="29">
        <f>①陸連データ貼付け!H1711</f>
        <v>29295</v>
      </c>
      <c r="I4642" s="29" t="str">
        <f>①陸連データ貼付け!I1711</f>
        <v>名古屋市立若水中学校</v>
      </c>
      <c r="J4642" s="29" t="str">
        <f>①陸連データ貼付け!J1711</f>
        <v>ナゴヤシリツワカミズチュウガッコウ</v>
      </c>
      <c r="K4642" s="29" t="str">
        <f t="shared" si="224"/>
        <v>名古屋市立若水中学校</v>
      </c>
      <c r="L4642" s="29">
        <f>①陸連データ貼付け!P1711</f>
        <v>2</v>
      </c>
      <c r="M4642" s="63" t="str">
        <f>①陸連データ貼付け!Q1711</f>
        <v>中学校</v>
      </c>
    </row>
    <row r="4643" spans="1:13">
      <c r="A4643" s="220" t="str">
        <f>IF(①陸連データ貼付け!M1712="","",①陸連データ貼付け!M1712)</f>
        <v>P5437</v>
      </c>
      <c r="B4643" s="29" t="str">
        <f t="shared" si="222"/>
        <v>P</v>
      </c>
      <c r="C4643" s="29" t="str">
        <f t="shared" si="223"/>
        <v>5437</v>
      </c>
      <c r="D4643" s="29">
        <f>①陸連データ貼付け!B1712</f>
        <v>88529133</v>
      </c>
      <c r="E4643" s="29" t="str">
        <f>①陸連データ貼付け!C1712</f>
        <v>田中　亜優</v>
      </c>
      <c r="F4643" s="29" t="str">
        <f>ASC(①陸連データ貼付け!D1712)</f>
        <v>ﾀﾅｶ ｱﾕ</v>
      </c>
      <c r="G4643" s="29" t="str">
        <f>①陸連データ貼付け!E1712</f>
        <v>女</v>
      </c>
      <c r="H4643" s="29">
        <f>①陸連データ貼付け!H1712</f>
        <v>29295</v>
      </c>
      <c r="I4643" s="29" t="str">
        <f>①陸連データ貼付け!I1712</f>
        <v>名古屋市立若水中学校</v>
      </c>
      <c r="J4643" s="29" t="str">
        <f>①陸連データ貼付け!J1712</f>
        <v>ナゴヤシリツワカミズチュウガッコウ</v>
      </c>
      <c r="K4643" s="29" t="str">
        <f t="shared" si="224"/>
        <v>名古屋市立若水中学校</v>
      </c>
      <c r="L4643" s="29">
        <f>①陸連データ貼付け!P1712</f>
        <v>2</v>
      </c>
      <c r="M4643" s="63" t="str">
        <f>①陸連データ貼付け!Q1712</f>
        <v>中学校</v>
      </c>
    </row>
    <row r="4644" spans="1:13">
      <c r="A4644" s="220" t="str">
        <f>IF(①陸連データ貼付け!M1713="","",①陸連データ貼付け!M1713)</f>
        <v>P548</v>
      </c>
      <c r="B4644" s="29" t="str">
        <f t="shared" si="222"/>
        <v>P</v>
      </c>
      <c r="C4644" s="29" t="str">
        <f t="shared" si="223"/>
        <v>548</v>
      </c>
      <c r="D4644" s="29">
        <f>①陸連データ貼付け!B1713</f>
        <v>77611325</v>
      </c>
      <c r="E4644" s="29" t="str">
        <f>①陸連データ貼付け!C1713</f>
        <v>寺村　悠希</v>
      </c>
      <c r="F4644" s="29" t="str">
        <f>ASC(①陸連データ貼付け!D1713)</f>
        <v>ﾃﾗﾑﾗ ﾕｳｷ</v>
      </c>
      <c r="G4644" s="29" t="str">
        <f>①陸連データ貼付け!E1713</f>
        <v>男</v>
      </c>
      <c r="H4644" s="29">
        <f>①陸連データ貼付け!H1713</f>
        <v>29295</v>
      </c>
      <c r="I4644" s="29" t="str">
        <f>①陸連データ貼付け!I1713</f>
        <v>名古屋市立若水中学校</v>
      </c>
      <c r="J4644" s="29" t="str">
        <f>①陸連データ貼付け!J1713</f>
        <v>ナゴヤシリツワカミズチュウガッコウ</v>
      </c>
      <c r="K4644" s="29" t="str">
        <f t="shared" si="224"/>
        <v>名古屋市立若水中学校</v>
      </c>
      <c r="L4644" s="29">
        <f>①陸連データ貼付け!P1713</f>
        <v>3</v>
      </c>
      <c r="M4644" s="63" t="str">
        <f>①陸連データ貼付け!Q1713</f>
        <v>中学校</v>
      </c>
    </row>
    <row r="4645" spans="1:13">
      <c r="A4645" s="220" t="str">
        <f>IF(①陸連データ貼付け!M1714="","",①陸連データ貼付け!M1714)</f>
        <v>P5425</v>
      </c>
      <c r="B4645" s="29" t="str">
        <f t="shared" si="222"/>
        <v>P</v>
      </c>
      <c r="C4645" s="29" t="str">
        <f t="shared" si="223"/>
        <v>5425</v>
      </c>
      <c r="D4645" s="29">
        <f>①陸連データ貼付け!B1714</f>
        <v>77612427</v>
      </c>
      <c r="E4645" s="29" t="str">
        <f>①陸連データ貼付け!C1714</f>
        <v>戸田　花奈</v>
      </c>
      <c r="F4645" s="29" t="str">
        <f>ASC(①陸連データ貼付け!D1714)</f>
        <v>ﾄﾀﾞ ﾊﾅ</v>
      </c>
      <c r="G4645" s="29" t="str">
        <f>①陸連データ貼付け!E1714</f>
        <v>女</v>
      </c>
      <c r="H4645" s="29">
        <f>①陸連データ貼付け!H1714</f>
        <v>29295</v>
      </c>
      <c r="I4645" s="29" t="str">
        <f>①陸連データ貼付け!I1714</f>
        <v>名古屋市立若水中学校</v>
      </c>
      <c r="J4645" s="29" t="str">
        <f>①陸連データ貼付け!J1714</f>
        <v>ナゴヤシリツワカミズチュウガッコウ</v>
      </c>
      <c r="K4645" s="29" t="str">
        <f t="shared" si="224"/>
        <v>名古屋市立若水中学校</v>
      </c>
      <c r="L4645" s="29">
        <f>①陸連データ貼付け!P1714</f>
        <v>3</v>
      </c>
      <c r="M4645" s="63" t="str">
        <f>①陸連データ貼付け!Q1714</f>
        <v>中学校</v>
      </c>
    </row>
    <row r="4646" spans="1:13">
      <c r="A4646" s="220" t="str">
        <f>IF(①陸連データ貼付け!M1715="","",①陸連データ貼付け!M1715)</f>
        <v>P5431</v>
      </c>
      <c r="B4646" s="29" t="str">
        <f t="shared" si="222"/>
        <v>P</v>
      </c>
      <c r="C4646" s="29" t="str">
        <f t="shared" si="223"/>
        <v>5431</v>
      </c>
      <c r="D4646" s="29">
        <f>①陸連データ貼付け!B1715</f>
        <v>77613529</v>
      </c>
      <c r="E4646" s="29" t="str">
        <f>①陸連データ貼付け!C1715</f>
        <v>内藤　みなも</v>
      </c>
      <c r="F4646" s="29" t="str">
        <f>ASC(①陸連データ貼付け!D1715)</f>
        <v>ﾅｲﾄｳ ﾐﾅﾓ</v>
      </c>
      <c r="G4646" s="29" t="str">
        <f>①陸連データ貼付け!E1715</f>
        <v>女</v>
      </c>
      <c r="H4646" s="29">
        <f>①陸連データ貼付け!H1715</f>
        <v>29295</v>
      </c>
      <c r="I4646" s="29" t="str">
        <f>①陸連データ貼付け!I1715</f>
        <v>名古屋市立若水中学校</v>
      </c>
      <c r="J4646" s="29" t="str">
        <f>①陸連データ貼付け!J1715</f>
        <v>ナゴヤシリツワカミズチュウガッコウ</v>
      </c>
      <c r="K4646" s="29" t="str">
        <f t="shared" si="224"/>
        <v>名古屋市立若水中学校</v>
      </c>
      <c r="L4646" s="29">
        <f>①陸連データ貼付け!P1715</f>
        <v>3</v>
      </c>
      <c r="M4646" s="63" t="str">
        <f>①陸連データ貼付け!Q1715</f>
        <v>中学校</v>
      </c>
    </row>
    <row r="4647" spans="1:13">
      <c r="A4647" s="220" t="str">
        <f>IF(①陸連データ貼付け!M1716="","",①陸連データ貼付け!M1716)</f>
        <v>P552</v>
      </c>
      <c r="B4647" s="29" t="str">
        <f t="shared" si="222"/>
        <v>P</v>
      </c>
      <c r="C4647" s="29" t="str">
        <f t="shared" si="223"/>
        <v>552</v>
      </c>
      <c r="D4647" s="29">
        <f>①陸連データ貼付け!B1716</f>
        <v>77612124</v>
      </c>
      <c r="E4647" s="29" t="str">
        <f>①陸連データ貼付け!C1716</f>
        <v>中山　佑也</v>
      </c>
      <c r="F4647" s="29" t="str">
        <f>ASC(①陸連データ貼付け!D1716)</f>
        <v>ﾅｶﾔﾏ ﾕｳﾔ</v>
      </c>
      <c r="G4647" s="29" t="str">
        <f>①陸連データ貼付け!E1716</f>
        <v>男</v>
      </c>
      <c r="H4647" s="29">
        <f>①陸連データ貼付け!H1716</f>
        <v>29295</v>
      </c>
      <c r="I4647" s="29" t="str">
        <f>①陸連データ貼付け!I1716</f>
        <v>名古屋市立若水中学校</v>
      </c>
      <c r="J4647" s="29" t="str">
        <f>①陸連データ貼付け!J1716</f>
        <v>ナゴヤシリツワカミズチュウガッコウ</v>
      </c>
      <c r="K4647" s="29" t="str">
        <f t="shared" si="224"/>
        <v>名古屋市立若水中学校</v>
      </c>
      <c r="L4647" s="29">
        <f>①陸連データ貼付け!P1716</f>
        <v>3</v>
      </c>
      <c r="M4647" s="63" t="str">
        <f>①陸連データ貼付け!Q1716</f>
        <v>中学校</v>
      </c>
    </row>
    <row r="4648" spans="1:13">
      <c r="A4648" s="220" t="str">
        <f>IF(①陸連データ貼付け!M1717="","",①陸連データ貼付け!M1717)</f>
        <v>P5426</v>
      </c>
      <c r="B4648" s="29" t="str">
        <f t="shared" si="222"/>
        <v>P</v>
      </c>
      <c r="C4648" s="29" t="str">
        <f t="shared" si="223"/>
        <v>5426</v>
      </c>
      <c r="D4648" s="29">
        <f>①陸連データ貼付け!B1717</f>
        <v>77612528</v>
      </c>
      <c r="E4648" s="29" t="str">
        <f>①陸連データ貼付け!C1717</f>
        <v>西野　嘉子</v>
      </c>
      <c r="F4648" s="29" t="str">
        <f>ASC(①陸連データ貼付け!D1717)</f>
        <v>ﾆｼﾉ ﾖｼｺ</v>
      </c>
      <c r="G4648" s="29" t="str">
        <f>①陸連データ貼付け!E1717</f>
        <v>女</v>
      </c>
      <c r="H4648" s="29">
        <f>①陸連データ貼付け!H1717</f>
        <v>29295</v>
      </c>
      <c r="I4648" s="29" t="str">
        <f>①陸連データ貼付け!I1717</f>
        <v>名古屋市立若水中学校</v>
      </c>
      <c r="J4648" s="29" t="str">
        <f>①陸連データ貼付け!J1717</f>
        <v>ナゴヤシリツワカミズチュウガッコウ</v>
      </c>
      <c r="K4648" s="29" t="str">
        <f t="shared" si="224"/>
        <v>名古屋市立若水中学校</v>
      </c>
      <c r="L4648" s="29">
        <f>①陸連データ貼付け!P1717</f>
        <v>3</v>
      </c>
      <c r="M4648" s="63" t="str">
        <f>①陸連データ貼付け!Q1717</f>
        <v>中学校</v>
      </c>
    </row>
    <row r="4649" spans="1:13">
      <c r="A4649" s="220" t="str">
        <f>IF(①陸連データ貼付け!M1718="","",①陸連データ貼付け!M1718)</f>
        <v>P5424</v>
      </c>
      <c r="B4649" s="29" t="str">
        <f t="shared" si="222"/>
        <v>P</v>
      </c>
      <c r="C4649" s="29" t="str">
        <f t="shared" si="223"/>
        <v>5424</v>
      </c>
      <c r="D4649" s="29">
        <f>①陸連データ貼付け!B1718</f>
        <v>77611830</v>
      </c>
      <c r="E4649" s="29" t="str">
        <f>①陸連データ貼付け!C1718</f>
        <v>橋本　みのり</v>
      </c>
      <c r="F4649" s="29" t="str">
        <f>ASC(①陸連データ貼付け!D1718)</f>
        <v>ﾊｼﾓﾄ ﾐﾉﾘ</v>
      </c>
      <c r="G4649" s="29" t="str">
        <f>①陸連データ貼付け!E1718</f>
        <v>女</v>
      </c>
      <c r="H4649" s="29">
        <f>①陸連データ貼付け!H1718</f>
        <v>29295</v>
      </c>
      <c r="I4649" s="29" t="str">
        <f>①陸連データ貼付け!I1718</f>
        <v>名古屋市立若水中学校</v>
      </c>
      <c r="J4649" s="29" t="str">
        <f>①陸連データ貼付け!J1718</f>
        <v>ナゴヤシリツワカミズチュウガッコウ</v>
      </c>
      <c r="K4649" s="29" t="str">
        <f t="shared" si="224"/>
        <v>名古屋市立若水中学校</v>
      </c>
      <c r="L4649" s="29">
        <f>①陸連データ貼付け!P1718</f>
        <v>3</v>
      </c>
      <c r="M4649" s="63" t="str">
        <f>①陸連データ貼付け!Q1718</f>
        <v>中学校</v>
      </c>
    </row>
    <row r="4650" spans="1:13">
      <c r="A4650" s="220" t="str">
        <f>IF(①陸連データ貼付け!M1719="","",①陸連データ貼付け!M1719)</f>
        <v>P556</v>
      </c>
      <c r="B4650" s="29" t="str">
        <f t="shared" si="222"/>
        <v>P</v>
      </c>
      <c r="C4650" s="29" t="str">
        <f t="shared" si="223"/>
        <v>556</v>
      </c>
      <c r="D4650" s="29">
        <f>①陸連データ貼付け!B1719</f>
        <v>77613024</v>
      </c>
      <c r="E4650" s="29" t="str">
        <f>①陸連データ貼付け!C1719</f>
        <v>服部　聖</v>
      </c>
      <c r="F4650" s="29" t="str">
        <f>ASC(①陸連データ貼付け!D1719)</f>
        <v>ﾊｯﾄﾘ ﾋｼﾞﾘ</v>
      </c>
      <c r="G4650" s="29" t="str">
        <f>①陸連データ貼付け!E1719</f>
        <v>男</v>
      </c>
      <c r="H4650" s="29">
        <f>①陸連データ貼付け!H1719</f>
        <v>29295</v>
      </c>
      <c r="I4650" s="29" t="str">
        <f>①陸連データ貼付け!I1719</f>
        <v>名古屋市立若水中学校</v>
      </c>
      <c r="J4650" s="29" t="str">
        <f>①陸連データ貼付け!J1719</f>
        <v>ナゴヤシリツワカミズチュウガッコウ</v>
      </c>
      <c r="K4650" s="29" t="str">
        <f t="shared" si="224"/>
        <v>名古屋市立若水中学校</v>
      </c>
      <c r="L4650" s="29">
        <f>①陸連データ貼付け!P1719</f>
        <v>3</v>
      </c>
      <c r="M4650" s="63" t="str">
        <f>①陸連データ貼付け!Q1719</f>
        <v>中学校</v>
      </c>
    </row>
    <row r="4651" spans="1:13">
      <c r="A4651" s="220" t="str">
        <f>IF(①陸連データ貼付け!M1720="","",①陸連データ貼付け!M1720)</f>
        <v>P557</v>
      </c>
      <c r="B4651" s="29" t="str">
        <f t="shared" si="222"/>
        <v>P</v>
      </c>
      <c r="C4651" s="29" t="str">
        <f t="shared" si="223"/>
        <v>557</v>
      </c>
      <c r="D4651" s="29">
        <f>①陸連データ貼付け!B1720</f>
        <v>77613125</v>
      </c>
      <c r="E4651" s="29" t="str">
        <f>①陸連データ貼付け!C1720</f>
        <v>東　聖夜</v>
      </c>
      <c r="F4651" s="29" t="str">
        <f>ASC(①陸連データ貼付け!D1720)</f>
        <v>ﾋｶﾞｼ ｾｲﾔ</v>
      </c>
      <c r="G4651" s="29" t="str">
        <f>①陸連データ貼付け!E1720</f>
        <v>男</v>
      </c>
      <c r="H4651" s="29">
        <f>①陸連データ貼付け!H1720</f>
        <v>29295</v>
      </c>
      <c r="I4651" s="29" t="str">
        <f>①陸連データ貼付け!I1720</f>
        <v>名古屋市立若水中学校</v>
      </c>
      <c r="J4651" s="29" t="str">
        <f>①陸連データ貼付け!J1720</f>
        <v>ナゴヤシリツワカミズチュウガッコウ</v>
      </c>
      <c r="K4651" s="29" t="str">
        <f t="shared" si="224"/>
        <v>名古屋市立若水中学校</v>
      </c>
      <c r="L4651" s="29">
        <f>①陸連データ貼付け!P1720</f>
        <v>3</v>
      </c>
      <c r="M4651" s="63" t="str">
        <f>①陸連データ貼付け!Q1720</f>
        <v>中学校</v>
      </c>
    </row>
    <row r="4652" spans="1:13">
      <c r="A4652" s="220" t="str">
        <f>IF(①陸連データ貼付け!M1721="","",①陸連データ貼付け!M1721)</f>
        <v>P562</v>
      </c>
      <c r="B4652" s="29" t="str">
        <f t="shared" si="222"/>
        <v>P</v>
      </c>
      <c r="C4652" s="29" t="str">
        <f t="shared" si="223"/>
        <v>562</v>
      </c>
      <c r="D4652" s="29">
        <f>①陸連データ貼付け!B1721</f>
        <v>88528839</v>
      </c>
      <c r="E4652" s="29" t="str">
        <f>①陸連データ貼付け!C1721</f>
        <v>福井　凜</v>
      </c>
      <c r="F4652" s="29" t="str">
        <f>ASC(①陸連データ貼付け!D1721)</f>
        <v>ﾌｸｲ ﾘﾝ</v>
      </c>
      <c r="G4652" s="29" t="str">
        <f>①陸連データ貼付け!E1721</f>
        <v>男</v>
      </c>
      <c r="H4652" s="29">
        <f>①陸連データ貼付け!H1721</f>
        <v>29295</v>
      </c>
      <c r="I4652" s="29" t="str">
        <f>①陸連データ貼付け!I1721</f>
        <v>名古屋市立若水中学校</v>
      </c>
      <c r="J4652" s="29" t="str">
        <f>①陸連データ貼付け!J1721</f>
        <v>ナゴヤシリツワカミズチュウガッコウ</v>
      </c>
      <c r="K4652" s="29" t="str">
        <f t="shared" si="224"/>
        <v>名古屋市立若水中学校</v>
      </c>
      <c r="L4652" s="29">
        <f>①陸連データ貼付け!P1721</f>
        <v>2</v>
      </c>
      <c r="M4652" s="63" t="str">
        <f>①陸連データ貼付け!Q1721</f>
        <v>中学校</v>
      </c>
    </row>
    <row r="4653" spans="1:13">
      <c r="A4653" s="220" t="str">
        <f>IF(①陸連データ貼付け!M1722="","",①陸連データ貼付け!M1722)</f>
        <v>P558</v>
      </c>
      <c r="B4653" s="29" t="str">
        <f t="shared" si="222"/>
        <v>P</v>
      </c>
      <c r="C4653" s="29" t="str">
        <f t="shared" si="223"/>
        <v>558</v>
      </c>
      <c r="D4653" s="29">
        <f>①陸連データ貼付け!B1722</f>
        <v>77613226</v>
      </c>
      <c r="E4653" s="29" t="str">
        <f>①陸連データ貼付け!C1722</f>
        <v>藤瀬　颯汰</v>
      </c>
      <c r="F4653" s="29" t="str">
        <f>ASC(①陸連データ貼付け!D1722)</f>
        <v>ﾌｼﾞｾ ｿｳﾀ</v>
      </c>
      <c r="G4653" s="29" t="str">
        <f>①陸連データ貼付け!E1722</f>
        <v>男</v>
      </c>
      <c r="H4653" s="29">
        <f>①陸連データ貼付け!H1722</f>
        <v>29295</v>
      </c>
      <c r="I4653" s="29" t="str">
        <f>①陸連データ貼付け!I1722</f>
        <v>名古屋市立若水中学校</v>
      </c>
      <c r="J4653" s="29" t="str">
        <f>①陸連データ貼付け!J1722</f>
        <v>ナゴヤシリツワカミズチュウガッコウ</v>
      </c>
      <c r="K4653" s="29" t="str">
        <f t="shared" si="224"/>
        <v>名古屋市立若水中学校</v>
      </c>
      <c r="L4653" s="29">
        <f>①陸連データ貼付け!P1722</f>
        <v>3</v>
      </c>
      <c r="M4653" s="63" t="str">
        <f>①陸連データ貼付け!Q1722</f>
        <v>中学校</v>
      </c>
    </row>
    <row r="4654" spans="1:13">
      <c r="A4654" s="220" t="str">
        <f>IF(①陸連データ貼付け!M1723="","",①陸連データ貼付け!M1723)</f>
        <v>P567</v>
      </c>
      <c r="B4654" s="29" t="str">
        <f t="shared" si="222"/>
        <v>P</v>
      </c>
      <c r="C4654" s="29" t="str">
        <f t="shared" si="223"/>
        <v>567</v>
      </c>
      <c r="D4654" s="29">
        <f>①陸連データ貼付け!B1723</f>
        <v>88529840</v>
      </c>
      <c r="E4654" s="29" t="str">
        <f>①陸連データ貼付け!C1723</f>
        <v>藤田　周</v>
      </c>
      <c r="F4654" s="29" t="str">
        <f>ASC(①陸連データ貼付け!D1723)</f>
        <v>ﾌｼﾞﾀ ｼｭｳ</v>
      </c>
      <c r="G4654" s="29" t="str">
        <f>①陸連データ貼付け!E1723</f>
        <v>男</v>
      </c>
      <c r="H4654" s="29">
        <f>①陸連データ貼付け!H1723</f>
        <v>29295</v>
      </c>
      <c r="I4654" s="29" t="str">
        <f>①陸連データ貼付け!I1723</f>
        <v>名古屋市立若水中学校</v>
      </c>
      <c r="J4654" s="29" t="str">
        <f>①陸連データ貼付け!J1723</f>
        <v>ナゴヤシリツワカミズチュウガッコウ</v>
      </c>
      <c r="K4654" s="29" t="str">
        <f t="shared" si="224"/>
        <v>名古屋市立若水中学校</v>
      </c>
      <c r="L4654" s="29">
        <f>①陸連データ貼付け!P1723</f>
        <v>2</v>
      </c>
      <c r="M4654" s="63" t="str">
        <f>①陸連データ貼付け!Q1723</f>
        <v>中学校</v>
      </c>
    </row>
    <row r="4655" spans="1:13">
      <c r="A4655" s="220" t="str">
        <f>IF(①陸連データ貼付け!M1724="","",①陸連データ貼付け!M1724)</f>
        <v>P5438</v>
      </c>
      <c r="B4655" s="29" t="str">
        <f t="shared" si="222"/>
        <v>P</v>
      </c>
      <c r="C4655" s="29" t="str">
        <f t="shared" si="223"/>
        <v>5438</v>
      </c>
      <c r="D4655" s="29">
        <f>①陸連データ貼付け!B1724</f>
        <v>88529234</v>
      </c>
      <c r="E4655" s="29" t="str">
        <f>①陸連データ貼付け!C1724</f>
        <v>舟橋　静那</v>
      </c>
      <c r="F4655" s="29" t="str">
        <f>ASC(①陸連データ貼付け!D1724)</f>
        <v>ﾌﾅﾊｼ ｾｲﾅ</v>
      </c>
      <c r="G4655" s="29" t="str">
        <f>①陸連データ貼付け!E1724</f>
        <v>女</v>
      </c>
      <c r="H4655" s="29">
        <f>①陸連データ貼付け!H1724</f>
        <v>29295</v>
      </c>
      <c r="I4655" s="29" t="str">
        <f>①陸連データ貼付け!I1724</f>
        <v>名古屋市立若水中学校</v>
      </c>
      <c r="J4655" s="29" t="str">
        <f>①陸連データ貼付け!J1724</f>
        <v>ナゴヤシリツワカミズチュウガッコウ</v>
      </c>
      <c r="K4655" s="29" t="str">
        <f t="shared" si="224"/>
        <v>名古屋市立若水中学校</v>
      </c>
      <c r="L4655" s="29">
        <f>①陸連データ貼付け!P1724</f>
        <v>2</v>
      </c>
      <c r="M4655" s="63" t="str">
        <f>①陸連データ貼付け!Q1724</f>
        <v>中学校</v>
      </c>
    </row>
    <row r="4656" spans="1:13">
      <c r="A4656" s="220" t="str">
        <f>IF(①陸連データ貼付け!M1725="","",①陸連データ貼付け!M1725)</f>
        <v>P5427</v>
      </c>
      <c r="B4656" s="29" t="str">
        <f t="shared" si="222"/>
        <v>P</v>
      </c>
      <c r="C4656" s="29" t="str">
        <f t="shared" si="223"/>
        <v>5427</v>
      </c>
      <c r="D4656" s="29">
        <f>①陸連データ貼付け!B1725</f>
        <v>77612629</v>
      </c>
      <c r="E4656" s="29" t="str">
        <f>①陸連データ貼付け!C1725</f>
        <v>前田　麻衣</v>
      </c>
      <c r="F4656" s="29" t="str">
        <f>ASC(①陸連データ貼付け!D1725)</f>
        <v>ﾏｴﾀﾞ ﾏｲ</v>
      </c>
      <c r="G4656" s="29" t="str">
        <f>①陸連データ貼付け!E1725</f>
        <v>女</v>
      </c>
      <c r="H4656" s="29">
        <f>①陸連データ貼付け!H1725</f>
        <v>29295</v>
      </c>
      <c r="I4656" s="29" t="str">
        <f>①陸連データ貼付け!I1725</f>
        <v>名古屋市立若水中学校</v>
      </c>
      <c r="J4656" s="29" t="str">
        <f>①陸連データ貼付け!J1725</f>
        <v>ナゴヤシリツワカミズチュウガッコウ</v>
      </c>
      <c r="K4656" s="29" t="str">
        <f t="shared" si="224"/>
        <v>名古屋市立若水中学校</v>
      </c>
      <c r="L4656" s="29">
        <f>①陸連データ貼付け!P1725</f>
        <v>3</v>
      </c>
      <c r="M4656" s="63" t="str">
        <f>①陸連データ貼付け!Q1725</f>
        <v>中学校</v>
      </c>
    </row>
    <row r="4657" spans="1:13">
      <c r="A4657" s="220" t="str">
        <f>IF(①陸連データ貼付け!M1726="","",①陸連データ貼付け!M1726)</f>
        <v>P564</v>
      </c>
      <c r="B4657" s="29" t="str">
        <f t="shared" si="222"/>
        <v>P</v>
      </c>
      <c r="C4657" s="29" t="str">
        <f t="shared" si="223"/>
        <v>564</v>
      </c>
      <c r="D4657" s="29">
        <f>①陸連データ貼付け!B1726</f>
        <v>88529537</v>
      </c>
      <c r="E4657" s="29" t="str">
        <f>①陸連データ貼付け!C1726</f>
        <v>三輪　誠斗</v>
      </c>
      <c r="F4657" s="29" t="str">
        <f>ASC(①陸連データ貼付け!D1726)</f>
        <v>ﾐﾜ ﾏｺﾄ</v>
      </c>
      <c r="G4657" s="29" t="str">
        <f>①陸連データ貼付け!E1726</f>
        <v>男</v>
      </c>
      <c r="H4657" s="29">
        <f>①陸連データ貼付け!H1726</f>
        <v>29295</v>
      </c>
      <c r="I4657" s="29" t="str">
        <f>①陸連データ貼付け!I1726</f>
        <v>名古屋市立若水中学校</v>
      </c>
      <c r="J4657" s="29" t="str">
        <f>①陸連データ貼付け!J1726</f>
        <v>ナゴヤシリツワカミズチュウガッコウ</v>
      </c>
      <c r="K4657" s="29" t="str">
        <f t="shared" si="224"/>
        <v>名古屋市立若水中学校</v>
      </c>
      <c r="L4657" s="29">
        <f>①陸連データ貼付け!P1726</f>
        <v>2</v>
      </c>
      <c r="M4657" s="63" t="str">
        <f>①陸連データ貼付け!Q1726</f>
        <v>中学校</v>
      </c>
    </row>
    <row r="4658" spans="1:13">
      <c r="A4658" s="220" t="str">
        <f>IF(①陸連データ貼付け!M1727="","",①陸連データ貼付け!M1727)</f>
        <v>P553</v>
      </c>
      <c r="B4658" s="29" t="str">
        <f t="shared" si="222"/>
        <v>P</v>
      </c>
      <c r="C4658" s="29" t="str">
        <f t="shared" si="223"/>
        <v>553</v>
      </c>
      <c r="D4658" s="29">
        <f>①陸連データ貼付け!B1727</f>
        <v>77612225</v>
      </c>
      <c r="E4658" s="29" t="str">
        <f>①陸連データ貼付け!C1727</f>
        <v>矢頭　光流</v>
      </c>
      <c r="F4658" s="29" t="str">
        <f>ASC(①陸連データ貼付け!D1727)</f>
        <v>ﾔﾄｳ ﾋｶﾙ</v>
      </c>
      <c r="G4658" s="29" t="str">
        <f>①陸連データ貼付け!E1727</f>
        <v>男</v>
      </c>
      <c r="H4658" s="29">
        <f>①陸連データ貼付け!H1727</f>
        <v>29295</v>
      </c>
      <c r="I4658" s="29" t="str">
        <f>①陸連データ貼付け!I1727</f>
        <v>名古屋市立若水中学校</v>
      </c>
      <c r="J4658" s="29" t="str">
        <f>①陸連データ貼付け!J1727</f>
        <v>ナゴヤシリツワカミズチュウガッコウ</v>
      </c>
      <c r="K4658" s="29" t="str">
        <f t="shared" si="224"/>
        <v>名古屋市立若水中学校</v>
      </c>
      <c r="L4658" s="29">
        <f>①陸連データ貼付け!P1727</f>
        <v>3</v>
      </c>
      <c r="M4658" s="63" t="str">
        <f>①陸連データ貼付け!Q1727</f>
        <v>中学校</v>
      </c>
    </row>
    <row r="4659" spans="1:13">
      <c r="A4659" s="220" t="str">
        <f>IF(①陸連データ貼付け!M1728="","",①陸連データ貼付け!M1728)</f>
        <v>P5428</v>
      </c>
      <c r="B4659" s="29" t="str">
        <f t="shared" si="222"/>
        <v>P</v>
      </c>
      <c r="C4659" s="29" t="str">
        <f t="shared" si="223"/>
        <v>5428</v>
      </c>
      <c r="D4659" s="29">
        <f>①陸連データ貼付け!B1728</f>
        <v>77612730</v>
      </c>
      <c r="E4659" s="29" t="str">
        <f>①陸連データ貼付け!C1728</f>
        <v>山口　明日香</v>
      </c>
      <c r="F4659" s="29" t="str">
        <f>ASC(①陸連データ貼付け!D1728)</f>
        <v>ﾔﾏｸﾞﾁ ｱｽｶ</v>
      </c>
      <c r="G4659" s="29" t="str">
        <f>①陸連データ貼付け!E1728</f>
        <v>女</v>
      </c>
      <c r="H4659" s="29">
        <f>①陸連データ貼付け!H1728</f>
        <v>29295</v>
      </c>
      <c r="I4659" s="29" t="str">
        <f>①陸連データ貼付け!I1728</f>
        <v>名古屋市立若水中学校</v>
      </c>
      <c r="J4659" s="29" t="str">
        <f>①陸連データ貼付け!J1728</f>
        <v>ナゴヤシリツワカミズチュウガッコウ</v>
      </c>
      <c r="K4659" s="29" t="str">
        <f t="shared" si="224"/>
        <v>名古屋市立若水中学校</v>
      </c>
      <c r="L4659" s="29">
        <f>①陸連データ貼付け!P1728</f>
        <v>3</v>
      </c>
      <c r="M4659" s="63" t="str">
        <f>①陸連データ貼付け!Q1728</f>
        <v>中学校</v>
      </c>
    </row>
    <row r="4660" spans="1:13">
      <c r="A4660" s="220" t="str">
        <f>IF(①陸連データ貼付け!M1729="","",①陸連データ貼付け!M1729)</f>
        <v>P554</v>
      </c>
      <c r="B4660" s="29" t="str">
        <f t="shared" si="222"/>
        <v>P</v>
      </c>
      <c r="C4660" s="29" t="str">
        <f t="shared" si="223"/>
        <v>554</v>
      </c>
      <c r="D4660" s="29">
        <f>①陸連データ貼付け!B1729</f>
        <v>77612326</v>
      </c>
      <c r="E4660" s="29" t="str">
        <f>①陸連データ貼付け!C1729</f>
        <v>山田　舜人</v>
      </c>
      <c r="F4660" s="29" t="str">
        <f>ASC(①陸連データ貼付け!D1729)</f>
        <v>ﾔﾏﾀﾞ ｼｭﾝﾄ</v>
      </c>
      <c r="G4660" s="29" t="str">
        <f>①陸連データ貼付け!E1729</f>
        <v>男</v>
      </c>
      <c r="H4660" s="29">
        <f>①陸連データ貼付け!H1729</f>
        <v>29295</v>
      </c>
      <c r="I4660" s="29" t="str">
        <f>①陸連データ貼付け!I1729</f>
        <v>名古屋市立若水中学校</v>
      </c>
      <c r="J4660" s="29" t="str">
        <f>①陸連データ貼付け!J1729</f>
        <v>ナゴヤシリツワカミズチュウガッコウ</v>
      </c>
      <c r="K4660" s="29" t="str">
        <f t="shared" si="224"/>
        <v>名古屋市立若水中学校</v>
      </c>
      <c r="L4660" s="29">
        <f>①陸連データ貼付け!P1729</f>
        <v>3</v>
      </c>
      <c r="M4660" s="63" t="str">
        <f>①陸連データ貼付け!Q1729</f>
        <v>中学校</v>
      </c>
    </row>
    <row r="4661" spans="1:13">
      <c r="A4661" s="220" t="str">
        <f>IF(①陸連データ貼付け!M1730="","",①陸連データ貼付け!M1730)</f>
        <v>P549</v>
      </c>
      <c r="B4661" s="29" t="str">
        <f t="shared" si="222"/>
        <v>P</v>
      </c>
      <c r="C4661" s="29" t="str">
        <f t="shared" si="223"/>
        <v>549</v>
      </c>
      <c r="D4661" s="29">
        <f>①陸連データ貼付け!B1730</f>
        <v>77611527</v>
      </c>
      <c r="E4661" s="29" t="str">
        <f>①陸連データ貼付け!C1730</f>
        <v>山田　蓮人</v>
      </c>
      <c r="F4661" s="29" t="str">
        <f>ASC(①陸連データ貼付け!D1730)</f>
        <v>ﾔﾏﾀﾞ ﾚﾝﾄ</v>
      </c>
      <c r="G4661" s="29" t="str">
        <f>①陸連データ貼付け!E1730</f>
        <v>男</v>
      </c>
      <c r="H4661" s="29">
        <f>①陸連データ貼付け!H1730</f>
        <v>29295</v>
      </c>
      <c r="I4661" s="29" t="str">
        <f>①陸連データ貼付け!I1730</f>
        <v>名古屋市立若水中学校</v>
      </c>
      <c r="J4661" s="29" t="str">
        <f>①陸連データ貼付け!J1730</f>
        <v>ナゴヤシリツワカミズチュウガッコウ</v>
      </c>
      <c r="K4661" s="29" t="str">
        <f t="shared" si="224"/>
        <v>名古屋市立若水中学校</v>
      </c>
      <c r="L4661" s="29">
        <f>①陸連データ貼付け!P1730</f>
        <v>3</v>
      </c>
      <c r="M4661" s="63" t="str">
        <f>①陸連データ貼付け!Q1730</f>
        <v>中学校</v>
      </c>
    </row>
    <row r="4662" spans="1:13">
      <c r="A4662" s="220" t="str">
        <f>IF(①陸連データ貼付け!M1731="","",①陸連データ貼付け!M1731)</f>
        <v>P788</v>
      </c>
      <c r="B4662" s="29" t="str">
        <f t="shared" si="222"/>
        <v>P</v>
      </c>
      <c r="C4662" s="29" t="str">
        <f t="shared" si="223"/>
        <v>788</v>
      </c>
      <c r="D4662" s="29">
        <f>①陸連データ貼付け!B1731</f>
        <v>89099742</v>
      </c>
      <c r="E4662" s="29" t="str">
        <f>①陸連データ貼付け!C1731</f>
        <v>浅井　翔太</v>
      </c>
      <c r="F4662" s="29" t="str">
        <f>ASC(①陸連データ貼付け!D1731)</f>
        <v>ｱｻｲ ｼｮｳﾀ</v>
      </c>
      <c r="G4662" s="29" t="str">
        <f>①陸連データ貼付け!E1731</f>
        <v>男</v>
      </c>
      <c r="H4662" s="29">
        <f>①陸連データ貼付け!H1731</f>
        <v>26289</v>
      </c>
      <c r="I4662" s="29" t="str">
        <f>①陸連データ貼付け!I1731</f>
        <v>名古屋</v>
      </c>
      <c r="J4662" s="29" t="str">
        <f>①陸連データ貼付け!J1731</f>
        <v>ナゴヤチュウガッコウ</v>
      </c>
      <c r="K4662" s="29" t="str">
        <f t="shared" si="224"/>
        <v>名古屋</v>
      </c>
      <c r="L4662" s="29">
        <f>①陸連データ貼付け!P1731</f>
        <v>2</v>
      </c>
      <c r="M4662" s="63" t="str">
        <f>①陸連データ貼付け!Q1731</f>
        <v>中学校</v>
      </c>
    </row>
    <row r="4663" spans="1:13">
      <c r="A4663" s="220" t="str">
        <f>IF(①陸連データ貼付け!M1732="","",①陸連データ貼付け!M1732)</f>
        <v>P791</v>
      </c>
      <c r="B4663" s="29" t="str">
        <f t="shared" si="222"/>
        <v>P</v>
      </c>
      <c r="C4663" s="29" t="str">
        <f t="shared" si="223"/>
        <v>791</v>
      </c>
      <c r="D4663" s="29">
        <f>①陸連データ貼付け!B1732</f>
        <v>89100018</v>
      </c>
      <c r="E4663" s="29" t="str">
        <f>①陸連データ貼付け!C1732</f>
        <v>池田　圭吾</v>
      </c>
      <c r="F4663" s="29" t="str">
        <f>ASC(①陸連データ貼付け!D1732)</f>
        <v>ｲｹﾀﾞ ｹｲｺﾞ</v>
      </c>
      <c r="G4663" s="29" t="str">
        <f>①陸連データ貼付け!E1732</f>
        <v>男</v>
      </c>
      <c r="H4663" s="29">
        <f>①陸連データ貼付け!H1732</f>
        <v>26289</v>
      </c>
      <c r="I4663" s="29" t="str">
        <f>①陸連データ貼付け!I1732</f>
        <v>名古屋</v>
      </c>
      <c r="J4663" s="29" t="str">
        <f>①陸連データ貼付け!J1732</f>
        <v>ナゴヤチュウガッコウ</v>
      </c>
      <c r="K4663" s="29" t="str">
        <f t="shared" si="224"/>
        <v>名古屋</v>
      </c>
      <c r="L4663" s="29">
        <f>①陸連データ貼付け!P1732</f>
        <v>2</v>
      </c>
      <c r="M4663" s="63" t="str">
        <f>①陸連データ貼付け!Q1732</f>
        <v>中学校</v>
      </c>
    </row>
    <row r="4664" spans="1:13">
      <c r="A4664" s="220" t="str">
        <f>IF(①陸連データ貼付け!M1733="","",①陸連データ貼付け!M1733)</f>
        <v>P789</v>
      </c>
      <c r="B4664" s="29" t="str">
        <f t="shared" si="222"/>
        <v>P</v>
      </c>
      <c r="C4664" s="29" t="str">
        <f t="shared" si="223"/>
        <v>789</v>
      </c>
      <c r="D4664" s="29">
        <f>①陸連データ貼付け!B1733</f>
        <v>89099843</v>
      </c>
      <c r="E4664" s="29" t="str">
        <f>①陸連データ貼付け!C1733</f>
        <v>石川　脩斗</v>
      </c>
      <c r="F4664" s="29" t="str">
        <f>ASC(①陸連データ貼付け!D1733)</f>
        <v>ｲｼｶﾜ ｼｭｳﾄ</v>
      </c>
      <c r="G4664" s="29" t="str">
        <f>①陸連データ貼付け!E1733</f>
        <v>男</v>
      </c>
      <c r="H4664" s="29">
        <f>①陸連データ貼付け!H1733</f>
        <v>26289</v>
      </c>
      <c r="I4664" s="29" t="str">
        <f>①陸連データ貼付け!I1733</f>
        <v>名古屋</v>
      </c>
      <c r="J4664" s="29" t="str">
        <f>①陸連データ貼付け!J1733</f>
        <v>ナゴヤチュウガッコウ</v>
      </c>
      <c r="K4664" s="29" t="str">
        <f t="shared" si="224"/>
        <v>名古屋</v>
      </c>
      <c r="L4664" s="29">
        <f>①陸連データ貼付け!P1733</f>
        <v>2</v>
      </c>
      <c r="M4664" s="63" t="str">
        <f>①陸連データ貼付け!Q1733</f>
        <v>中学校</v>
      </c>
    </row>
    <row r="4665" spans="1:13">
      <c r="A4665" s="220" t="str">
        <f>IF(①陸連データ貼付け!M1734="","",①陸連データ貼付け!M1734)</f>
        <v>P781</v>
      </c>
      <c r="B4665" s="29" t="str">
        <f t="shared" si="222"/>
        <v>P</v>
      </c>
      <c r="C4665" s="29" t="str">
        <f t="shared" si="223"/>
        <v>781</v>
      </c>
      <c r="D4665" s="29">
        <f>①陸連データ貼付け!B1734</f>
        <v>84979946</v>
      </c>
      <c r="E4665" s="29" t="str">
        <f>①陸連データ貼付け!C1734</f>
        <v>伊藤　颯汰</v>
      </c>
      <c r="F4665" s="29" t="str">
        <f>ASC(①陸連データ貼付け!D1734)</f>
        <v>ｲﾄｳ ｿｳﾀ</v>
      </c>
      <c r="G4665" s="29" t="str">
        <f>①陸連データ貼付け!E1734</f>
        <v>男</v>
      </c>
      <c r="H4665" s="29">
        <f>①陸連データ貼付け!H1734</f>
        <v>26289</v>
      </c>
      <c r="I4665" s="29" t="str">
        <f>①陸連データ貼付け!I1734</f>
        <v>名古屋</v>
      </c>
      <c r="J4665" s="29" t="str">
        <f>①陸連データ貼付け!J1734</f>
        <v>ナゴヤチュウガッコウ</v>
      </c>
      <c r="K4665" s="29" t="str">
        <f t="shared" si="224"/>
        <v>名古屋</v>
      </c>
      <c r="L4665" s="29">
        <f>①陸連データ貼付け!P1734</f>
        <v>3</v>
      </c>
      <c r="M4665" s="63" t="str">
        <f>①陸連データ貼付け!Q1734</f>
        <v>中学校</v>
      </c>
    </row>
    <row r="4666" spans="1:13">
      <c r="A4666" s="220" t="str">
        <f>IF(①陸連データ貼付け!M1735="","",①陸連データ貼付け!M1735)</f>
        <v>P792</v>
      </c>
      <c r="B4666" s="29" t="str">
        <f t="shared" si="222"/>
        <v>P</v>
      </c>
      <c r="C4666" s="29" t="str">
        <f t="shared" si="223"/>
        <v>792</v>
      </c>
      <c r="D4666" s="29">
        <f>①陸連データ貼付け!B1735</f>
        <v>89100119</v>
      </c>
      <c r="E4666" s="29" t="str">
        <f>①陸連データ貼付け!C1735</f>
        <v>大井　一馬</v>
      </c>
      <c r="F4666" s="29" t="str">
        <f>ASC(①陸連データ貼付け!D1735)</f>
        <v>ｵｵｲ ｶｽﾞﾏ</v>
      </c>
      <c r="G4666" s="29" t="str">
        <f>①陸連データ貼付け!E1735</f>
        <v>男</v>
      </c>
      <c r="H4666" s="29">
        <f>①陸連データ貼付け!H1735</f>
        <v>26289</v>
      </c>
      <c r="I4666" s="29" t="str">
        <f>①陸連データ貼付け!I1735</f>
        <v>名古屋</v>
      </c>
      <c r="J4666" s="29" t="str">
        <f>①陸連データ貼付け!J1735</f>
        <v>ナゴヤチュウガッコウ</v>
      </c>
      <c r="K4666" s="29" t="str">
        <f t="shared" si="224"/>
        <v>名古屋</v>
      </c>
      <c r="L4666" s="29">
        <f>①陸連データ貼付け!P1735</f>
        <v>2</v>
      </c>
      <c r="M4666" s="63" t="str">
        <f>①陸連データ貼付け!Q1735</f>
        <v>中学校</v>
      </c>
    </row>
    <row r="4667" spans="1:13">
      <c r="A4667" s="220" t="str">
        <f>IF(①陸連データ貼付け!M1736="","",①陸連データ貼付け!M1736)</f>
        <v>P783</v>
      </c>
      <c r="B4667" s="29" t="str">
        <f t="shared" si="222"/>
        <v>P</v>
      </c>
      <c r="C4667" s="29" t="str">
        <f t="shared" si="223"/>
        <v>783</v>
      </c>
      <c r="D4667" s="29">
        <f>①陸連データ貼付け!B1736</f>
        <v>89098842</v>
      </c>
      <c r="E4667" s="29" t="str">
        <f>①陸連データ貼付け!C1736</f>
        <v>大平　健太郎</v>
      </c>
      <c r="F4667" s="29" t="str">
        <f>ASC(①陸連データ貼付け!D1736)</f>
        <v>ｵｵﾋﾗ ｹﾝﾀﾛｳ</v>
      </c>
      <c r="G4667" s="29" t="str">
        <f>①陸連データ貼付け!E1736</f>
        <v>男</v>
      </c>
      <c r="H4667" s="29">
        <f>①陸連データ貼付け!H1736</f>
        <v>26289</v>
      </c>
      <c r="I4667" s="29" t="str">
        <f>①陸連データ貼付け!I1736</f>
        <v>名古屋</v>
      </c>
      <c r="J4667" s="29" t="str">
        <f>①陸連データ貼付け!J1736</f>
        <v>ナゴヤチュウガッコウ</v>
      </c>
      <c r="K4667" s="29" t="str">
        <f t="shared" si="224"/>
        <v>名古屋</v>
      </c>
      <c r="L4667" s="29">
        <f>①陸連データ貼付け!P1736</f>
        <v>2</v>
      </c>
      <c r="M4667" s="63" t="str">
        <f>①陸連データ貼付け!Q1736</f>
        <v>中学校</v>
      </c>
    </row>
    <row r="4668" spans="1:13">
      <c r="A4668" s="220" t="str">
        <f>IF(①陸連データ貼付け!M1737="","",①陸連データ貼付け!M1737)</f>
        <v>P793</v>
      </c>
      <c r="B4668" s="29" t="str">
        <f t="shared" si="222"/>
        <v>P</v>
      </c>
      <c r="C4668" s="29" t="str">
        <f t="shared" si="223"/>
        <v>793</v>
      </c>
      <c r="D4668" s="29">
        <f>①陸連データ貼付け!B1737</f>
        <v>89100220</v>
      </c>
      <c r="E4668" s="29" t="str">
        <f>①陸連データ貼付け!C1737</f>
        <v>門脇　春風</v>
      </c>
      <c r="F4668" s="29" t="str">
        <f>ASC(①陸連データ貼付け!D1737)</f>
        <v>ｶﾄﾞﾜｷ ﾊﾙｶｾﾞ</v>
      </c>
      <c r="G4668" s="29" t="str">
        <f>①陸連データ貼付け!E1737</f>
        <v>男</v>
      </c>
      <c r="H4668" s="29">
        <f>①陸連データ貼付け!H1737</f>
        <v>26289</v>
      </c>
      <c r="I4668" s="29" t="str">
        <f>①陸連データ貼付け!I1737</f>
        <v>名古屋</v>
      </c>
      <c r="J4668" s="29" t="str">
        <f>①陸連データ貼付け!J1737</f>
        <v>ナゴヤチュウガッコウ</v>
      </c>
      <c r="K4668" s="29" t="str">
        <f t="shared" si="224"/>
        <v>名古屋</v>
      </c>
      <c r="L4668" s="29">
        <f>①陸連データ貼付け!P1737</f>
        <v>2</v>
      </c>
      <c r="M4668" s="63" t="str">
        <f>①陸連データ貼付け!Q1737</f>
        <v>中学校</v>
      </c>
    </row>
    <row r="4669" spans="1:13">
      <c r="A4669" s="220" t="str">
        <f>IF(①陸連データ貼付け!M1738="","",①陸連データ貼付け!M1738)</f>
        <v>P778</v>
      </c>
      <c r="B4669" s="29" t="str">
        <f t="shared" si="222"/>
        <v>P</v>
      </c>
      <c r="C4669" s="29" t="str">
        <f t="shared" si="223"/>
        <v>778</v>
      </c>
      <c r="D4669" s="29">
        <f>①陸連データ貼付け!B1738</f>
        <v>84979542</v>
      </c>
      <c r="E4669" s="29" t="str">
        <f>①陸連データ貼付け!C1738</f>
        <v>楠脇　有人</v>
      </c>
      <c r="F4669" s="29" t="str">
        <f>ASC(①陸連データ貼付け!D1738)</f>
        <v>ｸｽﾜｷ ﾕｳﾄ</v>
      </c>
      <c r="G4669" s="29" t="str">
        <f>①陸連データ貼付け!E1738</f>
        <v>男</v>
      </c>
      <c r="H4669" s="29">
        <f>①陸連データ貼付け!H1738</f>
        <v>26289</v>
      </c>
      <c r="I4669" s="29" t="str">
        <f>①陸連データ貼付け!I1738</f>
        <v>名古屋</v>
      </c>
      <c r="J4669" s="29" t="str">
        <f>①陸連データ貼付け!J1738</f>
        <v>ナゴヤチュウガッコウ</v>
      </c>
      <c r="K4669" s="29" t="str">
        <f t="shared" si="224"/>
        <v>名古屋</v>
      </c>
      <c r="L4669" s="29">
        <f>①陸連データ貼付け!P1738</f>
        <v>3</v>
      </c>
      <c r="M4669" s="63" t="str">
        <f>①陸連データ貼付け!Q1738</f>
        <v>中学校</v>
      </c>
    </row>
    <row r="4670" spans="1:13">
      <c r="A4670" s="220" t="str">
        <f>IF(①陸連データ貼付け!M1739="","",①陸連データ貼付け!M1739)</f>
        <v>P795</v>
      </c>
      <c r="B4670" s="29" t="str">
        <f t="shared" si="222"/>
        <v>P</v>
      </c>
      <c r="C4670" s="29" t="str">
        <f t="shared" si="223"/>
        <v>795</v>
      </c>
      <c r="D4670" s="29">
        <f>①陸連データ貼付け!B1739</f>
        <v>96369942</v>
      </c>
      <c r="E4670" s="29" t="str">
        <f>①陸連データ貼付け!C1739</f>
        <v>久米　一輝</v>
      </c>
      <c r="F4670" s="29" t="str">
        <f>ASC(①陸連データ貼付け!D1739)</f>
        <v>ｸﾒ ｶｽﾞｷ</v>
      </c>
      <c r="G4670" s="29" t="str">
        <f>①陸連データ貼付け!E1739</f>
        <v>男</v>
      </c>
      <c r="H4670" s="29">
        <f>①陸連データ貼付け!H1739</f>
        <v>26289</v>
      </c>
      <c r="I4670" s="29" t="str">
        <f>①陸連データ貼付け!I1739</f>
        <v>名古屋</v>
      </c>
      <c r="J4670" s="29" t="str">
        <f>①陸連データ貼付け!J1739</f>
        <v>ナゴヤチュウガッコウ</v>
      </c>
      <c r="K4670" s="29" t="str">
        <f t="shared" si="224"/>
        <v>名古屋</v>
      </c>
      <c r="L4670" s="29">
        <f>①陸連データ貼付け!P1739</f>
        <v>3</v>
      </c>
      <c r="M4670" s="63" t="str">
        <f>①陸連データ貼付け!Q1739</f>
        <v>中学校</v>
      </c>
    </row>
    <row r="4671" spans="1:13">
      <c r="A4671" s="220" t="str">
        <f>IF(①陸連データ貼付け!M1740="","",①陸連データ貼付け!M1740)</f>
        <v>P786</v>
      </c>
      <c r="B4671" s="29" t="str">
        <f t="shared" si="222"/>
        <v>P</v>
      </c>
      <c r="C4671" s="29" t="str">
        <f t="shared" si="223"/>
        <v>786</v>
      </c>
      <c r="D4671" s="29">
        <f>①陸連データ貼付け!B1740</f>
        <v>89099338</v>
      </c>
      <c r="E4671" s="29" t="str">
        <f>①陸連データ貼付け!C1740</f>
        <v>小島　可楓</v>
      </c>
      <c r="F4671" s="29" t="str">
        <f>ASC(①陸連データ貼付け!D1740)</f>
        <v>ｺｼﾞﾏ ｶﾌｳ</v>
      </c>
      <c r="G4671" s="29" t="str">
        <f>①陸連データ貼付け!E1740</f>
        <v>男</v>
      </c>
      <c r="H4671" s="29">
        <f>①陸連データ貼付け!H1740</f>
        <v>26289</v>
      </c>
      <c r="I4671" s="29" t="str">
        <f>①陸連データ貼付け!I1740</f>
        <v>名古屋</v>
      </c>
      <c r="J4671" s="29" t="str">
        <f>①陸連データ貼付け!J1740</f>
        <v>ナゴヤチュウガッコウ</v>
      </c>
      <c r="K4671" s="29" t="str">
        <f t="shared" si="224"/>
        <v>名古屋</v>
      </c>
      <c r="L4671" s="29">
        <f>①陸連データ貼付け!P1740</f>
        <v>2</v>
      </c>
      <c r="M4671" s="63" t="str">
        <f>①陸連データ貼付け!Q1740</f>
        <v>中学校</v>
      </c>
    </row>
    <row r="4672" spans="1:13">
      <c r="A4672" s="220" t="str">
        <f>IF(①陸連データ貼付け!M1741="","",①陸連データ貼付け!M1741)</f>
        <v>P790</v>
      </c>
      <c r="B4672" s="29" t="str">
        <f t="shared" si="222"/>
        <v>P</v>
      </c>
      <c r="C4672" s="29" t="str">
        <f t="shared" si="223"/>
        <v>790</v>
      </c>
      <c r="D4672" s="29">
        <f>①陸連データ貼付け!B1741</f>
        <v>89099944</v>
      </c>
      <c r="E4672" s="29" t="str">
        <f>①陸連データ貼付け!C1741</f>
        <v>後藤　凌太郎</v>
      </c>
      <c r="F4672" s="29" t="str">
        <f>ASC(①陸連データ貼付け!D1741)</f>
        <v>ｺﾞﾄｳ ﾘｮｳﾀﾛｳ</v>
      </c>
      <c r="G4672" s="29" t="str">
        <f>①陸連データ貼付け!E1741</f>
        <v>男</v>
      </c>
      <c r="H4672" s="29">
        <f>①陸連データ貼付け!H1741</f>
        <v>26289</v>
      </c>
      <c r="I4672" s="29" t="str">
        <f>①陸連データ貼付け!I1741</f>
        <v>名古屋</v>
      </c>
      <c r="J4672" s="29" t="str">
        <f>①陸連データ貼付け!J1741</f>
        <v>ナゴヤチュウガッコウ</v>
      </c>
      <c r="K4672" s="29" t="str">
        <f t="shared" si="224"/>
        <v>名古屋</v>
      </c>
      <c r="L4672" s="29">
        <f>①陸連データ貼付け!P1741</f>
        <v>2</v>
      </c>
      <c r="M4672" s="63" t="str">
        <f>①陸連データ貼付け!Q1741</f>
        <v>中学校</v>
      </c>
    </row>
    <row r="4673" spans="1:13">
      <c r="A4673" s="220" t="str">
        <f>IF(①陸連データ貼付け!M1742="","",①陸連データ貼付け!M1742)</f>
        <v>P779</v>
      </c>
      <c r="B4673" s="29" t="str">
        <f t="shared" si="222"/>
        <v>P</v>
      </c>
      <c r="C4673" s="29" t="str">
        <f t="shared" si="223"/>
        <v>779</v>
      </c>
      <c r="D4673" s="29">
        <f>①陸連データ貼付け!B1742</f>
        <v>84979643</v>
      </c>
      <c r="E4673" s="29" t="str">
        <f>①陸連データ貼付け!C1742</f>
        <v>近藤　颯祐</v>
      </c>
      <c r="F4673" s="29" t="str">
        <f>ASC(①陸連データ貼付け!D1742)</f>
        <v>ｺﾝﾄﾞｳ ｿｳｽｹ</v>
      </c>
      <c r="G4673" s="29" t="str">
        <f>①陸連データ貼付け!E1742</f>
        <v>男</v>
      </c>
      <c r="H4673" s="29">
        <f>①陸連データ貼付け!H1742</f>
        <v>26289</v>
      </c>
      <c r="I4673" s="29" t="str">
        <f>①陸連データ貼付け!I1742</f>
        <v>名古屋</v>
      </c>
      <c r="J4673" s="29" t="str">
        <f>①陸連データ貼付け!J1742</f>
        <v>ナゴヤチュウガッコウ</v>
      </c>
      <c r="K4673" s="29" t="str">
        <f t="shared" si="224"/>
        <v>名古屋</v>
      </c>
      <c r="L4673" s="29">
        <f>①陸連データ貼付け!P1742</f>
        <v>3</v>
      </c>
      <c r="M4673" s="63" t="str">
        <f>①陸連データ貼付け!Q1742</f>
        <v>中学校</v>
      </c>
    </row>
    <row r="4674" spans="1:13">
      <c r="A4674" s="220" t="str">
        <f>IF(①陸連データ貼付け!M1743="","",①陸連データ貼付け!M1743)</f>
        <v>P782</v>
      </c>
      <c r="B4674" s="29" t="str">
        <f t="shared" si="222"/>
        <v>P</v>
      </c>
      <c r="C4674" s="29" t="str">
        <f t="shared" si="223"/>
        <v>782</v>
      </c>
      <c r="D4674" s="29">
        <f>①陸連データ貼付け!B1743</f>
        <v>89098640</v>
      </c>
      <c r="E4674" s="29" t="str">
        <f>①陸連データ貼付け!C1743</f>
        <v>杉山　怜於哉</v>
      </c>
      <c r="F4674" s="29" t="str">
        <f>ASC(①陸連データ貼付け!D1743)</f>
        <v>ｽｷﾞﾔﾏ ﾚｵﾅ</v>
      </c>
      <c r="G4674" s="29" t="str">
        <f>①陸連データ貼付け!E1743</f>
        <v>男</v>
      </c>
      <c r="H4674" s="29">
        <f>①陸連データ貼付け!H1743</f>
        <v>26289</v>
      </c>
      <c r="I4674" s="29" t="str">
        <f>①陸連データ貼付け!I1743</f>
        <v>名古屋</v>
      </c>
      <c r="J4674" s="29" t="str">
        <f>①陸連データ貼付け!J1743</f>
        <v>ナゴヤチュウガッコウ</v>
      </c>
      <c r="K4674" s="29" t="str">
        <f t="shared" si="224"/>
        <v>名古屋</v>
      </c>
      <c r="L4674" s="29">
        <f>①陸連データ貼付け!P1743</f>
        <v>2</v>
      </c>
      <c r="M4674" s="63" t="str">
        <f>①陸連データ貼付け!Q1743</f>
        <v>中学校</v>
      </c>
    </row>
    <row r="4675" spans="1:13">
      <c r="A4675" s="220" t="str">
        <f>IF(①陸連データ貼付け!M1744="","",①陸連データ貼付け!M1744)</f>
        <v>P794</v>
      </c>
      <c r="B4675" s="29" t="str">
        <f t="shared" si="222"/>
        <v>P</v>
      </c>
      <c r="C4675" s="29" t="str">
        <f t="shared" si="223"/>
        <v>794</v>
      </c>
      <c r="D4675" s="29">
        <f>①陸連データ貼付け!B1744</f>
        <v>89100321</v>
      </c>
      <c r="E4675" s="29" t="str">
        <f>①陸連データ貼付け!C1744</f>
        <v>戸田　至映</v>
      </c>
      <c r="F4675" s="29" t="str">
        <f>ASC(①陸連データ貼付け!D1744)</f>
        <v>ﾄﾀﾞ ｼﾞｴｲ</v>
      </c>
      <c r="G4675" s="29" t="str">
        <f>①陸連データ貼付け!E1744</f>
        <v>男</v>
      </c>
      <c r="H4675" s="29">
        <f>①陸連データ貼付け!H1744</f>
        <v>26289</v>
      </c>
      <c r="I4675" s="29" t="str">
        <f>①陸連データ貼付け!I1744</f>
        <v>名古屋</v>
      </c>
      <c r="J4675" s="29" t="str">
        <f>①陸連データ貼付け!J1744</f>
        <v>ナゴヤチュウガッコウ</v>
      </c>
      <c r="K4675" s="29" t="str">
        <f t="shared" si="224"/>
        <v>名古屋</v>
      </c>
      <c r="L4675" s="29">
        <f>①陸連データ貼付け!P1744</f>
        <v>2</v>
      </c>
      <c r="M4675" s="63" t="str">
        <f>①陸連データ貼付け!Q1744</f>
        <v>中学校</v>
      </c>
    </row>
    <row r="4676" spans="1:13">
      <c r="A4676" s="220" t="str">
        <f>IF(①陸連データ貼付け!M1745="","",①陸連データ貼付け!M1745)</f>
        <v>P784</v>
      </c>
      <c r="B4676" s="29" t="str">
        <f t="shared" si="222"/>
        <v>P</v>
      </c>
      <c r="C4676" s="29" t="str">
        <f t="shared" si="223"/>
        <v>784</v>
      </c>
      <c r="D4676" s="29">
        <f>①陸連データ貼付け!B1745</f>
        <v>89098943</v>
      </c>
      <c r="E4676" s="29" t="str">
        <f>①陸連データ貼付け!C1745</f>
        <v>野田　脩斗</v>
      </c>
      <c r="F4676" s="29" t="str">
        <f>ASC(①陸連データ貼付け!D1745)</f>
        <v>ﾉﾀﾞ ｼｭｳﾄ</v>
      </c>
      <c r="G4676" s="29" t="str">
        <f>①陸連データ貼付け!E1745</f>
        <v>男</v>
      </c>
      <c r="H4676" s="29">
        <f>①陸連データ貼付け!H1745</f>
        <v>26289</v>
      </c>
      <c r="I4676" s="29" t="str">
        <f>①陸連データ貼付け!I1745</f>
        <v>名古屋</v>
      </c>
      <c r="J4676" s="29" t="str">
        <f>①陸連データ貼付け!J1745</f>
        <v>ナゴヤチュウガッコウ</v>
      </c>
      <c r="K4676" s="29" t="str">
        <f t="shared" si="224"/>
        <v>名古屋</v>
      </c>
      <c r="L4676" s="29">
        <f>①陸連データ貼付け!P1745</f>
        <v>2</v>
      </c>
      <c r="M4676" s="63" t="str">
        <f>①陸連データ貼付け!Q1745</f>
        <v>中学校</v>
      </c>
    </row>
    <row r="4677" spans="1:13">
      <c r="A4677" s="220" t="str">
        <f>IF(①陸連データ貼付け!M1746="","",①陸連データ貼付け!M1746)</f>
        <v>P780</v>
      </c>
      <c r="B4677" s="29" t="str">
        <f t="shared" si="222"/>
        <v>P</v>
      </c>
      <c r="C4677" s="29" t="str">
        <f t="shared" si="223"/>
        <v>780</v>
      </c>
      <c r="D4677" s="29">
        <f>①陸連データ貼付け!B1746</f>
        <v>84979845</v>
      </c>
      <c r="E4677" s="29" t="str">
        <f>①陸連データ貼付け!C1746</f>
        <v>堀米　晶貴</v>
      </c>
      <c r="F4677" s="29" t="str">
        <f>ASC(①陸連データ貼付け!D1746)</f>
        <v>ﾎﾘｺﾞﾒ ﾏｻｷ</v>
      </c>
      <c r="G4677" s="29" t="str">
        <f>①陸連データ貼付け!E1746</f>
        <v>男</v>
      </c>
      <c r="H4677" s="29">
        <f>①陸連データ貼付け!H1746</f>
        <v>26289</v>
      </c>
      <c r="I4677" s="29" t="str">
        <f>①陸連データ貼付け!I1746</f>
        <v>名古屋</v>
      </c>
      <c r="J4677" s="29" t="str">
        <f>①陸連データ貼付け!J1746</f>
        <v>ナゴヤチュウガッコウ</v>
      </c>
      <c r="K4677" s="29" t="str">
        <f t="shared" si="224"/>
        <v>名古屋</v>
      </c>
      <c r="L4677" s="29">
        <f>①陸連データ貼付け!P1746</f>
        <v>3</v>
      </c>
      <c r="M4677" s="63" t="str">
        <f>①陸連データ貼付け!Q1746</f>
        <v>中学校</v>
      </c>
    </row>
    <row r="4678" spans="1:13">
      <c r="A4678" s="220" t="str">
        <f>IF(①陸連データ貼付け!M1747="","",①陸連データ貼付け!M1747)</f>
        <v>P785</v>
      </c>
      <c r="B4678" s="29" t="str">
        <f t="shared" si="222"/>
        <v>P</v>
      </c>
      <c r="C4678" s="29" t="str">
        <f t="shared" si="223"/>
        <v>785</v>
      </c>
      <c r="D4678" s="29">
        <f>①陸連データ貼付け!B1747</f>
        <v>89099136</v>
      </c>
      <c r="E4678" s="29" t="str">
        <f>①陸連データ貼付け!C1747</f>
        <v>望月　仁人</v>
      </c>
      <c r="F4678" s="29" t="str">
        <f>ASC(①陸連データ貼付け!D1747)</f>
        <v>ﾓﾁﾂﾞｷ ﾏｻﾄ</v>
      </c>
      <c r="G4678" s="29" t="str">
        <f>①陸連データ貼付け!E1747</f>
        <v>男</v>
      </c>
      <c r="H4678" s="29">
        <f>①陸連データ貼付け!H1747</f>
        <v>26289</v>
      </c>
      <c r="I4678" s="29" t="str">
        <f>①陸連データ貼付け!I1747</f>
        <v>名古屋</v>
      </c>
      <c r="J4678" s="29" t="str">
        <f>①陸連データ貼付け!J1747</f>
        <v>ナゴヤチュウガッコウ</v>
      </c>
      <c r="K4678" s="29" t="str">
        <f t="shared" si="224"/>
        <v>名古屋</v>
      </c>
      <c r="L4678" s="29">
        <f>①陸連データ貼付け!P1747</f>
        <v>2</v>
      </c>
      <c r="M4678" s="63" t="str">
        <f>①陸連データ貼付け!Q1747</f>
        <v>中学校</v>
      </c>
    </row>
    <row r="4679" spans="1:13">
      <c r="A4679" s="220" t="str">
        <f>IF(①陸連データ貼付け!M1748="","",①陸連データ貼付け!M1748)</f>
        <v>P787</v>
      </c>
      <c r="B4679" s="29" t="str">
        <f t="shared" si="222"/>
        <v>P</v>
      </c>
      <c r="C4679" s="29" t="str">
        <f t="shared" si="223"/>
        <v>787</v>
      </c>
      <c r="D4679" s="29">
        <f>①陸連データ貼付け!B1748</f>
        <v>89099540</v>
      </c>
      <c r="E4679" s="29" t="str">
        <f>①陸連データ貼付け!C1748</f>
        <v>山﨑　聖真</v>
      </c>
      <c r="F4679" s="29" t="str">
        <f>ASC(①陸連データ貼付け!D1748)</f>
        <v>ﾔﾏｻｷ ｼｮｳﾏ</v>
      </c>
      <c r="G4679" s="29" t="str">
        <f>①陸連データ貼付け!E1748</f>
        <v>男</v>
      </c>
      <c r="H4679" s="29">
        <f>①陸連データ貼付け!H1748</f>
        <v>26289</v>
      </c>
      <c r="I4679" s="29" t="str">
        <f>①陸連データ貼付け!I1748</f>
        <v>名古屋</v>
      </c>
      <c r="J4679" s="29" t="str">
        <f>①陸連データ貼付け!J1748</f>
        <v>ナゴヤチュウガッコウ</v>
      </c>
      <c r="K4679" s="29" t="str">
        <f t="shared" si="224"/>
        <v>名古屋</v>
      </c>
      <c r="L4679" s="29">
        <f>①陸連データ貼付け!P1748</f>
        <v>2</v>
      </c>
      <c r="M4679" s="63" t="str">
        <f>①陸連データ貼付け!Q1748</f>
        <v>中学校</v>
      </c>
    </row>
    <row r="4680" spans="1:13">
      <c r="A4680" s="220" t="str">
        <f>IF(①陸連データ貼付け!M1749="","",①陸連データ貼付け!M1749)</f>
        <v>P796</v>
      </c>
      <c r="B4680" s="29" t="str">
        <f t="shared" si="222"/>
        <v>P</v>
      </c>
      <c r="C4680" s="29" t="str">
        <f t="shared" si="223"/>
        <v>796</v>
      </c>
      <c r="D4680" s="29">
        <f>①陸連データ貼付け!B1749</f>
        <v>96984036</v>
      </c>
      <c r="E4680" s="29" t="str">
        <f>①陸連データ貼付け!C1749</f>
        <v>吉田　慶一郎</v>
      </c>
      <c r="F4680" s="29" t="str">
        <f>ASC(①陸連データ貼付け!D1749)</f>
        <v>ﾖｼﾀﾞ ｹｲｲﾁﾛｳ</v>
      </c>
      <c r="G4680" s="29" t="str">
        <f>①陸連データ貼付け!E1749</f>
        <v>男</v>
      </c>
      <c r="H4680" s="29">
        <f>①陸連データ貼付け!H1749</f>
        <v>26289</v>
      </c>
      <c r="I4680" s="29" t="str">
        <f>①陸連データ貼付け!I1749</f>
        <v>名古屋</v>
      </c>
      <c r="J4680" s="29" t="str">
        <f>①陸連データ貼付け!J1749</f>
        <v>ナゴヤチュウガッコウ</v>
      </c>
      <c r="K4680" s="29" t="str">
        <f t="shared" si="224"/>
        <v>名古屋</v>
      </c>
      <c r="L4680" s="29">
        <f>①陸連データ貼付け!P1749</f>
        <v>2</v>
      </c>
      <c r="M4680" s="63" t="str">
        <f>①陸連データ貼付け!Q1749</f>
        <v>中学校</v>
      </c>
    </row>
    <row r="4681" spans="1:13">
      <c r="A4681" s="220" t="str">
        <f>IF(①陸連データ貼付け!M1750="","",①陸連データ貼付け!M1750)</f>
        <v>P5095</v>
      </c>
      <c r="B4681" s="29" t="str">
        <f t="shared" si="222"/>
        <v>P</v>
      </c>
      <c r="C4681" s="29" t="str">
        <f t="shared" si="223"/>
        <v>5095</v>
      </c>
      <c r="D4681" s="29">
        <f>①陸連データ貼付け!B1750</f>
        <v>86319936</v>
      </c>
      <c r="E4681" s="29" t="str">
        <f>①陸連データ貼付け!C1750</f>
        <v>浅野　友理香</v>
      </c>
      <c r="F4681" s="29" t="str">
        <f>ASC(①陸連データ貼付け!D1750)</f>
        <v>ｱｻﾉ ﾕﾘｶ</v>
      </c>
      <c r="G4681" s="29" t="str">
        <f>①陸連データ貼付け!E1750</f>
        <v>女</v>
      </c>
      <c r="H4681" s="29">
        <f>①陸連データ貼付け!H1750</f>
        <v>24282</v>
      </c>
      <c r="I4681" s="29" t="str">
        <f>①陸連データ貼付け!I1750</f>
        <v>名塚中</v>
      </c>
      <c r="J4681" s="29" t="str">
        <f>①陸連データ貼付け!J1750</f>
        <v>ナヅカ</v>
      </c>
      <c r="K4681" s="29" t="str">
        <f t="shared" si="224"/>
        <v>名塚中</v>
      </c>
      <c r="L4681" s="29">
        <f>①陸連データ貼付け!P1750</f>
        <v>2</v>
      </c>
      <c r="M4681" s="63" t="str">
        <f>①陸連データ貼付け!Q1750</f>
        <v>中学校</v>
      </c>
    </row>
    <row r="4682" spans="1:13">
      <c r="A4682" s="220" t="str">
        <f>IF(①陸連データ貼付け!M1751="","",①陸連データ貼付け!M1751)</f>
        <v>P101</v>
      </c>
      <c r="B4682" s="29" t="str">
        <f t="shared" si="222"/>
        <v>P</v>
      </c>
      <c r="C4682" s="29" t="str">
        <f t="shared" si="223"/>
        <v>101</v>
      </c>
      <c r="D4682" s="29">
        <f>①陸連データ貼付け!B1751</f>
        <v>75401825</v>
      </c>
      <c r="E4682" s="29" t="str">
        <f>①陸連データ貼付け!C1751</f>
        <v>岩佐　光夢</v>
      </c>
      <c r="F4682" s="29" t="str">
        <f>ASC(①陸連データ貼付け!D1751)</f>
        <v>ｲﾜｻ ｱﾙﾑ</v>
      </c>
      <c r="G4682" s="29" t="str">
        <f>①陸連データ貼付け!E1751</f>
        <v>男</v>
      </c>
      <c r="H4682" s="29">
        <f>①陸連データ貼付け!H1751</f>
        <v>24282</v>
      </c>
      <c r="I4682" s="29" t="str">
        <f>①陸連データ貼付け!I1751</f>
        <v>名塚中</v>
      </c>
      <c r="J4682" s="29" t="str">
        <f>①陸連データ貼付け!J1751</f>
        <v>ナヅカ</v>
      </c>
      <c r="K4682" s="29" t="str">
        <f t="shared" si="224"/>
        <v>名塚中</v>
      </c>
      <c r="L4682" s="29">
        <f>①陸連データ貼付け!P1751</f>
        <v>3</v>
      </c>
      <c r="M4682" s="63" t="str">
        <f>①陸連データ貼付け!Q1751</f>
        <v>中学校</v>
      </c>
    </row>
    <row r="4683" spans="1:13">
      <c r="A4683" s="220" t="str">
        <f>IF(①陸連データ貼付け!M1752="","",①陸連データ貼付け!M1752)</f>
        <v>P5092</v>
      </c>
      <c r="B4683" s="29" t="str">
        <f t="shared" si="222"/>
        <v>P</v>
      </c>
      <c r="C4683" s="29" t="str">
        <f t="shared" si="223"/>
        <v>5092</v>
      </c>
      <c r="D4683" s="29">
        <f>①陸連データ貼付け!B1752</f>
        <v>76148430</v>
      </c>
      <c r="E4683" s="29" t="str">
        <f>①陸連データ貼付け!C1752</f>
        <v>岩崎　亜美</v>
      </c>
      <c r="F4683" s="29" t="str">
        <f>ASC(①陸連データ貼付け!D1752)</f>
        <v>ｲﾜｻｷ ｱﾐ</v>
      </c>
      <c r="G4683" s="29" t="str">
        <f>①陸連データ貼付け!E1752</f>
        <v>女</v>
      </c>
      <c r="H4683" s="29">
        <f>①陸連データ貼付け!H1752</f>
        <v>24282</v>
      </c>
      <c r="I4683" s="29" t="str">
        <f>①陸連データ貼付け!I1752</f>
        <v>名塚中</v>
      </c>
      <c r="J4683" s="29" t="str">
        <f>①陸連データ貼付け!J1752</f>
        <v>ナヅカ</v>
      </c>
      <c r="K4683" s="29" t="str">
        <f t="shared" si="224"/>
        <v>名塚中</v>
      </c>
      <c r="L4683" s="29">
        <f>①陸連データ貼付け!P1752</f>
        <v>3</v>
      </c>
      <c r="M4683" s="63" t="str">
        <f>①陸連データ貼付け!Q1752</f>
        <v>中学校</v>
      </c>
    </row>
    <row r="4684" spans="1:13">
      <c r="A4684" s="220" t="str">
        <f>IF(①陸連データ貼付け!M1753="","",①陸連データ貼付け!M1753)</f>
        <v>P104</v>
      </c>
      <c r="B4684" s="29" t="str">
        <f t="shared" si="222"/>
        <v>P</v>
      </c>
      <c r="C4684" s="29" t="str">
        <f t="shared" si="223"/>
        <v>104</v>
      </c>
      <c r="D4684" s="29">
        <f>①陸連データ貼付け!B1753</f>
        <v>75402220</v>
      </c>
      <c r="E4684" s="29" t="str">
        <f>①陸連データ貼付け!C1753</f>
        <v>牛田　匠海</v>
      </c>
      <c r="F4684" s="29" t="str">
        <f>ASC(①陸連データ貼付け!D1753)</f>
        <v>ｳｼﾀﾞ ﾀｸﾐ</v>
      </c>
      <c r="G4684" s="29" t="str">
        <f>①陸連データ貼付け!E1753</f>
        <v>男</v>
      </c>
      <c r="H4684" s="29">
        <f>①陸連データ貼付け!H1753</f>
        <v>24282</v>
      </c>
      <c r="I4684" s="29" t="str">
        <f>①陸連データ貼付け!I1753</f>
        <v>名塚中</v>
      </c>
      <c r="J4684" s="29" t="str">
        <f>①陸連データ貼付け!J1753</f>
        <v>ナヅカ</v>
      </c>
      <c r="K4684" s="29" t="str">
        <f t="shared" si="224"/>
        <v>名塚中</v>
      </c>
      <c r="L4684" s="29">
        <f>①陸連データ貼付け!P1753</f>
        <v>3</v>
      </c>
      <c r="M4684" s="63" t="str">
        <f>①陸連データ貼付け!Q1753</f>
        <v>中学校</v>
      </c>
    </row>
    <row r="4685" spans="1:13">
      <c r="A4685" s="220" t="str">
        <f>IF(①陸連データ貼付け!M1754="","",①陸連データ貼付け!M1754)</f>
        <v>P103</v>
      </c>
      <c r="B4685" s="29" t="str">
        <f t="shared" si="222"/>
        <v>P</v>
      </c>
      <c r="C4685" s="29" t="str">
        <f t="shared" si="223"/>
        <v>103</v>
      </c>
      <c r="D4685" s="29">
        <f>①陸連データ貼付け!B1754</f>
        <v>75402119</v>
      </c>
      <c r="E4685" s="29" t="str">
        <f>①陸連データ貼付け!C1754</f>
        <v>浦野　良太</v>
      </c>
      <c r="F4685" s="29" t="str">
        <f>ASC(①陸連データ貼付け!D1754)</f>
        <v>ｳﾗﾉ ﾘｮｳﾀ</v>
      </c>
      <c r="G4685" s="29" t="str">
        <f>①陸連データ貼付け!E1754</f>
        <v>男</v>
      </c>
      <c r="H4685" s="29">
        <f>①陸連データ貼付け!H1754</f>
        <v>24282</v>
      </c>
      <c r="I4685" s="29" t="str">
        <f>①陸連データ貼付け!I1754</f>
        <v>名塚中</v>
      </c>
      <c r="J4685" s="29" t="str">
        <f>①陸連データ貼付け!J1754</f>
        <v>ナヅカ</v>
      </c>
      <c r="K4685" s="29" t="str">
        <f t="shared" si="224"/>
        <v>名塚中</v>
      </c>
      <c r="L4685" s="29">
        <f>①陸連データ貼付け!P1754</f>
        <v>3</v>
      </c>
      <c r="M4685" s="63" t="str">
        <f>①陸連データ貼付け!Q1754</f>
        <v>中学校</v>
      </c>
    </row>
    <row r="4686" spans="1:13">
      <c r="A4686" s="220" t="str">
        <f>IF(①陸連データ貼付け!M1755="","",①陸連データ貼付け!M1755)</f>
        <v>P5087</v>
      </c>
      <c r="B4686" s="29" t="str">
        <f t="shared" si="222"/>
        <v>P</v>
      </c>
      <c r="C4686" s="29" t="str">
        <f t="shared" si="223"/>
        <v>5087</v>
      </c>
      <c r="D4686" s="29">
        <f>①陸連データ貼付け!B1755</f>
        <v>75402422</v>
      </c>
      <c r="E4686" s="29" t="str">
        <f>①陸連データ貼付け!C1755</f>
        <v>大澤　愛花</v>
      </c>
      <c r="F4686" s="29" t="str">
        <f>ASC(①陸連データ貼付け!D1755)</f>
        <v>ｵｵｻﾜ ｱｲｶ</v>
      </c>
      <c r="G4686" s="29" t="str">
        <f>①陸連データ貼付け!E1755</f>
        <v>女</v>
      </c>
      <c r="H4686" s="29">
        <f>①陸連データ貼付け!H1755</f>
        <v>24282</v>
      </c>
      <c r="I4686" s="29" t="str">
        <f>①陸連データ貼付け!I1755</f>
        <v>名塚中</v>
      </c>
      <c r="J4686" s="29" t="str">
        <f>①陸連データ貼付け!J1755</f>
        <v>ナヅカ</v>
      </c>
      <c r="K4686" s="29" t="str">
        <f t="shared" si="224"/>
        <v>名塚中</v>
      </c>
      <c r="L4686" s="29">
        <f>①陸連データ貼付け!P1755</f>
        <v>3</v>
      </c>
      <c r="M4686" s="63" t="str">
        <f>①陸連データ貼付け!Q1755</f>
        <v>中学校</v>
      </c>
    </row>
    <row r="4687" spans="1:13">
      <c r="A4687" s="220" t="str">
        <f>IF(①陸連データ貼付け!M1756="","",①陸連データ貼付け!M1756)</f>
        <v>P108</v>
      </c>
      <c r="B4687" s="29" t="str">
        <f t="shared" si="222"/>
        <v>P</v>
      </c>
      <c r="C4687" s="29" t="str">
        <f t="shared" si="223"/>
        <v>108</v>
      </c>
      <c r="D4687" s="29">
        <f>①陸連データ貼付け!B1756</f>
        <v>87485840</v>
      </c>
      <c r="E4687" s="29" t="str">
        <f>①陸連データ貼付け!C1756</f>
        <v>大平　侑佑</v>
      </c>
      <c r="F4687" s="29" t="str">
        <f>ASC(①陸連データ貼付け!D1756)</f>
        <v>ｵｵﾋﾗ ﾕｳｽｹ</v>
      </c>
      <c r="G4687" s="29" t="str">
        <f>①陸連データ貼付け!E1756</f>
        <v>男</v>
      </c>
      <c r="H4687" s="29">
        <f>①陸連データ貼付け!H1756</f>
        <v>24282</v>
      </c>
      <c r="I4687" s="29" t="str">
        <f>①陸連データ貼付け!I1756</f>
        <v>名塚中</v>
      </c>
      <c r="J4687" s="29" t="str">
        <f>①陸連データ貼付け!J1756</f>
        <v>ナヅカ</v>
      </c>
      <c r="K4687" s="29" t="str">
        <f t="shared" si="224"/>
        <v>名塚中</v>
      </c>
      <c r="L4687" s="29">
        <f>①陸連データ貼付け!P1756</f>
        <v>2</v>
      </c>
      <c r="M4687" s="63" t="str">
        <f>①陸連データ貼付け!Q1756</f>
        <v>中学校</v>
      </c>
    </row>
    <row r="4688" spans="1:13">
      <c r="A4688" s="220" t="str">
        <f>IF(①陸連データ貼付け!M1757="","",①陸連データ貼付け!M1757)</f>
        <v>P107</v>
      </c>
      <c r="B4688" s="29" t="str">
        <f t="shared" si="222"/>
        <v>P</v>
      </c>
      <c r="C4688" s="29" t="str">
        <f t="shared" si="223"/>
        <v>107</v>
      </c>
      <c r="D4688" s="29">
        <f>①陸連データ貼付け!B1757</f>
        <v>87485739</v>
      </c>
      <c r="E4688" s="29" t="str">
        <f>①陸連データ貼付け!C1757</f>
        <v>尾関　隼輔</v>
      </c>
      <c r="F4688" s="29" t="str">
        <f>ASC(①陸連データ貼付け!D1757)</f>
        <v>ｵｾﾞｷ ｼｭﾝｽｹ</v>
      </c>
      <c r="G4688" s="29" t="str">
        <f>①陸連データ貼付け!E1757</f>
        <v>男</v>
      </c>
      <c r="H4688" s="29">
        <f>①陸連データ貼付け!H1757</f>
        <v>24282</v>
      </c>
      <c r="I4688" s="29" t="str">
        <f>①陸連データ貼付け!I1757</f>
        <v>名塚中</v>
      </c>
      <c r="J4688" s="29" t="str">
        <f>①陸連データ貼付け!J1757</f>
        <v>ナヅカ</v>
      </c>
      <c r="K4688" s="29" t="str">
        <f t="shared" si="224"/>
        <v>名塚中</v>
      </c>
      <c r="L4688" s="29">
        <f>①陸連データ貼付け!P1757</f>
        <v>2</v>
      </c>
      <c r="M4688" s="63" t="str">
        <f>①陸連データ貼付け!Q1757</f>
        <v>中学校</v>
      </c>
    </row>
    <row r="4689" spans="1:13">
      <c r="A4689" s="220" t="str">
        <f>IF(①陸連データ貼付け!M1758="","",①陸連データ貼付け!M1758)</f>
        <v>P5091</v>
      </c>
      <c r="B4689" s="29" t="str">
        <f t="shared" si="222"/>
        <v>P</v>
      </c>
      <c r="C4689" s="29" t="str">
        <f t="shared" si="223"/>
        <v>5091</v>
      </c>
      <c r="D4689" s="29">
        <f>①陸連データ貼付け!B1758</f>
        <v>75402826</v>
      </c>
      <c r="E4689" s="29" t="str">
        <f>①陸連データ貼付け!C1758</f>
        <v>鹿嶌　菜々子</v>
      </c>
      <c r="F4689" s="29" t="str">
        <f>ASC(①陸連データ貼付け!D1758)</f>
        <v>ｶｼﾏ ﾅﾅｺ</v>
      </c>
      <c r="G4689" s="29" t="str">
        <f>①陸連データ貼付け!E1758</f>
        <v>女</v>
      </c>
      <c r="H4689" s="29">
        <f>①陸連データ貼付け!H1758</f>
        <v>24282</v>
      </c>
      <c r="I4689" s="29" t="str">
        <f>①陸連データ貼付け!I1758</f>
        <v>名塚中</v>
      </c>
      <c r="J4689" s="29" t="str">
        <f>①陸連データ貼付け!J1758</f>
        <v>ナヅカ</v>
      </c>
      <c r="K4689" s="29" t="str">
        <f t="shared" si="224"/>
        <v>名塚中</v>
      </c>
      <c r="L4689" s="29">
        <f>①陸連データ貼付け!P1758</f>
        <v>3</v>
      </c>
      <c r="M4689" s="63" t="str">
        <f>①陸連データ貼付け!Q1758</f>
        <v>中学校</v>
      </c>
    </row>
    <row r="4690" spans="1:13">
      <c r="A4690" s="220" t="str">
        <f>IF(①陸連データ貼付け!M1759="","",①陸連データ貼付け!M1759)</f>
        <v>P109</v>
      </c>
      <c r="B4690" s="29" t="str">
        <f t="shared" si="222"/>
        <v>P</v>
      </c>
      <c r="C4690" s="29" t="str">
        <f t="shared" si="223"/>
        <v>109</v>
      </c>
      <c r="D4690" s="29">
        <f>①陸連データ貼付け!B1759</f>
        <v>87485941</v>
      </c>
      <c r="E4690" s="29" t="str">
        <f>①陸連データ貼付け!C1759</f>
        <v>北川　大祐</v>
      </c>
      <c r="F4690" s="29" t="str">
        <f>ASC(①陸連データ貼付け!D1759)</f>
        <v>ｷﾀｶﾞﾜ ﾀﾞｲｽｹ</v>
      </c>
      <c r="G4690" s="29" t="str">
        <f>①陸連データ貼付け!E1759</f>
        <v>男</v>
      </c>
      <c r="H4690" s="29">
        <f>①陸連データ貼付け!H1759</f>
        <v>24282</v>
      </c>
      <c r="I4690" s="29" t="str">
        <f>①陸連データ貼付け!I1759</f>
        <v>名塚中</v>
      </c>
      <c r="J4690" s="29" t="str">
        <f>①陸連データ貼付け!J1759</f>
        <v>ナヅカ</v>
      </c>
      <c r="K4690" s="29" t="str">
        <f t="shared" si="224"/>
        <v>名塚中</v>
      </c>
      <c r="L4690" s="29">
        <f>①陸連データ貼付け!P1759</f>
        <v>2</v>
      </c>
      <c r="M4690" s="63" t="str">
        <f>①陸連データ貼付け!Q1759</f>
        <v>中学校</v>
      </c>
    </row>
    <row r="4691" spans="1:13">
      <c r="A4691" s="220" t="str">
        <f>IF(①陸連データ貼付け!M1760="","",①陸連データ貼付け!M1760)</f>
        <v>P5089</v>
      </c>
      <c r="B4691" s="29" t="str">
        <f t="shared" si="222"/>
        <v>P</v>
      </c>
      <c r="C4691" s="29" t="str">
        <f t="shared" si="223"/>
        <v>5089</v>
      </c>
      <c r="D4691" s="29">
        <f>①陸連データ貼付け!B1760</f>
        <v>75402624</v>
      </c>
      <c r="E4691" s="29" t="str">
        <f>①陸連データ貼付け!C1760</f>
        <v>末松　里菜</v>
      </c>
      <c r="F4691" s="29" t="str">
        <f>ASC(①陸連データ貼付け!D1760)</f>
        <v>ｽｴﾏﾂ ﾘﾅ</v>
      </c>
      <c r="G4691" s="29" t="str">
        <f>①陸連データ貼付け!E1760</f>
        <v>女</v>
      </c>
      <c r="H4691" s="29">
        <f>①陸連データ貼付け!H1760</f>
        <v>24282</v>
      </c>
      <c r="I4691" s="29" t="str">
        <f>①陸連データ貼付け!I1760</f>
        <v>名塚中</v>
      </c>
      <c r="J4691" s="29" t="str">
        <f>①陸連データ貼付け!J1760</f>
        <v>ナヅカ</v>
      </c>
      <c r="K4691" s="29" t="str">
        <f t="shared" si="224"/>
        <v>名塚中</v>
      </c>
      <c r="L4691" s="29">
        <f>①陸連データ貼付け!P1760</f>
        <v>3</v>
      </c>
      <c r="M4691" s="63" t="str">
        <f>①陸連データ貼付け!Q1760</f>
        <v>中学校</v>
      </c>
    </row>
    <row r="4692" spans="1:13">
      <c r="A4692" s="220" t="str">
        <f>IF(①陸連データ貼付け!M1761="","",①陸連データ貼付け!M1761)</f>
        <v>P5096</v>
      </c>
      <c r="B4692" s="29" t="str">
        <f t="shared" si="222"/>
        <v>P</v>
      </c>
      <c r="C4692" s="29" t="str">
        <f t="shared" si="223"/>
        <v>5096</v>
      </c>
      <c r="D4692" s="29">
        <f>①陸連データ貼付け!B1761</f>
        <v>87486134</v>
      </c>
      <c r="E4692" s="29" t="str">
        <f>①陸連データ貼付け!C1761</f>
        <v>杉浦　奏音</v>
      </c>
      <c r="F4692" s="29" t="str">
        <f>ASC(①陸連データ貼付け!D1761)</f>
        <v>ｽｷﾞｳﾗ ｶﾉﾝ</v>
      </c>
      <c r="G4692" s="29" t="str">
        <f>①陸連データ貼付け!E1761</f>
        <v>女</v>
      </c>
      <c r="H4692" s="29">
        <f>①陸連データ貼付け!H1761</f>
        <v>24282</v>
      </c>
      <c r="I4692" s="29" t="str">
        <f>①陸連データ貼付け!I1761</f>
        <v>名塚中</v>
      </c>
      <c r="J4692" s="29" t="str">
        <f>①陸連データ貼付け!J1761</f>
        <v>ナヅカ</v>
      </c>
      <c r="K4692" s="29" t="str">
        <f t="shared" si="224"/>
        <v>名塚中</v>
      </c>
      <c r="L4692" s="29">
        <f>①陸連データ貼付け!P1761</f>
        <v>2</v>
      </c>
      <c r="M4692" s="63" t="str">
        <f>①陸連データ貼付け!Q1761</f>
        <v>中学校</v>
      </c>
    </row>
    <row r="4693" spans="1:13">
      <c r="A4693" s="220" t="str">
        <f>IF(①陸連データ貼付け!M1762="","",①陸連データ貼付け!M1762)</f>
        <v>P102</v>
      </c>
      <c r="B4693" s="29" t="str">
        <f t="shared" si="222"/>
        <v>P</v>
      </c>
      <c r="C4693" s="29" t="str">
        <f t="shared" si="223"/>
        <v>102</v>
      </c>
      <c r="D4693" s="29">
        <f>①陸連データ貼付け!B1762</f>
        <v>75402018</v>
      </c>
      <c r="E4693" s="29" t="str">
        <f>①陸連データ貼付け!C1762</f>
        <v>髙木　優稀</v>
      </c>
      <c r="F4693" s="29" t="str">
        <f>ASC(①陸連データ貼付け!D1762)</f>
        <v>ﾀｶｷﾞ ﾕｳｷ</v>
      </c>
      <c r="G4693" s="29" t="str">
        <f>①陸連データ貼付け!E1762</f>
        <v>男</v>
      </c>
      <c r="H4693" s="29">
        <f>①陸連データ貼付け!H1762</f>
        <v>24282</v>
      </c>
      <c r="I4693" s="29" t="str">
        <f>①陸連データ貼付け!I1762</f>
        <v>名塚中</v>
      </c>
      <c r="J4693" s="29" t="str">
        <f>①陸連データ貼付け!J1762</f>
        <v>ナヅカ</v>
      </c>
      <c r="K4693" s="29" t="str">
        <f t="shared" si="224"/>
        <v>名塚中</v>
      </c>
      <c r="L4693" s="29">
        <f>①陸連データ貼付け!P1762</f>
        <v>3</v>
      </c>
      <c r="M4693" s="63" t="str">
        <f>①陸連データ貼付け!Q1762</f>
        <v>中学校</v>
      </c>
    </row>
    <row r="4694" spans="1:13">
      <c r="A4694" s="220" t="str">
        <f>IF(①陸連データ貼付け!M1763="","",①陸連データ貼付け!M1763)</f>
        <v>P105</v>
      </c>
      <c r="B4694" s="29" t="str">
        <f t="shared" si="222"/>
        <v>P</v>
      </c>
      <c r="C4694" s="29" t="str">
        <f t="shared" si="223"/>
        <v>105</v>
      </c>
      <c r="D4694" s="29">
        <f>①陸連データ貼付け!B1763</f>
        <v>75402321</v>
      </c>
      <c r="E4694" s="29" t="str">
        <f>①陸連データ貼付け!C1763</f>
        <v>竹内　大和</v>
      </c>
      <c r="F4694" s="29" t="str">
        <f>ASC(①陸連データ貼付け!D1763)</f>
        <v>ﾀｹｳﾁ ﾔﾏﾄ</v>
      </c>
      <c r="G4694" s="29" t="str">
        <f>①陸連データ貼付け!E1763</f>
        <v>男</v>
      </c>
      <c r="H4694" s="29">
        <f>①陸連データ貼付け!H1763</f>
        <v>24282</v>
      </c>
      <c r="I4694" s="29" t="str">
        <f>①陸連データ貼付け!I1763</f>
        <v>名塚中</v>
      </c>
      <c r="J4694" s="29" t="str">
        <f>①陸連データ貼付け!J1763</f>
        <v>ナヅカ</v>
      </c>
      <c r="K4694" s="29" t="str">
        <f t="shared" si="224"/>
        <v>名塚中</v>
      </c>
      <c r="L4694" s="29">
        <f>①陸連データ貼付け!P1763</f>
        <v>3</v>
      </c>
      <c r="M4694" s="63" t="str">
        <f>①陸連データ貼付け!Q1763</f>
        <v>中学校</v>
      </c>
    </row>
    <row r="4695" spans="1:13">
      <c r="A4695" s="220" t="str">
        <f>IF(①陸連データ貼付け!M1764="","",①陸連データ貼付け!M1764)</f>
        <v>P110</v>
      </c>
      <c r="B4695" s="29" t="str">
        <f t="shared" si="222"/>
        <v>P</v>
      </c>
      <c r="C4695" s="29" t="str">
        <f t="shared" si="223"/>
        <v>110</v>
      </c>
      <c r="D4695" s="29">
        <f>①陸連データ貼付け!B1764</f>
        <v>87486033</v>
      </c>
      <c r="E4695" s="29" t="str">
        <f>①陸連データ貼付け!C1764</f>
        <v>中島　大輝</v>
      </c>
      <c r="F4695" s="29" t="str">
        <f>ASC(①陸連データ貼付け!D1764)</f>
        <v>ﾅｶｼﾏ ﾀﾞｲｷ</v>
      </c>
      <c r="G4695" s="29" t="str">
        <f>①陸連データ貼付け!E1764</f>
        <v>男</v>
      </c>
      <c r="H4695" s="29">
        <f>①陸連データ貼付け!H1764</f>
        <v>24282</v>
      </c>
      <c r="I4695" s="29" t="str">
        <f>①陸連データ貼付け!I1764</f>
        <v>名塚中</v>
      </c>
      <c r="J4695" s="29" t="str">
        <f>①陸連データ貼付け!J1764</f>
        <v>ナヅカ</v>
      </c>
      <c r="K4695" s="29" t="str">
        <f t="shared" si="224"/>
        <v>名塚中</v>
      </c>
      <c r="L4695" s="29">
        <f>①陸連データ貼付け!P1764</f>
        <v>2</v>
      </c>
      <c r="M4695" s="63" t="str">
        <f>①陸連データ貼付け!Q1764</f>
        <v>中学校</v>
      </c>
    </row>
    <row r="4696" spans="1:13">
      <c r="A4696" s="220" t="str">
        <f>IF(①陸連データ貼付け!M1765="","",①陸連データ貼付け!M1765)</f>
        <v>P5088</v>
      </c>
      <c r="B4696" s="29" t="str">
        <f t="shared" si="222"/>
        <v>P</v>
      </c>
      <c r="C4696" s="29" t="str">
        <f t="shared" si="223"/>
        <v>5088</v>
      </c>
      <c r="D4696" s="29">
        <f>①陸連データ貼付け!B1765</f>
        <v>75402523</v>
      </c>
      <c r="E4696" s="29" t="str">
        <f>①陸連データ貼付け!C1765</f>
        <v>丹羽　優菜</v>
      </c>
      <c r="F4696" s="29" t="str">
        <f>ASC(①陸連データ貼付け!D1765)</f>
        <v>ﾆﾜ ﾕｳﾅ</v>
      </c>
      <c r="G4696" s="29" t="str">
        <f>①陸連データ貼付け!E1765</f>
        <v>女</v>
      </c>
      <c r="H4696" s="29">
        <f>①陸連データ貼付け!H1765</f>
        <v>24282</v>
      </c>
      <c r="I4696" s="29" t="str">
        <f>①陸連データ貼付け!I1765</f>
        <v>名塚中</v>
      </c>
      <c r="J4696" s="29" t="str">
        <f>①陸連データ貼付け!J1765</f>
        <v>ナヅカ</v>
      </c>
      <c r="K4696" s="29" t="str">
        <f t="shared" si="224"/>
        <v>名塚中</v>
      </c>
      <c r="L4696" s="29">
        <f>①陸連データ貼付け!P1765</f>
        <v>3</v>
      </c>
      <c r="M4696" s="63" t="str">
        <f>①陸連データ貼付け!Q1765</f>
        <v>中学校</v>
      </c>
    </row>
    <row r="4697" spans="1:13">
      <c r="A4697" s="220" t="str">
        <f>IF(①陸連データ貼付け!M1766="","",①陸連データ貼付け!M1766)</f>
        <v>P5093</v>
      </c>
      <c r="B4697" s="29" t="str">
        <f t="shared" si="222"/>
        <v>P</v>
      </c>
      <c r="C4697" s="29" t="str">
        <f t="shared" si="223"/>
        <v>5093</v>
      </c>
      <c r="D4697" s="29">
        <f>①陸連データ貼付け!B1766</f>
        <v>86319633</v>
      </c>
      <c r="E4697" s="29" t="str">
        <f>①陸連データ貼付け!C1766</f>
        <v>濱嶋　莉帆</v>
      </c>
      <c r="F4697" s="29" t="str">
        <f>ASC(①陸連データ貼付け!D1766)</f>
        <v>ﾊﾏｼﾞﾏ ﾘﾎ</v>
      </c>
      <c r="G4697" s="29" t="str">
        <f>①陸連データ貼付け!E1766</f>
        <v>女</v>
      </c>
      <c r="H4697" s="29">
        <f>①陸連データ貼付け!H1766</f>
        <v>24282</v>
      </c>
      <c r="I4697" s="29" t="str">
        <f>①陸連データ貼付け!I1766</f>
        <v>名塚中</v>
      </c>
      <c r="J4697" s="29" t="str">
        <f>①陸連データ貼付け!J1766</f>
        <v>ナヅカ</v>
      </c>
      <c r="K4697" s="29" t="str">
        <f t="shared" si="224"/>
        <v>名塚中</v>
      </c>
      <c r="L4697" s="29">
        <f>①陸連データ貼付け!P1766</f>
        <v>2</v>
      </c>
      <c r="M4697" s="63" t="str">
        <f>①陸連データ貼付け!Q1766</f>
        <v>中学校</v>
      </c>
    </row>
    <row r="4698" spans="1:13">
      <c r="A4698" s="220" t="str">
        <f>IF(①陸連データ貼付け!M1767="","",①陸連データ貼付け!M1767)</f>
        <v>P106</v>
      </c>
      <c r="B4698" s="29" t="str">
        <f t="shared" si="222"/>
        <v>P</v>
      </c>
      <c r="C4698" s="29" t="str">
        <f t="shared" si="223"/>
        <v>106</v>
      </c>
      <c r="D4698" s="29">
        <f>①陸連データ貼付け!B1767</f>
        <v>86319734</v>
      </c>
      <c r="E4698" s="29" t="str">
        <f>①陸連データ貼付け!C1767</f>
        <v>林　将大</v>
      </c>
      <c r="F4698" s="29" t="str">
        <f>ASC(①陸連データ貼付け!D1767)</f>
        <v>ﾊﾔｼ ﾏｻﾋﾛ</v>
      </c>
      <c r="G4698" s="29" t="str">
        <f>①陸連データ貼付け!E1767</f>
        <v>男</v>
      </c>
      <c r="H4698" s="29">
        <f>①陸連データ貼付け!H1767</f>
        <v>24282</v>
      </c>
      <c r="I4698" s="29" t="str">
        <f>①陸連データ貼付け!I1767</f>
        <v>名塚中</v>
      </c>
      <c r="J4698" s="29" t="str">
        <f>①陸連データ貼付け!J1767</f>
        <v>ナヅカ</v>
      </c>
      <c r="K4698" s="29" t="str">
        <f t="shared" si="224"/>
        <v>名塚中</v>
      </c>
      <c r="L4698" s="29">
        <f>①陸連データ貼付け!P1767</f>
        <v>2</v>
      </c>
      <c r="M4698" s="63" t="str">
        <f>①陸連データ貼付け!Q1767</f>
        <v>中学校</v>
      </c>
    </row>
    <row r="4699" spans="1:13">
      <c r="A4699" s="220" t="str">
        <f>IF(①陸連データ貼付け!M1768="","",①陸連データ貼付け!M1768)</f>
        <v>P5094</v>
      </c>
      <c r="B4699" s="29" t="str">
        <f t="shared" si="222"/>
        <v>P</v>
      </c>
      <c r="C4699" s="29" t="str">
        <f t="shared" si="223"/>
        <v>5094</v>
      </c>
      <c r="D4699" s="29">
        <f>①陸連データ貼付け!B1768</f>
        <v>86319835</v>
      </c>
      <c r="E4699" s="29" t="str">
        <f>①陸連データ貼付け!C1768</f>
        <v>水谷　明日香</v>
      </c>
      <c r="F4699" s="29" t="str">
        <f>ASC(①陸連データ貼付け!D1768)</f>
        <v>ﾐｽﾞﾀﾆ ｱｽｶ</v>
      </c>
      <c r="G4699" s="29" t="str">
        <f>①陸連データ貼付け!E1768</f>
        <v>女</v>
      </c>
      <c r="H4699" s="29">
        <f>①陸連データ貼付け!H1768</f>
        <v>24282</v>
      </c>
      <c r="I4699" s="29" t="str">
        <f>①陸連データ貼付け!I1768</f>
        <v>名塚中</v>
      </c>
      <c r="J4699" s="29" t="str">
        <f>①陸連データ貼付け!J1768</f>
        <v>ナヅカ</v>
      </c>
      <c r="K4699" s="29" t="str">
        <f t="shared" si="224"/>
        <v>名塚中</v>
      </c>
      <c r="L4699" s="29">
        <f>①陸連データ貼付け!P1768</f>
        <v>2</v>
      </c>
      <c r="M4699" s="63" t="str">
        <f>①陸連データ貼付け!Q1768</f>
        <v>中学校</v>
      </c>
    </row>
    <row r="4700" spans="1:13">
      <c r="A4700" s="220" t="str">
        <f>IF(①陸連データ貼付け!M1769="","",①陸連データ貼付け!M1769)</f>
        <v>P5090</v>
      </c>
      <c r="B4700" s="29" t="str">
        <f t="shared" si="222"/>
        <v>P</v>
      </c>
      <c r="C4700" s="29" t="str">
        <f t="shared" si="223"/>
        <v>5090</v>
      </c>
      <c r="D4700" s="29">
        <f>①陸連データ貼付け!B1769</f>
        <v>75402725</v>
      </c>
      <c r="E4700" s="29" t="str">
        <f>①陸連データ貼付け!C1769</f>
        <v>室田　里紗</v>
      </c>
      <c r="F4700" s="29" t="str">
        <f>ASC(①陸連データ貼付け!D1769)</f>
        <v>ﾑﾛﾀ ﾘｻ</v>
      </c>
      <c r="G4700" s="29" t="str">
        <f>①陸連データ貼付け!E1769</f>
        <v>女</v>
      </c>
      <c r="H4700" s="29">
        <f>①陸連データ貼付け!H1769</f>
        <v>24282</v>
      </c>
      <c r="I4700" s="29" t="str">
        <f>①陸連データ貼付け!I1769</f>
        <v>名塚中</v>
      </c>
      <c r="J4700" s="29" t="str">
        <f>①陸連データ貼付け!J1769</f>
        <v>ナヅカ</v>
      </c>
      <c r="K4700" s="29" t="str">
        <f t="shared" si="224"/>
        <v>名塚中</v>
      </c>
      <c r="L4700" s="29">
        <f>①陸連データ貼付け!P1769</f>
        <v>3</v>
      </c>
      <c r="M4700" s="63" t="str">
        <f>①陸連データ貼付け!Q1769</f>
        <v>中学校</v>
      </c>
    </row>
    <row r="4701" spans="1:13">
      <c r="A4701" s="220" t="str">
        <f>IF(①陸連データ貼付け!M1770="","",①陸連データ貼付け!M1770)</f>
        <v>P631</v>
      </c>
      <c r="B4701" s="29" t="str">
        <f t="shared" ref="B4701:B4703" si="225">LEFT(A4701,1)</f>
        <v>P</v>
      </c>
      <c r="C4701" s="29" t="str">
        <f t="shared" ref="C4701:C4703" si="226">REPLACE(A4701,1,1,"")</f>
        <v>631</v>
      </c>
      <c r="D4701" s="29">
        <f>①陸連データ貼付け!B1770</f>
        <v>87937337</v>
      </c>
      <c r="E4701" s="29" t="str">
        <f>①陸連データ貼付け!C1770</f>
        <v>石田　陸</v>
      </c>
      <c r="F4701" s="29" t="str">
        <f>ASC(①陸連データ貼付け!D1770)</f>
        <v>ｲｼﾀﾞ ﾘｸ</v>
      </c>
      <c r="G4701" s="29" t="str">
        <f>①陸連データ貼付け!E1770</f>
        <v>男</v>
      </c>
      <c r="H4701" s="29">
        <f>①陸連データ貼付け!H1770</f>
        <v>24292</v>
      </c>
      <c r="I4701" s="29" t="str">
        <f>①陸連データ貼付け!I1770</f>
        <v>名古屋市立鳴海</v>
      </c>
      <c r="J4701" s="29" t="str">
        <f>①陸連データ貼付け!J1770</f>
        <v>ナルミチュウ</v>
      </c>
      <c r="K4701" s="29" t="str">
        <f t="shared" ref="K4701:K4703" si="227">I4701</f>
        <v>名古屋市立鳴海</v>
      </c>
      <c r="L4701" s="29">
        <f>①陸連データ貼付け!P1770</f>
        <v>2</v>
      </c>
      <c r="M4701" s="63" t="str">
        <f>①陸連データ貼付け!Q1770</f>
        <v>中学校</v>
      </c>
    </row>
    <row r="4702" spans="1:13">
      <c r="A4702" s="220" t="str">
        <f>IF(①陸連データ貼付け!M1771="","",①陸連データ貼付け!M1771)</f>
        <v>P5474</v>
      </c>
      <c r="B4702" s="29" t="str">
        <f t="shared" si="225"/>
        <v>P</v>
      </c>
      <c r="C4702" s="29" t="str">
        <f t="shared" si="226"/>
        <v>5474</v>
      </c>
      <c r="D4702" s="29">
        <f>①陸連データ貼付け!B1771</f>
        <v>87935739</v>
      </c>
      <c r="E4702" s="29" t="str">
        <f>①陸連データ貼付け!C1771</f>
        <v>井田　明香梨</v>
      </c>
      <c r="F4702" s="29" t="str">
        <f>ASC(①陸連データ貼付け!D1771)</f>
        <v>ｲﾀﾞ ｱｶﾘ</v>
      </c>
      <c r="G4702" s="29" t="str">
        <f>①陸連データ貼付け!E1771</f>
        <v>女</v>
      </c>
      <c r="H4702" s="29">
        <f>①陸連データ貼付け!H1771</f>
        <v>24292</v>
      </c>
      <c r="I4702" s="29" t="str">
        <f>①陸連データ貼付け!I1771</f>
        <v>名古屋市立鳴海</v>
      </c>
      <c r="J4702" s="29" t="str">
        <f>①陸連データ貼付け!J1771</f>
        <v>ナルミチュウ</v>
      </c>
      <c r="K4702" s="29" t="str">
        <f t="shared" si="227"/>
        <v>名古屋市立鳴海</v>
      </c>
      <c r="L4702" s="29">
        <f>①陸連データ貼付け!P1771</f>
        <v>2</v>
      </c>
      <c r="M4702" s="63" t="str">
        <f>①陸連データ貼付け!Q1771</f>
        <v>中学校</v>
      </c>
    </row>
    <row r="4703" spans="1:13">
      <c r="A4703" s="220" t="str">
        <f>IF(①陸連データ貼付け!M1772="","",①陸連データ貼付け!M1772)</f>
        <v>P632</v>
      </c>
      <c r="B4703" s="29" t="str">
        <f t="shared" si="225"/>
        <v>P</v>
      </c>
      <c r="C4703" s="29" t="str">
        <f t="shared" si="226"/>
        <v>632</v>
      </c>
      <c r="D4703" s="29">
        <f>①陸連データ貼付け!B1772</f>
        <v>87937943</v>
      </c>
      <c r="E4703" s="29" t="str">
        <f>①陸連データ貼付け!C1772</f>
        <v>内堀　海斗</v>
      </c>
      <c r="F4703" s="29" t="str">
        <f>ASC(①陸連データ貼付け!D1772)</f>
        <v>ｳﾁﾎﾞﾘ ｶｲﾄ</v>
      </c>
      <c r="G4703" s="29" t="str">
        <f>①陸連データ貼付け!E1772</f>
        <v>男</v>
      </c>
      <c r="H4703" s="29">
        <f>①陸連データ貼付け!H1772</f>
        <v>24292</v>
      </c>
      <c r="I4703" s="29" t="str">
        <f>①陸連データ貼付け!I1772</f>
        <v>名古屋市立鳴海</v>
      </c>
      <c r="J4703" s="29" t="str">
        <f>①陸連データ貼付け!J1772</f>
        <v>ナルミチュウ</v>
      </c>
      <c r="K4703" s="29" t="str">
        <f t="shared" si="227"/>
        <v>名古屋市立鳴海</v>
      </c>
      <c r="L4703" s="29">
        <f>①陸連データ貼付け!P1772</f>
        <v>2</v>
      </c>
      <c r="M4703" s="63" t="str">
        <f>①陸連データ貼付け!Q1772</f>
        <v>中学校</v>
      </c>
    </row>
    <row r="4704" spans="1:13">
      <c r="A4704" s="220" t="str">
        <f>IF(①陸連データ貼付け!M1773="","",①陸連データ貼付け!M1773)</f>
        <v>P621</v>
      </c>
      <c r="B4704" s="29" t="str">
        <f>LEFT(A4704,1)</f>
        <v>P</v>
      </c>
      <c r="C4704" s="29" t="str">
        <f>REPLACE(A4704,1,1,"")</f>
        <v>621</v>
      </c>
      <c r="D4704" s="29">
        <f>①陸連データ貼付け!B1773</f>
        <v>87931028</v>
      </c>
      <c r="E4704" s="29" t="str">
        <f>①陸連データ貼付け!C1773</f>
        <v>大西　優斗</v>
      </c>
      <c r="F4704" s="29" t="str">
        <f>ASC(①陸連データ貼付け!D1773)</f>
        <v>ｵｵﾆｼ ﾕｳﾄ</v>
      </c>
      <c r="G4704" s="29" t="str">
        <f>①陸連データ貼付け!E1773</f>
        <v>男</v>
      </c>
      <c r="H4704" s="29">
        <f>①陸連データ貼付け!H1773</f>
        <v>24292</v>
      </c>
      <c r="I4704" s="29" t="str">
        <f>①陸連データ貼付け!I1773</f>
        <v>名古屋市立鳴海</v>
      </c>
      <c r="J4704" s="29" t="str">
        <f>①陸連データ貼付け!J1773</f>
        <v>ナルミチュウ</v>
      </c>
      <c r="K4704" s="29" t="str">
        <f>I4704</f>
        <v>名古屋市立鳴海</v>
      </c>
      <c r="L4704" s="29">
        <f>①陸連データ貼付け!P1773</f>
        <v>3</v>
      </c>
      <c r="M4704" s="63" t="str">
        <f>①陸連データ貼付け!Q1773</f>
        <v>中学校</v>
      </c>
    </row>
    <row r="4705" spans="1:13">
      <c r="A4705" s="220" t="str">
        <f>IF(①陸連データ貼付け!M1774="","",①陸連データ貼付け!M1774)</f>
        <v>P618</v>
      </c>
      <c r="B4705" s="29" t="str">
        <f t="shared" ref="B4705:B4768" si="228">LEFT(A4705,1)</f>
        <v>P</v>
      </c>
      <c r="C4705" s="29" t="str">
        <f t="shared" ref="C4705:C4768" si="229">REPLACE(A4705,1,1,"")</f>
        <v>618</v>
      </c>
      <c r="D4705" s="29">
        <f>①陸連データ貼付け!B1774</f>
        <v>87929540</v>
      </c>
      <c r="E4705" s="29" t="str">
        <f>①陸連データ貼付け!C1774</f>
        <v>兼田　知紘</v>
      </c>
      <c r="F4705" s="29" t="str">
        <f>ASC(①陸連データ貼付け!D1774)</f>
        <v>ｶﾈﾀﾞ ﾁﾋﾛ</v>
      </c>
      <c r="G4705" s="29" t="str">
        <f>①陸連データ貼付け!E1774</f>
        <v>男</v>
      </c>
      <c r="H4705" s="29">
        <f>①陸連データ貼付け!H1774</f>
        <v>24292</v>
      </c>
      <c r="I4705" s="29" t="str">
        <f>①陸連データ貼付け!I1774</f>
        <v>名古屋市立鳴海</v>
      </c>
      <c r="J4705" s="29" t="str">
        <f>①陸連データ貼付け!J1774</f>
        <v>ナルミチュウ</v>
      </c>
      <c r="K4705" s="29" t="str">
        <f t="shared" ref="K4705:K4768" si="230">I4705</f>
        <v>名古屋市立鳴海</v>
      </c>
      <c r="L4705" s="29">
        <f>①陸連データ貼付け!P1774</f>
        <v>2</v>
      </c>
      <c r="M4705" s="63" t="str">
        <f>①陸連データ貼付け!Q1774</f>
        <v>中学校</v>
      </c>
    </row>
    <row r="4706" spans="1:13">
      <c r="A4706" s="220" t="str">
        <f>IF(①陸連データ貼付け!M1775="","",①陸連データ貼付け!M1775)</f>
        <v>P636</v>
      </c>
      <c r="B4706" s="29" t="str">
        <f t="shared" si="228"/>
        <v>P</v>
      </c>
      <c r="C4706" s="29" t="str">
        <f t="shared" si="229"/>
        <v>636</v>
      </c>
      <c r="D4706" s="29">
        <f>①陸連データ貼付け!B1775</f>
        <v>96866136</v>
      </c>
      <c r="E4706" s="29" t="str">
        <f>①陸連データ貼付け!C1775</f>
        <v>榊原　颯太</v>
      </c>
      <c r="F4706" s="29" t="str">
        <f>ASC(①陸連データ貼付け!D1775)</f>
        <v>ｻｶｷﾊﾞﾗ ｿｳﾀ</v>
      </c>
      <c r="G4706" s="29" t="str">
        <f>①陸連データ貼付け!E1775</f>
        <v>男</v>
      </c>
      <c r="H4706" s="29">
        <f>①陸連データ貼付け!H1775</f>
        <v>24292</v>
      </c>
      <c r="I4706" s="29" t="str">
        <f>①陸連データ貼付け!I1775</f>
        <v>名古屋市立鳴海</v>
      </c>
      <c r="J4706" s="29" t="str">
        <f>①陸連データ貼付け!J1775</f>
        <v>ナルミチュウ</v>
      </c>
      <c r="K4706" s="29" t="str">
        <f t="shared" si="230"/>
        <v>名古屋市立鳴海</v>
      </c>
      <c r="L4706" s="29">
        <f>①陸連データ貼付け!P1775</f>
        <v>3</v>
      </c>
      <c r="M4706" s="63" t="str">
        <f>①陸連データ貼付け!Q1775</f>
        <v>中学校</v>
      </c>
    </row>
    <row r="4707" spans="1:13">
      <c r="A4707" s="220" t="str">
        <f>IF(①陸連データ貼付け!M1776="","",①陸連データ貼付け!M1776)</f>
        <v>P629</v>
      </c>
      <c r="B4707" s="29" t="str">
        <f t="shared" si="228"/>
        <v>P</v>
      </c>
      <c r="C4707" s="29" t="str">
        <f t="shared" si="229"/>
        <v>629</v>
      </c>
      <c r="D4707" s="29">
        <f>①陸連データ貼付け!B1776</f>
        <v>87936235</v>
      </c>
      <c r="E4707" s="29" t="str">
        <f>①陸連データ貼付け!C1776</f>
        <v>柴原　直紀</v>
      </c>
      <c r="F4707" s="29" t="str">
        <f>ASC(①陸連データ貼付け!D1776)</f>
        <v>ｼﾊﾞﾊﾗ ﾅｵｷ</v>
      </c>
      <c r="G4707" s="29" t="str">
        <f>①陸連データ貼付け!E1776</f>
        <v>男</v>
      </c>
      <c r="H4707" s="29">
        <f>①陸連データ貼付け!H1776</f>
        <v>24292</v>
      </c>
      <c r="I4707" s="29" t="str">
        <f>①陸連データ貼付け!I1776</f>
        <v>名古屋市立鳴海</v>
      </c>
      <c r="J4707" s="29" t="str">
        <f>①陸連データ貼付け!J1776</f>
        <v>ナルミチュウ</v>
      </c>
      <c r="K4707" s="29" t="str">
        <f t="shared" si="230"/>
        <v>名古屋市立鳴海</v>
      </c>
      <c r="L4707" s="29">
        <f>①陸連データ貼付け!P1776</f>
        <v>2</v>
      </c>
      <c r="M4707" s="63" t="str">
        <f>①陸連データ貼付け!Q1776</f>
        <v>中学校</v>
      </c>
    </row>
    <row r="4708" spans="1:13">
      <c r="A4708" s="220" t="str">
        <f>IF(①陸連データ貼付け!M1777="","",①陸連データ貼付け!M1777)</f>
        <v>P622</v>
      </c>
      <c r="B4708" s="29" t="str">
        <f t="shared" si="228"/>
        <v>P</v>
      </c>
      <c r="C4708" s="29" t="str">
        <f t="shared" si="229"/>
        <v>622</v>
      </c>
      <c r="D4708" s="29">
        <f>①陸連データ貼付け!B1777</f>
        <v>87931331</v>
      </c>
      <c r="E4708" s="29" t="str">
        <f>①陸連データ貼付け!C1777</f>
        <v>鈴木　悠斗</v>
      </c>
      <c r="F4708" s="29" t="str">
        <f>ASC(①陸連データ貼付け!D1777)</f>
        <v>ｽｽﾞｷ ﾊﾙﾄ</v>
      </c>
      <c r="G4708" s="29" t="str">
        <f>①陸連データ貼付け!E1777</f>
        <v>男</v>
      </c>
      <c r="H4708" s="29">
        <f>①陸連データ貼付け!H1777</f>
        <v>24292</v>
      </c>
      <c r="I4708" s="29" t="str">
        <f>①陸連データ貼付け!I1777</f>
        <v>名古屋市立鳴海</v>
      </c>
      <c r="J4708" s="29" t="str">
        <f>①陸連データ貼付け!J1777</f>
        <v>ナルミチュウ</v>
      </c>
      <c r="K4708" s="29" t="str">
        <f t="shared" si="230"/>
        <v>名古屋市立鳴海</v>
      </c>
      <c r="L4708" s="29">
        <f>①陸連データ貼付け!P1777</f>
        <v>2</v>
      </c>
      <c r="M4708" s="63" t="str">
        <f>①陸連データ貼付け!Q1777</f>
        <v>中学校</v>
      </c>
    </row>
    <row r="4709" spans="1:13">
      <c r="A4709" s="220" t="str">
        <f>IF(①陸連データ貼付け!M1778="","",①陸連データ貼付け!M1778)</f>
        <v>P5690</v>
      </c>
      <c r="B4709" s="29" t="str">
        <f t="shared" si="228"/>
        <v>P</v>
      </c>
      <c r="C4709" s="29" t="str">
        <f t="shared" si="229"/>
        <v>5690</v>
      </c>
      <c r="D4709" s="29">
        <f>①陸連データ貼付け!B1778</f>
        <v>98041931</v>
      </c>
      <c r="E4709" s="29" t="str">
        <f>①陸連データ貼付け!C1778</f>
        <v>鈴木　るんな</v>
      </c>
      <c r="F4709" s="29" t="str">
        <f>ASC(①陸連データ貼付け!D1778)</f>
        <v>ｽｽﾞｷ ﾙﾝﾅ</v>
      </c>
      <c r="G4709" s="29" t="str">
        <f>①陸連データ貼付け!E1778</f>
        <v>女</v>
      </c>
      <c r="H4709" s="29">
        <f>①陸連データ貼付け!H1778</f>
        <v>24292</v>
      </c>
      <c r="I4709" s="29" t="str">
        <f>①陸連データ貼付け!I1778</f>
        <v>名古屋市立鳴海</v>
      </c>
      <c r="J4709" s="29" t="str">
        <f>①陸連データ貼付け!J1778</f>
        <v>ナルミチュウ</v>
      </c>
      <c r="K4709" s="29" t="str">
        <f t="shared" si="230"/>
        <v>名古屋市立鳴海</v>
      </c>
      <c r="L4709" s="29">
        <f>①陸連データ貼付け!P1778</f>
        <v>2</v>
      </c>
      <c r="M4709" s="63" t="str">
        <f>①陸連データ貼付け!Q1778</f>
        <v>中学校</v>
      </c>
    </row>
    <row r="4710" spans="1:13">
      <c r="A4710" s="220" t="str">
        <f>IF(①陸連データ貼付け!M1779="","",①陸連データ貼付け!M1779)</f>
        <v>P628</v>
      </c>
      <c r="B4710" s="29" t="str">
        <f t="shared" si="228"/>
        <v>P</v>
      </c>
      <c r="C4710" s="29" t="str">
        <f t="shared" si="229"/>
        <v>628</v>
      </c>
      <c r="D4710" s="29">
        <f>①陸連データ貼付け!B1779</f>
        <v>87935234</v>
      </c>
      <c r="E4710" s="29" t="str">
        <f>①陸連データ貼付け!C1779</f>
        <v>田口　颯汰</v>
      </c>
      <c r="F4710" s="29" t="str">
        <f>ASC(①陸連データ貼付け!D1779)</f>
        <v>ﾀｸﾞﾁ ｿｳﾀ</v>
      </c>
      <c r="G4710" s="29" t="str">
        <f>①陸連データ貼付け!E1779</f>
        <v>男</v>
      </c>
      <c r="H4710" s="29">
        <f>①陸連データ貼付け!H1779</f>
        <v>24292</v>
      </c>
      <c r="I4710" s="29" t="str">
        <f>①陸連データ貼付け!I1779</f>
        <v>名古屋市立鳴海</v>
      </c>
      <c r="J4710" s="29" t="str">
        <f>①陸連データ貼付け!J1779</f>
        <v>ナルミチュウ</v>
      </c>
      <c r="K4710" s="29" t="str">
        <f t="shared" si="230"/>
        <v>名古屋市立鳴海</v>
      </c>
      <c r="L4710" s="29">
        <f>①陸連データ貼付け!P1779</f>
        <v>2</v>
      </c>
      <c r="M4710" s="63" t="str">
        <f>①陸連データ貼付け!Q1779</f>
        <v>中学校</v>
      </c>
    </row>
    <row r="4711" spans="1:13">
      <c r="A4711" s="220" t="str">
        <f>IF(①陸連データ貼付け!M1780="","",①陸連データ貼付け!M1780)</f>
        <v>P627</v>
      </c>
      <c r="B4711" s="29" t="str">
        <f t="shared" si="228"/>
        <v>P</v>
      </c>
      <c r="C4711" s="29" t="str">
        <f t="shared" si="229"/>
        <v>627</v>
      </c>
      <c r="D4711" s="29">
        <f>①陸連データ貼付け!B1780</f>
        <v>87934334</v>
      </c>
      <c r="E4711" s="29" t="str">
        <f>①陸連データ貼付け!C1780</f>
        <v>竹内　活貴</v>
      </c>
      <c r="F4711" s="29" t="str">
        <f>ASC(①陸連データ貼付け!D1780)</f>
        <v>ﾀｹｳﾁ ｶﾂｷ</v>
      </c>
      <c r="G4711" s="29" t="str">
        <f>①陸連データ貼付け!E1780</f>
        <v>男</v>
      </c>
      <c r="H4711" s="29">
        <f>①陸連データ貼付け!H1780</f>
        <v>24292</v>
      </c>
      <c r="I4711" s="29" t="str">
        <f>①陸連データ貼付け!I1780</f>
        <v>名古屋市立鳴海</v>
      </c>
      <c r="J4711" s="29" t="str">
        <f>①陸連データ貼付け!J1780</f>
        <v>ナルミチュウ</v>
      </c>
      <c r="K4711" s="29" t="str">
        <f t="shared" si="230"/>
        <v>名古屋市立鳴海</v>
      </c>
      <c r="L4711" s="29">
        <f>①陸連データ貼付け!P1780</f>
        <v>2</v>
      </c>
      <c r="M4711" s="63" t="str">
        <f>①陸連データ貼付け!Q1780</f>
        <v>中学校</v>
      </c>
    </row>
    <row r="4712" spans="1:13">
      <c r="A4712" s="220" t="str">
        <f>IF(①陸連データ貼付け!M1781="","",①陸連データ貼付け!M1781)</f>
        <v>P617</v>
      </c>
      <c r="B4712" s="29" t="str">
        <f t="shared" si="228"/>
        <v>P</v>
      </c>
      <c r="C4712" s="29" t="str">
        <f t="shared" si="229"/>
        <v>617</v>
      </c>
      <c r="D4712" s="29">
        <f>①陸連データ貼付け!B1781</f>
        <v>76582331</v>
      </c>
      <c r="E4712" s="29" t="str">
        <f>①陸連データ貼付け!C1781</f>
        <v>竹川　和樹</v>
      </c>
      <c r="F4712" s="29" t="str">
        <f>ASC(①陸連データ貼付け!D1781)</f>
        <v>ﾀｹｶﾜ ｶｽﾞｷ</v>
      </c>
      <c r="G4712" s="29" t="str">
        <f>①陸連データ貼付け!E1781</f>
        <v>男</v>
      </c>
      <c r="H4712" s="29">
        <f>①陸連データ貼付け!H1781</f>
        <v>24292</v>
      </c>
      <c r="I4712" s="29" t="str">
        <f>①陸連データ貼付け!I1781</f>
        <v>名古屋市立鳴海</v>
      </c>
      <c r="J4712" s="29" t="str">
        <f>①陸連データ貼付け!J1781</f>
        <v>ナルミチュウ</v>
      </c>
      <c r="K4712" s="29" t="str">
        <f t="shared" si="230"/>
        <v>名古屋市立鳴海</v>
      </c>
      <c r="L4712" s="29">
        <f>①陸連データ貼付け!P1781</f>
        <v>3</v>
      </c>
      <c r="M4712" s="63" t="str">
        <f>①陸連データ貼付け!Q1781</f>
        <v>中学校</v>
      </c>
    </row>
    <row r="4713" spans="1:13">
      <c r="A4713" s="220" t="str">
        <f>IF(①陸連データ貼付け!M1782="","",①陸連データ貼付け!M1782)</f>
        <v>P623</v>
      </c>
      <c r="B4713" s="29" t="str">
        <f t="shared" si="228"/>
        <v>P</v>
      </c>
      <c r="C4713" s="29" t="str">
        <f t="shared" si="229"/>
        <v>623</v>
      </c>
      <c r="D4713" s="29">
        <f>①陸連データ貼付け!B1782</f>
        <v>87932130</v>
      </c>
      <c r="E4713" s="29" t="str">
        <f>①陸連データ貼付け!C1782</f>
        <v>谷岡　想良</v>
      </c>
      <c r="F4713" s="29" t="str">
        <f>ASC(①陸連データ貼付け!D1782)</f>
        <v>ﾀﾆｵｶ ｿﾗ</v>
      </c>
      <c r="G4713" s="29" t="str">
        <f>①陸連データ貼付け!E1782</f>
        <v>男</v>
      </c>
      <c r="H4713" s="29">
        <f>①陸連データ貼付け!H1782</f>
        <v>24292</v>
      </c>
      <c r="I4713" s="29" t="str">
        <f>①陸連データ貼付け!I1782</f>
        <v>名古屋市立鳴海</v>
      </c>
      <c r="J4713" s="29" t="str">
        <f>①陸連データ貼付け!J1782</f>
        <v>ナルミチュウ</v>
      </c>
      <c r="K4713" s="29" t="str">
        <f t="shared" si="230"/>
        <v>名古屋市立鳴海</v>
      </c>
      <c r="L4713" s="29">
        <f>①陸連データ貼付け!P1782</f>
        <v>2</v>
      </c>
      <c r="M4713" s="63" t="str">
        <f>①陸連データ貼付け!Q1782</f>
        <v>中学校</v>
      </c>
    </row>
    <row r="4714" spans="1:13">
      <c r="A4714" s="220" t="str">
        <f>IF(①陸連データ貼付け!M1783="","",①陸連データ貼付け!M1783)</f>
        <v>P5473</v>
      </c>
      <c r="B4714" s="29" t="str">
        <f t="shared" si="228"/>
        <v>P</v>
      </c>
      <c r="C4714" s="29" t="str">
        <f t="shared" si="229"/>
        <v>5473</v>
      </c>
      <c r="D4714" s="29">
        <f>①陸連データ貼付け!B1783</f>
        <v>76570328</v>
      </c>
      <c r="E4714" s="29" t="str">
        <f>①陸連データ貼付け!C1783</f>
        <v>土井　里紗</v>
      </c>
      <c r="F4714" s="29" t="str">
        <f>ASC(①陸連データ貼付け!D1783)</f>
        <v>ﾄﾞｲ ﾘｻ</v>
      </c>
      <c r="G4714" s="29" t="str">
        <f>①陸連データ貼付け!E1783</f>
        <v>女</v>
      </c>
      <c r="H4714" s="29">
        <f>①陸連データ貼付け!H1783</f>
        <v>24292</v>
      </c>
      <c r="I4714" s="29" t="str">
        <f>①陸連データ貼付け!I1783</f>
        <v>名古屋市立鳴海</v>
      </c>
      <c r="J4714" s="29" t="str">
        <f>①陸連データ貼付け!J1783</f>
        <v>ナルミチュウ</v>
      </c>
      <c r="K4714" s="29" t="str">
        <f t="shared" si="230"/>
        <v>名古屋市立鳴海</v>
      </c>
      <c r="L4714" s="29">
        <f>①陸連データ貼付け!P1783</f>
        <v>3</v>
      </c>
      <c r="M4714" s="63" t="str">
        <f>①陸連データ貼付け!Q1783</f>
        <v>中学校</v>
      </c>
    </row>
    <row r="4715" spans="1:13">
      <c r="A4715" s="220" t="str">
        <f>IF(①陸連データ貼付け!M1784="","",①陸連データ貼付け!M1784)</f>
        <v>P620</v>
      </c>
      <c r="B4715" s="29" t="str">
        <f t="shared" si="228"/>
        <v>P</v>
      </c>
      <c r="C4715" s="29" t="str">
        <f t="shared" si="229"/>
        <v>620</v>
      </c>
      <c r="D4715" s="29">
        <f>①陸連データ貼付け!B1784</f>
        <v>87930633</v>
      </c>
      <c r="E4715" s="29" t="str">
        <f>①陸連データ貼付け!C1784</f>
        <v>豊田　幹太</v>
      </c>
      <c r="F4715" s="29" t="str">
        <f>ASC(①陸連データ貼付け!D1784)</f>
        <v>ﾄﾖﾀﾞ ｶﾝﾀ</v>
      </c>
      <c r="G4715" s="29" t="str">
        <f>①陸連データ貼付け!E1784</f>
        <v>男</v>
      </c>
      <c r="H4715" s="29">
        <f>①陸連データ貼付け!H1784</f>
        <v>24292</v>
      </c>
      <c r="I4715" s="29" t="str">
        <f>①陸連データ貼付け!I1784</f>
        <v>名古屋市立鳴海</v>
      </c>
      <c r="J4715" s="29" t="str">
        <f>①陸連データ貼付け!J1784</f>
        <v>ナルミチュウ</v>
      </c>
      <c r="K4715" s="29" t="str">
        <f t="shared" si="230"/>
        <v>名古屋市立鳴海</v>
      </c>
      <c r="L4715" s="29">
        <f>①陸連データ貼付け!P1784</f>
        <v>2</v>
      </c>
      <c r="M4715" s="63" t="str">
        <f>①陸連データ貼付け!Q1784</f>
        <v>中学校</v>
      </c>
    </row>
    <row r="4716" spans="1:13">
      <c r="A4716" s="220" t="str">
        <f>IF(①陸連データ貼付け!M1785="","",①陸連データ貼付け!M1785)</f>
        <v>P635</v>
      </c>
      <c r="B4716" s="29" t="str">
        <f t="shared" si="228"/>
        <v>P</v>
      </c>
      <c r="C4716" s="29" t="str">
        <f t="shared" si="229"/>
        <v>635</v>
      </c>
      <c r="D4716" s="29">
        <f>①陸連データ貼付け!B1785</f>
        <v>87939036</v>
      </c>
      <c r="E4716" s="29" t="str">
        <f>①陸連データ貼付け!C1785</f>
        <v>中島　陽登</v>
      </c>
      <c r="F4716" s="29" t="str">
        <f>ASC(①陸連データ貼付け!D1785)</f>
        <v>ﾅｶｼﾏ ﾊﾙﾄ</v>
      </c>
      <c r="G4716" s="29" t="str">
        <f>①陸連データ貼付け!E1785</f>
        <v>男</v>
      </c>
      <c r="H4716" s="29">
        <f>①陸連データ貼付け!H1785</f>
        <v>24292</v>
      </c>
      <c r="I4716" s="29" t="str">
        <f>①陸連データ貼付け!I1785</f>
        <v>名古屋市立鳴海</v>
      </c>
      <c r="J4716" s="29" t="str">
        <f>①陸連データ貼付け!J1785</f>
        <v>ナルミチュウ</v>
      </c>
      <c r="K4716" s="29" t="str">
        <f t="shared" si="230"/>
        <v>名古屋市立鳴海</v>
      </c>
      <c r="L4716" s="29">
        <f>①陸連データ貼付け!P1785</f>
        <v>2</v>
      </c>
      <c r="M4716" s="63" t="str">
        <f>①陸連データ貼付け!Q1785</f>
        <v>中学校</v>
      </c>
    </row>
    <row r="4717" spans="1:13">
      <c r="A4717" s="220" t="str">
        <f>IF(①陸連データ貼付け!M1786="","",①陸連データ貼付け!M1786)</f>
        <v>P615</v>
      </c>
      <c r="B4717" s="29" t="str">
        <f t="shared" si="228"/>
        <v>P</v>
      </c>
      <c r="C4717" s="29" t="str">
        <f t="shared" si="229"/>
        <v>615</v>
      </c>
      <c r="D4717" s="29">
        <f>①陸連データ貼付け!B1786</f>
        <v>76569841</v>
      </c>
      <c r="E4717" s="29" t="str">
        <f>①陸連データ貼付け!C1786</f>
        <v>中島　凜大</v>
      </c>
      <c r="F4717" s="29" t="str">
        <f>ASC(①陸連データ貼付け!D1786)</f>
        <v>ﾅｶｼﾏ ﾘﾝﾀ</v>
      </c>
      <c r="G4717" s="29" t="str">
        <f>①陸連データ貼付け!E1786</f>
        <v>男</v>
      </c>
      <c r="H4717" s="29">
        <f>①陸連データ貼付け!H1786</f>
        <v>24292</v>
      </c>
      <c r="I4717" s="29" t="str">
        <f>①陸連データ貼付け!I1786</f>
        <v>名古屋市立鳴海</v>
      </c>
      <c r="J4717" s="29" t="str">
        <f>①陸連データ貼付け!J1786</f>
        <v>ナルミチュウ</v>
      </c>
      <c r="K4717" s="29" t="str">
        <f t="shared" si="230"/>
        <v>名古屋市立鳴海</v>
      </c>
      <c r="L4717" s="29">
        <f>①陸連データ貼付け!P1786</f>
        <v>3</v>
      </c>
      <c r="M4717" s="63" t="str">
        <f>①陸連データ貼付け!Q1786</f>
        <v>中学校</v>
      </c>
    </row>
    <row r="4718" spans="1:13">
      <c r="A4718" s="220" t="str">
        <f>IF(①陸連データ貼付け!M1787="","",①陸連データ貼付け!M1787)</f>
        <v>P634</v>
      </c>
      <c r="B4718" s="29" t="str">
        <f t="shared" si="228"/>
        <v>P</v>
      </c>
      <c r="C4718" s="29" t="str">
        <f t="shared" si="229"/>
        <v>634</v>
      </c>
      <c r="D4718" s="29">
        <f>①陸連データ貼付け!B1787</f>
        <v>87938641</v>
      </c>
      <c r="E4718" s="29" t="str">
        <f>①陸連データ貼付け!C1787</f>
        <v>夏目　誠</v>
      </c>
      <c r="F4718" s="29" t="str">
        <f>ASC(①陸連データ貼付け!D1787)</f>
        <v>ﾅﾂﾒ ﾏｺﾄ</v>
      </c>
      <c r="G4718" s="29" t="str">
        <f>①陸連データ貼付け!E1787</f>
        <v>男</v>
      </c>
      <c r="H4718" s="29">
        <f>①陸連データ貼付け!H1787</f>
        <v>24292</v>
      </c>
      <c r="I4718" s="29" t="str">
        <f>①陸連データ貼付け!I1787</f>
        <v>名古屋市立鳴海</v>
      </c>
      <c r="J4718" s="29" t="str">
        <f>①陸連データ貼付け!J1787</f>
        <v>ナルミチュウ</v>
      </c>
      <c r="K4718" s="29" t="str">
        <f t="shared" si="230"/>
        <v>名古屋市立鳴海</v>
      </c>
      <c r="L4718" s="29">
        <f>①陸連データ貼付け!P1787</f>
        <v>2</v>
      </c>
      <c r="M4718" s="63" t="str">
        <f>①陸連データ貼付け!Q1787</f>
        <v>中学校</v>
      </c>
    </row>
    <row r="4719" spans="1:13">
      <c r="A4719" s="220" t="str">
        <f>IF(①陸連データ貼付け!M1788="","",①陸連データ貼付け!M1788)</f>
        <v>P630</v>
      </c>
      <c r="B4719" s="29" t="str">
        <f t="shared" si="228"/>
        <v>P</v>
      </c>
      <c r="C4719" s="29" t="str">
        <f t="shared" si="229"/>
        <v>630</v>
      </c>
      <c r="D4719" s="29">
        <f>①陸連データ貼付け!B1788</f>
        <v>87936841</v>
      </c>
      <c r="E4719" s="29" t="str">
        <f>①陸連データ貼付け!C1788</f>
        <v>野々川　健広</v>
      </c>
      <c r="F4719" s="29" t="str">
        <f>ASC(①陸連データ貼付け!D1788)</f>
        <v>ﾉﾉｶﾜ ﾀｹﾋﾛ</v>
      </c>
      <c r="G4719" s="29" t="str">
        <f>①陸連データ貼付け!E1788</f>
        <v>男</v>
      </c>
      <c r="H4719" s="29">
        <f>①陸連データ貼付け!H1788</f>
        <v>24292</v>
      </c>
      <c r="I4719" s="29" t="str">
        <f>①陸連データ貼付け!I1788</f>
        <v>名古屋市立鳴海</v>
      </c>
      <c r="J4719" s="29" t="str">
        <f>①陸連データ貼付け!J1788</f>
        <v>ナルミチュウ</v>
      </c>
      <c r="K4719" s="29" t="str">
        <f t="shared" si="230"/>
        <v>名古屋市立鳴海</v>
      </c>
      <c r="L4719" s="29">
        <f>①陸連データ貼付け!P1788</f>
        <v>2</v>
      </c>
      <c r="M4719" s="63" t="str">
        <f>①陸連データ貼付け!Q1788</f>
        <v>中学校</v>
      </c>
    </row>
    <row r="4720" spans="1:13">
      <c r="A4720" s="220" t="str">
        <f>IF(①陸連データ貼付け!M1789="","",①陸連データ貼付け!M1789)</f>
        <v>P633</v>
      </c>
      <c r="B4720" s="29" t="str">
        <f t="shared" si="228"/>
        <v>P</v>
      </c>
      <c r="C4720" s="29" t="str">
        <f t="shared" si="229"/>
        <v>633</v>
      </c>
      <c r="D4720" s="29">
        <f>①陸連データ貼付け!B1789</f>
        <v>87938035</v>
      </c>
      <c r="E4720" s="29" t="str">
        <f>①陸連データ貼付け!C1789</f>
        <v>服部　未知洋</v>
      </c>
      <c r="F4720" s="29" t="str">
        <f>ASC(①陸連データ貼付け!D1789)</f>
        <v>ﾊｯﾄﾘ ﾐﾁﾋﾛ</v>
      </c>
      <c r="G4720" s="29" t="str">
        <f>①陸連データ貼付け!E1789</f>
        <v>男</v>
      </c>
      <c r="H4720" s="29">
        <f>①陸連データ貼付け!H1789</f>
        <v>24292</v>
      </c>
      <c r="I4720" s="29" t="str">
        <f>①陸連データ貼付け!I1789</f>
        <v>名古屋市立鳴海</v>
      </c>
      <c r="J4720" s="29" t="str">
        <f>①陸連データ貼付け!J1789</f>
        <v>ナルミチュウ</v>
      </c>
      <c r="K4720" s="29" t="str">
        <f t="shared" si="230"/>
        <v>名古屋市立鳴海</v>
      </c>
      <c r="L4720" s="29">
        <f>①陸連データ貼付け!P1789</f>
        <v>2</v>
      </c>
      <c r="M4720" s="63" t="str">
        <f>①陸連データ貼付け!Q1789</f>
        <v>中学校</v>
      </c>
    </row>
    <row r="4721" spans="1:13">
      <c r="A4721" s="220" t="str">
        <f>IF(①陸連データ貼付け!M1790="","",①陸連データ貼付け!M1790)</f>
        <v>P624</v>
      </c>
      <c r="B4721" s="29" t="str">
        <f t="shared" si="228"/>
        <v>P</v>
      </c>
      <c r="C4721" s="29" t="str">
        <f t="shared" si="229"/>
        <v>624</v>
      </c>
      <c r="D4721" s="29">
        <f>①陸連データ貼付け!B1790</f>
        <v>87932635</v>
      </c>
      <c r="E4721" s="29" t="str">
        <f>①陸連データ貼付け!C1790</f>
        <v>福嶋　颯太</v>
      </c>
      <c r="F4721" s="29" t="str">
        <f>ASC(①陸連データ貼付け!D1790)</f>
        <v>ﾌｸｼﾏ ｿｳﾀ</v>
      </c>
      <c r="G4721" s="29" t="str">
        <f>①陸連データ貼付け!E1790</f>
        <v>男</v>
      </c>
      <c r="H4721" s="29">
        <f>①陸連データ貼付け!H1790</f>
        <v>24292</v>
      </c>
      <c r="I4721" s="29" t="str">
        <f>①陸連データ貼付け!I1790</f>
        <v>名古屋市立鳴海</v>
      </c>
      <c r="J4721" s="29" t="str">
        <f>①陸連データ貼付け!J1790</f>
        <v>ナルミチュウ</v>
      </c>
      <c r="K4721" s="29" t="str">
        <f t="shared" si="230"/>
        <v>名古屋市立鳴海</v>
      </c>
      <c r="L4721" s="29">
        <f>①陸連データ貼付け!P1790</f>
        <v>2</v>
      </c>
      <c r="M4721" s="63" t="str">
        <f>①陸連データ貼付け!Q1790</f>
        <v>中学校</v>
      </c>
    </row>
    <row r="4722" spans="1:13">
      <c r="A4722" s="220" t="str">
        <f>IF(①陸連データ貼付け!M1791="","",①陸連データ貼付け!M1791)</f>
        <v>P626</v>
      </c>
      <c r="B4722" s="29" t="str">
        <f t="shared" si="228"/>
        <v>P</v>
      </c>
      <c r="C4722" s="29" t="str">
        <f t="shared" si="229"/>
        <v>626</v>
      </c>
      <c r="D4722" s="29">
        <f>①陸連データ貼付け!B1791</f>
        <v>87933838</v>
      </c>
      <c r="E4722" s="29" t="str">
        <f>①陸連データ貼付け!C1791</f>
        <v>古田　尚寛</v>
      </c>
      <c r="F4722" s="29" t="str">
        <f>ASC(①陸連データ貼付け!D1791)</f>
        <v>ﾌﾙﾀ ﾋｻﾉﾌﾞ</v>
      </c>
      <c r="G4722" s="29" t="str">
        <f>①陸連データ貼付け!E1791</f>
        <v>男</v>
      </c>
      <c r="H4722" s="29">
        <f>①陸連データ貼付け!H1791</f>
        <v>24292</v>
      </c>
      <c r="I4722" s="29" t="str">
        <f>①陸連データ貼付け!I1791</f>
        <v>名古屋市立鳴海</v>
      </c>
      <c r="J4722" s="29" t="str">
        <f>①陸連データ貼付け!J1791</f>
        <v>ナルミチュウ</v>
      </c>
      <c r="K4722" s="29" t="str">
        <f t="shared" si="230"/>
        <v>名古屋市立鳴海</v>
      </c>
      <c r="L4722" s="29">
        <f>①陸連データ貼付け!P1791</f>
        <v>2</v>
      </c>
      <c r="M4722" s="63" t="str">
        <f>①陸連データ貼付け!Q1791</f>
        <v>中学校</v>
      </c>
    </row>
    <row r="4723" spans="1:13">
      <c r="A4723" s="220" t="str">
        <f>IF(①陸連データ貼付け!M1792="","",①陸連データ貼付け!M1792)</f>
        <v>P625</v>
      </c>
      <c r="B4723" s="29" t="str">
        <f t="shared" si="228"/>
        <v>P</v>
      </c>
      <c r="C4723" s="29" t="str">
        <f t="shared" si="229"/>
        <v>625</v>
      </c>
      <c r="D4723" s="29">
        <f>①陸連データ貼付け!B1792</f>
        <v>87932837</v>
      </c>
      <c r="E4723" s="29" t="str">
        <f>①陸連データ貼付け!C1792</f>
        <v>本多　直弥</v>
      </c>
      <c r="F4723" s="29" t="str">
        <f>ASC(①陸連データ貼付け!D1792)</f>
        <v>ﾎﾝﾀﾞ ﾅｵﾔ</v>
      </c>
      <c r="G4723" s="29" t="str">
        <f>①陸連データ貼付け!E1792</f>
        <v>男</v>
      </c>
      <c r="H4723" s="29">
        <f>①陸連データ貼付け!H1792</f>
        <v>24292</v>
      </c>
      <c r="I4723" s="29" t="str">
        <f>①陸連データ貼付け!I1792</f>
        <v>名古屋市立鳴海</v>
      </c>
      <c r="J4723" s="29" t="str">
        <f>①陸連データ貼付け!J1792</f>
        <v>ナルミチュウ</v>
      </c>
      <c r="K4723" s="29" t="str">
        <f t="shared" si="230"/>
        <v>名古屋市立鳴海</v>
      </c>
      <c r="L4723" s="29">
        <f>①陸連データ貼付け!P1792</f>
        <v>2</v>
      </c>
      <c r="M4723" s="63" t="str">
        <f>①陸連データ貼付け!Q1792</f>
        <v>中学校</v>
      </c>
    </row>
    <row r="4724" spans="1:13">
      <c r="A4724" s="220" t="str">
        <f>IF(①陸連データ貼付け!M1793="","",①陸連データ貼付け!M1793)</f>
        <v>P616</v>
      </c>
      <c r="B4724" s="29" t="str">
        <f t="shared" si="228"/>
        <v>P</v>
      </c>
      <c r="C4724" s="29" t="str">
        <f t="shared" si="229"/>
        <v>616</v>
      </c>
      <c r="D4724" s="29">
        <f>①陸連データ貼付け!B1793</f>
        <v>76571127</v>
      </c>
      <c r="E4724" s="29" t="str">
        <f>①陸連データ貼付け!C1793</f>
        <v>森川　大広</v>
      </c>
      <c r="F4724" s="29" t="str">
        <f>ASC(①陸連データ貼付け!D1793)</f>
        <v>ﾓﾘｶﾜ ﾀｲｺｳ</v>
      </c>
      <c r="G4724" s="29" t="str">
        <f>①陸連データ貼付け!E1793</f>
        <v>男</v>
      </c>
      <c r="H4724" s="29">
        <f>①陸連データ貼付け!H1793</f>
        <v>24292</v>
      </c>
      <c r="I4724" s="29" t="str">
        <f>①陸連データ貼付け!I1793</f>
        <v>名古屋市立鳴海</v>
      </c>
      <c r="J4724" s="29" t="str">
        <f>①陸連データ貼付け!J1793</f>
        <v>ナルミチュウ</v>
      </c>
      <c r="K4724" s="29" t="str">
        <f t="shared" si="230"/>
        <v>名古屋市立鳴海</v>
      </c>
      <c r="L4724" s="29">
        <f>①陸連データ貼付け!P1793</f>
        <v>3</v>
      </c>
      <c r="M4724" s="63" t="str">
        <f>①陸連データ貼付け!Q1793</f>
        <v>中学校</v>
      </c>
    </row>
    <row r="4725" spans="1:13">
      <c r="A4725" s="220" t="str">
        <f>IF(①陸連データ貼付け!M1794="","",①陸連データ貼付け!M1794)</f>
        <v>P619</v>
      </c>
      <c r="B4725" s="29" t="str">
        <f t="shared" si="228"/>
        <v>P</v>
      </c>
      <c r="C4725" s="29" t="str">
        <f t="shared" si="229"/>
        <v>619</v>
      </c>
      <c r="D4725" s="29">
        <f>①陸連データ貼付け!B1794</f>
        <v>87930229</v>
      </c>
      <c r="E4725" s="29" t="str">
        <f>①陸連データ貼付け!C1794</f>
        <v>山田　慶樹</v>
      </c>
      <c r="F4725" s="29" t="str">
        <f>ASC(①陸連データ貼付け!D1794)</f>
        <v>ﾔﾏﾀﾞ ﾖｼｷ</v>
      </c>
      <c r="G4725" s="29" t="str">
        <f>①陸連データ貼付け!E1794</f>
        <v>男</v>
      </c>
      <c r="H4725" s="29">
        <f>①陸連データ貼付け!H1794</f>
        <v>24292</v>
      </c>
      <c r="I4725" s="29" t="str">
        <f>①陸連データ貼付け!I1794</f>
        <v>名古屋市立鳴海</v>
      </c>
      <c r="J4725" s="29" t="str">
        <f>①陸連データ貼付け!J1794</f>
        <v>ナルミチュウ</v>
      </c>
      <c r="K4725" s="29" t="str">
        <f t="shared" si="230"/>
        <v>名古屋市立鳴海</v>
      </c>
      <c r="L4725" s="29">
        <f>①陸連データ貼付け!P1794</f>
        <v>3</v>
      </c>
      <c r="M4725" s="63" t="str">
        <f>①陸連データ貼付け!Q1794</f>
        <v>中学校</v>
      </c>
    </row>
    <row r="4726" spans="1:13">
      <c r="A4726" s="220" t="str">
        <f>IF(①陸連データ貼付け!M1795="","",①陸連データ貼付け!M1795)</f>
        <v>P5557</v>
      </c>
      <c r="B4726" s="29" t="str">
        <f t="shared" si="228"/>
        <v>P</v>
      </c>
      <c r="C4726" s="29" t="str">
        <f t="shared" si="229"/>
        <v>5557</v>
      </c>
      <c r="D4726" s="29">
        <f>①陸連データ貼付け!B1795</f>
        <v>82863532</v>
      </c>
      <c r="E4726" s="29" t="str">
        <f>①陸連データ貼付け!C1795</f>
        <v>石原　明日実</v>
      </c>
      <c r="F4726" s="29" t="str">
        <f>ASC(①陸連データ貼付け!D1795)</f>
        <v>ｲｼﾊﾗ ｱｽﾐ</v>
      </c>
      <c r="G4726" s="29" t="str">
        <f>①陸連データ貼付け!E1795</f>
        <v>女</v>
      </c>
      <c r="H4726" s="29">
        <f>①陸連データ貼付け!H1795</f>
        <v>28545</v>
      </c>
      <c r="I4726" s="29" t="str">
        <f>①陸連データ貼付け!I1795</f>
        <v>南光</v>
      </c>
      <c r="J4726" s="29" t="str">
        <f>①陸連データ貼付け!J1795</f>
        <v>ナンコウチュウガッコウ</v>
      </c>
      <c r="K4726" s="29" t="str">
        <f t="shared" si="230"/>
        <v>南光</v>
      </c>
      <c r="L4726" s="29">
        <f>①陸連データ貼付け!P1795</f>
        <v>3</v>
      </c>
      <c r="M4726" s="63" t="str">
        <f>①陸連データ貼付け!Q1795</f>
        <v>中学校</v>
      </c>
    </row>
    <row r="4727" spans="1:13">
      <c r="A4727" s="220" t="str">
        <f>IF(①陸連データ貼付け!M1796="","",①陸連データ貼付け!M1796)</f>
        <v>P776</v>
      </c>
      <c r="B4727" s="29" t="str">
        <f t="shared" si="228"/>
        <v>P</v>
      </c>
      <c r="C4727" s="29" t="str">
        <f t="shared" si="229"/>
        <v>776</v>
      </c>
      <c r="D4727" s="29">
        <f>①陸連データ貼付け!B1796</f>
        <v>95087029</v>
      </c>
      <c r="E4727" s="29" t="str">
        <f>①陸連データ貼付け!C1796</f>
        <v>伊藤　達文</v>
      </c>
      <c r="F4727" s="29" t="str">
        <f>ASC(①陸連データ貼付け!D1796)</f>
        <v>ｲﾄｳ ﾀﾂﾌﾐ</v>
      </c>
      <c r="G4727" s="29" t="str">
        <f>①陸連データ貼付け!E1796</f>
        <v>男</v>
      </c>
      <c r="H4727" s="29">
        <f>①陸連データ貼付け!H1796</f>
        <v>28545</v>
      </c>
      <c r="I4727" s="29" t="str">
        <f>①陸連データ貼付け!I1796</f>
        <v>南光</v>
      </c>
      <c r="J4727" s="29" t="str">
        <f>①陸連データ貼付け!J1796</f>
        <v>ナンコウチュウガッコウ</v>
      </c>
      <c r="K4727" s="29" t="str">
        <f t="shared" si="230"/>
        <v>南光</v>
      </c>
      <c r="L4727" s="29">
        <f>①陸連データ貼付け!P1796</f>
        <v>2</v>
      </c>
      <c r="M4727" s="63" t="str">
        <f>①陸連データ貼付け!Q1796</f>
        <v>中学校</v>
      </c>
    </row>
    <row r="4728" spans="1:13">
      <c r="A4728" s="220" t="str">
        <f>IF(①陸連データ貼付け!M1797="","",①陸連データ貼付け!M1797)</f>
        <v>P5558</v>
      </c>
      <c r="B4728" s="29" t="str">
        <f t="shared" si="228"/>
        <v>P</v>
      </c>
      <c r="C4728" s="29" t="str">
        <f t="shared" si="229"/>
        <v>5558</v>
      </c>
      <c r="D4728" s="29">
        <f>①陸連データ貼付け!B1797</f>
        <v>96044427</v>
      </c>
      <c r="E4728" s="29" t="str">
        <f>①陸連データ貼付け!C1797</f>
        <v>猪股　涼子</v>
      </c>
      <c r="F4728" s="29" t="str">
        <f>ASC(①陸連データ貼付け!D1797)</f>
        <v>ｲﾉﾏﾀ ﾘｮｳｺ</v>
      </c>
      <c r="G4728" s="29" t="str">
        <f>①陸連データ貼付け!E1797</f>
        <v>女</v>
      </c>
      <c r="H4728" s="29">
        <f>①陸連データ貼付け!H1797</f>
        <v>28545</v>
      </c>
      <c r="I4728" s="29" t="str">
        <f>①陸連データ貼付け!I1797</f>
        <v>南光</v>
      </c>
      <c r="J4728" s="29" t="str">
        <f>①陸連データ貼付け!J1797</f>
        <v>ナンコウチュウガッコウ</v>
      </c>
      <c r="K4728" s="29" t="str">
        <f t="shared" si="230"/>
        <v>南光</v>
      </c>
      <c r="L4728" s="29">
        <f>①陸連データ貼付け!P1797</f>
        <v>2</v>
      </c>
      <c r="M4728" s="63" t="str">
        <f>①陸連データ貼付け!Q1797</f>
        <v>中学校</v>
      </c>
    </row>
    <row r="4729" spans="1:13">
      <c r="A4729" s="220" t="str">
        <f>IF(①陸連データ貼付け!M1798="","",①陸連データ貼付け!M1798)</f>
        <v>P5556</v>
      </c>
      <c r="B4729" s="29" t="str">
        <f t="shared" si="228"/>
        <v>P</v>
      </c>
      <c r="C4729" s="29" t="str">
        <f t="shared" si="229"/>
        <v>5556</v>
      </c>
      <c r="D4729" s="29">
        <f>①陸連データ貼付け!B1798</f>
        <v>82863431</v>
      </c>
      <c r="E4729" s="29" t="str">
        <f>①陸連データ貼付け!C1798</f>
        <v>今村　桜子</v>
      </c>
      <c r="F4729" s="29" t="str">
        <f>ASC(①陸連データ貼付け!D1798)</f>
        <v>ｲﾏﾑﾗ ｻｸﾗｺ</v>
      </c>
      <c r="G4729" s="29" t="str">
        <f>①陸連データ貼付け!E1798</f>
        <v>女</v>
      </c>
      <c r="H4729" s="29">
        <f>①陸連データ貼付け!H1798</f>
        <v>28545</v>
      </c>
      <c r="I4729" s="29" t="str">
        <f>①陸連データ貼付け!I1798</f>
        <v>南光</v>
      </c>
      <c r="J4729" s="29" t="str">
        <f>①陸連データ貼付け!J1798</f>
        <v>ナンコウチュウガッコウ</v>
      </c>
      <c r="K4729" s="29" t="str">
        <f t="shared" si="230"/>
        <v>南光</v>
      </c>
      <c r="L4729" s="29">
        <f>①陸連データ貼付け!P1798</f>
        <v>3</v>
      </c>
      <c r="M4729" s="63" t="str">
        <f>①陸連データ貼付け!Q1798</f>
        <v>中学校</v>
      </c>
    </row>
    <row r="4730" spans="1:13">
      <c r="A4730" s="220" t="str">
        <f>IF(①陸連データ貼付け!M1799="","",①陸連データ貼付け!M1799)</f>
        <v>P5554</v>
      </c>
      <c r="B4730" s="29" t="str">
        <f t="shared" si="228"/>
        <v>P</v>
      </c>
      <c r="C4730" s="29" t="str">
        <f t="shared" si="229"/>
        <v>5554</v>
      </c>
      <c r="D4730" s="29">
        <f>①陸連データ貼付け!B1799</f>
        <v>82863229</v>
      </c>
      <c r="E4730" s="29" t="str">
        <f>①陸連データ貼付け!C1799</f>
        <v>上原　早貴</v>
      </c>
      <c r="F4730" s="29" t="str">
        <f>ASC(①陸連データ貼付け!D1799)</f>
        <v>ｳｴﾊﾗ ｻｷ</v>
      </c>
      <c r="G4730" s="29" t="str">
        <f>①陸連データ貼付け!E1799</f>
        <v>女</v>
      </c>
      <c r="H4730" s="29">
        <f>①陸連データ貼付け!H1799</f>
        <v>28545</v>
      </c>
      <c r="I4730" s="29" t="str">
        <f>①陸連データ貼付け!I1799</f>
        <v>南光</v>
      </c>
      <c r="J4730" s="29" t="str">
        <f>①陸連データ貼付け!J1799</f>
        <v>ナンコウチュウガッコウ</v>
      </c>
      <c r="K4730" s="29" t="str">
        <f t="shared" si="230"/>
        <v>南光</v>
      </c>
      <c r="L4730" s="29">
        <f>①陸連データ貼付け!P1799</f>
        <v>3</v>
      </c>
      <c r="M4730" s="63" t="str">
        <f>①陸連データ貼付け!Q1799</f>
        <v>中学校</v>
      </c>
    </row>
    <row r="4731" spans="1:13">
      <c r="A4731" s="220" t="str">
        <f>IF(①陸連データ貼付け!M1800="","",①陸連データ貼付け!M1800)</f>
        <v>P773</v>
      </c>
      <c r="B4731" s="29" t="str">
        <f t="shared" si="228"/>
        <v>P</v>
      </c>
      <c r="C4731" s="29" t="str">
        <f t="shared" si="229"/>
        <v>773</v>
      </c>
      <c r="D4731" s="29">
        <f>①陸連データ貼付け!B1800</f>
        <v>90325423</v>
      </c>
      <c r="E4731" s="29" t="str">
        <f>①陸連データ貼付け!C1800</f>
        <v>大前　翔平</v>
      </c>
      <c r="F4731" s="29" t="str">
        <f>ASC(①陸連データ貼付け!D1800)</f>
        <v>ｵｵﾏｴ ｼｮｳﾍｲ</v>
      </c>
      <c r="G4731" s="29" t="str">
        <f>①陸連データ貼付け!E1800</f>
        <v>男</v>
      </c>
      <c r="H4731" s="29">
        <f>①陸連データ貼付け!H1800</f>
        <v>28545</v>
      </c>
      <c r="I4731" s="29" t="str">
        <f>①陸連データ貼付け!I1800</f>
        <v>南光</v>
      </c>
      <c r="J4731" s="29" t="str">
        <f>①陸連データ貼付け!J1800</f>
        <v>ナンコウチュウガッコウ</v>
      </c>
      <c r="K4731" s="29" t="str">
        <f t="shared" si="230"/>
        <v>南光</v>
      </c>
      <c r="L4731" s="29">
        <f>①陸連データ貼付け!P1800</f>
        <v>2</v>
      </c>
      <c r="M4731" s="63" t="str">
        <f>①陸連データ貼付け!Q1800</f>
        <v>中学校</v>
      </c>
    </row>
    <row r="4732" spans="1:13">
      <c r="A4732" s="220" t="str">
        <f>IF(①陸連データ貼付け!M1801="","",①陸連データ貼付け!M1801)</f>
        <v>P775</v>
      </c>
      <c r="B4732" s="29" t="str">
        <f t="shared" si="228"/>
        <v>P</v>
      </c>
      <c r="C4732" s="29" t="str">
        <f t="shared" si="229"/>
        <v>775</v>
      </c>
      <c r="D4732" s="29">
        <f>①陸連データ貼付け!B1801</f>
        <v>90326222</v>
      </c>
      <c r="E4732" s="29" t="str">
        <f>①陸連データ貼付け!C1801</f>
        <v>鏡味　滉貴</v>
      </c>
      <c r="F4732" s="29" t="str">
        <f>ASC(①陸連データ貼付け!D1801)</f>
        <v>ｶｶﾞﾐ ｺｳｷ</v>
      </c>
      <c r="G4732" s="29" t="str">
        <f>①陸連データ貼付け!E1801</f>
        <v>男</v>
      </c>
      <c r="H4732" s="29">
        <f>①陸連データ貼付け!H1801</f>
        <v>28545</v>
      </c>
      <c r="I4732" s="29" t="str">
        <f>①陸連データ貼付け!I1801</f>
        <v>南光</v>
      </c>
      <c r="J4732" s="29" t="str">
        <f>①陸連データ貼付け!J1801</f>
        <v>ナンコウチュウガッコウ</v>
      </c>
      <c r="K4732" s="29" t="str">
        <f t="shared" si="230"/>
        <v>南光</v>
      </c>
      <c r="L4732" s="29">
        <f>①陸連データ貼付け!P1801</f>
        <v>2</v>
      </c>
      <c r="M4732" s="63" t="str">
        <f>①陸連データ貼付け!Q1801</f>
        <v>中学校</v>
      </c>
    </row>
    <row r="4733" spans="1:13">
      <c r="A4733" s="220" t="str">
        <f>IF(①陸連データ貼付け!M1802="","",①陸連データ貼付け!M1802)</f>
        <v>P770</v>
      </c>
      <c r="B4733" s="29" t="str">
        <f t="shared" si="228"/>
        <v>P</v>
      </c>
      <c r="C4733" s="29" t="str">
        <f t="shared" si="229"/>
        <v>770</v>
      </c>
      <c r="D4733" s="29">
        <f>①陸連データ貼付け!B1802</f>
        <v>83785536</v>
      </c>
      <c r="E4733" s="29" t="str">
        <f>①陸連データ貼付け!C1802</f>
        <v>金岡　友哉</v>
      </c>
      <c r="F4733" s="29" t="str">
        <f>ASC(①陸連データ貼付け!D1802)</f>
        <v>ｶﾅｵｶ ﾄﾓﾔ</v>
      </c>
      <c r="G4733" s="29" t="str">
        <f>①陸連データ貼付け!E1802</f>
        <v>男</v>
      </c>
      <c r="H4733" s="29">
        <f>①陸連データ貼付け!H1802</f>
        <v>28545</v>
      </c>
      <c r="I4733" s="29" t="str">
        <f>①陸連データ貼付け!I1802</f>
        <v>南光</v>
      </c>
      <c r="J4733" s="29" t="str">
        <f>①陸連データ貼付け!J1802</f>
        <v>ナンコウチュウガッコウ</v>
      </c>
      <c r="K4733" s="29" t="str">
        <f t="shared" si="230"/>
        <v>南光</v>
      </c>
      <c r="L4733" s="29">
        <f>①陸連データ貼付け!P1802</f>
        <v>3</v>
      </c>
      <c r="M4733" s="63" t="str">
        <f>①陸連データ貼付け!Q1802</f>
        <v>中学校</v>
      </c>
    </row>
    <row r="4734" spans="1:13">
      <c r="A4734" s="220" t="str">
        <f>IF(①陸連データ貼付け!M1803="","",①陸連データ貼付け!M1803)</f>
        <v>P769</v>
      </c>
      <c r="B4734" s="29" t="str">
        <f t="shared" si="228"/>
        <v>P</v>
      </c>
      <c r="C4734" s="29" t="str">
        <f t="shared" si="229"/>
        <v>769</v>
      </c>
      <c r="D4734" s="29">
        <f>①陸連データ貼付け!B1803</f>
        <v>82863128</v>
      </c>
      <c r="E4734" s="29" t="str">
        <f>①陸連データ貼付け!C1803</f>
        <v>蟹江　竜哉</v>
      </c>
      <c r="F4734" s="29" t="str">
        <f>ASC(①陸連データ貼付け!D1803)</f>
        <v>ｶﾆｴ ﾀﾂﾔ</v>
      </c>
      <c r="G4734" s="29" t="str">
        <f>①陸連データ貼付け!E1803</f>
        <v>男</v>
      </c>
      <c r="H4734" s="29">
        <f>①陸連データ貼付け!H1803</f>
        <v>28545</v>
      </c>
      <c r="I4734" s="29" t="str">
        <f>①陸連データ貼付け!I1803</f>
        <v>南光</v>
      </c>
      <c r="J4734" s="29" t="str">
        <f>①陸連データ貼付け!J1803</f>
        <v>ナンコウチュウガッコウ</v>
      </c>
      <c r="K4734" s="29" t="str">
        <f t="shared" si="230"/>
        <v>南光</v>
      </c>
      <c r="L4734" s="29">
        <f>①陸連データ貼付け!P1803</f>
        <v>3</v>
      </c>
      <c r="M4734" s="63" t="str">
        <f>①陸連データ貼付け!Q1803</f>
        <v>中学校</v>
      </c>
    </row>
    <row r="4735" spans="1:13">
      <c r="A4735" s="220" t="str">
        <f>IF(①陸連データ貼付け!M1804="","",①陸連データ貼付け!M1804)</f>
        <v>P764</v>
      </c>
      <c r="B4735" s="29" t="str">
        <f t="shared" si="228"/>
        <v>P</v>
      </c>
      <c r="C4735" s="29" t="str">
        <f t="shared" si="229"/>
        <v>764</v>
      </c>
      <c r="D4735" s="29">
        <f>①陸連データ貼付け!B1804</f>
        <v>82861732</v>
      </c>
      <c r="E4735" s="29" t="str">
        <f>①陸連データ貼付け!C1804</f>
        <v>神谷　優人</v>
      </c>
      <c r="F4735" s="29" t="str">
        <f>ASC(①陸連データ貼付け!D1804)</f>
        <v>ｶﾐﾔ ﾕｳﾄ</v>
      </c>
      <c r="G4735" s="29" t="str">
        <f>①陸連データ貼付け!E1804</f>
        <v>男</v>
      </c>
      <c r="H4735" s="29">
        <f>①陸連データ貼付け!H1804</f>
        <v>28545</v>
      </c>
      <c r="I4735" s="29" t="str">
        <f>①陸連データ貼付け!I1804</f>
        <v>南光</v>
      </c>
      <c r="J4735" s="29" t="str">
        <f>①陸連データ貼付け!J1804</f>
        <v>ナンコウチュウガッコウ</v>
      </c>
      <c r="K4735" s="29" t="str">
        <f t="shared" si="230"/>
        <v>南光</v>
      </c>
      <c r="L4735" s="29">
        <f>①陸連データ貼付け!P1804</f>
        <v>3</v>
      </c>
      <c r="M4735" s="63" t="str">
        <f>①陸連データ貼付け!Q1804</f>
        <v>中学校</v>
      </c>
    </row>
    <row r="4736" spans="1:13">
      <c r="A4736" s="220" t="str">
        <f>IF(①陸連データ貼付け!M1805="","",①陸連データ貼付け!M1805)</f>
        <v>P777</v>
      </c>
      <c r="B4736" s="29" t="str">
        <f t="shared" si="228"/>
        <v>P</v>
      </c>
      <c r="C4736" s="29" t="str">
        <f t="shared" si="229"/>
        <v>777</v>
      </c>
      <c r="D4736" s="29">
        <f>①陸連データ貼付け!B1805</f>
        <v>96967441</v>
      </c>
      <c r="E4736" s="29" t="str">
        <f>①陸連データ貼付け!C1805</f>
        <v>川尻　勇人</v>
      </c>
      <c r="F4736" s="29" t="str">
        <f>ASC(①陸連データ貼付け!D1805)</f>
        <v>ｶﾜｼﾞﾘ ﾕｳﾄ</v>
      </c>
      <c r="G4736" s="29" t="str">
        <f>①陸連データ貼付け!E1805</f>
        <v>男</v>
      </c>
      <c r="H4736" s="29">
        <f>①陸連データ貼付け!H1805</f>
        <v>28545</v>
      </c>
      <c r="I4736" s="29" t="str">
        <f>①陸連データ貼付け!I1805</f>
        <v>南光</v>
      </c>
      <c r="J4736" s="29" t="str">
        <f>①陸連データ貼付け!J1805</f>
        <v>ナンコウチュウガッコウ</v>
      </c>
      <c r="K4736" s="29" t="str">
        <f t="shared" si="230"/>
        <v>南光</v>
      </c>
      <c r="L4736" s="29">
        <f>①陸連データ貼付け!P1805</f>
        <v>2</v>
      </c>
      <c r="M4736" s="63" t="str">
        <f>①陸連データ貼付け!Q1805</f>
        <v>中学校</v>
      </c>
    </row>
    <row r="4737" spans="1:13">
      <c r="A4737" s="220" t="str">
        <f>IF(①陸連データ貼付け!M1806="","",①陸連データ貼付け!M1806)</f>
        <v>P772</v>
      </c>
      <c r="B4737" s="29" t="str">
        <f t="shared" si="228"/>
        <v>P</v>
      </c>
      <c r="C4737" s="29" t="str">
        <f t="shared" si="229"/>
        <v>772</v>
      </c>
      <c r="D4737" s="29">
        <f>①陸連データ貼付け!B1806</f>
        <v>90325120</v>
      </c>
      <c r="E4737" s="29" t="str">
        <f>①陸連データ貼付け!C1806</f>
        <v>木村　優之介</v>
      </c>
      <c r="F4737" s="29" t="str">
        <f>ASC(①陸連データ貼付け!D1806)</f>
        <v>ｷﾑﾗ ﾕｳﾉｽｹ</v>
      </c>
      <c r="G4737" s="29" t="str">
        <f>①陸連データ貼付け!E1806</f>
        <v>男</v>
      </c>
      <c r="H4737" s="29">
        <f>①陸連データ貼付け!H1806</f>
        <v>28545</v>
      </c>
      <c r="I4737" s="29" t="str">
        <f>①陸連データ貼付け!I1806</f>
        <v>南光</v>
      </c>
      <c r="J4737" s="29" t="str">
        <f>①陸連データ貼付け!J1806</f>
        <v>ナンコウチュウガッコウ</v>
      </c>
      <c r="K4737" s="29" t="str">
        <f t="shared" si="230"/>
        <v>南光</v>
      </c>
      <c r="L4737" s="29">
        <f>①陸連データ貼付け!P1806</f>
        <v>2</v>
      </c>
      <c r="M4737" s="63" t="str">
        <f>①陸連データ貼付け!Q1806</f>
        <v>中学校</v>
      </c>
    </row>
    <row r="4738" spans="1:13">
      <c r="A4738" s="220" t="str">
        <f>IF(①陸連データ貼付け!M1807="","",①陸連データ貼付け!M1807)</f>
        <v>P766</v>
      </c>
      <c r="B4738" s="29" t="str">
        <f t="shared" si="228"/>
        <v>P</v>
      </c>
      <c r="C4738" s="29" t="str">
        <f t="shared" si="229"/>
        <v>766</v>
      </c>
      <c r="D4738" s="29">
        <f>①陸連データ貼付け!B1807</f>
        <v>82862531</v>
      </c>
      <c r="E4738" s="29" t="str">
        <f>①陸連データ貼付け!C1807</f>
        <v>越川　卓</v>
      </c>
      <c r="F4738" s="29" t="str">
        <f>ASC(①陸連データ貼付け!D1807)</f>
        <v>ｺｼｶﾜ ｽｸﾞﾙ</v>
      </c>
      <c r="G4738" s="29" t="str">
        <f>①陸連データ貼付け!E1807</f>
        <v>男</v>
      </c>
      <c r="H4738" s="29">
        <f>①陸連データ貼付け!H1807</f>
        <v>28545</v>
      </c>
      <c r="I4738" s="29" t="str">
        <f>①陸連データ貼付け!I1807</f>
        <v>南光</v>
      </c>
      <c r="J4738" s="29" t="str">
        <f>①陸連データ貼付け!J1807</f>
        <v>ナンコウチュウガッコウ</v>
      </c>
      <c r="K4738" s="29" t="str">
        <f t="shared" si="230"/>
        <v>南光</v>
      </c>
      <c r="L4738" s="29">
        <f>①陸連データ貼付け!P1807</f>
        <v>3</v>
      </c>
      <c r="M4738" s="63" t="str">
        <f>①陸連データ貼付け!Q1807</f>
        <v>中学校</v>
      </c>
    </row>
    <row r="4739" spans="1:13">
      <c r="A4739" s="220" t="str">
        <f>IF(①陸連データ貼付け!M1808="","",①陸連データ貼付け!M1808)</f>
        <v>P771</v>
      </c>
      <c r="B4739" s="29" t="str">
        <f t="shared" si="228"/>
        <v>P</v>
      </c>
      <c r="C4739" s="29" t="str">
        <f t="shared" si="229"/>
        <v>771</v>
      </c>
      <c r="D4739" s="29">
        <f>①陸連データ貼付け!B1808</f>
        <v>90324018</v>
      </c>
      <c r="E4739" s="29" t="str">
        <f>①陸連データ貼付け!C1808</f>
        <v>小林　佑有</v>
      </c>
      <c r="F4739" s="29" t="str">
        <f>ASC(①陸連データ貼付け!D1808)</f>
        <v>ｺﾊﾞﾔｼ ﾕｳｱ</v>
      </c>
      <c r="G4739" s="29" t="str">
        <f>①陸連データ貼付け!E1808</f>
        <v>男</v>
      </c>
      <c r="H4739" s="29">
        <f>①陸連データ貼付け!H1808</f>
        <v>28545</v>
      </c>
      <c r="I4739" s="29" t="str">
        <f>①陸連データ貼付け!I1808</f>
        <v>南光</v>
      </c>
      <c r="J4739" s="29" t="str">
        <f>①陸連データ貼付け!J1808</f>
        <v>ナンコウチュウガッコウ</v>
      </c>
      <c r="K4739" s="29" t="str">
        <f t="shared" si="230"/>
        <v>南光</v>
      </c>
      <c r="L4739" s="29">
        <f>①陸連データ貼付け!P1808</f>
        <v>2</v>
      </c>
      <c r="M4739" s="63" t="str">
        <f>①陸連データ貼付け!Q1808</f>
        <v>中学校</v>
      </c>
    </row>
    <row r="4740" spans="1:13">
      <c r="A4740" s="220" t="str">
        <f>IF(①陸連データ貼付け!M1809="","",①陸連データ貼付け!M1809)</f>
        <v>P5555</v>
      </c>
      <c r="B4740" s="29" t="str">
        <f t="shared" si="228"/>
        <v>P</v>
      </c>
      <c r="C4740" s="29" t="str">
        <f t="shared" si="229"/>
        <v>5555</v>
      </c>
      <c r="D4740" s="29">
        <f>①陸連データ貼付け!B1809</f>
        <v>82863330</v>
      </c>
      <c r="E4740" s="29" t="str">
        <f>①陸連データ貼付け!C1809</f>
        <v>近藤　あみ</v>
      </c>
      <c r="F4740" s="29" t="str">
        <f>ASC(①陸連データ貼付け!D1809)</f>
        <v>ｺﾝﾄﾞｳ ｱﾐ</v>
      </c>
      <c r="G4740" s="29" t="str">
        <f>①陸連データ貼付け!E1809</f>
        <v>女</v>
      </c>
      <c r="H4740" s="29">
        <f>①陸連データ貼付け!H1809</f>
        <v>28545</v>
      </c>
      <c r="I4740" s="29" t="str">
        <f>①陸連データ貼付け!I1809</f>
        <v>南光</v>
      </c>
      <c r="J4740" s="29" t="str">
        <f>①陸連データ貼付け!J1809</f>
        <v>ナンコウチュウガッコウ</v>
      </c>
      <c r="K4740" s="29" t="str">
        <f t="shared" si="230"/>
        <v>南光</v>
      </c>
      <c r="L4740" s="29">
        <f>①陸連データ貼付け!P1809</f>
        <v>3</v>
      </c>
      <c r="M4740" s="63" t="str">
        <f>①陸連データ貼付け!Q1809</f>
        <v>中学校</v>
      </c>
    </row>
    <row r="4741" spans="1:13">
      <c r="A4741" s="220" t="str">
        <f>IF(①陸連データ貼付け!M1810="","",①陸連データ貼付け!M1810)</f>
        <v>P768</v>
      </c>
      <c r="B4741" s="29" t="str">
        <f t="shared" si="228"/>
        <v>P</v>
      </c>
      <c r="C4741" s="29" t="str">
        <f t="shared" si="229"/>
        <v>768</v>
      </c>
      <c r="D4741" s="29">
        <f>①陸連データ貼付け!B1810</f>
        <v>82863027</v>
      </c>
      <c r="E4741" s="29" t="str">
        <f>①陸連データ貼付け!C1810</f>
        <v>鈴木　洸介</v>
      </c>
      <c r="F4741" s="29" t="str">
        <f>ASC(①陸連データ貼付け!D1810)</f>
        <v>ｽｽﾞｷ ｺｳｽｹ</v>
      </c>
      <c r="G4741" s="29" t="str">
        <f>①陸連データ貼付け!E1810</f>
        <v>男</v>
      </c>
      <c r="H4741" s="29">
        <f>①陸連データ貼付け!H1810</f>
        <v>28545</v>
      </c>
      <c r="I4741" s="29" t="str">
        <f>①陸連データ貼付け!I1810</f>
        <v>南光</v>
      </c>
      <c r="J4741" s="29" t="str">
        <f>①陸連データ貼付け!J1810</f>
        <v>ナンコウチュウガッコウ</v>
      </c>
      <c r="K4741" s="29" t="str">
        <f t="shared" si="230"/>
        <v>南光</v>
      </c>
      <c r="L4741" s="29">
        <f>①陸連データ貼付け!P1810</f>
        <v>3</v>
      </c>
      <c r="M4741" s="63" t="str">
        <f>①陸連データ貼付け!Q1810</f>
        <v>中学校</v>
      </c>
    </row>
    <row r="4742" spans="1:13">
      <c r="A4742" s="220" t="str">
        <f>IF(①陸連データ貼付け!M1811="","",①陸連データ貼付け!M1811)</f>
        <v>P774</v>
      </c>
      <c r="B4742" s="29" t="str">
        <f t="shared" si="228"/>
        <v>P</v>
      </c>
      <c r="C4742" s="29" t="str">
        <f t="shared" si="229"/>
        <v>774</v>
      </c>
      <c r="D4742" s="29">
        <f>①陸連データ貼付け!B1811</f>
        <v>90325827</v>
      </c>
      <c r="E4742" s="29" t="str">
        <f>①陸連データ貼付け!C1811</f>
        <v>辻　柊馬</v>
      </c>
      <c r="F4742" s="29" t="str">
        <f>ASC(①陸連データ貼付け!D1811)</f>
        <v>ﾂｼﾞ ﾄｳﾏ</v>
      </c>
      <c r="G4742" s="29" t="str">
        <f>①陸連データ貼付け!E1811</f>
        <v>男</v>
      </c>
      <c r="H4742" s="29">
        <f>①陸連データ貼付け!H1811</f>
        <v>28545</v>
      </c>
      <c r="I4742" s="29" t="str">
        <f>①陸連データ貼付け!I1811</f>
        <v>南光</v>
      </c>
      <c r="J4742" s="29" t="str">
        <f>①陸連データ貼付け!J1811</f>
        <v>ナンコウチュウガッコウ</v>
      </c>
      <c r="K4742" s="29" t="str">
        <f t="shared" si="230"/>
        <v>南光</v>
      </c>
      <c r="L4742" s="29">
        <f>①陸連データ貼付け!P1811</f>
        <v>2</v>
      </c>
      <c r="M4742" s="63" t="str">
        <f>①陸連データ貼付け!Q1811</f>
        <v>中学校</v>
      </c>
    </row>
    <row r="4743" spans="1:13">
      <c r="A4743" s="220" t="str">
        <f>IF(①陸連データ貼付け!M1812="","",①陸連データ貼付け!M1812)</f>
        <v>P767</v>
      </c>
      <c r="B4743" s="29" t="str">
        <f t="shared" si="228"/>
        <v>P</v>
      </c>
      <c r="C4743" s="29" t="str">
        <f t="shared" si="229"/>
        <v>767</v>
      </c>
      <c r="D4743" s="29">
        <f>①陸連データ貼付け!B1812</f>
        <v>82862733</v>
      </c>
      <c r="E4743" s="29" t="str">
        <f>①陸連データ貼付け!C1812</f>
        <v>平井　涼晴</v>
      </c>
      <c r="F4743" s="29" t="str">
        <f>ASC(①陸連データ貼付け!D1812)</f>
        <v>ﾋﾗｲ ﾘｮｳｾｲ</v>
      </c>
      <c r="G4743" s="29" t="str">
        <f>①陸連データ貼付け!E1812</f>
        <v>男</v>
      </c>
      <c r="H4743" s="29">
        <f>①陸連データ貼付け!H1812</f>
        <v>28545</v>
      </c>
      <c r="I4743" s="29" t="str">
        <f>①陸連データ貼付け!I1812</f>
        <v>南光</v>
      </c>
      <c r="J4743" s="29" t="str">
        <f>①陸連データ貼付け!J1812</f>
        <v>ナンコウチュウガッコウ</v>
      </c>
      <c r="K4743" s="29" t="str">
        <f t="shared" si="230"/>
        <v>南光</v>
      </c>
      <c r="L4743" s="29">
        <f>①陸連データ貼付け!P1812</f>
        <v>3</v>
      </c>
      <c r="M4743" s="63" t="str">
        <f>①陸連データ貼付け!Q1812</f>
        <v>中学校</v>
      </c>
    </row>
    <row r="4744" spans="1:13">
      <c r="A4744" s="220" t="str">
        <f>IF(①陸連データ貼付け!M1813="","",①陸連データ貼付け!M1813)</f>
        <v>P765</v>
      </c>
      <c r="B4744" s="29" t="str">
        <f t="shared" si="228"/>
        <v>P</v>
      </c>
      <c r="C4744" s="29" t="str">
        <f t="shared" si="229"/>
        <v>765</v>
      </c>
      <c r="D4744" s="29">
        <f>①陸連データ貼付け!B1813</f>
        <v>82862430</v>
      </c>
      <c r="E4744" s="29" t="str">
        <f>①陸連データ貼付け!C1813</f>
        <v>星　飛羽</v>
      </c>
      <c r="F4744" s="29" t="str">
        <f>ASC(①陸連データ貼付け!D1813)</f>
        <v>ﾎｼ ﾂﾊﾞｻ</v>
      </c>
      <c r="G4744" s="29" t="str">
        <f>①陸連データ貼付け!E1813</f>
        <v>男</v>
      </c>
      <c r="H4744" s="29">
        <f>①陸連データ貼付け!H1813</f>
        <v>28545</v>
      </c>
      <c r="I4744" s="29" t="str">
        <f>①陸連データ貼付け!I1813</f>
        <v>南光</v>
      </c>
      <c r="J4744" s="29" t="str">
        <f>①陸連データ貼付け!J1813</f>
        <v>ナンコウチュウガッコウ</v>
      </c>
      <c r="K4744" s="29" t="str">
        <f t="shared" si="230"/>
        <v>南光</v>
      </c>
      <c r="L4744" s="29">
        <f>①陸連データ貼付け!P1813</f>
        <v>3</v>
      </c>
      <c r="M4744" s="63" t="str">
        <f>①陸連データ貼付け!Q1813</f>
        <v>中学校</v>
      </c>
    </row>
    <row r="4745" spans="1:13">
      <c r="A4745" s="220" t="str">
        <f>IF(①陸連データ貼付け!M1814="","",①陸連データ貼付け!M1814)</f>
        <v>P649</v>
      </c>
      <c r="B4745" s="29" t="str">
        <f t="shared" si="228"/>
        <v>P</v>
      </c>
      <c r="C4745" s="29" t="str">
        <f t="shared" si="229"/>
        <v>649</v>
      </c>
      <c r="D4745" s="29">
        <f>①陸連データ貼付け!B1814</f>
        <v>88282533</v>
      </c>
      <c r="E4745" s="29" t="str">
        <f>①陸連データ貼付け!C1814</f>
        <v>伊藤　健志朗</v>
      </c>
      <c r="F4745" s="29" t="str">
        <f>ASC(①陸連データ貼付け!D1814)</f>
        <v>ｲﾄｳ ｹﾝｼﾛｳ</v>
      </c>
      <c r="G4745" s="29" t="str">
        <f>①陸連データ貼付け!E1814</f>
        <v>男</v>
      </c>
      <c r="H4745" s="29">
        <f>①陸連データ貼付け!H1814</f>
        <v>26409</v>
      </c>
      <c r="I4745" s="29" t="str">
        <f>①陸連データ貼付け!I1814</f>
        <v>南山　男子部</v>
      </c>
      <c r="J4745" s="29" t="str">
        <f>①陸連データ貼付け!J1814</f>
        <v>ナンザンチュウガッコウ　ダンシブ</v>
      </c>
      <c r="K4745" s="29" t="str">
        <f t="shared" si="230"/>
        <v>南山　男子部</v>
      </c>
      <c r="L4745" s="29">
        <f>①陸連データ貼付け!P1814</f>
        <v>2</v>
      </c>
      <c r="M4745" s="63" t="str">
        <f>①陸連データ貼付け!Q1814</f>
        <v>中学校</v>
      </c>
    </row>
    <row r="4746" spans="1:13">
      <c r="A4746" s="220" t="str">
        <f>IF(①陸連データ貼付け!M1815="","",①陸連データ貼付け!M1815)</f>
        <v>P653</v>
      </c>
      <c r="B4746" s="29" t="str">
        <f t="shared" si="228"/>
        <v>P</v>
      </c>
      <c r="C4746" s="29" t="str">
        <f t="shared" si="229"/>
        <v>653</v>
      </c>
      <c r="D4746" s="29">
        <f>①陸連データ貼付け!B1815</f>
        <v>96873841</v>
      </c>
      <c r="E4746" s="29" t="str">
        <f>①陸連データ貼付け!C1815</f>
        <v>榎本　條一郎</v>
      </c>
      <c r="F4746" s="29" t="str">
        <f>ASC(①陸連データ貼付け!D1815)</f>
        <v>ｴﾉﾓﾄ ｼﾞｮｳｲﾁﾛｳ</v>
      </c>
      <c r="G4746" s="29" t="str">
        <f>①陸連データ貼付け!E1815</f>
        <v>男</v>
      </c>
      <c r="H4746" s="29">
        <f>①陸連データ貼付け!H1815</f>
        <v>26409</v>
      </c>
      <c r="I4746" s="29" t="str">
        <f>①陸連データ貼付け!I1815</f>
        <v>南山　男子部</v>
      </c>
      <c r="J4746" s="29" t="str">
        <f>①陸連データ貼付け!J1815</f>
        <v>ナンザンチュウガッコウ　ダンシブ</v>
      </c>
      <c r="K4746" s="29" t="str">
        <f t="shared" si="230"/>
        <v>南山　男子部</v>
      </c>
      <c r="L4746" s="29">
        <f>①陸連データ貼付け!P1815</f>
        <v>2</v>
      </c>
      <c r="M4746" s="63" t="str">
        <f>①陸連データ貼付け!Q1815</f>
        <v>中学校</v>
      </c>
    </row>
    <row r="4747" spans="1:13">
      <c r="A4747" s="220" t="str">
        <f>IF(①陸連データ貼付け!M1816="","",①陸連データ貼付け!M1816)</f>
        <v>P644</v>
      </c>
      <c r="B4747" s="29" t="str">
        <f t="shared" si="228"/>
        <v>P</v>
      </c>
      <c r="C4747" s="29" t="str">
        <f t="shared" si="229"/>
        <v>644</v>
      </c>
      <c r="D4747" s="29">
        <f>①陸連データ貼付け!B1816</f>
        <v>82200921</v>
      </c>
      <c r="E4747" s="29" t="str">
        <f>①陸連データ貼付け!C1816</f>
        <v>小川　馨</v>
      </c>
      <c r="F4747" s="29" t="str">
        <f>ASC(①陸連データ貼付け!D1816)</f>
        <v>ｵｶﾞﾜ ｶｵﾙ</v>
      </c>
      <c r="G4747" s="29" t="str">
        <f>①陸連データ貼付け!E1816</f>
        <v>男</v>
      </c>
      <c r="H4747" s="29">
        <f>①陸連データ貼付け!H1816</f>
        <v>26409</v>
      </c>
      <c r="I4747" s="29" t="str">
        <f>①陸連データ貼付け!I1816</f>
        <v>南山　男子部</v>
      </c>
      <c r="J4747" s="29" t="str">
        <f>①陸連データ貼付け!J1816</f>
        <v>ナンザンチュウガッコウ　ダンシブ</v>
      </c>
      <c r="K4747" s="29" t="str">
        <f t="shared" si="230"/>
        <v>南山　男子部</v>
      </c>
      <c r="L4747" s="29">
        <f>①陸連データ貼付け!P1816</f>
        <v>3</v>
      </c>
      <c r="M4747" s="63" t="str">
        <f>①陸連データ貼付け!Q1816</f>
        <v>中学校</v>
      </c>
    </row>
    <row r="4748" spans="1:13">
      <c r="A4748" s="220" t="str">
        <f>IF(①陸連データ貼付け!M1817="","",①陸連データ貼付け!M1817)</f>
        <v>P645</v>
      </c>
      <c r="B4748" s="29" t="str">
        <f t="shared" si="228"/>
        <v>P</v>
      </c>
      <c r="C4748" s="29" t="str">
        <f t="shared" si="229"/>
        <v>645</v>
      </c>
      <c r="D4748" s="29">
        <f>①陸連データ貼付け!B1817</f>
        <v>82201013</v>
      </c>
      <c r="E4748" s="29" t="str">
        <f>①陸連データ貼付け!C1817</f>
        <v>小島　礼暉</v>
      </c>
      <c r="F4748" s="29" t="str">
        <f>ASC(①陸連データ貼付け!D1817)</f>
        <v>ｺｼﾞﾏ ﾗｲｷ</v>
      </c>
      <c r="G4748" s="29" t="str">
        <f>①陸連データ貼付け!E1817</f>
        <v>男</v>
      </c>
      <c r="H4748" s="29">
        <f>①陸連データ貼付け!H1817</f>
        <v>26409</v>
      </c>
      <c r="I4748" s="29" t="str">
        <f>①陸連データ貼付け!I1817</f>
        <v>南山　男子部</v>
      </c>
      <c r="J4748" s="29" t="str">
        <f>①陸連データ貼付け!J1817</f>
        <v>ナンザンチュウガッコウ　ダンシブ</v>
      </c>
      <c r="K4748" s="29" t="str">
        <f t="shared" si="230"/>
        <v>南山　男子部</v>
      </c>
      <c r="L4748" s="29">
        <f>①陸連データ貼付け!P1817</f>
        <v>3</v>
      </c>
      <c r="M4748" s="63" t="str">
        <f>①陸連データ貼付け!Q1817</f>
        <v>中学校</v>
      </c>
    </row>
    <row r="4749" spans="1:13">
      <c r="A4749" s="220" t="str">
        <f>IF(①陸連データ貼付け!M1818="","",①陸連データ貼付け!M1818)</f>
        <v>P646</v>
      </c>
      <c r="B4749" s="29" t="str">
        <f t="shared" si="228"/>
        <v>P</v>
      </c>
      <c r="C4749" s="29" t="str">
        <f t="shared" si="229"/>
        <v>646</v>
      </c>
      <c r="D4749" s="29">
        <f>①陸連データ貼付け!B1818</f>
        <v>82201619</v>
      </c>
      <c r="E4749" s="29" t="str">
        <f>①陸連データ貼付け!C1818</f>
        <v>寺尾　友吾</v>
      </c>
      <c r="F4749" s="29" t="str">
        <f>ASC(①陸連データ貼付け!D1818)</f>
        <v>ﾃﾗｵ ﾕｳｺﾞ</v>
      </c>
      <c r="G4749" s="29" t="str">
        <f>①陸連データ貼付け!E1818</f>
        <v>男</v>
      </c>
      <c r="H4749" s="29">
        <f>①陸連データ貼付け!H1818</f>
        <v>26409</v>
      </c>
      <c r="I4749" s="29" t="str">
        <f>①陸連データ貼付け!I1818</f>
        <v>南山　男子部</v>
      </c>
      <c r="J4749" s="29" t="str">
        <f>①陸連データ貼付け!J1818</f>
        <v>ナンザンチュウガッコウ　ダンシブ</v>
      </c>
      <c r="K4749" s="29" t="str">
        <f t="shared" si="230"/>
        <v>南山　男子部</v>
      </c>
      <c r="L4749" s="29">
        <f>①陸連データ貼付け!P1818</f>
        <v>3</v>
      </c>
      <c r="M4749" s="63" t="str">
        <f>①陸連データ貼付け!Q1818</f>
        <v>中学校</v>
      </c>
    </row>
    <row r="4750" spans="1:13">
      <c r="A4750" s="220" t="str">
        <f>IF(①陸連データ貼付け!M1819="","",①陸連データ貼付け!M1819)</f>
        <v>P652</v>
      </c>
      <c r="B4750" s="29" t="str">
        <f t="shared" si="228"/>
        <v>P</v>
      </c>
      <c r="C4750" s="29" t="str">
        <f t="shared" si="229"/>
        <v>652</v>
      </c>
      <c r="D4750" s="29">
        <f>①陸連データ貼付け!B1819</f>
        <v>88283938</v>
      </c>
      <c r="E4750" s="29" t="str">
        <f>①陸連データ貼付け!C1819</f>
        <v>富田　梨王</v>
      </c>
      <c r="F4750" s="29" t="str">
        <f>ASC(①陸連データ貼付け!D1819)</f>
        <v>ﾄﾐﾀ ﾘｵｳ</v>
      </c>
      <c r="G4750" s="29" t="str">
        <f>①陸連データ貼付け!E1819</f>
        <v>男</v>
      </c>
      <c r="H4750" s="29">
        <f>①陸連データ貼付け!H1819</f>
        <v>26409</v>
      </c>
      <c r="I4750" s="29" t="str">
        <f>①陸連データ貼付け!I1819</f>
        <v>南山　男子部</v>
      </c>
      <c r="J4750" s="29" t="str">
        <f>①陸連データ貼付け!J1819</f>
        <v>ナンザンチュウガッコウ　ダンシブ</v>
      </c>
      <c r="K4750" s="29" t="str">
        <f t="shared" si="230"/>
        <v>南山　男子部</v>
      </c>
      <c r="L4750" s="29">
        <f>①陸連データ貼付け!P1819</f>
        <v>3</v>
      </c>
      <c r="M4750" s="63" t="str">
        <f>①陸連データ貼付け!Q1819</f>
        <v>中学校</v>
      </c>
    </row>
    <row r="4751" spans="1:13">
      <c r="A4751" s="220" t="str">
        <f>IF(①陸連データ貼付け!M1820="","",①陸連データ貼付け!M1820)</f>
        <v>P647</v>
      </c>
      <c r="B4751" s="29" t="str">
        <f t="shared" si="228"/>
        <v>P</v>
      </c>
      <c r="C4751" s="29" t="str">
        <f t="shared" si="229"/>
        <v>647</v>
      </c>
      <c r="D4751" s="29">
        <f>①陸連データ貼付け!B1820</f>
        <v>82201821</v>
      </c>
      <c r="E4751" s="29" t="str">
        <f>①陸連データ貼付け!C1820</f>
        <v>初野　惇一</v>
      </c>
      <c r="F4751" s="29" t="str">
        <f>ASC(①陸連データ貼付け!D1820)</f>
        <v>ﾊﾂﾉ ｼﾞｭﾝｲﾁ</v>
      </c>
      <c r="G4751" s="29" t="str">
        <f>①陸連データ貼付け!E1820</f>
        <v>男</v>
      </c>
      <c r="H4751" s="29">
        <f>①陸連データ貼付け!H1820</f>
        <v>26409</v>
      </c>
      <c r="I4751" s="29" t="str">
        <f>①陸連データ貼付け!I1820</f>
        <v>南山　男子部</v>
      </c>
      <c r="J4751" s="29" t="str">
        <f>①陸連データ貼付け!J1820</f>
        <v>ナンザンチュウガッコウ　ダンシブ</v>
      </c>
      <c r="K4751" s="29" t="str">
        <f t="shared" si="230"/>
        <v>南山　男子部</v>
      </c>
      <c r="L4751" s="29">
        <f>①陸連データ貼付け!P1820</f>
        <v>3</v>
      </c>
      <c r="M4751" s="63" t="str">
        <f>①陸連データ貼付け!Q1820</f>
        <v>中学校</v>
      </c>
    </row>
    <row r="4752" spans="1:13">
      <c r="A4752" s="220" t="str">
        <f>IF(①陸連データ貼付け!M1821="","",①陸連データ貼付け!M1821)</f>
        <v>P651</v>
      </c>
      <c r="B4752" s="29" t="str">
        <f t="shared" si="228"/>
        <v>P</v>
      </c>
      <c r="C4752" s="29" t="str">
        <f t="shared" si="229"/>
        <v>651</v>
      </c>
      <c r="D4752" s="29">
        <f>①陸連データ貼付け!B1821</f>
        <v>88283635</v>
      </c>
      <c r="E4752" s="29" t="str">
        <f>①陸連データ貼付け!C1821</f>
        <v>水谷　駿介</v>
      </c>
      <c r="F4752" s="29" t="str">
        <f>ASC(①陸連データ貼付け!D1821)</f>
        <v>ﾐｽﾞﾀﾆ ｼｭﾝｽｹ</v>
      </c>
      <c r="G4752" s="29" t="str">
        <f>①陸連データ貼付け!E1821</f>
        <v>男</v>
      </c>
      <c r="H4752" s="29">
        <f>①陸連データ貼付け!H1821</f>
        <v>26409</v>
      </c>
      <c r="I4752" s="29" t="str">
        <f>①陸連データ貼付け!I1821</f>
        <v>南山　男子部</v>
      </c>
      <c r="J4752" s="29" t="str">
        <f>①陸連データ貼付け!J1821</f>
        <v>ナンザンチュウガッコウ　ダンシブ</v>
      </c>
      <c r="K4752" s="29" t="str">
        <f t="shared" si="230"/>
        <v>南山　男子部</v>
      </c>
      <c r="L4752" s="29">
        <f>①陸連データ貼付け!P1821</f>
        <v>2</v>
      </c>
      <c r="M4752" s="63" t="str">
        <f>①陸連データ貼付け!Q1821</f>
        <v>中学校</v>
      </c>
    </row>
    <row r="4753" spans="1:13">
      <c r="A4753" s="220" t="str">
        <f>IF(①陸連データ貼付け!M1822="","",①陸連データ貼付け!M1822)</f>
        <v>P648</v>
      </c>
      <c r="B4753" s="29" t="str">
        <f t="shared" si="228"/>
        <v>P</v>
      </c>
      <c r="C4753" s="29" t="str">
        <f t="shared" si="229"/>
        <v>648</v>
      </c>
      <c r="D4753" s="29">
        <f>①陸連データ貼付け!B1822</f>
        <v>82202014</v>
      </c>
      <c r="E4753" s="29" t="str">
        <f>①陸連データ貼付け!C1822</f>
        <v>村松　駿太</v>
      </c>
      <c r="F4753" s="29" t="str">
        <f>ASC(①陸連データ貼付け!D1822)</f>
        <v>ﾑﾗﾏﾂ ｼｭﾝﾀ</v>
      </c>
      <c r="G4753" s="29" t="str">
        <f>①陸連データ貼付け!E1822</f>
        <v>男</v>
      </c>
      <c r="H4753" s="29">
        <f>①陸連データ貼付け!H1822</f>
        <v>26409</v>
      </c>
      <c r="I4753" s="29" t="str">
        <f>①陸連データ貼付け!I1822</f>
        <v>南山　男子部</v>
      </c>
      <c r="J4753" s="29" t="str">
        <f>①陸連データ貼付け!J1822</f>
        <v>ナンザンチュウガッコウ　ダンシブ</v>
      </c>
      <c r="K4753" s="29" t="str">
        <f t="shared" si="230"/>
        <v>南山　男子部</v>
      </c>
      <c r="L4753" s="29">
        <f>①陸連データ貼付け!P1822</f>
        <v>3</v>
      </c>
      <c r="M4753" s="63" t="str">
        <f>①陸連データ貼付け!Q1822</f>
        <v>中学校</v>
      </c>
    </row>
    <row r="4754" spans="1:13">
      <c r="A4754" s="220" t="str">
        <f>IF(①陸連データ貼付け!M1823="","",①陸連データ貼付け!M1823)</f>
        <v>P650</v>
      </c>
      <c r="B4754" s="29" t="str">
        <f t="shared" si="228"/>
        <v>P</v>
      </c>
      <c r="C4754" s="29" t="str">
        <f t="shared" si="229"/>
        <v>650</v>
      </c>
      <c r="D4754" s="29">
        <f>①陸連データ貼付け!B1823</f>
        <v>88282735</v>
      </c>
      <c r="E4754" s="29" t="str">
        <f>①陸連データ貼付け!C1823</f>
        <v>横沢　眞吾</v>
      </c>
      <c r="F4754" s="29" t="str">
        <f>ASC(①陸連データ貼付け!D1823)</f>
        <v>ﾖｺｻﾞﾜ ｼﾝｺﾞ</v>
      </c>
      <c r="G4754" s="29" t="str">
        <f>①陸連データ貼付け!E1823</f>
        <v>男</v>
      </c>
      <c r="H4754" s="29">
        <f>①陸連データ貼付け!H1823</f>
        <v>26409</v>
      </c>
      <c r="I4754" s="29" t="str">
        <f>①陸連データ貼付け!I1823</f>
        <v>南山　男子部</v>
      </c>
      <c r="J4754" s="29" t="str">
        <f>①陸連データ貼付け!J1823</f>
        <v>ナンザンチュウガッコウ　ダンシブ</v>
      </c>
      <c r="K4754" s="29" t="str">
        <f t="shared" si="230"/>
        <v>南山　男子部</v>
      </c>
      <c r="L4754" s="29">
        <f>①陸連データ貼付け!P1823</f>
        <v>2</v>
      </c>
      <c r="M4754" s="63" t="str">
        <f>①陸連データ貼付け!Q1823</f>
        <v>中学校</v>
      </c>
    </row>
    <row r="4755" spans="1:13">
      <c r="A4755" s="220" t="str">
        <f>IF(①陸連データ貼付け!M1824="","",①陸連データ貼付け!M1824)</f>
        <v>P418</v>
      </c>
      <c r="B4755" s="29" t="str">
        <f t="shared" si="228"/>
        <v>P</v>
      </c>
      <c r="C4755" s="29" t="str">
        <f t="shared" si="229"/>
        <v>418</v>
      </c>
      <c r="D4755" s="29">
        <f>①陸連データ貼付け!B1824</f>
        <v>77418330</v>
      </c>
      <c r="E4755" s="29" t="str">
        <f>①陸連データ貼付け!C1824</f>
        <v>飯田　隼太</v>
      </c>
      <c r="F4755" s="29" t="str">
        <f>ASC(①陸連データ貼付け!D1824)</f>
        <v>ｲｲﾀﾞ ﾊﾔﾀ</v>
      </c>
      <c r="G4755" s="29" t="str">
        <f>①陸連データ貼付け!E1824</f>
        <v>男</v>
      </c>
      <c r="H4755" s="29">
        <f>①陸連データ貼付け!H1824</f>
        <v>24286</v>
      </c>
      <c r="I4755" s="29" t="str">
        <f>①陸連データ貼付け!I1824</f>
        <v>はとり中</v>
      </c>
      <c r="J4755" s="29" t="str">
        <f>①陸連データ貼付け!J1824</f>
        <v>ハトリ</v>
      </c>
      <c r="K4755" s="29" t="str">
        <f t="shared" si="230"/>
        <v>はとり中</v>
      </c>
      <c r="L4755" s="29">
        <f>①陸連データ貼付け!P1824</f>
        <v>3</v>
      </c>
      <c r="M4755" s="63" t="str">
        <f>①陸連データ貼付け!Q1824</f>
        <v>中学校</v>
      </c>
    </row>
    <row r="4756" spans="1:13">
      <c r="A4756" s="220" t="str">
        <f>IF(①陸連データ貼付け!M1825="","",①陸連データ貼付け!M1825)</f>
        <v>P439</v>
      </c>
      <c r="B4756" s="29" t="str">
        <f t="shared" si="228"/>
        <v>P</v>
      </c>
      <c r="C4756" s="29" t="str">
        <f t="shared" si="229"/>
        <v>439</v>
      </c>
      <c r="D4756" s="29">
        <f>①陸連データ貼付け!B1825</f>
        <v>90080320</v>
      </c>
      <c r="E4756" s="29" t="str">
        <f>①陸連データ貼付け!C1825</f>
        <v>石黒　雅貴</v>
      </c>
      <c r="F4756" s="29" t="str">
        <f>ASC(①陸連データ貼付け!D1825)</f>
        <v>ｲｼｸﾞﾛ ﾏｻｷ</v>
      </c>
      <c r="G4756" s="29" t="str">
        <f>①陸連データ貼付け!E1825</f>
        <v>男</v>
      </c>
      <c r="H4756" s="29">
        <f>①陸連データ貼付け!H1825</f>
        <v>24286</v>
      </c>
      <c r="I4756" s="29" t="str">
        <f>①陸連データ貼付け!I1825</f>
        <v>はとり中</v>
      </c>
      <c r="J4756" s="29" t="str">
        <f>①陸連データ貼付け!J1825</f>
        <v>ハトリ</v>
      </c>
      <c r="K4756" s="29" t="str">
        <f t="shared" si="230"/>
        <v>はとり中</v>
      </c>
      <c r="L4756" s="29">
        <f>①陸連データ貼付け!P1825</f>
        <v>2</v>
      </c>
      <c r="M4756" s="63" t="str">
        <f>①陸連データ貼付け!Q1825</f>
        <v>中学校</v>
      </c>
    </row>
    <row r="4757" spans="1:13">
      <c r="A4757" s="220" t="str">
        <f>IF(①陸連データ貼付け!M1826="","",①陸連データ貼付け!M1826)</f>
        <v>P5359</v>
      </c>
      <c r="B4757" s="29" t="str">
        <f t="shared" si="228"/>
        <v>P</v>
      </c>
      <c r="C4757" s="29" t="str">
        <f t="shared" si="229"/>
        <v>5359</v>
      </c>
      <c r="D4757" s="29">
        <f>①陸連データ貼付け!B1826</f>
        <v>90079429</v>
      </c>
      <c r="E4757" s="29" t="str">
        <f>①陸連データ貼付け!C1826</f>
        <v>伊藤　エスタ虹海</v>
      </c>
      <c r="F4757" s="29" t="str">
        <f>ASC(①陸連データ貼付け!D1826)</f>
        <v>ｲﾄｳ ｴｽﾀﾅﾅﾐ</v>
      </c>
      <c r="G4757" s="29" t="str">
        <f>①陸連データ貼付け!E1826</f>
        <v>女</v>
      </c>
      <c r="H4757" s="29">
        <f>①陸連データ貼付け!H1826</f>
        <v>24286</v>
      </c>
      <c r="I4757" s="29" t="str">
        <f>①陸連データ貼付け!I1826</f>
        <v>はとり中</v>
      </c>
      <c r="J4757" s="29" t="str">
        <f>①陸連データ貼付け!J1826</f>
        <v>ハトリ</v>
      </c>
      <c r="K4757" s="29" t="str">
        <f t="shared" si="230"/>
        <v>はとり中</v>
      </c>
      <c r="L4757" s="29">
        <f>①陸連データ貼付け!P1826</f>
        <v>2</v>
      </c>
      <c r="M4757" s="63" t="str">
        <f>①陸連データ貼付け!Q1826</f>
        <v>中学校</v>
      </c>
    </row>
    <row r="4758" spans="1:13">
      <c r="A4758" s="220" t="str">
        <f>IF(①陸連データ貼付け!M1827="","",①陸連データ貼付け!M1827)</f>
        <v>P419</v>
      </c>
      <c r="B4758" s="29" t="str">
        <f t="shared" si="228"/>
        <v>P</v>
      </c>
      <c r="C4758" s="29" t="str">
        <f t="shared" si="229"/>
        <v>419</v>
      </c>
      <c r="D4758" s="29">
        <f>①陸連データ貼付け!B1827</f>
        <v>77418532</v>
      </c>
      <c r="E4758" s="29" t="str">
        <f>①陸連データ貼付け!C1827</f>
        <v>伊藤　唯斗</v>
      </c>
      <c r="F4758" s="29" t="str">
        <f>ASC(①陸連データ貼付け!D1827)</f>
        <v>ｲﾄｳ ﾕｲﾄ</v>
      </c>
      <c r="G4758" s="29" t="str">
        <f>①陸連データ貼付け!E1827</f>
        <v>男</v>
      </c>
      <c r="H4758" s="29">
        <f>①陸連データ貼付け!H1827</f>
        <v>24286</v>
      </c>
      <c r="I4758" s="29" t="str">
        <f>①陸連データ貼付け!I1827</f>
        <v>はとり中</v>
      </c>
      <c r="J4758" s="29" t="str">
        <f>①陸連データ貼付け!J1827</f>
        <v>ハトリ</v>
      </c>
      <c r="K4758" s="29" t="str">
        <f t="shared" si="230"/>
        <v>はとり中</v>
      </c>
      <c r="L4758" s="29">
        <f>①陸連データ貼付け!P1827</f>
        <v>3</v>
      </c>
      <c r="M4758" s="63" t="str">
        <f>①陸連データ貼付け!Q1827</f>
        <v>中学校</v>
      </c>
    </row>
    <row r="4759" spans="1:13">
      <c r="A4759" s="220" t="str">
        <f>IF(①陸連データ貼付け!M1828="","",①陸連データ貼付け!M1828)</f>
        <v>P440</v>
      </c>
      <c r="B4759" s="29" t="str">
        <f t="shared" si="228"/>
        <v>P</v>
      </c>
      <c r="C4759" s="29" t="str">
        <f t="shared" si="229"/>
        <v>440</v>
      </c>
      <c r="D4759" s="29">
        <f>①陸連データ貼付け!B1828</f>
        <v>90080421</v>
      </c>
      <c r="E4759" s="29" t="str">
        <f>①陸連データ貼付け!C1828</f>
        <v>伊藤　利太</v>
      </c>
      <c r="F4759" s="29" t="str">
        <f>ASC(①陸連データ貼付け!D1828)</f>
        <v>ｲﾄｳ ﾘﾀ</v>
      </c>
      <c r="G4759" s="29" t="str">
        <f>①陸連データ貼付け!E1828</f>
        <v>男</v>
      </c>
      <c r="H4759" s="29">
        <f>①陸連データ貼付け!H1828</f>
        <v>24286</v>
      </c>
      <c r="I4759" s="29" t="str">
        <f>①陸連データ貼付け!I1828</f>
        <v>はとり中</v>
      </c>
      <c r="J4759" s="29" t="str">
        <f>①陸連データ貼付け!J1828</f>
        <v>ハトリ</v>
      </c>
      <c r="K4759" s="29" t="str">
        <f t="shared" si="230"/>
        <v>はとり中</v>
      </c>
      <c r="L4759" s="29">
        <f>①陸連データ貼付け!P1828</f>
        <v>2</v>
      </c>
      <c r="M4759" s="63" t="str">
        <f>①陸連データ貼付け!Q1828</f>
        <v>中学校</v>
      </c>
    </row>
    <row r="4760" spans="1:13">
      <c r="A4760" s="220" t="str">
        <f>IF(①陸連データ貼付け!M1829="","",①陸連データ貼付け!M1829)</f>
        <v>P441</v>
      </c>
      <c r="B4760" s="29" t="str">
        <f t="shared" si="228"/>
        <v>P</v>
      </c>
      <c r="C4760" s="29" t="str">
        <f t="shared" si="229"/>
        <v>441</v>
      </c>
      <c r="D4760" s="29">
        <f>①陸連データ貼付け!B1829</f>
        <v>90080522</v>
      </c>
      <c r="E4760" s="29" t="str">
        <f>①陸連データ貼付け!C1829</f>
        <v>大友　壱馬</v>
      </c>
      <c r="F4760" s="29" t="str">
        <f>ASC(①陸連データ貼付け!D1829)</f>
        <v>ｵｵﾄﾓ ｶｽﾞﾏ</v>
      </c>
      <c r="G4760" s="29" t="str">
        <f>①陸連データ貼付け!E1829</f>
        <v>男</v>
      </c>
      <c r="H4760" s="29">
        <f>①陸連データ貼付け!H1829</f>
        <v>24286</v>
      </c>
      <c r="I4760" s="29" t="str">
        <f>①陸連データ貼付け!I1829</f>
        <v>はとり中</v>
      </c>
      <c r="J4760" s="29" t="str">
        <f>①陸連データ貼付け!J1829</f>
        <v>ハトリ</v>
      </c>
      <c r="K4760" s="29" t="str">
        <f t="shared" si="230"/>
        <v>はとり中</v>
      </c>
      <c r="L4760" s="29">
        <f>①陸連データ貼付け!P1829</f>
        <v>2</v>
      </c>
      <c r="M4760" s="63" t="str">
        <f>①陸連データ貼付け!Q1829</f>
        <v>中学校</v>
      </c>
    </row>
    <row r="4761" spans="1:13">
      <c r="A4761" s="220" t="str">
        <f>IF(①陸連データ貼付け!M1830="","",①陸連データ貼付け!M1830)</f>
        <v>P451</v>
      </c>
      <c r="B4761" s="29" t="str">
        <f t="shared" si="228"/>
        <v>P</v>
      </c>
      <c r="C4761" s="29" t="str">
        <f t="shared" si="229"/>
        <v>451</v>
      </c>
      <c r="D4761" s="29">
        <f>①陸連データ貼付け!B1830</f>
        <v>90082019</v>
      </c>
      <c r="E4761" s="29" t="str">
        <f>①陸連データ貼付け!C1830</f>
        <v>大西　裕貴</v>
      </c>
      <c r="F4761" s="29" t="str">
        <f>ASC(①陸連データ貼付け!D1830)</f>
        <v>ｵｵﾆｼ ﾕｳｷ</v>
      </c>
      <c r="G4761" s="29" t="str">
        <f>①陸連データ貼付け!E1830</f>
        <v>男</v>
      </c>
      <c r="H4761" s="29">
        <f>①陸連データ貼付け!H1830</f>
        <v>24286</v>
      </c>
      <c r="I4761" s="29" t="str">
        <f>①陸連データ貼付け!I1830</f>
        <v>はとり中</v>
      </c>
      <c r="J4761" s="29" t="str">
        <f>①陸連データ貼付け!J1830</f>
        <v>ハトリ</v>
      </c>
      <c r="K4761" s="29" t="str">
        <f t="shared" si="230"/>
        <v>はとり中</v>
      </c>
      <c r="L4761" s="29">
        <f>①陸連データ貼付け!P1830</f>
        <v>2</v>
      </c>
      <c r="M4761" s="63" t="str">
        <f>①陸連データ貼付け!Q1830</f>
        <v>中学校</v>
      </c>
    </row>
    <row r="4762" spans="1:13">
      <c r="A4762" s="220" t="str">
        <f>IF(①陸連データ貼付け!M1831="","",①陸連データ貼付け!M1831)</f>
        <v>P432</v>
      </c>
      <c r="B4762" s="29" t="str">
        <f t="shared" si="228"/>
        <v>P</v>
      </c>
      <c r="C4762" s="29" t="str">
        <f t="shared" si="229"/>
        <v>432</v>
      </c>
      <c r="D4762" s="29">
        <f>①陸連データ貼付け!B1831</f>
        <v>90079530</v>
      </c>
      <c r="E4762" s="29" t="str">
        <f>①陸連データ貼付け!C1831</f>
        <v>大矢　尚輝</v>
      </c>
      <c r="F4762" s="29" t="str">
        <f>ASC(①陸連データ貼付け!D1831)</f>
        <v>ｵｵﾔ ﾅｵｷ</v>
      </c>
      <c r="G4762" s="29" t="str">
        <f>①陸連データ貼付け!E1831</f>
        <v>男</v>
      </c>
      <c r="H4762" s="29">
        <f>①陸連データ貼付け!H1831</f>
        <v>24286</v>
      </c>
      <c r="I4762" s="29" t="str">
        <f>①陸連データ貼付け!I1831</f>
        <v>はとり中</v>
      </c>
      <c r="J4762" s="29" t="str">
        <f>①陸連データ貼付け!J1831</f>
        <v>ハトリ</v>
      </c>
      <c r="K4762" s="29" t="str">
        <f t="shared" si="230"/>
        <v>はとり中</v>
      </c>
      <c r="L4762" s="29">
        <f>①陸連データ貼付け!P1831</f>
        <v>2</v>
      </c>
      <c r="M4762" s="63" t="str">
        <f>①陸連データ貼付け!Q1831</f>
        <v>中学校</v>
      </c>
    </row>
    <row r="4763" spans="1:13">
      <c r="A4763" s="220" t="str">
        <f>IF(①陸連データ貼付け!M1832="","",①陸連データ貼付け!M1832)</f>
        <v>P5347</v>
      </c>
      <c r="B4763" s="29" t="str">
        <f t="shared" si="228"/>
        <v>P</v>
      </c>
      <c r="C4763" s="29" t="str">
        <f t="shared" si="229"/>
        <v>5347</v>
      </c>
      <c r="D4763" s="29">
        <f>①陸連データ貼付け!B1832</f>
        <v>77416732</v>
      </c>
      <c r="E4763" s="29" t="str">
        <f>①陸連データ貼付け!C1832</f>
        <v>大矢　怜実</v>
      </c>
      <c r="F4763" s="29" t="str">
        <f>ASC(①陸連データ貼付け!D1832)</f>
        <v>ｵｵﾔ ﾚｲﾐ</v>
      </c>
      <c r="G4763" s="29" t="str">
        <f>①陸連データ貼付け!E1832</f>
        <v>女</v>
      </c>
      <c r="H4763" s="29">
        <f>①陸連データ貼付け!H1832</f>
        <v>24286</v>
      </c>
      <c r="I4763" s="29" t="str">
        <f>①陸連データ貼付け!I1832</f>
        <v>はとり中</v>
      </c>
      <c r="J4763" s="29" t="str">
        <f>①陸連データ貼付け!J1832</f>
        <v>ハトリ</v>
      </c>
      <c r="K4763" s="29" t="str">
        <f t="shared" si="230"/>
        <v>はとり中</v>
      </c>
      <c r="L4763" s="29">
        <f>①陸連データ貼付け!P1832</f>
        <v>3</v>
      </c>
      <c r="M4763" s="63" t="str">
        <f>①陸連データ貼付け!Q1832</f>
        <v>中学校</v>
      </c>
    </row>
    <row r="4764" spans="1:13">
      <c r="A4764" s="220" t="str">
        <f>IF(①陸連データ貼付け!M1833="","",①陸連データ貼付け!M1833)</f>
        <v>P5352</v>
      </c>
      <c r="B4764" s="29" t="str">
        <f t="shared" si="228"/>
        <v>P</v>
      </c>
      <c r="C4764" s="29" t="str">
        <f t="shared" si="229"/>
        <v>5352</v>
      </c>
      <c r="D4764" s="29">
        <f>①陸連データ貼付け!B1833</f>
        <v>90078428</v>
      </c>
      <c r="E4764" s="29" t="str">
        <f>①陸連データ貼付け!C1833</f>
        <v>尾関　愛美</v>
      </c>
      <c r="F4764" s="29" t="str">
        <f>ASC(①陸連データ貼付け!D1833)</f>
        <v>ｵｾﾞｷ ﾏﾅﾐ</v>
      </c>
      <c r="G4764" s="29" t="str">
        <f>①陸連データ貼付け!E1833</f>
        <v>女</v>
      </c>
      <c r="H4764" s="29">
        <f>①陸連データ貼付け!H1833</f>
        <v>24286</v>
      </c>
      <c r="I4764" s="29" t="str">
        <f>①陸連データ貼付け!I1833</f>
        <v>はとり中</v>
      </c>
      <c r="J4764" s="29" t="str">
        <f>①陸連データ貼付け!J1833</f>
        <v>ハトリ</v>
      </c>
      <c r="K4764" s="29" t="str">
        <f t="shared" si="230"/>
        <v>はとり中</v>
      </c>
      <c r="L4764" s="29">
        <f>①陸連データ貼付け!P1833</f>
        <v>2</v>
      </c>
      <c r="M4764" s="63" t="str">
        <f>①陸連データ貼付け!Q1833</f>
        <v>中学校</v>
      </c>
    </row>
    <row r="4765" spans="1:13">
      <c r="A4765" s="220" t="str">
        <f>IF(①陸連データ貼付け!M1834="","",①陸連データ貼付け!M1834)</f>
        <v>P448</v>
      </c>
      <c r="B4765" s="29" t="str">
        <f t="shared" si="228"/>
        <v>P</v>
      </c>
      <c r="C4765" s="29" t="str">
        <f t="shared" si="229"/>
        <v>448</v>
      </c>
      <c r="D4765" s="29">
        <f>①陸連データ貼付け!B1834</f>
        <v>90081422</v>
      </c>
      <c r="E4765" s="29" t="str">
        <f>①陸連データ貼付け!C1834</f>
        <v>加藤　空</v>
      </c>
      <c r="F4765" s="29" t="str">
        <f>ASC(①陸連データ貼付け!D1834)</f>
        <v>ｶﾄｳ ｿﾗ</v>
      </c>
      <c r="G4765" s="29" t="str">
        <f>①陸連データ貼付け!E1834</f>
        <v>男</v>
      </c>
      <c r="H4765" s="29">
        <f>①陸連データ貼付け!H1834</f>
        <v>24286</v>
      </c>
      <c r="I4765" s="29" t="str">
        <f>①陸連データ貼付け!I1834</f>
        <v>はとり中</v>
      </c>
      <c r="J4765" s="29" t="str">
        <f>①陸連データ貼付け!J1834</f>
        <v>ハトリ</v>
      </c>
      <c r="K4765" s="29" t="str">
        <f t="shared" si="230"/>
        <v>はとり中</v>
      </c>
      <c r="L4765" s="29">
        <f>①陸連データ貼付け!P1834</f>
        <v>2</v>
      </c>
      <c r="M4765" s="63" t="str">
        <f>①陸連データ貼付け!Q1834</f>
        <v>中学校</v>
      </c>
    </row>
    <row r="4766" spans="1:13">
      <c r="A4766" s="220" t="str">
        <f>IF(①陸連データ貼付け!M1835="","",①陸連データ貼付け!M1835)</f>
        <v>P413</v>
      </c>
      <c r="B4766" s="29" t="str">
        <f t="shared" si="228"/>
        <v>P</v>
      </c>
      <c r="C4766" s="29" t="str">
        <f t="shared" si="229"/>
        <v>413</v>
      </c>
      <c r="D4766" s="29">
        <f>①陸連データ貼付け!B1835</f>
        <v>77417733</v>
      </c>
      <c r="E4766" s="29" t="str">
        <f>①陸連データ貼付け!C1835</f>
        <v>加藤　千尋</v>
      </c>
      <c r="F4766" s="29" t="str">
        <f>ASC(①陸連データ貼付け!D1835)</f>
        <v>ｶﾄｳ ﾁﾋﾛ</v>
      </c>
      <c r="G4766" s="29" t="str">
        <f>①陸連データ貼付け!E1835</f>
        <v>男</v>
      </c>
      <c r="H4766" s="29">
        <f>①陸連データ貼付け!H1835</f>
        <v>24286</v>
      </c>
      <c r="I4766" s="29" t="str">
        <f>①陸連データ貼付け!I1835</f>
        <v>はとり中</v>
      </c>
      <c r="J4766" s="29" t="str">
        <f>①陸連データ貼付け!J1835</f>
        <v>ハトリ</v>
      </c>
      <c r="K4766" s="29" t="str">
        <f t="shared" si="230"/>
        <v>はとり中</v>
      </c>
      <c r="L4766" s="29">
        <f>①陸連データ貼付け!P1835</f>
        <v>3</v>
      </c>
      <c r="M4766" s="63" t="str">
        <f>①陸連データ貼付け!Q1835</f>
        <v>中学校</v>
      </c>
    </row>
    <row r="4767" spans="1:13">
      <c r="A4767" s="220" t="str">
        <f>IF(①陸連データ貼付け!M1836="","",①陸連データ貼付け!M1836)</f>
        <v>P411</v>
      </c>
      <c r="B4767" s="29" t="str">
        <f t="shared" si="228"/>
        <v>P</v>
      </c>
      <c r="C4767" s="29" t="str">
        <f t="shared" si="229"/>
        <v>411</v>
      </c>
      <c r="D4767" s="29">
        <f>①陸連データ貼付け!B1836</f>
        <v>77417430</v>
      </c>
      <c r="E4767" s="29" t="str">
        <f>①陸連データ貼付け!C1836</f>
        <v>加藤　輝也</v>
      </c>
      <c r="F4767" s="29" t="str">
        <f>ASC(①陸連データ貼付け!D1836)</f>
        <v>ｶﾄｳ ﾃﾙﾔ</v>
      </c>
      <c r="G4767" s="29" t="str">
        <f>①陸連データ貼付け!E1836</f>
        <v>男</v>
      </c>
      <c r="H4767" s="29">
        <f>①陸連データ貼付け!H1836</f>
        <v>24286</v>
      </c>
      <c r="I4767" s="29" t="str">
        <f>①陸連データ貼付け!I1836</f>
        <v>はとり中</v>
      </c>
      <c r="J4767" s="29" t="str">
        <f>①陸連データ貼付け!J1836</f>
        <v>ハトリ</v>
      </c>
      <c r="K4767" s="29" t="str">
        <f t="shared" si="230"/>
        <v>はとり中</v>
      </c>
      <c r="L4767" s="29">
        <f>①陸連データ貼付け!P1836</f>
        <v>3</v>
      </c>
      <c r="M4767" s="63" t="str">
        <f>①陸連データ貼付け!Q1836</f>
        <v>中学校</v>
      </c>
    </row>
    <row r="4768" spans="1:13">
      <c r="A4768" s="220" t="str">
        <f>IF(①陸連データ貼付け!M1837="","",①陸連データ貼付け!M1837)</f>
        <v>P452</v>
      </c>
      <c r="B4768" s="29" t="str">
        <f t="shared" si="228"/>
        <v>P</v>
      </c>
      <c r="C4768" s="29" t="str">
        <f t="shared" si="229"/>
        <v>452</v>
      </c>
      <c r="D4768" s="29">
        <f>①陸連データ貼付け!B1837</f>
        <v>90082120</v>
      </c>
      <c r="E4768" s="29" t="str">
        <f>①陸連データ貼付け!C1837</f>
        <v>加藤　愛翔</v>
      </c>
      <c r="F4768" s="29" t="str">
        <f>ASC(①陸連データ貼付け!D1837)</f>
        <v>ｶﾄｳ ﾏﾅﾄ</v>
      </c>
      <c r="G4768" s="29" t="str">
        <f>①陸連データ貼付け!E1837</f>
        <v>男</v>
      </c>
      <c r="H4768" s="29">
        <f>①陸連データ貼付け!H1837</f>
        <v>24286</v>
      </c>
      <c r="I4768" s="29" t="str">
        <f>①陸連データ貼付け!I1837</f>
        <v>はとり中</v>
      </c>
      <c r="J4768" s="29" t="str">
        <f>①陸連データ貼付け!J1837</f>
        <v>ハトリ</v>
      </c>
      <c r="K4768" s="29" t="str">
        <f t="shared" si="230"/>
        <v>はとり中</v>
      </c>
      <c r="L4768" s="29">
        <f>①陸連データ貼付け!P1837</f>
        <v>2</v>
      </c>
      <c r="M4768" s="63" t="str">
        <f>①陸連データ貼付け!Q1837</f>
        <v>中学校</v>
      </c>
    </row>
    <row r="4769" spans="1:13">
      <c r="A4769" s="220" t="str">
        <f>IF(①陸連データ貼付け!M1838="","",①陸連データ貼付け!M1838)</f>
        <v>P453</v>
      </c>
      <c r="B4769" s="29" t="str">
        <f t="shared" ref="B4769:B4832" si="231">LEFT(A4769,1)</f>
        <v>P</v>
      </c>
      <c r="C4769" s="29" t="str">
        <f t="shared" ref="C4769:C4832" si="232">REPLACE(A4769,1,1,"")</f>
        <v>453</v>
      </c>
      <c r="D4769" s="29">
        <f>①陸連データ貼付け!B1838</f>
        <v>90082221</v>
      </c>
      <c r="E4769" s="29" t="str">
        <f>①陸連データ貼付け!C1838</f>
        <v>加藤　有騎</v>
      </c>
      <c r="F4769" s="29" t="str">
        <f>ASC(①陸連データ貼付け!D1838)</f>
        <v>ｶﾄｳ ﾕｳｷ</v>
      </c>
      <c r="G4769" s="29" t="str">
        <f>①陸連データ貼付け!E1838</f>
        <v>男</v>
      </c>
      <c r="H4769" s="29">
        <f>①陸連データ貼付け!H1838</f>
        <v>24286</v>
      </c>
      <c r="I4769" s="29" t="str">
        <f>①陸連データ貼付け!I1838</f>
        <v>はとり中</v>
      </c>
      <c r="J4769" s="29" t="str">
        <f>①陸連データ貼付け!J1838</f>
        <v>ハトリ</v>
      </c>
      <c r="K4769" s="29" t="str">
        <f t="shared" ref="K4769:K4832" si="233">I4769</f>
        <v>はとり中</v>
      </c>
      <c r="L4769" s="29">
        <f>①陸連データ貼付け!P1838</f>
        <v>2</v>
      </c>
      <c r="M4769" s="63" t="str">
        <f>①陸連データ貼付け!Q1838</f>
        <v>中学校</v>
      </c>
    </row>
    <row r="4770" spans="1:13">
      <c r="A4770" s="220" t="str">
        <f>IF(①陸連データ貼付け!M1839="","",①陸連データ貼付け!M1839)</f>
        <v>P5353</v>
      </c>
      <c r="B4770" s="29" t="str">
        <f t="shared" si="231"/>
        <v>P</v>
      </c>
      <c r="C4770" s="29" t="str">
        <f t="shared" si="232"/>
        <v>5353</v>
      </c>
      <c r="D4770" s="29">
        <f>①陸連データ貼付け!B1839</f>
        <v>90078529</v>
      </c>
      <c r="E4770" s="29" t="str">
        <f>①陸連データ貼付け!C1839</f>
        <v>川端　祐奈</v>
      </c>
      <c r="F4770" s="29" t="str">
        <f>ASC(①陸連データ貼付け!D1839)</f>
        <v>ｶﾜﾊﾞﾀ ﾕｳﾅ</v>
      </c>
      <c r="G4770" s="29" t="str">
        <f>①陸連データ貼付け!E1839</f>
        <v>女</v>
      </c>
      <c r="H4770" s="29">
        <f>①陸連データ貼付け!H1839</f>
        <v>24286</v>
      </c>
      <c r="I4770" s="29" t="str">
        <f>①陸連データ貼付け!I1839</f>
        <v>はとり中</v>
      </c>
      <c r="J4770" s="29" t="str">
        <f>①陸連データ貼付け!J1839</f>
        <v>ハトリ</v>
      </c>
      <c r="K4770" s="29" t="str">
        <f t="shared" si="233"/>
        <v>はとり中</v>
      </c>
      <c r="L4770" s="29">
        <f>①陸連データ貼付け!P1839</f>
        <v>2</v>
      </c>
      <c r="M4770" s="63" t="str">
        <f>①陸連データ貼付け!Q1839</f>
        <v>中学校</v>
      </c>
    </row>
    <row r="4771" spans="1:13">
      <c r="A4771" s="220" t="str">
        <f>IF(①陸連データ貼付け!M1840="","",①陸連データ貼付け!M1840)</f>
        <v>P5356</v>
      </c>
      <c r="B4771" s="29" t="str">
        <f t="shared" si="231"/>
        <v>P</v>
      </c>
      <c r="C4771" s="29" t="str">
        <f t="shared" si="232"/>
        <v>5356</v>
      </c>
      <c r="D4771" s="29">
        <f>①陸連データ貼付け!B1840</f>
        <v>90079025</v>
      </c>
      <c r="E4771" s="29" t="str">
        <f>①陸連データ貼付け!C1840</f>
        <v>木明　桃杏</v>
      </c>
      <c r="F4771" s="29" t="str">
        <f>ASC(①陸連データ貼付け!D1840)</f>
        <v>ｷｱｹ ﾓﾓｱ</v>
      </c>
      <c r="G4771" s="29" t="str">
        <f>①陸連データ貼付け!E1840</f>
        <v>女</v>
      </c>
      <c r="H4771" s="29">
        <f>①陸連データ貼付け!H1840</f>
        <v>24286</v>
      </c>
      <c r="I4771" s="29" t="str">
        <f>①陸連データ貼付け!I1840</f>
        <v>はとり中</v>
      </c>
      <c r="J4771" s="29" t="str">
        <f>①陸連データ貼付け!J1840</f>
        <v>ハトリ</v>
      </c>
      <c r="K4771" s="29" t="str">
        <f t="shared" si="233"/>
        <v>はとり中</v>
      </c>
      <c r="L4771" s="29">
        <f>①陸連データ貼付け!P1840</f>
        <v>2</v>
      </c>
      <c r="M4771" s="63" t="str">
        <f>①陸連データ貼付け!Q1840</f>
        <v>中学校</v>
      </c>
    </row>
    <row r="4772" spans="1:13">
      <c r="A4772" s="220" t="str">
        <f>IF(①陸連データ貼付け!M1841="","",①陸連データ貼付け!M1841)</f>
        <v>P414</v>
      </c>
      <c r="B4772" s="29" t="str">
        <f t="shared" si="231"/>
        <v>P</v>
      </c>
      <c r="C4772" s="29" t="str">
        <f t="shared" si="232"/>
        <v>414</v>
      </c>
      <c r="D4772" s="29">
        <f>①陸連データ貼付け!B1841</f>
        <v>77417834</v>
      </c>
      <c r="E4772" s="29" t="str">
        <f>①陸連データ貼付け!C1841</f>
        <v>木下　龍聖</v>
      </c>
      <c r="F4772" s="29" t="str">
        <f>ASC(①陸連データ貼付け!D1841)</f>
        <v>ｷｼﾀ ﾘｭｳｾｲ</v>
      </c>
      <c r="G4772" s="29" t="str">
        <f>①陸連データ貼付け!E1841</f>
        <v>男</v>
      </c>
      <c r="H4772" s="29">
        <f>①陸連データ貼付け!H1841</f>
        <v>24286</v>
      </c>
      <c r="I4772" s="29" t="str">
        <f>①陸連データ貼付け!I1841</f>
        <v>はとり中</v>
      </c>
      <c r="J4772" s="29" t="str">
        <f>①陸連データ貼付け!J1841</f>
        <v>ハトリ</v>
      </c>
      <c r="K4772" s="29" t="str">
        <f t="shared" si="233"/>
        <v>はとり中</v>
      </c>
      <c r="L4772" s="29">
        <f>①陸連データ貼付け!P1841</f>
        <v>3</v>
      </c>
      <c r="M4772" s="63" t="str">
        <f>①陸連データ貼付け!Q1841</f>
        <v>中学校</v>
      </c>
    </row>
    <row r="4773" spans="1:13">
      <c r="A4773" s="220" t="str">
        <f>IF(①陸連データ貼付け!M1842="","",①陸連データ貼付け!M1842)</f>
        <v>P421</v>
      </c>
      <c r="B4773" s="29" t="str">
        <f t="shared" si="231"/>
        <v>P</v>
      </c>
      <c r="C4773" s="29" t="str">
        <f t="shared" si="232"/>
        <v>421</v>
      </c>
      <c r="D4773" s="29">
        <f>①陸連データ貼付け!B1842</f>
        <v>77418936</v>
      </c>
      <c r="E4773" s="29" t="str">
        <f>①陸連データ貼付け!C1842</f>
        <v>木戸　大智</v>
      </c>
      <c r="F4773" s="29" t="str">
        <f>ASC(①陸連データ貼付け!D1842)</f>
        <v>ｷﾄﾞ ﾀｲﾁ</v>
      </c>
      <c r="G4773" s="29" t="str">
        <f>①陸連データ貼付け!E1842</f>
        <v>男</v>
      </c>
      <c r="H4773" s="29">
        <f>①陸連データ貼付け!H1842</f>
        <v>24286</v>
      </c>
      <c r="I4773" s="29" t="str">
        <f>①陸連データ貼付け!I1842</f>
        <v>はとり中</v>
      </c>
      <c r="J4773" s="29" t="str">
        <f>①陸連データ貼付け!J1842</f>
        <v>ハトリ</v>
      </c>
      <c r="K4773" s="29" t="str">
        <f t="shared" si="233"/>
        <v>はとり中</v>
      </c>
      <c r="L4773" s="29">
        <f>①陸連データ貼付け!P1842</f>
        <v>3</v>
      </c>
      <c r="M4773" s="63" t="str">
        <f>①陸連データ貼付け!Q1842</f>
        <v>中学校</v>
      </c>
    </row>
    <row r="4774" spans="1:13">
      <c r="A4774" s="220" t="str">
        <f>IF(①陸連データ貼付け!M1843="","",①陸連データ貼付け!M1843)</f>
        <v>P5338</v>
      </c>
      <c r="B4774" s="29" t="str">
        <f t="shared" si="231"/>
        <v>P</v>
      </c>
      <c r="C4774" s="29" t="str">
        <f t="shared" si="232"/>
        <v>5338</v>
      </c>
      <c r="D4774" s="29">
        <f>①陸連データ貼付け!B1843</f>
        <v>77415832</v>
      </c>
      <c r="E4774" s="29" t="str">
        <f>①陸連データ貼付け!C1843</f>
        <v>木村　愛海</v>
      </c>
      <c r="F4774" s="29" t="str">
        <f>ASC(①陸連データ貼付け!D1843)</f>
        <v>ｷﾑﾗ ﾏﾅﾐ</v>
      </c>
      <c r="G4774" s="29" t="str">
        <f>①陸連データ貼付け!E1843</f>
        <v>女</v>
      </c>
      <c r="H4774" s="29">
        <f>①陸連データ貼付け!H1843</f>
        <v>24286</v>
      </c>
      <c r="I4774" s="29" t="str">
        <f>①陸連データ貼付け!I1843</f>
        <v>はとり中</v>
      </c>
      <c r="J4774" s="29" t="str">
        <f>①陸連データ貼付け!J1843</f>
        <v>ハトリ</v>
      </c>
      <c r="K4774" s="29" t="str">
        <f t="shared" si="233"/>
        <v>はとり中</v>
      </c>
      <c r="L4774" s="29">
        <f>①陸連データ貼付け!P1843</f>
        <v>3</v>
      </c>
      <c r="M4774" s="63" t="str">
        <f>①陸連データ貼付け!Q1843</f>
        <v>中学校</v>
      </c>
    </row>
    <row r="4775" spans="1:13">
      <c r="A4775" s="220" t="str">
        <f>IF(①陸連データ貼付け!M1844="","",①陸連データ貼付け!M1844)</f>
        <v>P5358</v>
      </c>
      <c r="B4775" s="29" t="str">
        <f t="shared" si="231"/>
        <v>P</v>
      </c>
      <c r="C4775" s="29" t="str">
        <f t="shared" si="232"/>
        <v>5358</v>
      </c>
      <c r="D4775" s="29">
        <f>①陸連データ貼付け!B1844</f>
        <v>90079328</v>
      </c>
      <c r="E4775" s="29" t="str">
        <f>①陸連データ貼付け!C1844</f>
        <v>久留宮　菜月</v>
      </c>
      <c r="F4775" s="29" t="str">
        <f>ASC(①陸連データ貼付け!D1844)</f>
        <v>ｸﾙﾐﾔ ﾅﾂｷ</v>
      </c>
      <c r="G4775" s="29" t="str">
        <f>①陸連データ貼付け!E1844</f>
        <v>女</v>
      </c>
      <c r="H4775" s="29">
        <f>①陸連データ貼付け!H1844</f>
        <v>24286</v>
      </c>
      <c r="I4775" s="29" t="str">
        <f>①陸連データ貼付け!I1844</f>
        <v>はとり中</v>
      </c>
      <c r="J4775" s="29" t="str">
        <f>①陸連データ貼付け!J1844</f>
        <v>ハトリ</v>
      </c>
      <c r="K4775" s="29" t="str">
        <f t="shared" si="233"/>
        <v>はとり中</v>
      </c>
      <c r="L4775" s="29">
        <f>①陸連データ貼付け!P1844</f>
        <v>2</v>
      </c>
      <c r="M4775" s="63" t="str">
        <f>①陸連データ貼付け!Q1844</f>
        <v>中学校</v>
      </c>
    </row>
    <row r="4776" spans="1:13">
      <c r="A4776" s="220" t="str">
        <f>IF(①陸連データ貼付け!M1845="","",①陸連データ貼付け!M1845)</f>
        <v>P5339</v>
      </c>
      <c r="B4776" s="29" t="str">
        <f t="shared" si="231"/>
        <v>P</v>
      </c>
      <c r="C4776" s="29" t="str">
        <f t="shared" si="232"/>
        <v>5339</v>
      </c>
      <c r="D4776" s="29">
        <f>①陸連データ貼付け!B1845</f>
        <v>77415933</v>
      </c>
      <c r="E4776" s="29" t="str">
        <f>①陸連データ貼付け!C1845</f>
        <v>黒川　愛華</v>
      </c>
      <c r="F4776" s="29" t="str">
        <f>ASC(①陸連データ貼付け!D1845)</f>
        <v>ｸﾛｶﾜ ｱｲｶ</v>
      </c>
      <c r="G4776" s="29" t="str">
        <f>①陸連データ貼付け!E1845</f>
        <v>女</v>
      </c>
      <c r="H4776" s="29">
        <f>①陸連データ貼付け!H1845</f>
        <v>24286</v>
      </c>
      <c r="I4776" s="29" t="str">
        <f>①陸連データ貼付け!I1845</f>
        <v>はとり中</v>
      </c>
      <c r="J4776" s="29" t="str">
        <f>①陸連データ貼付け!J1845</f>
        <v>ハトリ</v>
      </c>
      <c r="K4776" s="29" t="str">
        <f t="shared" si="233"/>
        <v>はとり中</v>
      </c>
      <c r="L4776" s="29">
        <f>①陸連データ貼付け!P1845</f>
        <v>3</v>
      </c>
      <c r="M4776" s="63" t="str">
        <f>①陸連データ貼付け!Q1845</f>
        <v>中学校</v>
      </c>
    </row>
    <row r="4777" spans="1:13">
      <c r="A4777" s="220" t="str">
        <f>IF(①陸連データ貼付け!M1846="","",①陸連データ貼付け!M1846)</f>
        <v>P436</v>
      </c>
      <c r="B4777" s="29" t="str">
        <f t="shared" si="231"/>
        <v>P</v>
      </c>
      <c r="C4777" s="29" t="str">
        <f t="shared" si="232"/>
        <v>436</v>
      </c>
      <c r="D4777" s="29">
        <f>①陸連データ貼付け!B1846</f>
        <v>90079934</v>
      </c>
      <c r="E4777" s="29" t="str">
        <f>①陸連データ貼付け!C1846</f>
        <v>河野　快</v>
      </c>
      <c r="F4777" s="29" t="str">
        <f>ASC(①陸連データ貼付け!D1846)</f>
        <v>ｺｳﾉ ｶｲ</v>
      </c>
      <c r="G4777" s="29" t="str">
        <f>①陸連データ貼付け!E1846</f>
        <v>男</v>
      </c>
      <c r="H4777" s="29">
        <f>①陸連データ貼付け!H1846</f>
        <v>24286</v>
      </c>
      <c r="I4777" s="29" t="str">
        <f>①陸連データ貼付け!I1846</f>
        <v>はとり中</v>
      </c>
      <c r="J4777" s="29" t="str">
        <f>①陸連データ貼付け!J1846</f>
        <v>ハトリ</v>
      </c>
      <c r="K4777" s="29" t="str">
        <f t="shared" si="233"/>
        <v>はとり中</v>
      </c>
      <c r="L4777" s="29">
        <f>①陸連データ貼付け!P1846</f>
        <v>2</v>
      </c>
      <c r="M4777" s="63" t="str">
        <f>①陸連データ貼付け!Q1846</f>
        <v>中学校</v>
      </c>
    </row>
    <row r="4778" spans="1:13">
      <c r="A4778" s="220" t="str">
        <f>IF(①陸連データ貼付け!M1847="","",①陸連データ貼付け!M1847)</f>
        <v>P444</v>
      </c>
      <c r="B4778" s="29" t="str">
        <f t="shared" si="231"/>
        <v>P</v>
      </c>
      <c r="C4778" s="29" t="str">
        <f t="shared" si="232"/>
        <v>444</v>
      </c>
      <c r="D4778" s="29">
        <f>①陸連データ貼付け!B1847</f>
        <v>90080825</v>
      </c>
      <c r="E4778" s="29" t="str">
        <f>①陸連データ貼付け!C1847</f>
        <v>小島　琉雅</v>
      </c>
      <c r="F4778" s="29" t="str">
        <f>ASC(①陸連データ貼付け!D1847)</f>
        <v>ｺｼﾞﾏ ﾘｭｳｶﾞ</v>
      </c>
      <c r="G4778" s="29" t="str">
        <f>①陸連データ貼付け!E1847</f>
        <v>男</v>
      </c>
      <c r="H4778" s="29">
        <f>①陸連データ貼付け!H1847</f>
        <v>24286</v>
      </c>
      <c r="I4778" s="29" t="str">
        <f>①陸連データ貼付け!I1847</f>
        <v>はとり中</v>
      </c>
      <c r="J4778" s="29" t="str">
        <f>①陸連データ貼付け!J1847</f>
        <v>ハトリ</v>
      </c>
      <c r="K4778" s="29" t="str">
        <f t="shared" si="233"/>
        <v>はとり中</v>
      </c>
      <c r="L4778" s="29">
        <f>①陸連データ貼付け!P1847</f>
        <v>2</v>
      </c>
      <c r="M4778" s="63" t="str">
        <f>①陸連データ貼付け!Q1847</f>
        <v>中学校</v>
      </c>
    </row>
    <row r="4779" spans="1:13">
      <c r="A4779" s="220" t="str">
        <f>IF(①陸連データ貼付け!M1848="","",①陸連データ貼付け!M1848)</f>
        <v>P433</v>
      </c>
      <c r="B4779" s="29" t="str">
        <f t="shared" si="231"/>
        <v>P</v>
      </c>
      <c r="C4779" s="29" t="str">
        <f t="shared" si="232"/>
        <v>433</v>
      </c>
      <c r="D4779" s="29">
        <f>①陸連データ貼付け!B1848</f>
        <v>90079631</v>
      </c>
      <c r="E4779" s="29" t="str">
        <f>①陸連データ貼付け!C1848</f>
        <v>児玉　晟吾</v>
      </c>
      <c r="F4779" s="29" t="str">
        <f>ASC(①陸連データ貼付け!D1848)</f>
        <v>ｺﾀﾞﾏ ｾｲｺﾞ</v>
      </c>
      <c r="G4779" s="29" t="str">
        <f>①陸連データ貼付け!E1848</f>
        <v>男</v>
      </c>
      <c r="H4779" s="29">
        <f>①陸連データ貼付け!H1848</f>
        <v>24286</v>
      </c>
      <c r="I4779" s="29" t="str">
        <f>①陸連データ貼付け!I1848</f>
        <v>はとり中</v>
      </c>
      <c r="J4779" s="29" t="str">
        <f>①陸連データ貼付け!J1848</f>
        <v>ハトリ</v>
      </c>
      <c r="K4779" s="29" t="str">
        <f t="shared" si="233"/>
        <v>はとり中</v>
      </c>
      <c r="L4779" s="29">
        <f>①陸連データ貼付け!P1848</f>
        <v>2</v>
      </c>
      <c r="M4779" s="63" t="str">
        <f>①陸連データ貼付け!Q1848</f>
        <v>中学校</v>
      </c>
    </row>
    <row r="4780" spans="1:13">
      <c r="A4780" s="220" t="str">
        <f>IF(①陸連データ貼付け!M1849="","",①陸連データ貼付け!M1849)</f>
        <v>P422</v>
      </c>
      <c r="B4780" s="29" t="str">
        <f t="shared" si="231"/>
        <v>P</v>
      </c>
      <c r="C4780" s="29" t="str">
        <f t="shared" si="232"/>
        <v>422</v>
      </c>
      <c r="D4780" s="29">
        <f>①陸連データ貼付け!B1849</f>
        <v>77419028</v>
      </c>
      <c r="E4780" s="29" t="str">
        <f>①陸連データ貼付け!C1849</f>
        <v>榮　友樹</v>
      </c>
      <c r="F4780" s="29" t="str">
        <f>ASC(①陸連データ貼付け!D1849)</f>
        <v>ｻｶｴ ﾄﾓｷ</v>
      </c>
      <c r="G4780" s="29" t="str">
        <f>①陸連データ貼付け!E1849</f>
        <v>男</v>
      </c>
      <c r="H4780" s="29">
        <f>①陸連データ貼付け!H1849</f>
        <v>24286</v>
      </c>
      <c r="I4780" s="29" t="str">
        <f>①陸連データ貼付け!I1849</f>
        <v>はとり中</v>
      </c>
      <c r="J4780" s="29" t="str">
        <f>①陸連データ貼付け!J1849</f>
        <v>ハトリ</v>
      </c>
      <c r="K4780" s="29" t="str">
        <f t="shared" si="233"/>
        <v>はとり中</v>
      </c>
      <c r="L4780" s="29">
        <f>①陸連データ貼付け!P1849</f>
        <v>3</v>
      </c>
      <c r="M4780" s="63" t="str">
        <f>①陸連データ貼付け!Q1849</f>
        <v>中学校</v>
      </c>
    </row>
    <row r="4781" spans="1:13">
      <c r="A4781" s="220" t="str">
        <f>IF(①陸連データ貼付け!M1850="","",①陸連データ貼付け!M1850)</f>
        <v>P458</v>
      </c>
      <c r="B4781" s="29" t="str">
        <f t="shared" si="231"/>
        <v>P</v>
      </c>
      <c r="C4781" s="29" t="str">
        <f t="shared" si="232"/>
        <v>458</v>
      </c>
      <c r="D4781" s="29">
        <f>①陸連データ貼付け!B1850</f>
        <v>96797947</v>
      </c>
      <c r="E4781" s="29" t="str">
        <f>①陸連データ貼付け!C1850</f>
        <v>坂梨　伊吹</v>
      </c>
      <c r="F4781" s="29" t="str">
        <f>ASC(①陸連データ貼付け!D1850)</f>
        <v>ｻｶﾅｼ ｲﾌﾞｷ</v>
      </c>
      <c r="G4781" s="29" t="str">
        <f>①陸連データ貼付け!E1850</f>
        <v>男</v>
      </c>
      <c r="H4781" s="29">
        <f>①陸連データ貼付け!H1850</f>
        <v>24286</v>
      </c>
      <c r="I4781" s="29" t="str">
        <f>①陸連データ貼付け!I1850</f>
        <v>はとり中</v>
      </c>
      <c r="J4781" s="29" t="str">
        <f>①陸連データ貼付け!J1850</f>
        <v>ハトリ</v>
      </c>
      <c r="K4781" s="29" t="str">
        <f t="shared" si="233"/>
        <v>はとり中</v>
      </c>
      <c r="L4781" s="29">
        <f>①陸連データ貼付け!P1850</f>
        <v>2</v>
      </c>
      <c r="M4781" s="63" t="str">
        <f>①陸連データ貼付け!Q1850</f>
        <v>中学校</v>
      </c>
    </row>
    <row r="4782" spans="1:13">
      <c r="A4782" s="220" t="str">
        <f>IF(①陸連データ貼付け!M1851="","",①陸連データ貼付け!M1851)</f>
        <v>P442</v>
      </c>
      <c r="B4782" s="29" t="str">
        <f t="shared" si="231"/>
        <v>P</v>
      </c>
      <c r="C4782" s="29" t="str">
        <f t="shared" si="232"/>
        <v>442</v>
      </c>
      <c r="D4782" s="29">
        <f>①陸連データ貼付け!B1851</f>
        <v>90080623</v>
      </c>
      <c r="E4782" s="29" t="str">
        <f>①陸連データ貼付け!C1851</f>
        <v>佐々　拓海</v>
      </c>
      <c r="F4782" s="29" t="str">
        <f>ASC(①陸連データ貼付け!D1851)</f>
        <v>ｻｯｻ ﾀｸﾐ</v>
      </c>
      <c r="G4782" s="29" t="str">
        <f>①陸連データ貼付け!E1851</f>
        <v>男</v>
      </c>
      <c r="H4782" s="29">
        <f>①陸連データ貼付け!H1851</f>
        <v>24286</v>
      </c>
      <c r="I4782" s="29" t="str">
        <f>①陸連データ貼付け!I1851</f>
        <v>はとり中</v>
      </c>
      <c r="J4782" s="29" t="str">
        <f>①陸連データ貼付け!J1851</f>
        <v>ハトリ</v>
      </c>
      <c r="K4782" s="29" t="str">
        <f t="shared" si="233"/>
        <v>はとり中</v>
      </c>
      <c r="L4782" s="29">
        <f>①陸連データ貼付け!P1851</f>
        <v>2</v>
      </c>
      <c r="M4782" s="63" t="str">
        <f>①陸連データ貼付け!Q1851</f>
        <v>中学校</v>
      </c>
    </row>
    <row r="4783" spans="1:13">
      <c r="A4783" s="220" t="str">
        <f>IF(①陸連データ貼付け!M1852="","",①陸連データ貼付け!M1852)</f>
        <v>P446</v>
      </c>
      <c r="B4783" s="29" t="str">
        <f t="shared" si="231"/>
        <v>P</v>
      </c>
      <c r="C4783" s="29" t="str">
        <f t="shared" si="232"/>
        <v>446</v>
      </c>
      <c r="D4783" s="29">
        <f>①陸連データ貼付け!B1852</f>
        <v>90081119</v>
      </c>
      <c r="E4783" s="29" t="str">
        <f>①陸連データ貼付け!C1852</f>
        <v>篠田　大夢</v>
      </c>
      <c r="F4783" s="29" t="str">
        <f>ASC(①陸連データ貼付け!D1852)</f>
        <v>ｼﾉﾀﾞ ﾋﾛﾑ</v>
      </c>
      <c r="G4783" s="29" t="str">
        <f>①陸連データ貼付け!E1852</f>
        <v>男</v>
      </c>
      <c r="H4783" s="29">
        <f>①陸連データ貼付け!H1852</f>
        <v>24286</v>
      </c>
      <c r="I4783" s="29" t="str">
        <f>①陸連データ貼付け!I1852</f>
        <v>はとり中</v>
      </c>
      <c r="J4783" s="29" t="str">
        <f>①陸連データ貼付け!J1852</f>
        <v>ハトリ</v>
      </c>
      <c r="K4783" s="29" t="str">
        <f t="shared" si="233"/>
        <v>はとり中</v>
      </c>
      <c r="L4783" s="29">
        <f>①陸連データ貼付け!P1852</f>
        <v>2</v>
      </c>
      <c r="M4783" s="63" t="str">
        <f>①陸連データ貼付け!Q1852</f>
        <v>中学校</v>
      </c>
    </row>
    <row r="4784" spans="1:13">
      <c r="A4784" s="220" t="str">
        <f>IF(①陸連データ貼付け!M1853="","",①陸連データ貼付け!M1853)</f>
        <v>P423</v>
      </c>
      <c r="B4784" s="29" t="str">
        <f t="shared" si="231"/>
        <v>P</v>
      </c>
      <c r="C4784" s="29" t="str">
        <f t="shared" si="232"/>
        <v>423</v>
      </c>
      <c r="D4784" s="29">
        <f>①陸連データ貼付け!B1853</f>
        <v>77419129</v>
      </c>
      <c r="E4784" s="29" t="str">
        <f>①陸連データ貼付け!C1853</f>
        <v>篠原　拳也</v>
      </c>
      <c r="F4784" s="29" t="str">
        <f>ASC(①陸連データ貼付け!D1853)</f>
        <v>ｼﾉﾊﾗ ｹﾝﾔ</v>
      </c>
      <c r="G4784" s="29" t="str">
        <f>①陸連データ貼付け!E1853</f>
        <v>男</v>
      </c>
      <c r="H4784" s="29">
        <f>①陸連データ貼付け!H1853</f>
        <v>24286</v>
      </c>
      <c r="I4784" s="29" t="str">
        <f>①陸連データ貼付け!I1853</f>
        <v>はとり中</v>
      </c>
      <c r="J4784" s="29" t="str">
        <f>①陸連データ貼付け!J1853</f>
        <v>ハトリ</v>
      </c>
      <c r="K4784" s="29" t="str">
        <f t="shared" si="233"/>
        <v>はとり中</v>
      </c>
      <c r="L4784" s="29">
        <f>①陸連データ貼付け!P1853</f>
        <v>3</v>
      </c>
      <c r="M4784" s="63" t="str">
        <f>①陸連データ貼付け!Q1853</f>
        <v>中学校</v>
      </c>
    </row>
    <row r="4785" spans="1:13">
      <c r="A4785" s="220" t="str">
        <f>IF(①陸連データ貼付け!M1854="","",①陸連データ貼付け!M1854)</f>
        <v>P420</v>
      </c>
      <c r="B4785" s="29" t="str">
        <f t="shared" si="231"/>
        <v>P</v>
      </c>
      <c r="C4785" s="29" t="str">
        <f t="shared" si="232"/>
        <v>420</v>
      </c>
      <c r="D4785" s="29">
        <f>①陸連データ貼付け!B1854</f>
        <v>77418734</v>
      </c>
      <c r="E4785" s="29" t="str">
        <f>①陸連データ貼付け!C1854</f>
        <v>末廣　拓己</v>
      </c>
      <c r="F4785" s="29" t="str">
        <f>ASC(①陸連データ貼付け!D1854)</f>
        <v>ｽｴﾋﾛ ﾀｸﾐ</v>
      </c>
      <c r="G4785" s="29" t="str">
        <f>①陸連データ貼付け!E1854</f>
        <v>男</v>
      </c>
      <c r="H4785" s="29">
        <f>①陸連データ貼付け!H1854</f>
        <v>24286</v>
      </c>
      <c r="I4785" s="29" t="str">
        <f>①陸連データ貼付け!I1854</f>
        <v>はとり中</v>
      </c>
      <c r="J4785" s="29" t="str">
        <f>①陸連データ貼付け!J1854</f>
        <v>ハトリ</v>
      </c>
      <c r="K4785" s="29" t="str">
        <f t="shared" si="233"/>
        <v>はとり中</v>
      </c>
      <c r="L4785" s="29">
        <f>①陸連データ貼付け!P1854</f>
        <v>3</v>
      </c>
      <c r="M4785" s="63" t="str">
        <f>①陸連データ貼付け!Q1854</f>
        <v>中学校</v>
      </c>
    </row>
    <row r="4786" spans="1:13">
      <c r="A4786" s="220" t="str">
        <f>IF(①陸連データ貼付け!M1855="","",①陸連データ貼付け!M1855)</f>
        <v>P5345</v>
      </c>
      <c r="B4786" s="29" t="str">
        <f t="shared" si="231"/>
        <v>P</v>
      </c>
      <c r="C4786" s="29" t="str">
        <f t="shared" si="232"/>
        <v>5345</v>
      </c>
      <c r="D4786" s="29">
        <f>①陸連データ貼付け!B1855</f>
        <v>77416530</v>
      </c>
      <c r="E4786" s="29" t="str">
        <f>①陸連データ貼付け!C1855</f>
        <v>杉浦　さくら</v>
      </c>
      <c r="F4786" s="29" t="str">
        <f>ASC(①陸連データ貼付け!D1855)</f>
        <v>ｽｷﾞｳﾗ ｻｸﾗ</v>
      </c>
      <c r="G4786" s="29" t="str">
        <f>①陸連データ貼付け!E1855</f>
        <v>女</v>
      </c>
      <c r="H4786" s="29">
        <f>①陸連データ貼付け!H1855</f>
        <v>24286</v>
      </c>
      <c r="I4786" s="29" t="str">
        <f>①陸連データ貼付け!I1855</f>
        <v>はとり中</v>
      </c>
      <c r="J4786" s="29" t="str">
        <f>①陸連データ貼付け!J1855</f>
        <v>ハトリ</v>
      </c>
      <c r="K4786" s="29" t="str">
        <f t="shared" si="233"/>
        <v>はとり中</v>
      </c>
      <c r="L4786" s="29">
        <f>①陸連データ貼付け!P1855</f>
        <v>3</v>
      </c>
      <c r="M4786" s="63" t="str">
        <f>①陸連データ貼付け!Q1855</f>
        <v>中学校</v>
      </c>
    </row>
    <row r="4787" spans="1:13">
      <c r="A4787" s="220" t="str">
        <f>IF(①陸連データ貼付け!M1856="","",①陸連データ貼付け!M1856)</f>
        <v>P450</v>
      </c>
      <c r="B4787" s="29" t="str">
        <f t="shared" si="231"/>
        <v>P</v>
      </c>
      <c r="C4787" s="29" t="str">
        <f t="shared" si="232"/>
        <v>450</v>
      </c>
      <c r="D4787" s="29">
        <f>①陸連データ貼付け!B1856</f>
        <v>90081826</v>
      </c>
      <c r="E4787" s="29" t="str">
        <f>①陸連データ貼付け!C1856</f>
        <v>杉村　廉</v>
      </c>
      <c r="F4787" s="29" t="str">
        <f>ASC(①陸連データ貼付け!D1856)</f>
        <v>ｽｷﾞﾑﾗ ﾚﾝ</v>
      </c>
      <c r="G4787" s="29" t="str">
        <f>①陸連データ貼付け!E1856</f>
        <v>男</v>
      </c>
      <c r="H4787" s="29">
        <f>①陸連データ貼付け!H1856</f>
        <v>24286</v>
      </c>
      <c r="I4787" s="29" t="str">
        <f>①陸連データ貼付け!I1856</f>
        <v>はとり中</v>
      </c>
      <c r="J4787" s="29" t="str">
        <f>①陸連データ貼付け!J1856</f>
        <v>ハトリ</v>
      </c>
      <c r="K4787" s="29" t="str">
        <f t="shared" si="233"/>
        <v>はとり中</v>
      </c>
      <c r="L4787" s="29">
        <f>①陸連データ貼付け!P1856</f>
        <v>2</v>
      </c>
      <c r="M4787" s="63" t="str">
        <f>①陸連データ貼付け!Q1856</f>
        <v>中学校</v>
      </c>
    </row>
    <row r="4788" spans="1:13">
      <c r="A4788" s="220" t="str">
        <f>IF(①陸連データ貼付け!M1857="","",①陸連データ貼付け!M1857)</f>
        <v>P5340</v>
      </c>
      <c r="B4788" s="29" t="str">
        <f t="shared" si="231"/>
        <v>P</v>
      </c>
      <c r="C4788" s="29" t="str">
        <f t="shared" si="232"/>
        <v>5340</v>
      </c>
      <c r="D4788" s="29">
        <f>①陸連データ貼付け!B1857</f>
        <v>77416025</v>
      </c>
      <c r="E4788" s="29" t="str">
        <f>①陸連データ貼付け!C1857</f>
        <v>鈴木　ほのか</v>
      </c>
      <c r="F4788" s="29" t="str">
        <f>ASC(①陸連データ貼付け!D1857)</f>
        <v>ｽｽﾞｷ ﾎﾉｶ</v>
      </c>
      <c r="G4788" s="29" t="str">
        <f>①陸連データ貼付け!E1857</f>
        <v>女</v>
      </c>
      <c r="H4788" s="29">
        <f>①陸連データ貼付け!H1857</f>
        <v>24286</v>
      </c>
      <c r="I4788" s="29" t="str">
        <f>①陸連データ貼付け!I1857</f>
        <v>はとり中</v>
      </c>
      <c r="J4788" s="29" t="str">
        <f>①陸連データ貼付け!J1857</f>
        <v>ハトリ</v>
      </c>
      <c r="K4788" s="29" t="str">
        <f t="shared" si="233"/>
        <v>はとり中</v>
      </c>
      <c r="L4788" s="29">
        <f>①陸連データ貼付け!P1857</f>
        <v>3</v>
      </c>
      <c r="M4788" s="63" t="str">
        <f>①陸連データ貼付け!Q1857</f>
        <v>中学校</v>
      </c>
    </row>
    <row r="4789" spans="1:13">
      <c r="A4789" s="220" t="str">
        <f>IF(①陸連データ貼付け!M1858="","",①陸連データ貼付け!M1858)</f>
        <v>P5355</v>
      </c>
      <c r="B4789" s="29" t="str">
        <f t="shared" si="231"/>
        <v>P</v>
      </c>
      <c r="C4789" s="29" t="str">
        <f t="shared" si="232"/>
        <v>5355</v>
      </c>
      <c r="D4789" s="29">
        <f>①陸連データ貼付け!B1858</f>
        <v>90078832</v>
      </c>
      <c r="E4789" s="29" t="str">
        <f>①陸連データ貼付け!C1858</f>
        <v>仙田　彩乃</v>
      </c>
      <c r="F4789" s="29" t="str">
        <f>ASC(①陸連データ貼付け!D1858)</f>
        <v>ｾﾝﾀﾞ ｱﾔﾉ</v>
      </c>
      <c r="G4789" s="29" t="str">
        <f>①陸連データ貼付け!E1858</f>
        <v>女</v>
      </c>
      <c r="H4789" s="29">
        <f>①陸連データ貼付け!H1858</f>
        <v>24286</v>
      </c>
      <c r="I4789" s="29" t="str">
        <f>①陸連データ貼付け!I1858</f>
        <v>はとり中</v>
      </c>
      <c r="J4789" s="29" t="str">
        <f>①陸連データ貼付け!J1858</f>
        <v>ハトリ</v>
      </c>
      <c r="K4789" s="29" t="str">
        <f t="shared" si="233"/>
        <v>はとり中</v>
      </c>
      <c r="L4789" s="29">
        <f>①陸連データ貼付け!P1858</f>
        <v>2</v>
      </c>
      <c r="M4789" s="63" t="str">
        <f>①陸連データ貼付け!Q1858</f>
        <v>中学校</v>
      </c>
    </row>
    <row r="4790" spans="1:13">
      <c r="A4790" s="220" t="str">
        <f>IF(①陸連データ貼付け!M1859="","",①陸連データ貼付け!M1859)</f>
        <v>P424</v>
      </c>
      <c r="B4790" s="29" t="str">
        <f t="shared" si="231"/>
        <v>P</v>
      </c>
      <c r="C4790" s="29" t="str">
        <f t="shared" si="232"/>
        <v>424</v>
      </c>
      <c r="D4790" s="29">
        <f>①陸連データ貼付け!B1859</f>
        <v>77419230</v>
      </c>
      <c r="E4790" s="29" t="str">
        <f>①陸連データ貼付け!C1859</f>
        <v>髙橋　昂希</v>
      </c>
      <c r="F4790" s="29" t="str">
        <f>ASC(①陸連データ貼付け!D1859)</f>
        <v>ﾀｶﾊｼ ｺｳｷ</v>
      </c>
      <c r="G4790" s="29" t="str">
        <f>①陸連データ貼付け!E1859</f>
        <v>男</v>
      </c>
      <c r="H4790" s="29">
        <f>①陸連データ貼付け!H1859</f>
        <v>24286</v>
      </c>
      <c r="I4790" s="29" t="str">
        <f>①陸連データ貼付け!I1859</f>
        <v>はとり中</v>
      </c>
      <c r="J4790" s="29" t="str">
        <f>①陸連データ貼付け!J1859</f>
        <v>ハトリ</v>
      </c>
      <c r="K4790" s="29" t="str">
        <f t="shared" si="233"/>
        <v>はとり中</v>
      </c>
      <c r="L4790" s="29">
        <f>①陸連データ貼付け!P1859</f>
        <v>3</v>
      </c>
      <c r="M4790" s="63" t="str">
        <f>①陸連データ貼付け!Q1859</f>
        <v>中学校</v>
      </c>
    </row>
    <row r="4791" spans="1:13">
      <c r="A4791" s="220" t="str">
        <f>IF(①陸連データ貼付け!M1860="","",①陸連データ貼付け!M1860)</f>
        <v>P426</v>
      </c>
      <c r="B4791" s="29" t="str">
        <f t="shared" si="231"/>
        <v>P</v>
      </c>
      <c r="C4791" s="29" t="str">
        <f t="shared" si="232"/>
        <v>426</v>
      </c>
      <c r="D4791" s="29">
        <f>①陸連データ貼付け!B1860</f>
        <v>77419432</v>
      </c>
      <c r="E4791" s="29" t="str">
        <f>①陸連データ貼付け!C1860</f>
        <v>竹内　斗哉</v>
      </c>
      <c r="F4791" s="29" t="str">
        <f>ASC(①陸連データ貼付け!D1860)</f>
        <v>ﾀｹｳﾁ ﾄｳﾔ</v>
      </c>
      <c r="G4791" s="29" t="str">
        <f>①陸連データ貼付け!E1860</f>
        <v>男</v>
      </c>
      <c r="H4791" s="29">
        <f>①陸連データ貼付け!H1860</f>
        <v>24286</v>
      </c>
      <c r="I4791" s="29" t="str">
        <f>①陸連データ貼付け!I1860</f>
        <v>はとり中</v>
      </c>
      <c r="J4791" s="29" t="str">
        <f>①陸連データ貼付け!J1860</f>
        <v>ハトリ</v>
      </c>
      <c r="K4791" s="29" t="str">
        <f t="shared" si="233"/>
        <v>はとり中</v>
      </c>
      <c r="L4791" s="29">
        <f>①陸連データ貼付け!P1860</f>
        <v>3</v>
      </c>
      <c r="M4791" s="63" t="str">
        <f>①陸連データ貼付け!Q1860</f>
        <v>中学校</v>
      </c>
    </row>
    <row r="4792" spans="1:13">
      <c r="A4792" s="220" t="str">
        <f>IF(①陸連データ貼付け!M1861="","",①陸連データ貼付け!M1861)</f>
        <v>P437</v>
      </c>
      <c r="B4792" s="29" t="str">
        <f t="shared" si="231"/>
        <v>P</v>
      </c>
      <c r="C4792" s="29" t="str">
        <f t="shared" si="232"/>
        <v>437</v>
      </c>
      <c r="D4792" s="29">
        <f>①陸連データ貼付け!B1861</f>
        <v>90080017</v>
      </c>
      <c r="E4792" s="29" t="str">
        <f>①陸連データ貼付け!C1861</f>
        <v>田崎　雄大</v>
      </c>
      <c r="F4792" s="29" t="str">
        <f>ASC(①陸連データ貼付け!D1861)</f>
        <v>ﾀｻｷ ﾕｳﾀﾞｲ</v>
      </c>
      <c r="G4792" s="29" t="str">
        <f>①陸連データ貼付け!E1861</f>
        <v>男</v>
      </c>
      <c r="H4792" s="29">
        <f>①陸連データ貼付け!H1861</f>
        <v>24286</v>
      </c>
      <c r="I4792" s="29" t="str">
        <f>①陸連データ貼付け!I1861</f>
        <v>はとり中</v>
      </c>
      <c r="J4792" s="29" t="str">
        <f>①陸連データ貼付け!J1861</f>
        <v>ハトリ</v>
      </c>
      <c r="K4792" s="29" t="str">
        <f t="shared" si="233"/>
        <v>はとり中</v>
      </c>
      <c r="L4792" s="29">
        <f>①陸連データ貼付け!P1861</f>
        <v>2</v>
      </c>
      <c r="M4792" s="63" t="str">
        <f>①陸連データ貼付け!Q1861</f>
        <v>中学校</v>
      </c>
    </row>
    <row r="4793" spans="1:13">
      <c r="A4793" s="220" t="str">
        <f>IF(①陸連データ貼付け!M1862="","",①陸連データ貼付け!M1862)</f>
        <v>P5341</v>
      </c>
      <c r="B4793" s="29" t="str">
        <f t="shared" si="231"/>
        <v>P</v>
      </c>
      <c r="C4793" s="29" t="str">
        <f t="shared" si="232"/>
        <v>5341</v>
      </c>
      <c r="D4793" s="29">
        <f>①陸連データ貼付け!B1862</f>
        <v>77416126</v>
      </c>
      <c r="E4793" s="29" t="str">
        <f>①陸連データ貼付け!C1862</f>
        <v>田島　綺子</v>
      </c>
      <c r="F4793" s="29" t="str">
        <f>ASC(①陸連データ貼付け!D1862)</f>
        <v>ﾀｼﾞﾏ ｱﾔｺ</v>
      </c>
      <c r="G4793" s="29" t="str">
        <f>①陸連データ貼付け!E1862</f>
        <v>女</v>
      </c>
      <c r="H4793" s="29">
        <f>①陸連データ貼付け!H1862</f>
        <v>24286</v>
      </c>
      <c r="I4793" s="29" t="str">
        <f>①陸連データ貼付け!I1862</f>
        <v>はとり中</v>
      </c>
      <c r="J4793" s="29" t="str">
        <f>①陸連データ貼付け!J1862</f>
        <v>ハトリ</v>
      </c>
      <c r="K4793" s="29" t="str">
        <f t="shared" si="233"/>
        <v>はとり中</v>
      </c>
      <c r="L4793" s="29">
        <f>①陸連データ貼付け!P1862</f>
        <v>3</v>
      </c>
      <c r="M4793" s="63" t="str">
        <f>①陸連データ貼付け!Q1862</f>
        <v>中学校</v>
      </c>
    </row>
    <row r="4794" spans="1:13">
      <c r="A4794" s="220" t="str">
        <f>IF(①陸連データ貼付け!M1863="","",①陸連データ貼付け!M1863)</f>
        <v>P430</v>
      </c>
      <c r="B4794" s="29" t="str">
        <f t="shared" si="231"/>
        <v>P</v>
      </c>
      <c r="C4794" s="29" t="str">
        <f t="shared" si="232"/>
        <v>430</v>
      </c>
      <c r="D4794" s="29">
        <f>①陸連データ貼付け!B1863</f>
        <v>77420222</v>
      </c>
      <c r="E4794" s="29" t="str">
        <f>①陸連データ貼付け!C1863</f>
        <v>恒川　陽基</v>
      </c>
      <c r="F4794" s="29" t="str">
        <f>ASC(①陸連データ貼付け!D1863)</f>
        <v>ﾂﾈｶﾜ ﾊﾙｷ</v>
      </c>
      <c r="G4794" s="29" t="str">
        <f>①陸連データ貼付け!E1863</f>
        <v>男</v>
      </c>
      <c r="H4794" s="29">
        <f>①陸連データ貼付け!H1863</f>
        <v>24286</v>
      </c>
      <c r="I4794" s="29" t="str">
        <f>①陸連データ貼付け!I1863</f>
        <v>はとり中</v>
      </c>
      <c r="J4794" s="29" t="str">
        <f>①陸連データ貼付け!J1863</f>
        <v>ハトリ</v>
      </c>
      <c r="K4794" s="29" t="str">
        <f t="shared" si="233"/>
        <v>はとり中</v>
      </c>
      <c r="L4794" s="29">
        <f>①陸連データ貼付け!P1863</f>
        <v>3</v>
      </c>
      <c r="M4794" s="63" t="str">
        <f>①陸連データ貼付け!Q1863</f>
        <v>中学校</v>
      </c>
    </row>
    <row r="4795" spans="1:13">
      <c r="A4795" s="220" t="str">
        <f>IF(①陸連データ貼付け!M1864="","",①陸連データ貼付け!M1864)</f>
        <v>P5350</v>
      </c>
      <c r="B4795" s="29" t="str">
        <f t="shared" si="231"/>
        <v>P</v>
      </c>
      <c r="C4795" s="29" t="str">
        <f t="shared" si="232"/>
        <v>5350</v>
      </c>
      <c r="D4795" s="29">
        <f>①陸連データ貼付け!B1864</f>
        <v>77417228</v>
      </c>
      <c r="E4795" s="29" t="str">
        <f>①陸連データ貼付け!C1864</f>
        <v>恒川　祐華</v>
      </c>
      <c r="F4795" s="29" t="str">
        <f>ASC(①陸連データ貼付け!D1864)</f>
        <v>ﾂﾈｶﾜ ﾕｳｶ</v>
      </c>
      <c r="G4795" s="29" t="str">
        <f>①陸連データ貼付け!E1864</f>
        <v>女</v>
      </c>
      <c r="H4795" s="29">
        <f>①陸連データ貼付け!H1864</f>
        <v>24286</v>
      </c>
      <c r="I4795" s="29" t="str">
        <f>①陸連データ貼付け!I1864</f>
        <v>はとり中</v>
      </c>
      <c r="J4795" s="29" t="str">
        <f>①陸連データ貼付け!J1864</f>
        <v>ハトリ</v>
      </c>
      <c r="K4795" s="29" t="str">
        <f t="shared" si="233"/>
        <v>はとり中</v>
      </c>
      <c r="L4795" s="29">
        <f>①陸連データ貼付け!P1864</f>
        <v>3</v>
      </c>
      <c r="M4795" s="63" t="str">
        <f>①陸連データ貼付け!Q1864</f>
        <v>中学校</v>
      </c>
    </row>
    <row r="4796" spans="1:13">
      <c r="A4796" s="220" t="str">
        <f>IF(①陸連データ貼付け!M1865="","",①陸連データ貼付け!M1865)</f>
        <v>P434</v>
      </c>
      <c r="B4796" s="29" t="str">
        <f t="shared" si="231"/>
        <v>P</v>
      </c>
      <c r="C4796" s="29" t="str">
        <f t="shared" si="232"/>
        <v>434</v>
      </c>
      <c r="D4796" s="29">
        <f>①陸連データ貼付け!B1865</f>
        <v>90079732</v>
      </c>
      <c r="E4796" s="29" t="str">
        <f>①陸連データ貼付け!C1865</f>
        <v>内藤　龍</v>
      </c>
      <c r="F4796" s="29" t="str">
        <f>ASC(①陸連データ貼付け!D1865)</f>
        <v>ﾅｲﾄｳ ﾘｭｳ</v>
      </c>
      <c r="G4796" s="29" t="str">
        <f>①陸連データ貼付け!E1865</f>
        <v>男</v>
      </c>
      <c r="H4796" s="29">
        <f>①陸連データ貼付け!H1865</f>
        <v>24286</v>
      </c>
      <c r="I4796" s="29" t="str">
        <f>①陸連データ貼付け!I1865</f>
        <v>はとり中</v>
      </c>
      <c r="J4796" s="29" t="str">
        <f>①陸連データ貼付け!J1865</f>
        <v>ハトリ</v>
      </c>
      <c r="K4796" s="29" t="str">
        <f t="shared" si="233"/>
        <v>はとり中</v>
      </c>
      <c r="L4796" s="29">
        <f>①陸連データ貼付け!P1865</f>
        <v>2</v>
      </c>
      <c r="M4796" s="63" t="str">
        <f>①陸連データ貼付け!Q1865</f>
        <v>中学校</v>
      </c>
    </row>
    <row r="4797" spans="1:13">
      <c r="A4797" s="220" t="str">
        <f>IF(①陸連データ貼付け!M1866="","",①陸連データ貼付け!M1866)</f>
        <v>P5342</v>
      </c>
      <c r="B4797" s="29" t="str">
        <f t="shared" si="231"/>
        <v>P</v>
      </c>
      <c r="C4797" s="29" t="str">
        <f t="shared" si="232"/>
        <v>5342</v>
      </c>
      <c r="D4797" s="29">
        <f>①陸連データ貼付け!B1866</f>
        <v>77416227</v>
      </c>
      <c r="E4797" s="29" t="str">
        <f>①陸連データ貼付け!C1866</f>
        <v>直野　恵</v>
      </c>
      <c r="F4797" s="29" t="str">
        <f>ASC(①陸連データ貼付け!D1866)</f>
        <v>ﾅｵﾉ ﾒｸﾞ</v>
      </c>
      <c r="G4797" s="29" t="str">
        <f>①陸連データ貼付け!E1866</f>
        <v>女</v>
      </c>
      <c r="H4797" s="29">
        <f>①陸連データ貼付け!H1866</f>
        <v>24286</v>
      </c>
      <c r="I4797" s="29" t="str">
        <f>①陸連データ貼付け!I1866</f>
        <v>はとり中</v>
      </c>
      <c r="J4797" s="29" t="str">
        <f>①陸連データ貼付け!J1866</f>
        <v>ハトリ</v>
      </c>
      <c r="K4797" s="29" t="str">
        <f t="shared" si="233"/>
        <v>はとり中</v>
      </c>
      <c r="L4797" s="29">
        <f>①陸連データ貼付け!P1866</f>
        <v>3</v>
      </c>
      <c r="M4797" s="63" t="str">
        <f>①陸連データ貼付け!Q1866</f>
        <v>中学校</v>
      </c>
    </row>
    <row r="4798" spans="1:13">
      <c r="A4798" s="220" t="str">
        <f>IF(①陸連データ貼付け!M1867="","",①陸連データ貼付け!M1867)</f>
        <v>P454</v>
      </c>
      <c r="B4798" s="29" t="str">
        <f t="shared" si="231"/>
        <v>P</v>
      </c>
      <c r="C4798" s="29" t="str">
        <f t="shared" si="232"/>
        <v>454</v>
      </c>
      <c r="D4798" s="29">
        <f>①陸連データ貼付け!B1867</f>
        <v>90082322</v>
      </c>
      <c r="E4798" s="29" t="str">
        <f>①陸連データ貼付け!C1867</f>
        <v>長野　良亮</v>
      </c>
      <c r="F4798" s="29" t="str">
        <f>ASC(①陸連データ貼付け!D1867)</f>
        <v>ﾅｶﾞﾉ ﾘｮｳｽｹ</v>
      </c>
      <c r="G4798" s="29" t="str">
        <f>①陸連データ貼付け!E1867</f>
        <v>男</v>
      </c>
      <c r="H4798" s="29">
        <f>①陸連データ貼付け!H1867</f>
        <v>24286</v>
      </c>
      <c r="I4798" s="29" t="str">
        <f>①陸連データ貼付け!I1867</f>
        <v>はとり中</v>
      </c>
      <c r="J4798" s="29" t="str">
        <f>①陸連データ貼付け!J1867</f>
        <v>ハトリ</v>
      </c>
      <c r="K4798" s="29" t="str">
        <f t="shared" si="233"/>
        <v>はとり中</v>
      </c>
      <c r="L4798" s="29">
        <f>①陸連データ貼付け!P1867</f>
        <v>2</v>
      </c>
      <c r="M4798" s="63" t="str">
        <f>①陸連データ貼付け!Q1867</f>
        <v>中学校</v>
      </c>
    </row>
    <row r="4799" spans="1:13">
      <c r="A4799" s="220" t="str">
        <f>IF(①陸連データ貼付け!M1868="","",①陸連データ貼付け!M1868)</f>
        <v>P412</v>
      </c>
      <c r="B4799" s="29" t="str">
        <f t="shared" si="231"/>
        <v>P</v>
      </c>
      <c r="C4799" s="29" t="str">
        <f t="shared" si="232"/>
        <v>412</v>
      </c>
      <c r="D4799" s="29">
        <f>①陸連データ貼付け!B1868</f>
        <v>77417531</v>
      </c>
      <c r="E4799" s="29" t="str">
        <f>①陸連データ貼付け!C1868</f>
        <v>中村　俊太</v>
      </c>
      <c r="F4799" s="29" t="str">
        <f>ASC(①陸連データ貼付け!D1868)</f>
        <v>ﾅｶﾑﾗ ｼｭﾝﾀ</v>
      </c>
      <c r="G4799" s="29" t="str">
        <f>①陸連データ貼付け!E1868</f>
        <v>男</v>
      </c>
      <c r="H4799" s="29">
        <f>①陸連データ貼付け!H1868</f>
        <v>24286</v>
      </c>
      <c r="I4799" s="29" t="str">
        <f>①陸連データ貼付け!I1868</f>
        <v>はとり中</v>
      </c>
      <c r="J4799" s="29" t="str">
        <f>①陸連データ貼付け!J1868</f>
        <v>ハトリ</v>
      </c>
      <c r="K4799" s="29" t="str">
        <f t="shared" si="233"/>
        <v>はとり中</v>
      </c>
      <c r="L4799" s="29">
        <f>①陸連データ貼付け!P1868</f>
        <v>3</v>
      </c>
      <c r="M4799" s="63" t="str">
        <f>①陸連データ貼付け!Q1868</f>
        <v>中学校</v>
      </c>
    </row>
    <row r="4800" spans="1:13">
      <c r="A4800" s="220" t="str">
        <f>IF(①陸連データ貼付け!M1869="","",①陸連データ貼付け!M1869)</f>
        <v>P415</v>
      </c>
      <c r="B4800" s="29" t="str">
        <f t="shared" si="231"/>
        <v>P</v>
      </c>
      <c r="C4800" s="29" t="str">
        <f t="shared" si="232"/>
        <v>415</v>
      </c>
      <c r="D4800" s="29">
        <f>①陸連データ貼付け!B1869</f>
        <v>77417935</v>
      </c>
      <c r="E4800" s="29" t="str">
        <f>①陸連データ貼付け!C1869</f>
        <v>中山　祥</v>
      </c>
      <c r="F4800" s="29" t="str">
        <f>ASC(①陸連データ貼付け!D1869)</f>
        <v>ﾅｶﾔﾏ ｼｮｳ</v>
      </c>
      <c r="G4800" s="29" t="str">
        <f>①陸連データ貼付け!E1869</f>
        <v>男</v>
      </c>
      <c r="H4800" s="29">
        <f>①陸連データ貼付け!H1869</f>
        <v>24286</v>
      </c>
      <c r="I4800" s="29" t="str">
        <f>①陸連データ貼付け!I1869</f>
        <v>はとり中</v>
      </c>
      <c r="J4800" s="29" t="str">
        <f>①陸連データ貼付け!J1869</f>
        <v>ハトリ</v>
      </c>
      <c r="K4800" s="29" t="str">
        <f t="shared" si="233"/>
        <v>はとり中</v>
      </c>
      <c r="L4800" s="29">
        <f>①陸連データ貼付け!P1869</f>
        <v>3</v>
      </c>
      <c r="M4800" s="63" t="str">
        <f>①陸連データ貼付け!Q1869</f>
        <v>中学校</v>
      </c>
    </row>
    <row r="4801" spans="1:13">
      <c r="A4801" s="220" t="str">
        <f>IF(①陸連データ貼付け!M1870="","",①陸連データ貼付け!M1870)</f>
        <v>P5332</v>
      </c>
      <c r="B4801" s="29" t="str">
        <f t="shared" si="231"/>
        <v>P</v>
      </c>
      <c r="C4801" s="29" t="str">
        <f t="shared" si="232"/>
        <v>5332</v>
      </c>
      <c r="D4801" s="29">
        <f>①陸連データ貼付け!B1870</f>
        <v>77415024</v>
      </c>
      <c r="E4801" s="29" t="str">
        <f>①陸連データ貼付け!C1870</f>
        <v>二村　萌</v>
      </c>
      <c r="F4801" s="29" t="str">
        <f>ASC(①陸連データ貼付け!D1870)</f>
        <v>ﾆﾑﾗ ﾓｴ</v>
      </c>
      <c r="G4801" s="29" t="str">
        <f>①陸連データ貼付け!E1870</f>
        <v>女</v>
      </c>
      <c r="H4801" s="29">
        <f>①陸連データ貼付け!H1870</f>
        <v>24286</v>
      </c>
      <c r="I4801" s="29" t="str">
        <f>①陸連データ貼付け!I1870</f>
        <v>はとり中</v>
      </c>
      <c r="J4801" s="29" t="str">
        <f>①陸連データ貼付け!J1870</f>
        <v>ハトリ</v>
      </c>
      <c r="K4801" s="29" t="str">
        <f t="shared" si="233"/>
        <v>はとり中</v>
      </c>
      <c r="L4801" s="29">
        <f>①陸連データ貼付け!P1870</f>
        <v>3</v>
      </c>
      <c r="M4801" s="63" t="str">
        <f>①陸連データ貼付け!Q1870</f>
        <v>中学校</v>
      </c>
    </row>
    <row r="4802" spans="1:13">
      <c r="A4802" s="220" t="str">
        <f>IF(①陸連データ貼付け!M1871="","",①陸連データ貼付け!M1871)</f>
        <v>P5348</v>
      </c>
      <c r="B4802" s="29" t="str">
        <f t="shared" si="231"/>
        <v>P</v>
      </c>
      <c r="C4802" s="29" t="str">
        <f t="shared" si="232"/>
        <v>5348</v>
      </c>
      <c r="D4802" s="29">
        <f>①陸連データ貼付け!B1871</f>
        <v>77416934</v>
      </c>
      <c r="E4802" s="29" t="str">
        <f>①陸連データ貼付け!C1871</f>
        <v>丹羽　雅</v>
      </c>
      <c r="F4802" s="29" t="str">
        <f>ASC(①陸連データ貼付け!D1871)</f>
        <v>ﾆﾜ ﾐﾔﾋﾞ</v>
      </c>
      <c r="G4802" s="29" t="str">
        <f>①陸連データ貼付け!E1871</f>
        <v>女</v>
      </c>
      <c r="H4802" s="29">
        <f>①陸連データ貼付け!H1871</f>
        <v>24286</v>
      </c>
      <c r="I4802" s="29" t="str">
        <f>①陸連データ貼付け!I1871</f>
        <v>はとり中</v>
      </c>
      <c r="J4802" s="29" t="str">
        <f>①陸連データ貼付け!J1871</f>
        <v>ハトリ</v>
      </c>
      <c r="K4802" s="29" t="str">
        <f t="shared" si="233"/>
        <v>はとり中</v>
      </c>
      <c r="L4802" s="29">
        <f>①陸連データ貼付け!P1871</f>
        <v>3</v>
      </c>
      <c r="M4802" s="63" t="str">
        <f>①陸連データ貼付け!Q1871</f>
        <v>中学校</v>
      </c>
    </row>
    <row r="4803" spans="1:13">
      <c r="A4803" s="220" t="str">
        <f>IF(①陸連データ貼付け!M1872="","",①陸連データ貼付け!M1872)</f>
        <v>P5346</v>
      </c>
      <c r="B4803" s="29" t="str">
        <f t="shared" si="231"/>
        <v>P</v>
      </c>
      <c r="C4803" s="29" t="str">
        <f t="shared" si="232"/>
        <v>5346</v>
      </c>
      <c r="D4803" s="29">
        <f>①陸連データ貼付け!B1872</f>
        <v>77416631</v>
      </c>
      <c r="E4803" s="29" t="str">
        <f>①陸連データ貼付け!C1872</f>
        <v>長谷部　りお</v>
      </c>
      <c r="F4803" s="29" t="str">
        <f>ASC(①陸連データ貼付け!D1872)</f>
        <v>ﾊｻﾍﾞ ﾘｵ</v>
      </c>
      <c r="G4803" s="29" t="str">
        <f>①陸連データ貼付け!E1872</f>
        <v>女</v>
      </c>
      <c r="H4803" s="29">
        <f>①陸連データ貼付け!H1872</f>
        <v>24286</v>
      </c>
      <c r="I4803" s="29" t="str">
        <f>①陸連データ貼付け!I1872</f>
        <v>はとり中</v>
      </c>
      <c r="J4803" s="29" t="str">
        <f>①陸連データ貼付け!J1872</f>
        <v>ハトリ</v>
      </c>
      <c r="K4803" s="29" t="str">
        <f t="shared" si="233"/>
        <v>はとり中</v>
      </c>
      <c r="L4803" s="29">
        <f>①陸連データ貼付け!P1872</f>
        <v>3</v>
      </c>
      <c r="M4803" s="63" t="str">
        <f>①陸連データ貼付け!Q1872</f>
        <v>中学校</v>
      </c>
    </row>
    <row r="4804" spans="1:13">
      <c r="A4804" s="220" t="str">
        <f>IF(①陸連データ貼付け!M1873="","",①陸連データ貼付け!M1873)</f>
        <v>P5336</v>
      </c>
      <c r="B4804" s="29" t="str">
        <f t="shared" si="231"/>
        <v>P</v>
      </c>
      <c r="C4804" s="29" t="str">
        <f t="shared" si="232"/>
        <v>5336</v>
      </c>
      <c r="D4804" s="29">
        <f>①陸連データ貼付け!B1873</f>
        <v>77415529</v>
      </c>
      <c r="E4804" s="29" t="str">
        <f>①陸連データ貼付け!C1873</f>
        <v>林　愛友</v>
      </c>
      <c r="F4804" s="29" t="str">
        <f>ASC(①陸連データ貼付け!D1873)</f>
        <v>ﾊﾔｼ ｱﾕ</v>
      </c>
      <c r="G4804" s="29" t="str">
        <f>①陸連データ貼付け!E1873</f>
        <v>女</v>
      </c>
      <c r="H4804" s="29">
        <f>①陸連データ貼付け!H1873</f>
        <v>24286</v>
      </c>
      <c r="I4804" s="29" t="str">
        <f>①陸連データ貼付け!I1873</f>
        <v>はとり中</v>
      </c>
      <c r="J4804" s="29" t="str">
        <f>①陸連データ貼付け!J1873</f>
        <v>ハトリ</v>
      </c>
      <c r="K4804" s="29" t="str">
        <f t="shared" si="233"/>
        <v>はとり中</v>
      </c>
      <c r="L4804" s="29">
        <f>①陸連データ貼付け!P1873</f>
        <v>3</v>
      </c>
      <c r="M4804" s="63" t="str">
        <f>①陸連データ貼付け!Q1873</f>
        <v>中学校</v>
      </c>
    </row>
    <row r="4805" spans="1:13">
      <c r="A4805" s="220" t="str">
        <f>IF(①陸連データ貼付け!M1874="","",①陸連データ貼付け!M1874)</f>
        <v>P5351</v>
      </c>
      <c r="B4805" s="29" t="str">
        <f t="shared" si="231"/>
        <v>P</v>
      </c>
      <c r="C4805" s="29" t="str">
        <f t="shared" si="232"/>
        <v>5351</v>
      </c>
      <c r="D4805" s="29">
        <f>①陸連データ貼付け!B1874</f>
        <v>85132322</v>
      </c>
      <c r="E4805" s="29" t="str">
        <f>①陸連データ貼付け!C1874</f>
        <v>林　茉弥香</v>
      </c>
      <c r="F4805" s="29" t="str">
        <f>ASC(①陸連データ貼付け!D1874)</f>
        <v>ﾊﾔｼ ﾏﾔｶ</v>
      </c>
      <c r="G4805" s="29" t="str">
        <f>①陸連データ貼付け!E1874</f>
        <v>女</v>
      </c>
      <c r="H4805" s="29">
        <f>①陸連データ貼付け!H1874</f>
        <v>24286</v>
      </c>
      <c r="I4805" s="29" t="str">
        <f>①陸連データ貼付け!I1874</f>
        <v>はとり中</v>
      </c>
      <c r="J4805" s="29" t="str">
        <f>①陸連データ貼付け!J1874</f>
        <v>ハトリ</v>
      </c>
      <c r="K4805" s="29" t="str">
        <f t="shared" si="233"/>
        <v>はとり中</v>
      </c>
      <c r="L4805" s="29">
        <f>①陸連データ貼付け!P1874</f>
        <v>3</v>
      </c>
      <c r="M4805" s="63" t="str">
        <f>①陸連データ貼付け!Q1874</f>
        <v>中学校</v>
      </c>
    </row>
    <row r="4806" spans="1:13">
      <c r="A4806" s="220" t="str">
        <f>IF(①陸連データ貼付け!M1875="","",①陸連データ貼付け!M1875)</f>
        <v>P428</v>
      </c>
      <c r="B4806" s="29" t="str">
        <f t="shared" si="231"/>
        <v>P</v>
      </c>
      <c r="C4806" s="29" t="str">
        <f t="shared" si="232"/>
        <v>428</v>
      </c>
      <c r="D4806" s="29">
        <f>①陸連データ貼付け!B1875</f>
        <v>77419836</v>
      </c>
      <c r="E4806" s="29" t="str">
        <f>①陸連データ貼付け!C1875</f>
        <v>原　佑輔</v>
      </c>
      <c r="F4806" s="29" t="str">
        <f>ASC(①陸連データ貼付け!D1875)</f>
        <v>ﾊﾗ ﾕｳｽｹ</v>
      </c>
      <c r="G4806" s="29" t="str">
        <f>①陸連データ貼付け!E1875</f>
        <v>男</v>
      </c>
      <c r="H4806" s="29">
        <f>①陸連データ貼付け!H1875</f>
        <v>24286</v>
      </c>
      <c r="I4806" s="29" t="str">
        <f>①陸連データ貼付け!I1875</f>
        <v>はとり中</v>
      </c>
      <c r="J4806" s="29" t="str">
        <f>①陸連データ貼付け!J1875</f>
        <v>ハトリ</v>
      </c>
      <c r="K4806" s="29" t="str">
        <f t="shared" si="233"/>
        <v>はとり中</v>
      </c>
      <c r="L4806" s="29">
        <f>①陸連データ貼付け!P1875</f>
        <v>3</v>
      </c>
      <c r="M4806" s="63" t="str">
        <f>①陸連データ貼付け!Q1875</f>
        <v>中学校</v>
      </c>
    </row>
    <row r="4807" spans="1:13">
      <c r="A4807" s="220" t="str">
        <f>IF(①陸連データ貼付け!M1876="","",①陸連データ貼付け!M1876)</f>
        <v>P447</v>
      </c>
      <c r="B4807" s="29" t="str">
        <f t="shared" si="231"/>
        <v>P</v>
      </c>
      <c r="C4807" s="29" t="str">
        <f t="shared" si="232"/>
        <v>447</v>
      </c>
      <c r="D4807" s="29">
        <f>①陸連データ貼付け!B1876</f>
        <v>90081321</v>
      </c>
      <c r="E4807" s="29" t="str">
        <f>①陸連データ貼付け!C1876</f>
        <v>土方　悠暉</v>
      </c>
      <c r="F4807" s="29" t="str">
        <f>ASC(①陸連データ貼付け!D1876)</f>
        <v>ﾋｼﾞｶﾀ ﾕｳｷ</v>
      </c>
      <c r="G4807" s="29" t="str">
        <f>①陸連データ貼付け!E1876</f>
        <v>男</v>
      </c>
      <c r="H4807" s="29">
        <f>①陸連データ貼付け!H1876</f>
        <v>24286</v>
      </c>
      <c r="I4807" s="29" t="str">
        <f>①陸連データ貼付け!I1876</f>
        <v>はとり中</v>
      </c>
      <c r="J4807" s="29" t="str">
        <f>①陸連データ貼付け!J1876</f>
        <v>ハトリ</v>
      </c>
      <c r="K4807" s="29" t="str">
        <f t="shared" si="233"/>
        <v>はとり中</v>
      </c>
      <c r="L4807" s="29">
        <f>①陸連データ貼付け!P1876</f>
        <v>2</v>
      </c>
      <c r="M4807" s="63" t="str">
        <f>①陸連データ貼付け!Q1876</f>
        <v>中学校</v>
      </c>
    </row>
    <row r="4808" spans="1:13">
      <c r="A4808" s="220" t="str">
        <f>IF(①陸連データ貼付け!M1877="","",①陸連データ貼付け!M1877)</f>
        <v>P416</v>
      </c>
      <c r="B4808" s="29" t="str">
        <f t="shared" si="231"/>
        <v>P</v>
      </c>
      <c r="C4808" s="29" t="str">
        <f t="shared" si="232"/>
        <v>416</v>
      </c>
      <c r="D4808" s="29">
        <f>①陸連データ貼付け!B1877</f>
        <v>77418027</v>
      </c>
      <c r="E4808" s="29" t="str">
        <f>①陸連データ貼付け!C1877</f>
        <v>平山　英資</v>
      </c>
      <c r="F4808" s="29" t="str">
        <f>ASC(①陸連データ貼付け!D1877)</f>
        <v>ﾋﾗﾔﾏ ｴｲｽｹ</v>
      </c>
      <c r="G4808" s="29" t="str">
        <f>①陸連データ貼付け!E1877</f>
        <v>男</v>
      </c>
      <c r="H4808" s="29">
        <f>①陸連データ貼付け!H1877</f>
        <v>24286</v>
      </c>
      <c r="I4808" s="29" t="str">
        <f>①陸連データ貼付け!I1877</f>
        <v>はとり中</v>
      </c>
      <c r="J4808" s="29" t="str">
        <f>①陸連データ貼付け!J1877</f>
        <v>ハトリ</v>
      </c>
      <c r="K4808" s="29" t="str">
        <f t="shared" si="233"/>
        <v>はとり中</v>
      </c>
      <c r="L4808" s="29">
        <f>①陸連データ貼付け!P1877</f>
        <v>3</v>
      </c>
      <c r="M4808" s="63" t="str">
        <f>①陸連データ貼付け!Q1877</f>
        <v>中学校</v>
      </c>
    </row>
    <row r="4809" spans="1:13">
      <c r="A4809" s="220" t="str">
        <f>IF(①陸連データ貼付け!M1878="","",①陸連データ貼付け!M1878)</f>
        <v>P5357</v>
      </c>
      <c r="B4809" s="29" t="str">
        <f t="shared" si="231"/>
        <v>P</v>
      </c>
      <c r="C4809" s="29" t="str">
        <f t="shared" si="232"/>
        <v>5357</v>
      </c>
      <c r="D4809" s="29">
        <f>①陸連データ貼付け!B1878</f>
        <v>90079227</v>
      </c>
      <c r="E4809" s="29" t="str">
        <f>①陸連データ貼付け!C1878</f>
        <v>廣瀬　若菜</v>
      </c>
      <c r="F4809" s="29" t="str">
        <f>ASC(①陸連データ貼付け!D1878)</f>
        <v>ﾋﾛｾ ﾜｶﾅ</v>
      </c>
      <c r="G4809" s="29" t="str">
        <f>①陸連データ貼付け!E1878</f>
        <v>女</v>
      </c>
      <c r="H4809" s="29">
        <f>①陸連データ貼付け!H1878</f>
        <v>24286</v>
      </c>
      <c r="I4809" s="29" t="str">
        <f>①陸連データ貼付け!I1878</f>
        <v>はとり中</v>
      </c>
      <c r="J4809" s="29" t="str">
        <f>①陸連データ貼付け!J1878</f>
        <v>ハトリ</v>
      </c>
      <c r="K4809" s="29" t="str">
        <f t="shared" si="233"/>
        <v>はとり中</v>
      </c>
      <c r="L4809" s="29">
        <f>①陸連データ貼付け!P1878</f>
        <v>2</v>
      </c>
      <c r="M4809" s="63" t="str">
        <f>①陸連データ貼付け!Q1878</f>
        <v>中学校</v>
      </c>
    </row>
    <row r="4810" spans="1:13">
      <c r="A4810" s="220" t="str">
        <f>IF(①陸連データ貼付け!M1879="","",①陸連データ貼付け!M1879)</f>
        <v>P425</v>
      </c>
      <c r="B4810" s="29" t="str">
        <f t="shared" si="231"/>
        <v>P</v>
      </c>
      <c r="C4810" s="29" t="str">
        <f t="shared" si="232"/>
        <v>425</v>
      </c>
      <c r="D4810" s="29">
        <f>①陸連データ貼付け!B1879</f>
        <v>77419331</v>
      </c>
      <c r="E4810" s="29" t="str">
        <f>①陸連データ貼付け!C1879</f>
        <v>福田　恭也</v>
      </c>
      <c r="F4810" s="29" t="str">
        <f>ASC(①陸連データ貼付け!D1879)</f>
        <v>ﾌｸﾀﾞ ｷｮｳﾔ</v>
      </c>
      <c r="G4810" s="29" t="str">
        <f>①陸連データ貼付け!E1879</f>
        <v>男</v>
      </c>
      <c r="H4810" s="29">
        <f>①陸連データ貼付け!H1879</f>
        <v>24286</v>
      </c>
      <c r="I4810" s="29" t="str">
        <f>①陸連データ貼付け!I1879</f>
        <v>はとり中</v>
      </c>
      <c r="J4810" s="29" t="str">
        <f>①陸連データ貼付け!J1879</f>
        <v>ハトリ</v>
      </c>
      <c r="K4810" s="29" t="str">
        <f t="shared" si="233"/>
        <v>はとり中</v>
      </c>
      <c r="L4810" s="29">
        <f>①陸連データ貼付け!P1879</f>
        <v>3</v>
      </c>
      <c r="M4810" s="63" t="str">
        <f>①陸連データ貼付け!Q1879</f>
        <v>中学校</v>
      </c>
    </row>
    <row r="4811" spans="1:13">
      <c r="A4811" s="220" t="str">
        <f>IF(①陸連データ貼付け!M1880="","",①陸連データ貼付け!M1880)</f>
        <v>P456</v>
      </c>
      <c r="B4811" s="29" t="str">
        <f t="shared" si="231"/>
        <v>P</v>
      </c>
      <c r="C4811" s="29" t="str">
        <f t="shared" si="232"/>
        <v>456</v>
      </c>
      <c r="D4811" s="29">
        <f>①陸連データ貼付け!B1880</f>
        <v>96797745</v>
      </c>
      <c r="E4811" s="29" t="str">
        <f>①陸連データ貼付け!C1880</f>
        <v>藤川　直哉</v>
      </c>
      <c r="F4811" s="29" t="str">
        <f>ASC(①陸連データ貼付け!D1880)</f>
        <v>ﾌｼﾞｶﾜ ﾅｵﾔ</v>
      </c>
      <c r="G4811" s="29" t="str">
        <f>①陸連データ貼付け!E1880</f>
        <v>男</v>
      </c>
      <c r="H4811" s="29">
        <f>①陸連データ貼付け!H1880</f>
        <v>24286</v>
      </c>
      <c r="I4811" s="29" t="str">
        <f>①陸連データ貼付け!I1880</f>
        <v>はとり中</v>
      </c>
      <c r="J4811" s="29" t="str">
        <f>①陸連データ貼付け!J1880</f>
        <v>ハトリ</v>
      </c>
      <c r="K4811" s="29" t="str">
        <f t="shared" si="233"/>
        <v>はとり中</v>
      </c>
      <c r="L4811" s="29">
        <f>①陸連データ貼付け!P1880</f>
        <v>2</v>
      </c>
      <c r="M4811" s="63" t="str">
        <f>①陸連データ貼付け!Q1880</f>
        <v>中学校</v>
      </c>
    </row>
    <row r="4812" spans="1:13">
      <c r="A4812" s="220" t="str">
        <f>IF(①陸連データ貼付け!M1881="","",①陸連データ貼付け!M1881)</f>
        <v>P438</v>
      </c>
      <c r="B4812" s="29" t="str">
        <f t="shared" si="231"/>
        <v>P</v>
      </c>
      <c r="C4812" s="29" t="str">
        <f t="shared" si="232"/>
        <v>438</v>
      </c>
      <c r="D4812" s="29">
        <f>①陸連データ貼付け!B1881</f>
        <v>90080118</v>
      </c>
      <c r="E4812" s="29" t="str">
        <f>①陸連データ貼付け!C1881</f>
        <v>藤本　海人</v>
      </c>
      <c r="F4812" s="29" t="str">
        <f>ASC(①陸連データ貼付け!D1881)</f>
        <v>ﾌｼﾞﾓﾄ ｶｲﾄ</v>
      </c>
      <c r="G4812" s="29" t="str">
        <f>①陸連データ貼付け!E1881</f>
        <v>男</v>
      </c>
      <c r="H4812" s="29">
        <f>①陸連データ貼付け!H1881</f>
        <v>24286</v>
      </c>
      <c r="I4812" s="29" t="str">
        <f>①陸連データ貼付け!I1881</f>
        <v>はとり中</v>
      </c>
      <c r="J4812" s="29" t="str">
        <f>①陸連データ貼付け!J1881</f>
        <v>ハトリ</v>
      </c>
      <c r="K4812" s="29" t="str">
        <f t="shared" si="233"/>
        <v>はとり中</v>
      </c>
      <c r="L4812" s="29">
        <f>①陸連データ貼付け!P1881</f>
        <v>2</v>
      </c>
      <c r="M4812" s="63" t="str">
        <f>①陸連データ貼付け!Q1881</f>
        <v>中学校</v>
      </c>
    </row>
    <row r="4813" spans="1:13">
      <c r="A4813" s="220" t="str">
        <f>IF(①陸連データ貼付け!M1882="","",①陸連データ貼付け!M1882)</f>
        <v>P5343</v>
      </c>
      <c r="B4813" s="29" t="str">
        <f t="shared" si="231"/>
        <v>P</v>
      </c>
      <c r="C4813" s="29" t="str">
        <f t="shared" si="232"/>
        <v>5343</v>
      </c>
      <c r="D4813" s="29">
        <f>①陸連データ貼付け!B1882</f>
        <v>77416328</v>
      </c>
      <c r="E4813" s="29" t="str">
        <f>①陸連データ貼付け!C1882</f>
        <v>藤本　涼</v>
      </c>
      <c r="F4813" s="29" t="str">
        <f>ASC(①陸連データ貼付け!D1882)</f>
        <v>ﾌｼﾞﾓﾄ ﾘｮｳ</v>
      </c>
      <c r="G4813" s="29" t="str">
        <f>①陸連データ貼付け!E1882</f>
        <v>女</v>
      </c>
      <c r="H4813" s="29">
        <f>①陸連データ貼付け!H1882</f>
        <v>24286</v>
      </c>
      <c r="I4813" s="29" t="str">
        <f>①陸連データ貼付け!I1882</f>
        <v>はとり中</v>
      </c>
      <c r="J4813" s="29" t="str">
        <f>①陸連データ貼付け!J1882</f>
        <v>ハトリ</v>
      </c>
      <c r="K4813" s="29" t="str">
        <f t="shared" si="233"/>
        <v>はとり中</v>
      </c>
      <c r="L4813" s="29">
        <f>①陸連データ貼付け!P1882</f>
        <v>3</v>
      </c>
      <c r="M4813" s="63" t="str">
        <f>①陸連データ貼付け!Q1882</f>
        <v>中学校</v>
      </c>
    </row>
    <row r="4814" spans="1:13">
      <c r="A4814" s="220" t="str">
        <f>IF(①陸連データ貼付け!M1883="","",①陸連データ貼付け!M1883)</f>
        <v>P5333</v>
      </c>
      <c r="B4814" s="29" t="str">
        <f t="shared" si="231"/>
        <v>P</v>
      </c>
      <c r="C4814" s="29" t="str">
        <f t="shared" si="232"/>
        <v>5333</v>
      </c>
      <c r="D4814" s="29">
        <f>①陸連データ貼付け!B1883</f>
        <v>77415125</v>
      </c>
      <c r="E4814" s="29" t="str">
        <f>①陸連データ貼付け!C1883</f>
        <v>前田　海耀</v>
      </c>
      <c r="F4814" s="29" t="str">
        <f>ASC(①陸連データ貼付け!D1883)</f>
        <v>ﾏｴﾀﾞ ﾐﾖｳ</v>
      </c>
      <c r="G4814" s="29" t="str">
        <f>①陸連データ貼付け!E1883</f>
        <v>女</v>
      </c>
      <c r="H4814" s="29">
        <f>①陸連データ貼付け!H1883</f>
        <v>24286</v>
      </c>
      <c r="I4814" s="29" t="str">
        <f>①陸連データ貼付け!I1883</f>
        <v>はとり中</v>
      </c>
      <c r="J4814" s="29" t="str">
        <f>①陸連データ貼付け!J1883</f>
        <v>ハトリ</v>
      </c>
      <c r="K4814" s="29" t="str">
        <f t="shared" si="233"/>
        <v>はとり中</v>
      </c>
      <c r="L4814" s="29">
        <f>①陸連データ貼付け!P1883</f>
        <v>3</v>
      </c>
      <c r="M4814" s="63" t="str">
        <f>①陸連データ貼付け!Q1883</f>
        <v>中学校</v>
      </c>
    </row>
    <row r="4815" spans="1:13">
      <c r="A4815" s="220" t="str">
        <f>IF(①陸連データ貼付け!M1884="","",①陸連データ貼付け!M1884)</f>
        <v>P445</v>
      </c>
      <c r="B4815" s="29" t="str">
        <f t="shared" si="231"/>
        <v>P</v>
      </c>
      <c r="C4815" s="29" t="str">
        <f t="shared" si="232"/>
        <v>445</v>
      </c>
      <c r="D4815" s="29">
        <f>①陸連データ貼付け!B1884</f>
        <v>90080926</v>
      </c>
      <c r="E4815" s="29" t="str">
        <f>①陸連データ貼付け!C1884</f>
        <v>前田　悠斗</v>
      </c>
      <c r="F4815" s="29" t="str">
        <f>ASC(①陸連データ貼付け!D1884)</f>
        <v>ﾏｴﾀﾞ ﾕｳﾄ</v>
      </c>
      <c r="G4815" s="29" t="str">
        <f>①陸連データ貼付け!E1884</f>
        <v>男</v>
      </c>
      <c r="H4815" s="29">
        <f>①陸連データ貼付け!H1884</f>
        <v>24286</v>
      </c>
      <c r="I4815" s="29" t="str">
        <f>①陸連データ貼付け!I1884</f>
        <v>はとり中</v>
      </c>
      <c r="J4815" s="29" t="str">
        <f>①陸連データ貼付け!J1884</f>
        <v>ハトリ</v>
      </c>
      <c r="K4815" s="29" t="str">
        <f t="shared" si="233"/>
        <v>はとり中</v>
      </c>
      <c r="L4815" s="29">
        <f>①陸連データ貼付け!P1884</f>
        <v>2</v>
      </c>
      <c r="M4815" s="63" t="str">
        <f>①陸連データ貼付け!Q1884</f>
        <v>中学校</v>
      </c>
    </row>
    <row r="4816" spans="1:13">
      <c r="A4816" s="220" t="str">
        <f>IF(①陸連データ貼付け!M1885="","",①陸連データ貼付け!M1885)</f>
        <v>P427</v>
      </c>
      <c r="B4816" s="29" t="str">
        <f t="shared" si="231"/>
        <v>P</v>
      </c>
      <c r="C4816" s="29" t="str">
        <f t="shared" si="232"/>
        <v>427</v>
      </c>
      <c r="D4816" s="29">
        <f>①陸連データ貼付け!B1885</f>
        <v>77419634</v>
      </c>
      <c r="E4816" s="29" t="str">
        <f>①陸連データ貼付け!C1885</f>
        <v>松木田　匠哉</v>
      </c>
      <c r="F4816" s="29" t="str">
        <f>ASC(①陸連データ貼付け!D1885)</f>
        <v>ﾏﾂｷﾀﾞ ﾀｸﾔ</v>
      </c>
      <c r="G4816" s="29" t="str">
        <f>①陸連データ貼付け!E1885</f>
        <v>男</v>
      </c>
      <c r="H4816" s="29">
        <f>①陸連データ貼付け!H1885</f>
        <v>24286</v>
      </c>
      <c r="I4816" s="29" t="str">
        <f>①陸連データ貼付け!I1885</f>
        <v>はとり中</v>
      </c>
      <c r="J4816" s="29" t="str">
        <f>①陸連データ貼付け!J1885</f>
        <v>ハトリ</v>
      </c>
      <c r="K4816" s="29" t="str">
        <f t="shared" si="233"/>
        <v>はとり中</v>
      </c>
      <c r="L4816" s="29">
        <f>①陸連データ貼付け!P1885</f>
        <v>3</v>
      </c>
      <c r="M4816" s="63" t="str">
        <f>①陸連データ貼付け!Q1885</f>
        <v>中学校</v>
      </c>
    </row>
    <row r="4817" spans="1:13">
      <c r="A4817" s="220" t="str">
        <f>IF(①陸連データ貼付け!M1886="","",①陸連データ貼付け!M1886)</f>
        <v>P443</v>
      </c>
      <c r="B4817" s="29" t="str">
        <f t="shared" si="231"/>
        <v>P</v>
      </c>
      <c r="C4817" s="29" t="str">
        <f t="shared" si="232"/>
        <v>443</v>
      </c>
      <c r="D4817" s="29">
        <f>①陸連データ貼付け!B1886</f>
        <v>90080724</v>
      </c>
      <c r="E4817" s="29" t="str">
        <f>①陸連データ貼付け!C1886</f>
        <v>松下　悠汰</v>
      </c>
      <c r="F4817" s="29" t="str">
        <f>ASC(①陸連データ貼付け!D1886)</f>
        <v>ﾏﾂｼﾀ ﾕｳﾀ</v>
      </c>
      <c r="G4817" s="29" t="str">
        <f>①陸連データ貼付け!E1886</f>
        <v>男</v>
      </c>
      <c r="H4817" s="29">
        <f>①陸連データ貼付け!H1886</f>
        <v>24286</v>
      </c>
      <c r="I4817" s="29" t="str">
        <f>①陸連データ貼付け!I1886</f>
        <v>はとり中</v>
      </c>
      <c r="J4817" s="29" t="str">
        <f>①陸連データ貼付け!J1886</f>
        <v>ハトリ</v>
      </c>
      <c r="K4817" s="29" t="str">
        <f t="shared" si="233"/>
        <v>はとり中</v>
      </c>
      <c r="L4817" s="29">
        <f>①陸連データ貼付け!P1886</f>
        <v>2</v>
      </c>
      <c r="M4817" s="63" t="str">
        <f>①陸連データ貼付け!Q1886</f>
        <v>中学校</v>
      </c>
    </row>
    <row r="4818" spans="1:13">
      <c r="A4818" s="220" t="str">
        <f>IF(①陸連データ貼付け!M1887="","",①陸連データ貼付け!M1887)</f>
        <v>P5334</v>
      </c>
      <c r="B4818" s="29" t="str">
        <f t="shared" si="231"/>
        <v>P</v>
      </c>
      <c r="C4818" s="29" t="str">
        <f t="shared" si="232"/>
        <v>5334</v>
      </c>
      <c r="D4818" s="29">
        <f>①陸連データ貼付け!B1887</f>
        <v>77415226</v>
      </c>
      <c r="E4818" s="29" t="str">
        <f>①陸連データ貼付け!C1887</f>
        <v>溝口　あかり</v>
      </c>
      <c r="F4818" s="29" t="str">
        <f>ASC(①陸連データ貼付け!D1887)</f>
        <v>ﾐｿﾞｸﾞﾁ ｱｶﾘ</v>
      </c>
      <c r="G4818" s="29" t="str">
        <f>①陸連データ貼付け!E1887</f>
        <v>女</v>
      </c>
      <c r="H4818" s="29">
        <f>①陸連データ貼付け!H1887</f>
        <v>24286</v>
      </c>
      <c r="I4818" s="29" t="str">
        <f>①陸連データ貼付け!I1887</f>
        <v>はとり中</v>
      </c>
      <c r="J4818" s="29" t="str">
        <f>①陸連データ貼付け!J1887</f>
        <v>ハトリ</v>
      </c>
      <c r="K4818" s="29" t="str">
        <f t="shared" si="233"/>
        <v>はとり中</v>
      </c>
      <c r="L4818" s="29">
        <f>①陸連データ貼付け!P1887</f>
        <v>3</v>
      </c>
      <c r="M4818" s="63" t="str">
        <f>①陸連データ貼付け!Q1887</f>
        <v>中学校</v>
      </c>
    </row>
    <row r="4819" spans="1:13">
      <c r="A4819" s="220" t="str">
        <f>IF(①陸連データ貼付け!M1888="","",①陸連データ貼付け!M1888)</f>
        <v>P5335</v>
      </c>
      <c r="B4819" s="29" t="str">
        <f t="shared" si="231"/>
        <v>P</v>
      </c>
      <c r="C4819" s="29" t="str">
        <f t="shared" si="232"/>
        <v>5335</v>
      </c>
      <c r="D4819" s="29">
        <f>①陸連データ貼付け!B1888</f>
        <v>77415327</v>
      </c>
      <c r="E4819" s="29" t="str">
        <f>①陸連データ貼付け!C1888</f>
        <v>村田　朱音</v>
      </c>
      <c r="F4819" s="29" t="str">
        <f>ASC(①陸連データ貼付け!D1888)</f>
        <v>ﾑﾗﾀ ｱｶﾈ</v>
      </c>
      <c r="G4819" s="29" t="str">
        <f>①陸連データ貼付け!E1888</f>
        <v>女</v>
      </c>
      <c r="H4819" s="29">
        <f>①陸連データ貼付け!H1888</f>
        <v>24286</v>
      </c>
      <c r="I4819" s="29" t="str">
        <f>①陸連データ貼付け!I1888</f>
        <v>はとり中</v>
      </c>
      <c r="J4819" s="29" t="str">
        <f>①陸連データ貼付け!J1888</f>
        <v>ハトリ</v>
      </c>
      <c r="K4819" s="29" t="str">
        <f t="shared" si="233"/>
        <v>はとり中</v>
      </c>
      <c r="L4819" s="29">
        <f>①陸連データ貼付け!P1888</f>
        <v>3</v>
      </c>
      <c r="M4819" s="63" t="str">
        <f>①陸連データ貼付け!Q1888</f>
        <v>中学校</v>
      </c>
    </row>
    <row r="4820" spans="1:13">
      <c r="A4820" s="220" t="str">
        <f>IF(①陸連データ貼付け!M1889="","",①陸連データ貼付け!M1889)</f>
        <v>P449</v>
      </c>
      <c r="B4820" s="29" t="str">
        <f t="shared" si="231"/>
        <v>P</v>
      </c>
      <c r="C4820" s="29" t="str">
        <f t="shared" si="232"/>
        <v>449</v>
      </c>
      <c r="D4820" s="29">
        <f>①陸連データ貼付け!B1889</f>
        <v>90081523</v>
      </c>
      <c r="E4820" s="29" t="str">
        <f>①陸連データ貼付け!C1889</f>
        <v>森　海翔</v>
      </c>
      <c r="F4820" s="29" t="str">
        <f>ASC(①陸連データ貼付け!D1889)</f>
        <v>ﾓﾘ ｶｲﾄ</v>
      </c>
      <c r="G4820" s="29" t="str">
        <f>①陸連データ貼付け!E1889</f>
        <v>男</v>
      </c>
      <c r="H4820" s="29">
        <f>①陸連データ貼付け!H1889</f>
        <v>24286</v>
      </c>
      <c r="I4820" s="29" t="str">
        <f>①陸連データ貼付け!I1889</f>
        <v>はとり中</v>
      </c>
      <c r="J4820" s="29" t="str">
        <f>①陸連データ貼付け!J1889</f>
        <v>ハトリ</v>
      </c>
      <c r="K4820" s="29" t="str">
        <f t="shared" si="233"/>
        <v>はとり中</v>
      </c>
      <c r="L4820" s="29">
        <f>①陸連データ貼付け!P1889</f>
        <v>2</v>
      </c>
      <c r="M4820" s="63" t="str">
        <f>①陸連データ貼付け!Q1889</f>
        <v>中学校</v>
      </c>
    </row>
    <row r="4821" spans="1:13">
      <c r="A4821" s="220" t="str">
        <f>IF(①陸連データ貼付け!M1890="","",①陸連データ貼付け!M1890)</f>
        <v>P417</v>
      </c>
      <c r="B4821" s="29" t="str">
        <f t="shared" si="231"/>
        <v>P</v>
      </c>
      <c r="C4821" s="29" t="str">
        <f t="shared" si="232"/>
        <v>417</v>
      </c>
      <c r="D4821" s="29">
        <f>①陸連データ貼付け!B1890</f>
        <v>77418229</v>
      </c>
      <c r="E4821" s="29" t="str">
        <f>①陸連データ貼付け!C1890</f>
        <v>森　勇翔</v>
      </c>
      <c r="F4821" s="29" t="str">
        <f>ASC(①陸連データ貼付け!D1890)</f>
        <v>ﾓﾘ ﾕｳﾄ</v>
      </c>
      <c r="G4821" s="29" t="str">
        <f>①陸連データ貼付け!E1890</f>
        <v>男</v>
      </c>
      <c r="H4821" s="29">
        <f>①陸連データ貼付け!H1890</f>
        <v>24286</v>
      </c>
      <c r="I4821" s="29" t="str">
        <f>①陸連データ貼付け!I1890</f>
        <v>はとり中</v>
      </c>
      <c r="J4821" s="29" t="str">
        <f>①陸連データ貼付け!J1890</f>
        <v>ハトリ</v>
      </c>
      <c r="K4821" s="29" t="str">
        <f t="shared" si="233"/>
        <v>はとり中</v>
      </c>
      <c r="L4821" s="29">
        <f>①陸連データ貼付け!P1890</f>
        <v>3</v>
      </c>
      <c r="M4821" s="63" t="str">
        <f>①陸連データ貼付け!Q1890</f>
        <v>中学校</v>
      </c>
    </row>
    <row r="4822" spans="1:13">
      <c r="A4822" s="220" t="str">
        <f>IF(①陸連データ貼付け!M1891="","",①陸連データ貼付け!M1891)</f>
        <v>P5349</v>
      </c>
      <c r="B4822" s="29" t="str">
        <f t="shared" si="231"/>
        <v>P</v>
      </c>
      <c r="C4822" s="29" t="str">
        <f t="shared" si="232"/>
        <v>5349</v>
      </c>
      <c r="D4822" s="29">
        <f>①陸連データ貼付け!B1891</f>
        <v>77417026</v>
      </c>
      <c r="E4822" s="29" t="str">
        <f>①陸連データ貼付け!C1891</f>
        <v>森上　芹菜</v>
      </c>
      <c r="F4822" s="29" t="str">
        <f>ASC(①陸連データ貼付け!D1891)</f>
        <v>ﾓﾘｶﾐ ｾﾘﾅ</v>
      </c>
      <c r="G4822" s="29" t="str">
        <f>①陸連データ貼付け!E1891</f>
        <v>女</v>
      </c>
      <c r="H4822" s="29">
        <f>①陸連データ貼付け!H1891</f>
        <v>24286</v>
      </c>
      <c r="I4822" s="29" t="str">
        <f>①陸連データ貼付け!I1891</f>
        <v>はとり中</v>
      </c>
      <c r="J4822" s="29" t="str">
        <f>①陸連データ貼付け!J1891</f>
        <v>ハトリ</v>
      </c>
      <c r="K4822" s="29" t="str">
        <f t="shared" si="233"/>
        <v>はとり中</v>
      </c>
      <c r="L4822" s="29">
        <f>①陸連データ貼付け!P1891</f>
        <v>3</v>
      </c>
      <c r="M4822" s="63" t="str">
        <f>①陸連データ貼付け!Q1891</f>
        <v>中学校</v>
      </c>
    </row>
    <row r="4823" spans="1:13">
      <c r="A4823" s="220" t="str">
        <f>IF(①陸連データ貼付け!M1892="","",①陸連データ貼付け!M1892)</f>
        <v>P5354</v>
      </c>
      <c r="B4823" s="29" t="str">
        <f t="shared" si="231"/>
        <v>P</v>
      </c>
      <c r="C4823" s="29" t="str">
        <f t="shared" si="232"/>
        <v>5354</v>
      </c>
      <c r="D4823" s="29">
        <f>①陸連データ貼付け!B1892</f>
        <v>90078630</v>
      </c>
      <c r="E4823" s="29" t="str">
        <f>①陸連データ貼付け!C1892</f>
        <v>森上　陽菜</v>
      </c>
      <c r="F4823" s="29" t="str">
        <f>ASC(①陸連データ貼付け!D1892)</f>
        <v>ﾓﾘｶﾐ ﾊﾙﾅ</v>
      </c>
      <c r="G4823" s="29" t="str">
        <f>①陸連データ貼付け!E1892</f>
        <v>女</v>
      </c>
      <c r="H4823" s="29">
        <f>①陸連データ貼付け!H1892</f>
        <v>24286</v>
      </c>
      <c r="I4823" s="29" t="str">
        <f>①陸連データ貼付け!I1892</f>
        <v>はとり中</v>
      </c>
      <c r="J4823" s="29" t="str">
        <f>①陸連データ貼付け!J1892</f>
        <v>ハトリ</v>
      </c>
      <c r="K4823" s="29" t="str">
        <f t="shared" si="233"/>
        <v>はとり中</v>
      </c>
      <c r="L4823" s="29">
        <f>①陸連データ貼付け!P1892</f>
        <v>2</v>
      </c>
      <c r="M4823" s="63" t="str">
        <f>①陸連データ貼付け!Q1892</f>
        <v>中学校</v>
      </c>
    </row>
    <row r="4824" spans="1:13">
      <c r="A4824" s="220" t="str">
        <f>IF(①陸連データ貼付け!M1893="","",①陸連データ貼付け!M1893)</f>
        <v>P429</v>
      </c>
      <c r="B4824" s="29" t="str">
        <f t="shared" si="231"/>
        <v>P</v>
      </c>
      <c r="C4824" s="29" t="str">
        <f t="shared" si="232"/>
        <v>429</v>
      </c>
      <c r="D4824" s="29">
        <f>①陸連データ貼付け!B1893</f>
        <v>77419937</v>
      </c>
      <c r="E4824" s="29" t="str">
        <f>①陸連データ貼付け!C1893</f>
        <v>八神　亘輝</v>
      </c>
      <c r="F4824" s="29" t="str">
        <f>ASC(①陸連データ貼付け!D1893)</f>
        <v>ﾔｶﾞﾐ ｺｳｷ</v>
      </c>
      <c r="G4824" s="29" t="str">
        <f>①陸連データ貼付け!E1893</f>
        <v>男</v>
      </c>
      <c r="H4824" s="29">
        <f>①陸連データ貼付け!H1893</f>
        <v>24286</v>
      </c>
      <c r="I4824" s="29" t="str">
        <f>①陸連データ貼付け!I1893</f>
        <v>はとり中</v>
      </c>
      <c r="J4824" s="29" t="str">
        <f>①陸連データ貼付け!J1893</f>
        <v>ハトリ</v>
      </c>
      <c r="K4824" s="29" t="str">
        <f t="shared" si="233"/>
        <v>はとり中</v>
      </c>
      <c r="L4824" s="29">
        <f>①陸連データ貼付け!P1893</f>
        <v>3</v>
      </c>
      <c r="M4824" s="63" t="str">
        <f>①陸連データ貼付け!Q1893</f>
        <v>中学校</v>
      </c>
    </row>
    <row r="4825" spans="1:13">
      <c r="A4825" s="220" t="str">
        <f>IF(①陸連データ貼付け!M1894="","",①陸連データ貼付け!M1894)</f>
        <v>P457</v>
      </c>
      <c r="B4825" s="29" t="str">
        <f t="shared" si="231"/>
        <v>P</v>
      </c>
      <c r="C4825" s="29" t="str">
        <f t="shared" si="232"/>
        <v>457</v>
      </c>
      <c r="D4825" s="29">
        <f>①陸連データ貼付け!B1894</f>
        <v>96797846</v>
      </c>
      <c r="E4825" s="29" t="str">
        <f>①陸連データ貼付け!C1894</f>
        <v>山口　雄希</v>
      </c>
      <c r="F4825" s="29" t="str">
        <f>ASC(①陸連データ貼付け!D1894)</f>
        <v>ﾔﾏｸﾞﾁ ｶﾂｷ</v>
      </c>
      <c r="G4825" s="29" t="str">
        <f>①陸連データ貼付け!E1894</f>
        <v>男</v>
      </c>
      <c r="H4825" s="29">
        <f>①陸連データ貼付け!H1894</f>
        <v>24286</v>
      </c>
      <c r="I4825" s="29" t="str">
        <f>①陸連データ貼付け!I1894</f>
        <v>はとり中</v>
      </c>
      <c r="J4825" s="29" t="str">
        <f>①陸連データ貼付け!J1894</f>
        <v>ハトリ</v>
      </c>
      <c r="K4825" s="29" t="str">
        <f t="shared" si="233"/>
        <v>はとり中</v>
      </c>
      <c r="L4825" s="29">
        <f>①陸連データ貼付け!P1894</f>
        <v>2</v>
      </c>
      <c r="M4825" s="63" t="str">
        <f>①陸連データ貼付け!Q1894</f>
        <v>中学校</v>
      </c>
    </row>
    <row r="4826" spans="1:13">
      <c r="A4826" s="220" t="str">
        <f>IF(①陸連データ貼付け!M1895="","",①陸連データ貼付け!M1895)</f>
        <v>P5337</v>
      </c>
      <c r="B4826" s="29" t="str">
        <f t="shared" si="231"/>
        <v>P</v>
      </c>
      <c r="C4826" s="29" t="str">
        <f t="shared" si="232"/>
        <v>5337</v>
      </c>
      <c r="D4826" s="29">
        <f>①陸連データ貼付け!B1895</f>
        <v>77415630</v>
      </c>
      <c r="E4826" s="29" t="str">
        <f>①陸連データ貼付け!C1895</f>
        <v>山田　梨乃</v>
      </c>
      <c r="F4826" s="29" t="str">
        <f>ASC(①陸連データ貼付け!D1895)</f>
        <v>ﾔﾏﾀﾞ ﾘﾉ</v>
      </c>
      <c r="G4826" s="29" t="str">
        <f>①陸連データ貼付け!E1895</f>
        <v>女</v>
      </c>
      <c r="H4826" s="29">
        <f>①陸連データ貼付け!H1895</f>
        <v>24286</v>
      </c>
      <c r="I4826" s="29" t="str">
        <f>①陸連データ貼付け!I1895</f>
        <v>はとり中</v>
      </c>
      <c r="J4826" s="29" t="str">
        <f>①陸連データ貼付け!J1895</f>
        <v>ハトリ</v>
      </c>
      <c r="K4826" s="29" t="str">
        <f t="shared" si="233"/>
        <v>はとり中</v>
      </c>
      <c r="L4826" s="29">
        <f>①陸連データ貼付け!P1895</f>
        <v>3</v>
      </c>
      <c r="M4826" s="63" t="str">
        <f>①陸連データ貼付け!Q1895</f>
        <v>中学校</v>
      </c>
    </row>
    <row r="4827" spans="1:13">
      <c r="A4827" s="220" t="str">
        <f>IF(①陸連データ貼付け!M1896="","",①陸連データ貼付け!M1896)</f>
        <v>P431</v>
      </c>
      <c r="B4827" s="29" t="str">
        <f t="shared" si="231"/>
        <v>P</v>
      </c>
      <c r="C4827" s="29" t="str">
        <f t="shared" si="232"/>
        <v>431</v>
      </c>
      <c r="D4827" s="29">
        <f>①陸連データ貼付け!B1896</f>
        <v>77420323</v>
      </c>
      <c r="E4827" s="29" t="str">
        <f>①陸連データ貼付け!C1896</f>
        <v>横井　佑宇</v>
      </c>
      <c r="F4827" s="29" t="str">
        <f>ASC(①陸連データ貼付け!D1896)</f>
        <v>ﾖｺｲ ﾕｳ</v>
      </c>
      <c r="G4827" s="29" t="str">
        <f>①陸連データ貼付け!E1896</f>
        <v>男</v>
      </c>
      <c r="H4827" s="29">
        <f>①陸連データ貼付け!H1896</f>
        <v>24286</v>
      </c>
      <c r="I4827" s="29" t="str">
        <f>①陸連データ貼付け!I1896</f>
        <v>はとり中</v>
      </c>
      <c r="J4827" s="29" t="str">
        <f>①陸連データ貼付け!J1896</f>
        <v>ハトリ</v>
      </c>
      <c r="K4827" s="29" t="str">
        <f t="shared" si="233"/>
        <v>はとり中</v>
      </c>
      <c r="L4827" s="29">
        <f>①陸連データ貼付け!P1896</f>
        <v>3</v>
      </c>
      <c r="M4827" s="63" t="str">
        <f>①陸連データ貼付け!Q1896</f>
        <v>中学校</v>
      </c>
    </row>
    <row r="4828" spans="1:13">
      <c r="A4828" s="220" t="str">
        <f>IF(①陸連データ貼付け!M1897="","",①陸連データ貼付け!M1897)</f>
        <v>P435</v>
      </c>
      <c r="B4828" s="29" t="str">
        <f t="shared" si="231"/>
        <v>P</v>
      </c>
      <c r="C4828" s="29" t="str">
        <f t="shared" si="232"/>
        <v>435</v>
      </c>
      <c r="D4828" s="29">
        <f>①陸連データ貼付け!B1897</f>
        <v>90079833</v>
      </c>
      <c r="E4828" s="29" t="str">
        <f>①陸連データ貼付け!C1897</f>
        <v>吉村　宇翔</v>
      </c>
      <c r="F4828" s="29" t="str">
        <f>ASC(①陸連データ貼付け!D1897)</f>
        <v>ﾖｼﾑﾗ ﾀｶﾄ</v>
      </c>
      <c r="G4828" s="29" t="str">
        <f>①陸連データ貼付け!E1897</f>
        <v>男</v>
      </c>
      <c r="H4828" s="29">
        <f>①陸連データ貼付け!H1897</f>
        <v>24286</v>
      </c>
      <c r="I4828" s="29" t="str">
        <f>①陸連データ貼付け!I1897</f>
        <v>はとり中</v>
      </c>
      <c r="J4828" s="29" t="str">
        <f>①陸連データ貼付け!J1897</f>
        <v>ハトリ</v>
      </c>
      <c r="K4828" s="29" t="str">
        <f t="shared" si="233"/>
        <v>はとり中</v>
      </c>
      <c r="L4828" s="29">
        <f>①陸連データ貼付け!P1897</f>
        <v>2</v>
      </c>
      <c r="M4828" s="63" t="str">
        <f>①陸連データ貼付け!Q1897</f>
        <v>中学校</v>
      </c>
    </row>
    <row r="4829" spans="1:13">
      <c r="A4829" s="220" t="str">
        <f>IF(①陸連データ貼付け!M1898="","",①陸連データ貼付け!M1898)</f>
        <v>P455</v>
      </c>
      <c r="B4829" s="29" t="str">
        <f t="shared" si="231"/>
        <v>P</v>
      </c>
      <c r="C4829" s="29" t="str">
        <f t="shared" si="232"/>
        <v>455</v>
      </c>
      <c r="D4829" s="29">
        <f>①陸連データ貼付け!B1898</f>
        <v>90082625</v>
      </c>
      <c r="E4829" s="29" t="str">
        <f>①陸連データ貼付け!C1898</f>
        <v>若杉　颯稀</v>
      </c>
      <c r="F4829" s="29" t="str">
        <f>ASC(①陸連データ貼付け!D1898)</f>
        <v>ﾜｶｽｷﾞ ﾘｭｳｷ</v>
      </c>
      <c r="G4829" s="29" t="str">
        <f>①陸連データ貼付け!E1898</f>
        <v>男</v>
      </c>
      <c r="H4829" s="29">
        <f>①陸連データ貼付け!H1898</f>
        <v>24286</v>
      </c>
      <c r="I4829" s="29" t="str">
        <f>①陸連データ貼付け!I1898</f>
        <v>はとり中</v>
      </c>
      <c r="J4829" s="29" t="str">
        <f>①陸連データ貼付け!J1898</f>
        <v>ハトリ</v>
      </c>
      <c r="K4829" s="29" t="str">
        <f t="shared" si="233"/>
        <v>はとり中</v>
      </c>
      <c r="L4829" s="29">
        <f>①陸連データ貼付け!P1898</f>
        <v>2</v>
      </c>
      <c r="M4829" s="63" t="str">
        <f>①陸連データ貼付け!Q1898</f>
        <v>中学校</v>
      </c>
    </row>
    <row r="4830" spans="1:13">
      <c r="A4830" s="220" t="str">
        <f>IF(①陸連データ貼付け!M1899="","",①陸連データ貼付け!M1899)</f>
        <v>P5344</v>
      </c>
      <c r="B4830" s="29" t="str">
        <f t="shared" si="231"/>
        <v>P</v>
      </c>
      <c r="C4830" s="29" t="str">
        <f t="shared" si="232"/>
        <v>5344</v>
      </c>
      <c r="D4830" s="29">
        <f>①陸連データ貼付け!B1899</f>
        <v>77416429</v>
      </c>
      <c r="E4830" s="29" t="str">
        <f>①陸連データ貼付け!C1899</f>
        <v>鷲野　日向子</v>
      </c>
      <c r="F4830" s="29" t="str">
        <f>ASC(①陸連データ貼付け!D1899)</f>
        <v>ﾜｼﾉ ﾋﾅｺ</v>
      </c>
      <c r="G4830" s="29" t="str">
        <f>①陸連データ貼付け!E1899</f>
        <v>女</v>
      </c>
      <c r="H4830" s="29">
        <f>①陸連データ貼付け!H1899</f>
        <v>24286</v>
      </c>
      <c r="I4830" s="29" t="str">
        <f>①陸連データ貼付け!I1899</f>
        <v>はとり中</v>
      </c>
      <c r="J4830" s="29" t="str">
        <f>①陸連データ貼付け!J1899</f>
        <v>ハトリ</v>
      </c>
      <c r="K4830" s="29" t="str">
        <f t="shared" si="233"/>
        <v>はとり中</v>
      </c>
      <c r="L4830" s="29">
        <f>①陸連データ貼付け!P1899</f>
        <v>3</v>
      </c>
      <c r="M4830" s="63" t="str">
        <f>①陸連データ貼付け!Q1899</f>
        <v>中学校</v>
      </c>
    </row>
    <row r="4831" spans="1:13">
      <c r="A4831" s="220" t="str">
        <f>IF(①陸連データ貼付け!M1900="","",①陸連データ貼付け!M1900)</f>
        <v>P873</v>
      </c>
      <c r="B4831" s="29" t="str">
        <f t="shared" si="231"/>
        <v>P</v>
      </c>
      <c r="C4831" s="29" t="str">
        <f t="shared" si="232"/>
        <v>873</v>
      </c>
      <c r="D4831" s="29">
        <f>①陸連データ貼付け!B1900</f>
        <v>97390230</v>
      </c>
      <c r="E4831" s="29" t="str">
        <f>①陸連データ貼付け!C1900</f>
        <v>有馬　楓</v>
      </c>
      <c r="F4831" s="29" t="str">
        <f>ASC(①陸連データ貼付け!D1900)</f>
        <v>ｱﾘﾏ ｶｴﾃﾞ</v>
      </c>
      <c r="G4831" s="29" t="str">
        <f>①陸連データ貼付け!E1900</f>
        <v>男</v>
      </c>
      <c r="H4831" s="29">
        <f>①陸連データ貼付け!H1900</f>
        <v>29257</v>
      </c>
      <c r="I4831" s="29" t="str">
        <f>①陸連データ貼付け!I1900</f>
        <v>日比野中学校</v>
      </c>
      <c r="J4831" s="29" t="str">
        <f>①陸連データ貼付け!J1900</f>
        <v>ヒビノチュウガッコウ</v>
      </c>
      <c r="K4831" s="29" t="str">
        <f t="shared" si="233"/>
        <v>日比野中学校</v>
      </c>
      <c r="L4831" s="29">
        <f>①陸連データ貼付け!P1900</f>
        <v>2</v>
      </c>
      <c r="M4831" s="63" t="str">
        <f>①陸連データ貼付け!Q1900</f>
        <v>中学校</v>
      </c>
    </row>
    <row r="4832" spans="1:13">
      <c r="A4832" s="220" t="str">
        <f>IF(①陸連データ貼付け!M1901="","",①陸連データ貼付け!M1901)</f>
        <v>P874</v>
      </c>
      <c r="B4832" s="29" t="str">
        <f t="shared" si="231"/>
        <v>P</v>
      </c>
      <c r="C4832" s="29" t="str">
        <f t="shared" si="232"/>
        <v>874</v>
      </c>
      <c r="D4832" s="29">
        <f>①陸連データ貼付け!B1901</f>
        <v>97390331</v>
      </c>
      <c r="E4832" s="29" t="str">
        <f>①陸連データ貼付け!C1901</f>
        <v>石津　大晟</v>
      </c>
      <c r="F4832" s="29" t="str">
        <f>ASC(①陸連データ貼付け!D1901)</f>
        <v>ｲｼﾂﾞ ﾀｲｾｲ</v>
      </c>
      <c r="G4832" s="29" t="str">
        <f>①陸連データ貼付け!E1901</f>
        <v>男</v>
      </c>
      <c r="H4832" s="29">
        <f>①陸連データ貼付け!H1901</f>
        <v>29257</v>
      </c>
      <c r="I4832" s="29" t="str">
        <f>①陸連データ貼付け!I1901</f>
        <v>日比野中学校</v>
      </c>
      <c r="J4832" s="29" t="str">
        <f>①陸連データ貼付け!J1901</f>
        <v>ヒビノチュウガッコウ</v>
      </c>
      <c r="K4832" s="29" t="str">
        <f t="shared" si="233"/>
        <v>日比野中学校</v>
      </c>
      <c r="L4832" s="29">
        <f>①陸連データ貼付け!P1901</f>
        <v>2</v>
      </c>
      <c r="M4832" s="63" t="str">
        <f>①陸連データ貼付け!Q1901</f>
        <v>中学校</v>
      </c>
    </row>
    <row r="4833" spans="1:13">
      <c r="A4833" s="220" t="str">
        <f>IF(①陸連データ貼付け!M1902="","",①陸連データ貼付け!M1902)</f>
        <v>P5620</v>
      </c>
      <c r="B4833" s="29" t="str">
        <f t="shared" ref="B4833:B4896" si="234">LEFT(A4833,1)</f>
        <v>P</v>
      </c>
      <c r="C4833" s="29" t="str">
        <f t="shared" ref="C4833:C4896" si="235">REPLACE(A4833,1,1,"")</f>
        <v>5620</v>
      </c>
      <c r="D4833" s="29">
        <f>①陸連データ貼付け!B1902</f>
        <v>97390533</v>
      </c>
      <c r="E4833" s="29" t="str">
        <f>①陸連データ貼付け!C1902</f>
        <v>板倉　那都</v>
      </c>
      <c r="F4833" s="29" t="str">
        <f>ASC(①陸連データ貼付け!D1902)</f>
        <v>ｲﾀｸﾗ ﾅﾂ</v>
      </c>
      <c r="G4833" s="29" t="str">
        <f>①陸連データ貼付け!E1902</f>
        <v>女</v>
      </c>
      <c r="H4833" s="29">
        <f>①陸連データ貼付け!H1902</f>
        <v>29257</v>
      </c>
      <c r="I4833" s="29" t="str">
        <f>①陸連データ貼付け!I1902</f>
        <v>日比野中学校</v>
      </c>
      <c r="J4833" s="29" t="str">
        <f>①陸連データ貼付け!J1902</f>
        <v>ヒビノチュウガッコウ</v>
      </c>
      <c r="K4833" s="29" t="str">
        <f t="shared" ref="K4833:K4896" si="236">I4833</f>
        <v>日比野中学校</v>
      </c>
      <c r="L4833" s="29">
        <f>①陸連データ貼付け!P1902</f>
        <v>2</v>
      </c>
      <c r="M4833" s="63" t="str">
        <f>①陸連データ貼付け!Q1902</f>
        <v>中学校</v>
      </c>
    </row>
    <row r="4834" spans="1:13">
      <c r="A4834" s="220" t="str">
        <f>IF(①陸連データ貼付け!M1903="","",①陸連データ貼付け!M1903)</f>
        <v>P5621</v>
      </c>
      <c r="B4834" s="29" t="str">
        <f t="shared" si="234"/>
        <v>P</v>
      </c>
      <c r="C4834" s="29" t="str">
        <f t="shared" si="235"/>
        <v>5621</v>
      </c>
      <c r="D4834" s="29">
        <f>①陸連データ貼付け!B1903</f>
        <v>97390634</v>
      </c>
      <c r="E4834" s="29" t="str">
        <f>①陸連データ貼付け!C1903</f>
        <v>岩下　聖奈</v>
      </c>
      <c r="F4834" s="29" t="str">
        <f>ASC(①陸連データ貼付け!D1903)</f>
        <v>ｲﾜｼﾀ ｾﾅ</v>
      </c>
      <c r="G4834" s="29" t="str">
        <f>①陸連データ貼付け!E1903</f>
        <v>女</v>
      </c>
      <c r="H4834" s="29">
        <f>①陸連データ貼付け!H1903</f>
        <v>29257</v>
      </c>
      <c r="I4834" s="29" t="str">
        <f>①陸連データ貼付け!I1903</f>
        <v>日比野中学校</v>
      </c>
      <c r="J4834" s="29" t="str">
        <f>①陸連データ貼付け!J1903</f>
        <v>ヒビノチュウガッコウ</v>
      </c>
      <c r="K4834" s="29" t="str">
        <f t="shared" si="236"/>
        <v>日比野中学校</v>
      </c>
      <c r="L4834" s="29">
        <f>①陸連データ貼付け!P1903</f>
        <v>2</v>
      </c>
      <c r="M4834" s="63" t="str">
        <f>①陸連データ貼付け!Q1903</f>
        <v>中学校</v>
      </c>
    </row>
    <row r="4835" spans="1:13">
      <c r="A4835" s="220" t="str">
        <f>IF(①陸連データ貼付け!M1904="","",①陸連データ貼付け!M1904)</f>
        <v>P876</v>
      </c>
      <c r="B4835" s="29" t="str">
        <f t="shared" si="234"/>
        <v>P</v>
      </c>
      <c r="C4835" s="29" t="str">
        <f t="shared" si="235"/>
        <v>876</v>
      </c>
      <c r="D4835" s="29">
        <f>①陸連データ貼付け!B1904</f>
        <v>97391029</v>
      </c>
      <c r="E4835" s="29" t="str">
        <f>①陸連データ貼付け!C1904</f>
        <v>加藤　健斗</v>
      </c>
      <c r="F4835" s="29" t="str">
        <f>ASC(①陸連データ貼付け!D1904)</f>
        <v>ｶﾄｳ ｹﾝﾄ</v>
      </c>
      <c r="G4835" s="29" t="str">
        <f>①陸連データ貼付け!E1904</f>
        <v>男</v>
      </c>
      <c r="H4835" s="29">
        <f>①陸連データ貼付け!H1904</f>
        <v>29257</v>
      </c>
      <c r="I4835" s="29" t="str">
        <f>①陸連データ貼付け!I1904</f>
        <v>日比野中学校</v>
      </c>
      <c r="J4835" s="29" t="str">
        <f>①陸連データ貼付け!J1904</f>
        <v>ヒビノチュウガッコウ</v>
      </c>
      <c r="K4835" s="29" t="str">
        <f t="shared" si="236"/>
        <v>日比野中学校</v>
      </c>
      <c r="L4835" s="29">
        <f>①陸連データ貼付け!P1904</f>
        <v>2</v>
      </c>
      <c r="M4835" s="63" t="str">
        <f>①陸連データ貼付け!Q1904</f>
        <v>中学校</v>
      </c>
    </row>
    <row r="4836" spans="1:13">
      <c r="A4836" s="220" t="str">
        <f>IF(①陸連データ貼付け!M1905="","",①陸連データ貼付け!M1905)</f>
        <v>P5619</v>
      </c>
      <c r="B4836" s="29" t="str">
        <f t="shared" si="234"/>
        <v>P</v>
      </c>
      <c r="C4836" s="29" t="str">
        <f t="shared" si="235"/>
        <v>5619</v>
      </c>
      <c r="D4836" s="29">
        <f>①陸連データ貼付け!B1905</f>
        <v>97389945</v>
      </c>
      <c r="E4836" s="29" t="str">
        <f>①陸連データ貼付け!C1905</f>
        <v>加藤　瞳</v>
      </c>
      <c r="F4836" s="29" t="str">
        <f>ASC(①陸連データ貼付け!D1905)</f>
        <v>ｶﾄｳ ﾋﾄﾐ</v>
      </c>
      <c r="G4836" s="29" t="str">
        <f>①陸連データ貼付け!E1905</f>
        <v>女</v>
      </c>
      <c r="H4836" s="29">
        <f>①陸連データ貼付け!H1905</f>
        <v>29257</v>
      </c>
      <c r="I4836" s="29" t="str">
        <f>①陸連データ貼付け!I1905</f>
        <v>日比野中学校</v>
      </c>
      <c r="J4836" s="29" t="str">
        <f>①陸連データ貼付け!J1905</f>
        <v>ヒビノチュウガッコウ</v>
      </c>
      <c r="K4836" s="29" t="str">
        <f t="shared" si="236"/>
        <v>日比野中学校</v>
      </c>
      <c r="L4836" s="29">
        <f>①陸連データ貼付け!P1905</f>
        <v>3</v>
      </c>
      <c r="M4836" s="63" t="str">
        <f>①陸連データ貼付け!Q1905</f>
        <v>中学校</v>
      </c>
    </row>
    <row r="4837" spans="1:13">
      <c r="A4837" s="220" t="str">
        <f>IF(①陸連データ貼付け!M1906="","",①陸連データ貼付け!M1906)</f>
        <v>P877</v>
      </c>
      <c r="B4837" s="29" t="str">
        <f t="shared" si="234"/>
        <v>P</v>
      </c>
      <c r="C4837" s="29" t="str">
        <f t="shared" si="235"/>
        <v>877</v>
      </c>
      <c r="D4837" s="29">
        <f>①陸連データ貼付け!B1906</f>
        <v>97391231</v>
      </c>
      <c r="E4837" s="29" t="str">
        <f>①陸連データ貼付け!C1906</f>
        <v>兼岩　愛誠</v>
      </c>
      <c r="F4837" s="29" t="str">
        <f>ASC(①陸連データ貼付け!D1906)</f>
        <v>ｶﾈｲﾜ ｲｯﾄ</v>
      </c>
      <c r="G4837" s="29" t="str">
        <f>①陸連データ貼付け!E1906</f>
        <v>男</v>
      </c>
      <c r="H4837" s="29">
        <f>①陸連データ貼付け!H1906</f>
        <v>29257</v>
      </c>
      <c r="I4837" s="29" t="str">
        <f>①陸連データ貼付け!I1906</f>
        <v>日比野中学校</v>
      </c>
      <c r="J4837" s="29" t="str">
        <f>①陸連データ貼付け!J1906</f>
        <v>ヒビノチュウガッコウ</v>
      </c>
      <c r="K4837" s="29" t="str">
        <f t="shared" si="236"/>
        <v>日比野中学校</v>
      </c>
      <c r="L4837" s="29">
        <f>①陸連データ貼付け!P1906</f>
        <v>2</v>
      </c>
      <c r="M4837" s="63" t="str">
        <f>①陸連データ貼付け!Q1906</f>
        <v>中学校</v>
      </c>
    </row>
    <row r="4838" spans="1:13">
      <c r="A4838" s="220" t="str">
        <f>IF(①陸連データ貼付け!M1907="","",①陸連データ貼付け!M1907)</f>
        <v>P875</v>
      </c>
      <c r="B4838" s="29" t="str">
        <f t="shared" si="234"/>
        <v>P</v>
      </c>
      <c r="C4838" s="29" t="str">
        <f t="shared" si="235"/>
        <v>875</v>
      </c>
      <c r="D4838" s="29">
        <f>①陸連データ貼付け!B1907</f>
        <v>97390836</v>
      </c>
      <c r="E4838" s="29" t="str">
        <f>①陸連データ貼付け!C1907</f>
        <v>川勝　裕人</v>
      </c>
      <c r="F4838" s="29" t="str">
        <f>ASC(①陸連データ貼付け!D1907)</f>
        <v>ｶﾜｶﾂ ﾕｳﾄ</v>
      </c>
      <c r="G4838" s="29" t="str">
        <f>①陸連データ貼付け!E1907</f>
        <v>男</v>
      </c>
      <c r="H4838" s="29">
        <f>①陸連データ貼付け!H1907</f>
        <v>29257</v>
      </c>
      <c r="I4838" s="29" t="str">
        <f>①陸連データ貼付け!I1907</f>
        <v>日比野中学校</v>
      </c>
      <c r="J4838" s="29" t="str">
        <f>①陸連データ貼付け!J1907</f>
        <v>ヒビノチュウガッコウ</v>
      </c>
      <c r="K4838" s="29" t="str">
        <f t="shared" si="236"/>
        <v>日比野中学校</v>
      </c>
      <c r="L4838" s="29">
        <f>①陸連データ貼付け!P1907</f>
        <v>2</v>
      </c>
      <c r="M4838" s="63" t="str">
        <f>①陸連データ貼付け!Q1907</f>
        <v>中学校</v>
      </c>
    </row>
    <row r="4839" spans="1:13">
      <c r="A4839" s="220" t="str">
        <f>IF(①陸連データ貼付け!M1908="","",①陸連データ貼付け!M1908)</f>
        <v>P878</v>
      </c>
      <c r="B4839" s="29" t="str">
        <f t="shared" si="234"/>
        <v>P</v>
      </c>
      <c r="C4839" s="29" t="str">
        <f t="shared" si="235"/>
        <v>878</v>
      </c>
      <c r="D4839" s="29">
        <f>①陸連データ貼付け!B1908</f>
        <v>97391433</v>
      </c>
      <c r="E4839" s="29" t="str">
        <f>①陸連データ貼付け!C1908</f>
        <v>櫻井　竜太郎</v>
      </c>
      <c r="F4839" s="29" t="str">
        <f>ASC(①陸連データ貼付け!D1908)</f>
        <v>ｻｸﾗｲ ﾘｭｳﾀﾛｳ</v>
      </c>
      <c r="G4839" s="29" t="str">
        <f>①陸連データ貼付け!E1908</f>
        <v>男</v>
      </c>
      <c r="H4839" s="29">
        <f>①陸連データ貼付け!H1908</f>
        <v>29257</v>
      </c>
      <c r="I4839" s="29" t="str">
        <f>①陸連データ貼付け!I1908</f>
        <v>日比野中学校</v>
      </c>
      <c r="J4839" s="29" t="str">
        <f>①陸連データ貼付け!J1908</f>
        <v>ヒビノチュウガッコウ</v>
      </c>
      <c r="K4839" s="29" t="str">
        <f t="shared" si="236"/>
        <v>日比野中学校</v>
      </c>
      <c r="L4839" s="29">
        <f>①陸連データ貼付け!P1908</f>
        <v>2</v>
      </c>
      <c r="M4839" s="63" t="str">
        <f>①陸連データ貼付け!Q1908</f>
        <v>中学校</v>
      </c>
    </row>
    <row r="4840" spans="1:13">
      <c r="A4840" s="220" t="str">
        <f>IF(①陸連データ貼付け!M1909="","",①陸連データ貼付け!M1909)</f>
        <v>P879</v>
      </c>
      <c r="B4840" s="29" t="str">
        <f t="shared" si="234"/>
        <v>P</v>
      </c>
      <c r="C4840" s="29" t="str">
        <f t="shared" si="235"/>
        <v>879</v>
      </c>
      <c r="D4840" s="29">
        <f>①陸連データ貼付け!B1909</f>
        <v>97391534</v>
      </c>
      <c r="E4840" s="29" t="str">
        <f>①陸連データ貼付け!C1909</f>
        <v>田上　春希</v>
      </c>
      <c r="F4840" s="29" t="str">
        <f>ASC(①陸連データ貼付け!D1909)</f>
        <v>ﾀｶﾞﾐ ﾊﾙｷ</v>
      </c>
      <c r="G4840" s="29" t="str">
        <f>①陸連データ貼付け!E1909</f>
        <v>男</v>
      </c>
      <c r="H4840" s="29">
        <f>①陸連データ貼付け!H1909</f>
        <v>29257</v>
      </c>
      <c r="I4840" s="29" t="str">
        <f>①陸連データ貼付け!I1909</f>
        <v>日比野中学校</v>
      </c>
      <c r="J4840" s="29" t="str">
        <f>①陸連データ貼付け!J1909</f>
        <v>ヒビノチュウガッコウ</v>
      </c>
      <c r="K4840" s="29" t="str">
        <f t="shared" si="236"/>
        <v>日比野中学校</v>
      </c>
      <c r="L4840" s="29">
        <f>①陸連データ貼付け!P1909</f>
        <v>2</v>
      </c>
      <c r="M4840" s="63" t="str">
        <f>①陸連データ貼付け!Q1909</f>
        <v>中学校</v>
      </c>
    </row>
    <row r="4841" spans="1:13">
      <c r="A4841" s="220" t="str">
        <f>IF(①陸連データ貼付け!M1910="","",①陸連データ貼付け!M1910)</f>
        <v>P880</v>
      </c>
      <c r="B4841" s="29" t="str">
        <f t="shared" si="234"/>
        <v>P</v>
      </c>
      <c r="C4841" s="29" t="str">
        <f t="shared" si="235"/>
        <v>880</v>
      </c>
      <c r="D4841" s="29">
        <f>①陸連データ貼付け!B1910</f>
        <v>97391635</v>
      </c>
      <c r="E4841" s="29" t="str">
        <f>①陸連データ貼付け!C1910</f>
        <v>坪井　晴希</v>
      </c>
      <c r="F4841" s="29" t="str">
        <f>ASC(①陸連データ貼付け!D1910)</f>
        <v>ﾂﾎﾞｲ ﾊﾙｷ</v>
      </c>
      <c r="G4841" s="29" t="str">
        <f>①陸連データ貼付け!E1910</f>
        <v>男</v>
      </c>
      <c r="H4841" s="29">
        <f>①陸連データ貼付け!H1910</f>
        <v>29257</v>
      </c>
      <c r="I4841" s="29" t="str">
        <f>①陸連データ貼付け!I1910</f>
        <v>日比野中学校</v>
      </c>
      <c r="J4841" s="29" t="str">
        <f>①陸連データ貼付け!J1910</f>
        <v>ヒビノチュウガッコウ</v>
      </c>
      <c r="K4841" s="29" t="str">
        <f t="shared" si="236"/>
        <v>日比野中学校</v>
      </c>
      <c r="L4841" s="29">
        <f>①陸連データ貼付け!P1910</f>
        <v>2</v>
      </c>
      <c r="M4841" s="63" t="str">
        <f>①陸連データ貼付け!Q1910</f>
        <v>中学校</v>
      </c>
    </row>
    <row r="4842" spans="1:13">
      <c r="A4842" s="220" t="str">
        <f>IF(①陸連データ貼付け!M1911="","",①陸連データ貼付け!M1911)</f>
        <v>P5622</v>
      </c>
      <c r="B4842" s="29" t="str">
        <f t="shared" si="234"/>
        <v>P</v>
      </c>
      <c r="C4842" s="29" t="str">
        <f t="shared" si="235"/>
        <v>5622</v>
      </c>
      <c r="D4842" s="29">
        <f>①陸連データ貼付け!B1911</f>
        <v>97391837</v>
      </c>
      <c r="E4842" s="29" t="str">
        <f>①陸連データ貼付け!C1911</f>
        <v>中島　未琴</v>
      </c>
      <c r="F4842" s="29" t="str">
        <f>ASC(①陸連データ貼付け!D1911)</f>
        <v>ﾅｶｼﾏ ﾐｺﾄ</v>
      </c>
      <c r="G4842" s="29" t="str">
        <f>①陸連データ貼付け!E1911</f>
        <v>女</v>
      </c>
      <c r="H4842" s="29">
        <f>①陸連データ貼付け!H1911</f>
        <v>29257</v>
      </c>
      <c r="I4842" s="29" t="str">
        <f>①陸連データ貼付け!I1911</f>
        <v>日比野中学校</v>
      </c>
      <c r="J4842" s="29" t="str">
        <f>①陸連データ貼付け!J1911</f>
        <v>ヒビノチュウガッコウ</v>
      </c>
      <c r="K4842" s="29" t="str">
        <f t="shared" si="236"/>
        <v>日比野中学校</v>
      </c>
      <c r="L4842" s="29">
        <f>①陸連データ貼付け!P1911</f>
        <v>2</v>
      </c>
      <c r="M4842" s="63" t="str">
        <f>①陸連データ貼付け!Q1911</f>
        <v>中学校</v>
      </c>
    </row>
    <row r="4843" spans="1:13">
      <c r="A4843" s="220" t="str">
        <f>IF(①陸連データ貼付け!M1912="","",①陸連データ貼付け!M1912)</f>
        <v>P5618</v>
      </c>
      <c r="B4843" s="29" t="str">
        <f t="shared" si="234"/>
        <v>P</v>
      </c>
      <c r="C4843" s="29" t="str">
        <f t="shared" si="235"/>
        <v>5618</v>
      </c>
      <c r="D4843" s="29">
        <f>①陸連データ貼付け!B1912</f>
        <v>84977237</v>
      </c>
      <c r="E4843" s="29" t="str">
        <f>①陸連データ貼付け!C1912</f>
        <v>服部　花音</v>
      </c>
      <c r="F4843" s="29" t="str">
        <f>ASC(①陸連データ貼付け!D1912)</f>
        <v>ﾊｯﾄﾘ ｶﾉﾝ</v>
      </c>
      <c r="G4843" s="29" t="str">
        <f>①陸連データ貼付け!E1912</f>
        <v>女</v>
      </c>
      <c r="H4843" s="29">
        <f>①陸連データ貼付け!H1912</f>
        <v>29257</v>
      </c>
      <c r="I4843" s="29" t="str">
        <f>①陸連データ貼付け!I1912</f>
        <v>日比野中学校</v>
      </c>
      <c r="J4843" s="29" t="str">
        <f>①陸連データ貼付け!J1912</f>
        <v>ヒビノチュウガッコウ</v>
      </c>
      <c r="K4843" s="29" t="str">
        <f t="shared" si="236"/>
        <v>日比野中学校</v>
      </c>
      <c r="L4843" s="29">
        <f>①陸連データ貼付け!P1912</f>
        <v>3</v>
      </c>
      <c r="M4843" s="63" t="str">
        <f>①陸連データ貼付け!Q1912</f>
        <v>中学校</v>
      </c>
    </row>
    <row r="4844" spans="1:13">
      <c r="A4844" s="220" t="str">
        <f>IF(①陸連データ貼付け!M1913="","",①陸連データ貼付け!M1913)</f>
        <v>P872</v>
      </c>
      <c r="B4844" s="29" t="str">
        <f t="shared" si="234"/>
        <v>P</v>
      </c>
      <c r="C4844" s="29" t="str">
        <f t="shared" si="235"/>
        <v>872</v>
      </c>
      <c r="D4844" s="29">
        <f>①陸連データ貼付け!B1913</f>
        <v>84977035</v>
      </c>
      <c r="E4844" s="29" t="str">
        <f>①陸連データ貼付け!C1913</f>
        <v>林　大聖</v>
      </c>
      <c r="F4844" s="29" t="str">
        <f>ASC(①陸連データ貼付け!D1913)</f>
        <v>ﾊﾔｼ ﾀﾞｲｾｲ</v>
      </c>
      <c r="G4844" s="29" t="str">
        <f>①陸連データ貼付け!E1913</f>
        <v>男</v>
      </c>
      <c r="H4844" s="29">
        <f>①陸連データ貼付け!H1913</f>
        <v>29257</v>
      </c>
      <c r="I4844" s="29" t="str">
        <f>①陸連データ貼付け!I1913</f>
        <v>日比野中学校</v>
      </c>
      <c r="J4844" s="29" t="str">
        <f>①陸連データ貼付け!J1913</f>
        <v>ヒビノチュウガッコウ</v>
      </c>
      <c r="K4844" s="29" t="str">
        <f t="shared" si="236"/>
        <v>日比野中学校</v>
      </c>
      <c r="L4844" s="29">
        <f>①陸連データ貼付け!P1913</f>
        <v>3</v>
      </c>
      <c r="M4844" s="63" t="str">
        <f>①陸連データ貼付け!Q1913</f>
        <v>中学校</v>
      </c>
    </row>
    <row r="4845" spans="1:13">
      <c r="A4845" s="220" t="str">
        <f>IF(①陸連データ貼付け!M1914="","",①陸連データ貼付け!M1914)</f>
        <v>P5623</v>
      </c>
      <c r="B4845" s="29" t="str">
        <f t="shared" si="234"/>
        <v>P</v>
      </c>
      <c r="C4845" s="29" t="str">
        <f t="shared" si="235"/>
        <v>5623</v>
      </c>
      <c r="D4845" s="29">
        <f>①陸連データ貼付け!B1914</f>
        <v>97391938</v>
      </c>
      <c r="E4845" s="29" t="str">
        <f>①陸連データ貼付け!C1914</f>
        <v>原　麻朱沙</v>
      </c>
      <c r="F4845" s="29" t="str">
        <f>ASC(①陸連データ貼付け!D1914)</f>
        <v>ﾊﾗ ｱｽﾞｻ</v>
      </c>
      <c r="G4845" s="29" t="str">
        <f>①陸連データ貼付け!E1914</f>
        <v>女</v>
      </c>
      <c r="H4845" s="29">
        <f>①陸連データ貼付け!H1914</f>
        <v>29257</v>
      </c>
      <c r="I4845" s="29" t="str">
        <f>①陸連データ貼付け!I1914</f>
        <v>日比野中学校</v>
      </c>
      <c r="J4845" s="29" t="str">
        <f>①陸連データ貼付け!J1914</f>
        <v>ヒビノチュウガッコウ</v>
      </c>
      <c r="K4845" s="29" t="str">
        <f t="shared" si="236"/>
        <v>日比野中学校</v>
      </c>
      <c r="L4845" s="29">
        <f>①陸連データ貼付け!P1914</f>
        <v>2</v>
      </c>
      <c r="M4845" s="63" t="str">
        <f>①陸連データ貼付け!Q1914</f>
        <v>中学校</v>
      </c>
    </row>
    <row r="4846" spans="1:13">
      <c r="A4846" s="220" t="str">
        <f>IF(①陸連データ貼付け!M1915="","",①陸連データ貼付け!M1915)</f>
        <v>P881</v>
      </c>
      <c r="B4846" s="29" t="str">
        <f t="shared" si="234"/>
        <v>P</v>
      </c>
      <c r="C4846" s="29" t="str">
        <f t="shared" si="235"/>
        <v>881</v>
      </c>
      <c r="D4846" s="29">
        <f>①陸連データ貼付け!B1915</f>
        <v>97392030</v>
      </c>
      <c r="E4846" s="29" t="str">
        <f>①陸連データ貼付け!C1915</f>
        <v>兵藤　克紀</v>
      </c>
      <c r="F4846" s="29" t="str">
        <f>ASC(①陸連データ貼付け!D1915)</f>
        <v>ﾋｮｳﾄﾞｳ ｶﾂｷ</v>
      </c>
      <c r="G4846" s="29" t="str">
        <f>①陸連データ貼付け!E1915</f>
        <v>男</v>
      </c>
      <c r="H4846" s="29">
        <f>①陸連データ貼付け!H1915</f>
        <v>29257</v>
      </c>
      <c r="I4846" s="29" t="str">
        <f>①陸連データ貼付け!I1915</f>
        <v>日比野中学校</v>
      </c>
      <c r="J4846" s="29" t="str">
        <f>①陸連データ貼付け!J1915</f>
        <v>ヒビノチュウガッコウ</v>
      </c>
      <c r="K4846" s="29" t="str">
        <f t="shared" si="236"/>
        <v>日比野中学校</v>
      </c>
      <c r="L4846" s="29">
        <f>①陸連データ貼付け!P1915</f>
        <v>2</v>
      </c>
      <c r="M4846" s="63" t="str">
        <f>①陸連データ貼付け!Q1915</f>
        <v>中学校</v>
      </c>
    </row>
    <row r="4847" spans="1:13">
      <c r="A4847" s="220" t="str">
        <f>IF(①陸連データ貼付け!M1916="","",①陸連データ貼付け!M1916)</f>
        <v>P5617</v>
      </c>
      <c r="B4847" s="29" t="str">
        <f t="shared" si="234"/>
        <v>P</v>
      </c>
      <c r="C4847" s="29" t="str">
        <f t="shared" si="235"/>
        <v>5617</v>
      </c>
      <c r="D4847" s="29">
        <f>①陸連データ貼付け!B1916</f>
        <v>72781126</v>
      </c>
      <c r="E4847" s="29" t="str">
        <f>①陸連データ貼付け!C1916</f>
        <v>堀部　満里子</v>
      </c>
      <c r="F4847" s="29" t="str">
        <f>ASC(①陸連データ貼付け!D1916)</f>
        <v>ﾎﾘﾍﾞ ﾏﾘｺ</v>
      </c>
      <c r="G4847" s="29" t="str">
        <f>①陸連データ貼付け!E1916</f>
        <v>女</v>
      </c>
      <c r="H4847" s="29">
        <f>①陸連データ貼付け!H1916</f>
        <v>29257</v>
      </c>
      <c r="I4847" s="29" t="str">
        <f>①陸連データ貼付け!I1916</f>
        <v>日比野中学校</v>
      </c>
      <c r="J4847" s="29" t="str">
        <f>①陸連データ貼付け!J1916</f>
        <v>ヒビノチュウガッコウ</v>
      </c>
      <c r="K4847" s="29" t="str">
        <f t="shared" si="236"/>
        <v>日比野中学校</v>
      </c>
      <c r="L4847" s="29">
        <f>①陸連データ貼付け!P1916</f>
        <v>3</v>
      </c>
      <c r="M4847" s="63" t="str">
        <f>①陸連データ貼付け!Q1916</f>
        <v>中学校</v>
      </c>
    </row>
    <row r="4848" spans="1:13">
      <c r="A4848" s="220" t="str">
        <f>IF(①陸連データ貼付け!M1917="","",①陸連データ貼付け!M1917)</f>
        <v>P882</v>
      </c>
      <c r="B4848" s="29" t="str">
        <f t="shared" si="234"/>
        <v>P</v>
      </c>
      <c r="C4848" s="29" t="str">
        <f t="shared" si="235"/>
        <v>882</v>
      </c>
      <c r="D4848" s="29">
        <f>①陸連データ貼付け!B1917</f>
        <v>97392232</v>
      </c>
      <c r="E4848" s="29" t="str">
        <f>①陸連データ貼付け!C1917</f>
        <v>槇野　雄介</v>
      </c>
      <c r="F4848" s="29" t="str">
        <f>ASC(①陸連データ貼付け!D1917)</f>
        <v>ﾏｷﾉ ﾕｳｽｹ</v>
      </c>
      <c r="G4848" s="29" t="str">
        <f>①陸連データ貼付け!E1917</f>
        <v>男</v>
      </c>
      <c r="H4848" s="29">
        <f>①陸連データ貼付け!H1917</f>
        <v>29257</v>
      </c>
      <c r="I4848" s="29" t="str">
        <f>①陸連データ貼付け!I1917</f>
        <v>日比野中学校</v>
      </c>
      <c r="J4848" s="29" t="str">
        <f>①陸連データ貼付け!J1917</f>
        <v>ヒビノチュウガッコウ</v>
      </c>
      <c r="K4848" s="29" t="str">
        <f t="shared" si="236"/>
        <v>日比野中学校</v>
      </c>
      <c r="L4848" s="29">
        <f>①陸連データ貼付け!P1917</f>
        <v>2</v>
      </c>
      <c r="M4848" s="63" t="str">
        <f>①陸連データ貼付け!Q1917</f>
        <v>中学校</v>
      </c>
    </row>
    <row r="4849" spans="1:13">
      <c r="A4849" s="220" t="str">
        <f>IF(①陸連データ貼付け!M1918="","",①陸連データ貼付け!M1918)</f>
        <v>P5624</v>
      </c>
      <c r="B4849" s="29" t="str">
        <f t="shared" si="234"/>
        <v>P</v>
      </c>
      <c r="C4849" s="29" t="str">
        <f t="shared" si="235"/>
        <v>5624</v>
      </c>
      <c r="D4849" s="29">
        <f>①陸連データ貼付け!B1918</f>
        <v>97392333</v>
      </c>
      <c r="E4849" s="29" t="str">
        <f>①陸連データ貼付け!C1918</f>
        <v>宮戸　保乃華</v>
      </c>
      <c r="F4849" s="29" t="str">
        <f>ASC(①陸連データ貼付け!D1918)</f>
        <v>ﾐﾔﾄ ﾎﾉｶ</v>
      </c>
      <c r="G4849" s="29" t="str">
        <f>①陸連データ貼付け!E1918</f>
        <v>女</v>
      </c>
      <c r="H4849" s="29">
        <f>①陸連データ貼付け!H1918</f>
        <v>29257</v>
      </c>
      <c r="I4849" s="29" t="str">
        <f>①陸連データ貼付け!I1918</f>
        <v>日比野中学校</v>
      </c>
      <c r="J4849" s="29" t="str">
        <f>①陸連データ貼付け!J1918</f>
        <v>ヒビノチュウガッコウ</v>
      </c>
      <c r="K4849" s="29" t="str">
        <f t="shared" si="236"/>
        <v>日比野中学校</v>
      </c>
      <c r="L4849" s="29">
        <f>①陸連データ貼付け!P1918</f>
        <v>2</v>
      </c>
      <c r="M4849" s="63" t="str">
        <f>①陸連データ貼付け!Q1918</f>
        <v>中学校</v>
      </c>
    </row>
    <row r="4850" spans="1:13">
      <c r="A4850" s="220" t="str">
        <f>IF(①陸連データ貼付け!M1919="","",①陸連データ貼付け!M1919)</f>
        <v>P5625</v>
      </c>
      <c r="B4850" s="29" t="str">
        <f t="shared" si="234"/>
        <v>P</v>
      </c>
      <c r="C4850" s="29" t="str">
        <f t="shared" si="235"/>
        <v>5625</v>
      </c>
      <c r="D4850" s="29">
        <f>①陸連データ貼付け!B1919</f>
        <v>97392434</v>
      </c>
      <c r="E4850" s="29" t="str">
        <f>①陸連データ貼付け!C1919</f>
        <v>安原　百音</v>
      </c>
      <c r="F4850" s="29" t="str">
        <f>ASC(①陸連データ貼付け!D1919)</f>
        <v>ﾔｽﾊﾗ ﾓﾈ</v>
      </c>
      <c r="G4850" s="29" t="str">
        <f>①陸連データ貼付け!E1919</f>
        <v>女</v>
      </c>
      <c r="H4850" s="29">
        <f>①陸連データ貼付け!H1919</f>
        <v>29257</v>
      </c>
      <c r="I4850" s="29" t="str">
        <f>①陸連データ貼付け!I1919</f>
        <v>日比野中学校</v>
      </c>
      <c r="J4850" s="29" t="str">
        <f>①陸連データ貼付け!J1919</f>
        <v>ヒビノチュウガッコウ</v>
      </c>
      <c r="K4850" s="29" t="str">
        <f t="shared" si="236"/>
        <v>日比野中学校</v>
      </c>
      <c r="L4850" s="29">
        <f>①陸連データ貼付け!P1919</f>
        <v>2</v>
      </c>
      <c r="M4850" s="63" t="str">
        <f>①陸連データ貼付け!Q1919</f>
        <v>中学校</v>
      </c>
    </row>
    <row r="4851" spans="1:13">
      <c r="A4851" s="220" t="str">
        <f>IF(①陸連データ貼付け!M1920="","",①陸連データ貼付け!M1920)</f>
        <v>P5626</v>
      </c>
      <c r="B4851" s="29" t="str">
        <f t="shared" si="234"/>
        <v>P</v>
      </c>
      <c r="C4851" s="29" t="str">
        <f t="shared" si="235"/>
        <v>5626</v>
      </c>
      <c r="D4851" s="29">
        <f>①陸連データ貼付け!B1920</f>
        <v>97392636</v>
      </c>
      <c r="E4851" s="29" t="str">
        <f>①陸連データ貼付け!C1920</f>
        <v>山本　愛菜</v>
      </c>
      <c r="F4851" s="29" t="str">
        <f>ASC(①陸連データ貼付け!D1920)</f>
        <v>ﾔﾏﾓﾄ ｱｲﾅ</v>
      </c>
      <c r="G4851" s="29" t="str">
        <f>①陸連データ貼付け!E1920</f>
        <v>女</v>
      </c>
      <c r="H4851" s="29">
        <f>①陸連データ貼付け!H1920</f>
        <v>29257</v>
      </c>
      <c r="I4851" s="29" t="str">
        <f>①陸連データ貼付け!I1920</f>
        <v>日比野中学校</v>
      </c>
      <c r="J4851" s="29" t="str">
        <f>①陸連データ貼付け!J1920</f>
        <v>ヒビノチュウガッコウ</v>
      </c>
      <c r="K4851" s="29" t="str">
        <f t="shared" si="236"/>
        <v>日比野中学校</v>
      </c>
      <c r="L4851" s="29">
        <f>①陸連データ貼付け!P1920</f>
        <v>2</v>
      </c>
      <c r="M4851" s="63" t="str">
        <f>①陸連データ貼付け!Q1920</f>
        <v>中学校</v>
      </c>
    </row>
    <row r="4852" spans="1:13">
      <c r="A4852" s="220" t="str">
        <f>IF(①陸連データ貼付け!M1921="","",①陸連データ貼付け!M1921)</f>
        <v>P5650</v>
      </c>
      <c r="B4852" s="29" t="str">
        <f t="shared" si="234"/>
        <v>P</v>
      </c>
      <c r="C4852" s="29" t="str">
        <f t="shared" si="235"/>
        <v>5650</v>
      </c>
      <c r="D4852" s="29">
        <f>①陸連データ貼付け!B1921</f>
        <v>87027125</v>
      </c>
      <c r="E4852" s="29" t="str">
        <f>①陸連データ貼付け!C1921</f>
        <v>東　美寿珠</v>
      </c>
      <c r="F4852" s="29" t="str">
        <f>ASC(①陸連データ貼付け!D1921)</f>
        <v>ｱｽﾞﾏ ﾐｽｽﾞ</v>
      </c>
      <c r="G4852" s="29" t="str">
        <f>①陸連データ貼付け!E1921</f>
        <v>女</v>
      </c>
      <c r="H4852" s="29">
        <f>①陸連データ貼付け!H1921</f>
        <v>24674</v>
      </c>
      <c r="I4852" s="29" t="str">
        <f>①陸連データ貼付け!I1921</f>
        <v>平針</v>
      </c>
      <c r="J4852" s="29" t="str">
        <f>①陸連データ貼付け!J1921</f>
        <v>ヒラバリ</v>
      </c>
      <c r="K4852" s="29" t="str">
        <f t="shared" si="236"/>
        <v>平針</v>
      </c>
      <c r="L4852" s="29">
        <f>①陸連データ貼付け!P1921</f>
        <v>2</v>
      </c>
      <c r="M4852" s="63" t="str">
        <f>①陸連データ貼付け!Q1921</f>
        <v>中学校</v>
      </c>
    </row>
    <row r="4853" spans="1:13">
      <c r="A4853" s="220" t="str">
        <f>IF(①陸連データ貼付け!M1922="","",①陸連データ貼付け!M1922)</f>
        <v>P920</v>
      </c>
      <c r="B4853" s="29" t="str">
        <f t="shared" si="234"/>
        <v>P</v>
      </c>
      <c r="C4853" s="29" t="str">
        <f t="shared" si="235"/>
        <v>920</v>
      </c>
      <c r="D4853" s="29">
        <f>①陸連データ貼付け!B1922</f>
        <v>76794437</v>
      </c>
      <c r="E4853" s="29" t="str">
        <f>①陸連データ貼付け!C1922</f>
        <v>伊藤　真之佑</v>
      </c>
      <c r="F4853" s="29" t="str">
        <f>ASC(①陸連データ貼付け!D1922)</f>
        <v>ｲﾄｳ ｼﾝﾉｽｹ</v>
      </c>
      <c r="G4853" s="29" t="str">
        <f>①陸連データ貼付け!E1922</f>
        <v>男</v>
      </c>
      <c r="H4853" s="29">
        <f>①陸連データ貼付け!H1922</f>
        <v>24674</v>
      </c>
      <c r="I4853" s="29" t="str">
        <f>①陸連データ貼付け!I1922</f>
        <v>平針</v>
      </c>
      <c r="J4853" s="29" t="str">
        <f>①陸連データ貼付け!J1922</f>
        <v>ヒラバリ</v>
      </c>
      <c r="K4853" s="29" t="str">
        <f t="shared" si="236"/>
        <v>平針</v>
      </c>
      <c r="L4853" s="29">
        <f>①陸連データ貼付け!P1922</f>
        <v>3</v>
      </c>
      <c r="M4853" s="63" t="str">
        <f>①陸連データ貼付け!Q1922</f>
        <v>中学校</v>
      </c>
    </row>
    <row r="4854" spans="1:13">
      <c r="A4854" s="220" t="str">
        <f>IF(①陸連データ貼付け!M1923="","",①陸連データ貼付け!M1923)</f>
        <v>P913</v>
      </c>
      <c r="B4854" s="29" t="str">
        <f t="shared" si="234"/>
        <v>P</v>
      </c>
      <c r="C4854" s="29" t="str">
        <f t="shared" si="235"/>
        <v>913</v>
      </c>
      <c r="D4854" s="29">
        <f>①陸連データ貼付け!B1923</f>
        <v>91778840</v>
      </c>
      <c r="E4854" s="29" t="str">
        <f>①陸連データ貼付け!C1923</f>
        <v>井上　瑛斗</v>
      </c>
      <c r="F4854" s="29" t="str">
        <f>ASC(①陸連データ貼付け!D1923)</f>
        <v>ｲﾉｳｴ ｱｷﾄ</v>
      </c>
      <c r="G4854" s="29" t="str">
        <f>①陸連データ貼付け!E1923</f>
        <v>男</v>
      </c>
      <c r="H4854" s="29">
        <f>①陸連データ貼付け!H1923</f>
        <v>24674</v>
      </c>
      <c r="I4854" s="29" t="str">
        <f>①陸連データ貼付け!I1923</f>
        <v>平針</v>
      </c>
      <c r="J4854" s="29" t="str">
        <f>①陸連データ貼付け!J1923</f>
        <v>ヒラバリ</v>
      </c>
      <c r="K4854" s="29" t="str">
        <f t="shared" si="236"/>
        <v>平針</v>
      </c>
      <c r="L4854" s="29">
        <f>①陸連データ貼付け!P1923</f>
        <v>2</v>
      </c>
      <c r="M4854" s="63" t="str">
        <f>①陸連データ貼付け!Q1923</f>
        <v>中学校</v>
      </c>
    </row>
    <row r="4855" spans="1:13">
      <c r="A4855" s="220" t="str">
        <f>IF(①陸連データ貼付け!M1924="","",①陸連データ貼付け!M1924)</f>
        <v>P5639</v>
      </c>
      <c r="B4855" s="29" t="str">
        <f t="shared" si="234"/>
        <v>P</v>
      </c>
      <c r="C4855" s="29" t="str">
        <f t="shared" si="235"/>
        <v>5639</v>
      </c>
      <c r="D4855" s="29">
        <f>①陸連データ貼付け!B1924</f>
        <v>76792233</v>
      </c>
      <c r="E4855" s="29" t="str">
        <f>①陸連データ貼付け!C1924</f>
        <v>上畑　琴音</v>
      </c>
      <c r="F4855" s="29" t="str">
        <f>ASC(①陸連データ貼付け!D1924)</f>
        <v>ｳｴﾊﾀ ｺﾄﾈ</v>
      </c>
      <c r="G4855" s="29" t="str">
        <f>①陸連データ貼付け!E1924</f>
        <v>女</v>
      </c>
      <c r="H4855" s="29">
        <f>①陸連データ貼付け!H1924</f>
        <v>24674</v>
      </c>
      <c r="I4855" s="29" t="str">
        <f>①陸連データ貼付け!I1924</f>
        <v>平針</v>
      </c>
      <c r="J4855" s="29" t="str">
        <f>①陸連データ貼付け!J1924</f>
        <v>ヒラバリ</v>
      </c>
      <c r="K4855" s="29" t="str">
        <f t="shared" si="236"/>
        <v>平針</v>
      </c>
      <c r="L4855" s="29">
        <f>①陸連データ貼付け!P1924</f>
        <v>3</v>
      </c>
      <c r="M4855" s="63" t="str">
        <f>①陸連データ貼付け!Q1924</f>
        <v>中学校</v>
      </c>
    </row>
    <row r="4856" spans="1:13">
      <c r="A4856" s="220" t="str">
        <f>IF(①陸連データ貼付け!M1925="","",①陸連データ貼付け!M1925)</f>
        <v>P917</v>
      </c>
      <c r="B4856" s="29" t="str">
        <f t="shared" si="234"/>
        <v>P</v>
      </c>
      <c r="C4856" s="29" t="str">
        <f t="shared" si="235"/>
        <v>917</v>
      </c>
      <c r="D4856" s="29">
        <f>①陸連データ貼付け!B1925</f>
        <v>76793840</v>
      </c>
      <c r="E4856" s="29" t="str">
        <f>①陸連データ貼付け!C1925</f>
        <v>大平　直人</v>
      </c>
      <c r="F4856" s="29" t="str">
        <f>ASC(①陸連データ貼付け!D1925)</f>
        <v>ｵｵﾋﾗ ﾅｵﾄ</v>
      </c>
      <c r="G4856" s="29" t="str">
        <f>①陸連データ貼付け!E1925</f>
        <v>男</v>
      </c>
      <c r="H4856" s="29">
        <f>①陸連データ貼付け!H1925</f>
        <v>24674</v>
      </c>
      <c r="I4856" s="29" t="str">
        <f>①陸連データ貼付け!I1925</f>
        <v>平針</v>
      </c>
      <c r="J4856" s="29" t="str">
        <f>①陸連データ貼付け!J1925</f>
        <v>ヒラバリ</v>
      </c>
      <c r="K4856" s="29" t="str">
        <f t="shared" si="236"/>
        <v>平針</v>
      </c>
      <c r="L4856" s="29">
        <f>①陸連データ貼付け!P1925</f>
        <v>3</v>
      </c>
      <c r="M4856" s="63" t="str">
        <f>①陸連データ貼付け!Q1925</f>
        <v>中学校</v>
      </c>
    </row>
    <row r="4857" spans="1:13">
      <c r="A4857" s="220" t="str">
        <f>IF(①陸連データ貼付け!M1926="","",①陸連データ貼付け!M1926)</f>
        <v>P5634</v>
      </c>
      <c r="B4857" s="29" t="str">
        <f t="shared" si="234"/>
        <v>P</v>
      </c>
      <c r="C4857" s="29" t="str">
        <f t="shared" si="235"/>
        <v>5634</v>
      </c>
      <c r="D4857" s="29">
        <f>①陸連データ貼付け!B1926</f>
        <v>76684940</v>
      </c>
      <c r="E4857" s="29" t="str">
        <f>①陸連データ貼付け!C1926</f>
        <v>奥山　舞海</v>
      </c>
      <c r="F4857" s="29" t="str">
        <f>ASC(①陸連データ貼付け!D1926)</f>
        <v>ｵｸﾔﾏ ﾏｲﾐ</v>
      </c>
      <c r="G4857" s="29" t="str">
        <f>①陸連データ貼付け!E1926</f>
        <v>女</v>
      </c>
      <c r="H4857" s="29">
        <f>①陸連データ貼付け!H1926</f>
        <v>24674</v>
      </c>
      <c r="I4857" s="29" t="str">
        <f>①陸連データ貼付け!I1926</f>
        <v>平針</v>
      </c>
      <c r="J4857" s="29" t="str">
        <f>①陸連データ貼付け!J1926</f>
        <v>ヒラバリ</v>
      </c>
      <c r="K4857" s="29" t="str">
        <f t="shared" si="236"/>
        <v>平針</v>
      </c>
      <c r="L4857" s="29">
        <f>①陸連データ貼付け!P1926</f>
        <v>3</v>
      </c>
      <c r="M4857" s="63" t="str">
        <f>①陸連データ貼付け!Q1926</f>
        <v>中学校</v>
      </c>
    </row>
    <row r="4858" spans="1:13">
      <c r="A4858" s="220" t="str">
        <f>IF(①陸連データ貼付け!M1927="","",①陸連データ貼付け!M1927)</f>
        <v>P899</v>
      </c>
      <c r="B4858" s="29" t="str">
        <f t="shared" si="234"/>
        <v>P</v>
      </c>
      <c r="C4858" s="29" t="str">
        <f t="shared" si="235"/>
        <v>899</v>
      </c>
      <c r="D4858" s="29">
        <f>①陸連データ貼付け!B1927</f>
        <v>76794336</v>
      </c>
      <c r="E4858" s="29" t="str">
        <f>①陸連データ貼付け!C1927</f>
        <v>小栗　響</v>
      </c>
      <c r="F4858" s="29" t="str">
        <f>ASC(①陸連データ貼付け!D1927)</f>
        <v>ｵｸﾞﾘ ﾋﾋﾞｷ</v>
      </c>
      <c r="G4858" s="29" t="str">
        <f>①陸連データ貼付け!E1927</f>
        <v>男</v>
      </c>
      <c r="H4858" s="29">
        <f>①陸連データ貼付け!H1927</f>
        <v>24674</v>
      </c>
      <c r="I4858" s="29" t="str">
        <f>①陸連データ貼付け!I1927</f>
        <v>平針</v>
      </c>
      <c r="J4858" s="29" t="str">
        <f>①陸連データ貼付け!J1927</f>
        <v>ヒラバリ</v>
      </c>
      <c r="K4858" s="29" t="str">
        <f t="shared" si="236"/>
        <v>平針</v>
      </c>
      <c r="L4858" s="29">
        <f>①陸連データ貼付け!P1927</f>
        <v>3</v>
      </c>
      <c r="M4858" s="63" t="str">
        <f>①陸連データ貼付け!Q1927</f>
        <v>中学校</v>
      </c>
    </row>
    <row r="4859" spans="1:13">
      <c r="A4859" s="220" t="str">
        <f>IF(①陸連データ貼付け!M1928="","",①陸連データ貼付け!M1928)</f>
        <v>P894</v>
      </c>
      <c r="B4859" s="29" t="str">
        <f t="shared" si="234"/>
        <v>P</v>
      </c>
      <c r="C4859" s="29" t="str">
        <f t="shared" si="235"/>
        <v>894</v>
      </c>
      <c r="D4859" s="29">
        <f>①陸連データ貼付け!B1928</f>
        <v>76793234</v>
      </c>
      <c r="E4859" s="29" t="str">
        <f>①陸連データ貼付け!C1928</f>
        <v>香川　慧斗</v>
      </c>
      <c r="F4859" s="29" t="str">
        <f>ASC(①陸連データ貼付け!D1928)</f>
        <v>ｶｶﾞﾜ ｹｲﾄ</v>
      </c>
      <c r="G4859" s="29" t="str">
        <f>①陸連データ貼付け!E1928</f>
        <v>男</v>
      </c>
      <c r="H4859" s="29">
        <f>①陸連データ貼付け!H1928</f>
        <v>24674</v>
      </c>
      <c r="I4859" s="29" t="str">
        <f>①陸連データ貼付け!I1928</f>
        <v>平針</v>
      </c>
      <c r="J4859" s="29" t="str">
        <f>①陸連データ貼付け!J1928</f>
        <v>ヒラバリ</v>
      </c>
      <c r="K4859" s="29" t="str">
        <f t="shared" si="236"/>
        <v>平針</v>
      </c>
      <c r="L4859" s="29">
        <f>①陸連データ貼付け!P1928</f>
        <v>3</v>
      </c>
      <c r="M4859" s="63" t="str">
        <f>①陸連データ貼付け!Q1928</f>
        <v>中学校</v>
      </c>
    </row>
    <row r="4860" spans="1:13">
      <c r="A4860" s="220" t="str">
        <f>IF(①陸連データ貼付け!M1929="","",①陸連データ貼付け!M1929)</f>
        <v>P5651</v>
      </c>
      <c r="B4860" s="29" t="str">
        <f t="shared" si="234"/>
        <v>P</v>
      </c>
      <c r="C4860" s="29" t="str">
        <f t="shared" si="235"/>
        <v>5651</v>
      </c>
      <c r="D4860" s="29">
        <f>①陸連データ貼付け!B1929</f>
        <v>87390330</v>
      </c>
      <c r="E4860" s="29" t="str">
        <f>①陸連データ貼付け!C1929</f>
        <v>鍵谷　咲季</v>
      </c>
      <c r="F4860" s="29" t="str">
        <f>ASC(①陸連データ貼付け!D1929)</f>
        <v>ｶｷﾞﾀﾆ ｻｷ</v>
      </c>
      <c r="G4860" s="29" t="str">
        <f>①陸連データ貼付け!E1929</f>
        <v>女</v>
      </c>
      <c r="H4860" s="29">
        <f>①陸連データ貼付け!H1929</f>
        <v>24674</v>
      </c>
      <c r="I4860" s="29" t="str">
        <f>①陸連データ貼付け!I1929</f>
        <v>平針</v>
      </c>
      <c r="J4860" s="29" t="str">
        <f>①陸連データ貼付け!J1929</f>
        <v>ヒラバリ</v>
      </c>
      <c r="K4860" s="29" t="str">
        <f t="shared" si="236"/>
        <v>平針</v>
      </c>
      <c r="L4860" s="29">
        <f>①陸連データ貼付け!P1929</f>
        <v>2</v>
      </c>
      <c r="M4860" s="63" t="str">
        <f>①陸連データ貼付け!Q1929</f>
        <v>中学校</v>
      </c>
    </row>
    <row r="4861" spans="1:13">
      <c r="A4861" s="220" t="str">
        <f>IF(①陸連データ貼付け!M1930="","",①陸連データ貼付け!M1930)</f>
        <v>P897</v>
      </c>
      <c r="B4861" s="29" t="str">
        <f t="shared" si="234"/>
        <v>P</v>
      </c>
      <c r="C4861" s="29" t="str">
        <f t="shared" si="235"/>
        <v>897</v>
      </c>
      <c r="D4861" s="29">
        <f>①陸連データ貼付け!B1930</f>
        <v>76794033</v>
      </c>
      <c r="E4861" s="29" t="str">
        <f>①陸連データ貼付け!C1930</f>
        <v>金子　優作</v>
      </c>
      <c r="F4861" s="29" t="str">
        <f>ASC(①陸連データ貼付け!D1930)</f>
        <v>ｶﾈｺ ﾕｳｻｸ</v>
      </c>
      <c r="G4861" s="29" t="str">
        <f>①陸連データ貼付け!E1930</f>
        <v>男</v>
      </c>
      <c r="H4861" s="29">
        <f>①陸連データ貼付け!H1930</f>
        <v>24674</v>
      </c>
      <c r="I4861" s="29" t="str">
        <f>①陸連データ貼付け!I1930</f>
        <v>平針</v>
      </c>
      <c r="J4861" s="29" t="str">
        <f>①陸連データ貼付け!J1930</f>
        <v>ヒラバリ</v>
      </c>
      <c r="K4861" s="29" t="str">
        <f t="shared" si="236"/>
        <v>平針</v>
      </c>
      <c r="L4861" s="29">
        <f>①陸連データ貼付け!P1930</f>
        <v>3</v>
      </c>
      <c r="M4861" s="63" t="str">
        <f>①陸連データ貼付け!Q1930</f>
        <v>中学校</v>
      </c>
    </row>
    <row r="4862" spans="1:13">
      <c r="A4862" s="220" t="str">
        <f>IF(①陸連データ貼付け!M1931="","",①陸連データ貼付け!M1931)</f>
        <v>P5637</v>
      </c>
      <c r="B4862" s="29" t="str">
        <f t="shared" si="234"/>
        <v>P</v>
      </c>
      <c r="C4862" s="29" t="str">
        <f t="shared" si="235"/>
        <v>5637</v>
      </c>
      <c r="D4862" s="29">
        <f>①陸連データ貼付け!B1931</f>
        <v>76791939</v>
      </c>
      <c r="E4862" s="29" t="str">
        <f>①陸連データ貼付け!C1931</f>
        <v>川﨑　果南葉</v>
      </c>
      <c r="F4862" s="29" t="str">
        <f>ASC(①陸連データ貼付け!D1931)</f>
        <v>ｶﾜｻｷ ｶﾅﾊ</v>
      </c>
      <c r="G4862" s="29" t="str">
        <f>①陸連データ貼付け!E1931</f>
        <v>女</v>
      </c>
      <c r="H4862" s="29">
        <f>①陸連データ貼付け!H1931</f>
        <v>24674</v>
      </c>
      <c r="I4862" s="29" t="str">
        <f>①陸連データ貼付け!I1931</f>
        <v>平針</v>
      </c>
      <c r="J4862" s="29" t="str">
        <f>①陸連データ貼付け!J1931</f>
        <v>ヒラバリ</v>
      </c>
      <c r="K4862" s="29" t="str">
        <f t="shared" si="236"/>
        <v>平針</v>
      </c>
      <c r="L4862" s="29">
        <f>①陸連データ貼付け!P1931</f>
        <v>3</v>
      </c>
      <c r="M4862" s="63" t="str">
        <f>①陸連データ貼付け!Q1931</f>
        <v>中学校</v>
      </c>
    </row>
    <row r="4863" spans="1:13">
      <c r="A4863" s="220" t="str">
        <f>IF(①陸連データ貼付け!M1932="","",①陸連データ貼付け!M1932)</f>
        <v>P5642</v>
      </c>
      <c r="B4863" s="29" t="str">
        <f t="shared" si="234"/>
        <v>P</v>
      </c>
      <c r="C4863" s="29" t="str">
        <f t="shared" si="235"/>
        <v>5642</v>
      </c>
      <c r="D4863" s="29">
        <f>①陸連データ貼付け!B1932</f>
        <v>76792536</v>
      </c>
      <c r="E4863" s="29" t="str">
        <f>①陸連データ貼付け!C1932</f>
        <v>川﨑　裕香子</v>
      </c>
      <c r="F4863" s="29" t="str">
        <f>ASC(①陸連データ貼付け!D1932)</f>
        <v>ｶﾜｻｷ ﾕｶｺ</v>
      </c>
      <c r="G4863" s="29" t="str">
        <f>①陸連データ貼付け!E1932</f>
        <v>女</v>
      </c>
      <c r="H4863" s="29">
        <f>①陸連データ貼付け!H1932</f>
        <v>24674</v>
      </c>
      <c r="I4863" s="29" t="str">
        <f>①陸連データ貼付け!I1932</f>
        <v>平針</v>
      </c>
      <c r="J4863" s="29" t="str">
        <f>①陸連データ貼付け!J1932</f>
        <v>ヒラバリ</v>
      </c>
      <c r="K4863" s="29" t="str">
        <f t="shared" si="236"/>
        <v>平針</v>
      </c>
      <c r="L4863" s="29">
        <f>①陸連データ貼付け!P1932</f>
        <v>3</v>
      </c>
      <c r="M4863" s="63" t="str">
        <f>①陸連データ貼付け!Q1932</f>
        <v>中学校</v>
      </c>
    </row>
    <row r="4864" spans="1:13">
      <c r="A4864" s="220" t="str">
        <f>IF(①陸連データ貼付け!M1933="","",①陸連データ貼付け!M1933)</f>
        <v>P895</v>
      </c>
      <c r="B4864" s="29" t="str">
        <f t="shared" si="234"/>
        <v>P</v>
      </c>
      <c r="C4864" s="29" t="str">
        <f t="shared" si="235"/>
        <v>895</v>
      </c>
      <c r="D4864" s="29">
        <f>①陸連データ貼付け!B1933</f>
        <v>76793436</v>
      </c>
      <c r="E4864" s="29" t="str">
        <f>①陸連データ貼付け!C1933</f>
        <v>河田　直輝</v>
      </c>
      <c r="F4864" s="29" t="str">
        <f>ASC(①陸連データ貼付け!D1933)</f>
        <v>ｶﾜﾀﾞ ﾅｵｷ</v>
      </c>
      <c r="G4864" s="29" t="str">
        <f>①陸連データ貼付け!E1933</f>
        <v>男</v>
      </c>
      <c r="H4864" s="29">
        <f>①陸連データ貼付け!H1933</f>
        <v>24674</v>
      </c>
      <c r="I4864" s="29" t="str">
        <f>①陸連データ貼付け!I1933</f>
        <v>平針</v>
      </c>
      <c r="J4864" s="29" t="str">
        <f>①陸連データ貼付け!J1933</f>
        <v>ヒラバリ</v>
      </c>
      <c r="K4864" s="29" t="str">
        <f t="shared" si="236"/>
        <v>平針</v>
      </c>
      <c r="L4864" s="29">
        <f>①陸連データ貼付け!P1933</f>
        <v>3</v>
      </c>
      <c r="M4864" s="63" t="str">
        <f>①陸連データ貼付け!Q1933</f>
        <v>中学校</v>
      </c>
    </row>
    <row r="4865" spans="1:13">
      <c r="A4865" s="220" t="str">
        <f>IF(①陸連データ貼付け!M1934="","",①陸連データ貼付け!M1934)</f>
        <v>P5641</v>
      </c>
      <c r="B4865" s="29" t="str">
        <f t="shared" si="234"/>
        <v>P</v>
      </c>
      <c r="C4865" s="29" t="str">
        <f t="shared" si="235"/>
        <v>5641</v>
      </c>
      <c r="D4865" s="29">
        <f>①陸連データ貼付け!B1934</f>
        <v>76792435</v>
      </c>
      <c r="E4865" s="29" t="str">
        <f>①陸連データ貼付け!C1934</f>
        <v>北原　玲奈</v>
      </c>
      <c r="F4865" s="29" t="str">
        <f>ASC(①陸連データ貼付け!D1934)</f>
        <v>ｷﾀﾊﾗ ﾚｲﾅ</v>
      </c>
      <c r="G4865" s="29" t="str">
        <f>①陸連データ貼付け!E1934</f>
        <v>女</v>
      </c>
      <c r="H4865" s="29">
        <f>①陸連データ貼付け!H1934</f>
        <v>24674</v>
      </c>
      <c r="I4865" s="29" t="str">
        <f>①陸連データ貼付け!I1934</f>
        <v>平針</v>
      </c>
      <c r="J4865" s="29" t="str">
        <f>①陸連データ貼付け!J1934</f>
        <v>ヒラバリ</v>
      </c>
      <c r="K4865" s="29" t="str">
        <f t="shared" si="236"/>
        <v>平針</v>
      </c>
      <c r="L4865" s="29">
        <f>①陸連データ貼付け!P1934</f>
        <v>3</v>
      </c>
      <c r="M4865" s="63" t="str">
        <f>①陸連データ貼付け!Q1934</f>
        <v>中学校</v>
      </c>
    </row>
    <row r="4866" spans="1:13">
      <c r="A4866" s="220" t="str">
        <f>IF(①陸連データ貼付け!M1935="","",①陸連データ貼付け!M1935)</f>
        <v>P893</v>
      </c>
      <c r="B4866" s="29" t="str">
        <f t="shared" si="234"/>
        <v>P</v>
      </c>
      <c r="C4866" s="29" t="str">
        <f t="shared" si="235"/>
        <v>893</v>
      </c>
      <c r="D4866" s="29">
        <f>①陸連データ貼付け!B1935</f>
        <v>76792940</v>
      </c>
      <c r="E4866" s="29" t="str">
        <f>①陸連データ貼付け!C1935</f>
        <v>鬼頭　周策</v>
      </c>
      <c r="F4866" s="29" t="str">
        <f>ASC(①陸連データ貼付け!D1935)</f>
        <v>ｷﾄｳ ｼｭｳｻｸ</v>
      </c>
      <c r="G4866" s="29" t="str">
        <f>①陸連データ貼付け!E1935</f>
        <v>男</v>
      </c>
      <c r="H4866" s="29">
        <f>①陸連データ貼付け!H1935</f>
        <v>24674</v>
      </c>
      <c r="I4866" s="29" t="str">
        <f>①陸連データ貼付け!I1935</f>
        <v>平針</v>
      </c>
      <c r="J4866" s="29" t="str">
        <f>①陸連データ貼付け!J1935</f>
        <v>ヒラバリ</v>
      </c>
      <c r="K4866" s="29" t="str">
        <f t="shared" si="236"/>
        <v>平針</v>
      </c>
      <c r="L4866" s="29">
        <f>①陸連データ貼付け!P1935</f>
        <v>3</v>
      </c>
      <c r="M4866" s="63" t="str">
        <f>①陸連データ貼付け!Q1935</f>
        <v>中学校</v>
      </c>
    </row>
    <row r="4867" spans="1:13">
      <c r="A4867" s="220" t="str">
        <f>IF(①陸連データ貼付け!M1936="","",①陸連データ貼付け!M1936)</f>
        <v>P908</v>
      </c>
      <c r="B4867" s="29" t="str">
        <f t="shared" si="234"/>
        <v>P</v>
      </c>
      <c r="C4867" s="29" t="str">
        <f t="shared" si="235"/>
        <v>908</v>
      </c>
      <c r="D4867" s="29">
        <f>①陸連データ貼付け!B1936</f>
        <v>86980536</v>
      </c>
      <c r="E4867" s="29" t="str">
        <f>①陸連データ貼付け!C1936</f>
        <v>木下　勇輝</v>
      </c>
      <c r="F4867" s="29" t="str">
        <f>ASC(①陸連データ貼付け!D1936)</f>
        <v>ｷﾉｼﾀ ﾕｳｷ</v>
      </c>
      <c r="G4867" s="29" t="str">
        <f>①陸連データ貼付け!E1936</f>
        <v>男</v>
      </c>
      <c r="H4867" s="29">
        <f>①陸連データ貼付け!H1936</f>
        <v>24674</v>
      </c>
      <c r="I4867" s="29" t="str">
        <f>①陸連データ貼付け!I1936</f>
        <v>平針</v>
      </c>
      <c r="J4867" s="29" t="str">
        <f>①陸連データ貼付け!J1936</f>
        <v>ヒラバリ</v>
      </c>
      <c r="K4867" s="29" t="str">
        <f t="shared" si="236"/>
        <v>平針</v>
      </c>
      <c r="L4867" s="29">
        <f>①陸連データ貼付け!P1936</f>
        <v>2</v>
      </c>
      <c r="M4867" s="63" t="str">
        <f>①陸連データ貼付け!Q1936</f>
        <v>中学校</v>
      </c>
    </row>
    <row r="4868" spans="1:13">
      <c r="A4868" s="220" t="str">
        <f>IF(①陸連データ貼付け!M1937="","",①陸連データ貼付け!M1937)</f>
        <v>P906</v>
      </c>
      <c r="B4868" s="29" t="str">
        <f t="shared" si="234"/>
        <v>P</v>
      </c>
      <c r="C4868" s="29" t="str">
        <f t="shared" si="235"/>
        <v>906</v>
      </c>
      <c r="D4868" s="29">
        <f>①陸連データ貼付け!B1937</f>
        <v>85813833</v>
      </c>
      <c r="E4868" s="29" t="str">
        <f>①陸連データ貼付け!C1937</f>
        <v>後藤　斗輝</v>
      </c>
      <c r="F4868" s="29" t="str">
        <f>ASC(①陸連データ貼付け!D1937)</f>
        <v>ｺﾞﾄｳ ﾄｷ</v>
      </c>
      <c r="G4868" s="29" t="str">
        <f>①陸連データ貼付け!E1937</f>
        <v>男</v>
      </c>
      <c r="H4868" s="29">
        <f>①陸連データ貼付け!H1937</f>
        <v>24674</v>
      </c>
      <c r="I4868" s="29" t="str">
        <f>①陸連データ貼付け!I1937</f>
        <v>平針</v>
      </c>
      <c r="J4868" s="29" t="str">
        <f>①陸連データ貼付け!J1937</f>
        <v>ヒラバリ</v>
      </c>
      <c r="K4868" s="29" t="str">
        <f t="shared" si="236"/>
        <v>平針</v>
      </c>
      <c r="L4868" s="29">
        <f>①陸連データ貼付け!P1937</f>
        <v>3</v>
      </c>
      <c r="M4868" s="63" t="str">
        <f>①陸連データ貼付け!Q1937</f>
        <v>中学校</v>
      </c>
    </row>
    <row r="4869" spans="1:13">
      <c r="A4869" s="220" t="str">
        <f>IF(①陸連データ貼付け!M1938="","",①陸連データ貼付け!M1938)</f>
        <v>P5645</v>
      </c>
      <c r="B4869" s="29" t="str">
        <f t="shared" si="234"/>
        <v>P</v>
      </c>
      <c r="C4869" s="29" t="str">
        <f t="shared" si="235"/>
        <v>5645</v>
      </c>
      <c r="D4869" s="29">
        <f>①陸連データ貼付け!B1938</f>
        <v>76792839</v>
      </c>
      <c r="E4869" s="29" t="str">
        <f>①陸連データ貼付け!C1938</f>
        <v>小林　薫実</v>
      </c>
      <c r="F4869" s="29" t="str">
        <f>ASC(①陸連データ貼付け!D1938)</f>
        <v>ｺﾊﾞﾔｼ ｸﾙﾐ</v>
      </c>
      <c r="G4869" s="29" t="str">
        <f>①陸連データ貼付け!E1938</f>
        <v>女</v>
      </c>
      <c r="H4869" s="29">
        <f>①陸連データ貼付け!H1938</f>
        <v>24674</v>
      </c>
      <c r="I4869" s="29" t="str">
        <f>①陸連データ貼付け!I1938</f>
        <v>平針</v>
      </c>
      <c r="J4869" s="29" t="str">
        <f>①陸連データ貼付け!J1938</f>
        <v>ヒラバリ</v>
      </c>
      <c r="K4869" s="29" t="str">
        <f t="shared" si="236"/>
        <v>平針</v>
      </c>
      <c r="L4869" s="29">
        <f>①陸連データ貼付け!P1938</f>
        <v>3</v>
      </c>
      <c r="M4869" s="63" t="str">
        <f>①陸連データ貼付け!Q1938</f>
        <v>中学校</v>
      </c>
    </row>
    <row r="4870" spans="1:13">
      <c r="A4870" s="220" t="str">
        <f>IF(①陸連データ貼付け!M1939="","",①陸連データ貼付け!M1939)</f>
        <v>P5635</v>
      </c>
      <c r="B4870" s="29" t="str">
        <f t="shared" si="234"/>
        <v>P</v>
      </c>
      <c r="C4870" s="29" t="str">
        <f t="shared" si="235"/>
        <v>5635</v>
      </c>
      <c r="D4870" s="29">
        <f>①陸連データ貼付け!B1939</f>
        <v>76791737</v>
      </c>
      <c r="E4870" s="29" t="str">
        <f>①陸連データ貼付け!C1939</f>
        <v>佐藤　絵梨香</v>
      </c>
      <c r="F4870" s="29" t="str">
        <f>ASC(①陸連データ貼付け!D1939)</f>
        <v>ｻﾄｳ ｴﾘｶ</v>
      </c>
      <c r="G4870" s="29" t="str">
        <f>①陸連データ貼付け!E1939</f>
        <v>女</v>
      </c>
      <c r="H4870" s="29">
        <f>①陸連データ貼付け!H1939</f>
        <v>24674</v>
      </c>
      <c r="I4870" s="29" t="str">
        <f>①陸連データ貼付け!I1939</f>
        <v>平針</v>
      </c>
      <c r="J4870" s="29" t="str">
        <f>①陸連データ貼付け!J1939</f>
        <v>ヒラバリ</v>
      </c>
      <c r="K4870" s="29" t="str">
        <f t="shared" si="236"/>
        <v>平針</v>
      </c>
      <c r="L4870" s="29">
        <f>①陸連データ貼付け!P1939</f>
        <v>3</v>
      </c>
      <c r="M4870" s="63" t="str">
        <f>①陸連データ貼付け!Q1939</f>
        <v>中学校</v>
      </c>
    </row>
    <row r="4871" spans="1:13">
      <c r="A4871" s="220" t="str">
        <f>IF(①陸連データ貼付け!M1940="","",①陸連データ貼付け!M1940)</f>
        <v>P5649</v>
      </c>
      <c r="B4871" s="29" t="str">
        <f t="shared" si="234"/>
        <v>P</v>
      </c>
      <c r="C4871" s="29" t="str">
        <f t="shared" si="235"/>
        <v>5649</v>
      </c>
      <c r="D4871" s="29">
        <f>①陸連データ貼付け!B1940</f>
        <v>86984136</v>
      </c>
      <c r="E4871" s="29" t="str">
        <f>①陸連データ貼付け!C1940</f>
        <v>佐藤　佑妃</v>
      </c>
      <c r="F4871" s="29" t="str">
        <f>ASC(①陸連データ貼付け!D1940)</f>
        <v>ｻﾄｳ ﾕｳｷ</v>
      </c>
      <c r="G4871" s="29" t="str">
        <f>①陸連データ貼付け!E1940</f>
        <v>女</v>
      </c>
      <c r="H4871" s="29">
        <f>①陸連データ貼付け!H1940</f>
        <v>24674</v>
      </c>
      <c r="I4871" s="29" t="str">
        <f>①陸連データ貼付け!I1940</f>
        <v>平針</v>
      </c>
      <c r="J4871" s="29" t="str">
        <f>①陸連データ貼付け!J1940</f>
        <v>ヒラバリ</v>
      </c>
      <c r="K4871" s="29" t="str">
        <f t="shared" si="236"/>
        <v>平針</v>
      </c>
      <c r="L4871" s="29">
        <f>①陸連データ貼付け!P1940</f>
        <v>2</v>
      </c>
      <c r="M4871" s="63" t="str">
        <f>①陸連データ貼付け!Q1940</f>
        <v>中学校</v>
      </c>
    </row>
    <row r="4872" spans="1:13">
      <c r="A4872" s="220" t="str">
        <f>IF(①陸連データ貼付け!M1941="","",①陸連データ貼付け!M1941)</f>
        <v>P5638</v>
      </c>
      <c r="B4872" s="29" t="str">
        <f t="shared" si="234"/>
        <v>P</v>
      </c>
      <c r="C4872" s="29" t="str">
        <f t="shared" si="235"/>
        <v>5638</v>
      </c>
      <c r="D4872" s="29">
        <f>①陸連データ貼付け!B1941</f>
        <v>76792031</v>
      </c>
      <c r="E4872" s="29" t="str">
        <f>①陸連データ貼付け!C1941</f>
        <v>下脇田　菜月</v>
      </c>
      <c r="F4872" s="29" t="str">
        <f>ASC(①陸連データ貼付け!D1941)</f>
        <v>ｼﾓﾜｷﾀﾞ ﾅﾂｷ</v>
      </c>
      <c r="G4872" s="29" t="str">
        <f>①陸連データ貼付け!E1941</f>
        <v>女</v>
      </c>
      <c r="H4872" s="29">
        <f>①陸連データ貼付け!H1941</f>
        <v>24674</v>
      </c>
      <c r="I4872" s="29" t="str">
        <f>①陸連データ貼付け!I1941</f>
        <v>平針</v>
      </c>
      <c r="J4872" s="29" t="str">
        <f>①陸連データ貼付け!J1941</f>
        <v>ヒラバリ</v>
      </c>
      <c r="K4872" s="29" t="str">
        <f t="shared" si="236"/>
        <v>平針</v>
      </c>
      <c r="L4872" s="29">
        <f>①陸連データ貼付け!P1941</f>
        <v>3</v>
      </c>
      <c r="M4872" s="63" t="str">
        <f>①陸連データ貼付け!Q1941</f>
        <v>中学校</v>
      </c>
    </row>
    <row r="4873" spans="1:13">
      <c r="A4873" s="220" t="str">
        <f>IF(①陸連データ貼付け!M1942="","",①陸連データ貼付け!M1942)</f>
        <v>P914</v>
      </c>
      <c r="B4873" s="29" t="str">
        <f t="shared" si="234"/>
        <v>P</v>
      </c>
      <c r="C4873" s="29" t="str">
        <f t="shared" si="235"/>
        <v>914</v>
      </c>
      <c r="D4873" s="29">
        <f>①陸連データ貼付け!B1942</f>
        <v>93730022</v>
      </c>
      <c r="E4873" s="29" t="str">
        <f>①陸連データ貼付け!C1942</f>
        <v>白岩　新多</v>
      </c>
      <c r="F4873" s="29" t="str">
        <f>ASC(①陸連データ貼付け!D1942)</f>
        <v>ｼﾗｲﾜ ｱﾗﾀ</v>
      </c>
      <c r="G4873" s="29" t="str">
        <f>①陸連データ貼付け!E1942</f>
        <v>男</v>
      </c>
      <c r="H4873" s="29">
        <f>①陸連データ貼付け!H1942</f>
        <v>24674</v>
      </c>
      <c r="I4873" s="29" t="str">
        <f>①陸連データ貼付け!I1942</f>
        <v>平針</v>
      </c>
      <c r="J4873" s="29" t="str">
        <f>①陸連データ貼付け!J1942</f>
        <v>ヒラバリ</v>
      </c>
      <c r="K4873" s="29" t="str">
        <f t="shared" si="236"/>
        <v>平針</v>
      </c>
      <c r="L4873" s="29">
        <f>①陸連データ貼付け!P1942</f>
        <v>2</v>
      </c>
      <c r="M4873" s="63" t="str">
        <f>①陸連データ貼付け!Q1942</f>
        <v>中学校</v>
      </c>
    </row>
    <row r="4874" spans="1:13">
      <c r="A4874" s="220" t="str">
        <f>IF(①陸連データ貼付け!M1943="","",①陸連データ貼付け!M1943)</f>
        <v>P5636</v>
      </c>
      <c r="B4874" s="29" t="str">
        <f t="shared" si="234"/>
        <v>P</v>
      </c>
      <c r="C4874" s="29" t="str">
        <f t="shared" si="235"/>
        <v>5636</v>
      </c>
      <c r="D4874" s="29">
        <f>①陸連データ貼付け!B1943</f>
        <v>76791838</v>
      </c>
      <c r="E4874" s="29" t="str">
        <f>①陸連データ貼付け!C1943</f>
        <v>菅原　光穂</v>
      </c>
      <c r="F4874" s="29" t="str">
        <f>ASC(①陸連データ貼付け!D1943)</f>
        <v>ｽｶﾞﾜﾗ ﾐﾎ</v>
      </c>
      <c r="G4874" s="29" t="str">
        <f>①陸連データ貼付け!E1943</f>
        <v>女</v>
      </c>
      <c r="H4874" s="29">
        <f>①陸連データ貼付け!H1943</f>
        <v>24674</v>
      </c>
      <c r="I4874" s="29" t="str">
        <f>①陸連データ貼付け!I1943</f>
        <v>平針</v>
      </c>
      <c r="J4874" s="29" t="str">
        <f>①陸連データ貼付け!J1943</f>
        <v>ヒラバリ</v>
      </c>
      <c r="K4874" s="29" t="str">
        <f t="shared" si="236"/>
        <v>平針</v>
      </c>
      <c r="L4874" s="29">
        <f>①陸連データ貼付け!P1943</f>
        <v>3</v>
      </c>
      <c r="M4874" s="63" t="str">
        <f>①陸連データ貼付け!Q1943</f>
        <v>中学校</v>
      </c>
    </row>
    <row r="4875" spans="1:13">
      <c r="A4875" s="220" t="str">
        <f>IF(①陸連データ貼付け!M1944="","",①陸連データ貼付け!M1944)</f>
        <v>P912</v>
      </c>
      <c r="B4875" s="29" t="str">
        <f t="shared" si="234"/>
        <v>P</v>
      </c>
      <c r="C4875" s="29" t="str">
        <f t="shared" si="235"/>
        <v>912</v>
      </c>
      <c r="D4875" s="29">
        <f>①陸連データ貼付け!B1944</f>
        <v>89622633</v>
      </c>
      <c r="E4875" s="29" t="str">
        <f>①陸連データ貼付け!C1944</f>
        <v>杉下　直紀</v>
      </c>
      <c r="F4875" s="29" t="str">
        <f>ASC(①陸連データ貼付け!D1944)</f>
        <v>ｽｷﾞｼﾀ ﾅｵｷ</v>
      </c>
      <c r="G4875" s="29" t="str">
        <f>①陸連データ貼付け!E1944</f>
        <v>男</v>
      </c>
      <c r="H4875" s="29">
        <f>①陸連データ貼付け!H1944</f>
        <v>24674</v>
      </c>
      <c r="I4875" s="29" t="str">
        <f>①陸連データ貼付け!I1944</f>
        <v>平針</v>
      </c>
      <c r="J4875" s="29" t="str">
        <f>①陸連データ貼付け!J1944</f>
        <v>ヒラバリ</v>
      </c>
      <c r="K4875" s="29" t="str">
        <f t="shared" si="236"/>
        <v>平針</v>
      </c>
      <c r="L4875" s="29">
        <f>①陸連データ貼付け!P1944</f>
        <v>2</v>
      </c>
      <c r="M4875" s="63" t="str">
        <f>①陸連データ貼付け!Q1944</f>
        <v>中学校</v>
      </c>
    </row>
    <row r="4876" spans="1:13">
      <c r="A4876" s="220" t="str">
        <f>IF(①陸連データ貼付け!M1945="","",①陸連データ貼付け!M1945)</f>
        <v>P5654</v>
      </c>
      <c r="B4876" s="29" t="str">
        <f t="shared" si="234"/>
        <v>P</v>
      </c>
      <c r="C4876" s="29" t="str">
        <f t="shared" si="235"/>
        <v>5654</v>
      </c>
      <c r="D4876" s="29">
        <f>①陸連データ貼付け!B1945</f>
        <v>89615938</v>
      </c>
      <c r="E4876" s="29" t="str">
        <f>①陸連データ貼付け!C1945</f>
        <v>鈴木　茉央</v>
      </c>
      <c r="F4876" s="29" t="str">
        <f>ASC(①陸連データ貼付け!D1945)</f>
        <v>ｽｽﾞｷ ﾏｵ</v>
      </c>
      <c r="G4876" s="29" t="str">
        <f>①陸連データ貼付け!E1945</f>
        <v>女</v>
      </c>
      <c r="H4876" s="29">
        <f>①陸連データ貼付け!H1945</f>
        <v>24674</v>
      </c>
      <c r="I4876" s="29" t="str">
        <f>①陸連データ貼付け!I1945</f>
        <v>平針</v>
      </c>
      <c r="J4876" s="29" t="str">
        <f>①陸連データ貼付け!J1945</f>
        <v>ヒラバリ</v>
      </c>
      <c r="K4876" s="29" t="str">
        <f t="shared" si="236"/>
        <v>平針</v>
      </c>
      <c r="L4876" s="29">
        <f>①陸連データ貼付け!P1945</f>
        <v>2</v>
      </c>
      <c r="M4876" s="63" t="str">
        <f>①陸連データ貼付け!Q1945</f>
        <v>中学校</v>
      </c>
    </row>
    <row r="4877" spans="1:13">
      <c r="A4877" s="220" t="str">
        <f>IF(①陸連データ貼付け!M1946="","",①陸連データ貼付け!M1946)</f>
        <v>P896</v>
      </c>
      <c r="B4877" s="29" t="str">
        <f t="shared" si="234"/>
        <v>P</v>
      </c>
      <c r="C4877" s="29" t="str">
        <f t="shared" si="235"/>
        <v>896</v>
      </c>
      <c r="D4877" s="29">
        <f>①陸連データ貼付け!B1946</f>
        <v>76793638</v>
      </c>
      <c r="E4877" s="29" t="str">
        <f>①陸連データ貼付け!C1946</f>
        <v>竹内　彰基</v>
      </c>
      <c r="F4877" s="29" t="str">
        <f>ASC(①陸連データ貼付け!D1946)</f>
        <v>ﾀｹｳﾁ ｱｷﾉﾘ</v>
      </c>
      <c r="G4877" s="29" t="str">
        <f>①陸連データ貼付け!E1946</f>
        <v>男</v>
      </c>
      <c r="H4877" s="29">
        <f>①陸連データ貼付け!H1946</f>
        <v>24674</v>
      </c>
      <c r="I4877" s="29" t="str">
        <f>①陸連データ貼付け!I1946</f>
        <v>平針</v>
      </c>
      <c r="J4877" s="29" t="str">
        <f>①陸連データ貼付け!J1946</f>
        <v>ヒラバリ</v>
      </c>
      <c r="K4877" s="29" t="str">
        <f t="shared" si="236"/>
        <v>平針</v>
      </c>
      <c r="L4877" s="29">
        <f>①陸連データ貼付け!P1946</f>
        <v>3</v>
      </c>
      <c r="M4877" s="63" t="str">
        <f>①陸連データ貼付け!Q1946</f>
        <v>中学校</v>
      </c>
    </row>
    <row r="4878" spans="1:13">
      <c r="A4878" s="220" t="str">
        <f>IF(①陸連データ貼付け!M1947="","",①陸連データ貼付け!M1947)</f>
        <v>P907</v>
      </c>
      <c r="B4878" s="29" t="str">
        <f t="shared" si="234"/>
        <v>P</v>
      </c>
      <c r="C4878" s="29" t="str">
        <f t="shared" si="235"/>
        <v>907</v>
      </c>
      <c r="D4878" s="29">
        <f>①陸連データ貼付け!B1947</f>
        <v>86939540</v>
      </c>
      <c r="E4878" s="29" t="str">
        <f>①陸連データ貼付け!C1947</f>
        <v>竹内　健人</v>
      </c>
      <c r="F4878" s="29" t="str">
        <f>ASC(①陸連データ貼付け!D1947)</f>
        <v>ﾀｹｳﾁ ｹﾝﾄ</v>
      </c>
      <c r="G4878" s="29" t="str">
        <f>①陸連データ貼付け!E1947</f>
        <v>男</v>
      </c>
      <c r="H4878" s="29">
        <f>①陸連データ貼付け!H1947</f>
        <v>24674</v>
      </c>
      <c r="I4878" s="29" t="str">
        <f>①陸連データ貼付け!I1947</f>
        <v>平針</v>
      </c>
      <c r="J4878" s="29" t="str">
        <f>①陸連データ貼付け!J1947</f>
        <v>ヒラバリ</v>
      </c>
      <c r="K4878" s="29" t="str">
        <f t="shared" si="236"/>
        <v>平針</v>
      </c>
      <c r="L4878" s="29">
        <f>①陸連データ貼付け!P1947</f>
        <v>2</v>
      </c>
      <c r="M4878" s="63" t="str">
        <f>①陸連データ貼付け!Q1947</f>
        <v>中学校</v>
      </c>
    </row>
    <row r="4879" spans="1:13">
      <c r="A4879" s="220" t="str">
        <f>IF(①陸連データ貼付け!M1948="","",①陸連データ貼付け!M1948)</f>
        <v>P5644</v>
      </c>
      <c r="B4879" s="29" t="str">
        <f t="shared" si="234"/>
        <v>P</v>
      </c>
      <c r="C4879" s="29" t="str">
        <f t="shared" si="235"/>
        <v>5644</v>
      </c>
      <c r="D4879" s="29">
        <f>①陸連データ貼付け!B1948</f>
        <v>76792738</v>
      </c>
      <c r="E4879" s="29" t="str">
        <f>①陸連データ貼付け!C1948</f>
        <v>田畑　花菜</v>
      </c>
      <c r="F4879" s="29" t="str">
        <f>ASC(①陸連データ貼付け!D1948)</f>
        <v>ﾀﾊﾞﾀ ﾊﾝﾅ</v>
      </c>
      <c r="G4879" s="29" t="str">
        <f>①陸連データ貼付け!E1948</f>
        <v>女</v>
      </c>
      <c r="H4879" s="29">
        <f>①陸連データ貼付け!H1948</f>
        <v>24674</v>
      </c>
      <c r="I4879" s="29" t="str">
        <f>①陸連データ貼付け!I1948</f>
        <v>平針</v>
      </c>
      <c r="J4879" s="29" t="str">
        <f>①陸連データ貼付け!J1948</f>
        <v>ヒラバリ</v>
      </c>
      <c r="K4879" s="29" t="str">
        <f t="shared" si="236"/>
        <v>平針</v>
      </c>
      <c r="L4879" s="29">
        <f>①陸連データ貼付け!P1948</f>
        <v>3</v>
      </c>
      <c r="M4879" s="63" t="str">
        <f>①陸連データ貼付け!Q1948</f>
        <v>中学校</v>
      </c>
    </row>
    <row r="4880" spans="1:13">
      <c r="A4880" s="220" t="str">
        <f>IF(①陸連データ貼付け!M1949="","",①陸連データ貼付け!M1949)</f>
        <v>P904</v>
      </c>
      <c r="B4880" s="29" t="str">
        <f t="shared" si="234"/>
        <v>P</v>
      </c>
      <c r="C4880" s="29" t="str">
        <f t="shared" si="235"/>
        <v>904</v>
      </c>
      <c r="D4880" s="29">
        <f>①陸連データ貼付け!B1949</f>
        <v>77551732</v>
      </c>
      <c r="E4880" s="29" t="str">
        <f>①陸連データ貼付け!C1949</f>
        <v>堤　洸太郎</v>
      </c>
      <c r="F4880" s="29" t="str">
        <f>ASC(①陸連データ貼付け!D1949)</f>
        <v>ﾂﾂﾐ ｺｳﾀﾛｳ</v>
      </c>
      <c r="G4880" s="29" t="str">
        <f>①陸連データ貼付け!E1949</f>
        <v>男</v>
      </c>
      <c r="H4880" s="29">
        <f>①陸連データ貼付け!H1949</f>
        <v>24674</v>
      </c>
      <c r="I4880" s="29" t="str">
        <f>①陸連データ貼付け!I1949</f>
        <v>平針</v>
      </c>
      <c r="J4880" s="29" t="str">
        <f>①陸連データ貼付け!J1949</f>
        <v>ヒラバリ</v>
      </c>
      <c r="K4880" s="29" t="str">
        <f t="shared" si="236"/>
        <v>平針</v>
      </c>
      <c r="L4880" s="29">
        <f>①陸連データ貼付け!P1949</f>
        <v>3</v>
      </c>
      <c r="M4880" s="63" t="str">
        <f>①陸連データ貼付け!Q1949</f>
        <v>中学校</v>
      </c>
    </row>
    <row r="4881" spans="1:13">
      <c r="A4881" s="220" t="str">
        <f>IF(①陸連データ貼付け!M1950="","",①陸連データ貼付け!M1950)</f>
        <v>P5700</v>
      </c>
      <c r="B4881" s="29" t="str">
        <f t="shared" si="234"/>
        <v>P</v>
      </c>
      <c r="C4881" s="29" t="str">
        <f t="shared" si="235"/>
        <v>5700</v>
      </c>
      <c r="D4881" s="29">
        <f>①陸連データ貼付け!B1950</f>
        <v>76792132</v>
      </c>
      <c r="E4881" s="29" t="str">
        <f>①陸連データ貼付け!C1950</f>
        <v>利根川　里菜</v>
      </c>
      <c r="F4881" s="29" t="str">
        <f>ASC(①陸連データ貼付け!D1950)</f>
        <v>ﾄﾈｶﾞﾜ ﾘﾅ</v>
      </c>
      <c r="G4881" s="29" t="str">
        <f>①陸連データ貼付け!E1950</f>
        <v>女</v>
      </c>
      <c r="H4881" s="29">
        <f>①陸連データ貼付け!H1950</f>
        <v>24674</v>
      </c>
      <c r="I4881" s="29" t="str">
        <f>①陸連データ貼付け!I1950</f>
        <v>平針</v>
      </c>
      <c r="J4881" s="29" t="str">
        <f>①陸連データ貼付け!J1950</f>
        <v>ヒラバリ</v>
      </c>
      <c r="K4881" s="29" t="str">
        <f t="shared" si="236"/>
        <v>平針</v>
      </c>
      <c r="L4881" s="29">
        <f>①陸連データ貼付け!P1950</f>
        <v>3</v>
      </c>
      <c r="M4881" s="63" t="str">
        <f>①陸連データ貼付け!Q1950</f>
        <v>中学校</v>
      </c>
    </row>
    <row r="4882" spans="1:13">
      <c r="A4882" s="220" t="str">
        <f>IF(①陸連データ貼付け!M1951="","",①陸連データ貼付け!M1951)</f>
        <v>P903</v>
      </c>
      <c r="B4882" s="29" t="str">
        <f t="shared" si="234"/>
        <v>P</v>
      </c>
      <c r="C4882" s="29" t="str">
        <f t="shared" si="235"/>
        <v>903</v>
      </c>
      <c r="D4882" s="29">
        <f>①陸連データ貼付け!B1951</f>
        <v>77130018</v>
      </c>
      <c r="E4882" s="29" t="str">
        <f>①陸連データ貼付け!C1951</f>
        <v>富崎　湧仁</v>
      </c>
      <c r="F4882" s="29" t="str">
        <f>ASC(①陸連データ貼付け!D1951)</f>
        <v>ﾄﾐｻｷ ﾕｳｼﾞ</v>
      </c>
      <c r="G4882" s="29" t="str">
        <f>①陸連データ貼付け!E1951</f>
        <v>男</v>
      </c>
      <c r="H4882" s="29">
        <f>①陸連データ貼付け!H1951</f>
        <v>24674</v>
      </c>
      <c r="I4882" s="29" t="str">
        <f>①陸連データ貼付け!I1951</f>
        <v>平針</v>
      </c>
      <c r="J4882" s="29" t="str">
        <f>①陸連データ貼付け!J1951</f>
        <v>ヒラバリ</v>
      </c>
      <c r="K4882" s="29" t="str">
        <f t="shared" si="236"/>
        <v>平針</v>
      </c>
      <c r="L4882" s="29">
        <f>①陸連データ貼付け!P1951</f>
        <v>3</v>
      </c>
      <c r="M4882" s="63" t="str">
        <f>①陸連データ貼付け!Q1951</f>
        <v>中学校</v>
      </c>
    </row>
    <row r="4883" spans="1:13">
      <c r="A4883" s="220" t="str">
        <f>IF(①陸連データ貼付け!M1952="","",①陸連データ貼付け!M1952)</f>
        <v>P5643</v>
      </c>
      <c r="B4883" s="29" t="str">
        <f t="shared" si="234"/>
        <v>P</v>
      </c>
      <c r="C4883" s="29" t="str">
        <f t="shared" si="235"/>
        <v>5643</v>
      </c>
      <c r="D4883" s="29">
        <f>①陸連データ貼付け!B1952</f>
        <v>76792637</v>
      </c>
      <c r="E4883" s="29" t="str">
        <f>①陸連データ貼付け!C1952</f>
        <v>中川　舞香</v>
      </c>
      <c r="F4883" s="29" t="str">
        <f>ASC(①陸連データ貼付け!D1952)</f>
        <v>ﾅｶｶﾞﾜ ﾏｲｶ</v>
      </c>
      <c r="G4883" s="29" t="str">
        <f>①陸連データ貼付け!E1952</f>
        <v>女</v>
      </c>
      <c r="H4883" s="29">
        <f>①陸連データ貼付け!H1952</f>
        <v>24674</v>
      </c>
      <c r="I4883" s="29" t="str">
        <f>①陸連データ貼付け!I1952</f>
        <v>平針</v>
      </c>
      <c r="J4883" s="29" t="str">
        <f>①陸連データ貼付け!J1952</f>
        <v>ヒラバリ</v>
      </c>
      <c r="K4883" s="29" t="str">
        <f t="shared" si="236"/>
        <v>平針</v>
      </c>
      <c r="L4883" s="29">
        <f>①陸連データ貼付け!P1952</f>
        <v>3</v>
      </c>
      <c r="M4883" s="63" t="str">
        <f>①陸連データ貼付け!Q1952</f>
        <v>中学校</v>
      </c>
    </row>
    <row r="4884" spans="1:13">
      <c r="A4884" s="220" t="str">
        <f>IF(①陸連データ貼付け!M1953="","",①陸連データ貼付け!M1953)</f>
        <v>P915</v>
      </c>
      <c r="B4884" s="29" t="str">
        <f t="shared" si="234"/>
        <v>P</v>
      </c>
      <c r="C4884" s="29" t="str">
        <f t="shared" si="235"/>
        <v>915</v>
      </c>
      <c r="D4884" s="29">
        <f>①陸連データ貼付け!B1953</f>
        <v>76793537</v>
      </c>
      <c r="E4884" s="29" t="str">
        <f>①陸連データ貼付け!C1953</f>
        <v>永田　智也</v>
      </c>
      <c r="F4884" s="29" t="str">
        <f>ASC(①陸連データ貼付け!D1953)</f>
        <v>ﾅｶﾞﾀ ﾄﾓﾔ</v>
      </c>
      <c r="G4884" s="29" t="str">
        <f>①陸連データ貼付け!E1953</f>
        <v>男</v>
      </c>
      <c r="H4884" s="29">
        <f>①陸連データ貼付け!H1953</f>
        <v>24674</v>
      </c>
      <c r="I4884" s="29" t="str">
        <f>①陸連データ貼付け!I1953</f>
        <v>平針</v>
      </c>
      <c r="J4884" s="29" t="str">
        <f>①陸連データ貼付け!J1953</f>
        <v>ヒラバリ</v>
      </c>
      <c r="K4884" s="29" t="str">
        <f t="shared" si="236"/>
        <v>平針</v>
      </c>
      <c r="L4884" s="29">
        <f>①陸連データ貼付け!P1953</f>
        <v>3</v>
      </c>
      <c r="M4884" s="63" t="str">
        <f>①陸連データ貼付け!Q1953</f>
        <v>中学校</v>
      </c>
    </row>
    <row r="4885" spans="1:13">
      <c r="A4885" s="220" t="str">
        <f>IF(①陸連データ貼付け!M1954="","",①陸連データ貼付け!M1954)</f>
        <v>P5655</v>
      </c>
      <c r="B4885" s="29" t="str">
        <f t="shared" si="234"/>
        <v>P</v>
      </c>
      <c r="C4885" s="29" t="str">
        <f t="shared" si="235"/>
        <v>5655</v>
      </c>
      <c r="D4885" s="29">
        <f>①陸連データ貼付け!B1954</f>
        <v>86983438</v>
      </c>
      <c r="E4885" s="29" t="str">
        <f>①陸連データ貼付け!C1954</f>
        <v>野田　瑞希</v>
      </c>
      <c r="F4885" s="29" t="str">
        <f>ASC(①陸連データ貼付け!D1954)</f>
        <v>ﾉﾀﾞ ﾐｽﾞｷ</v>
      </c>
      <c r="G4885" s="29" t="str">
        <f>①陸連データ貼付け!E1954</f>
        <v>女</v>
      </c>
      <c r="H4885" s="29">
        <f>①陸連データ貼付け!H1954</f>
        <v>24674</v>
      </c>
      <c r="I4885" s="29" t="str">
        <f>①陸連データ貼付け!I1954</f>
        <v>平針</v>
      </c>
      <c r="J4885" s="29" t="str">
        <f>①陸連データ貼付け!J1954</f>
        <v>ヒラバリ</v>
      </c>
      <c r="K4885" s="29" t="str">
        <f t="shared" si="236"/>
        <v>平針</v>
      </c>
      <c r="L4885" s="29">
        <f>①陸連データ貼付け!P1954</f>
        <v>2</v>
      </c>
      <c r="M4885" s="63" t="str">
        <f>①陸連データ貼付け!Q1954</f>
        <v>中学校</v>
      </c>
    </row>
    <row r="4886" spans="1:13">
      <c r="A4886" s="220" t="str">
        <f>IF(①陸連データ貼付け!M1955="","",①陸連データ貼付け!M1955)</f>
        <v>P911</v>
      </c>
      <c r="B4886" s="29" t="str">
        <f t="shared" si="234"/>
        <v>P</v>
      </c>
      <c r="C4886" s="29" t="str">
        <f t="shared" si="235"/>
        <v>911</v>
      </c>
      <c r="D4886" s="29">
        <f>①陸連データ貼付け!B1955</f>
        <v>89614937</v>
      </c>
      <c r="E4886" s="29" t="str">
        <f>①陸連データ貼付け!C1955</f>
        <v>長谷部　凪</v>
      </c>
      <c r="F4886" s="29" t="str">
        <f>ASC(①陸連データ貼付け!D1955)</f>
        <v>ﾊｾﾍﾞ ﾅｷﾞ</v>
      </c>
      <c r="G4886" s="29" t="str">
        <f>①陸連データ貼付け!E1955</f>
        <v>男</v>
      </c>
      <c r="H4886" s="29">
        <f>①陸連データ貼付け!H1955</f>
        <v>24674</v>
      </c>
      <c r="I4886" s="29" t="str">
        <f>①陸連データ貼付け!I1955</f>
        <v>平針</v>
      </c>
      <c r="J4886" s="29" t="str">
        <f>①陸連データ貼付け!J1955</f>
        <v>ヒラバリ</v>
      </c>
      <c r="K4886" s="29" t="str">
        <f t="shared" si="236"/>
        <v>平針</v>
      </c>
      <c r="L4886" s="29">
        <f>①陸連データ貼付け!P1955</f>
        <v>2</v>
      </c>
      <c r="M4886" s="63" t="str">
        <f>①陸連データ貼付け!Q1955</f>
        <v>中学校</v>
      </c>
    </row>
    <row r="4887" spans="1:13">
      <c r="A4887" s="220" t="str">
        <f>IF(①陸連データ貼付け!M1956="","",①陸連データ貼付け!M1956)</f>
        <v>P5652</v>
      </c>
      <c r="B4887" s="29" t="str">
        <f t="shared" si="234"/>
        <v>P</v>
      </c>
      <c r="C4887" s="29" t="str">
        <f t="shared" si="235"/>
        <v>5652</v>
      </c>
      <c r="D4887" s="29">
        <f>①陸連データ貼付け!B1956</f>
        <v>87494739</v>
      </c>
      <c r="E4887" s="29" t="str">
        <f>①陸連データ貼付け!C1956</f>
        <v>福井　彬乃</v>
      </c>
      <c r="F4887" s="29" t="str">
        <f>ASC(①陸連データ貼付け!D1956)</f>
        <v>ﾌｸｲ ｱｷﾉ</v>
      </c>
      <c r="G4887" s="29" t="str">
        <f>①陸連データ貼付け!E1956</f>
        <v>女</v>
      </c>
      <c r="H4887" s="29">
        <f>①陸連データ貼付け!H1956</f>
        <v>24674</v>
      </c>
      <c r="I4887" s="29" t="str">
        <f>①陸連データ貼付け!I1956</f>
        <v>平針</v>
      </c>
      <c r="J4887" s="29" t="str">
        <f>①陸連データ貼付け!J1956</f>
        <v>ヒラバリ</v>
      </c>
      <c r="K4887" s="29" t="str">
        <f t="shared" si="236"/>
        <v>平針</v>
      </c>
      <c r="L4887" s="29">
        <f>①陸連データ貼付け!P1956</f>
        <v>2</v>
      </c>
      <c r="M4887" s="63" t="str">
        <f>①陸連データ貼付け!Q1956</f>
        <v>中学校</v>
      </c>
    </row>
    <row r="4888" spans="1:13">
      <c r="A4888" s="220" t="str">
        <f>IF(①陸連データ貼付け!M1957="","",①陸連データ貼付け!M1957)</f>
        <v>P5648</v>
      </c>
      <c r="B4888" s="29" t="str">
        <f t="shared" si="234"/>
        <v>P</v>
      </c>
      <c r="C4888" s="29" t="str">
        <f t="shared" si="235"/>
        <v>5648</v>
      </c>
      <c r="D4888" s="29">
        <f>①陸連データ貼付け!B1957</f>
        <v>86980132</v>
      </c>
      <c r="E4888" s="29" t="str">
        <f>①陸連データ貼付け!C1957</f>
        <v>藤谷　凜奈</v>
      </c>
      <c r="F4888" s="29" t="str">
        <f>ASC(①陸連データ貼付け!D1957)</f>
        <v>ﾌｼﾞﾀﾆ ﾘﾅ</v>
      </c>
      <c r="G4888" s="29" t="str">
        <f>①陸連データ貼付け!E1957</f>
        <v>女</v>
      </c>
      <c r="H4888" s="29">
        <f>①陸連データ貼付け!H1957</f>
        <v>24674</v>
      </c>
      <c r="I4888" s="29" t="str">
        <f>①陸連データ貼付け!I1957</f>
        <v>平針</v>
      </c>
      <c r="J4888" s="29" t="str">
        <f>①陸連データ貼付け!J1957</f>
        <v>ヒラバリ</v>
      </c>
      <c r="K4888" s="29" t="str">
        <f t="shared" si="236"/>
        <v>平針</v>
      </c>
      <c r="L4888" s="29">
        <f>①陸連データ貼付け!P1957</f>
        <v>2</v>
      </c>
      <c r="M4888" s="63" t="str">
        <f>①陸連データ貼付け!Q1957</f>
        <v>中学校</v>
      </c>
    </row>
    <row r="4889" spans="1:13">
      <c r="A4889" s="220" t="str">
        <f>IF(①陸連データ貼付け!M1958="","",①陸連データ貼付け!M1958)</f>
        <v>P5653</v>
      </c>
      <c r="B4889" s="29" t="str">
        <f t="shared" si="234"/>
        <v>P</v>
      </c>
      <c r="C4889" s="29" t="str">
        <f t="shared" si="235"/>
        <v>5653</v>
      </c>
      <c r="D4889" s="29">
        <f>①陸連データ貼付け!B1958</f>
        <v>87579844</v>
      </c>
      <c r="E4889" s="29" t="str">
        <f>①陸連データ貼付け!C1958</f>
        <v>古川　しおん</v>
      </c>
      <c r="F4889" s="29" t="str">
        <f>ASC(①陸連データ貼付け!D1958)</f>
        <v>ﾌﾙｶﾜ ｼｵﾝ</v>
      </c>
      <c r="G4889" s="29" t="str">
        <f>①陸連データ貼付け!E1958</f>
        <v>女</v>
      </c>
      <c r="H4889" s="29">
        <f>①陸連データ貼付け!H1958</f>
        <v>24674</v>
      </c>
      <c r="I4889" s="29" t="str">
        <f>①陸連データ貼付け!I1958</f>
        <v>平針</v>
      </c>
      <c r="J4889" s="29" t="str">
        <f>①陸連データ貼付け!J1958</f>
        <v>ヒラバリ</v>
      </c>
      <c r="K4889" s="29" t="str">
        <f t="shared" si="236"/>
        <v>平針</v>
      </c>
      <c r="L4889" s="29">
        <f>①陸連データ貼付け!P1958</f>
        <v>2</v>
      </c>
      <c r="M4889" s="63" t="str">
        <f>①陸連データ貼付け!Q1958</f>
        <v>中学校</v>
      </c>
    </row>
    <row r="4890" spans="1:13">
      <c r="A4890" s="220" t="str">
        <f>IF(①陸連データ貼付け!M1959="","",①陸連データ貼付け!M1959)</f>
        <v>P959</v>
      </c>
      <c r="B4890" s="29" t="str">
        <f t="shared" si="234"/>
        <v>P</v>
      </c>
      <c r="C4890" s="29" t="str">
        <f t="shared" si="235"/>
        <v>959</v>
      </c>
      <c r="D4890" s="29">
        <f>①陸連データ貼付け!B1959</f>
        <v>98472333</v>
      </c>
      <c r="E4890" s="29" t="str">
        <f>①陸連データ貼付け!C1959</f>
        <v>前川　聖道</v>
      </c>
      <c r="F4890" s="29" t="str">
        <f>ASC(①陸連データ貼付け!D1959)</f>
        <v>ﾏｴｶﾜ ﾏｻﾐﾁ</v>
      </c>
      <c r="G4890" s="29" t="str">
        <f>①陸連データ貼付け!E1959</f>
        <v>男</v>
      </c>
      <c r="H4890" s="29">
        <f>①陸連データ貼付け!H1959</f>
        <v>24674</v>
      </c>
      <c r="I4890" s="29" t="str">
        <f>①陸連データ貼付け!I1959</f>
        <v>平針</v>
      </c>
      <c r="J4890" s="29" t="str">
        <f>①陸連データ貼付け!J1959</f>
        <v>ヒラバリ</v>
      </c>
      <c r="K4890" s="29" t="str">
        <f t="shared" si="236"/>
        <v>平針</v>
      </c>
      <c r="L4890" s="29">
        <f>①陸連データ貼付け!P1959</f>
        <v>2</v>
      </c>
      <c r="M4890" s="63" t="str">
        <f>①陸連データ貼付け!Q1959</f>
        <v>中学校</v>
      </c>
    </row>
    <row r="4891" spans="1:13">
      <c r="A4891" s="220" t="str">
        <f>IF(①陸連データ貼付け!M1960="","",①陸連データ貼付け!M1960)</f>
        <v>P910</v>
      </c>
      <c r="B4891" s="29" t="str">
        <f t="shared" si="234"/>
        <v>P</v>
      </c>
      <c r="C4891" s="29" t="str">
        <f t="shared" si="235"/>
        <v>910</v>
      </c>
      <c r="D4891" s="29">
        <f>①陸連データ貼付け!B1960</f>
        <v>87711125</v>
      </c>
      <c r="E4891" s="29" t="str">
        <f>①陸連データ貼付け!C1960</f>
        <v>三浦　和馬</v>
      </c>
      <c r="F4891" s="29" t="str">
        <f>ASC(①陸連データ貼付け!D1960)</f>
        <v>ﾐｳﾗ ｶｽﾞﾏ</v>
      </c>
      <c r="G4891" s="29" t="str">
        <f>①陸連データ貼付け!E1960</f>
        <v>男</v>
      </c>
      <c r="H4891" s="29">
        <f>①陸連データ貼付け!H1960</f>
        <v>24674</v>
      </c>
      <c r="I4891" s="29" t="str">
        <f>①陸連データ貼付け!I1960</f>
        <v>平針</v>
      </c>
      <c r="J4891" s="29" t="str">
        <f>①陸連データ貼付け!J1960</f>
        <v>ヒラバリ</v>
      </c>
      <c r="K4891" s="29" t="str">
        <f t="shared" si="236"/>
        <v>平針</v>
      </c>
      <c r="L4891" s="29">
        <f>①陸連データ貼付け!P1960</f>
        <v>2</v>
      </c>
      <c r="M4891" s="63" t="str">
        <f>①陸連データ貼付け!Q1960</f>
        <v>中学校</v>
      </c>
    </row>
    <row r="4892" spans="1:13">
      <c r="A4892" s="220" t="str">
        <f>IF(①陸連データ貼付け!M1961="","",①陸連データ貼付け!M1961)</f>
        <v>P5647</v>
      </c>
      <c r="B4892" s="29" t="str">
        <f t="shared" si="234"/>
        <v>P</v>
      </c>
      <c r="C4892" s="29" t="str">
        <f t="shared" si="235"/>
        <v>5647</v>
      </c>
      <c r="D4892" s="29">
        <f>①陸連データ貼付け!B1961</f>
        <v>86978947</v>
      </c>
      <c r="E4892" s="29" t="str">
        <f>①陸連データ貼付け!C1961</f>
        <v>水野　亜胡</v>
      </c>
      <c r="F4892" s="29" t="str">
        <f>ASC(①陸連データ貼付け!D1961)</f>
        <v>ﾐｽﾞﾉ ｱｺ</v>
      </c>
      <c r="G4892" s="29" t="str">
        <f>①陸連データ貼付け!E1961</f>
        <v>女</v>
      </c>
      <c r="H4892" s="29">
        <f>①陸連データ貼付け!H1961</f>
        <v>24674</v>
      </c>
      <c r="I4892" s="29" t="str">
        <f>①陸連データ貼付け!I1961</f>
        <v>平針</v>
      </c>
      <c r="J4892" s="29" t="str">
        <f>①陸連データ貼付け!J1961</f>
        <v>ヒラバリ</v>
      </c>
      <c r="K4892" s="29" t="str">
        <f t="shared" si="236"/>
        <v>平針</v>
      </c>
      <c r="L4892" s="29">
        <f>①陸連データ貼付け!P1961</f>
        <v>2</v>
      </c>
      <c r="M4892" s="63" t="str">
        <f>①陸連データ貼付け!Q1961</f>
        <v>中学校</v>
      </c>
    </row>
    <row r="4893" spans="1:13">
      <c r="A4893" s="220" t="str">
        <f>IF(①陸連データ貼付け!M1962="","",①陸連データ貼付け!M1962)</f>
        <v>P901</v>
      </c>
      <c r="B4893" s="29" t="str">
        <f t="shared" si="234"/>
        <v>P</v>
      </c>
      <c r="C4893" s="29" t="str">
        <f t="shared" si="235"/>
        <v>901</v>
      </c>
      <c r="D4893" s="29">
        <f>①陸連データ貼付け!B1962</f>
        <v>76800324</v>
      </c>
      <c r="E4893" s="29" t="str">
        <f>①陸連データ貼付け!C1962</f>
        <v>箕浦　徳丸</v>
      </c>
      <c r="F4893" s="29" t="str">
        <f>ASC(①陸連データ貼付け!D1962)</f>
        <v>ﾐﾉｳﾗ ﾄｸﾏﾙ</v>
      </c>
      <c r="G4893" s="29" t="str">
        <f>①陸連データ貼付け!E1962</f>
        <v>男</v>
      </c>
      <c r="H4893" s="29">
        <f>①陸連データ貼付け!H1962</f>
        <v>24674</v>
      </c>
      <c r="I4893" s="29" t="str">
        <f>①陸連データ貼付け!I1962</f>
        <v>平針</v>
      </c>
      <c r="J4893" s="29" t="str">
        <f>①陸連データ貼付け!J1962</f>
        <v>ヒラバリ</v>
      </c>
      <c r="K4893" s="29" t="str">
        <f t="shared" si="236"/>
        <v>平針</v>
      </c>
      <c r="L4893" s="29">
        <f>①陸連データ貼付け!P1962</f>
        <v>3</v>
      </c>
      <c r="M4893" s="63" t="str">
        <f>①陸連データ貼付け!Q1962</f>
        <v>中学校</v>
      </c>
    </row>
    <row r="4894" spans="1:13">
      <c r="A4894" s="220" t="str">
        <f>IF(①陸連データ貼付け!M1963="","",①陸連データ貼付け!M1963)</f>
        <v>P918</v>
      </c>
      <c r="B4894" s="29" t="str">
        <f t="shared" si="234"/>
        <v>P</v>
      </c>
      <c r="C4894" s="29" t="str">
        <f t="shared" si="235"/>
        <v>918</v>
      </c>
      <c r="D4894" s="29">
        <f>①陸連データ貼付け!B1963</f>
        <v>97818639</v>
      </c>
      <c r="E4894" s="29" t="str">
        <f>①陸連データ貼付け!C1963</f>
        <v>宮原　健誓</v>
      </c>
      <c r="F4894" s="29" t="str">
        <f>ASC(①陸連データ貼付け!D1963)</f>
        <v>ﾐﾔﾊﾗ ﾀｹﾁｶ</v>
      </c>
      <c r="G4894" s="29" t="str">
        <f>①陸連データ貼付け!E1963</f>
        <v>男</v>
      </c>
      <c r="H4894" s="29">
        <f>①陸連データ貼付け!H1963</f>
        <v>24674</v>
      </c>
      <c r="I4894" s="29" t="str">
        <f>①陸連データ貼付け!I1963</f>
        <v>平針</v>
      </c>
      <c r="J4894" s="29" t="str">
        <f>①陸連データ貼付け!J1963</f>
        <v>ヒラバリ</v>
      </c>
      <c r="K4894" s="29" t="str">
        <f t="shared" si="236"/>
        <v>平針</v>
      </c>
      <c r="L4894" s="29">
        <f>①陸連データ貼付け!P1963</f>
        <v>3</v>
      </c>
      <c r="M4894" s="63" t="str">
        <f>①陸連データ貼付け!Q1963</f>
        <v>中学校</v>
      </c>
    </row>
    <row r="4895" spans="1:13">
      <c r="A4895" s="220" t="str">
        <f>IF(①陸連データ貼付け!M1964="","",①陸連データ貼付け!M1964)</f>
        <v>P902</v>
      </c>
      <c r="B4895" s="29" t="str">
        <f t="shared" si="234"/>
        <v>P</v>
      </c>
      <c r="C4895" s="29" t="str">
        <f t="shared" si="235"/>
        <v>902</v>
      </c>
      <c r="D4895" s="29">
        <f>①陸連データ貼付け!B1964</f>
        <v>77129430</v>
      </c>
      <c r="E4895" s="29" t="str">
        <f>①陸連データ貼付け!C1964</f>
        <v>武藤　孝徳</v>
      </c>
      <c r="F4895" s="29" t="str">
        <f>ASC(①陸連データ貼付け!D1964)</f>
        <v>ﾑﾄｳ ﾀｶﾉﾘ</v>
      </c>
      <c r="G4895" s="29" t="str">
        <f>①陸連データ貼付け!E1964</f>
        <v>男</v>
      </c>
      <c r="H4895" s="29">
        <f>①陸連データ貼付け!H1964</f>
        <v>24674</v>
      </c>
      <c r="I4895" s="29" t="str">
        <f>①陸連データ貼付け!I1964</f>
        <v>平針</v>
      </c>
      <c r="J4895" s="29" t="str">
        <f>①陸連データ貼付け!J1964</f>
        <v>ヒラバリ</v>
      </c>
      <c r="K4895" s="29" t="str">
        <f t="shared" si="236"/>
        <v>平針</v>
      </c>
      <c r="L4895" s="29">
        <f>①陸連データ貼付け!P1964</f>
        <v>3</v>
      </c>
      <c r="M4895" s="63" t="str">
        <f>①陸連データ貼付け!Q1964</f>
        <v>中学校</v>
      </c>
    </row>
    <row r="4896" spans="1:13">
      <c r="A4896" s="220" t="str">
        <f>IF(①陸連データ貼付け!M1965="","",①陸連データ貼付け!M1965)</f>
        <v>P909</v>
      </c>
      <c r="B4896" s="29" t="str">
        <f t="shared" si="234"/>
        <v>P</v>
      </c>
      <c r="C4896" s="29" t="str">
        <f t="shared" si="235"/>
        <v>909</v>
      </c>
      <c r="D4896" s="29">
        <f>①陸連データ貼付け!B1965</f>
        <v>87129027</v>
      </c>
      <c r="E4896" s="29" t="str">
        <f>①陸連データ貼付け!C1965</f>
        <v>村瀬　志門</v>
      </c>
      <c r="F4896" s="29" t="str">
        <f>ASC(①陸連データ貼付け!D1965)</f>
        <v>ﾑﾗｾ ｼﾓﾝ</v>
      </c>
      <c r="G4896" s="29" t="str">
        <f>①陸連データ貼付け!E1965</f>
        <v>男</v>
      </c>
      <c r="H4896" s="29">
        <f>①陸連データ貼付け!H1965</f>
        <v>24674</v>
      </c>
      <c r="I4896" s="29" t="str">
        <f>①陸連データ貼付け!I1965</f>
        <v>平針</v>
      </c>
      <c r="J4896" s="29" t="str">
        <f>①陸連データ貼付け!J1965</f>
        <v>ヒラバリ</v>
      </c>
      <c r="K4896" s="29" t="str">
        <f t="shared" si="236"/>
        <v>平針</v>
      </c>
      <c r="L4896" s="29">
        <f>①陸連データ貼付け!P1965</f>
        <v>2</v>
      </c>
      <c r="M4896" s="63" t="str">
        <f>①陸連データ貼付け!Q1965</f>
        <v>中学校</v>
      </c>
    </row>
    <row r="4897" spans="1:13">
      <c r="A4897" s="220" t="str">
        <f>IF(①陸連データ貼付け!M1966="","",①陸連データ貼付け!M1966)</f>
        <v>P905</v>
      </c>
      <c r="B4897" s="29" t="str">
        <f t="shared" ref="B4897:B4960" si="237">LEFT(A4897,1)</f>
        <v>P</v>
      </c>
      <c r="C4897" s="29" t="str">
        <f t="shared" ref="C4897:C4960" si="238">REPLACE(A4897,1,1,"")</f>
        <v>905</v>
      </c>
      <c r="D4897" s="29">
        <f>①陸連データ貼付け!B1966</f>
        <v>77552127</v>
      </c>
      <c r="E4897" s="29" t="str">
        <f>①陸連データ貼付け!C1966</f>
        <v>森　尊</v>
      </c>
      <c r="F4897" s="29" t="str">
        <f>ASC(①陸連データ貼付け!D1966)</f>
        <v>ﾓﾘ ﾀｹﾙ</v>
      </c>
      <c r="G4897" s="29" t="str">
        <f>①陸連データ貼付け!E1966</f>
        <v>男</v>
      </c>
      <c r="H4897" s="29">
        <f>①陸連データ貼付け!H1966</f>
        <v>24674</v>
      </c>
      <c r="I4897" s="29" t="str">
        <f>①陸連データ貼付け!I1966</f>
        <v>平針</v>
      </c>
      <c r="J4897" s="29" t="str">
        <f>①陸連データ貼付け!J1966</f>
        <v>ヒラバリ</v>
      </c>
      <c r="K4897" s="29" t="str">
        <f t="shared" ref="K4897:K4960" si="239">I4897</f>
        <v>平針</v>
      </c>
      <c r="L4897" s="29">
        <f>①陸連データ貼付け!P1966</f>
        <v>3</v>
      </c>
      <c r="M4897" s="63" t="str">
        <f>①陸連データ貼付け!Q1966</f>
        <v>中学校</v>
      </c>
    </row>
    <row r="4898" spans="1:13">
      <c r="A4898" s="220" t="str">
        <f>IF(①陸連データ貼付け!M1967="","",①陸連データ貼付け!M1967)</f>
        <v>P898</v>
      </c>
      <c r="B4898" s="29" t="str">
        <f t="shared" si="237"/>
        <v>P</v>
      </c>
      <c r="C4898" s="29" t="str">
        <f t="shared" si="238"/>
        <v>898</v>
      </c>
      <c r="D4898" s="29">
        <f>①陸連データ貼付け!B1967</f>
        <v>76794235</v>
      </c>
      <c r="E4898" s="29" t="str">
        <f>①陸連データ貼付け!C1967</f>
        <v>盛澤　一樹</v>
      </c>
      <c r="F4898" s="29" t="str">
        <f>ASC(①陸連データ貼付け!D1967)</f>
        <v>ﾓﾘｻﾜ ｶｽﾞｷ</v>
      </c>
      <c r="G4898" s="29" t="str">
        <f>①陸連データ貼付け!E1967</f>
        <v>男</v>
      </c>
      <c r="H4898" s="29">
        <f>①陸連データ貼付け!H1967</f>
        <v>24674</v>
      </c>
      <c r="I4898" s="29" t="str">
        <f>①陸連データ貼付け!I1967</f>
        <v>平針</v>
      </c>
      <c r="J4898" s="29" t="str">
        <f>①陸連データ貼付け!J1967</f>
        <v>ヒラバリ</v>
      </c>
      <c r="K4898" s="29" t="str">
        <f t="shared" si="239"/>
        <v>平針</v>
      </c>
      <c r="L4898" s="29">
        <f>①陸連データ貼付け!P1967</f>
        <v>3</v>
      </c>
      <c r="M4898" s="63" t="str">
        <f>①陸連データ貼付け!Q1967</f>
        <v>中学校</v>
      </c>
    </row>
    <row r="4899" spans="1:13">
      <c r="A4899" s="220" t="str">
        <f>IF(①陸連データ貼付け!M1968="","",①陸連データ貼付け!M1968)</f>
        <v>P900</v>
      </c>
      <c r="B4899" s="29" t="str">
        <f t="shared" si="237"/>
        <v>P</v>
      </c>
      <c r="C4899" s="29" t="str">
        <f t="shared" si="238"/>
        <v>900</v>
      </c>
      <c r="D4899" s="29">
        <f>①陸連データ貼付け!B1968</f>
        <v>76794538</v>
      </c>
      <c r="E4899" s="29" t="str">
        <f>①陸連データ貼付け!C1968</f>
        <v>山口　俊之輔</v>
      </c>
      <c r="F4899" s="29" t="str">
        <f>ASC(①陸連データ貼付け!D1968)</f>
        <v>ﾔﾏｸﾞﾁ ｼｭﾝﾉｽｹ</v>
      </c>
      <c r="G4899" s="29" t="str">
        <f>①陸連データ貼付け!E1968</f>
        <v>男</v>
      </c>
      <c r="H4899" s="29">
        <f>①陸連データ貼付け!H1968</f>
        <v>24674</v>
      </c>
      <c r="I4899" s="29" t="str">
        <f>①陸連データ貼付け!I1968</f>
        <v>平針</v>
      </c>
      <c r="J4899" s="29" t="str">
        <f>①陸連データ貼付け!J1968</f>
        <v>ヒラバリ</v>
      </c>
      <c r="K4899" s="29" t="str">
        <f t="shared" si="239"/>
        <v>平針</v>
      </c>
      <c r="L4899" s="29">
        <f>①陸連データ貼付け!P1968</f>
        <v>3</v>
      </c>
      <c r="M4899" s="63" t="str">
        <f>①陸連データ貼付け!Q1968</f>
        <v>中学校</v>
      </c>
    </row>
    <row r="4900" spans="1:13">
      <c r="A4900" s="220" t="str">
        <f>IF(①陸連データ貼付け!M1969="","",①陸連データ貼付け!M1969)</f>
        <v>P916</v>
      </c>
      <c r="B4900" s="29" t="str">
        <f t="shared" si="237"/>
        <v>P</v>
      </c>
      <c r="C4900" s="29" t="str">
        <f t="shared" si="238"/>
        <v>916</v>
      </c>
      <c r="D4900" s="29">
        <f>①陸連データ貼付け!B1969</f>
        <v>76793739</v>
      </c>
      <c r="E4900" s="29" t="str">
        <f>①陸連データ貼付け!C1969</f>
        <v>山下　響貴</v>
      </c>
      <c r="F4900" s="29" t="str">
        <f>ASC(①陸連データ貼付け!D1969)</f>
        <v>ﾔﾏｼﾀ ﾋﾋﾞｷ</v>
      </c>
      <c r="G4900" s="29" t="str">
        <f>①陸連データ貼付け!E1969</f>
        <v>男</v>
      </c>
      <c r="H4900" s="29">
        <f>①陸連データ貼付け!H1969</f>
        <v>24674</v>
      </c>
      <c r="I4900" s="29" t="str">
        <f>①陸連データ貼付け!I1969</f>
        <v>平針</v>
      </c>
      <c r="J4900" s="29" t="str">
        <f>①陸連データ貼付け!J1969</f>
        <v>ヒラバリ</v>
      </c>
      <c r="K4900" s="29" t="str">
        <f t="shared" si="239"/>
        <v>平針</v>
      </c>
      <c r="L4900" s="29">
        <f>①陸連データ貼付け!P1969</f>
        <v>3</v>
      </c>
      <c r="M4900" s="63" t="str">
        <f>①陸連データ貼付け!Q1969</f>
        <v>中学校</v>
      </c>
    </row>
    <row r="4901" spans="1:13">
      <c r="A4901" s="220" t="str">
        <f>IF(①陸連データ貼付け!M1970="","",①陸連データ貼付け!M1970)</f>
        <v>P5646</v>
      </c>
      <c r="B4901" s="29" t="str">
        <f t="shared" si="237"/>
        <v>P</v>
      </c>
      <c r="C4901" s="29" t="str">
        <f t="shared" si="238"/>
        <v>5646</v>
      </c>
      <c r="D4901" s="29">
        <f>①陸連データ貼付け!B1970</f>
        <v>86940229</v>
      </c>
      <c r="E4901" s="29" t="str">
        <f>①陸連データ貼付け!C1970</f>
        <v>横田　美月</v>
      </c>
      <c r="F4901" s="29" t="str">
        <f>ASC(①陸連データ貼付け!D1970)</f>
        <v>ﾖｺﾀ ﾐﾂｷ</v>
      </c>
      <c r="G4901" s="29" t="str">
        <f>①陸連データ貼付け!E1970</f>
        <v>女</v>
      </c>
      <c r="H4901" s="29">
        <f>①陸連データ貼付け!H1970</f>
        <v>24674</v>
      </c>
      <c r="I4901" s="29" t="str">
        <f>①陸連データ貼付け!I1970</f>
        <v>平針</v>
      </c>
      <c r="J4901" s="29" t="str">
        <f>①陸連データ貼付け!J1970</f>
        <v>ヒラバリ</v>
      </c>
      <c r="K4901" s="29" t="str">
        <f t="shared" si="239"/>
        <v>平針</v>
      </c>
      <c r="L4901" s="29">
        <f>①陸連データ貼付け!P1970</f>
        <v>2</v>
      </c>
      <c r="M4901" s="63" t="str">
        <f>①陸連データ貼付け!Q1970</f>
        <v>中学校</v>
      </c>
    </row>
    <row r="4902" spans="1:13">
      <c r="A4902" s="220" t="str">
        <f>IF(①陸連データ貼付け!M1971="","",①陸連データ貼付け!M1971)</f>
        <v>P5640</v>
      </c>
      <c r="B4902" s="29" t="str">
        <f t="shared" si="237"/>
        <v>P</v>
      </c>
      <c r="C4902" s="29" t="str">
        <f t="shared" si="238"/>
        <v>5640</v>
      </c>
      <c r="D4902" s="29">
        <f>①陸連データ貼付け!B1971</f>
        <v>76792334</v>
      </c>
      <c r="E4902" s="29" t="str">
        <f>①陸連データ貼付け!C1971</f>
        <v>渡邉　日南代</v>
      </c>
      <c r="F4902" s="29" t="str">
        <f>ASC(①陸連データ貼付け!D1971)</f>
        <v>ﾜﾀﾅﾍﾞ ﾋﾅﾖ</v>
      </c>
      <c r="G4902" s="29" t="str">
        <f>①陸連データ貼付け!E1971</f>
        <v>女</v>
      </c>
      <c r="H4902" s="29">
        <f>①陸連データ貼付け!H1971</f>
        <v>24674</v>
      </c>
      <c r="I4902" s="29" t="str">
        <f>①陸連データ貼付け!I1971</f>
        <v>平針</v>
      </c>
      <c r="J4902" s="29" t="str">
        <f>①陸連データ貼付け!J1971</f>
        <v>ヒラバリ</v>
      </c>
      <c r="K4902" s="29" t="str">
        <f t="shared" si="239"/>
        <v>平針</v>
      </c>
      <c r="L4902" s="29">
        <f>①陸連データ貼付け!P1971</f>
        <v>3</v>
      </c>
      <c r="M4902" s="63" t="str">
        <f>①陸連データ貼付け!Q1971</f>
        <v>中学校</v>
      </c>
    </row>
    <row r="4903" spans="1:13">
      <c r="A4903" s="220" t="str">
        <f>IF(①陸連データ貼付け!M1972="","",①陸連データ貼付け!M1972)</f>
        <v>P475</v>
      </c>
      <c r="B4903" s="29" t="str">
        <f t="shared" si="237"/>
        <v>P</v>
      </c>
      <c r="C4903" s="29" t="str">
        <f t="shared" si="238"/>
        <v>475</v>
      </c>
      <c r="D4903" s="29">
        <f>①陸連データ貼付け!B1972</f>
        <v>77721327</v>
      </c>
      <c r="E4903" s="29" t="str">
        <f>①陸連データ貼付け!C1972</f>
        <v>安藤　綾祐</v>
      </c>
      <c r="F4903" s="29" t="str">
        <f>ASC(①陸連データ貼付け!D1972)</f>
        <v>ｱﾝﾄﾞｳ ﾘｮｳｽｹ</v>
      </c>
      <c r="G4903" s="29" t="str">
        <f>①陸連データ貼付け!E1972</f>
        <v>男</v>
      </c>
      <c r="H4903" s="29">
        <f>①陸連データ貼付け!H1972</f>
        <v>24279</v>
      </c>
      <c r="I4903" s="29" t="str">
        <f>①陸連データ貼付け!I1972</f>
        <v>冨士</v>
      </c>
      <c r="J4903" s="29" t="str">
        <f>①陸連データ貼付け!J1972</f>
        <v>フジチュウガッコウ</v>
      </c>
      <c r="K4903" s="29" t="str">
        <f t="shared" si="239"/>
        <v>冨士</v>
      </c>
      <c r="L4903" s="29">
        <f>①陸連データ貼付け!P1972</f>
        <v>3</v>
      </c>
      <c r="M4903" s="63" t="str">
        <f>①陸連データ貼付け!Q1972</f>
        <v>中学校</v>
      </c>
    </row>
    <row r="4904" spans="1:13">
      <c r="A4904" s="220" t="str">
        <f>IF(①陸連データ貼付け!M1973="","",①陸連データ貼付け!M1973)</f>
        <v>P476</v>
      </c>
      <c r="B4904" s="29" t="str">
        <f t="shared" si="237"/>
        <v>P</v>
      </c>
      <c r="C4904" s="29" t="str">
        <f t="shared" si="238"/>
        <v>476</v>
      </c>
      <c r="D4904" s="29">
        <f>①陸連データ貼付け!B1973</f>
        <v>77721428</v>
      </c>
      <c r="E4904" s="29" t="str">
        <f>①陸連データ貼付け!C1973</f>
        <v>伊佐治　颯大</v>
      </c>
      <c r="F4904" s="29" t="str">
        <f>ASC(①陸連データ貼付け!D1973)</f>
        <v>ｲｻｼﾞ ﾊﾔﾀ</v>
      </c>
      <c r="G4904" s="29" t="str">
        <f>①陸連データ貼付け!E1973</f>
        <v>男</v>
      </c>
      <c r="H4904" s="29">
        <f>①陸連データ貼付け!H1973</f>
        <v>24279</v>
      </c>
      <c r="I4904" s="29" t="str">
        <f>①陸連データ貼付け!I1973</f>
        <v>冨士</v>
      </c>
      <c r="J4904" s="29" t="str">
        <f>①陸連データ貼付け!J1973</f>
        <v>フジチュウガッコウ</v>
      </c>
      <c r="K4904" s="29" t="str">
        <f t="shared" si="239"/>
        <v>冨士</v>
      </c>
      <c r="L4904" s="29">
        <f>①陸連データ貼付け!P1973</f>
        <v>3</v>
      </c>
      <c r="M4904" s="63" t="str">
        <f>①陸連データ貼付け!Q1973</f>
        <v>中学校</v>
      </c>
    </row>
    <row r="4905" spans="1:13">
      <c r="A4905" s="220" t="str">
        <f>IF(①陸連データ貼付け!M1974="","",①陸連データ貼付け!M1974)</f>
        <v>P5375</v>
      </c>
      <c r="B4905" s="29" t="str">
        <f t="shared" si="237"/>
        <v>P</v>
      </c>
      <c r="C4905" s="29" t="str">
        <f t="shared" si="238"/>
        <v>5375</v>
      </c>
      <c r="D4905" s="29">
        <f>①陸連データ貼付け!B1974</f>
        <v>77725533</v>
      </c>
      <c r="E4905" s="29" t="str">
        <f>①陸連データ貼付け!C1974</f>
        <v>石丸　七海</v>
      </c>
      <c r="F4905" s="29" t="str">
        <f>ASC(①陸連データ貼付け!D1974)</f>
        <v>ｲｼﾏﾙ ﾅﾅﾐ</v>
      </c>
      <c r="G4905" s="29" t="str">
        <f>①陸連データ貼付け!E1974</f>
        <v>女</v>
      </c>
      <c r="H4905" s="29">
        <f>①陸連データ貼付け!H1974</f>
        <v>24279</v>
      </c>
      <c r="I4905" s="29" t="str">
        <f>①陸連データ貼付け!I1974</f>
        <v>冨士</v>
      </c>
      <c r="J4905" s="29" t="str">
        <f>①陸連データ貼付け!J1974</f>
        <v>フジチュウガッコウ</v>
      </c>
      <c r="K4905" s="29" t="str">
        <f t="shared" si="239"/>
        <v>冨士</v>
      </c>
      <c r="L4905" s="29">
        <f>①陸連データ貼付け!P1974</f>
        <v>3</v>
      </c>
      <c r="M4905" s="63" t="str">
        <f>①陸連データ貼付け!Q1974</f>
        <v>中学校</v>
      </c>
    </row>
    <row r="4906" spans="1:13">
      <c r="A4906" s="220" t="str">
        <f>IF(①陸連データ貼付け!M1975="","",①陸連データ貼付け!M1975)</f>
        <v>P5376</v>
      </c>
      <c r="B4906" s="29" t="str">
        <f t="shared" si="237"/>
        <v>P</v>
      </c>
      <c r="C4906" s="29" t="str">
        <f t="shared" si="238"/>
        <v>5376</v>
      </c>
      <c r="D4906" s="29">
        <f>①陸連データ貼付け!B1975</f>
        <v>77725634</v>
      </c>
      <c r="E4906" s="29" t="str">
        <f>①陸連データ貼付け!C1975</f>
        <v>礒野　涼葉</v>
      </c>
      <c r="F4906" s="29" t="str">
        <f>ASC(①陸連データ貼付け!D1975)</f>
        <v>ｲｿﾉ ｽｽﾞﾊ</v>
      </c>
      <c r="G4906" s="29" t="str">
        <f>①陸連データ貼付け!E1975</f>
        <v>女</v>
      </c>
      <c r="H4906" s="29">
        <f>①陸連データ貼付け!H1975</f>
        <v>24279</v>
      </c>
      <c r="I4906" s="29" t="str">
        <f>①陸連データ貼付け!I1975</f>
        <v>冨士</v>
      </c>
      <c r="J4906" s="29" t="str">
        <f>①陸連データ貼付け!J1975</f>
        <v>フジチュウガッコウ</v>
      </c>
      <c r="K4906" s="29" t="str">
        <f t="shared" si="239"/>
        <v>冨士</v>
      </c>
      <c r="L4906" s="29">
        <f>①陸連データ貼付け!P1975</f>
        <v>3</v>
      </c>
      <c r="M4906" s="63" t="str">
        <f>①陸連データ貼付け!Q1975</f>
        <v>中学校</v>
      </c>
    </row>
    <row r="4907" spans="1:13">
      <c r="A4907" s="220" t="str">
        <f>IF(①陸連データ貼付け!M1976="","",①陸連データ貼付け!M1976)</f>
        <v>P503</v>
      </c>
      <c r="B4907" s="29" t="str">
        <f t="shared" si="237"/>
        <v>P</v>
      </c>
      <c r="C4907" s="29" t="str">
        <f t="shared" si="238"/>
        <v>503</v>
      </c>
      <c r="D4907" s="29">
        <f>①陸連データ貼付け!B1976</f>
        <v>89071833</v>
      </c>
      <c r="E4907" s="29" t="str">
        <f>①陸連データ貼付け!C1976</f>
        <v>伊藤　悠大</v>
      </c>
      <c r="F4907" s="29" t="str">
        <f>ASC(①陸連データ貼付け!D1976)</f>
        <v>ｲﾄｳ ﾕｳﾀﾞｲ</v>
      </c>
      <c r="G4907" s="29" t="str">
        <f>①陸連データ貼付け!E1976</f>
        <v>男</v>
      </c>
      <c r="H4907" s="29">
        <f>①陸連データ貼付け!H1976</f>
        <v>24279</v>
      </c>
      <c r="I4907" s="29" t="str">
        <f>①陸連データ貼付け!I1976</f>
        <v>冨士</v>
      </c>
      <c r="J4907" s="29" t="str">
        <f>①陸連データ貼付け!J1976</f>
        <v>フジチュウガッコウ</v>
      </c>
      <c r="K4907" s="29" t="str">
        <f t="shared" si="239"/>
        <v>冨士</v>
      </c>
      <c r="L4907" s="29">
        <f>①陸連データ貼付け!P1976</f>
        <v>2</v>
      </c>
      <c r="M4907" s="63" t="str">
        <f>①陸連データ貼付け!Q1976</f>
        <v>中学校</v>
      </c>
    </row>
    <row r="4908" spans="1:13">
      <c r="A4908" s="220" t="str">
        <f>IF(①陸連データ貼付け!M1977="","",①陸連データ貼付け!M1977)</f>
        <v>P511</v>
      </c>
      <c r="B4908" s="29" t="str">
        <f t="shared" si="237"/>
        <v>P</v>
      </c>
      <c r="C4908" s="29" t="str">
        <f t="shared" si="238"/>
        <v>511</v>
      </c>
      <c r="D4908" s="29">
        <f>①陸連データ貼付け!B1977</f>
        <v>89072632</v>
      </c>
      <c r="E4908" s="29" t="str">
        <f>①陸連データ貼付け!C1977</f>
        <v>稲川　慧亮</v>
      </c>
      <c r="F4908" s="29" t="str">
        <f>ASC(①陸連データ貼付け!D1977)</f>
        <v>ｲﾅｶﾞﾜ ｹｲｽｹ</v>
      </c>
      <c r="G4908" s="29" t="str">
        <f>①陸連データ貼付け!E1977</f>
        <v>男</v>
      </c>
      <c r="H4908" s="29">
        <f>①陸連データ貼付け!H1977</f>
        <v>24279</v>
      </c>
      <c r="I4908" s="29" t="str">
        <f>①陸連データ貼付け!I1977</f>
        <v>冨士</v>
      </c>
      <c r="J4908" s="29" t="str">
        <f>①陸連データ貼付け!J1977</f>
        <v>フジチュウガッコウ</v>
      </c>
      <c r="K4908" s="29" t="str">
        <f t="shared" si="239"/>
        <v>冨士</v>
      </c>
      <c r="L4908" s="29">
        <f>①陸連データ貼付け!P1977</f>
        <v>2</v>
      </c>
      <c r="M4908" s="63" t="str">
        <f>①陸連データ貼付け!Q1977</f>
        <v>中学校</v>
      </c>
    </row>
    <row r="4909" spans="1:13">
      <c r="A4909" s="220" t="str">
        <f>IF(①陸連データ貼付け!M1978="","",①陸連データ貼付け!M1978)</f>
        <v>P505</v>
      </c>
      <c r="B4909" s="29" t="str">
        <f t="shared" si="237"/>
        <v>P</v>
      </c>
      <c r="C4909" s="29" t="str">
        <f t="shared" si="238"/>
        <v>505</v>
      </c>
      <c r="D4909" s="29">
        <f>①陸連データ貼付け!B1978</f>
        <v>89072026</v>
      </c>
      <c r="E4909" s="29" t="str">
        <f>①陸連データ貼付け!C1978</f>
        <v>打田　蒼平</v>
      </c>
      <c r="F4909" s="29" t="str">
        <f>ASC(①陸連データ貼付け!D1978)</f>
        <v>ｳﾁﾀﾞ ｿｳﾍｲ</v>
      </c>
      <c r="G4909" s="29" t="str">
        <f>①陸連データ貼付け!E1978</f>
        <v>男</v>
      </c>
      <c r="H4909" s="29">
        <f>①陸連データ貼付け!H1978</f>
        <v>24279</v>
      </c>
      <c r="I4909" s="29" t="str">
        <f>①陸連データ貼付け!I1978</f>
        <v>冨士</v>
      </c>
      <c r="J4909" s="29" t="str">
        <f>①陸連データ貼付け!J1978</f>
        <v>フジチュウガッコウ</v>
      </c>
      <c r="K4909" s="29" t="str">
        <f t="shared" si="239"/>
        <v>冨士</v>
      </c>
      <c r="L4909" s="29">
        <f>①陸連データ貼付け!P1978</f>
        <v>2</v>
      </c>
      <c r="M4909" s="63" t="str">
        <f>①陸連データ貼付け!Q1978</f>
        <v>中学校</v>
      </c>
    </row>
    <row r="4910" spans="1:13">
      <c r="A4910" s="220" t="str">
        <f>IF(①陸連データ貼付け!M1979="","",①陸連データ貼付け!M1979)</f>
        <v>P477</v>
      </c>
      <c r="B4910" s="29" t="str">
        <f t="shared" si="237"/>
        <v>P</v>
      </c>
      <c r="C4910" s="29" t="str">
        <f t="shared" si="238"/>
        <v>477</v>
      </c>
      <c r="D4910" s="29">
        <f>①陸連データ貼付け!B1979</f>
        <v>77721529</v>
      </c>
      <c r="E4910" s="29" t="str">
        <f>①陸連データ貼付け!C1979</f>
        <v>内堀　楓也</v>
      </c>
      <c r="F4910" s="29" t="str">
        <f>ASC(①陸連データ貼付け!D1979)</f>
        <v>ｳﾁﾎﾞﾘ ﾌｳﾔ</v>
      </c>
      <c r="G4910" s="29" t="str">
        <f>①陸連データ貼付け!E1979</f>
        <v>男</v>
      </c>
      <c r="H4910" s="29">
        <f>①陸連データ貼付け!H1979</f>
        <v>24279</v>
      </c>
      <c r="I4910" s="29" t="str">
        <f>①陸連データ貼付け!I1979</f>
        <v>冨士</v>
      </c>
      <c r="J4910" s="29" t="str">
        <f>①陸連データ貼付け!J1979</f>
        <v>フジチュウガッコウ</v>
      </c>
      <c r="K4910" s="29" t="str">
        <f t="shared" si="239"/>
        <v>冨士</v>
      </c>
      <c r="L4910" s="29">
        <f>①陸連データ貼付け!P1979</f>
        <v>3</v>
      </c>
      <c r="M4910" s="63" t="str">
        <f>①陸連データ貼付け!Q1979</f>
        <v>中学校</v>
      </c>
    </row>
    <row r="4911" spans="1:13">
      <c r="A4911" s="220" t="str">
        <f>IF(①陸連データ貼付け!M1980="","",①陸連データ貼付け!M1980)</f>
        <v>P483</v>
      </c>
      <c r="B4911" s="29" t="str">
        <f t="shared" si="237"/>
        <v>P</v>
      </c>
      <c r="C4911" s="29" t="str">
        <f t="shared" si="238"/>
        <v>483</v>
      </c>
      <c r="D4911" s="29">
        <f>①陸連データ貼付け!B1980</f>
        <v>77722227</v>
      </c>
      <c r="E4911" s="29" t="str">
        <f>①陸連データ貼付け!C1980</f>
        <v>大笹　友輝人</v>
      </c>
      <c r="F4911" s="29" t="str">
        <f>ASC(①陸連データ貼付け!D1980)</f>
        <v>ｵｵｻｻ ﾕｷﾋﾄ</v>
      </c>
      <c r="G4911" s="29" t="str">
        <f>①陸連データ貼付け!E1980</f>
        <v>男</v>
      </c>
      <c r="H4911" s="29">
        <f>①陸連データ貼付け!H1980</f>
        <v>24279</v>
      </c>
      <c r="I4911" s="29" t="str">
        <f>①陸連データ貼付け!I1980</f>
        <v>冨士</v>
      </c>
      <c r="J4911" s="29" t="str">
        <f>①陸連データ貼付け!J1980</f>
        <v>フジチュウガッコウ</v>
      </c>
      <c r="K4911" s="29" t="str">
        <f t="shared" si="239"/>
        <v>冨士</v>
      </c>
      <c r="L4911" s="29">
        <f>①陸連データ貼付け!P1980</f>
        <v>3</v>
      </c>
      <c r="M4911" s="63" t="str">
        <f>①陸連データ貼付け!Q1980</f>
        <v>中学校</v>
      </c>
    </row>
    <row r="4912" spans="1:13">
      <c r="A4912" s="220" t="str">
        <f>IF(①陸連データ貼付け!M1981="","",①陸連データ貼付け!M1981)</f>
        <v>P512</v>
      </c>
      <c r="B4912" s="29" t="str">
        <f t="shared" si="237"/>
        <v>P</v>
      </c>
      <c r="C4912" s="29" t="str">
        <f t="shared" si="238"/>
        <v>512</v>
      </c>
      <c r="D4912" s="29">
        <f>①陸連データ貼付け!B1981</f>
        <v>89072733</v>
      </c>
      <c r="E4912" s="29" t="str">
        <f>①陸連データ貼付け!C1981</f>
        <v>大島　伊織</v>
      </c>
      <c r="F4912" s="29" t="str">
        <f>ASC(①陸連データ貼付け!D1981)</f>
        <v>ｵｵｼﾏ ｲｵﾘ</v>
      </c>
      <c r="G4912" s="29" t="str">
        <f>①陸連データ貼付け!E1981</f>
        <v>男</v>
      </c>
      <c r="H4912" s="29">
        <f>①陸連データ貼付け!H1981</f>
        <v>24279</v>
      </c>
      <c r="I4912" s="29" t="str">
        <f>①陸連データ貼付け!I1981</f>
        <v>冨士</v>
      </c>
      <c r="J4912" s="29" t="str">
        <f>①陸連データ貼付け!J1981</f>
        <v>フジチュウガッコウ</v>
      </c>
      <c r="K4912" s="29" t="str">
        <f t="shared" si="239"/>
        <v>冨士</v>
      </c>
      <c r="L4912" s="29">
        <f>①陸連データ貼付け!P1981</f>
        <v>2</v>
      </c>
      <c r="M4912" s="63" t="str">
        <f>①陸連データ貼付け!Q1981</f>
        <v>中学校</v>
      </c>
    </row>
    <row r="4913" spans="1:13">
      <c r="A4913" s="220" t="str">
        <f>IF(①陸連データ貼付け!M1982="","",①陸連データ貼付け!M1982)</f>
        <v>P506</v>
      </c>
      <c r="B4913" s="29" t="str">
        <f t="shared" si="237"/>
        <v>P</v>
      </c>
      <c r="C4913" s="29" t="str">
        <f t="shared" si="238"/>
        <v>506</v>
      </c>
      <c r="D4913" s="29">
        <f>①陸連データ貼付け!B1982</f>
        <v>89072127</v>
      </c>
      <c r="E4913" s="29" t="str">
        <f>①陸連データ貼付け!C1982</f>
        <v>大野　雄士</v>
      </c>
      <c r="F4913" s="29" t="str">
        <f>ASC(①陸連データ貼付け!D1982)</f>
        <v>ｵｵﾉ ﾕｳｼﾞ</v>
      </c>
      <c r="G4913" s="29" t="str">
        <f>①陸連データ貼付け!E1982</f>
        <v>男</v>
      </c>
      <c r="H4913" s="29">
        <f>①陸連データ貼付け!H1982</f>
        <v>24279</v>
      </c>
      <c r="I4913" s="29" t="str">
        <f>①陸連データ貼付け!I1982</f>
        <v>冨士</v>
      </c>
      <c r="J4913" s="29" t="str">
        <f>①陸連データ貼付け!J1982</f>
        <v>フジチュウガッコウ</v>
      </c>
      <c r="K4913" s="29" t="str">
        <f t="shared" si="239"/>
        <v>冨士</v>
      </c>
      <c r="L4913" s="29">
        <f>①陸連データ貼付け!P1982</f>
        <v>2</v>
      </c>
      <c r="M4913" s="63" t="str">
        <f>①陸連データ貼付け!Q1982</f>
        <v>中学校</v>
      </c>
    </row>
    <row r="4914" spans="1:13">
      <c r="A4914" s="220" t="str">
        <f>IF(①陸連データ貼付け!M1983="","",①陸連データ貼付け!M1983)</f>
        <v>P5383</v>
      </c>
      <c r="B4914" s="29" t="str">
        <f t="shared" si="237"/>
        <v>P</v>
      </c>
      <c r="C4914" s="29" t="str">
        <f t="shared" si="238"/>
        <v>5383</v>
      </c>
      <c r="D4914" s="29">
        <f>①陸連データ貼付け!B1983</f>
        <v>89073431</v>
      </c>
      <c r="E4914" s="29" t="str">
        <f>①陸連データ貼付け!C1983</f>
        <v>大橋　桃香</v>
      </c>
      <c r="F4914" s="29" t="str">
        <f>ASC(①陸連データ貼付け!D1983)</f>
        <v>ｵｵﾊｼ ﾓﾓｶ</v>
      </c>
      <c r="G4914" s="29" t="str">
        <f>①陸連データ貼付け!E1983</f>
        <v>女</v>
      </c>
      <c r="H4914" s="29">
        <f>①陸連データ貼付け!H1983</f>
        <v>24279</v>
      </c>
      <c r="I4914" s="29" t="str">
        <f>①陸連データ貼付け!I1983</f>
        <v>冨士</v>
      </c>
      <c r="J4914" s="29" t="str">
        <f>①陸連データ貼付け!J1983</f>
        <v>フジチュウガッコウ</v>
      </c>
      <c r="K4914" s="29" t="str">
        <f t="shared" si="239"/>
        <v>冨士</v>
      </c>
      <c r="L4914" s="29">
        <f>①陸連データ貼付け!P1983</f>
        <v>2</v>
      </c>
      <c r="M4914" s="63" t="str">
        <f>①陸連データ貼付け!Q1983</f>
        <v>中学校</v>
      </c>
    </row>
    <row r="4915" spans="1:13">
      <c r="A4915" s="220" t="str">
        <f>IF(①陸連データ貼付け!M1984="","",①陸連データ貼付け!M1984)</f>
        <v>P5371</v>
      </c>
      <c r="B4915" s="29" t="str">
        <f t="shared" si="237"/>
        <v>P</v>
      </c>
      <c r="C4915" s="29" t="str">
        <f t="shared" si="238"/>
        <v>5371</v>
      </c>
      <c r="D4915" s="29">
        <f>①陸連データ貼付け!B1984</f>
        <v>77725028</v>
      </c>
      <c r="E4915" s="29" t="str">
        <f>①陸連データ貼付け!C1984</f>
        <v>岡田　美香</v>
      </c>
      <c r="F4915" s="29" t="str">
        <f>ASC(①陸連データ貼付け!D1984)</f>
        <v>ｵｶﾀﾞ ﾐｶ</v>
      </c>
      <c r="G4915" s="29" t="str">
        <f>①陸連データ貼付け!E1984</f>
        <v>女</v>
      </c>
      <c r="H4915" s="29">
        <f>①陸連データ貼付け!H1984</f>
        <v>24279</v>
      </c>
      <c r="I4915" s="29" t="str">
        <f>①陸連データ貼付け!I1984</f>
        <v>冨士</v>
      </c>
      <c r="J4915" s="29" t="str">
        <f>①陸連データ貼付け!J1984</f>
        <v>フジチュウガッコウ</v>
      </c>
      <c r="K4915" s="29" t="str">
        <f t="shared" si="239"/>
        <v>冨士</v>
      </c>
      <c r="L4915" s="29">
        <f>①陸連データ貼付け!P1984</f>
        <v>3</v>
      </c>
      <c r="M4915" s="63" t="str">
        <f>①陸連データ貼付け!Q1984</f>
        <v>中学校</v>
      </c>
    </row>
    <row r="4916" spans="1:13">
      <c r="A4916" s="220" t="str">
        <f>IF(①陸連データ貼付け!M1985="","",①陸連データ貼付け!M1985)</f>
        <v>P513</v>
      </c>
      <c r="B4916" s="29" t="str">
        <f t="shared" si="237"/>
        <v>P</v>
      </c>
      <c r="C4916" s="29" t="str">
        <f t="shared" si="238"/>
        <v>513</v>
      </c>
      <c r="D4916" s="29">
        <f>①陸連データ貼付け!B1985</f>
        <v>89072834</v>
      </c>
      <c r="E4916" s="29" t="str">
        <f>①陸連データ貼付け!C1985</f>
        <v>小川　京一郎</v>
      </c>
      <c r="F4916" s="29" t="str">
        <f>ASC(①陸連データ貼付け!D1985)</f>
        <v>ｵｶﾞﾜ ｷｮｳｲﾁﾛｳ</v>
      </c>
      <c r="G4916" s="29" t="str">
        <f>①陸連データ貼付け!E1985</f>
        <v>男</v>
      </c>
      <c r="H4916" s="29">
        <f>①陸連データ貼付け!H1985</f>
        <v>24279</v>
      </c>
      <c r="I4916" s="29" t="str">
        <f>①陸連データ貼付け!I1985</f>
        <v>冨士</v>
      </c>
      <c r="J4916" s="29" t="str">
        <f>①陸連データ貼付け!J1985</f>
        <v>フジチュウガッコウ</v>
      </c>
      <c r="K4916" s="29" t="str">
        <f t="shared" si="239"/>
        <v>冨士</v>
      </c>
      <c r="L4916" s="29">
        <f>①陸連データ貼付け!P1985</f>
        <v>2</v>
      </c>
      <c r="M4916" s="63" t="str">
        <f>①陸連データ貼付け!Q1985</f>
        <v>中学校</v>
      </c>
    </row>
    <row r="4917" spans="1:13">
      <c r="A4917" s="220" t="str">
        <f>IF(①陸連データ貼付け!M1986="","",①陸連データ貼付け!M1986)</f>
        <v>P5385</v>
      </c>
      <c r="B4917" s="29" t="str">
        <f t="shared" si="237"/>
        <v>P</v>
      </c>
      <c r="C4917" s="29" t="str">
        <f t="shared" si="238"/>
        <v>5385</v>
      </c>
      <c r="D4917" s="29">
        <f>①陸連データ貼付け!B1986</f>
        <v>89073633</v>
      </c>
      <c r="E4917" s="29" t="str">
        <f>①陸連データ貼付け!C1986</f>
        <v>小田　英玲奈</v>
      </c>
      <c r="F4917" s="29" t="str">
        <f>ASC(①陸連データ貼付け!D1986)</f>
        <v>ｵﾀﾞ ｴﾚﾅ</v>
      </c>
      <c r="G4917" s="29" t="str">
        <f>①陸連データ貼付け!E1986</f>
        <v>女</v>
      </c>
      <c r="H4917" s="29">
        <f>①陸連データ貼付け!H1986</f>
        <v>24279</v>
      </c>
      <c r="I4917" s="29" t="str">
        <f>①陸連データ貼付け!I1986</f>
        <v>冨士</v>
      </c>
      <c r="J4917" s="29" t="str">
        <f>①陸連データ貼付け!J1986</f>
        <v>フジチュウガッコウ</v>
      </c>
      <c r="K4917" s="29" t="str">
        <f t="shared" si="239"/>
        <v>冨士</v>
      </c>
      <c r="L4917" s="29">
        <f>①陸連データ貼付け!P1986</f>
        <v>2</v>
      </c>
      <c r="M4917" s="63" t="str">
        <f>①陸連データ貼付け!Q1986</f>
        <v>中学校</v>
      </c>
    </row>
    <row r="4918" spans="1:13">
      <c r="A4918" s="220" t="str">
        <f>IF(①陸連データ貼付け!M1987="","",①陸連データ貼付け!M1987)</f>
        <v>P5377</v>
      </c>
      <c r="B4918" s="29" t="str">
        <f t="shared" si="237"/>
        <v>P</v>
      </c>
      <c r="C4918" s="29" t="str">
        <f t="shared" si="238"/>
        <v>5377</v>
      </c>
      <c r="D4918" s="29">
        <f>①陸連データ貼付け!B1987</f>
        <v>77725735</v>
      </c>
      <c r="E4918" s="29" t="str">
        <f>①陸連データ貼付け!C1987</f>
        <v>小野　珠奈</v>
      </c>
      <c r="F4918" s="29" t="str">
        <f>ASC(①陸連データ貼付け!D1987)</f>
        <v>ｵﾉ ﾀﾏﾅ</v>
      </c>
      <c r="G4918" s="29" t="str">
        <f>①陸連データ貼付け!E1987</f>
        <v>女</v>
      </c>
      <c r="H4918" s="29">
        <f>①陸連データ貼付け!H1987</f>
        <v>24279</v>
      </c>
      <c r="I4918" s="29" t="str">
        <f>①陸連データ貼付け!I1987</f>
        <v>冨士</v>
      </c>
      <c r="J4918" s="29" t="str">
        <f>①陸連データ貼付け!J1987</f>
        <v>フジチュウガッコウ</v>
      </c>
      <c r="K4918" s="29" t="str">
        <f t="shared" si="239"/>
        <v>冨士</v>
      </c>
      <c r="L4918" s="29">
        <f>①陸連データ貼付け!P1987</f>
        <v>3</v>
      </c>
      <c r="M4918" s="63" t="str">
        <f>①陸連データ貼付け!Q1987</f>
        <v>中学校</v>
      </c>
    </row>
    <row r="4919" spans="1:13">
      <c r="A4919" s="220" t="str">
        <f>IF(①陸連データ貼付け!M1988="","",①陸連データ貼付け!M1988)</f>
        <v>P484</v>
      </c>
      <c r="B4919" s="29" t="str">
        <f t="shared" si="237"/>
        <v>P</v>
      </c>
      <c r="C4919" s="29" t="str">
        <f t="shared" si="238"/>
        <v>484</v>
      </c>
      <c r="D4919" s="29">
        <f>①陸連データ貼付け!B1988</f>
        <v>77722328</v>
      </c>
      <c r="E4919" s="29" t="str">
        <f>①陸連データ貼付け!C1988</f>
        <v>加藤　詠一郎</v>
      </c>
      <c r="F4919" s="29" t="str">
        <f>ASC(①陸連データ貼付け!D1988)</f>
        <v>ｶﾄｳ ｴｲｲﾁﾛｳ</v>
      </c>
      <c r="G4919" s="29" t="str">
        <f>①陸連データ貼付け!E1988</f>
        <v>男</v>
      </c>
      <c r="H4919" s="29">
        <f>①陸連データ貼付け!H1988</f>
        <v>24279</v>
      </c>
      <c r="I4919" s="29" t="str">
        <f>①陸連データ貼付け!I1988</f>
        <v>冨士</v>
      </c>
      <c r="J4919" s="29" t="str">
        <f>①陸連データ貼付け!J1988</f>
        <v>フジチュウガッコウ</v>
      </c>
      <c r="K4919" s="29" t="str">
        <f t="shared" si="239"/>
        <v>冨士</v>
      </c>
      <c r="L4919" s="29">
        <f>①陸連データ貼付け!P1988</f>
        <v>3</v>
      </c>
      <c r="M4919" s="63" t="str">
        <f>①陸連データ貼付け!Q1988</f>
        <v>中学校</v>
      </c>
    </row>
    <row r="4920" spans="1:13">
      <c r="A4920" s="220" t="str">
        <f>IF(①陸連データ貼付け!M1989="","",①陸連データ貼付け!M1989)</f>
        <v>P491</v>
      </c>
      <c r="B4920" s="29" t="str">
        <f t="shared" si="237"/>
        <v>P</v>
      </c>
      <c r="C4920" s="29" t="str">
        <f t="shared" si="238"/>
        <v>491</v>
      </c>
      <c r="D4920" s="29">
        <f>①陸連データ貼付け!B1989</f>
        <v>77723127</v>
      </c>
      <c r="E4920" s="29" t="str">
        <f>①陸連データ貼付け!C1989</f>
        <v>加藤　悠太</v>
      </c>
      <c r="F4920" s="29" t="str">
        <f>ASC(①陸連データ貼付け!D1989)</f>
        <v>ｶﾄｳ ﾕｳﾀ</v>
      </c>
      <c r="G4920" s="29" t="str">
        <f>①陸連データ貼付け!E1989</f>
        <v>男</v>
      </c>
      <c r="H4920" s="29">
        <f>①陸連データ貼付け!H1989</f>
        <v>24279</v>
      </c>
      <c r="I4920" s="29" t="str">
        <f>①陸連データ貼付け!I1989</f>
        <v>冨士</v>
      </c>
      <c r="J4920" s="29" t="str">
        <f>①陸連データ貼付け!J1989</f>
        <v>フジチュウガッコウ</v>
      </c>
      <c r="K4920" s="29" t="str">
        <f t="shared" si="239"/>
        <v>冨士</v>
      </c>
      <c r="L4920" s="29">
        <f>①陸連データ貼付け!P1989</f>
        <v>3</v>
      </c>
      <c r="M4920" s="63" t="str">
        <f>①陸連データ貼付け!Q1989</f>
        <v>中学校</v>
      </c>
    </row>
    <row r="4921" spans="1:13">
      <c r="A4921" s="220" t="str">
        <f>IF(①陸連データ貼付け!M1990="","",①陸連データ貼付け!M1990)</f>
        <v>P485</v>
      </c>
      <c r="B4921" s="29" t="str">
        <f t="shared" si="237"/>
        <v>P</v>
      </c>
      <c r="C4921" s="29" t="str">
        <f t="shared" si="238"/>
        <v>485</v>
      </c>
      <c r="D4921" s="29">
        <f>①陸連データ貼付け!B1990</f>
        <v>77722429</v>
      </c>
      <c r="E4921" s="29" t="str">
        <f>①陸連データ貼付け!C1990</f>
        <v>川角　始楓</v>
      </c>
      <c r="F4921" s="29" t="str">
        <f>ASC(①陸連データ貼付け!D1990)</f>
        <v>ｶﾜｽﾐ ｼﾌｳ</v>
      </c>
      <c r="G4921" s="29" t="str">
        <f>①陸連データ貼付け!E1990</f>
        <v>男</v>
      </c>
      <c r="H4921" s="29">
        <f>①陸連データ貼付け!H1990</f>
        <v>24279</v>
      </c>
      <c r="I4921" s="29" t="str">
        <f>①陸連データ貼付け!I1990</f>
        <v>冨士</v>
      </c>
      <c r="J4921" s="29" t="str">
        <f>①陸連データ貼付け!J1990</f>
        <v>フジチュウガッコウ</v>
      </c>
      <c r="K4921" s="29" t="str">
        <f t="shared" si="239"/>
        <v>冨士</v>
      </c>
      <c r="L4921" s="29">
        <f>①陸連データ貼付け!P1990</f>
        <v>3</v>
      </c>
      <c r="M4921" s="63" t="str">
        <f>①陸連データ貼付け!Q1990</f>
        <v>中学校</v>
      </c>
    </row>
    <row r="4922" spans="1:13">
      <c r="A4922" s="220" t="str">
        <f>IF(①陸連データ貼付け!M1991="","",①陸連データ貼付け!M1991)</f>
        <v>P5380</v>
      </c>
      <c r="B4922" s="29" t="str">
        <f t="shared" si="237"/>
        <v>P</v>
      </c>
      <c r="C4922" s="29" t="str">
        <f t="shared" si="238"/>
        <v>5380</v>
      </c>
      <c r="D4922" s="29">
        <f>①陸連データ貼付け!B1991</f>
        <v>89073128</v>
      </c>
      <c r="E4922" s="29" t="str">
        <f>①陸連データ貼付け!C1991</f>
        <v>久米　璃桜</v>
      </c>
      <c r="F4922" s="29" t="str">
        <f>ASC(①陸連データ貼付け!D1991)</f>
        <v>ｸﾒ ﾘﾗ</v>
      </c>
      <c r="G4922" s="29" t="str">
        <f>①陸連データ貼付け!E1991</f>
        <v>女</v>
      </c>
      <c r="H4922" s="29">
        <f>①陸連データ貼付け!H1991</f>
        <v>24279</v>
      </c>
      <c r="I4922" s="29" t="str">
        <f>①陸連データ貼付け!I1991</f>
        <v>冨士</v>
      </c>
      <c r="J4922" s="29" t="str">
        <f>①陸連データ貼付け!J1991</f>
        <v>フジチュウガッコウ</v>
      </c>
      <c r="K4922" s="29" t="str">
        <f t="shared" si="239"/>
        <v>冨士</v>
      </c>
      <c r="L4922" s="29">
        <f>①陸連データ貼付け!P1991</f>
        <v>2</v>
      </c>
      <c r="M4922" s="63" t="str">
        <f>①陸連データ貼付け!Q1991</f>
        <v>中学校</v>
      </c>
    </row>
    <row r="4923" spans="1:13">
      <c r="A4923" s="220" t="str">
        <f>IF(①陸連データ貼付け!M1992="","",①陸連データ貼付け!M1992)</f>
        <v>P478</v>
      </c>
      <c r="B4923" s="29" t="str">
        <f t="shared" si="237"/>
        <v>P</v>
      </c>
      <c r="C4923" s="29" t="str">
        <f t="shared" si="238"/>
        <v>478</v>
      </c>
      <c r="D4923" s="29">
        <f>①陸連データ貼付け!B1992</f>
        <v>77721630</v>
      </c>
      <c r="E4923" s="29" t="str">
        <f>①陸連データ貼付け!C1992</f>
        <v>小島　一世</v>
      </c>
      <c r="F4923" s="29" t="str">
        <f>ASC(①陸連データ貼付け!D1992)</f>
        <v>ｺｼﾞﾏ ｲｯｾｲ</v>
      </c>
      <c r="G4923" s="29" t="str">
        <f>①陸連データ貼付け!E1992</f>
        <v>男</v>
      </c>
      <c r="H4923" s="29">
        <f>①陸連データ貼付け!H1992</f>
        <v>24279</v>
      </c>
      <c r="I4923" s="29" t="str">
        <f>①陸連データ貼付け!I1992</f>
        <v>冨士</v>
      </c>
      <c r="J4923" s="29" t="str">
        <f>①陸連データ貼付け!J1992</f>
        <v>フジチュウガッコウ</v>
      </c>
      <c r="K4923" s="29" t="str">
        <f t="shared" si="239"/>
        <v>冨士</v>
      </c>
      <c r="L4923" s="29">
        <f>①陸連データ貼付け!P1992</f>
        <v>3</v>
      </c>
      <c r="M4923" s="63" t="str">
        <f>①陸連データ貼付け!Q1992</f>
        <v>中学校</v>
      </c>
    </row>
    <row r="4924" spans="1:13">
      <c r="A4924" s="220" t="str">
        <f>IF(①陸連データ貼付け!M1993="","",①陸連データ貼付け!M1993)</f>
        <v>P499</v>
      </c>
      <c r="B4924" s="29" t="str">
        <f t="shared" si="237"/>
        <v>P</v>
      </c>
      <c r="C4924" s="29" t="str">
        <f t="shared" si="238"/>
        <v>499</v>
      </c>
      <c r="D4924" s="29">
        <f>①陸連データ貼付け!B1993</f>
        <v>85069735</v>
      </c>
      <c r="E4924" s="29" t="str">
        <f>①陸連データ貼付け!C1993</f>
        <v>小林　飛向</v>
      </c>
      <c r="F4924" s="29" t="str">
        <f>ASC(①陸連データ貼付け!D1993)</f>
        <v>ｺﾊﾞﾔｼ ﾋｭｳｶﾞ</v>
      </c>
      <c r="G4924" s="29" t="str">
        <f>①陸連データ貼付け!E1993</f>
        <v>男</v>
      </c>
      <c r="H4924" s="29">
        <f>①陸連データ貼付け!H1993</f>
        <v>24279</v>
      </c>
      <c r="I4924" s="29" t="str">
        <f>①陸連データ貼付け!I1993</f>
        <v>冨士</v>
      </c>
      <c r="J4924" s="29" t="str">
        <f>①陸連データ貼付け!J1993</f>
        <v>フジチュウガッコウ</v>
      </c>
      <c r="K4924" s="29" t="str">
        <f t="shared" si="239"/>
        <v>冨士</v>
      </c>
      <c r="L4924" s="29">
        <f>①陸連データ貼付け!P1993</f>
        <v>3</v>
      </c>
      <c r="M4924" s="63" t="str">
        <f>①陸連データ貼付け!Q1993</f>
        <v>中学校</v>
      </c>
    </row>
    <row r="4925" spans="1:13">
      <c r="A4925" s="220" t="str">
        <f>IF(①陸連データ貼付け!M1994="","",①陸連データ貼付け!M1994)</f>
        <v>P501</v>
      </c>
      <c r="B4925" s="29" t="str">
        <f t="shared" si="237"/>
        <v>P</v>
      </c>
      <c r="C4925" s="29" t="str">
        <f t="shared" si="238"/>
        <v>501</v>
      </c>
      <c r="D4925" s="29">
        <f>①陸連データ貼付け!B1994</f>
        <v>89071631</v>
      </c>
      <c r="E4925" s="29" t="str">
        <f>①陸連データ貼付け!C1994</f>
        <v>小松　健太郎</v>
      </c>
      <c r="F4925" s="29" t="str">
        <f>ASC(①陸連データ貼付け!D1994)</f>
        <v>ｺﾏﾂ ｹﾝﾀﾛｳ</v>
      </c>
      <c r="G4925" s="29" t="str">
        <f>①陸連データ貼付け!E1994</f>
        <v>男</v>
      </c>
      <c r="H4925" s="29">
        <f>①陸連データ貼付け!H1994</f>
        <v>24279</v>
      </c>
      <c r="I4925" s="29" t="str">
        <f>①陸連データ貼付け!I1994</f>
        <v>冨士</v>
      </c>
      <c r="J4925" s="29" t="str">
        <f>①陸連データ貼付け!J1994</f>
        <v>フジチュウガッコウ</v>
      </c>
      <c r="K4925" s="29" t="str">
        <f t="shared" si="239"/>
        <v>冨士</v>
      </c>
      <c r="L4925" s="29">
        <f>①陸連データ貼付け!P1994</f>
        <v>2</v>
      </c>
      <c r="M4925" s="63" t="str">
        <f>①陸連データ貼付け!Q1994</f>
        <v>中学校</v>
      </c>
    </row>
    <row r="4926" spans="1:13">
      <c r="A4926" s="220" t="str">
        <f>IF(①陸連データ貼付け!M1995="","",①陸連データ貼付け!M1995)</f>
        <v>P5364</v>
      </c>
      <c r="B4926" s="29" t="str">
        <f t="shared" si="237"/>
        <v>P</v>
      </c>
      <c r="C4926" s="29" t="str">
        <f t="shared" si="238"/>
        <v>5364</v>
      </c>
      <c r="D4926" s="29">
        <f>①陸連データ貼付け!B1995</f>
        <v>77724229</v>
      </c>
      <c r="E4926" s="29" t="str">
        <f>①陸連データ貼付け!C1995</f>
        <v>近藤　夏帆</v>
      </c>
      <c r="F4926" s="29" t="str">
        <f>ASC(①陸連データ貼付け!D1995)</f>
        <v>ｺﾝﾄﾞｳ ﾅﾎ</v>
      </c>
      <c r="G4926" s="29" t="str">
        <f>①陸連データ貼付け!E1995</f>
        <v>女</v>
      </c>
      <c r="H4926" s="29">
        <f>①陸連データ貼付け!H1995</f>
        <v>24279</v>
      </c>
      <c r="I4926" s="29" t="str">
        <f>①陸連データ貼付け!I1995</f>
        <v>冨士</v>
      </c>
      <c r="J4926" s="29" t="str">
        <f>①陸連データ貼付け!J1995</f>
        <v>フジチュウガッコウ</v>
      </c>
      <c r="K4926" s="29" t="str">
        <f t="shared" si="239"/>
        <v>冨士</v>
      </c>
      <c r="L4926" s="29">
        <f>①陸連データ貼付け!P1995</f>
        <v>3</v>
      </c>
      <c r="M4926" s="63" t="str">
        <f>①陸連データ貼付け!Q1995</f>
        <v>中学校</v>
      </c>
    </row>
    <row r="4927" spans="1:13">
      <c r="A4927" s="220" t="str">
        <f>IF(①陸連データ貼付け!M1996="","",①陸連データ貼付け!M1996)</f>
        <v>P5372</v>
      </c>
      <c r="B4927" s="29" t="str">
        <f t="shared" si="237"/>
        <v>P</v>
      </c>
      <c r="C4927" s="29" t="str">
        <f t="shared" si="238"/>
        <v>5372</v>
      </c>
      <c r="D4927" s="29">
        <f>①陸連データ貼付け!B1996</f>
        <v>77725129</v>
      </c>
      <c r="E4927" s="29" t="str">
        <f>①陸連データ貼付け!C1996</f>
        <v>近藤　来以梨</v>
      </c>
      <c r="F4927" s="29" t="str">
        <f>ASC(①陸連データ貼付け!D1996)</f>
        <v>ｺﾝﾄﾞｳ ﾗｲﾘ</v>
      </c>
      <c r="G4927" s="29" t="str">
        <f>①陸連データ貼付け!E1996</f>
        <v>女</v>
      </c>
      <c r="H4927" s="29">
        <f>①陸連データ貼付け!H1996</f>
        <v>24279</v>
      </c>
      <c r="I4927" s="29" t="str">
        <f>①陸連データ貼付け!I1996</f>
        <v>冨士</v>
      </c>
      <c r="J4927" s="29" t="str">
        <f>①陸連データ貼付け!J1996</f>
        <v>フジチュウガッコウ</v>
      </c>
      <c r="K4927" s="29" t="str">
        <f t="shared" si="239"/>
        <v>冨士</v>
      </c>
      <c r="L4927" s="29">
        <f>①陸連データ貼付け!P1996</f>
        <v>3</v>
      </c>
      <c r="M4927" s="63" t="str">
        <f>①陸連データ貼付け!Q1996</f>
        <v>中学校</v>
      </c>
    </row>
    <row r="4928" spans="1:13">
      <c r="A4928" s="220" t="str">
        <f>IF(①陸連データ貼付け!M1997="","",①陸連データ貼付け!M1997)</f>
        <v>P5366</v>
      </c>
      <c r="B4928" s="29" t="str">
        <f t="shared" si="237"/>
        <v>P</v>
      </c>
      <c r="C4928" s="29" t="str">
        <f t="shared" si="238"/>
        <v>5366</v>
      </c>
      <c r="D4928" s="29">
        <f>①陸連データ貼付け!B1997</f>
        <v>77724532</v>
      </c>
      <c r="E4928" s="29" t="str">
        <f>①陸連データ貼付け!C1997</f>
        <v>齋　安梨</v>
      </c>
      <c r="F4928" s="29" t="str">
        <f>ASC(①陸連データ貼付け!D1997)</f>
        <v>ｻｲ ｱﾝﾘ</v>
      </c>
      <c r="G4928" s="29" t="str">
        <f>①陸連データ貼付け!E1997</f>
        <v>女</v>
      </c>
      <c r="H4928" s="29">
        <f>①陸連データ貼付け!H1997</f>
        <v>24279</v>
      </c>
      <c r="I4928" s="29" t="str">
        <f>①陸連データ貼付け!I1997</f>
        <v>冨士</v>
      </c>
      <c r="J4928" s="29" t="str">
        <f>①陸連データ貼付け!J1997</f>
        <v>フジチュウガッコウ</v>
      </c>
      <c r="K4928" s="29" t="str">
        <f t="shared" si="239"/>
        <v>冨士</v>
      </c>
      <c r="L4928" s="29">
        <f>①陸連データ貼付け!P1997</f>
        <v>3</v>
      </c>
      <c r="M4928" s="63" t="str">
        <f>①陸連データ貼付け!Q1997</f>
        <v>中学校</v>
      </c>
    </row>
    <row r="4929" spans="1:13">
      <c r="A4929" s="220" t="str">
        <f>IF(①陸連データ貼付け!M1998="","",①陸連データ貼付け!M1998)</f>
        <v>P498</v>
      </c>
      <c r="B4929" s="29" t="str">
        <f t="shared" si="237"/>
        <v>P</v>
      </c>
      <c r="C4929" s="29" t="str">
        <f t="shared" si="238"/>
        <v>498</v>
      </c>
      <c r="D4929" s="29">
        <f>①陸連データ貼付け!B1998</f>
        <v>85069432</v>
      </c>
      <c r="E4929" s="29" t="str">
        <f>①陸連データ貼付け!C1998</f>
        <v>柴垣　拓実</v>
      </c>
      <c r="F4929" s="29" t="str">
        <f>ASC(①陸連データ貼付け!D1998)</f>
        <v>ｼﾊﾞｶﾞｷ ﾀｸﾐ</v>
      </c>
      <c r="G4929" s="29" t="str">
        <f>①陸連データ貼付け!E1998</f>
        <v>男</v>
      </c>
      <c r="H4929" s="29">
        <f>①陸連データ貼付け!H1998</f>
        <v>24279</v>
      </c>
      <c r="I4929" s="29" t="str">
        <f>①陸連データ貼付け!I1998</f>
        <v>冨士</v>
      </c>
      <c r="J4929" s="29" t="str">
        <f>①陸連データ貼付け!J1998</f>
        <v>フジチュウガッコウ</v>
      </c>
      <c r="K4929" s="29" t="str">
        <f t="shared" si="239"/>
        <v>冨士</v>
      </c>
      <c r="L4929" s="29">
        <f>①陸連データ貼付け!P1998</f>
        <v>3</v>
      </c>
      <c r="M4929" s="63" t="str">
        <f>①陸連データ貼付け!Q1998</f>
        <v>中学校</v>
      </c>
    </row>
    <row r="4930" spans="1:13">
      <c r="A4930" s="220" t="str">
        <f>IF(①陸連データ貼付け!M1999="","",①陸連データ貼付け!M1999)</f>
        <v>P495</v>
      </c>
      <c r="B4930" s="29" t="str">
        <f t="shared" si="237"/>
        <v>P</v>
      </c>
      <c r="C4930" s="29" t="str">
        <f t="shared" si="238"/>
        <v>495</v>
      </c>
      <c r="D4930" s="29">
        <f>①陸連データ貼付け!B1999</f>
        <v>77723834</v>
      </c>
      <c r="E4930" s="29" t="str">
        <f>①陸連データ貼付け!C1999</f>
        <v>清水　蒼太郎</v>
      </c>
      <c r="F4930" s="29" t="str">
        <f>ASC(①陸連データ貼付け!D1999)</f>
        <v>ｼﾐｽﾞ ｿｳﾀﾛｳ</v>
      </c>
      <c r="G4930" s="29" t="str">
        <f>①陸連データ貼付け!E1999</f>
        <v>男</v>
      </c>
      <c r="H4930" s="29">
        <f>①陸連データ貼付け!H1999</f>
        <v>24279</v>
      </c>
      <c r="I4930" s="29" t="str">
        <f>①陸連データ貼付け!I1999</f>
        <v>冨士</v>
      </c>
      <c r="J4930" s="29" t="str">
        <f>①陸連データ貼付け!J1999</f>
        <v>フジチュウガッコウ</v>
      </c>
      <c r="K4930" s="29" t="str">
        <f t="shared" si="239"/>
        <v>冨士</v>
      </c>
      <c r="L4930" s="29">
        <f>①陸連データ貼付け!P1999</f>
        <v>3</v>
      </c>
      <c r="M4930" s="63" t="str">
        <f>①陸連データ貼付け!Q1999</f>
        <v>中学校</v>
      </c>
    </row>
    <row r="4931" spans="1:13">
      <c r="A4931" s="220" t="str">
        <f>IF(①陸連データ貼付け!M2000="","",①陸連データ貼付け!M2000)</f>
        <v>P486</v>
      </c>
      <c r="B4931" s="29" t="str">
        <f t="shared" si="237"/>
        <v>P</v>
      </c>
      <c r="C4931" s="29" t="str">
        <f t="shared" si="238"/>
        <v>486</v>
      </c>
      <c r="D4931" s="29">
        <f>①陸連データ貼付け!B2000</f>
        <v>77722631</v>
      </c>
      <c r="E4931" s="29" t="str">
        <f>①陸連データ貼付け!C2000</f>
        <v>鈴木　良助</v>
      </c>
      <c r="F4931" s="29" t="str">
        <f>ASC(①陸連データ貼付け!D2000)</f>
        <v>ｽｽﾞｷ ﾘｮｳｽｹ</v>
      </c>
      <c r="G4931" s="29" t="str">
        <f>①陸連データ貼付け!E2000</f>
        <v>男</v>
      </c>
      <c r="H4931" s="29">
        <f>①陸連データ貼付け!H2000</f>
        <v>24279</v>
      </c>
      <c r="I4931" s="29" t="str">
        <f>①陸連データ貼付け!I2000</f>
        <v>冨士</v>
      </c>
      <c r="J4931" s="29" t="str">
        <f>①陸連データ貼付け!J2000</f>
        <v>フジチュウガッコウ</v>
      </c>
      <c r="K4931" s="29" t="str">
        <f t="shared" si="239"/>
        <v>冨士</v>
      </c>
      <c r="L4931" s="29">
        <f>①陸連データ貼付け!P2000</f>
        <v>3</v>
      </c>
      <c r="M4931" s="63" t="str">
        <f>①陸連データ貼付け!Q2000</f>
        <v>中学校</v>
      </c>
    </row>
    <row r="4932" spans="1:13">
      <c r="A4932" s="220" t="str">
        <f>IF(①陸連データ貼付け!M2001="","",①陸連データ貼付け!M2001)</f>
        <v>P479</v>
      </c>
      <c r="B4932" s="29" t="str">
        <f t="shared" si="237"/>
        <v>P</v>
      </c>
      <c r="C4932" s="29" t="str">
        <f t="shared" si="238"/>
        <v>479</v>
      </c>
      <c r="D4932" s="29">
        <f>①陸連データ貼付け!B2001</f>
        <v>77721832</v>
      </c>
      <c r="E4932" s="29" t="str">
        <f>①陸連データ貼付け!C2001</f>
        <v>瀬川　浩平</v>
      </c>
      <c r="F4932" s="29" t="str">
        <f>ASC(①陸連データ貼付け!D2001)</f>
        <v>ｾｶﾞﾜ ｺｳﾍｲ</v>
      </c>
      <c r="G4932" s="29" t="str">
        <f>①陸連データ貼付け!E2001</f>
        <v>男</v>
      </c>
      <c r="H4932" s="29">
        <f>①陸連データ貼付け!H2001</f>
        <v>24279</v>
      </c>
      <c r="I4932" s="29" t="str">
        <f>①陸連データ貼付け!I2001</f>
        <v>冨士</v>
      </c>
      <c r="J4932" s="29" t="str">
        <f>①陸連データ貼付け!J2001</f>
        <v>フジチュウガッコウ</v>
      </c>
      <c r="K4932" s="29" t="str">
        <f t="shared" si="239"/>
        <v>冨士</v>
      </c>
      <c r="L4932" s="29">
        <f>①陸連データ貼付け!P2001</f>
        <v>3</v>
      </c>
      <c r="M4932" s="63" t="str">
        <f>①陸連データ貼付け!Q2001</f>
        <v>中学校</v>
      </c>
    </row>
    <row r="4933" spans="1:13">
      <c r="A4933" s="220" t="str">
        <f>IF(①陸連データ貼付け!M2002="","",①陸連データ貼付け!M2002)</f>
        <v>P5386</v>
      </c>
      <c r="B4933" s="29" t="str">
        <f t="shared" si="237"/>
        <v>P</v>
      </c>
      <c r="C4933" s="29" t="str">
        <f t="shared" si="238"/>
        <v>5386</v>
      </c>
      <c r="D4933" s="29">
        <f>①陸連データ貼付け!B2002</f>
        <v>89073734</v>
      </c>
      <c r="E4933" s="29" t="str">
        <f>①陸連データ貼付け!C2002</f>
        <v>高井　留未奈</v>
      </c>
      <c r="F4933" s="29" t="str">
        <f>ASC(①陸連データ貼付け!D2002)</f>
        <v>ﾀｶｲ ﾙﾐﾅ</v>
      </c>
      <c r="G4933" s="29" t="str">
        <f>①陸連データ貼付け!E2002</f>
        <v>女</v>
      </c>
      <c r="H4933" s="29">
        <f>①陸連データ貼付け!H2002</f>
        <v>24279</v>
      </c>
      <c r="I4933" s="29" t="str">
        <f>①陸連データ貼付け!I2002</f>
        <v>冨士</v>
      </c>
      <c r="J4933" s="29" t="str">
        <f>①陸連データ貼付け!J2002</f>
        <v>フジチュウガッコウ</v>
      </c>
      <c r="K4933" s="29" t="str">
        <f t="shared" si="239"/>
        <v>冨士</v>
      </c>
      <c r="L4933" s="29">
        <f>①陸連データ貼付け!P2002</f>
        <v>3</v>
      </c>
      <c r="M4933" s="63" t="str">
        <f>①陸連データ貼付け!Q2002</f>
        <v>中学校</v>
      </c>
    </row>
    <row r="4934" spans="1:13">
      <c r="A4934" s="220" t="str">
        <f>IF(①陸連データ貼付け!M2003="","",①陸連データ貼付け!M2003)</f>
        <v>P487</v>
      </c>
      <c r="B4934" s="29" t="str">
        <f t="shared" si="237"/>
        <v>P</v>
      </c>
      <c r="C4934" s="29" t="str">
        <f t="shared" si="238"/>
        <v>487</v>
      </c>
      <c r="D4934" s="29">
        <f>①陸連データ貼付け!B2003</f>
        <v>77722732</v>
      </c>
      <c r="E4934" s="29" t="str">
        <f>①陸連データ貼付け!C2003</f>
        <v>髙田　皓生</v>
      </c>
      <c r="F4934" s="29" t="str">
        <f>ASC(①陸連データ貼付け!D2003)</f>
        <v>ﾀｶﾀﾞ ｺｳｷ</v>
      </c>
      <c r="G4934" s="29" t="str">
        <f>①陸連データ貼付け!E2003</f>
        <v>男</v>
      </c>
      <c r="H4934" s="29">
        <f>①陸連データ貼付け!H2003</f>
        <v>24279</v>
      </c>
      <c r="I4934" s="29" t="str">
        <f>①陸連データ貼付け!I2003</f>
        <v>冨士</v>
      </c>
      <c r="J4934" s="29" t="str">
        <f>①陸連データ貼付け!J2003</f>
        <v>フジチュウガッコウ</v>
      </c>
      <c r="K4934" s="29" t="str">
        <f t="shared" si="239"/>
        <v>冨士</v>
      </c>
      <c r="L4934" s="29">
        <f>①陸連データ貼付け!P2003</f>
        <v>3</v>
      </c>
      <c r="M4934" s="63" t="str">
        <f>①陸連データ貼付け!Q2003</f>
        <v>中学校</v>
      </c>
    </row>
    <row r="4935" spans="1:13">
      <c r="A4935" s="220" t="str">
        <f>IF(①陸連データ貼付け!M2004="","",①陸連データ貼付け!M2004)</f>
        <v>P5373</v>
      </c>
      <c r="B4935" s="29" t="str">
        <f t="shared" si="237"/>
        <v>P</v>
      </c>
      <c r="C4935" s="29" t="str">
        <f t="shared" si="238"/>
        <v>5373</v>
      </c>
      <c r="D4935" s="29">
        <f>①陸連データ貼付け!B2004</f>
        <v>77725331</v>
      </c>
      <c r="E4935" s="29" t="str">
        <f>①陸連データ貼付け!C2004</f>
        <v>高安　茉有沙</v>
      </c>
      <c r="F4935" s="29" t="str">
        <f>ASC(①陸連データ貼付け!D2004)</f>
        <v>ﾀｶﾔｽ ﾏﾕｻ</v>
      </c>
      <c r="G4935" s="29" t="str">
        <f>①陸連データ貼付け!E2004</f>
        <v>女</v>
      </c>
      <c r="H4935" s="29">
        <f>①陸連データ貼付け!H2004</f>
        <v>24279</v>
      </c>
      <c r="I4935" s="29" t="str">
        <f>①陸連データ貼付け!I2004</f>
        <v>冨士</v>
      </c>
      <c r="J4935" s="29" t="str">
        <f>①陸連データ貼付け!J2004</f>
        <v>フジチュウガッコウ</v>
      </c>
      <c r="K4935" s="29" t="str">
        <f t="shared" si="239"/>
        <v>冨士</v>
      </c>
      <c r="L4935" s="29">
        <f>①陸連データ貼付け!P2004</f>
        <v>3</v>
      </c>
      <c r="M4935" s="63" t="str">
        <f>①陸連データ貼付け!Q2004</f>
        <v>中学校</v>
      </c>
    </row>
    <row r="4936" spans="1:13">
      <c r="A4936" s="220" t="str">
        <f>IF(①陸連データ貼付け!M2005="","",①陸連データ貼付け!M2005)</f>
        <v>P496</v>
      </c>
      <c r="B4936" s="29" t="str">
        <f t="shared" si="237"/>
        <v>P</v>
      </c>
      <c r="C4936" s="29" t="str">
        <f t="shared" si="238"/>
        <v>496</v>
      </c>
      <c r="D4936" s="29">
        <f>①陸連データ貼付け!B2005</f>
        <v>77723935</v>
      </c>
      <c r="E4936" s="29" t="str">
        <f>①陸連データ貼付け!C2005</f>
        <v>田川　廉</v>
      </c>
      <c r="F4936" s="29" t="str">
        <f>ASC(①陸連データ貼付け!D2005)</f>
        <v>ﾀｶﾞﾜ ﾚﾝ</v>
      </c>
      <c r="G4936" s="29" t="str">
        <f>①陸連データ貼付け!E2005</f>
        <v>男</v>
      </c>
      <c r="H4936" s="29">
        <f>①陸連データ貼付け!H2005</f>
        <v>24279</v>
      </c>
      <c r="I4936" s="29" t="str">
        <f>①陸連データ貼付け!I2005</f>
        <v>冨士</v>
      </c>
      <c r="J4936" s="29" t="str">
        <f>①陸連データ貼付け!J2005</f>
        <v>フジチュウガッコウ</v>
      </c>
      <c r="K4936" s="29" t="str">
        <f t="shared" si="239"/>
        <v>冨士</v>
      </c>
      <c r="L4936" s="29">
        <f>①陸連データ貼付け!P2005</f>
        <v>3</v>
      </c>
      <c r="M4936" s="63" t="str">
        <f>①陸連データ貼付け!Q2005</f>
        <v>中学校</v>
      </c>
    </row>
    <row r="4937" spans="1:13">
      <c r="A4937" s="220" t="str">
        <f>IF(①陸連データ貼付け!M2006="","",①陸連データ貼付け!M2006)</f>
        <v>P514</v>
      </c>
      <c r="B4937" s="29" t="str">
        <f t="shared" si="237"/>
        <v>P</v>
      </c>
      <c r="C4937" s="29" t="str">
        <f t="shared" si="238"/>
        <v>514</v>
      </c>
      <c r="D4937" s="29">
        <f>①陸連データ貼付け!B2006</f>
        <v>89072935</v>
      </c>
      <c r="E4937" s="29" t="str">
        <f>①陸連データ貼付け!C2006</f>
        <v>瀧沢　奏太</v>
      </c>
      <c r="F4937" s="29" t="str">
        <f>ASC(①陸連データ貼付け!D2006)</f>
        <v>ﾀｷｻﾞﾜ ｿｳﾀ</v>
      </c>
      <c r="G4937" s="29" t="str">
        <f>①陸連データ貼付け!E2006</f>
        <v>男</v>
      </c>
      <c r="H4937" s="29">
        <f>①陸連データ貼付け!H2006</f>
        <v>24279</v>
      </c>
      <c r="I4937" s="29" t="str">
        <f>①陸連データ貼付け!I2006</f>
        <v>冨士</v>
      </c>
      <c r="J4937" s="29" t="str">
        <f>①陸連データ貼付け!J2006</f>
        <v>フジチュウガッコウ</v>
      </c>
      <c r="K4937" s="29" t="str">
        <f t="shared" si="239"/>
        <v>冨士</v>
      </c>
      <c r="L4937" s="29">
        <f>①陸連データ貼付け!P2006</f>
        <v>2</v>
      </c>
      <c r="M4937" s="63" t="str">
        <f>①陸連データ貼付け!Q2006</f>
        <v>中学校</v>
      </c>
    </row>
    <row r="4938" spans="1:13">
      <c r="A4938" s="220" t="str">
        <f>IF(①陸連データ貼付け!M2007="","",①陸連データ貼付け!M2007)</f>
        <v>P480</v>
      </c>
      <c r="B4938" s="29" t="str">
        <f t="shared" si="237"/>
        <v>P</v>
      </c>
      <c r="C4938" s="29" t="str">
        <f t="shared" si="238"/>
        <v>480</v>
      </c>
      <c r="D4938" s="29">
        <f>①陸連データ貼付け!B2007</f>
        <v>77721933</v>
      </c>
      <c r="E4938" s="29" t="str">
        <f>①陸連データ貼付け!C2007</f>
        <v>竹内　大輔</v>
      </c>
      <c r="F4938" s="29" t="str">
        <f>ASC(①陸連データ貼付け!D2007)</f>
        <v>ﾀｹｳﾁ ﾀﾞｲｽｹ</v>
      </c>
      <c r="G4938" s="29" t="str">
        <f>①陸連データ貼付け!E2007</f>
        <v>男</v>
      </c>
      <c r="H4938" s="29">
        <f>①陸連データ貼付け!H2007</f>
        <v>24279</v>
      </c>
      <c r="I4938" s="29" t="str">
        <f>①陸連データ貼付け!I2007</f>
        <v>冨士</v>
      </c>
      <c r="J4938" s="29" t="str">
        <f>①陸連データ貼付け!J2007</f>
        <v>フジチュウガッコウ</v>
      </c>
      <c r="K4938" s="29" t="str">
        <f t="shared" si="239"/>
        <v>冨士</v>
      </c>
      <c r="L4938" s="29">
        <f>①陸連データ貼付け!P2007</f>
        <v>3</v>
      </c>
      <c r="M4938" s="63" t="str">
        <f>①陸連データ貼付け!Q2007</f>
        <v>中学校</v>
      </c>
    </row>
    <row r="4939" spans="1:13">
      <c r="A4939" s="220" t="str">
        <f>IF(①陸連データ貼付け!M2008="","",①陸連データ貼付け!M2008)</f>
        <v>P492</v>
      </c>
      <c r="B4939" s="29" t="str">
        <f t="shared" si="237"/>
        <v>P</v>
      </c>
      <c r="C4939" s="29" t="str">
        <f t="shared" si="238"/>
        <v>492</v>
      </c>
      <c r="D4939" s="29">
        <f>①陸連データ貼付け!B2008</f>
        <v>77723329</v>
      </c>
      <c r="E4939" s="29" t="str">
        <f>①陸連データ貼付け!C2008</f>
        <v>武田　麗緒</v>
      </c>
      <c r="F4939" s="29" t="str">
        <f>ASC(①陸連データ貼付け!D2008)</f>
        <v>ﾀｹﾀﾞ ﾘｵ</v>
      </c>
      <c r="G4939" s="29" t="str">
        <f>①陸連データ貼付け!E2008</f>
        <v>男</v>
      </c>
      <c r="H4939" s="29">
        <f>①陸連データ貼付け!H2008</f>
        <v>24279</v>
      </c>
      <c r="I4939" s="29" t="str">
        <f>①陸連データ貼付け!I2008</f>
        <v>冨士</v>
      </c>
      <c r="J4939" s="29" t="str">
        <f>①陸連データ貼付け!J2008</f>
        <v>フジチュウガッコウ</v>
      </c>
      <c r="K4939" s="29" t="str">
        <f t="shared" si="239"/>
        <v>冨士</v>
      </c>
      <c r="L4939" s="29">
        <f>①陸連データ貼付け!P2008</f>
        <v>3</v>
      </c>
      <c r="M4939" s="63" t="str">
        <f>①陸連データ貼付け!Q2008</f>
        <v>中学校</v>
      </c>
    </row>
    <row r="4940" spans="1:13">
      <c r="A4940" s="220" t="str">
        <f>IF(①陸連データ貼付け!M2009="","",①陸連データ貼付け!M2009)</f>
        <v>P5367</v>
      </c>
      <c r="B4940" s="29" t="str">
        <f t="shared" si="237"/>
        <v>P</v>
      </c>
      <c r="C4940" s="29" t="str">
        <f t="shared" si="238"/>
        <v>5367</v>
      </c>
      <c r="D4940" s="29">
        <f>①陸連データ貼付け!B2009</f>
        <v>77724633</v>
      </c>
      <c r="E4940" s="29" t="str">
        <f>①陸連データ貼付け!C2009</f>
        <v>田中　琴奈</v>
      </c>
      <c r="F4940" s="29" t="str">
        <f>ASC(①陸連データ貼付け!D2009)</f>
        <v>ﾀﾅｶ ｺﾄﾅ</v>
      </c>
      <c r="G4940" s="29" t="str">
        <f>①陸連データ貼付け!E2009</f>
        <v>女</v>
      </c>
      <c r="H4940" s="29">
        <f>①陸連データ貼付け!H2009</f>
        <v>24279</v>
      </c>
      <c r="I4940" s="29" t="str">
        <f>①陸連データ貼付け!I2009</f>
        <v>冨士</v>
      </c>
      <c r="J4940" s="29" t="str">
        <f>①陸連データ貼付け!J2009</f>
        <v>フジチュウガッコウ</v>
      </c>
      <c r="K4940" s="29" t="str">
        <f t="shared" si="239"/>
        <v>冨士</v>
      </c>
      <c r="L4940" s="29">
        <f>①陸連データ貼付け!P2009</f>
        <v>3</v>
      </c>
      <c r="M4940" s="63" t="str">
        <f>①陸連データ貼付け!Q2009</f>
        <v>中学校</v>
      </c>
    </row>
    <row r="4941" spans="1:13">
      <c r="A4941" s="220" t="str">
        <f>IF(①陸連データ貼付け!M2010="","",①陸連データ貼付け!M2010)</f>
        <v>P507</v>
      </c>
      <c r="B4941" s="29" t="str">
        <f t="shared" si="237"/>
        <v>P</v>
      </c>
      <c r="C4941" s="29" t="str">
        <f t="shared" si="238"/>
        <v>507</v>
      </c>
      <c r="D4941" s="29">
        <f>①陸連データ貼付け!B2010</f>
        <v>89072228</v>
      </c>
      <c r="E4941" s="29" t="str">
        <f>①陸連データ貼付け!C2010</f>
        <v>玉木　翔大</v>
      </c>
      <c r="F4941" s="29" t="str">
        <f>ASC(①陸連データ貼付け!D2010)</f>
        <v>ﾀﾏｷ ｼｮｳﾀ</v>
      </c>
      <c r="G4941" s="29" t="str">
        <f>①陸連データ貼付け!E2010</f>
        <v>男</v>
      </c>
      <c r="H4941" s="29">
        <f>①陸連データ貼付け!H2010</f>
        <v>24279</v>
      </c>
      <c r="I4941" s="29" t="str">
        <f>①陸連データ貼付け!I2010</f>
        <v>冨士</v>
      </c>
      <c r="J4941" s="29" t="str">
        <f>①陸連データ貼付け!J2010</f>
        <v>フジチュウガッコウ</v>
      </c>
      <c r="K4941" s="29" t="str">
        <f t="shared" si="239"/>
        <v>冨士</v>
      </c>
      <c r="L4941" s="29">
        <f>①陸連データ貼付け!P2010</f>
        <v>2</v>
      </c>
      <c r="M4941" s="63" t="str">
        <f>①陸連データ貼付け!Q2010</f>
        <v>中学校</v>
      </c>
    </row>
    <row r="4942" spans="1:13">
      <c r="A4942" s="220" t="str">
        <f>IF(①陸連データ貼付け!M2011="","",①陸連データ貼付け!M2011)</f>
        <v>P637</v>
      </c>
      <c r="B4942" s="29" t="str">
        <f t="shared" si="237"/>
        <v>P</v>
      </c>
      <c r="C4942" s="29" t="str">
        <f t="shared" si="238"/>
        <v>637</v>
      </c>
      <c r="D4942" s="29">
        <f>①陸連データ貼付け!B2011</f>
        <v>89073936</v>
      </c>
      <c r="E4942" s="29" t="str">
        <f>①陸連データ貼付け!C2011</f>
        <v>崔　承浩</v>
      </c>
      <c r="F4942" s="29" t="str">
        <f>ASC(①陸連データ貼付け!D2011)</f>
        <v>ﾁｪ ｽﾝﾎ</v>
      </c>
      <c r="G4942" s="29" t="str">
        <f>①陸連データ貼付け!E2011</f>
        <v>男</v>
      </c>
      <c r="H4942" s="29">
        <f>①陸連データ貼付け!H2011</f>
        <v>24279</v>
      </c>
      <c r="I4942" s="29" t="str">
        <f>①陸連データ貼付け!I2011</f>
        <v>冨士</v>
      </c>
      <c r="J4942" s="29" t="str">
        <f>①陸連データ貼付け!J2011</f>
        <v>フジチュウガッコウ</v>
      </c>
      <c r="K4942" s="29" t="str">
        <f t="shared" si="239"/>
        <v>冨士</v>
      </c>
      <c r="L4942" s="29">
        <f>①陸連データ貼付け!P2011</f>
        <v>3</v>
      </c>
      <c r="M4942" s="63" t="str">
        <f>①陸連データ貼付け!Q2011</f>
        <v>中学校</v>
      </c>
    </row>
    <row r="4943" spans="1:13">
      <c r="A4943" s="220" t="str">
        <f>IF(①陸連データ貼付け!M2012="","",①陸連データ貼付け!M2012)</f>
        <v>P508</v>
      </c>
      <c r="B4943" s="29" t="str">
        <f t="shared" si="237"/>
        <v>P</v>
      </c>
      <c r="C4943" s="29" t="str">
        <f t="shared" si="238"/>
        <v>508</v>
      </c>
      <c r="D4943" s="29">
        <f>①陸連データ貼付け!B2012</f>
        <v>89072329</v>
      </c>
      <c r="E4943" s="29" t="str">
        <f>①陸連データ貼付け!C2012</f>
        <v>崔　太雄</v>
      </c>
      <c r="F4943" s="29" t="str">
        <f>ASC(①陸連データ貼付け!D2012)</f>
        <v>ﾁｪ ﾃｳﾝ</v>
      </c>
      <c r="G4943" s="29" t="str">
        <f>①陸連データ貼付け!E2012</f>
        <v>男</v>
      </c>
      <c r="H4943" s="29">
        <f>①陸連データ貼付け!H2012</f>
        <v>24279</v>
      </c>
      <c r="I4943" s="29" t="str">
        <f>①陸連データ貼付け!I2012</f>
        <v>冨士</v>
      </c>
      <c r="J4943" s="29" t="str">
        <f>①陸連データ貼付け!J2012</f>
        <v>フジチュウガッコウ</v>
      </c>
      <c r="K4943" s="29" t="str">
        <f t="shared" si="239"/>
        <v>冨士</v>
      </c>
      <c r="L4943" s="29">
        <f>①陸連データ貼付け!P2012</f>
        <v>2</v>
      </c>
      <c r="M4943" s="63" t="str">
        <f>①陸連データ貼付け!Q2012</f>
        <v>中学校</v>
      </c>
    </row>
    <row r="4944" spans="1:13">
      <c r="A4944" s="220" t="str">
        <f>IF(①陸連データ貼付け!M2013="","",①陸連データ貼付け!M2013)</f>
        <v>P516</v>
      </c>
      <c r="B4944" s="29" t="str">
        <f t="shared" si="237"/>
        <v>P</v>
      </c>
      <c r="C4944" s="29" t="str">
        <f t="shared" si="238"/>
        <v>516</v>
      </c>
      <c r="D4944" s="29">
        <f>①陸連データ貼付け!B2013</f>
        <v>89073835</v>
      </c>
      <c r="E4944" s="29" t="str">
        <f>①陸連データ貼付け!C2013</f>
        <v>崔　潤浩</v>
      </c>
      <c r="F4944" s="29" t="str">
        <f>ASC(①陸連データ貼付け!D2013)</f>
        <v>ﾁｪ ﾕﾝﾎ</v>
      </c>
      <c r="G4944" s="29" t="str">
        <f>①陸連データ貼付け!E2013</f>
        <v>男</v>
      </c>
      <c r="H4944" s="29">
        <f>①陸連データ貼付け!H2013</f>
        <v>24279</v>
      </c>
      <c r="I4944" s="29" t="str">
        <f>①陸連データ貼付け!I2013</f>
        <v>冨士</v>
      </c>
      <c r="J4944" s="29" t="str">
        <f>①陸連データ貼付け!J2013</f>
        <v>フジチュウガッコウ</v>
      </c>
      <c r="K4944" s="29" t="str">
        <f t="shared" si="239"/>
        <v>冨士</v>
      </c>
      <c r="L4944" s="29">
        <f>①陸連データ貼付け!P2013</f>
        <v>3</v>
      </c>
      <c r="M4944" s="63" t="str">
        <f>①陸連データ貼付け!Q2013</f>
        <v>中学校</v>
      </c>
    </row>
    <row r="4945" spans="1:13">
      <c r="A4945" s="220" t="str">
        <f>IF(①陸連データ貼付け!M2014="","",①陸連データ貼付け!M2014)</f>
        <v>P515</v>
      </c>
      <c r="B4945" s="29" t="str">
        <f t="shared" si="237"/>
        <v>P</v>
      </c>
      <c r="C4945" s="29" t="str">
        <f t="shared" si="238"/>
        <v>515</v>
      </c>
      <c r="D4945" s="29">
        <f>①陸連データ貼付け!B2014</f>
        <v>89073027</v>
      </c>
      <c r="E4945" s="29" t="str">
        <f>①陸連データ貼付け!C2014</f>
        <v>千葉　優之将</v>
      </c>
      <c r="F4945" s="29" t="str">
        <f>ASC(①陸連データ貼付け!D2014)</f>
        <v>ﾁﾊﾞ ﾕｳﾉｽｹ</v>
      </c>
      <c r="G4945" s="29" t="str">
        <f>①陸連データ貼付け!E2014</f>
        <v>男</v>
      </c>
      <c r="H4945" s="29">
        <f>①陸連データ貼付け!H2014</f>
        <v>24279</v>
      </c>
      <c r="I4945" s="29" t="str">
        <f>①陸連データ貼付け!I2014</f>
        <v>冨士</v>
      </c>
      <c r="J4945" s="29" t="str">
        <f>①陸連データ貼付け!J2014</f>
        <v>フジチュウガッコウ</v>
      </c>
      <c r="K4945" s="29" t="str">
        <f t="shared" si="239"/>
        <v>冨士</v>
      </c>
      <c r="L4945" s="29">
        <f>①陸連データ貼付け!P2014</f>
        <v>2</v>
      </c>
      <c r="M4945" s="63" t="str">
        <f>①陸連データ貼付け!Q2014</f>
        <v>中学校</v>
      </c>
    </row>
    <row r="4946" spans="1:13">
      <c r="A4946" s="220" t="str">
        <f>IF(①陸連データ貼付け!M2015="","",①陸連データ貼付け!M2015)</f>
        <v>P497</v>
      </c>
      <c r="B4946" s="29" t="str">
        <f t="shared" si="237"/>
        <v>P</v>
      </c>
      <c r="C4946" s="29" t="str">
        <f t="shared" si="238"/>
        <v>497</v>
      </c>
      <c r="D4946" s="29">
        <f>①陸連データ貼付け!B2015</f>
        <v>77724027</v>
      </c>
      <c r="E4946" s="29" t="str">
        <f>①陸連データ貼付け!C2015</f>
        <v>寺島　青</v>
      </c>
      <c r="F4946" s="29" t="str">
        <f>ASC(①陸連データ貼付け!D2015)</f>
        <v>ﾃﾗｼﾏ ﾊﾙ</v>
      </c>
      <c r="G4946" s="29" t="str">
        <f>①陸連データ貼付け!E2015</f>
        <v>男</v>
      </c>
      <c r="H4946" s="29">
        <f>①陸連データ貼付け!H2015</f>
        <v>24279</v>
      </c>
      <c r="I4946" s="29" t="str">
        <f>①陸連データ貼付け!I2015</f>
        <v>冨士</v>
      </c>
      <c r="J4946" s="29" t="str">
        <f>①陸連データ貼付け!J2015</f>
        <v>フジチュウガッコウ</v>
      </c>
      <c r="K4946" s="29" t="str">
        <f t="shared" si="239"/>
        <v>冨士</v>
      </c>
      <c r="L4946" s="29">
        <f>①陸連データ貼付け!P2015</f>
        <v>3</v>
      </c>
      <c r="M4946" s="63" t="str">
        <f>①陸連データ貼付け!Q2015</f>
        <v>中学校</v>
      </c>
    </row>
    <row r="4947" spans="1:13">
      <c r="A4947" s="220" t="str">
        <f>IF(①陸連データ貼付け!M2016="","",①陸連データ貼付け!M2016)</f>
        <v>P509</v>
      </c>
      <c r="B4947" s="29" t="str">
        <f t="shared" si="237"/>
        <v>P</v>
      </c>
      <c r="C4947" s="29" t="str">
        <f t="shared" si="238"/>
        <v>509</v>
      </c>
      <c r="D4947" s="29">
        <f>①陸連データ貼付け!B2016</f>
        <v>89072430</v>
      </c>
      <c r="E4947" s="29" t="str">
        <f>①陸連データ貼付け!C2016</f>
        <v>友岡　大介</v>
      </c>
      <c r="F4947" s="29" t="str">
        <f>ASC(①陸連データ貼付け!D2016)</f>
        <v>ﾄﾓｵｶ ﾀﾞｲｽｹ</v>
      </c>
      <c r="G4947" s="29" t="str">
        <f>①陸連データ貼付け!E2016</f>
        <v>男</v>
      </c>
      <c r="H4947" s="29">
        <f>①陸連データ貼付け!H2016</f>
        <v>24279</v>
      </c>
      <c r="I4947" s="29" t="str">
        <f>①陸連データ貼付け!I2016</f>
        <v>冨士</v>
      </c>
      <c r="J4947" s="29" t="str">
        <f>①陸連データ貼付け!J2016</f>
        <v>フジチュウガッコウ</v>
      </c>
      <c r="K4947" s="29" t="str">
        <f t="shared" si="239"/>
        <v>冨士</v>
      </c>
      <c r="L4947" s="29">
        <f>①陸連データ貼付け!P2016</f>
        <v>2</v>
      </c>
      <c r="M4947" s="63" t="str">
        <f>①陸連データ貼付け!Q2016</f>
        <v>中学校</v>
      </c>
    </row>
    <row r="4948" spans="1:13">
      <c r="A4948" s="220" t="str">
        <f>IF(①陸連データ貼付け!M2017="","",①陸連データ貼付け!M2017)</f>
        <v>P500</v>
      </c>
      <c r="B4948" s="29" t="str">
        <f t="shared" si="237"/>
        <v>P</v>
      </c>
      <c r="C4948" s="29" t="str">
        <f t="shared" si="238"/>
        <v>500</v>
      </c>
      <c r="D4948" s="29">
        <f>①陸連データ貼付け!B2017</f>
        <v>85069937</v>
      </c>
      <c r="E4948" s="29" t="str">
        <f>①陸連データ貼付け!C2017</f>
        <v>西脇　翔太</v>
      </c>
      <c r="F4948" s="29" t="str">
        <f>ASC(①陸連データ貼付け!D2017)</f>
        <v>ﾆｼﾜｷ ｼｮｳﾀ</v>
      </c>
      <c r="G4948" s="29" t="str">
        <f>①陸連データ貼付け!E2017</f>
        <v>男</v>
      </c>
      <c r="H4948" s="29">
        <f>①陸連データ貼付け!H2017</f>
        <v>24279</v>
      </c>
      <c r="I4948" s="29" t="str">
        <f>①陸連データ貼付け!I2017</f>
        <v>冨士</v>
      </c>
      <c r="J4948" s="29" t="str">
        <f>①陸連データ貼付け!J2017</f>
        <v>フジチュウガッコウ</v>
      </c>
      <c r="K4948" s="29" t="str">
        <f t="shared" si="239"/>
        <v>冨士</v>
      </c>
      <c r="L4948" s="29">
        <f>①陸連データ貼付け!P2017</f>
        <v>3</v>
      </c>
      <c r="M4948" s="63" t="str">
        <f>①陸連データ貼付け!Q2017</f>
        <v>中学校</v>
      </c>
    </row>
    <row r="4949" spans="1:13">
      <c r="A4949" s="220" t="str">
        <f>IF(①陸連データ貼付け!M2018="","",①陸連データ貼付け!M2018)</f>
        <v>P5378</v>
      </c>
      <c r="B4949" s="29" t="str">
        <f t="shared" si="237"/>
        <v>P</v>
      </c>
      <c r="C4949" s="29" t="str">
        <f t="shared" si="238"/>
        <v>5378</v>
      </c>
      <c r="D4949" s="29">
        <f>①陸連データ貼付け!B2018</f>
        <v>77725937</v>
      </c>
      <c r="E4949" s="29" t="str">
        <f>①陸連データ貼付け!C2018</f>
        <v>野村　花織</v>
      </c>
      <c r="F4949" s="29" t="str">
        <f>ASC(①陸連データ貼付け!D2018)</f>
        <v>ﾉﾑﾗ ｶｵﾘ</v>
      </c>
      <c r="G4949" s="29" t="str">
        <f>①陸連データ貼付け!E2018</f>
        <v>女</v>
      </c>
      <c r="H4949" s="29">
        <f>①陸連データ貼付け!H2018</f>
        <v>24279</v>
      </c>
      <c r="I4949" s="29" t="str">
        <f>①陸連データ貼付け!I2018</f>
        <v>冨士</v>
      </c>
      <c r="J4949" s="29" t="str">
        <f>①陸連データ貼付け!J2018</f>
        <v>フジチュウガッコウ</v>
      </c>
      <c r="K4949" s="29" t="str">
        <f t="shared" si="239"/>
        <v>冨士</v>
      </c>
      <c r="L4949" s="29">
        <f>①陸連データ貼付け!P2018</f>
        <v>3</v>
      </c>
      <c r="M4949" s="63" t="str">
        <f>①陸連データ貼付け!Q2018</f>
        <v>中学校</v>
      </c>
    </row>
    <row r="4950" spans="1:13">
      <c r="A4950" s="220" t="str">
        <f>IF(①陸連データ貼付け!M2019="","",①陸連データ貼付け!M2019)</f>
        <v>P5379</v>
      </c>
      <c r="B4950" s="29" t="str">
        <f t="shared" si="237"/>
        <v>P</v>
      </c>
      <c r="C4950" s="29" t="str">
        <f t="shared" si="238"/>
        <v>5379</v>
      </c>
      <c r="D4950" s="29">
        <f>①陸連データ貼付け!B2019</f>
        <v>85069836</v>
      </c>
      <c r="E4950" s="29" t="str">
        <f>①陸連データ貼付け!C2019</f>
        <v>野村　日愛</v>
      </c>
      <c r="F4950" s="29" t="str">
        <f>ASC(①陸連データ貼付け!D2019)</f>
        <v>ﾉﾑﾗ ﾋﾅ</v>
      </c>
      <c r="G4950" s="29" t="str">
        <f>①陸連データ貼付け!E2019</f>
        <v>女</v>
      </c>
      <c r="H4950" s="29">
        <f>①陸連データ貼付け!H2019</f>
        <v>24279</v>
      </c>
      <c r="I4950" s="29" t="str">
        <f>①陸連データ貼付け!I2019</f>
        <v>冨士</v>
      </c>
      <c r="J4950" s="29" t="str">
        <f>①陸連データ貼付け!J2019</f>
        <v>フジチュウガッコウ</v>
      </c>
      <c r="K4950" s="29" t="str">
        <f t="shared" si="239"/>
        <v>冨士</v>
      </c>
      <c r="L4950" s="29">
        <f>①陸連データ貼付け!P2019</f>
        <v>3</v>
      </c>
      <c r="M4950" s="63" t="str">
        <f>①陸連データ貼付け!Q2019</f>
        <v>中学校</v>
      </c>
    </row>
    <row r="4951" spans="1:13">
      <c r="A4951" s="220" t="str">
        <f>IF(①陸連データ貼付け!M2020="","",①陸連データ貼付け!M2020)</f>
        <v>P5374</v>
      </c>
      <c r="B4951" s="29" t="str">
        <f t="shared" si="237"/>
        <v>P</v>
      </c>
      <c r="C4951" s="29" t="str">
        <f t="shared" si="238"/>
        <v>5374</v>
      </c>
      <c r="D4951" s="29">
        <f>①陸連データ貼付け!B2020</f>
        <v>77725432</v>
      </c>
      <c r="E4951" s="29" t="str">
        <f>①陸連データ貼付け!C2020</f>
        <v>野村　友愛</v>
      </c>
      <c r="F4951" s="29" t="str">
        <f>ASC(①陸連データ貼付け!D2020)</f>
        <v>ﾉﾑﾗ ﾕｳﾅ</v>
      </c>
      <c r="G4951" s="29" t="str">
        <f>①陸連データ貼付け!E2020</f>
        <v>女</v>
      </c>
      <c r="H4951" s="29">
        <f>①陸連データ貼付け!H2020</f>
        <v>24279</v>
      </c>
      <c r="I4951" s="29" t="str">
        <f>①陸連データ貼付け!I2020</f>
        <v>冨士</v>
      </c>
      <c r="J4951" s="29" t="str">
        <f>①陸連データ貼付け!J2020</f>
        <v>フジチュウガッコウ</v>
      </c>
      <c r="K4951" s="29" t="str">
        <f t="shared" si="239"/>
        <v>冨士</v>
      </c>
      <c r="L4951" s="29">
        <f>①陸連データ貼付け!P2020</f>
        <v>3</v>
      </c>
      <c r="M4951" s="63" t="str">
        <f>①陸連データ貼付け!Q2020</f>
        <v>中学校</v>
      </c>
    </row>
    <row r="4952" spans="1:13">
      <c r="A4952" s="220" t="str">
        <f>IF(①陸連データ貼付け!M2021="","",①陸連データ貼付け!M2021)</f>
        <v>P5365</v>
      </c>
      <c r="B4952" s="29" t="str">
        <f t="shared" si="237"/>
        <v>P</v>
      </c>
      <c r="C4952" s="29" t="str">
        <f t="shared" si="238"/>
        <v>5365</v>
      </c>
      <c r="D4952" s="29">
        <f>①陸連データ貼付け!B2021</f>
        <v>77724431</v>
      </c>
      <c r="E4952" s="29" t="str">
        <f>①陸連データ貼付け!C2021</f>
        <v>服部　百花</v>
      </c>
      <c r="F4952" s="29" t="str">
        <f>ASC(①陸連データ貼付け!D2021)</f>
        <v>ﾊｯﾄﾘ ﾓﾓｶ</v>
      </c>
      <c r="G4952" s="29" t="str">
        <f>①陸連データ貼付け!E2021</f>
        <v>女</v>
      </c>
      <c r="H4952" s="29">
        <f>①陸連データ貼付け!H2021</f>
        <v>24279</v>
      </c>
      <c r="I4952" s="29" t="str">
        <f>①陸連データ貼付け!I2021</f>
        <v>冨士</v>
      </c>
      <c r="J4952" s="29" t="str">
        <f>①陸連データ貼付け!J2021</f>
        <v>フジチュウガッコウ</v>
      </c>
      <c r="K4952" s="29" t="str">
        <f t="shared" si="239"/>
        <v>冨士</v>
      </c>
      <c r="L4952" s="29">
        <f>①陸連データ貼付け!P2021</f>
        <v>3</v>
      </c>
      <c r="M4952" s="63" t="str">
        <f>①陸連データ貼付け!Q2021</f>
        <v>中学校</v>
      </c>
    </row>
    <row r="4953" spans="1:13">
      <c r="A4953" s="220" t="str">
        <f>IF(①陸連データ貼付け!M2022="","",①陸連データ貼付け!M2022)</f>
        <v>P5368</v>
      </c>
      <c r="B4953" s="29" t="str">
        <f t="shared" si="237"/>
        <v>P</v>
      </c>
      <c r="C4953" s="29" t="str">
        <f t="shared" si="238"/>
        <v>5368</v>
      </c>
      <c r="D4953" s="29">
        <f>①陸連データ貼付け!B2022</f>
        <v>77724734</v>
      </c>
      <c r="E4953" s="29" t="str">
        <f>①陸連データ貼付け!C2022</f>
        <v>林　沙樹</v>
      </c>
      <c r="F4953" s="29" t="str">
        <f>ASC(①陸連データ貼付け!D2022)</f>
        <v>ﾊﾔｼ ｻｷ</v>
      </c>
      <c r="G4953" s="29" t="str">
        <f>①陸連データ貼付け!E2022</f>
        <v>女</v>
      </c>
      <c r="H4953" s="29">
        <f>①陸連データ貼付け!H2022</f>
        <v>24279</v>
      </c>
      <c r="I4953" s="29" t="str">
        <f>①陸連データ貼付け!I2022</f>
        <v>冨士</v>
      </c>
      <c r="J4953" s="29" t="str">
        <f>①陸連データ貼付け!J2022</f>
        <v>フジチュウガッコウ</v>
      </c>
      <c r="K4953" s="29" t="str">
        <f t="shared" si="239"/>
        <v>冨士</v>
      </c>
      <c r="L4953" s="29">
        <f>①陸連データ貼付け!P2022</f>
        <v>3</v>
      </c>
      <c r="M4953" s="63" t="str">
        <f>①陸連データ貼付け!Q2022</f>
        <v>中学校</v>
      </c>
    </row>
    <row r="4954" spans="1:13">
      <c r="A4954" s="220" t="str">
        <f>IF(①陸連データ貼付け!M2023="","",①陸連データ貼付け!M2023)</f>
        <v>P5381</v>
      </c>
      <c r="B4954" s="29" t="str">
        <f t="shared" si="237"/>
        <v>P</v>
      </c>
      <c r="C4954" s="29" t="str">
        <f t="shared" si="238"/>
        <v>5381</v>
      </c>
      <c r="D4954" s="29">
        <f>①陸連データ貼付け!B2023</f>
        <v>89073229</v>
      </c>
      <c r="E4954" s="29" t="str">
        <f>①陸連データ貼付け!C2023</f>
        <v>廣川　鈴音</v>
      </c>
      <c r="F4954" s="29" t="str">
        <f>ASC(①陸連データ貼付け!D2023)</f>
        <v>ﾋﾛｶﾜ ｽｽﾞﾈ</v>
      </c>
      <c r="G4954" s="29" t="str">
        <f>①陸連データ貼付け!E2023</f>
        <v>女</v>
      </c>
      <c r="H4954" s="29">
        <f>①陸連データ貼付け!H2023</f>
        <v>24279</v>
      </c>
      <c r="I4954" s="29" t="str">
        <f>①陸連データ貼付け!I2023</f>
        <v>冨士</v>
      </c>
      <c r="J4954" s="29" t="str">
        <f>①陸連データ貼付け!J2023</f>
        <v>フジチュウガッコウ</v>
      </c>
      <c r="K4954" s="29" t="str">
        <f t="shared" si="239"/>
        <v>冨士</v>
      </c>
      <c r="L4954" s="29">
        <f>①陸連データ貼付け!P2023</f>
        <v>2</v>
      </c>
      <c r="M4954" s="63" t="str">
        <f>①陸連データ貼付け!Q2023</f>
        <v>中学校</v>
      </c>
    </row>
    <row r="4955" spans="1:13">
      <c r="A4955" s="220" t="str">
        <f>IF(①陸連データ貼付け!M2024="","",①陸連データ貼付け!M2024)</f>
        <v>P510</v>
      </c>
      <c r="B4955" s="29" t="str">
        <f t="shared" si="237"/>
        <v>P</v>
      </c>
      <c r="C4955" s="29" t="str">
        <f t="shared" si="238"/>
        <v>510</v>
      </c>
      <c r="D4955" s="29">
        <f>①陸連データ貼付け!B2024</f>
        <v>89072531</v>
      </c>
      <c r="E4955" s="29" t="str">
        <f>①陸連データ貼付け!C2024</f>
        <v>深尾　隼人</v>
      </c>
      <c r="F4955" s="29" t="str">
        <f>ASC(①陸連データ貼付け!D2024)</f>
        <v>ﾌｶｵ ﾊﾔﾄ</v>
      </c>
      <c r="G4955" s="29" t="str">
        <f>①陸連データ貼付け!E2024</f>
        <v>男</v>
      </c>
      <c r="H4955" s="29">
        <f>①陸連データ貼付け!H2024</f>
        <v>24279</v>
      </c>
      <c r="I4955" s="29" t="str">
        <f>①陸連データ貼付け!I2024</f>
        <v>冨士</v>
      </c>
      <c r="J4955" s="29" t="str">
        <f>①陸連データ貼付け!J2024</f>
        <v>フジチュウガッコウ</v>
      </c>
      <c r="K4955" s="29" t="str">
        <f t="shared" si="239"/>
        <v>冨士</v>
      </c>
      <c r="L4955" s="29">
        <f>①陸連データ貼付け!P2024</f>
        <v>2</v>
      </c>
      <c r="M4955" s="63" t="str">
        <f>①陸連データ貼付け!Q2024</f>
        <v>中学校</v>
      </c>
    </row>
    <row r="4956" spans="1:13">
      <c r="A4956" s="220" t="str">
        <f>IF(①陸連データ貼付け!M2025="","",①陸連データ貼付け!M2025)</f>
        <v>P488</v>
      </c>
      <c r="B4956" s="29" t="str">
        <f t="shared" si="237"/>
        <v>P</v>
      </c>
      <c r="C4956" s="29" t="str">
        <f t="shared" si="238"/>
        <v>488</v>
      </c>
      <c r="D4956" s="29">
        <f>①陸連データ貼付け!B2025</f>
        <v>77722833</v>
      </c>
      <c r="E4956" s="29" t="str">
        <f>①陸連データ貼付け!C2025</f>
        <v>藤居　亮矩</v>
      </c>
      <c r="F4956" s="29" t="str">
        <f>ASC(①陸連データ貼付け!D2025)</f>
        <v>ﾌｼﾞｲ ﾖｼﾉﾘ</v>
      </c>
      <c r="G4956" s="29" t="str">
        <f>①陸連データ貼付け!E2025</f>
        <v>男</v>
      </c>
      <c r="H4956" s="29">
        <f>①陸連データ貼付け!H2025</f>
        <v>24279</v>
      </c>
      <c r="I4956" s="29" t="str">
        <f>①陸連データ貼付け!I2025</f>
        <v>冨士</v>
      </c>
      <c r="J4956" s="29" t="str">
        <f>①陸連データ貼付け!J2025</f>
        <v>フジチュウガッコウ</v>
      </c>
      <c r="K4956" s="29" t="str">
        <f t="shared" si="239"/>
        <v>冨士</v>
      </c>
      <c r="L4956" s="29">
        <f>①陸連データ貼付け!P2025</f>
        <v>3</v>
      </c>
      <c r="M4956" s="63" t="str">
        <f>①陸連データ貼付け!Q2025</f>
        <v>中学校</v>
      </c>
    </row>
    <row r="4957" spans="1:13">
      <c r="A4957" s="220" t="str">
        <f>IF(①陸連データ貼付け!M2026="","",①陸連データ貼付け!M2026)</f>
        <v>P489</v>
      </c>
      <c r="B4957" s="29" t="str">
        <f t="shared" si="237"/>
        <v>P</v>
      </c>
      <c r="C4957" s="29" t="str">
        <f t="shared" si="238"/>
        <v>489</v>
      </c>
      <c r="D4957" s="29">
        <f>①陸連データ貼付け!B2026</f>
        <v>77722934</v>
      </c>
      <c r="E4957" s="29" t="str">
        <f>①陸連データ貼付け!C2026</f>
        <v>藤田　力丸</v>
      </c>
      <c r="F4957" s="29" t="str">
        <f>ASC(①陸連データ貼付け!D2026)</f>
        <v>ﾌｼﾞﾀ ﾘｷﾏﾙ</v>
      </c>
      <c r="G4957" s="29" t="str">
        <f>①陸連データ貼付け!E2026</f>
        <v>男</v>
      </c>
      <c r="H4957" s="29">
        <f>①陸連データ貼付け!H2026</f>
        <v>24279</v>
      </c>
      <c r="I4957" s="29" t="str">
        <f>①陸連データ貼付け!I2026</f>
        <v>冨士</v>
      </c>
      <c r="J4957" s="29" t="str">
        <f>①陸連データ貼付け!J2026</f>
        <v>フジチュウガッコウ</v>
      </c>
      <c r="K4957" s="29" t="str">
        <f t="shared" si="239"/>
        <v>冨士</v>
      </c>
      <c r="L4957" s="29">
        <f>①陸連データ貼付け!P2026</f>
        <v>3</v>
      </c>
      <c r="M4957" s="63" t="str">
        <f>①陸連データ貼付け!Q2026</f>
        <v>中学校</v>
      </c>
    </row>
    <row r="4958" spans="1:13">
      <c r="A4958" s="220" t="str">
        <f>IF(①陸連データ貼付け!M2027="","",①陸連データ貼付け!M2027)</f>
        <v>P481</v>
      </c>
      <c r="B4958" s="29" t="str">
        <f t="shared" si="237"/>
        <v>P</v>
      </c>
      <c r="C4958" s="29" t="str">
        <f t="shared" si="238"/>
        <v>481</v>
      </c>
      <c r="D4958" s="29">
        <f>①陸連データ貼付け!B2027</f>
        <v>77722025</v>
      </c>
      <c r="E4958" s="29" t="str">
        <f>①陸連データ貼付け!C2027</f>
        <v>前田　颯太</v>
      </c>
      <c r="F4958" s="29" t="str">
        <f>ASC(①陸連データ貼付け!D2027)</f>
        <v>ﾏｴﾀﾞ ｿｳﾀ</v>
      </c>
      <c r="G4958" s="29" t="str">
        <f>①陸連データ貼付け!E2027</f>
        <v>男</v>
      </c>
      <c r="H4958" s="29">
        <f>①陸連データ貼付け!H2027</f>
        <v>24279</v>
      </c>
      <c r="I4958" s="29" t="str">
        <f>①陸連データ貼付け!I2027</f>
        <v>冨士</v>
      </c>
      <c r="J4958" s="29" t="str">
        <f>①陸連データ貼付け!J2027</f>
        <v>フジチュウガッコウ</v>
      </c>
      <c r="K4958" s="29" t="str">
        <f t="shared" si="239"/>
        <v>冨士</v>
      </c>
      <c r="L4958" s="29">
        <f>①陸連データ貼付け!P2027</f>
        <v>3</v>
      </c>
      <c r="M4958" s="63" t="str">
        <f>①陸連データ貼付け!Q2027</f>
        <v>中学校</v>
      </c>
    </row>
    <row r="4959" spans="1:13">
      <c r="A4959" s="220" t="str">
        <f>IF(①陸連データ貼付け!M2028="","",①陸連データ貼付け!M2028)</f>
        <v>P490</v>
      </c>
      <c r="B4959" s="29" t="str">
        <f t="shared" si="237"/>
        <v>P</v>
      </c>
      <c r="C4959" s="29" t="str">
        <f t="shared" si="238"/>
        <v>490</v>
      </c>
      <c r="D4959" s="29">
        <f>①陸連データ貼付け!B2028</f>
        <v>77723026</v>
      </c>
      <c r="E4959" s="29" t="str">
        <f>①陸連データ貼付け!C2028</f>
        <v>松原　康太</v>
      </c>
      <c r="F4959" s="29" t="str">
        <f>ASC(①陸連データ貼付け!D2028)</f>
        <v>ﾏﾂﾊﾞﾗ ｺｳﾀ</v>
      </c>
      <c r="G4959" s="29" t="str">
        <f>①陸連データ貼付け!E2028</f>
        <v>男</v>
      </c>
      <c r="H4959" s="29">
        <f>①陸連データ貼付け!H2028</f>
        <v>24279</v>
      </c>
      <c r="I4959" s="29" t="str">
        <f>①陸連データ貼付け!I2028</f>
        <v>冨士</v>
      </c>
      <c r="J4959" s="29" t="str">
        <f>①陸連データ貼付け!J2028</f>
        <v>フジチュウガッコウ</v>
      </c>
      <c r="K4959" s="29" t="str">
        <f t="shared" si="239"/>
        <v>冨士</v>
      </c>
      <c r="L4959" s="29">
        <f>①陸連データ貼付け!P2028</f>
        <v>3</v>
      </c>
      <c r="M4959" s="63" t="str">
        <f>①陸連データ貼付け!Q2028</f>
        <v>中学校</v>
      </c>
    </row>
    <row r="4960" spans="1:13">
      <c r="A4960" s="220" t="str">
        <f>IF(①陸連データ貼付け!M2029="","",①陸連データ貼付け!M2029)</f>
        <v>P5384</v>
      </c>
      <c r="B4960" s="29" t="str">
        <f t="shared" si="237"/>
        <v>P</v>
      </c>
      <c r="C4960" s="29" t="str">
        <f t="shared" si="238"/>
        <v>5384</v>
      </c>
      <c r="D4960" s="29">
        <f>①陸連データ貼付け!B2029</f>
        <v>89073532</v>
      </c>
      <c r="E4960" s="29" t="str">
        <f>①陸連データ貼付け!C2029</f>
        <v>水野　光里</v>
      </c>
      <c r="F4960" s="29" t="str">
        <f>ASC(①陸連データ貼付け!D2029)</f>
        <v>ﾐｽﾞﾉ ﾋｶﾘ</v>
      </c>
      <c r="G4960" s="29" t="str">
        <f>①陸連データ貼付け!E2029</f>
        <v>女</v>
      </c>
      <c r="H4960" s="29">
        <f>①陸連データ貼付け!H2029</f>
        <v>24279</v>
      </c>
      <c r="I4960" s="29" t="str">
        <f>①陸連データ貼付け!I2029</f>
        <v>冨士</v>
      </c>
      <c r="J4960" s="29" t="str">
        <f>①陸連データ貼付け!J2029</f>
        <v>フジチュウガッコウ</v>
      </c>
      <c r="K4960" s="29" t="str">
        <f t="shared" si="239"/>
        <v>冨士</v>
      </c>
      <c r="L4960" s="29">
        <f>①陸連データ貼付け!P2029</f>
        <v>2</v>
      </c>
      <c r="M4960" s="63" t="str">
        <f>①陸連データ貼付け!Q2029</f>
        <v>中学校</v>
      </c>
    </row>
    <row r="4961" spans="1:13">
      <c r="A4961" s="220" t="str">
        <f>IF(①陸連データ貼付け!M2030="","",①陸連データ貼付け!M2030)</f>
        <v>P482</v>
      </c>
      <c r="B4961" s="29" t="str">
        <f t="shared" ref="B4961:B4972" si="240">LEFT(A4961,1)</f>
        <v>P</v>
      </c>
      <c r="C4961" s="29" t="str">
        <f t="shared" ref="C4961:C4972" si="241">REPLACE(A4961,1,1,"")</f>
        <v>482</v>
      </c>
      <c r="D4961" s="29">
        <f>①陸連データ貼付け!B2030</f>
        <v>77722126</v>
      </c>
      <c r="E4961" s="29" t="str">
        <f>①陸連データ貼付け!C2030</f>
        <v>宮原　空哉</v>
      </c>
      <c r="F4961" s="29" t="str">
        <f>ASC(①陸連データ貼付け!D2030)</f>
        <v>ﾐﾔﾊﾗ ｺｳﾔ</v>
      </c>
      <c r="G4961" s="29" t="str">
        <f>①陸連データ貼付け!E2030</f>
        <v>男</v>
      </c>
      <c r="H4961" s="29">
        <f>①陸連データ貼付け!H2030</f>
        <v>24279</v>
      </c>
      <c r="I4961" s="29" t="str">
        <f>①陸連データ貼付け!I2030</f>
        <v>冨士</v>
      </c>
      <c r="J4961" s="29" t="str">
        <f>①陸連データ貼付け!J2030</f>
        <v>フジチュウガッコウ</v>
      </c>
      <c r="K4961" s="29" t="str">
        <f t="shared" ref="K4961:K4972" si="242">I4961</f>
        <v>冨士</v>
      </c>
      <c r="L4961" s="29">
        <f>①陸連データ貼付け!P2030</f>
        <v>3</v>
      </c>
      <c r="M4961" s="63" t="str">
        <f>①陸連データ貼付け!Q2030</f>
        <v>中学校</v>
      </c>
    </row>
    <row r="4962" spans="1:13">
      <c r="A4962" s="220" t="str">
        <f>IF(①陸連データ貼付け!M2031="","",①陸連データ貼付け!M2031)</f>
        <v>P493</v>
      </c>
      <c r="B4962" s="29" t="str">
        <f t="shared" si="240"/>
        <v>P</v>
      </c>
      <c r="C4962" s="29" t="str">
        <f t="shared" si="241"/>
        <v>493</v>
      </c>
      <c r="D4962" s="29">
        <f>①陸連データ貼付け!B2031</f>
        <v>77723531</v>
      </c>
      <c r="E4962" s="29" t="str">
        <f>①陸連データ貼付け!C2031</f>
        <v>毛利　智紀</v>
      </c>
      <c r="F4962" s="29" t="str">
        <f>ASC(①陸連データ貼付け!D2031)</f>
        <v>ﾓｳﾘ ﾄﾓｷ</v>
      </c>
      <c r="G4962" s="29" t="str">
        <f>①陸連データ貼付け!E2031</f>
        <v>男</v>
      </c>
      <c r="H4962" s="29">
        <f>①陸連データ貼付け!H2031</f>
        <v>24279</v>
      </c>
      <c r="I4962" s="29" t="str">
        <f>①陸連データ貼付け!I2031</f>
        <v>冨士</v>
      </c>
      <c r="J4962" s="29" t="str">
        <f>①陸連データ貼付け!J2031</f>
        <v>フジチュウガッコウ</v>
      </c>
      <c r="K4962" s="29" t="str">
        <f t="shared" si="242"/>
        <v>冨士</v>
      </c>
      <c r="L4962" s="29">
        <f>①陸連データ貼付け!P2031</f>
        <v>3</v>
      </c>
      <c r="M4962" s="63" t="str">
        <f>①陸連データ貼付け!Q2031</f>
        <v>中学校</v>
      </c>
    </row>
    <row r="4963" spans="1:13">
      <c r="A4963" s="220" t="str">
        <f>IF(①陸連データ貼付け!M2032="","",①陸連データ貼付け!M2032)</f>
        <v>P494</v>
      </c>
      <c r="B4963" s="29" t="str">
        <f t="shared" si="240"/>
        <v>P</v>
      </c>
      <c r="C4963" s="29" t="str">
        <f t="shared" si="241"/>
        <v>494</v>
      </c>
      <c r="D4963" s="29">
        <f>①陸連データ貼付け!B2032</f>
        <v>77723632</v>
      </c>
      <c r="E4963" s="29" t="str">
        <f>①陸連データ貼付け!C2032</f>
        <v>森　陽介</v>
      </c>
      <c r="F4963" s="29" t="str">
        <f>ASC(①陸連データ貼付け!D2032)</f>
        <v>ﾓﾘ ﾖｳｽｹ</v>
      </c>
      <c r="G4963" s="29" t="str">
        <f>①陸連データ貼付け!E2032</f>
        <v>男</v>
      </c>
      <c r="H4963" s="29">
        <f>①陸連データ貼付け!H2032</f>
        <v>24279</v>
      </c>
      <c r="I4963" s="29" t="str">
        <f>①陸連データ貼付け!I2032</f>
        <v>冨士</v>
      </c>
      <c r="J4963" s="29" t="str">
        <f>①陸連データ貼付け!J2032</f>
        <v>フジチュウガッコウ</v>
      </c>
      <c r="K4963" s="29" t="str">
        <f t="shared" si="242"/>
        <v>冨士</v>
      </c>
      <c r="L4963" s="29">
        <f>①陸連データ貼付け!P2032</f>
        <v>3</v>
      </c>
      <c r="M4963" s="63" t="str">
        <f>①陸連データ貼付け!Q2032</f>
        <v>中学校</v>
      </c>
    </row>
    <row r="4964" spans="1:13">
      <c r="A4964" s="220" t="str">
        <f>IF(①陸連データ貼付け!M2033="","",①陸連データ貼付け!M2033)</f>
        <v>P5369</v>
      </c>
      <c r="B4964" s="29" t="str">
        <f t="shared" si="240"/>
        <v>P</v>
      </c>
      <c r="C4964" s="29" t="str">
        <f t="shared" si="241"/>
        <v>5369</v>
      </c>
      <c r="D4964" s="29">
        <f>①陸連データ貼付け!B2033</f>
        <v>77724835</v>
      </c>
      <c r="E4964" s="29" t="str">
        <f>①陸連データ貼付け!C2033</f>
        <v>諸橋　理子</v>
      </c>
      <c r="F4964" s="29" t="str">
        <f>ASC(①陸連データ貼付け!D2033)</f>
        <v>ﾓﾛﾊｼ ﾘｺ</v>
      </c>
      <c r="G4964" s="29" t="str">
        <f>①陸連データ貼付け!E2033</f>
        <v>女</v>
      </c>
      <c r="H4964" s="29">
        <f>①陸連データ貼付け!H2033</f>
        <v>24279</v>
      </c>
      <c r="I4964" s="29" t="str">
        <f>①陸連データ貼付け!I2033</f>
        <v>冨士</v>
      </c>
      <c r="J4964" s="29" t="str">
        <f>①陸連データ貼付け!J2033</f>
        <v>フジチュウガッコウ</v>
      </c>
      <c r="K4964" s="29" t="str">
        <f t="shared" si="242"/>
        <v>冨士</v>
      </c>
      <c r="L4964" s="29">
        <f>①陸連データ貼付け!P2033</f>
        <v>3</v>
      </c>
      <c r="M4964" s="63" t="str">
        <f>①陸連データ貼付け!Q2033</f>
        <v>中学校</v>
      </c>
    </row>
    <row r="4965" spans="1:13">
      <c r="A4965" s="220" t="str">
        <f>IF(①陸連データ貼付け!M2034="","",①陸連データ貼付け!M2034)</f>
        <v>P5370</v>
      </c>
      <c r="B4965" s="29" t="str">
        <f t="shared" si="240"/>
        <v>P</v>
      </c>
      <c r="C4965" s="29" t="str">
        <f t="shared" si="241"/>
        <v>5370</v>
      </c>
      <c r="D4965" s="29">
        <f>①陸連データ貼付け!B2034</f>
        <v>77724936</v>
      </c>
      <c r="E4965" s="29" t="str">
        <f>①陸連データ貼付け!C2034</f>
        <v>安井　友菜</v>
      </c>
      <c r="F4965" s="29" t="str">
        <f>ASC(①陸連データ貼付け!D2034)</f>
        <v>ﾔｽｲ ﾕｳﾅ</v>
      </c>
      <c r="G4965" s="29" t="str">
        <f>①陸連データ貼付け!E2034</f>
        <v>女</v>
      </c>
      <c r="H4965" s="29">
        <f>①陸連データ貼付け!H2034</f>
        <v>24279</v>
      </c>
      <c r="I4965" s="29" t="str">
        <f>①陸連データ貼付け!I2034</f>
        <v>冨士</v>
      </c>
      <c r="J4965" s="29" t="str">
        <f>①陸連データ貼付け!J2034</f>
        <v>フジチュウガッコウ</v>
      </c>
      <c r="K4965" s="29" t="str">
        <f t="shared" si="242"/>
        <v>冨士</v>
      </c>
      <c r="L4965" s="29">
        <f>①陸連データ貼付け!P2034</f>
        <v>3</v>
      </c>
      <c r="M4965" s="63" t="str">
        <f>①陸連データ貼付け!Q2034</f>
        <v>中学校</v>
      </c>
    </row>
    <row r="4966" spans="1:13">
      <c r="A4966" s="220" t="str">
        <f>IF(①陸連データ貼付け!M2035="","",①陸連データ貼付け!M2035)</f>
        <v>P504</v>
      </c>
      <c r="B4966" s="29" t="str">
        <f t="shared" si="240"/>
        <v>P</v>
      </c>
      <c r="C4966" s="29" t="str">
        <f t="shared" si="241"/>
        <v>504</v>
      </c>
      <c r="D4966" s="29">
        <f>①陸連データ貼付け!B2035</f>
        <v>89071934</v>
      </c>
      <c r="E4966" s="29" t="str">
        <f>①陸連データ貼付け!C2035</f>
        <v>山中　杏時</v>
      </c>
      <c r="F4966" s="29" t="str">
        <f>ASC(①陸連データ貼付け!D2035)</f>
        <v>ﾔﾏﾅｶ ｱﾝｼﾞ</v>
      </c>
      <c r="G4966" s="29" t="str">
        <f>①陸連データ貼付け!E2035</f>
        <v>男</v>
      </c>
      <c r="H4966" s="29">
        <f>①陸連データ貼付け!H2035</f>
        <v>24279</v>
      </c>
      <c r="I4966" s="29" t="str">
        <f>①陸連データ貼付け!I2035</f>
        <v>冨士</v>
      </c>
      <c r="J4966" s="29" t="str">
        <f>①陸連データ貼付け!J2035</f>
        <v>フジチュウガッコウ</v>
      </c>
      <c r="K4966" s="29" t="str">
        <f t="shared" si="242"/>
        <v>冨士</v>
      </c>
      <c r="L4966" s="29">
        <f>①陸連データ貼付け!P2035</f>
        <v>2</v>
      </c>
      <c r="M4966" s="63" t="str">
        <f>①陸連データ貼付け!Q2035</f>
        <v>中学校</v>
      </c>
    </row>
    <row r="4967" spans="1:13">
      <c r="A4967" s="220" t="str">
        <f>IF(①陸連データ貼付け!M2036="","",①陸連データ貼付け!M2036)</f>
        <v>P5382</v>
      </c>
      <c r="B4967" s="29" t="str">
        <f t="shared" si="240"/>
        <v>P</v>
      </c>
      <c r="C4967" s="29" t="str">
        <f t="shared" si="241"/>
        <v>5382</v>
      </c>
      <c r="D4967" s="29">
        <f>①陸連データ貼付け!B2036</f>
        <v>89073330</v>
      </c>
      <c r="E4967" s="29" t="str">
        <f>①陸連データ貼付け!C2036</f>
        <v>吉田　桜子</v>
      </c>
      <c r="F4967" s="29" t="str">
        <f>ASC(①陸連データ貼付け!D2036)</f>
        <v>ﾖｼﾀﾞ ｻｸﾗｺ</v>
      </c>
      <c r="G4967" s="29" t="str">
        <f>①陸連データ貼付け!E2036</f>
        <v>女</v>
      </c>
      <c r="H4967" s="29">
        <f>①陸連データ貼付け!H2036</f>
        <v>24279</v>
      </c>
      <c r="I4967" s="29" t="str">
        <f>①陸連データ貼付け!I2036</f>
        <v>冨士</v>
      </c>
      <c r="J4967" s="29" t="str">
        <f>①陸連データ貼付け!J2036</f>
        <v>フジチュウガッコウ</v>
      </c>
      <c r="K4967" s="29" t="str">
        <f t="shared" si="242"/>
        <v>冨士</v>
      </c>
      <c r="L4967" s="29">
        <f>①陸連データ貼付け!P2036</f>
        <v>2</v>
      </c>
      <c r="M4967" s="63" t="str">
        <f>①陸連データ貼付け!Q2036</f>
        <v>中学校</v>
      </c>
    </row>
    <row r="4968" spans="1:13">
      <c r="A4968" s="220" t="str">
        <f>IF(①陸連データ貼付け!M2037="","",①陸連データ貼付け!M2037)</f>
        <v>P502</v>
      </c>
      <c r="B4968" s="29" t="str">
        <f t="shared" si="240"/>
        <v>P</v>
      </c>
      <c r="C4968" s="29" t="str">
        <f t="shared" si="241"/>
        <v>502</v>
      </c>
      <c r="D4968" s="29">
        <f>①陸連データ貼付け!B2037</f>
        <v>89071732</v>
      </c>
      <c r="E4968" s="29" t="str">
        <f>①陸連データ貼付け!C2037</f>
        <v>吉野　明道</v>
      </c>
      <c r="F4968" s="29" t="str">
        <f>ASC(①陸連データ貼付け!D2037)</f>
        <v>ﾖｼﾉ ｱｷﾐﾁ</v>
      </c>
      <c r="G4968" s="29" t="str">
        <f>①陸連データ貼付け!E2037</f>
        <v>男</v>
      </c>
      <c r="H4968" s="29">
        <f>①陸連データ貼付け!H2037</f>
        <v>24279</v>
      </c>
      <c r="I4968" s="29" t="str">
        <f>①陸連データ貼付け!I2037</f>
        <v>冨士</v>
      </c>
      <c r="J4968" s="29" t="str">
        <f>①陸連データ貼付け!J2037</f>
        <v>フジチュウガッコウ</v>
      </c>
      <c r="K4968" s="29" t="str">
        <f t="shared" si="242"/>
        <v>冨士</v>
      </c>
      <c r="L4968" s="29">
        <f>①陸連データ貼付け!P2037</f>
        <v>2</v>
      </c>
      <c r="M4968" s="63" t="str">
        <f>①陸連データ貼付け!Q2037</f>
        <v>中学校</v>
      </c>
    </row>
    <row r="4969" spans="1:13">
      <c r="A4969" s="220" t="str">
        <f>IF(①陸連データ貼付け!M2038="","",①陸連データ貼付け!M2038)</f>
        <v>P295</v>
      </c>
      <c r="B4969" s="29" t="str">
        <f t="shared" si="240"/>
        <v>P</v>
      </c>
      <c r="C4969" s="29" t="str">
        <f t="shared" si="241"/>
        <v>295</v>
      </c>
      <c r="D4969" s="29">
        <f>①陸連データ貼付け!B2038</f>
        <v>93892839</v>
      </c>
      <c r="E4969" s="29" t="str">
        <f>①陸連データ貼付け!C2038</f>
        <v>浅井　駿佑</v>
      </c>
      <c r="F4969" s="29" t="str">
        <f>ASC(①陸連データ貼付け!D2038)</f>
        <v>ｱｻｲ ｼｭﾝｽｹ</v>
      </c>
      <c r="G4969" s="29" t="str">
        <f>①陸連データ貼付け!E2038</f>
        <v>男</v>
      </c>
      <c r="H4969" s="29">
        <f>①陸連データ貼付け!H2038</f>
        <v>24298</v>
      </c>
      <c r="I4969" s="29" t="str">
        <f>①陸連データ貼付け!I2038</f>
        <v>藤森</v>
      </c>
      <c r="J4969" s="29" t="str">
        <f>①陸連データ貼付け!J2038</f>
        <v>フジモリチュウガッコウ</v>
      </c>
      <c r="K4969" s="29" t="str">
        <f t="shared" si="242"/>
        <v>藤森</v>
      </c>
      <c r="L4969" s="29">
        <f>①陸連データ貼付け!P2038</f>
        <v>2</v>
      </c>
      <c r="M4969" s="63" t="str">
        <f>①陸連データ貼付け!Q2038</f>
        <v>中学校</v>
      </c>
    </row>
    <row r="4970" spans="1:13">
      <c r="A4970" s="220" t="str">
        <f>IF(①陸連データ貼付け!M2039="","",①陸連データ貼付け!M2039)</f>
        <v>P286</v>
      </c>
      <c r="B4970" s="29" t="str">
        <f t="shared" si="240"/>
        <v>P</v>
      </c>
      <c r="C4970" s="29" t="str">
        <f t="shared" si="241"/>
        <v>286</v>
      </c>
      <c r="D4970" s="29">
        <f>①陸連データ貼付け!B2039</f>
        <v>85013926</v>
      </c>
      <c r="E4970" s="29" t="str">
        <f>①陸連データ貼付け!C2039</f>
        <v>荒木　夏生琉</v>
      </c>
      <c r="F4970" s="29" t="str">
        <f>ASC(①陸連データ貼付け!D2039)</f>
        <v>ｱﾗｷ ﾅｲﾙ</v>
      </c>
      <c r="G4970" s="29" t="str">
        <f>①陸連データ貼付け!E2039</f>
        <v>男</v>
      </c>
      <c r="H4970" s="29">
        <f>①陸連データ貼付け!H2039</f>
        <v>24298</v>
      </c>
      <c r="I4970" s="29" t="str">
        <f>①陸連データ貼付け!I2039</f>
        <v>藤森</v>
      </c>
      <c r="J4970" s="29" t="str">
        <f>①陸連データ貼付け!J2039</f>
        <v>フジモリチュウガッコウ</v>
      </c>
      <c r="K4970" s="29" t="str">
        <f t="shared" si="242"/>
        <v>藤森</v>
      </c>
      <c r="L4970" s="29">
        <f>①陸連データ貼付け!P2039</f>
        <v>3</v>
      </c>
      <c r="M4970" s="63" t="str">
        <f>①陸連データ貼付け!Q2039</f>
        <v>中学校</v>
      </c>
    </row>
    <row r="4971" spans="1:13">
      <c r="A4971" s="220" t="str">
        <f>IF(①陸連データ貼付け!M2040="","",①陸連データ貼付け!M2040)</f>
        <v>P5262</v>
      </c>
      <c r="B4971" s="29" t="str">
        <f t="shared" si="240"/>
        <v>P</v>
      </c>
      <c r="C4971" s="29" t="str">
        <f t="shared" si="241"/>
        <v>5262</v>
      </c>
      <c r="D4971" s="29">
        <f>①陸連データ貼付け!B2040</f>
        <v>83832024</v>
      </c>
      <c r="E4971" s="29" t="str">
        <f>①陸連データ貼付け!C2040</f>
        <v>安藤　愛未</v>
      </c>
      <c r="F4971" s="29" t="str">
        <f>ASC(①陸連データ貼付け!D2040)</f>
        <v>ｱﾝﾄﾞｳ ｱﾐ</v>
      </c>
      <c r="G4971" s="29" t="str">
        <f>①陸連データ貼付け!E2040</f>
        <v>女</v>
      </c>
      <c r="H4971" s="29">
        <f>①陸連データ貼付け!H2040</f>
        <v>24298</v>
      </c>
      <c r="I4971" s="29" t="str">
        <f>①陸連データ貼付け!I2040</f>
        <v>藤森</v>
      </c>
      <c r="J4971" s="29" t="str">
        <f>①陸連データ貼付け!J2040</f>
        <v>フジモリチュウガッコウ</v>
      </c>
      <c r="K4971" s="29" t="str">
        <f t="shared" si="242"/>
        <v>藤森</v>
      </c>
      <c r="L4971" s="29">
        <f>①陸連データ貼付け!P2040</f>
        <v>3</v>
      </c>
      <c r="M4971" s="63" t="str">
        <f>①陸連データ貼付け!Q2040</f>
        <v>中学校</v>
      </c>
    </row>
    <row r="4972" spans="1:13">
      <c r="A4972" s="220" t="str">
        <f>IF(①陸連データ貼付け!M2041="","",①陸連データ貼付け!M2041)</f>
        <v>P5273</v>
      </c>
      <c r="B4972" s="29" t="str">
        <f t="shared" si="240"/>
        <v>P</v>
      </c>
      <c r="C4972" s="29" t="str">
        <f t="shared" si="241"/>
        <v>5273</v>
      </c>
      <c r="D4972" s="29">
        <f>①陸連データ貼付け!B2041</f>
        <v>93894235</v>
      </c>
      <c r="E4972" s="29" t="str">
        <f>①陸連データ貼付け!C2041</f>
        <v>安藤　早希</v>
      </c>
      <c r="F4972" s="29" t="str">
        <f>ASC(①陸連データ貼付け!D2041)</f>
        <v>ｱﾝﾄﾞｳ ｻｷ</v>
      </c>
      <c r="G4972" s="29" t="str">
        <f>①陸連データ貼付け!E2041</f>
        <v>女</v>
      </c>
      <c r="H4972" s="29">
        <f>①陸連データ貼付け!H2041</f>
        <v>24298</v>
      </c>
      <c r="I4972" s="29" t="str">
        <f>①陸連データ貼付け!I2041</f>
        <v>藤森</v>
      </c>
      <c r="J4972" s="29" t="str">
        <f>①陸連データ貼付け!J2041</f>
        <v>フジモリチュウガッコウ</v>
      </c>
      <c r="K4972" s="29" t="str">
        <f t="shared" si="242"/>
        <v>藤森</v>
      </c>
      <c r="L4972" s="29">
        <f>①陸連データ貼付け!P2041</f>
        <v>2</v>
      </c>
      <c r="M4972" s="63" t="str">
        <f>①陸連データ貼付け!Q2041</f>
        <v>中学校</v>
      </c>
    </row>
    <row r="4973" spans="1:13">
      <c r="A4973" s="220" t="str">
        <f>IF(①陸連データ貼付け!M2042="","",①陸連データ貼付け!M2042)</f>
        <v>P298</v>
      </c>
      <c r="B4973" s="29" t="str">
        <f>LEFT(A4973,1)</f>
        <v>P</v>
      </c>
      <c r="C4973" s="29" t="str">
        <f>REPLACE(A4973,1,1,"")</f>
        <v>298</v>
      </c>
      <c r="D4973" s="29">
        <f>①陸連データ貼付け!B2042</f>
        <v>93893941</v>
      </c>
      <c r="E4973" s="29" t="str">
        <f>①陸連データ貼付け!C2042</f>
        <v>石山　遼紀</v>
      </c>
      <c r="F4973" s="29" t="str">
        <f>ASC(①陸連データ貼付け!D2042)</f>
        <v>ｲｼﾔﾏ ﾊﾙｷ</v>
      </c>
      <c r="G4973" s="29" t="str">
        <f>①陸連データ貼付け!E2042</f>
        <v>男</v>
      </c>
      <c r="H4973" s="29">
        <f>①陸連データ貼付け!H2042</f>
        <v>24298</v>
      </c>
      <c r="I4973" s="29" t="str">
        <f>①陸連データ貼付け!I2042</f>
        <v>藤森</v>
      </c>
      <c r="J4973" s="29" t="str">
        <f>①陸連データ貼付け!J2042</f>
        <v>フジモリチュウガッコウ</v>
      </c>
      <c r="K4973" s="29" t="str">
        <f>I4973</f>
        <v>藤森</v>
      </c>
      <c r="L4973" s="29">
        <f>①陸連データ貼付け!P2042</f>
        <v>2</v>
      </c>
      <c r="M4973" s="63" t="str">
        <f>①陸連データ貼付け!Q2042</f>
        <v>中学校</v>
      </c>
    </row>
    <row r="4974" spans="1:13">
      <c r="A4974" s="220" t="str">
        <f>IF(①陸連データ貼付け!M2043="","",①陸連データ貼付け!M2043)</f>
        <v>P5278</v>
      </c>
      <c r="B4974" s="29" t="str">
        <f t="shared" ref="B4974:B5037" si="243">LEFT(A4974,1)</f>
        <v>P</v>
      </c>
      <c r="C4974" s="29" t="str">
        <f t="shared" ref="C4974:C5037" si="244">REPLACE(A4974,1,1,"")</f>
        <v>5278</v>
      </c>
      <c r="D4974" s="29">
        <f>①陸連データ貼付け!B2043</f>
        <v>93895438</v>
      </c>
      <c r="E4974" s="29" t="str">
        <f>①陸連データ貼付け!C2043</f>
        <v>伊藤　日菜子</v>
      </c>
      <c r="F4974" s="29" t="str">
        <f>ASC(①陸連データ貼付け!D2043)</f>
        <v>ｲﾄｳ ﾋﾅｺ</v>
      </c>
      <c r="G4974" s="29" t="str">
        <f>①陸連データ貼付け!E2043</f>
        <v>女</v>
      </c>
      <c r="H4974" s="29">
        <f>①陸連データ貼付け!H2043</f>
        <v>24298</v>
      </c>
      <c r="I4974" s="29" t="str">
        <f>①陸連データ貼付け!I2043</f>
        <v>藤森</v>
      </c>
      <c r="J4974" s="29" t="str">
        <f>①陸連データ貼付け!J2043</f>
        <v>フジモリチュウガッコウ</v>
      </c>
      <c r="K4974" s="29" t="str">
        <f t="shared" ref="K4974:K5037" si="245">I4974</f>
        <v>藤森</v>
      </c>
      <c r="L4974" s="29">
        <f>①陸連データ貼付け!P2043</f>
        <v>2</v>
      </c>
      <c r="M4974" s="63" t="str">
        <f>①陸連データ貼付け!Q2043</f>
        <v>中学校</v>
      </c>
    </row>
    <row r="4975" spans="1:13">
      <c r="A4975" s="220" t="str">
        <f>IF(①陸連データ貼付け!M2044="","",①陸連データ貼付け!M2044)</f>
        <v>P291</v>
      </c>
      <c r="B4975" s="29" t="str">
        <f t="shared" si="243"/>
        <v>P</v>
      </c>
      <c r="C4975" s="29" t="str">
        <f t="shared" si="244"/>
        <v>291</v>
      </c>
      <c r="D4975" s="29">
        <f>①陸連データ貼付け!B2044</f>
        <v>93891838</v>
      </c>
      <c r="E4975" s="29" t="str">
        <f>①陸連データ貼付け!C2044</f>
        <v>江上　龍馬</v>
      </c>
      <c r="F4975" s="29" t="str">
        <f>ASC(①陸連データ貼付け!D2044)</f>
        <v>ｴｶﾞﾐ ﾘｮｳﾏ</v>
      </c>
      <c r="G4975" s="29" t="str">
        <f>①陸連データ貼付け!E2044</f>
        <v>男</v>
      </c>
      <c r="H4975" s="29">
        <f>①陸連データ貼付け!H2044</f>
        <v>24298</v>
      </c>
      <c r="I4975" s="29" t="str">
        <f>①陸連データ貼付け!I2044</f>
        <v>藤森</v>
      </c>
      <c r="J4975" s="29" t="str">
        <f>①陸連データ貼付け!J2044</f>
        <v>フジモリチュウガッコウ</v>
      </c>
      <c r="K4975" s="29" t="str">
        <f t="shared" si="245"/>
        <v>藤森</v>
      </c>
      <c r="L4975" s="29">
        <f>①陸連データ貼付け!P2044</f>
        <v>2</v>
      </c>
      <c r="M4975" s="63" t="str">
        <f>①陸連データ貼付け!Q2044</f>
        <v>中学校</v>
      </c>
    </row>
    <row r="4976" spans="1:13">
      <c r="A4976" s="220" t="str">
        <f>IF(①陸連データ貼付け!M2045="","",①陸連データ貼付け!M2045)</f>
        <v>P5267</v>
      </c>
      <c r="B4976" s="29" t="str">
        <f t="shared" si="243"/>
        <v>P</v>
      </c>
      <c r="C4976" s="29" t="str">
        <f t="shared" si="244"/>
        <v>5267</v>
      </c>
      <c r="D4976" s="29">
        <f>①陸連データ貼付け!B2045</f>
        <v>85016525</v>
      </c>
      <c r="E4976" s="29" t="str">
        <f>①陸連データ貼付け!C2045</f>
        <v>岡崎　桃子</v>
      </c>
      <c r="F4976" s="29" t="str">
        <f>ASC(①陸連データ貼付け!D2045)</f>
        <v>ｵｶｻﾞｷ ﾓﾓｺ</v>
      </c>
      <c r="G4976" s="29" t="str">
        <f>①陸連データ貼付け!E2045</f>
        <v>女</v>
      </c>
      <c r="H4976" s="29">
        <f>①陸連データ貼付け!H2045</f>
        <v>24298</v>
      </c>
      <c r="I4976" s="29" t="str">
        <f>①陸連データ貼付け!I2045</f>
        <v>藤森</v>
      </c>
      <c r="J4976" s="29" t="str">
        <f>①陸連データ貼付け!J2045</f>
        <v>フジモリチュウガッコウ</v>
      </c>
      <c r="K4976" s="29" t="str">
        <f t="shared" si="245"/>
        <v>藤森</v>
      </c>
      <c r="L4976" s="29">
        <f>①陸連データ貼付け!P2045</f>
        <v>3</v>
      </c>
      <c r="M4976" s="63" t="str">
        <f>①陸連データ貼付け!Q2045</f>
        <v>中学校</v>
      </c>
    </row>
    <row r="4977" spans="1:13">
      <c r="A4977" s="220" t="str">
        <f>IF(①陸連データ貼付け!M2046="","",①陸連データ貼付け!M2046)</f>
        <v>P300</v>
      </c>
      <c r="B4977" s="29" t="str">
        <f t="shared" si="243"/>
        <v>P</v>
      </c>
      <c r="C4977" s="29" t="str">
        <f t="shared" si="244"/>
        <v>300</v>
      </c>
      <c r="D4977" s="29">
        <f>①陸連データ貼付け!B2046</f>
        <v>96719537</v>
      </c>
      <c r="E4977" s="29" t="str">
        <f>①陸連データ貼付け!C2046</f>
        <v>岡田　優輝</v>
      </c>
      <c r="F4977" s="29" t="str">
        <f>ASC(①陸連データ貼付け!D2046)</f>
        <v>ｵｶﾀﾞ ﾕｳｷ</v>
      </c>
      <c r="G4977" s="29" t="str">
        <f>①陸連データ貼付け!E2046</f>
        <v>男</v>
      </c>
      <c r="H4977" s="29">
        <f>①陸連データ貼付け!H2046</f>
        <v>24298</v>
      </c>
      <c r="I4977" s="29" t="str">
        <f>①陸連データ貼付け!I2046</f>
        <v>藤森</v>
      </c>
      <c r="J4977" s="29" t="str">
        <f>①陸連データ貼付け!J2046</f>
        <v>フジモリチュウガッコウ</v>
      </c>
      <c r="K4977" s="29" t="str">
        <f t="shared" si="245"/>
        <v>藤森</v>
      </c>
      <c r="L4977" s="29">
        <f>①陸連データ貼付け!P2046</f>
        <v>2</v>
      </c>
      <c r="M4977" s="63" t="str">
        <f>①陸連データ貼付け!Q2046</f>
        <v>中学校</v>
      </c>
    </row>
    <row r="4978" spans="1:13">
      <c r="A4978" s="220" t="str">
        <f>IF(①陸連データ貼付け!M2047="","",①陸連データ貼付け!M2047)</f>
        <v>P303</v>
      </c>
      <c r="B4978" s="29" t="str">
        <f t="shared" si="243"/>
        <v>P</v>
      </c>
      <c r="C4978" s="29" t="str">
        <f t="shared" si="244"/>
        <v>303</v>
      </c>
      <c r="D4978" s="29">
        <f>①陸連データ貼付け!B2047</f>
        <v>96719840</v>
      </c>
      <c r="E4978" s="29" t="str">
        <f>①陸連データ貼付け!C2047</f>
        <v>小澤　一矢</v>
      </c>
      <c r="F4978" s="29" t="str">
        <f>ASC(①陸連データ貼付け!D2047)</f>
        <v>ｵｻﾞﾜ ｶｽﾞﾔ</v>
      </c>
      <c r="G4978" s="29" t="str">
        <f>①陸連データ貼付け!E2047</f>
        <v>男</v>
      </c>
      <c r="H4978" s="29">
        <f>①陸連データ貼付け!H2047</f>
        <v>24298</v>
      </c>
      <c r="I4978" s="29" t="str">
        <f>①陸連データ貼付け!I2047</f>
        <v>藤森</v>
      </c>
      <c r="J4978" s="29" t="str">
        <f>①陸連データ貼付け!J2047</f>
        <v>フジモリチュウガッコウ</v>
      </c>
      <c r="K4978" s="29" t="str">
        <f t="shared" si="245"/>
        <v>藤森</v>
      </c>
      <c r="L4978" s="29">
        <f>①陸連データ貼付け!P2047</f>
        <v>2</v>
      </c>
      <c r="M4978" s="63" t="str">
        <f>①陸連データ貼付け!Q2047</f>
        <v>中学校</v>
      </c>
    </row>
    <row r="4979" spans="1:13">
      <c r="A4979" s="220" t="str">
        <f>IF(①陸連データ貼付け!M2048="","",①陸連データ貼付け!M2048)</f>
        <v>P5280</v>
      </c>
      <c r="B4979" s="29" t="str">
        <f t="shared" si="243"/>
        <v>P</v>
      </c>
      <c r="C4979" s="29" t="str">
        <f t="shared" si="244"/>
        <v>5280</v>
      </c>
      <c r="D4979" s="29">
        <f>①陸連データ貼付け!B2048</f>
        <v>93896439</v>
      </c>
      <c r="E4979" s="29" t="str">
        <f>①陸連データ貼付け!C2048</f>
        <v>河村　優佳</v>
      </c>
      <c r="F4979" s="29" t="str">
        <f>ASC(①陸連データ貼付け!D2048)</f>
        <v>ｶﾜﾑﾗ ﾕｳｶ</v>
      </c>
      <c r="G4979" s="29" t="str">
        <f>①陸連データ貼付け!E2048</f>
        <v>女</v>
      </c>
      <c r="H4979" s="29">
        <f>①陸連データ貼付け!H2048</f>
        <v>24298</v>
      </c>
      <c r="I4979" s="29" t="str">
        <f>①陸連データ貼付け!I2048</f>
        <v>藤森</v>
      </c>
      <c r="J4979" s="29" t="str">
        <f>①陸連データ貼付け!J2048</f>
        <v>フジモリチュウガッコウ</v>
      </c>
      <c r="K4979" s="29" t="str">
        <f t="shared" si="245"/>
        <v>藤森</v>
      </c>
      <c r="L4979" s="29">
        <f>①陸連データ貼付け!P2048</f>
        <v>2</v>
      </c>
      <c r="M4979" s="63" t="str">
        <f>①陸連データ貼付け!Q2048</f>
        <v>中学校</v>
      </c>
    </row>
    <row r="4980" spans="1:13">
      <c r="A4980" s="220" t="str">
        <f>IF(①陸連データ貼付け!M2049="","",①陸連データ貼付け!M2049)</f>
        <v>P301</v>
      </c>
      <c r="B4980" s="29" t="str">
        <f t="shared" si="243"/>
        <v>P</v>
      </c>
      <c r="C4980" s="29" t="str">
        <f t="shared" si="244"/>
        <v>301</v>
      </c>
      <c r="D4980" s="29">
        <f>①陸連データ貼付け!B2049</f>
        <v>96719638</v>
      </c>
      <c r="E4980" s="29" t="str">
        <f>①陸連データ貼付け!C2049</f>
        <v>河原崎　陽大</v>
      </c>
      <c r="F4980" s="29" t="str">
        <f>ASC(①陸連データ貼付け!D2049)</f>
        <v>ｶﾜﾗｻﾞｷ ﾊﾙﾄ</v>
      </c>
      <c r="G4980" s="29" t="str">
        <f>①陸連データ貼付け!E2049</f>
        <v>男</v>
      </c>
      <c r="H4980" s="29">
        <f>①陸連データ貼付け!H2049</f>
        <v>24298</v>
      </c>
      <c r="I4980" s="29" t="str">
        <f>①陸連データ貼付け!I2049</f>
        <v>藤森</v>
      </c>
      <c r="J4980" s="29" t="str">
        <f>①陸連データ貼付け!J2049</f>
        <v>フジモリチュウガッコウ</v>
      </c>
      <c r="K4980" s="29" t="str">
        <f t="shared" si="245"/>
        <v>藤森</v>
      </c>
      <c r="L4980" s="29">
        <f>①陸連データ貼付け!P2049</f>
        <v>2</v>
      </c>
      <c r="M4980" s="63" t="str">
        <f>①陸連データ貼付け!Q2049</f>
        <v>中学校</v>
      </c>
    </row>
    <row r="4981" spans="1:13">
      <c r="A4981" s="220" t="str">
        <f>IF(①陸連データ貼付け!M2050="","",①陸連データ貼付け!M2050)</f>
        <v>P302</v>
      </c>
      <c r="B4981" s="29" t="str">
        <f t="shared" si="243"/>
        <v>P</v>
      </c>
      <c r="C4981" s="29" t="str">
        <f t="shared" si="244"/>
        <v>302</v>
      </c>
      <c r="D4981" s="29">
        <f>①陸連データ貼付け!B2050</f>
        <v>96719739</v>
      </c>
      <c r="E4981" s="29" t="str">
        <f>①陸連データ貼付け!C2050</f>
        <v>木村　壮太</v>
      </c>
      <c r="F4981" s="29" t="str">
        <f>ASC(①陸連データ貼付け!D2050)</f>
        <v>ｷﾑﾗ ｿｳﾀ</v>
      </c>
      <c r="G4981" s="29" t="str">
        <f>①陸連データ貼付け!E2050</f>
        <v>男</v>
      </c>
      <c r="H4981" s="29">
        <f>①陸連データ貼付け!H2050</f>
        <v>24298</v>
      </c>
      <c r="I4981" s="29" t="str">
        <f>①陸連データ貼付け!I2050</f>
        <v>藤森</v>
      </c>
      <c r="J4981" s="29" t="str">
        <f>①陸連データ貼付け!J2050</f>
        <v>フジモリチュウガッコウ</v>
      </c>
      <c r="K4981" s="29" t="str">
        <f t="shared" si="245"/>
        <v>藤森</v>
      </c>
      <c r="L4981" s="29">
        <f>①陸連データ貼付け!P2050</f>
        <v>2</v>
      </c>
      <c r="M4981" s="63" t="str">
        <f>①陸連データ貼付け!Q2050</f>
        <v>中学校</v>
      </c>
    </row>
    <row r="4982" spans="1:13">
      <c r="A4982" s="220" t="str">
        <f>IF(①陸連データ貼付け!M2051="","",①陸連データ貼付け!M2051)</f>
        <v>P5281</v>
      </c>
      <c r="B4982" s="29" t="str">
        <f t="shared" si="243"/>
        <v>P</v>
      </c>
      <c r="C4982" s="29" t="str">
        <f t="shared" si="244"/>
        <v>5281</v>
      </c>
      <c r="D4982" s="29">
        <f>①陸連データ貼付け!B2051</f>
        <v>93896641</v>
      </c>
      <c r="E4982" s="29" t="str">
        <f>①陸連データ貼付け!C2051</f>
        <v>工藤　華恋</v>
      </c>
      <c r="F4982" s="29" t="str">
        <f>ASC(①陸連データ貼付け!D2051)</f>
        <v>ｸﾄﾞｳ ｶﾚﾝ</v>
      </c>
      <c r="G4982" s="29" t="str">
        <f>①陸連データ貼付け!E2051</f>
        <v>女</v>
      </c>
      <c r="H4982" s="29">
        <f>①陸連データ貼付け!H2051</f>
        <v>24298</v>
      </c>
      <c r="I4982" s="29" t="str">
        <f>①陸連データ貼付け!I2051</f>
        <v>藤森</v>
      </c>
      <c r="J4982" s="29" t="str">
        <f>①陸連データ貼付け!J2051</f>
        <v>フジモリチュウガッコウ</v>
      </c>
      <c r="K4982" s="29" t="str">
        <f t="shared" si="245"/>
        <v>藤森</v>
      </c>
      <c r="L4982" s="29">
        <f>①陸連データ貼付け!P2051</f>
        <v>2</v>
      </c>
      <c r="M4982" s="63" t="str">
        <f>①陸連データ貼付け!Q2051</f>
        <v>中学校</v>
      </c>
    </row>
    <row r="4983" spans="1:13">
      <c r="A4983" s="220" t="str">
        <f>IF(①陸連データ貼付け!M2052="","",①陸連データ貼付け!M2052)</f>
        <v>P5265</v>
      </c>
      <c r="B4983" s="29" t="str">
        <f t="shared" si="243"/>
        <v>P</v>
      </c>
      <c r="C4983" s="29" t="str">
        <f t="shared" si="244"/>
        <v>5265</v>
      </c>
      <c r="D4983" s="29">
        <f>①陸連データ貼付け!B2052</f>
        <v>85016323</v>
      </c>
      <c r="E4983" s="29" t="str">
        <f>①陸連データ貼付け!C2052</f>
        <v>佐藤　瑛李子</v>
      </c>
      <c r="F4983" s="29" t="str">
        <f>ASC(①陸連データ貼付け!D2052)</f>
        <v>ｻﾄｳ ｴﾘｺ</v>
      </c>
      <c r="G4983" s="29" t="str">
        <f>①陸連データ貼付け!E2052</f>
        <v>女</v>
      </c>
      <c r="H4983" s="29">
        <f>①陸連データ貼付け!H2052</f>
        <v>24298</v>
      </c>
      <c r="I4983" s="29" t="str">
        <f>①陸連データ貼付け!I2052</f>
        <v>藤森</v>
      </c>
      <c r="J4983" s="29" t="str">
        <f>①陸連データ貼付け!J2052</f>
        <v>フジモリチュウガッコウ</v>
      </c>
      <c r="K4983" s="29" t="str">
        <f t="shared" si="245"/>
        <v>藤森</v>
      </c>
      <c r="L4983" s="29">
        <f>①陸連データ貼付け!P2052</f>
        <v>3</v>
      </c>
      <c r="M4983" s="63" t="str">
        <f>①陸連データ貼付け!Q2052</f>
        <v>中学校</v>
      </c>
    </row>
    <row r="4984" spans="1:13">
      <c r="A4984" s="220" t="str">
        <f>IF(①陸連データ貼付け!M2053="","",①陸連データ貼付け!M2053)</f>
        <v>P285</v>
      </c>
      <c r="B4984" s="29" t="str">
        <f t="shared" si="243"/>
        <v>P</v>
      </c>
      <c r="C4984" s="29" t="str">
        <f t="shared" si="244"/>
        <v>285</v>
      </c>
      <c r="D4984" s="29">
        <f>①陸連データ貼付け!B2053</f>
        <v>83832327</v>
      </c>
      <c r="E4984" s="29" t="str">
        <f>①陸連データ貼付け!C2053</f>
        <v>佐藤　優樹</v>
      </c>
      <c r="F4984" s="29" t="str">
        <f>ASC(①陸連データ貼付け!D2053)</f>
        <v>ｻﾄｳ ﾕｳｷ</v>
      </c>
      <c r="G4984" s="29" t="str">
        <f>①陸連データ貼付け!E2053</f>
        <v>男</v>
      </c>
      <c r="H4984" s="29">
        <f>①陸連データ貼付け!H2053</f>
        <v>24298</v>
      </c>
      <c r="I4984" s="29" t="str">
        <f>①陸連データ貼付け!I2053</f>
        <v>藤森</v>
      </c>
      <c r="J4984" s="29" t="str">
        <f>①陸連データ貼付け!J2053</f>
        <v>フジモリチュウガッコウ</v>
      </c>
      <c r="K4984" s="29" t="str">
        <f t="shared" si="245"/>
        <v>藤森</v>
      </c>
      <c r="L4984" s="29">
        <f>①陸連データ貼付け!P2053</f>
        <v>3</v>
      </c>
      <c r="M4984" s="63" t="str">
        <f>①陸連データ貼付け!Q2053</f>
        <v>中学校</v>
      </c>
    </row>
    <row r="4985" spans="1:13">
      <c r="A4985" s="220" t="str">
        <f>IF(①陸連データ貼付け!M2054="","",①陸連データ貼付け!M2054)</f>
        <v>P5275</v>
      </c>
      <c r="B4985" s="29" t="str">
        <f t="shared" si="243"/>
        <v>P</v>
      </c>
      <c r="C4985" s="29" t="str">
        <f t="shared" si="244"/>
        <v>5275</v>
      </c>
      <c r="D4985" s="29">
        <f>①陸連データ貼付け!B2054</f>
        <v>93894841</v>
      </c>
      <c r="E4985" s="29" t="str">
        <f>①陸連データ貼付け!C2054</f>
        <v>嶋田　望</v>
      </c>
      <c r="F4985" s="29" t="str">
        <f>ASC(①陸連データ貼付け!D2054)</f>
        <v>ｼﾏﾀﾞ ﾉｿﾞﾐ</v>
      </c>
      <c r="G4985" s="29" t="str">
        <f>①陸連データ貼付け!E2054</f>
        <v>女</v>
      </c>
      <c r="H4985" s="29">
        <f>①陸連データ貼付け!H2054</f>
        <v>24298</v>
      </c>
      <c r="I4985" s="29" t="str">
        <f>①陸連データ貼付け!I2054</f>
        <v>藤森</v>
      </c>
      <c r="J4985" s="29" t="str">
        <f>①陸連データ貼付け!J2054</f>
        <v>フジモリチュウガッコウ</v>
      </c>
      <c r="K4985" s="29" t="str">
        <f t="shared" si="245"/>
        <v>藤森</v>
      </c>
      <c r="L4985" s="29">
        <f>①陸連データ貼付け!P2054</f>
        <v>2</v>
      </c>
      <c r="M4985" s="63" t="str">
        <f>①陸連データ貼付け!Q2054</f>
        <v>中学校</v>
      </c>
    </row>
    <row r="4986" spans="1:13">
      <c r="A4986" s="220" t="str">
        <f>IF(①陸連データ貼付け!M2055="","",①陸連データ貼付け!M2055)</f>
        <v>P304</v>
      </c>
      <c r="B4986" s="29" t="str">
        <f t="shared" si="243"/>
        <v>P</v>
      </c>
      <c r="C4986" s="29" t="str">
        <f t="shared" si="244"/>
        <v>304</v>
      </c>
      <c r="D4986" s="29">
        <f>①陸連データ貼付け!B2055</f>
        <v>96719941</v>
      </c>
      <c r="E4986" s="29" t="str">
        <f>①陸連データ貼付け!C2055</f>
        <v>志村　拓真</v>
      </c>
      <c r="F4986" s="29" t="str">
        <f>ASC(①陸連データ貼付け!D2055)</f>
        <v>ｼﾑﾗ ﾀｸﾏ</v>
      </c>
      <c r="G4986" s="29" t="str">
        <f>①陸連データ貼付け!E2055</f>
        <v>男</v>
      </c>
      <c r="H4986" s="29">
        <f>①陸連データ貼付け!H2055</f>
        <v>24298</v>
      </c>
      <c r="I4986" s="29" t="str">
        <f>①陸連データ貼付け!I2055</f>
        <v>藤森</v>
      </c>
      <c r="J4986" s="29" t="str">
        <f>①陸連データ貼付け!J2055</f>
        <v>フジモリチュウガッコウ</v>
      </c>
      <c r="K4986" s="29" t="str">
        <f t="shared" si="245"/>
        <v>藤森</v>
      </c>
      <c r="L4986" s="29">
        <f>①陸連データ貼付け!P2055</f>
        <v>2</v>
      </c>
      <c r="M4986" s="63" t="str">
        <f>①陸連データ貼付け!Q2055</f>
        <v>中学校</v>
      </c>
    </row>
    <row r="4987" spans="1:13">
      <c r="A4987" s="220" t="str">
        <f>IF(①陸連データ貼付け!M2056="","",①陸連データ貼付け!M2056)</f>
        <v>P305</v>
      </c>
      <c r="B4987" s="29" t="str">
        <f t="shared" si="243"/>
        <v>P</v>
      </c>
      <c r="C4987" s="29" t="str">
        <f t="shared" si="244"/>
        <v>305</v>
      </c>
      <c r="D4987" s="29">
        <f>①陸連データ貼付け!B2056</f>
        <v>96720024</v>
      </c>
      <c r="E4987" s="29" t="str">
        <f>①陸連データ貼付け!C2056</f>
        <v>鈴木　悠生</v>
      </c>
      <c r="F4987" s="29" t="str">
        <f>ASC(①陸連データ貼付け!D2056)</f>
        <v>ｽｽﾞｷ ﾕｳｷ</v>
      </c>
      <c r="G4987" s="29" t="str">
        <f>①陸連データ貼付け!E2056</f>
        <v>男</v>
      </c>
      <c r="H4987" s="29">
        <f>①陸連データ貼付け!H2056</f>
        <v>24298</v>
      </c>
      <c r="I4987" s="29" t="str">
        <f>①陸連データ貼付け!I2056</f>
        <v>藤森</v>
      </c>
      <c r="J4987" s="29" t="str">
        <f>①陸連データ貼付け!J2056</f>
        <v>フジモリチュウガッコウ</v>
      </c>
      <c r="K4987" s="29" t="str">
        <f t="shared" si="245"/>
        <v>藤森</v>
      </c>
      <c r="L4987" s="29">
        <f>①陸連データ貼付け!P2056</f>
        <v>2</v>
      </c>
      <c r="M4987" s="63" t="str">
        <f>①陸連データ貼付け!Q2056</f>
        <v>中学校</v>
      </c>
    </row>
    <row r="4988" spans="1:13">
      <c r="A4988" s="220" t="str">
        <f>IF(①陸連データ貼付け!M2057="","",①陸連データ貼付け!M2057)</f>
        <v>P5271</v>
      </c>
      <c r="B4988" s="29" t="str">
        <f t="shared" si="243"/>
        <v>P</v>
      </c>
      <c r="C4988" s="29" t="str">
        <f t="shared" si="244"/>
        <v>5271</v>
      </c>
      <c r="D4988" s="29">
        <f>①陸連データ貼付け!B2057</f>
        <v>85017021</v>
      </c>
      <c r="E4988" s="29" t="str">
        <f>①陸連データ貼付け!C2057</f>
        <v>鈴村　美空</v>
      </c>
      <c r="F4988" s="29" t="str">
        <f>ASC(①陸連データ貼付け!D2057)</f>
        <v>ｽｽﾞﾑﾗ ﾐｸ</v>
      </c>
      <c r="G4988" s="29" t="str">
        <f>①陸連データ貼付け!E2057</f>
        <v>女</v>
      </c>
      <c r="H4988" s="29">
        <f>①陸連データ貼付け!H2057</f>
        <v>24298</v>
      </c>
      <c r="I4988" s="29" t="str">
        <f>①陸連データ貼付け!I2057</f>
        <v>藤森</v>
      </c>
      <c r="J4988" s="29" t="str">
        <f>①陸連データ貼付け!J2057</f>
        <v>フジモリチュウガッコウ</v>
      </c>
      <c r="K4988" s="29" t="str">
        <f t="shared" si="245"/>
        <v>藤森</v>
      </c>
      <c r="L4988" s="29">
        <f>①陸連データ貼付け!P2057</f>
        <v>3</v>
      </c>
      <c r="M4988" s="63" t="str">
        <f>①陸連データ貼付け!Q2057</f>
        <v>中学校</v>
      </c>
    </row>
    <row r="4989" spans="1:13">
      <c r="A4989" s="220" t="str">
        <f>IF(①陸連データ貼付け!M2058="","",①陸連データ貼付け!M2058)</f>
        <v>P290</v>
      </c>
      <c r="B4989" s="29" t="str">
        <f t="shared" si="243"/>
        <v>P</v>
      </c>
      <c r="C4989" s="29" t="str">
        <f t="shared" si="244"/>
        <v>290</v>
      </c>
      <c r="D4989" s="29">
        <f>①陸連データ貼付け!B2058</f>
        <v>85014422</v>
      </c>
      <c r="E4989" s="29" t="str">
        <f>①陸連データ貼付け!C2058</f>
        <v>須藤　舜亮</v>
      </c>
      <c r="F4989" s="29" t="str">
        <f>ASC(①陸連データ貼付け!D2058)</f>
        <v>ｽﾄﾞｳ ｼｭﾝｽｹ</v>
      </c>
      <c r="G4989" s="29" t="str">
        <f>①陸連データ貼付け!E2058</f>
        <v>男</v>
      </c>
      <c r="H4989" s="29">
        <f>①陸連データ貼付け!H2058</f>
        <v>24298</v>
      </c>
      <c r="I4989" s="29" t="str">
        <f>①陸連データ貼付け!I2058</f>
        <v>藤森</v>
      </c>
      <c r="J4989" s="29" t="str">
        <f>①陸連データ貼付け!J2058</f>
        <v>フジモリチュウガッコウ</v>
      </c>
      <c r="K4989" s="29" t="str">
        <f t="shared" si="245"/>
        <v>藤森</v>
      </c>
      <c r="L4989" s="29">
        <f>①陸連データ貼付け!P2058</f>
        <v>3</v>
      </c>
      <c r="M4989" s="63" t="str">
        <f>①陸連データ貼付け!Q2058</f>
        <v>中学校</v>
      </c>
    </row>
    <row r="4990" spans="1:13">
      <c r="A4990" s="220" t="str">
        <f>IF(①陸連データ貼付け!M2059="","",①陸連データ貼付け!M2059)</f>
        <v>P289</v>
      </c>
      <c r="B4990" s="29" t="str">
        <f t="shared" si="243"/>
        <v>P</v>
      </c>
      <c r="C4990" s="29" t="str">
        <f t="shared" si="244"/>
        <v>289</v>
      </c>
      <c r="D4990" s="29">
        <f>①陸連データ貼付け!B2059</f>
        <v>85014220</v>
      </c>
      <c r="E4990" s="29" t="str">
        <f>①陸連データ貼付け!C2059</f>
        <v>早福　裕太</v>
      </c>
      <c r="F4990" s="29" t="str">
        <f>ASC(①陸連データ貼付け!D2059)</f>
        <v>ｿｳﾌｸ ﾕｳﾀ</v>
      </c>
      <c r="G4990" s="29" t="str">
        <f>①陸連データ貼付け!E2059</f>
        <v>男</v>
      </c>
      <c r="H4990" s="29">
        <f>①陸連データ貼付け!H2059</f>
        <v>24298</v>
      </c>
      <c r="I4990" s="29" t="str">
        <f>①陸連データ貼付け!I2059</f>
        <v>藤森</v>
      </c>
      <c r="J4990" s="29" t="str">
        <f>①陸連データ貼付け!J2059</f>
        <v>フジモリチュウガッコウ</v>
      </c>
      <c r="K4990" s="29" t="str">
        <f t="shared" si="245"/>
        <v>藤森</v>
      </c>
      <c r="L4990" s="29">
        <f>①陸連データ貼付け!P2059</f>
        <v>3</v>
      </c>
      <c r="M4990" s="63" t="str">
        <f>①陸連データ貼付け!Q2059</f>
        <v>中学校</v>
      </c>
    </row>
    <row r="4991" spans="1:13">
      <c r="A4991" s="220" t="str">
        <f>IF(①陸連データ貼付け!M2060="","",①陸連データ貼付け!M2060)</f>
        <v>P287</v>
      </c>
      <c r="B4991" s="29" t="str">
        <f t="shared" si="243"/>
        <v>P</v>
      </c>
      <c r="C4991" s="29" t="str">
        <f t="shared" si="244"/>
        <v>287</v>
      </c>
      <c r="D4991" s="29">
        <f>①陸連データ貼付け!B2060</f>
        <v>85014018</v>
      </c>
      <c r="E4991" s="29" t="str">
        <f>①陸連データ貼付け!C2060</f>
        <v>髙木　健人</v>
      </c>
      <c r="F4991" s="29" t="str">
        <f>ASC(①陸連データ貼付け!D2060)</f>
        <v>ﾀｶｷﾞ ｹﾝﾄ</v>
      </c>
      <c r="G4991" s="29" t="str">
        <f>①陸連データ貼付け!E2060</f>
        <v>男</v>
      </c>
      <c r="H4991" s="29">
        <f>①陸連データ貼付け!H2060</f>
        <v>24298</v>
      </c>
      <c r="I4991" s="29" t="str">
        <f>①陸連データ貼付け!I2060</f>
        <v>藤森</v>
      </c>
      <c r="J4991" s="29" t="str">
        <f>①陸連データ貼付け!J2060</f>
        <v>フジモリチュウガッコウ</v>
      </c>
      <c r="K4991" s="29" t="str">
        <f t="shared" si="245"/>
        <v>藤森</v>
      </c>
      <c r="L4991" s="29">
        <f>①陸連データ貼付け!P2060</f>
        <v>3</v>
      </c>
      <c r="M4991" s="63" t="str">
        <f>①陸連データ貼付け!Q2060</f>
        <v>中学校</v>
      </c>
    </row>
    <row r="4992" spans="1:13">
      <c r="A4992" s="220" t="str">
        <f>IF(①陸連データ貼付け!M2061="","",①陸連データ貼付け!M2061)</f>
        <v>P296</v>
      </c>
      <c r="B4992" s="29" t="str">
        <f t="shared" si="243"/>
        <v>P</v>
      </c>
      <c r="C4992" s="29" t="str">
        <f t="shared" si="244"/>
        <v>296</v>
      </c>
      <c r="D4992" s="29">
        <f>①陸連データ貼付け!B2061</f>
        <v>93893335</v>
      </c>
      <c r="E4992" s="29" t="str">
        <f>①陸連データ貼付け!C2061</f>
        <v>髙野　瑞基</v>
      </c>
      <c r="F4992" s="29" t="str">
        <f>ASC(①陸連データ貼付け!D2061)</f>
        <v>ﾀｶﾉ ﾐｽﾞｷ</v>
      </c>
      <c r="G4992" s="29" t="str">
        <f>①陸連データ貼付け!E2061</f>
        <v>男</v>
      </c>
      <c r="H4992" s="29">
        <f>①陸連データ貼付け!H2061</f>
        <v>24298</v>
      </c>
      <c r="I4992" s="29" t="str">
        <f>①陸連データ貼付け!I2061</f>
        <v>藤森</v>
      </c>
      <c r="J4992" s="29" t="str">
        <f>①陸連データ貼付け!J2061</f>
        <v>フジモリチュウガッコウ</v>
      </c>
      <c r="K4992" s="29" t="str">
        <f t="shared" si="245"/>
        <v>藤森</v>
      </c>
      <c r="L4992" s="29">
        <f>①陸連データ貼付け!P2061</f>
        <v>2</v>
      </c>
      <c r="M4992" s="63" t="str">
        <f>①陸連データ貼付け!Q2061</f>
        <v>中学校</v>
      </c>
    </row>
    <row r="4993" spans="1:13">
      <c r="A4993" s="220" t="str">
        <f>IF(①陸連データ貼付け!M2062="","",①陸連データ貼付け!M2062)</f>
        <v>P5282</v>
      </c>
      <c r="B4993" s="29" t="str">
        <f t="shared" si="243"/>
        <v>P</v>
      </c>
      <c r="C4993" s="29" t="str">
        <f t="shared" si="244"/>
        <v>5282</v>
      </c>
      <c r="D4993" s="29">
        <f>①陸連データ貼付け!B2062</f>
        <v>93896843</v>
      </c>
      <c r="E4993" s="29" t="str">
        <f>①陸連データ貼付け!C2062</f>
        <v>髙栁　志織</v>
      </c>
      <c r="F4993" s="29" t="str">
        <f>ASC(①陸連データ貼付け!D2062)</f>
        <v>ﾀｶﾔﾅｷﾞ ｼｵﾘ</v>
      </c>
      <c r="G4993" s="29" t="str">
        <f>①陸連データ貼付け!E2062</f>
        <v>女</v>
      </c>
      <c r="H4993" s="29">
        <f>①陸連データ貼付け!H2062</f>
        <v>24298</v>
      </c>
      <c r="I4993" s="29" t="str">
        <f>①陸連データ貼付け!I2062</f>
        <v>藤森</v>
      </c>
      <c r="J4993" s="29" t="str">
        <f>①陸連データ貼付け!J2062</f>
        <v>フジモリチュウガッコウ</v>
      </c>
      <c r="K4993" s="29" t="str">
        <f t="shared" si="245"/>
        <v>藤森</v>
      </c>
      <c r="L4993" s="29">
        <f>①陸連データ貼付け!P2062</f>
        <v>2</v>
      </c>
      <c r="M4993" s="63" t="str">
        <f>①陸連データ貼付け!Q2062</f>
        <v>中学校</v>
      </c>
    </row>
    <row r="4994" spans="1:13">
      <c r="A4994" s="220" t="str">
        <f>IF(①陸連データ貼付け!M2063="","",①陸連データ貼付け!M2063)</f>
        <v>P293</v>
      </c>
      <c r="B4994" s="29" t="str">
        <f t="shared" si="243"/>
        <v>P</v>
      </c>
      <c r="C4994" s="29" t="str">
        <f t="shared" si="244"/>
        <v>293</v>
      </c>
      <c r="D4994" s="29">
        <f>①陸連データ貼付け!B2063</f>
        <v>93892132</v>
      </c>
      <c r="E4994" s="29" t="str">
        <f>①陸連データ貼付け!C2063</f>
        <v>竹内　洋平</v>
      </c>
      <c r="F4994" s="29" t="str">
        <f>ASC(①陸連データ貼付け!D2063)</f>
        <v>ﾀｹｳﾁ ﾖｳﾍｲ</v>
      </c>
      <c r="G4994" s="29" t="str">
        <f>①陸連データ貼付け!E2063</f>
        <v>男</v>
      </c>
      <c r="H4994" s="29">
        <f>①陸連データ貼付け!H2063</f>
        <v>24298</v>
      </c>
      <c r="I4994" s="29" t="str">
        <f>①陸連データ貼付け!I2063</f>
        <v>藤森</v>
      </c>
      <c r="J4994" s="29" t="str">
        <f>①陸連データ貼付け!J2063</f>
        <v>フジモリチュウガッコウ</v>
      </c>
      <c r="K4994" s="29" t="str">
        <f t="shared" si="245"/>
        <v>藤森</v>
      </c>
      <c r="L4994" s="29">
        <f>①陸連データ貼付け!P2063</f>
        <v>2</v>
      </c>
      <c r="M4994" s="63" t="str">
        <f>①陸連データ貼付け!Q2063</f>
        <v>中学校</v>
      </c>
    </row>
    <row r="4995" spans="1:13">
      <c r="A4995" s="220" t="str">
        <f>IF(①陸連データ貼付け!M2064="","",①陸連データ貼付け!M2064)</f>
        <v>P5264</v>
      </c>
      <c r="B4995" s="29" t="str">
        <f t="shared" si="243"/>
        <v>P</v>
      </c>
      <c r="C4995" s="29" t="str">
        <f t="shared" si="244"/>
        <v>5264</v>
      </c>
      <c r="D4995" s="29">
        <f>①陸連データ貼付け!B2064</f>
        <v>83832226</v>
      </c>
      <c r="E4995" s="29" t="str">
        <f>①陸連データ貼付け!C2064</f>
        <v>田中　友梨</v>
      </c>
      <c r="F4995" s="29" t="str">
        <f>ASC(①陸連データ貼付け!D2064)</f>
        <v>ﾀﾅｶ ﾕﾘ</v>
      </c>
      <c r="G4995" s="29" t="str">
        <f>①陸連データ貼付け!E2064</f>
        <v>女</v>
      </c>
      <c r="H4995" s="29">
        <f>①陸連データ貼付け!H2064</f>
        <v>24298</v>
      </c>
      <c r="I4995" s="29" t="str">
        <f>①陸連データ貼付け!I2064</f>
        <v>藤森</v>
      </c>
      <c r="J4995" s="29" t="str">
        <f>①陸連データ貼付け!J2064</f>
        <v>フジモリチュウガッコウ</v>
      </c>
      <c r="K4995" s="29" t="str">
        <f t="shared" si="245"/>
        <v>藤森</v>
      </c>
      <c r="L4995" s="29">
        <f>①陸連データ貼付け!P2064</f>
        <v>3</v>
      </c>
      <c r="M4995" s="63" t="str">
        <f>①陸連データ貼付け!Q2064</f>
        <v>中学校</v>
      </c>
    </row>
    <row r="4996" spans="1:13">
      <c r="A4996" s="220" t="str">
        <f>IF(①陸連データ貼付け!M2065="","",①陸連データ貼付け!M2065)</f>
        <v>P5268</v>
      </c>
      <c r="B4996" s="29" t="str">
        <f t="shared" si="243"/>
        <v>P</v>
      </c>
      <c r="C4996" s="29" t="str">
        <f t="shared" si="244"/>
        <v>5268</v>
      </c>
      <c r="D4996" s="29">
        <f>①陸連データ貼付け!B2065</f>
        <v>85016626</v>
      </c>
      <c r="E4996" s="29" t="str">
        <f>①陸連データ貼付け!C2065</f>
        <v>常山　小百合</v>
      </c>
      <c r="F4996" s="29" t="str">
        <f>ASC(①陸連データ貼付け!D2065)</f>
        <v>ﾂﾈﾔﾏ ｻﾕﾘ</v>
      </c>
      <c r="G4996" s="29" t="str">
        <f>①陸連データ貼付け!E2065</f>
        <v>女</v>
      </c>
      <c r="H4996" s="29">
        <f>①陸連データ貼付け!H2065</f>
        <v>24298</v>
      </c>
      <c r="I4996" s="29" t="str">
        <f>①陸連データ貼付け!I2065</f>
        <v>藤森</v>
      </c>
      <c r="J4996" s="29" t="str">
        <f>①陸連データ貼付け!J2065</f>
        <v>フジモリチュウガッコウ</v>
      </c>
      <c r="K4996" s="29" t="str">
        <f t="shared" si="245"/>
        <v>藤森</v>
      </c>
      <c r="L4996" s="29">
        <f>①陸連データ貼付け!P2065</f>
        <v>3</v>
      </c>
      <c r="M4996" s="63" t="str">
        <f>①陸連データ貼付け!Q2065</f>
        <v>中学校</v>
      </c>
    </row>
    <row r="4997" spans="1:13">
      <c r="A4997" s="220" t="str">
        <f>IF(①陸連データ貼付け!M2066="","",①陸連データ貼付け!M2066)</f>
        <v>P307</v>
      </c>
      <c r="B4997" s="29" t="str">
        <f t="shared" si="243"/>
        <v>P</v>
      </c>
      <c r="C4997" s="29" t="str">
        <f t="shared" si="244"/>
        <v>307</v>
      </c>
      <c r="D4997" s="29">
        <f>①陸連データ貼付け!B2066</f>
        <v>96720226</v>
      </c>
      <c r="E4997" s="29" t="str">
        <f>①陸連データ貼付け!C2066</f>
        <v>富樫　孝文</v>
      </c>
      <c r="F4997" s="29" t="str">
        <f>ASC(①陸連データ貼付け!D2066)</f>
        <v>ﾄｶﾞｼ ﾀｶﾌﾐ</v>
      </c>
      <c r="G4997" s="29" t="str">
        <f>①陸連データ貼付け!E2066</f>
        <v>男</v>
      </c>
      <c r="H4997" s="29">
        <f>①陸連データ貼付け!H2066</f>
        <v>24298</v>
      </c>
      <c r="I4997" s="29" t="str">
        <f>①陸連データ貼付け!I2066</f>
        <v>藤森</v>
      </c>
      <c r="J4997" s="29" t="str">
        <f>①陸連データ貼付け!J2066</f>
        <v>フジモリチュウガッコウ</v>
      </c>
      <c r="K4997" s="29" t="str">
        <f t="shared" si="245"/>
        <v>藤森</v>
      </c>
      <c r="L4997" s="29">
        <f>①陸連データ貼付け!P2066</f>
        <v>2</v>
      </c>
      <c r="M4997" s="63" t="str">
        <f>①陸連データ貼付け!Q2066</f>
        <v>中学校</v>
      </c>
    </row>
    <row r="4998" spans="1:13">
      <c r="A4998" s="220" t="str">
        <f>IF(①陸連データ貼付け!M2067="","",①陸連データ貼付け!M2067)</f>
        <v>P288</v>
      </c>
      <c r="B4998" s="29" t="str">
        <f t="shared" si="243"/>
        <v>P</v>
      </c>
      <c r="C4998" s="29" t="str">
        <f t="shared" si="244"/>
        <v>288</v>
      </c>
      <c r="D4998" s="29">
        <f>①陸連データ貼付け!B2067</f>
        <v>85014119</v>
      </c>
      <c r="E4998" s="29" t="str">
        <f>①陸連データ貼付け!C2067</f>
        <v>戸丸　優矢</v>
      </c>
      <c r="F4998" s="29" t="str">
        <f>ASC(①陸連データ貼付け!D2067)</f>
        <v>ﾄﾏﾙ ﾕｳﾔ</v>
      </c>
      <c r="G4998" s="29" t="str">
        <f>①陸連データ貼付け!E2067</f>
        <v>男</v>
      </c>
      <c r="H4998" s="29">
        <f>①陸連データ貼付け!H2067</f>
        <v>24298</v>
      </c>
      <c r="I4998" s="29" t="str">
        <f>①陸連データ貼付け!I2067</f>
        <v>藤森</v>
      </c>
      <c r="J4998" s="29" t="str">
        <f>①陸連データ貼付け!J2067</f>
        <v>フジモリチュウガッコウ</v>
      </c>
      <c r="K4998" s="29" t="str">
        <f t="shared" si="245"/>
        <v>藤森</v>
      </c>
      <c r="L4998" s="29">
        <f>①陸連データ貼付け!P2067</f>
        <v>3</v>
      </c>
      <c r="M4998" s="63" t="str">
        <f>①陸連データ貼付け!Q2067</f>
        <v>中学校</v>
      </c>
    </row>
    <row r="4999" spans="1:13">
      <c r="A4999" s="220" t="str">
        <f>IF(①陸連データ貼付け!M2068="","",①陸連データ貼付け!M2068)</f>
        <v>P294</v>
      </c>
      <c r="B4999" s="29" t="str">
        <f t="shared" si="243"/>
        <v>P</v>
      </c>
      <c r="C4999" s="29" t="str">
        <f t="shared" si="244"/>
        <v>294</v>
      </c>
      <c r="D4999" s="29">
        <f>①陸連データ貼付け!B2068</f>
        <v>93892233</v>
      </c>
      <c r="E4999" s="29" t="str">
        <f>①陸連データ貼付け!C2068</f>
        <v>戸谷　啓吾</v>
      </c>
      <c r="F4999" s="29" t="str">
        <f>ASC(①陸連データ貼付け!D2068)</f>
        <v>ﾄﾔ ｹｲｺﾞ</v>
      </c>
      <c r="G4999" s="29" t="str">
        <f>①陸連データ貼付け!E2068</f>
        <v>男</v>
      </c>
      <c r="H4999" s="29">
        <f>①陸連データ貼付け!H2068</f>
        <v>24298</v>
      </c>
      <c r="I4999" s="29" t="str">
        <f>①陸連データ貼付け!I2068</f>
        <v>藤森</v>
      </c>
      <c r="J4999" s="29" t="str">
        <f>①陸連データ貼付け!J2068</f>
        <v>フジモリチュウガッコウ</v>
      </c>
      <c r="K4999" s="29" t="str">
        <f t="shared" si="245"/>
        <v>藤森</v>
      </c>
      <c r="L4999" s="29">
        <f>①陸連データ貼付け!P2068</f>
        <v>2</v>
      </c>
      <c r="M4999" s="63" t="str">
        <f>①陸連データ貼付け!Q2068</f>
        <v>中学校</v>
      </c>
    </row>
    <row r="5000" spans="1:13">
      <c r="A5000" s="220" t="str">
        <f>IF(①陸連データ貼付け!M2069="","",①陸連データ貼付け!M2069)</f>
        <v>P299</v>
      </c>
      <c r="B5000" s="29" t="str">
        <f t="shared" si="243"/>
        <v>P</v>
      </c>
      <c r="C5000" s="29" t="str">
        <f t="shared" si="244"/>
        <v>299</v>
      </c>
      <c r="D5000" s="29">
        <f>①陸連データ貼付け!B2069</f>
        <v>93894033</v>
      </c>
      <c r="E5000" s="29" t="str">
        <f>①陸連データ貼付け!C2069</f>
        <v>二宮　諒</v>
      </c>
      <c r="F5000" s="29" t="str">
        <f>ASC(①陸連データ貼付け!D2069)</f>
        <v>ﾆﾉﾐﾔ ﾘｮｳ</v>
      </c>
      <c r="G5000" s="29" t="str">
        <f>①陸連データ貼付け!E2069</f>
        <v>男</v>
      </c>
      <c r="H5000" s="29">
        <f>①陸連データ貼付け!H2069</f>
        <v>24298</v>
      </c>
      <c r="I5000" s="29" t="str">
        <f>①陸連データ貼付け!I2069</f>
        <v>藤森</v>
      </c>
      <c r="J5000" s="29" t="str">
        <f>①陸連データ貼付け!J2069</f>
        <v>フジモリチュウガッコウ</v>
      </c>
      <c r="K5000" s="29" t="str">
        <f t="shared" si="245"/>
        <v>藤森</v>
      </c>
      <c r="L5000" s="29">
        <f>①陸連データ貼付け!P2069</f>
        <v>2</v>
      </c>
      <c r="M5000" s="63" t="str">
        <f>①陸連データ貼付け!Q2069</f>
        <v>中学校</v>
      </c>
    </row>
    <row r="5001" spans="1:13">
      <c r="A5001" s="220" t="str">
        <f>IF(①陸連データ貼付け!M2070="","",①陸連データ貼付け!M2070)</f>
        <v>P5274</v>
      </c>
      <c r="B5001" s="29" t="str">
        <f t="shared" si="243"/>
        <v>P</v>
      </c>
      <c r="C5001" s="29" t="str">
        <f t="shared" si="244"/>
        <v>5274</v>
      </c>
      <c r="D5001" s="29">
        <f>①陸連データ貼付け!B2070</f>
        <v>93894639</v>
      </c>
      <c r="E5001" s="29" t="str">
        <f>①陸連データ貼付け!C2070</f>
        <v>長谷川　陽子</v>
      </c>
      <c r="F5001" s="29" t="str">
        <f>ASC(①陸連データ貼付け!D2070)</f>
        <v>ﾊｾｶﾞﾜ ﾖｳｺ</v>
      </c>
      <c r="G5001" s="29" t="str">
        <f>①陸連データ貼付け!E2070</f>
        <v>女</v>
      </c>
      <c r="H5001" s="29">
        <f>①陸連データ貼付け!H2070</f>
        <v>24298</v>
      </c>
      <c r="I5001" s="29" t="str">
        <f>①陸連データ貼付け!I2070</f>
        <v>藤森</v>
      </c>
      <c r="J5001" s="29" t="str">
        <f>①陸連データ貼付け!J2070</f>
        <v>フジモリチュウガッコウ</v>
      </c>
      <c r="K5001" s="29" t="str">
        <f t="shared" si="245"/>
        <v>藤森</v>
      </c>
      <c r="L5001" s="29">
        <f>①陸連データ貼付け!P2070</f>
        <v>2</v>
      </c>
      <c r="M5001" s="63" t="str">
        <f>①陸連データ貼付け!Q2070</f>
        <v>中学校</v>
      </c>
    </row>
    <row r="5002" spans="1:13">
      <c r="A5002" s="220" t="str">
        <f>IF(①陸連データ貼付け!M2071="","",①陸連データ貼付け!M2071)</f>
        <v>P5276</v>
      </c>
      <c r="B5002" s="29" t="str">
        <f t="shared" si="243"/>
        <v>P</v>
      </c>
      <c r="C5002" s="29" t="str">
        <f t="shared" si="244"/>
        <v>5276</v>
      </c>
      <c r="D5002" s="29">
        <f>①陸連データ貼付け!B2071</f>
        <v>93895034</v>
      </c>
      <c r="E5002" s="29" t="str">
        <f>①陸連データ貼付け!C2071</f>
        <v>針谷　美羽</v>
      </c>
      <c r="F5002" s="29" t="str">
        <f>ASC(①陸連データ貼付け!D2071)</f>
        <v>ﾊﾘﾔ ﾐｳ</v>
      </c>
      <c r="G5002" s="29" t="str">
        <f>①陸連データ貼付け!E2071</f>
        <v>女</v>
      </c>
      <c r="H5002" s="29">
        <f>①陸連データ貼付け!H2071</f>
        <v>24298</v>
      </c>
      <c r="I5002" s="29" t="str">
        <f>①陸連データ貼付け!I2071</f>
        <v>藤森</v>
      </c>
      <c r="J5002" s="29" t="str">
        <f>①陸連データ貼付け!J2071</f>
        <v>フジモリチュウガッコウ</v>
      </c>
      <c r="K5002" s="29" t="str">
        <f t="shared" si="245"/>
        <v>藤森</v>
      </c>
      <c r="L5002" s="29">
        <f>①陸連データ貼付け!P2071</f>
        <v>2</v>
      </c>
      <c r="M5002" s="63" t="str">
        <f>①陸連データ貼付け!Q2071</f>
        <v>中学校</v>
      </c>
    </row>
    <row r="5003" spans="1:13">
      <c r="A5003" s="220" t="str">
        <f>IF(①陸連データ貼付け!M2072="","",①陸連データ貼付け!M2072)</f>
        <v>P292</v>
      </c>
      <c r="B5003" s="29" t="str">
        <f t="shared" si="243"/>
        <v>P</v>
      </c>
      <c r="C5003" s="29" t="str">
        <f t="shared" si="244"/>
        <v>292</v>
      </c>
      <c r="D5003" s="29">
        <f>①陸連データ貼付け!B2072</f>
        <v>93891939</v>
      </c>
      <c r="E5003" s="29" t="str">
        <f>①陸連データ貼付け!C2072</f>
        <v>平井　修太郎</v>
      </c>
      <c r="F5003" s="29" t="str">
        <f>ASC(①陸連データ貼付け!D2072)</f>
        <v>ﾋﾗｲ ｼｭｳﾀﾛｳ</v>
      </c>
      <c r="G5003" s="29" t="str">
        <f>①陸連データ貼付け!E2072</f>
        <v>男</v>
      </c>
      <c r="H5003" s="29">
        <f>①陸連データ貼付け!H2072</f>
        <v>24298</v>
      </c>
      <c r="I5003" s="29" t="str">
        <f>①陸連データ貼付け!I2072</f>
        <v>藤森</v>
      </c>
      <c r="J5003" s="29" t="str">
        <f>①陸連データ貼付け!J2072</f>
        <v>フジモリチュウガッコウ</v>
      </c>
      <c r="K5003" s="29" t="str">
        <f t="shared" si="245"/>
        <v>藤森</v>
      </c>
      <c r="L5003" s="29">
        <f>①陸連データ貼付け!P2072</f>
        <v>2</v>
      </c>
      <c r="M5003" s="63" t="str">
        <f>①陸連データ貼付け!Q2072</f>
        <v>中学校</v>
      </c>
    </row>
    <row r="5004" spans="1:13">
      <c r="A5004" s="220" t="str">
        <f>IF(①陸連データ貼付け!M2073="","",①陸連データ貼付け!M2073)</f>
        <v>P5285</v>
      </c>
      <c r="B5004" s="29" t="str">
        <f t="shared" si="243"/>
        <v>P</v>
      </c>
      <c r="C5004" s="29" t="str">
        <f t="shared" si="244"/>
        <v>5285</v>
      </c>
      <c r="D5004" s="29">
        <f>①陸連データ貼付け!B2073</f>
        <v>93897440</v>
      </c>
      <c r="E5004" s="29" t="str">
        <f>①陸連データ貼付け!C2073</f>
        <v>平野　未矩</v>
      </c>
      <c r="F5004" s="29" t="str">
        <f>ASC(①陸連データ貼付け!D2073)</f>
        <v>ﾋﾗﾉ ﾐｸ</v>
      </c>
      <c r="G5004" s="29" t="str">
        <f>①陸連データ貼付け!E2073</f>
        <v>女</v>
      </c>
      <c r="H5004" s="29">
        <f>①陸連データ貼付け!H2073</f>
        <v>24298</v>
      </c>
      <c r="I5004" s="29" t="str">
        <f>①陸連データ貼付け!I2073</f>
        <v>藤森</v>
      </c>
      <c r="J5004" s="29" t="str">
        <f>①陸連データ貼付け!J2073</f>
        <v>フジモリチュウガッコウ</v>
      </c>
      <c r="K5004" s="29" t="str">
        <f t="shared" si="245"/>
        <v>藤森</v>
      </c>
      <c r="L5004" s="29">
        <f>①陸連データ貼付け!P2073</f>
        <v>2</v>
      </c>
      <c r="M5004" s="63" t="str">
        <f>①陸連データ貼付け!Q2073</f>
        <v>中学校</v>
      </c>
    </row>
    <row r="5005" spans="1:13">
      <c r="A5005" s="220" t="str">
        <f>IF(①陸連データ貼付け!M2074="","",①陸連データ貼付け!M2074)</f>
        <v>P297</v>
      </c>
      <c r="B5005" s="29" t="str">
        <f t="shared" si="243"/>
        <v>P</v>
      </c>
      <c r="C5005" s="29" t="str">
        <f t="shared" si="244"/>
        <v>297</v>
      </c>
      <c r="D5005" s="29">
        <f>①陸連データ貼付け!B2074</f>
        <v>93893638</v>
      </c>
      <c r="E5005" s="29" t="str">
        <f>①陸連データ貼付け!C2074</f>
        <v>福光　幸太</v>
      </c>
      <c r="F5005" s="29" t="str">
        <f>ASC(①陸連データ貼付け!D2074)</f>
        <v>ﾌｸﾐﾂ ｺｳﾀ</v>
      </c>
      <c r="G5005" s="29" t="str">
        <f>①陸連データ貼付け!E2074</f>
        <v>男</v>
      </c>
      <c r="H5005" s="29">
        <f>①陸連データ貼付け!H2074</f>
        <v>24298</v>
      </c>
      <c r="I5005" s="29" t="str">
        <f>①陸連データ貼付け!I2074</f>
        <v>藤森</v>
      </c>
      <c r="J5005" s="29" t="str">
        <f>①陸連データ貼付け!J2074</f>
        <v>フジモリチュウガッコウ</v>
      </c>
      <c r="K5005" s="29" t="str">
        <f t="shared" si="245"/>
        <v>藤森</v>
      </c>
      <c r="L5005" s="29">
        <f>①陸連データ貼付け!P2074</f>
        <v>2</v>
      </c>
      <c r="M5005" s="63" t="str">
        <f>①陸連データ貼付け!Q2074</f>
        <v>中学校</v>
      </c>
    </row>
    <row r="5006" spans="1:13">
      <c r="A5006" s="220" t="str">
        <f>IF(①陸連データ貼付け!M2075="","",①陸連データ貼付け!M2075)</f>
        <v>P5272</v>
      </c>
      <c r="B5006" s="29" t="str">
        <f t="shared" si="243"/>
        <v>P</v>
      </c>
      <c r="C5006" s="29" t="str">
        <f t="shared" si="244"/>
        <v>5272</v>
      </c>
      <c r="D5006" s="29">
        <f>①陸連データ貼付け!B2075</f>
        <v>91520825</v>
      </c>
      <c r="E5006" s="29" t="str">
        <f>①陸連データ貼付け!C2075</f>
        <v>藤山　慶</v>
      </c>
      <c r="F5006" s="29" t="str">
        <f>ASC(①陸連データ貼付け!D2075)</f>
        <v>ﾌｼﾞﾔﾏ ｹｲ</v>
      </c>
      <c r="G5006" s="29" t="str">
        <f>①陸連データ貼付け!E2075</f>
        <v>女</v>
      </c>
      <c r="H5006" s="29">
        <f>①陸連データ貼付け!H2075</f>
        <v>24298</v>
      </c>
      <c r="I5006" s="29" t="str">
        <f>①陸連データ貼付け!I2075</f>
        <v>藤森</v>
      </c>
      <c r="J5006" s="29" t="str">
        <f>①陸連データ貼付け!J2075</f>
        <v>フジモリチュウガッコウ</v>
      </c>
      <c r="K5006" s="29" t="str">
        <f t="shared" si="245"/>
        <v>藤森</v>
      </c>
      <c r="L5006" s="29">
        <f>①陸連データ貼付け!P2075</f>
        <v>2</v>
      </c>
      <c r="M5006" s="63" t="str">
        <f>①陸連データ貼付け!Q2075</f>
        <v>中学校</v>
      </c>
    </row>
    <row r="5007" spans="1:13">
      <c r="A5007" s="220" t="str">
        <f>IF(①陸連データ貼付け!M2076="","",①陸連データ貼付け!M2076)</f>
        <v>P5269</v>
      </c>
      <c r="B5007" s="29" t="str">
        <f t="shared" si="243"/>
        <v>P</v>
      </c>
      <c r="C5007" s="29" t="str">
        <f t="shared" si="244"/>
        <v>5269</v>
      </c>
      <c r="D5007" s="29">
        <f>①陸連データ貼付け!B2076</f>
        <v>85016727</v>
      </c>
      <c r="E5007" s="29" t="str">
        <f>①陸連データ貼付け!C2076</f>
        <v>保坂　千尋</v>
      </c>
      <c r="F5007" s="29" t="str">
        <f>ASC(①陸連データ貼付け!D2076)</f>
        <v>ﾎｻｶ ﾁﾋﾛ</v>
      </c>
      <c r="G5007" s="29" t="str">
        <f>①陸連データ貼付け!E2076</f>
        <v>女</v>
      </c>
      <c r="H5007" s="29">
        <f>①陸連データ貼付け!H2076</f>
        <v>24298</v>
      </c>
      <c r="I5007" s="29" t="str">
        <f>①陸連データ貼付け!I2076</f>
        <v>藤森</v>
      </c>
      <c r="J5007" s="29" t="str">
        <f>①陸連データ貼付け!J2076</f>
        <v>フジモリチュウガッコウ</v>
      </c>
      <c r="K5007" s="29" t="str">
        <f t="shared" si="245"/>
        <v>藤森</v>
      </c>
      <c r="L5007" s="29">
        <f>①陸連データ貼付け!P2076</f>
        <v>3</v>
      </c>
      <c r="M5007" s="63" t="str">
        <f>①陸連データ貼付け!Q2076</f>
        <v>中学校</v>
      </c>
    </row>
    <row r="5008" spans="1:13">
      <c r="A5008" s="220" t="str">
        <f>IF(①陸連データ貼付け!M2077="","",①陸連データ貼付け!M2077)</f>
        <v>P5279</v>
      </c>
      <c r="B5008" s="29" t="str">
        <f t="shared" si="243"/>
        <v>P</v>
      </c>
      <c r="C5008" s="29" t="str">
        <f t="shared" si="244"/>
        <v>5279</v>
      </c>
      <c r="D5008" s="29">
        <f>①陸連データ貼付け!B2077</f>
        <v>93896035</v>
      </c>
      <c r="E5008" s="29" t="str">
        <f>①陸連データ貼付け!C2077</f>
        <v>間瀬　あゆ実</v>
      </c>
      <c r="F5008" s="29" t="str">
        <f>ASC(①陸連データ貼付け!D2077)</f>
        <v>ﾏｾ ｱﾕﾐ</v>
      </c>
      <c r="G5008" s="29" t="str">
        <f>①陸連データ貼付け!E2077</f>
        <v>女</v>
      </c>
      <c r="H5008" s="29">
        <f>①陸連データ貼付け!H2077</f>
        <v>24298</v>
      </c>
      <c r="I5008" s="29" t="str">
        <f>①陸連データ貼付け!I2077</f>
        <v>藤森</v>
      </c>
      <c r="J5008" s="29" t="str">
        <f>①陸連データ貼付け!J2077</f>
        <v>フジモリチュウガッコウ</v>
      </c>
      <c r="K5008" s="29" t="str">
        <f t="shared" si="245"/>
        <v>藤森</v>
      </c>
      <c r="L5008" s="29">
        <f>①陸連データ貼付け!P2077</f>
        <v>2</v>
      </c>
      <c r="M5008" s="63" t="str">
        <f>①陸連データ貼付け!Q2077</f>
        <v>中学校</v>
      </c>
    </row>
    <row r="5009" spans="1:13">
      <c r="A5009" s="220" t="str">
        <f>IF(①陸連データ貼付け!M2078="","",①陸連データ貼付け!M2078)</f>
        <v>P306</v>
      </c>
      <c r="B5009" s="29" t="str">
        <f t="shared" si="243"/>
        <v>P</v>
      </c>
      <c r="C5009" s="29" t="str">
        <f t="shared" si="244"/>
        <v>306</v>
      </c>
      <c r="D5009" s="29">
        <f>①陸連データ貼付け!B2078</f>
        <v>96720125</v>
      </c>
      <c r="E5009" s="29" t="str">
        <f>①陸連データ貼付け!C2078</f>
        <v>松本　将吾</v>
      </c>
      <c r="F5009" s="29" t="str">
        <f>ASC(①陸連データ貼付け!D2078)</f>
        <v>ﾏﾂﾓﾄ ｼｮｳｺﾞ</v>
      </c>
      <c r="G5009" s="29" t="str">
        <f>①陸連データ貼付け!E2078</f>
        <v>男</v>
      </c>
      <c r="H5009" s="29">
        <f>①陸連データ貼付け!H2078</f>
        <v>24298</v>
      </c>
      <c r="I5009" s="29" t="str">
        <f>①陸連データ貼付け!I2078</f>
        <v>藤森</v>
      </c>
      <c r="J5009" s="29" t="str">
        <f>①陸連データ貼付け!J2078</f>
        <v>フジモリチュウガッコウ</v>
      </c>
      <c r="K5009" s="29" t="str">
        <f t="shared" si="245"/>
        <v>藤森</v>
      </c>
      <c r="L5009" s="29">
        <f>①陸連データ貼付け!P2078</f>
        <v>2</v>
      </c>
      <c r="M5009" s="63" t="str">
        <f>①陸連データ貼付け!Q2078</f>
        <v>中学校</v>
      </c>
    </row>
    <row r="5010" spans="1:13">
      <c r="A5010" s="220" t="str">
        <f>IF(①陸連データ貼付け!M2079="","",①陸連データ貼付け!M2079)</f>
        <v>P5283</v>
      </c>
      <c r="B5010" s="29" t="str">
        <f t="shared" si="243"/>
        <v>P</v>
      </c>
      <c r="C5010" s="29" t="str">
        <f t="shared" si="244"/>
        <v>5283</v>
      </c>
      <c r="D5010" s="29">
        <f>①陸連データ貼付け!B2079</f>
        <v>93897036</v>
      </c>
      <c r="E5010" s="29" t="str">
        <f>①陸連データ貼付け!C2079</f>
        <v>森　ののか</v>
      </c>
      <c r="F5010" s="29" t="str">
        <f>ASC(①陸連データ貼付け!D2079)</f>
        <v>ﾓﾘ ﾉﾉｶ</v>
      </c>
      <c r="G5010" s="29" t="str">
        <f>①陸連データ貼付け!E2079</f>
        <v>女</v>
      </c>
      <c r="H5010" s="29">
        <f>①陸連データ貼付け!H2079</f>
        <v>24298</v>
      </c>
      <c r="I5010" s="29" t="str">
        <f>①陸連データ貼付け!I2079</f>
        <v>藤森</v>
      </c>
      <c r="J5010" s="29" t="str">
        <f>①陸連データ貼付け!J2079</f>
        <v>フジモリチュウガッコウ</v>
      </c>
      <c r="K5010" s="29" t="str">
        <f t="shared" si="245"/>
        <v>藤森</v>
      </c>
      <c r="L5010" s="29">
        <f>①陸連データ貼付け!P2079</f>
        <v>2</v>
      </c>
      <c r="M5010" s="63" t="str">
        <f>①陸連データ貼付け!Q2079</f>
        <v>中学校</v>
      </c>
    </row>
    <row r="5011" spans="1:13">
      <c r="A5011" s="220" t="str">
        <f>IF(①陸連データ貼付け!M2080="","",①陸連データ貼付け!M2080)</f>
        <v>P5277</v>
      </c>
      <c r="B5011" s="29" t="str">
        <f t="shared" si="243"/>
        <v>P</v>
      </c>
      <c r="C5011" s="29" t="str">
        <f t="shared" si="244"/>
        <v>5277</v>
      </c>
      <c r="D5011" s="29">
        <f>①陸連データ貼付け!B2080</f>
        <v>93895236</v>
      </c>
      <c r="E5011" s="29" t="str">
        <f>①陸連データ貼付け!C2080</f>
        <v>森田　和永</v>
      </c>
      <c r="F5011" s="29" t="str">
        <f>ASC(①陸連データ貼付け!D2080)</f>
        <v>ﾓﾘﾀ ｶｽﾞｴ</v>
      </c>
      <c r="G5011" s="29" t="str">
        <f>①陸連データ貼付け!E2080</f>
        <v>女</v>
      </c>
      <c r="H5011" s="29">
        <f>①陸連データ貼付け!H2080</f>
        <v>24298</v>
      </c>
      <c r="I5011" s="29" t="str">
        <f>①陸連データ貼付け!I2080</f>
        <v>藤森</v>
      </c>
      <c r="J5011" s="29" t="str">
        <f>①陸連データ貼付け!J2080</f>
        <v>フジモリチュウガッコウ</v>
      </c>
      <c r="K5011" s="29" t="str">
        <f t="shared" si="245"/>
        <v>藤森</v>
      </c>
      <c r="L5011" s="29">
        <f>①陸連データ貼付け!P2080</f>
        <v>2</v>
      </c>
      <c r="M5011" s="63" t="str">
        <f>①陸連データ貼付け!Q2080</f>
        <v>中学校</v>
      </c>
    </row>
    <row r="5012" spans="1:13">
      <c r="A5012" s="220" t="str">
        <f>IF(①陸連データ貼付け!M2081="","",①陸連データ貼付け!M2081)</f>
        <v>P5263</v>
      </c>
      <c r="B5012" s="29" t="str">
        <f t="shared" si="243"/>
        <v>P</v>
      </c>
      <c r="C5012" s="29" t="str">
        <f t="shared" si="244"/>
        <v>5263</v>
      </c>
      <c r="D5012" s="29">
        <f>①陸連データ貼付け!B2081</f>
        <v>83832125</v>
      </c>
      <c r="E5012" s="29" t="str">
        <f>①陸連データ貼付け!C2081</f>
        <v>山下　華歩</v>
      </c>
      <c r="F5012" s="29" t="str">
        <f>ASC(①陸連データ貼付け!D2081)</f>
        <v>ﾔﾏｼﾀ ｶﾎ</v>
      </c>
      <c r="G5012" s="29" t="str">
        <f>①陸連データ貼付け!E2081</f>
        <v>女</v>
      </c>
      <c r="H5012" s="29">
        <f>①陸連データ貼付け!H2081</f>
        <v>24298</v>
      </c>
      <c r="I5012" s="29" t="str">
        <f>①陸連データ貼付け!I2081</f>
        <v>藤森</v>
      </c>
      <c r="J5012" s="29" t="str">
        <f>①陸連データ貼付け!J2081</f>
        <v>フジモリチュウガッコウ</v>
      </c>
      <c r="K5012" s="29" t="str">
        <f t="shared" si="245"/>
        <v>藤森</v>
      </c>
      <c r="L5012" s="29">
        <f>①陸連データ貼付け!P2081</f>
        <v>3</v>
      </c>
      <c r="M5012" s="63" t="str">
        <f>①陸連データ貼付け!Q2081</f>
        <v>中学校</v>
      </c>
    </row>
    <row r="5013" spans="1:13">
      <c r="A5013" s="220" t="str">
        <f>IF(①陸連データ貼付け!M2082="","",①陸連データ貼付け!M2082)</f>
        <v>P5266</v>
      </c>
      <c r="B5013" s="29" t="str">
        <f t="shared" si="243"/>
        <v>P</v>
      </c>
      <c r="C5013" s="29" t="str">
        <f t="shared" si="244"/>
        <v>5266</v>
      </c>
      <c r="D5013" s="29">
        <f>①陸連データ貼付け!B2082</f>
        <v>85016424</v>
      </c>
      <c r="E5013" s="29" t="str">
        <f>①陸連データ貼付け!C2082</f>
        <v>山田　菜摘</v>
      </c>
      <c r="F5013" s="29" t="str">
        <f>ASC(①陸連データ貼付け!D2082)</f>
        <v>ﾔﾏﾀﾞ ﾅﾂﾐ</v>
      </c>
      <c r="G5013" s="29" t="str">
        <f>①陸連データ貼付け!E2082</f>
        <v>女</v>
      </c>
      <c r="H5013" s="29">
        <f>①陸連データ貼付け!H2082</f>
        <v>24298</v>
      </c>
      <c r="I5013" s="29" t="str">
        <f>①陸連データ貼付け!I2082</f>
        <v>藤森</v>
      </c>
      <c r="J5013" s="29" t="str">
        <f>①陸連データ貼付け!J2082</f>
        <v>フジモリチュウガッコウ</v>
      </c>
      <c r="K5013" s="29" t="str">
        <f t="shared" si="245"/>
        <v>藤森</v>
      </c>
      <c r="L5013" s="29">
        <f>①陸連データ貼付け!P2082</f>
        <v>3</v>
      </c>
      <c r="M5013" s="63" t="str">
        <f>①陸連データ貼付け!Q2082</f>
        <v>中学校</v>
      </c>
    </row>
    <row r="5014" spans="1:13">
      <c r="A5014" s="220" t="str">
        <f>IF(①陸連データ貼付け!M2083="","",①陸連データ貼付け!M2083)</f>
        <v>P5284</v>
      </c>
      <c r="B5014" s="29" t="str">
        <f t="shared" si="243"/>
        <v>P</v>
      </c>
      <c r="C5014" s="29" t="str">
        <f t="shared" si="244"/>
        <v>5284</v>
      </c>
      <c r="D5014" s="29">
        <f>①陸連データ貼付け!B2083</f>
        <v>93897238</v>
      </c>
      <c r="E5014" s="29" t="str">
        <f>①陸連データ貼付け!C2083</f>
        <v>吉田　彩音</v>
      </c>
      <c r="F5014" s="29" t="str">
        <f>ASC(①陸連データ貼付け!D2083)</f>
        <v>ﾖｼﾀﾞ ｱﾔﾈ</v>
      </c>
      <c r="G5014" s="29" t="str">
        <f>①陸連データ貼付け!E2083</f>
        <v>女</v>
      </c>
      <c r="H5014" s="29">
        <f>①陸連データ貼付け!H2083</f>
        <v>24298</v>
      </c>
      <c r="I5014" s="29" t="str">
        <f>①陸連データ貼付け!I2083</f>
        <v>藤森</v>
      </c>
      <c r="J5014" s="29" t="str">
        <f>①陸連データ貼付け!J2083</f>
        <v>フジモリチュウガッコウ</v>
      </c>
      <c r="K5014" s="29" t="str">
        <f t="shared" si="245"/>
        <v>藤森</v>
      </c>
      <c r="L5014" s="29">
        <f>①陸連データ貼付け!P2083</f>
        <v>2</v>
      </c>
      <c r="M5014" s="63" t="str">
        <f>①陸連データ貼付け!Q2083</f>
        <v>中学校</v>
      </c>
    </row>
    <row r="5015" spans="1:13">
      <c r="A5015" s="220" t="str">
        <f>IF(①陸連データ貼付け!M2084="","",①陸連データ貼付け!M2084)</f>
        <v>P5270</v>
      </c>
      <c r="B5015" s="29" t="str">
        <f t="shared" si="243"/>
        <v>P</v>
      </c>
      <c r="C5015" s="29" t="str">
        <f t="shared" si="244"/>
        <v>5270</v>
      </c>
      <c r="D5015" s="29">
        <f>①陸連データ貼付け!B2084</f>
        <v>85016929</v>
      </c>
      <c r="E5015" s="29" t="str">
        <f>①陸連データ貼付け!C2084</f>
        <v>吉見　祐衣子</v>
      </c>
      <c r="F5015" s="29" t="str">
        <f>ASC(①陸連データ貼付け!D2084)</f>
        <v>ﾖｼﾐ ﾕｲｺ</v>
      </c>
      <c r="G5015" s="29" t="str">
        <f>①陸連データ貼付け!E2084</f>
        <v>女</v>
      </c>
      <c r="H5015" s="29">
        <f>①陸連データ貼付け!H2084</f>
        <v>24298</v>
      </c>
      <c r="I5015" s="29" t="str">
        <f>①陸連データ貼付け!I2084</f>
        <v>藤森</v>
      </c>
      <c r="J5015" s="29" t="str">
        <f>①陸連データ貼付け!J2084</f>
        <v>フジモリチュウガッコウ</v>
      </c>
      <c r="K5015" s="29" t="str">
        <f t="shared" si="245"/>
        <v>藤森</v>
      </c>
      <c r="L5015" s="29">
        <f>①陸連データ貼付け!P2084</f>
        <v>3</v>
      </c>
      <c r="M5015" s="63" t="str">
        <f>①陸連データ貼付け!Q2084</f>
        <v>中学校</v>
      </c>
    </row>
    <row r="5016" spans="1:13">
      <c r="A5016" s="220" t="str">
        <f>IF(①陸連データ貼付け!M2085="","",①陸連データ貼付け!M2085)</f>
        <v>P328</v>
      </c>
      <c r="B5016" s="29" t="str">
        <f t="shared" si="243"/>
        <v>P</v>
      </c>
      <c r="C5016" s="29" t="str">
        <f t="shared" si="244"/>
        <v>328</v>
      </c>
      <c r="D5016" s="29">
        <f>①陸連データ貼付け!B2085</f>
        <v>95180932</v>
      </c>
      <c r="E5016" s="29" t="str">
        <f>①陸連データ貼付け!C2085</f>
        <v>石原　健次</v>
      </c>
      <c r="F5016" s="29" t="str">
        <f>ASC(①陸連データ貼付け!D2085)</f>
        <v>ｲｼﾊﾗ ｹﾝｼﾞ</v>
      </c>
      <c r="G5016" s="29" t="str">
        <f>①陸連データ貼付け!E2085</f>
        <v>男</v>
      </c>
      <c r="H5016" s="29">
        <f>①陸連データ貼付け!H2085</f>
        <v>22840</v>
      </c>
      <c r="I5016" s="29" t="str">
        <f>①陸連データ貼付け!I2085</f>
        <v>宝神</v>
      </c>
      <c r="J5016" s="29" t="str">
        <f>①陸連データ貼付け!J2085</f>
        <v>ホウジン</v>
      </c>
      <c r="K5016" s="29" t="str">
        <f t="shared" si="245"/>
        <v>宝神</v>
      </c>
      <c r="L5016" s="29">
        <f>①陸連データ貼付け!P2085</f>
        <v>3</v>
      </c>
      <c r="M5016" s="63" t="str">
        <f>①陸連データ貼付け!Q2085</f>
        <v>中学校</v>
      </c>
    </row>
    <row r="5017" spans="1:13">
      <c r="A5017" s="220" t="str">
        <f>IF(①陸連データ貼付け!M2086="","",①陸連データ貼付け!M2086)</f>
        <v>P331</v>
      </c>
      <c r="B5017" s="29" t="str">
        <f t="shared" si="243"/>
        <v>P</v>
      </c>
      <c r="C5017" s="29" t="str">
        <f t="shared" si="244"/>
        <v>331</v>
      </c>
      <c r="D5017" s="29">
        <f>①陸連データ貼付け!B2086</f>
        <v>95182934</v>
      </c>
      <c r="E5017" s="29" t="str">
        <f>①陸連データ貼付け!C2086</f>
        <v>伊藤　大輝</v>
      </c>
      <c r="F5017" s="29" t="str">
        <f>ASC(①陸連データ貼付け!D2086)</f>
        <v>ｲﾄｳ ﾀﾞｲｷ</v>
      </c>
      <c r="G5017" s="29" t="str">
        <f>①陸連データ貼付け!E2086</f>
        <v>男</v>
      </c>
      <c r="H5017" s="29">
        <f>①陸連データ貼付け!H2086</f>
        <v>22840</v>
      </c>
      <c r="I5017" s="29" t="str">
        <f>①陸連データ貼付け!I2086</f>
        <v>宝神</v>
      </c>
      <c r="J5017" s="29" t="str">
        <f>①陸連データ貼付け!J2086</f>
        <v>ホウジン</v>
      </c>
      <c r="K5017" s="29" t="str">
        <f t="shared" si="245"/>
        <v>宝神</v>
      </c>
      <c r="L5017" s="29">
        <f>①陸連データ貼付け!P2086</f>
        <v>2</v>
      </c>
      <c r="M5017" s="63" t="str">
        <f>①陸連データ貼付け!Q2086</f>
        <v>中学校</v>
      </c>
    </row>
    <row r="5018" spans="1:13">
      <c r="A5018" s="220" t="str">
        <f>IF(①陸連データ貼付け!M2087="","",①陸連データ貼付け!M2087)</f>
        <v>P5310</v>
      </c>
      <c r="B5018" s="29" t="str">
        <f t="shared" si="243"/>
        <v>P</v>
      </c>
      <c r="C5018" s="29" t="str">
        <f t="shared" si="244"/>
        <v>5310</v>
      </c>
      <c r="D5018" s="29">
        <f>①陸連データ貼付け!B2087</f>
        <v>95182530</v>
      </c>
      <c r="E5018" s="29" t="str">
        <f>①陸連データ貼付け!C2087</f>
        <v>大井　惟久美</v>
      </c>
      <c r="F5018" s="29" t="str">
        <f>ASC(①陸連データ貼付け!D2087)</f>
        <v>ｵｵｲ ｲｸﾐ</v>
      </c>
      <c r="G5018" s="29" t="str">
        <f>①陸連データ貼付け!E2087</f>
        <v>女</v>
      </c>
      <c r="H5018" s="29">
        <f>①陸連データ貼付け!H2087</f>
        <v>22840</v>
      </c>
      <c r="I5018" s="29" t="str">
        <f>①陸連データ貼付け!I2087</f>
        <v>宝神</v>
      </c>
      <c r="J5018" s="29" t="str">
        <f>①陸連データ貼付け!J2087</f>
        <v>ホウジン</v>
      </c>
      <c r="K5018" s="29" t="str">
        <f t="shared" si="245"/>
        <v>宝神</v>
      </c>
      <c r="L5018" s="29">
        <f>①陸連データ貼付け!P2087</f>
        <v>2</v>
      </c>
      <c r="M5018" s="63" t="str">
        <f>①陸連データ貼付け!Q2087</f>
        <v>中学校</v>
      </c>
    </row>
    <row r="5019" spans="1:13">
      <c r="A5019" s="220" t="str">
        <f>IF(①陸連データ貼付け!M2088="","",①陸連データ貼付け!M2088)</f>
        <v>P5304</v>
      </c>
      <c r="B5019" s="29" t="str">
        <f t="shared" si="243"/>
        <v>P</v>
      </c>
      <c r="C5019" s="29" t="str">
        <f t="shared" si="244"/>
        <v>5304</v>
      </c>
      <c r="D5019" s="29">
        <f>①陸連データ貼付け!B2088</f>
        <v>81150015</v>
      </c>
      <c r="E5019" s="29" t="str">
        <f>①陸連データ貼付け!C2088</f>
        <v>梶原　梨央</v>
      </c>
      <c r="F5019" s="29" t="str">
        <f>ASC(①陸連データ貼付け!D2088)</f>
        <v>ｶｼﾞﾊﾗ ﾘｵ</v>
      </c>
      <c r="G5019" s="29" t="str">
        <f>①陸連データ貼付け!E2088</f>
        <v>女</v>
      </c>
      <c r="H5019" s="29">
        <f>①陸連データ貼付け!H2088</f>
        <v>22840</v>
      </c>
      <c r="I5019" s="29" t="str">
        <f>①陸連データ貼付け!I2088</f>
        <v>宝神</v>
      </c>
      <c r="J5019" s="29" t="str">
        <f>①陸連データ貼付け!J2088</f>
        <v>ホウジン</v>
      </c>
      <c r="K5019" s="29" t="str">
        <f t="shared" si="245"/>
        <v>宝神</v>
      </c>
      <c r="L5019" s="29">
        <f>①陸連データ貼付け!P2088</f>
        <v>3</v>
      </c>
      <c r="M5019" s="63" t="str">
        <f>①陸連データ貼付け!Q2088</f>
        <v>中学校</v>
      </c>
    </row>
    <row r="5020" spans="1:13">
      <c r="A5020" s="220" t="str">
        <f>IF(①陸連データ貼付け!M2089="","",①陸連データ貼付け!M2089)</f>
        <v>P5306</v>
      </c>
      <c r="B5020" s="29" t="str">
        <f t="shared" si="243"/>
        <v>P</v>
      </c>
      <c r="C5020" s="29" t="str">
        <f t="shared" si="244"/>
        <v>5306</v>
      </c>
      <c r="D5020" s="29">
        <f>①陸連データ貼付け!B2089</f>
        <v>81150419</v>
      </c>
      <c r="E5020" s="29" t="str">
        <f>①陸連データ貼付け!C2089</f>
        <v>木村　莉子</v>
      </c>
      <c r="F5020" s="29" t="str">
        <f>ASC(①陸連データ貼付け!D2089)</f>
        <v>ｷﾑﾗ ﾘｺ</v>
      </c>
      <c r="G5020" s="29" t="str">
        <f>①陸連データ貼付け!E2089</f>
        <v>女</v>
      </c>
      <c r="H5020" s="29">
        <f>①陸連データ貼付け!H2089</f>
        <v>22840</v>
      </c>
      <c r="I5020" s="29" t="str">
        <f>①陸連データ貼付け!I2089</f>
        <v>宝神</v>
      </c>
      <c r="J5020" s="29" t="str">
        <f>①陸連データ貼付け!J2089</f>
        <v>ホウジン</v>
      </c>
      <c r="K5020" s="29" t="str">
        <f t="shared" si="245"/>
        <v>宝神</v>
      </c>
      <c r="L5020" s="29">
        <f>①陸連データ貼付け!P2089</f>
        <v>3</v>
      </c>
      <c r="M5020" s="63" t="str">
        <f>①陸連データ貼付け!Q2089</f>
        <v>中学校</v>
      </c>
    </row>
    <row r="5021" spans="1:13">
      <c r="A5021" s="220" t="str">
        <f>IF(①陸連データ貼付け!M2090="","",①陸連データ貼付け!M2090)</f>
        <v>P5309</v>
      </c>
      <c r="B5021" s="29" t="str">
        <f t="shared" si="243"/>
        <v>P</v>
      </c>
      <c r="C5021" s="29" t="str">
        <f t="shared" si="244"/>
        <v>5309</v>
      </c>
      <c r="D5021" s="29">
        <f>①陸連データ貼付け!B2090</f>
        <v>95182429</v>
      </c>
      <c r="E5021" s="29" t="str">
        <f>①陸連データ貼付け!C2090</f>
        <v>河野　知世</v>
      </c>
      <c r="F5021" s="29" t="str">
        <f>ASC(①陸連データ貼付け!D2090)</f>
        <v>ｺｳﾉ ﾁｾ</v>
      </c>
      <c r="G5021" s="29" t="str">
        <f>①陸連データ貼付け!E2090</f>
        <v>女</v>
      </c>
      <c r="H5021" s="29">
        <f>①陸連データ貼付け!H2090</f>
        <v>22840</v>
      </c>
      <c r="I5021" s="29" t="str">
        <f>①陸連データ貼付け!I2090</f>
        <v>宝神</v>
      </c>
      <c r="J5021" s="29" t="str">
        <f>①陸連データ貼付け!J2090</f>
        <v>ホウジン</v>
      </c>
      <c r="K5021" s="29" t="str">
        <f t="shared" si="245"/>
        <v>宝神</v>
      </c>
      <c r="L5021" s="29">
        <f>①陸連データ貼付け!P2090</f>
        <v>2</v>
      </c>
      <c r="M5021" s="63" t="str">
        <f>①陸連データ貼付け!Q2090</f>
        <v>中学校</v>
      </c>
    </row>
    <row r="5022" spans="1:13">
      <c r="A5022" s="220" t="str">
        <f>IF(①陸連データ貼付け!M2091="","",①陸連データ貼付け!M2091)</f>
        <v>P5307</v>
      </c>
      <c r="B5022" s="29" t="str">
        <f t="shared" si="243"/>
        <v>P</v>
      </c>
      <c r="C5022" s="29" t="str">
        <f t="shared" si="244"/>
        <v>5307</v>
      </c>
      <c r="D5022" s="29">
        <f>①陸連データ貼付け!B2091</f>
        <v>81150722</v>
      </c>
      <c r="E5022" s="29" t="str">
        <f>①陸連データ貼付け!C2091</f>
        <v>小阪　晴加</v>
      </c>
      <c r="F5022" s="29" t="str">
        <f>ASC(①陸連データ貼付け!D2091)</f>
        <v>ｺｻｶ ﾊﾙｶ</v>
      </c>
      <c r="G5022" s="29" t="str">
        <f>①陸連データ貼付け!E2091</f>
        <v>女</v>
      </c>
      <c r="H5022" s="29">
        <f>①陸連データ貼付け!H2091</f>
        <v>22840</v>
      </c>
      <c r="I5022" s="29" t="str">
        <f>①陸連データ貼付け!I2091</f>
        <v>宝神</v>
      </c>
      <c r="J5022" s="29" t="str">
        <f>①陸連データ貼付け!J2091</f>
        <v>ホウジン</v>
      </c>
      <c r="K5022" s="29" t="str">
        <f t="shared" si="245"/>
        <v>宝神</v>
      </c>
      <c r="L5022" s="29">
        <f>①陸連データ貼付け!P2091</f>
        <v>3</v>
      </c>
      <c r="M5022" s="63" t="str">
        <f>①陸連データ貼付け!Q2091</f>
        <v>中学校</v>
      </c>
    </row>
    <row r="5023" spans="1:13">
      <c r="A5023" s="220" t="str">
        <f>IF(①陸連データ貼付け!M2092="","",①陸連データ貼付け!M2092)</f>
        <v>P5305</v>
      </c>
      <c r="B5023" s="29" t="str">
        <f t="shared" si="243"/>
        <v>P</v>
      </c>
      <c r="C5023" s="29" t="str">
        <f t="shared" si="244"/>
        <v>5305</v>
      </c>
      <c r="D5023" s="29">
        <f>①陸連データ貼付け!B2092</f>
        <v>81150318</v>
      </c>
      <c r="E5023" s="29" t="str">
        <f>①陸連データ貼付け!C2092</f>
        <v>下田　志帆</v>
      </c>
      <c r="F5023" s="29" t="str">
        <f>ASC(①陸連データ貼付け!D2092)</f>
        <v>ｼﾓﾀﾞ ｼﾎ</v>
      </c>
      <c r="G5023" s="29" t="str">
        <f>①陸連データ貼付け!E2092</f>
        <v>女</v>
      </c>
      <c r="H5023" s="29">
        <f>①陸連データ貼付け!H2092</f>
        <v>22840</v>
      </c>
      <c r="I5023" s="29" t="str">
        <f>①陸連データ貼付け!I2092</f>
        <v>宝神</v>
      </c>
      <c r="J5023" s="29" t="str">
        <f>①陸連データ貼付け!J2092</f>
        <v>ホウジン</v>
      </c>
      <c r="K5023" s="29" t="str">
        <f t="shared" si="245"/>
        <v>宝神</v>
      </c>
      <c r="L5023" s="29">
        <f>①陸連データ貼付け!P2092</f>
        <v>3</v>
      </c>
      <c r="M5023" s="63" t="str">
        <f>①陸連データ貼付け!Q2092</f>
        <v>中学校</v>
      </c>
    </row>
    <row r="5024" spans="1:13">
      <c r="A5024" s="220" t="str">
        <f>IF(①陸連データ貼付け!M2093="","",①陸連データ貼付け!M2093)</f>
        <v>P336</v>
      </c>
      <c r="B5024" s="29" t="str">
        <f t="shared" si="243"/>
        <v>P</v>
      </c>
      <c r="C5024" s="29" t="str">
        <f t="shared" si="244"/>
        <v>336</v>
      </c>
      <c r="D5024" s="29">
        <f>①陸連データ貼付け!B2093</f>
        <v>95183430</v>
      </c>
      <c r="E5024" s="29" t="str">
        <f>①陸連データ貼付け!C2093</f>
        <v>辻岡　暖留</v>
      </c>
      <c r="F5024" s="29" t="str">
        <f>ASC(①陸連データ貼付け!D2093)</f>
        <v>ﾂｼﾞｵｶ ﾊﾙﾄ</v>
      </c>
      <c r="G5024" s="29" t="str">
        <f>①陸連データ貼付け!E2093</f>
        <v>男</v>
      </c>
      <c r="H5024" s="29">
        <f>①陸連データ貼付け!H2093</f>
        <v>22840</v>
      </c>
      <c r="I5024" s="29" t="str">
        <f>①陸連データ貼付け!I2093</f>
        <v>宝神</v>
      </c>
      <c r="J5024" s="29" t="str">
        <f>①陸連データ貼付け!J2093</f>
        <v>ホウジン</v>
      </c>
      <c r="K5024" s="29" t="str">
        <f t="shared" si="245"/>
        <v>宝神</v>
      </c>
      <c r="L5024" s="29">
        <f>①陸連データ貼付け!P2093</f>
        <v>2</v>
      </c>
      <c r="M5024" s="63" t="str">
        <f>①陸連データ貼付け!Q2093</f>
        <v>中学校</v>
      </c>
    </row>
    <row r="5025" spans="1:13">
      <c r="A5025" s="220" t="str">
        <f>IF(①陸連データ貼付け!M2094="","",①陸連データ貼付け!M2094)</f>
        <v>P332</v>
      </c>
      <c r="B5025" s="29" t="str">
        <f t="shared" si="243"/>
        <v>P</v>
      </c>
      <c r="C5025" s="29" t="str">
        <f t="shared" si="244"/>
        <v>332</v>
      </c>
      <c r="D5025" s="29">
        <f>①陸連データ貼付け!B2094</f>
        <v>95183026</v>
      </c>
      <c r="E5025" s="29" t="str">
        <f>①陸連データ貼付け!C2094</f>
        <v>西川　大翔</v>
      </c>
      <c r="F5025" s="29" t="str">
        <f>ASC(①陸連データ貼付け!D2094)</f>
        <v>ﾆｼｶﾜ ﾀﾞｲﾄ</v>
      </c>
      <c r="G5025" s="29" t="str">
        <f>①陸連データ貼付け!E2094</f>
        <v>男</v>
      </c>
      <c r="H5025" s="29">
        <f>①陸連データ貼付け!H2094</f>
        <v>22840</v>
      </c>
      <c r="I5025" s="29" t="str">
        <f>①陸連データ貼付け!I2094</f>
        <v>宝神</v>
      </c>
      <c r="J5025" s="29" t="str">
        <f>①陸連データ貼付け!J2094</f>
        <v>ホウジン</v>
      </c>
      <c r="K5025" s="29" t="str">
        <f t="shared" si="245"/>
        <v>宝神</v>
      </c>
      <c r="L5025" s="29">
        <f>①陸連データ貼付け!P2094</f>
        <v>2</v>
      </c>
      <c r="M5025" s="63" t="str">
        <f>①陸連データ貼付け!Q2094</f>
        <v>中学校</v>
      </c>
    </row>
    <row r="5026" spans="1:13">
      <c r="A5026" s="220" t="str">
        <f>IF(①陸連データ貼付け!M2095="","",①陸連データ貼付け!M2095)</f>
        <v>P5311</v>
      </c>
      <c r="B5026" s="29" t="str">
        <f t="shared" si="243"/>
        <v>P</v>
      </c>
      <c r="C5026" s="29" t="str">
        <f t="shared" si="244"/>
        <v>5311</v>
      </c>
      <c r="D5026" s="29">
        <f>①陸連データ貼付け!B2095</f>
        <v>95182631</v>
      </c>
      <c r="E5026" s="29" t="str">
        <f>①陸連データ貼付け!C2095</f>
        <v>西村　光莉</v>
      </c>
      <c r="F5026" s="29" t="str">
        <f>ASC(①陸連データ貼付け!D2095)</f>
        <v>ﾆｼﾑﾗ ﾋｶﾘ</v>
      </c>
      <c r="G5026" s="29" t="str">
        <f>①陸連データ貼付け!E2095</f>
        <v>女</v>
      </c>
      <c r="H5026" s="29">
        <f>①陸連データ貼付け!H2095</f>
        <v>22840</v>
      </c>
      <c r="I5026" s="29" t="str">
        <f>①陸連データ貼付け!I2095</f>
        <v>宝神</v>
      </c>
      <c r="J5026" s="29" t="str">
        <f>①陸連データ貼付け!J2095</f>
        <v>ホウジン</v>
      </c>
      <c r="K5026" s="29" t="str">
        <f t="shared" si="245"/>
        <v>宝神</v>
      </c>
      <c r="L5026" s="29">
        <f>①陸連データ貼付け!P2095</f>
        <v>2</v>
      </c>
      <c r="M5026" s="63" t="str">
        <f>①陸連データ貼付け!Q2095</f>
        <v>中学校</v>
      </c>
    </row>
    <row r="5027" spans="1:13">
      <c r="A5027" s="220" t="str">
        <f>IF(①陸連データ貼付け!M2096="","",①陸連データ貼付け!M2096)</f>
        <v>P333</v>
      </c>
      <c r="B5027" s="29" t="str">
        <f t="shared" si="243"/>
        <v>P</v>
      </c>
      <c r="C5027" s="29" t="str">
        <f t="shared" si="244"/>
        <v>333</v>
      </c>
      <c r="D5027" s="29">
        <f>①陸連データ貼付け!B2096</f>
        <v>95183127</v>
      </c>
      <c r="E5027" s="29" t="str">
        <f>①陸連データ貼付け!C2096</f>
        <v>丹羽　颯愛斗</v>
      </c>
      <c r="F5027" s="29" t="str">
        <f>ASC(①陸連データ貼付け!D2096)</f>
        <v>ﾆﾜ ｻｲﾄ</v>
      </c>
      <c r="G5027" s="29" t="str">
        <f>①陸連データ貼付け!E2096</f>
        <v>男</v>
      </c>
      <c r="H5027" s="29">
        <f>①陸連データ貼付け!H2096</f>
        <v>22840</v>
      </c>
      <c r="I5027" s="29" t="str">
        <f>①陸連データ貼付け!I2096</f>
        <v>宝神</v>
      </c>
      <c r="J5027" s="29" t="str">
        <f>①陸連データ貼付け!J2096</f>
        <v>ホウジン</v>
      </c>
      <c r="K5027" s="29" t="str">
        <f t="shared" si="245"/>
        <v>宝神</v>
      </c>
      <c r="L5027" s="29">
        <f>①陸連データ貼付け!P2096</f>
        <v>2</v>
      </c>
      <c r="M5027" s="63" t="str">
        <f>①陸連データ貼付け!Q2096</f>
        <v>中学校</v>
      </c>
    </row>
    <row r="5028" spans="1:13">
      <c r="A5028" s="220" t="str">
        <f>IF(①陸連データ貼付け!M2097="","",①陸連データ貼付け!M2097)</f>
        <v>P327</v>
      </c>
      <c r="B5028" s="29" t="str">
        <f t="shared" si="243"/>
        <v>P</v>
      </c>
      <c r="C5028" s="29" t="str">
        <f t="shared" si="244"/>
        <v>327</v>
      </c>
      <c r="D5028" s="29">
        <f>①陸連データ貼付け!B2097</f>
        <v>81150924</v>
      </c>
      <c r="E5028" s="29" t="str">
        <f>①陸連データ貼付け!C2097</f>
        <v>丹羽　星艶斗</v>
      </c>
      <c r="F5028" s="29" t="str">
        <f>ASC(①陸連データ貼付け!D2097)</f>
        <v>ﾆﾜ ｾﾝﾄ</v>
      </c>
      <c r="G5028" s="29" t="str">
        <f>①陸連データ貼付け!E2097</f>
        <v>男</v>
      </c>
      <c r="H5028" s="29">
        <f>①陸連データ貼付け!H2097</f>
        <v>22840</v>
      </c>
      <c r="I5028" s="29" t="str">
        <f>①陸連データ貼付け!I2097</f>
        <v>宝神</v>
      </c>
      <c r="J5028" s="29" t="str">
        <f>①陸連データ貼付け!J2097</f>
        <v>ホウジン</v>
      </c>
      <c r="K5028" s="29" t="str">
        <f t="shared" si="245"/>
        <v>宝神</v>
      </c>
      <c r="L5028" s="29">
        <f>①陸連データ貼付け!P2097</f>
        <v>3</v>
      </c>
      <c r="M5028" s="63" t="str">
        <f>①陸連データ貼付け!Q2097</f>
        <v>中学校</v>
      </c>
    </row>
    <row r="5029" spans="1:13">
      <c r="A5029" s="220" t="str">
        <f>IF(①陸連データ貼付け!M2098="","",①陸連データ貼付け!M2098)</f>
        <v>P330</v>
      </c>
      <c r="B5029" s="29" t="str">
        <f t="shared" si="243"/>
        <v>P</v>
      </c>
      <c r="C5029" s="29" t="str">
        <f t="shared" si="244"/>
        <v>330</v>
      </c>
      <c r="D5029" s="29">
        <f>①陸連データ貼付け!B2098</f>
        <v>95182833</v>
      </c>
      <c r="E5029" s="29" t="str">
        <f>①陸連データ貼付け!C2098</f>
        <v>萩原　岳巳</v>
      </c>
      <c r="F5029" s="29" t="str">
        <f>ASC(①陸連データ貼付け!D2098)</f>
        <v>ﾊｷﾞﾜﾗ ﾀｹﾐ</v>
      </c>
      <c r="G5029" s="29" t="str">
        <f>①陸連データ貼付け!E2098</f>
        <v>男</v>
      </c>
      <c r="H5029" s="29">
        <f>①陸連データ貼付け!H2098</f>
        <v>22840</v>
      </c>
      <c r="I5029" s="29" t="str">
        <f>①陸連データ貼付け!I2098</f>
        <v>宝神</v>
      </c>
      <c r="J5029" s="29" t="str">
        <f>①陸連データ貼付け!J2098</f>
        <v>ホウジン</v>
      </c>
      <c r="K5029" s="29" t="str">
        <f t="shared" si="245"/>
        <v>宝神</v>
      </c>
      <c r="L5029" s="29">
        <f>①陸連データ貼付け!P2098</f>
        <v>2</v>
      </c>
      <c r="M5029" s="63" t="str">
        <f>①陸連データ貼付け!Q2098</f>
        <v>中学校</v>
      </c>
    </row>
    <row r="5030" spans="1:13">
      <c r="A5030" s="220" t="str">
        <f>IF(①陸連データ貼付け!M2099="","",①陸連データ貼付け!M2099)</f>
        <v>P335</v>
      </c>
      <c r="B5030" s="29" t="str">
        <f t="shared" si="243"/>
        <v>P</v>
      </c>
      <c r="C5030" s="29" t="str">
        <f t="shared" si="244"/>
        <v>335</v>
      </c>
      <c r="D5030" s="29">
        <f>①陸連データ貼付け!B2099</f>
        <v>95183329</v>
      </c>
      <c r="E5030" s="29" t="str">
        <f>①陸連データ貼付け!C2099</f>
        <v>平田　敦也</v>
      </c>
      <c r="F5030" s="29" t="str">
        <f>ASC(①陸連データ貼付け!D2099)</f>
        <v>ﾋﾗﾀ ｱﾂﾔ</v>
      </c>
      <c r="G5030" s="29" t="str">
        <f>①陸連データ貼付け!E2099</f>
        <v>男</v>
      </c>
      <c r="H5030" s="29">
        <f>①陸連データ貼付け!H2099</f>
        <v>22840</v>
      </c>
      <c r="I5030" s="29" t="str">
        <f>①陸連データ貼付け!I2099</f>
        <v>宝神</v>
      </c>
      <c r="J5030" s="29" t="str">
        <f>①陸連データ貼付け!J2099</f>
        <v>ホウジン</v>
      </c>
      <c r="K5030" s="29" t="str">
        <f t="shared" si="245"/>
        <v>宝神</v>
      </c>
      <c r="L5030" s="29">
        <f>①陸連データ貼付け!P2099</f>
        <v>2</v>
      </c>
      <c r="M5030" s="63" t="str">
        <f>①陸連データ貼付け!Q2099</f>
        <v>中学校</v>
      </c>
    </row>
    <row r="5031" spans="1:13">
      <c r="A5031" s="220" t="str">
        <f>IF(①陸連データ貼付け!M2100="","",①陸連データ貼付け!M2100)</f>
        <v>P329</v>
      </c>
      <c r="B5031" s="29" t="str">
        <f t="shared" si="243"/>
        <v>P</v>
      </c>
      <c r="C5031" s="29" t="str">
        <f t="shared" si="244"/>
        <v>329</v>
      </c>
      <c r="D5031" s="29">
        <f>①陸連データ貼付け!B2100</f>
        <v>95182732</v>
      </c>
      <c r="E5031" s="29" t="str">
        <f>①陸連データ貼付け!C2100</f>
        <v>前田　絢音</v>
      </c>
      <c r="F5031" s="29" t="str">
        <f>ASC(①陸連データ貼付け!D2100)</f>
        <v>ﾏｴﾀﾞ ｼｭﾝﾄ</v>
      </c>
      <c r="G5031" s="29" t="str">
        <f>①陸連データ貼付け!E2100</f>
        <v>男</v>
      </c>
      <c r="H5031" s="29">
        <f>①陸連データ貼付け!H2100</f>
        <v>22840</v>
      </c>
      <c r="I5031" s="29" t="str">
        <f>①陸連データ貼付け!I2100</f>
        <v>宝神</v>
      </c>
      <c r="J5031" s="29" t="str">
        <f>①陸連データ貼付け!J2100</f>
        <v>ホウジン</v>
      </c>
      <c r="K5031" s="29" t="str">
        <f t="shared" si="245"/>
        <v>宝神</v>
      </c>
      <c r="L5031" s="29">
        <f>①陸連データ貼付け!P2100</f>
        <v>2</v>
      </c>
      <c r="M5031" s="63" t="str">
        <f>①陸連データ貼付け!Q2100</f>
        <v>中学校</v>
      </c>
    </row>
    <row r="5032" spans="1:13">
      <c r="A5032" s="220" t="str">
        <f>IF(①陸連データ貼付け!M2101="","",①陸連データ貼付け!M2101)</f>
        <v>P334</v>
      </c>
      <c r="B5032" s="29" t="str">
        <f t="shared" si="243"/>
        <v>P</v>
      </c>
      <c r="C5032" s="29" t="str">
        <f t="shared" si="244"/>
        <v>334</v>
      </c>
      <c r="D5032" s="29">
        <f>①陸連データ貼付け!B2101</f>
        <v>95183228</v>
      </c>
      <c r="E5032" s="29" t="str">
        <f>①陸連データ貼付け!C2101</f>
        <v>森山　達成</v>
      </c>
      <c r="F5032" s="29" t="str">
        <f>ASC(①陸連データ貼付け!D2101)</f>
        <v>ﾓﾘﾔﾏ ﾀｯｾｲ</v>
      </c>
      <c r="G5032" s="29" t="str">
        <f>①陸連データ貼付け!E2101</f>
        <v>男</v>
      </c>
      <c r="H5032" s="29">
        <f>①陸連データ貼付け!H2101</f>
        <v>22840</v>
      </c>
      <c r="I5032" s="29" t="str">
        <f>①陸連データ貼付け!I2101</f>
        <v>宝神</v>
      </c>
      <c r="J5032" s="29" t="str">
        <f>①陸連データ貼付け!J2101</f>
        <v>ホウジン</v>
      </c>
      <c r="K5032" s="29" t="str">
        <f t="shared" si="245"/>
        <v>宝神</v>
      </c>
      <c r="L5032" s="29">
        <f>①陸連データ貼付け!P2101</f>
        <v>2</v>
      </c>
      <c r="M5032" s="63" t="str">
        <f>①陸連データ貼付け!Q2101</f>
        <v>中学校</v>
      </c>
    </row>
    <row r="5033" spans="1:13">
      <c r="A5033" s="220" t="str">
        <f>IF(①陸連データ貼付け!M2102="","",①陸連データ貼付け!M2102)</f>
        <v>P5308</v>
      </c>
      <c r="B5033" s="29" t="str">
        <f t="shared" si="243"/>
        <v>P</v>
      </c>
      <c r="C5033" s="29" t="str">
        <f t="shared" si="244"/>
        <v>5308</v>
      </c>
      <c r="D5033" s="29">
        <f>①陸連データ貼付け!B2102</f>
        <v>95182328</v>
      </c>
      <c r="E5033" s="29" t="str">
        <f>①陸連データ貼付け!C2102</f>
        <v>矢野　愛梨奈</v>
      </c>
      <c r="F5033" s="29" t="str">
        <f>ASC(①陸連データ貼付け!D2102)</f>
        <v>ﾔﾉ ｴﾘﾅ</v>
      </c>
      <c r="G5033" s="29" t="str">
        <f>①陸連データ貼付け!E2102</f>
        <v>女</v>
      </c>
      <c r="H5033" s="29">
        <f>①陸連データ貼付け!H2102</f>
        <v>22840</v>
      </c>
      <c r="I5033" s="29" t="str">
        <f>①陸連データ貼付け!I2102</f>
        <v>宝神</v>
      </c>
      <c r="J5033" s="29" t="str">
        <f>①陸連データ貼付け!J2102</f>
        <v>ホウジン</v>
      </c>
      <c r="K5033" s="29" t="str">
        <f t="shared" si="245"/>
        <v>宝神</v>
      </c>
      <c r="L5033" s="29">
        <f>①陸連データ貼付け!P2102</f>
        <v>2</v>
      </c>
      <c r="M5033" s="63" t="str">
        <f>①陸連データ貼付け!Q2102</f>
        <v>中学校</v>
      </c>
    </row>
    <row r="5034" spans="1:13">
      <c r="A5034" s="220" t="str">
        <f>IF(①陸連データ貼付け!M2103="","",①陸連データ貼付け!M2103)</f>
        <v>P5592</v>
      </c>
      <c r="B5034" s="29" t="str">
        <f t="shared" si="243"/>
        <v>P</v>
      </c>
      <c r="C5034" s="29" t="str">
        <f t="shared" si="244"/>
        <v>5592</v>
      </c>
      <c r="D5034" s="29">
        <f>①陸連データ貼付け!B2103</f>
        <v>94543126</v>
      </c>
      <c r="E5034" s="29" t="str">
        <f>①陸連データ貼付け!C2103</f>
        <v>秋田　さくら</v>
      </c>
      <c r="F5034" s="29" t="str">
        <f>ASC(①陸連データ貼付け!D2103)</f>
        <v>ｱｷﾀ ｻｸﾗ</v>
      </c>
      <c r="G5034" s="29" t="str">
        <f>①陸連データ貼付け!E2103</f>
        <v>女</v>
      </c>
      <c r="H5034" s="29">
        <f>①陸連データ貼付け!H2103</f>
        <v>24283</v>
      </c>
      <c r="I5034" s="29" t="str">
        <f>①陸連データ貼付け!I2103</f>
        <v>豊正</v>
      </c>
      <c r="J5034" s="29" t="str">
        <f>①陸連データ貼付け!J2103</f>
        <v>ホウセイ</v>
      </c>
      <c r="K5034" s="29" t="str">
        <f t="shared" si="245"/>
        <v>豊正</v>
      </c>
      <c r="L5034" s="29">
        <f>①陸連データ貼付け!P2103</f>
        <v>2</v>
      </c>
      <c r="M5034" s="63" t="str">
        <f>①陸連データ貼付け!Q2103</f>
        <v>中学校</v>
      </c>
    </row>
    <row r="5035" spans="1:13">
      <c r="A5035" s="220" t="str">
        <f>IF(①陸連データ貼付け!M2104="","",①陸連データ貼付け!M2104)</f>
        <v>P5579</v>
      </c>
      <c r="B5035" s="29" t="str">
        <f t="shared" si="243"/>
        <v>P</v>
      </c>
      <c r="C5035" s="29" t="str">
        <f t="shared" si="244"/>
        <v>5579</v>
      </c>
      <c r="D5035" s="29">
        <f>①陸連データ貼付け!B2104</f>
        <v>82100617</v>
      </c>
      <c r="E5035" s="29" t="str">
        <f>①陸連データ貼付け!C2104</f>
        <v>秋田　千尋</v>
      </c>
      <c r="F5035" s="29" t="str">
        <f>ASC(①陸連データ貼付け!D2104)</f>
        <v>ｱｷﾀ ﾁﾋﾛ</v>
      </c>
      <c r="G5035" s="29" t="str">
        <f>①陸連データ貼付け!E2104</f>
        <v>女</v>
      </c>
      <c r="H5035" s="29">
        <f>①陸連データ貼付け!H2104</f>
        <v>24283</v>
      </c>
      <c r="I5035" s="29" t="str">
        <f>①陸連データ貼付け!I2104</f>
        <v>豊正</v>
      </c>
      <c r="J5035" s="29" t="str">
        <f>①陸連データ貼付け!J2104</f>
        <v>ホウセイ</v>
      </c>
      <c r="K5035" s="29" t="str">
        <f t="shared" si="245"/>
        <v>豊正</v>
      </c>
      <c r="L5035" s="29">
        <f>①陸連データ貼付け!P2104</f>
        <v>3</v>
      </c>
      <c r="M5035" s="63" t="str">
        <f>①陸連データ貼付け!Q2104</f>
        <v>中学校</v>
      </c>
    </row>
    <row r="5036" spans="1:13">
      <c r="A5036" s="220" t="str">
        <f>IF(①陸連データ貼付け!M2105="","",①陸連データ貼付け!M2105)</f>
        <v>P820</v>
      </c>
      <c r="B5036" s="29" t="str">
        <f t="shared" si="243"/>
        <v>P</v>
      </c>
      <c r="C5036" s="29" t="str">
        <f t="shared" si="244"/>
        <v>820</v>
      </c>
      <c r="D5036" s="29">
        <f>①陸連データ貼付け!B2105</f>
        <v>82098027</v>
      </c>
      <c r="E5036" s="29" t="str">
        <f>①陸連データ貼付け!C2105</f>
        <v>秋田　真希</v>
      </c>
      <c r="F5036" s="29" t="str">
        <f>ASC(①陸連データ貼付け!D2105)</f>
        <v>ｱｷﾀ ﾏｻｷ</v>
      </c>
      <c r="G5036" s="29" t="str">
        <f>①陸連データ貼付け!E2105</f>
        <v>男</v>
      </c>
      <c r="H5036" s="29">
        <f>①陸連データ貼付け!H2105</f>
        <v>24283</v>
      </c>
      <c r="I5036" s="29" t="str">
        <f>①陸連データ貼付け!I2105</f>
        <v>豊正</v>
      </c>
      <c r="J5036" s="29" t="str">
        <f>①陸連データ貼付け!J2105</f>
        <v>ホウセイ</v>
      </c>
      <c r="K5036" s="29" t="str">
        <f t="shared" si="245"/>
        <v>豊正</v>
      </c>
      <c r="L5036" s="29">
        <f>①陸連データ貼付け!P2105</f>
        <v>3</v>
      </c>
      <c r="M5036" s="63" t="str">
        <f>①陸連データ貼付け!Q2105</f>
        <v>中学校</v>
      </c>
    </row>
    <row r="5037" spans="1:13">
      <c r="A5037" s="220" t="str">
        <f>IF(①陸連データ貼付け!M2106="","",①陸連データ貼付け!M2106)</f>
        <v>P5580</v>
      </c>
      <c r="B5037" s="29" t="str">
        <f t="shared" si="243"/>
        <v>P</v>
      </c>
      <c r="C5037" s="29" t="str">
        <f t="shared" si="244"/>
        <v>5580</v>
      </c>
      <c r="D5037" s="29">
        <f>①陸連データ貼付け!B2106</f>
        <v>82100718</v>
      </c>
      <c r="E5037" s="29" t="str">
        <f>①陸連データ貼付け!C2106</f>
        <v>渥美　結菜</v>
      </c>
      <c r="F5037" s="29" t="str">
        <f>ASC(①陸連データ貼付け!D2106)</f>
        <v>ｱﾂﾐ ﾕｲﾅ</v>
      </c>
      <c r="G5037" s="29" t="str">
        <f>①陸連データ貼付け!E2106</f>
        <v>女</v>
      </c>
      <c r="H5037" s="29">
        <f>①陸連データ貼付け!H2106</f>
        <v>24283</v>
      </c>
      <c r="I5037" s="29" t="str">
        <f>①陸連データ貼付け!I2106</f>
        <v>豊正</v>
      </c>
      <c r="J5037" s="29" t="str">
        <f>①陸連データ貼付け!J2106</f>
        <v>ホウセイ</v>
      </c>
      <c r="K5037" s="29" t="str">
        <f t="shared" si="245"/>
        <v>豊正</v>
      </c>
      <c r="L5037" s="29">
        <f>①陸連データ貼付け!P2106</f>
        <v>3</v>
      </c>
      <c r="M5037" s="63" t="str">
        <f>①陸連データ貼付け!Q2106</f>
        <v>中学校</v>
      </c>
    </row>
    <row r="5038" spans="1:13">
      <c r="A5038" s="220" t="str">
        <f>IF(①陸連データ貼付け!M2107="","",①陸連データ貼付け!M2107)</f>
        <v>P5585</v>
      </c>
      <c r="B5038" s="29" t="str">
        <f t="shared" ref="B5038:B5101" si="246">LEFT(A5038,1)</f>
        <v>P</v>
      </c>
      <c r="C5038" s="29" t="str">
        <f t="shared" ref="C5038:C5101" si="247">REPLACE(A5038,1,1,"")</f>
        <v>5585</v>
      </c>
      <c r="D5038" s="29">
        <f>①陸連データ貼付け!B2107</f>
        <v>88712026</v>
      </c>
      <c r="E5038" s="29" t="str">
        <f>①陸連データ貼付け!C2107</f>
        <v>阿部　真奈佳</v>
      </c>
      <c r="F5038" s="29" t="str">
        <f>ASC(①陸連データ貼付け!D2107)</f>
        <v>ｱﾍﾞ ﾏﾅｶ</v>
      </c>
      <c r="G5038" s="29" t="str">
        <f>①陸連データ貼付け!E2107</f>
        <v>女</v>
      </c>
      <c r="H5038" s="29">
        <f>①陸連データ貼付け!H2107</f>
        <v>24283</v>
      </c>
      <c r="I5038" s="29" t="str">
        <f>①陸連データ貼付け!I2107</f>
        <v>豊正</v>
      </c>
      <c r="J5038" s="29" t="str">
        <f>①陸連データ貼付け!J2107</f>
        <v>ホウセイ</v>
      </c>
      <c r="K5038" s="29" t="str">
        <f t="shared" ref="K5038:K5101" si="248">I5038</f>
        <v>豊正</v>
      </c>
      <c r="L5038" s="29">
        <f>①陸連データ貼付け!P2107</f>
        <v>2</v>
      </c>
      <c r="M5038" s="63" t="str">
        <f>①陸連データ貼付け!Q2107</f>
        <v>中学校</v>
      </c>
    </row>
    <row r="5039" spans="1:13">
      <c r="A5039" s="220" t="str">
        <f>IF(①陸連データ貼付け!M2108="","",①陸連データ貼付け!M2108)</f>
        <v>P5584</v>
      </c>
      <c r="B5039" s="29" t="str">
        <f t="shared" si="246"/>
        <v>P</v>
      </c>
      <c r="C5039" s="29" t="str">
        <f t="shared" si="247"/>
        <v>5584</v>
      </c>
      <c r="D5039" s="29">
        <f>①陸連データ貼付け!B2108</f>
        <v>82101719</v>
      </c>
      <c r="E5039" s="29" t="str">
        <f>①陸連データ貼付け!C2108</f>
        <v>井貝　萌々</v>
      </c>
      <c r="F5039" s="29" t="str">
        <f>ASC(①陸連データ貼付け!D2108)</f>
        <v>ｲｶｲ ﾓﾓ</v>
      </c>
      <c r="G5039" s="29" t="str">
        <f>①陸連データ貼付け!E2108</f>
        <v>女</v>
      </c>
      <c r="H5039" s="29">
        <f>①陸連データ貼付け!H2108</f>
        <v>24283</v>
      </c>
      <c r="I5039" s="29" t="str">
        <f>①陸連データ貼付け!I2108</f>
        <v>豊正</v>
      </c>
      <c r="J5039" s="29" t="str">
        <f>①陸連データ貼付け!J2108</f>
        <v>ホウセイ</v>
      </c>
      <c r="K5039" s="29" t="str">
        <f t="shared" si="248"/>
        <v>豊正</v>
      </c>
      <c r="L5039" s="29">
        <f>①陸連データ貼付け!P2108</f>
        <v>3</v>
      </c>
      <c r="M5039" s="63" t="str">
        <f>①陸連データ貼付け!Q2108</f>
        <v>中学校</v>
      </c>
    </row>
    <row r="5040" spans="1:13">
      <c r="A5040" s="220" t="str">
        <f>IF(①陸連データ貼付け!M2109="","",①陸連データ貼付け!M2109)</f>
        <v>P832</v>
      </c>
      <c r="B5040" s="29" t="str">
        <f t="shared" si="246"/>
        <v>P</v>
      </c>
      <c r="C5040" s="29" t="str">
        <f t="shared" si="247"/>
        <v>832</v>
      </c>
      <c r="D5040" s="29">
        <f>①陸連データ貼付け!B2109</f>
        <v>88711631</v>
      </c>
      <c r="E5040" s="29" t="str">
        <f>①陸連データ貼付け!C2109</f>
        <v>伊藤　健</v>
      </c>
      <c r="F5040" s="29" t="str">
        <f>ASC(①陸連データ貼付け!D2109)</f>
        <v>ｲﾄｳ ｹﾝ</v>
      </c>
      <c r="G5040" s="29" t="str">
        <f>①陸連データ貼付け!E2109</f>
        <v>男</v>
      </c>
      <c r="H5040" s="29">
        <f>①陸連データ貼付け!H2109</f>
        <v>24283</v>
      </c>
      <c r="I5040" s="29" t="str">
        <f>①陸連データ貼付け!I2109</f>
        <v>豊正</v>
      </c>
      <c r="J5040" s="29" t="str">
        <f>①陸連データ貼付け!J2109</f>
        <v>ホウセイ</v>
      </c>
      <c r="K5040" s="29" t="str">
        <f t="shared" si="248"/>
        <v>豊正</v>
      </c>
      <c r="L5040" s="29">
        <f>①陸連データ貼付け!P2109</f>
        <v>2</v>
      </c>
      <c r="M5040" s="63" t="str">
        <f>①陸連データ貼付け!Q2109</f>
        <v>中学校</v>
      </c>
    </row>
    <row r="5041" spans="1:13">
      <c r="A5041" s="220" t="str">
        <f>IF(①陸連データ貼付け!M2110="","",①陸連データ貼付け!M2110)</f>
        <v>P830</v>
      </c>
      <c r="B5041" s="29" t="str">
        <f t="shared" si="246"/>
        <v>P</v>
      </c>
      <c r="C5041" s="29" t="str">
        <f t="shared" si="247"/>
        <v>830</v>
      </c>
      <c r="D5041" s="29">
        <f>①陸連データ貼付け!B2110</f>
        <v>88709941</v>
      </c>
      <c r="E5041" s="29" t="str">
        <f>①陸連データ貼付け!C2110</f>
        <v>伊藤　太陽</v>
      </c>
      <c r="F5041" s="29" t="str">
        <f>ASC(①陸連データ貼付け!D2110)</f>
        <v>ｲﾄｳ ﾀｲﾖｳ</v>
      </c>
      <c r="G5041" s="29" t="str">
        <f>①陸連データ貼付け!E2110</f>
        <v>男</v>
      </c>
      <c r="H5041" s="29">
        <f>①陸連データ貼付け!H2110</f>
        <v>24283</v>
      </c>
      <c r="I5041" s="29" t="str">
        <f>①陸連データ貼付け!I2110</f>
        <v>豊正</v>
      </c>
      <c r="J5041" s="29" t="str">
        <f>①陸連データ貼付け!J2110</f>
        <v>ホウセイ</v>
      </c>
      <c r="K5041" s="29" t="str">
        <f t="shared" si="248"/>
        <v>豊正</v>
      </c>
      <c r="L5041" s="29">
        <f>①陸連データ貼付け!P2110</f>
        <v>2</v>
      </c>
      <c r="M5041" s="63" t="str">
        <f>①陸連データ貼付け!Q2110</f>
        <v>中学校</v>
      </c>
    </row>
    <row r="5042" spans="1:13">
      <c r="A5042" s="220" t="str">
        <f>IF(①陸連データ貼付け!M2111="","",①陸連データ貼付け!M2111)</f>
        <v>P5593</v>
      </c>
      <c r="B5042" s="29" t="str">
        <f t="shared" si="246"/>
        <v>P</v>
      </c>
      <c r="C5042" s="29" t="str">
        <f t="shared" si="247"/>
        <v>5593</v>
      </c>
      <c r="D5042" s="29">
        <f>①陸連データ貼付け!B2111</f>
        <v>94543227</v>
      </c>
      <c r="E5042" s="29" t="str">
        <f>①陸連データ貼付け!C2111</f>
        <v>稲葉　沙月</v>
      </c>
      <c r="F5042" s="29" t="str">
        <f>ASC(①陸連データ貼付け!D2111)</f>
        <v>ｲﾅﾊﾞ ｻﾂｷ</v>
      </c>
      <c r="G5042" s="29" t="str">
        <f>①陸連データ貼付け!E2111</f>
        <v>女</v>
      </c>
      <c r="H5042" s="29">
        <f>①陸連データ貼付け!H2111</f>
        <v>24283</v>
      </c>
      <c r="I5042" s="29" t="str">
        <f>①陸連データ貼付け!I2111</f>
        <v>豊正</v>
      </c>
      <c r="J5042" s="29" t="str">
        <f>①陸連データ貼付け!J2111</f>
        <v>ホウセイ</v>
      </c>
      <c r="K5042" s="29" t="str">
        <f t="shared" si="248"/>
        <v>豊正</v>
      </c>
      <c r="L5042" s="29">
        <f>①陸連データ貼付け!P2111</f>
        <v>2</v>
      </c>
      <c r="M5042" s="63" t="str">
        <f>①陸連データ貼付け!Q2111</f>
        <v>中学校</v>
      </c>
    </row>
    <row r="5043" spans="1:13">
      <c r="A5043" s="220" t="str">
        <f>IF(①陸連データ貼付け!M2112="","",①陸連データ貼付け!M2112)</f>
        <v>P5577</v>
      </c>
      <c r="B5043" s="29" t="str">
        <f t="shared" si="246"/>
        <v>P</v>
      </c>
      <c r="C5043" s="29" t="str">
        <f t="shared" si="247"/>
        <v>5577</v>
      </c>
      <c r="D5043" s="29">
        <f>①陸連データ貼付け!B2112</f>
        <v>82100415</v>
      </c>
      <c r="E5043" s="29" t="str">
        <f>①陸連データ貼付け!C2112</f>
        <v>岩田　遥叶</v>
      </c>
      <c r="F5043" s="29" t="str">
        <f>ASC(①陸連データ貼付け!D2112)</f>
        <v>ｲﾜﾀ ﾊﾙｶ</v>
      </c>
      <c r="G5043" s="29" t="str">
        <f>①陸連データ貼付け!E2112</f>
        <v>女</v>
      </c>
      <c r="H5043" s="29">
        <f>①陸連データ貼付け!H2112</f>
        <v>24283</v>
      </c>
      <c r="I5043" s="29" t="str">
        <f>①陸連データ貼付け!I2112</f>
        <v>豊正</v>
      </c>
      <c r="J5043" s="29" t="str">
        <f>①陸連データ貼付け!J2112</f>
        <v>ホウセイ</v>
      </c>
      <c r="K5043" s="29" t="str">
        <f t="shared" si="248"/>
        <v>豊正</v>
      </c>
      <c r="L5043" s="29">
        <f>①陸連データ貼付け!P2112</f>
        <v>3</v>
      </c>
      <c r="M5043" s="63" t="str">
        <f>①陸連データ貼付け!Q2112</f>
        <v>中学校</v>
      </c>
    </row>
    <row r="5044" spans="1:13">
      <c r="A5044" s="220" t="str">
        <f>IF(①陸連データ貼付け!M2113="","",①陸連データ貼付け!M2113)</f>
        <v>P825</v>
      </c>
      <c r="B5044" s="29" t="str">
        <f t="shared" si="246"/>
        <v>P</v>
      </c>
      <c r="C5044" s="29" t="str">
        <f t="shared" si="247"/>
        <v>825</v>
      </c>
      <c r="D5044" s="29">
        <f>①陸連データ貼付け!B2113</f>
        <v>82098936</v>
      </c>
      <c r="E5044" s="29" t="str">
        <f>①陸連データ貼付け!C2113</f>
        <v>岩間　駿</v>
      </c>
      <c r="F5044" s="29" t="str">
        <f>ASC(①陸連データ貼付け!D2113)</f>
        <v>ｲﾜﾏ ｼｭﾝ</v>
      </c>
      <c r="G5044" s="29" t="str">
        <f>①陸連データ貼付け!E2113</f>
        <v>男</v>
      </c>
      <c r="H5044" s="29">
        <f>①陸連データ貼付け!H2113</f>
        <v>24283</v>
      </c>
      <c r="I5044" s="29" t="str">
        <f>①陸連データ貼付け!I2113</f>
        <v>豊正</v>
      </c>
      <c r="J5044" s="29" t="str">
        <f>①陸連データ貼付け!J2113</f>
        <v>ホウセイ</v>
      </c>
      <c r="K5044" s="29" t="str">
        <f t="shared" si="248"/>
        <v>豊正</v>
      </c>
      <c r="L5044" s="29">
        <f>①陸連データ貼付け!P2113</f>
        <v>3</v>
      </c>
      <c r="M5044" s="63" t="str">
        <f>①陸連データ貼付け!Q2113</f>
        <v>中学校</v>
      </c>
    </row>
    <row r="5045" spans="1:13">
      <c r="A5045" s="220" t="str">
        <f>IF(①陸連データ貼付け!M2114="","",①陸連データ貼付け!M2114)</f>
        <v>P822</v>
      </c>
      <c r="B5045" s="29" t="str">
        <f t="shared" si="246"/>
        <v>P</v>
      </c>
      <c r="C5045" s="29" t="str">
        <f t="shared" si="247"/>
        <v>822</v>
      </c>
      <c r="D5045" s="29">
        <f>①陸連データ貼付け!B2114</f>
        <v>82098229</v>
      </c>
      <c r="E5045" s="29" t="str">
        <f>①陸連データ貼付け!C2114</f>
        <v>植田　優</v>
      </c>
      <c r="F5045" s="29" t="str">
        <f>ASC(①陸連データ貼付け!D2114)</f>
        <v>ｳｴﾀ ﾕｳ</v>
      </c>
      <c r="G5045" s="29" t="str">
        <f>①陸連データ貼付け!E2114</f>
        <v>男</v>
      </c>
      <c r="H5045" s="29">
        <f>①陸連データ貼付け!H2114</f>
        <v>24283</v>
      </c>
      <c r="I5045" s="29" t="str">
        <f>①陸連データ貼付け!I2114</f>
        <v>豊正</v>
      </c>
      <c r="J5045" s="29" t="str">
        <f>①陸連データ貼付け!J2114</f>
        <v>ホウセイ</v>
      </c>
      <c r="K5045" s="29" t="str">
        <f t="shared" si="248"/>
        <v>豊正</v>
      </c>
      <c r="L5045" s="29">
        <f>①陸連データ貼付け!P2114</f>
        <v>3</v>
      </c>
      <c r="M5045" s="63" t="str">
        <f>①陸連データ貼付け!Q2114</f>
        <v>中学校</v>
      </c>
    </row>
    <row r="5046" spans="1:13">
      <c r="A5046" s="220" t="str">
        <f>IF(①陸連データ貼付け!M2115="","",①陸連データ貼付け!M2115)</f>
        <v>P835</v>
      </c>
      <c r="B5046" s="29" t="str">
        <f t="shared" si="246"/>
        <v>P</v>
      </c>
      <c r="C5046" s="29" t="str">
        <f t="shared" si="247"/>
        <v>835</v>
      </c>
      <c r="D5046" s="29">
        <f>①陸連データ貼付け!B2115</f>
        <v>94542832</v>
      </c>
      <c r="E5046" s="29" t="str">
        <f>①陸連データ貼付け!C2115</f>
        <v>鵜飼　康生</v>
      </c>
      <c r="F5046" s="29" t="str">
        <f>ASC(①陸連データ貼付け!D2115)</f>
        <v>ｳｶｲ ｺｳｾｲ</v>
      </c>
      <c r="G5046" s="29" t="str">
        <f>①陸連データ貼付け!E2115</f>
        <v>男</v>
      </c>
      <c r="H5046" s="29">
        <f>①陸連データ貼付け!H2115</f>
        <v>24283</v>
      </c>
      <c r="I5046" s="29" t="str">
        <f>①陸連データ貼付け!I2115</f>
        <v>豊正</v>
      </c>
      <c r="J5046" s="29" t="str">
        <f>①陸連データ貼付け!J2115</f>
        <v>ホウセイ</v>
      </c>
      <c r="K5046" s="29" t="str">
        <f t="shared" si="248"/>
        <v>豊正</v>
      </c>
      <c r="L5046" s="29">
        <f>①陸連データ貼付け!P2115</f>
        <v>2</v>
      </c>
      <c r="M5046" s="63" t="str">
        <f>①陸連データ貼付け!Q2115</f>
        <v>中学校</v>
      </c>
    </row>
    <row r="5047" spans="1:13">
      <c r="A5047" s="220" t="str">
        <f>IF(①陸連データ貼付け!M2116="","",①陸連データ貼付け!M2116)</f>
        <v>P5586</v>
      </c>
      <c r="B5047" s="29" t="str">
        <f t="shared" si="246"/>
        <v>P</v>
      </c>
      <c r="C5047" s="29" t="str">
        <f t="shared" si="247"/>
        <v>5586</v>
      </c>
      <c r="D5047" s="29">
        <f>①陸連データ貼付け!B2116</f>
        <v>88712228</v>
      </c>
      <c r="E5047" s="29" t="str">
        <f>①陸連データ貼付け!C2116</f>
        <v>宇佐見　直緒</v>
      </c>
      <c r="F5047" s="29" t="str">
        <f>ASC(①陸連データ貼付け!D2116)</f>
        <v>ｳｻﾐ ﾅｵ</v>
      </c>
      <c r="G5047" s="29" t="str">
        <f>①陸連データ貼付け!E2116</f>
        <v>女</v>
      </c>
      <c r="H5047" s="29">
        <f>①陸連データ貼付け!H2116</f>
        <v>24283</v>
      </c>
      <c r="I5047" s="29" t="str">
        <f>①陸連データ貼付け!I2116</f>
        <v>豊正</v>
      </c>
      <c r="J5047" s="29" t="str">
        <f>①陸連データ貼付け!J2116</f>
        <v>ホウセイ</v>
      </c>
      <c r="K5047" s="29" t="str">
        <f t="shared" si="248"/>
        <v>豊正</v>
      </c>
      <c r="L5047" s="29">
        <f>①陸連データ貼付け!P2116</f>
        <v>2</v>
      </c>
      <c r="M5047" s="63" t="str">
        <f>①陸連データ貼付け!Q2116</f>
        <v>中学校</v>
      </c>
    </row>
    <row r="5048" spans="1:13">
      <c r="A5048" s="220" t="str">
        <f>IF(①陸連データ貼付け!M2117="","",①陸連データ貼付け!M2117)</f>
        <v>P5588</v>
      </c>
      <c r="B5048" s="29" t="str">
        <f t="shared" si="246"/>
        <v>P</v>
      </c>
      <c r="C5048" s="29" t="str">
        <f t="shared" si="247"/>
        <v>5588</v>
      </c>
      <c r="D5048" s="29">
        <f>①陸連データ貼付け!B2117</f>
        <v>88712531</v>
      </c>
      <c r="E5048" s="29" t="str">
        <f>①陸連データ貼付け!C2117</f>
        <v>内山　菫</v>
      </c>
      <c r="F5048" s="29" t="str">
        <f>ASC(①陸連データ貼付け!D2117)</f>
        <v>ｳﾁﾔﾏ ｽﾐﾚ</v>
      </c>
      <c r="G5048" s="29" t="str">
        <f>①陸連データ貼付け!E2117</f>
        <v>女</v>
      </c>
      <c r="H5048" s="29">
        <f>①陸連データ貼付け!H2117</f>
        <v>24283</v>
      </c>
      <c r="I5048" s="29" t="str">
        <f>①陸連データ貼付け!I2117</f>
        <v>豊正</v>
      </c>
      <c r="J5048" s="29" t="str">
        <f>①陸連データ貼付け!J2117</f>
        <v>ホウセイ</v>
      </c>
      <c r="K5048" s="29" t="str">
        <f t="shared" si="248"/>
        <v>豊正</v>
      </c>
      <c r="L5048" s="29">
        <f>①陸連データ貼付け!P2117</f>
        <v>2</v>
      </c>
      <c r="M5048" s="63" t="str">
        <f>①陸連データ貼付け!Q2117</f>
        <v>中学校</v>
      </c>
    </row>
    <row r="5049" spans="1:13">
      <c r="A5049" s="220" t="str">
        <f>IF(①陸連データ貼付け!M2118="","",①陸連データ貼付け!M2118)</f>
        <v>P828</v>
      </c>
      <c r="B5049" s="29" t="str">
        <f t="shared" si="246"/>
        <v>P</v>
      </c>
      <c r="C5049" s="29" t="str">
        <f t="shared" si="247"/>
        <v>828</v>
      </c>
      <c r="D5049" s="29">
        <f>①陸連データ貼付け!B2118</f>
        <v>82771328</v>
      </c>
      <c r="E5049" s="29" t="str">
        <f>①陸連データ貼付け!C2118</f>
        <v>梶　雄成</v>
      </c>
      <c r="F5049" s="29" t="str">
        <f>ASC(①陸連データ貼付け!D2118)</f>
        <v>ｶｼﾞ ﾕｳｾｲ</v>
      </c>
      <c r="G5049" s="29" t="str">
        <f>①陸連データ貼付け!E2118</f>
        <v>男</v>
      </c>
      <c r="H5049" s="29">
        <f>①陸連データ貼付け!H2118</f>
        <v>24283</v>
      </c>
      <c r="I5049" s="29" t="str">
        <f>①陸連データ貼付け!I2118</f>
        <v>豊正</v>
      </c>
      <c r="J5049" s="29" t="str">
        <f>①陸連データ貼付け!J2118</f>
        <v>ホウセイ</v>
      </c>
      <c r="K5049" s="29" t="str">
        <f t="shared" si="248"/>
        <v>豊正</v>
      </c>
      <c r="L5049" s="29">
        <f>①陸連データ貼付け!P2118</f>
        <v>3</v>
      </c>
      <c r="M5049" s="63" t="str">
        <f>①陸連データ貼付け!Q2118</f>
        <v>中学校</v>
      </c>
    </row>
    <row r="5050" spans="1:13">
      <c r="A5050" s="220" t="str">
        <f>IF(①陸連データ貼付け!M2119="","",①陸連データ貼付け!M2119)</f>
        <v>P829</v>
      </c>
      <c r="B5050" s="29" t="str">
        <f t="shared" si="246"/>
        <v>P</v>
      </c>
      <c r="C5050" s="29" t="str">
        <f t="shared" si="247"/>
        <v>829</v>
      </c>
      <c r="D5050" s="29">
        <f>①陸連データ貼付け!B2119</f>
        <v>88709840</v>
      </c>
      <c r="E5050" s="29" t="str">
        <f>①陸連データ貼付け!C2119</f>
        <v>加藤　誠吾</v>
      </c>
      <c r="F5050" s="29" t="str">
        <f>ASC(①陸連データ貼付け!D2119)</f>
        <v>ｶﾄｳ ｾｲｺﾞ</v>
      </c>
      <c r="G5050" s="29" t="str">
        <f>①陸連データ貼付け!E2119</f>
        <v>男</v>
      </c>
      <c r="H5050" s="29">
        <f>①陸連データ貼付け!H2119</f>
        <v>24283</v>
      </c>
      <c r="I5050" s="29" t="str">
        <f>①陸連データ貼付け!I2119</f>
        <v>豊正</v>
      </c>
      <c r="J5050" s="29" t="str">
        <f>①陸連データ貼付け!J2119</f>
        <v>ホウセイ</v>
      </c>
      <c r="K5050" s="29" t="str">
        <f t="shared" si="248"/>
        <v>豊正</v>
      </c>
      <c r="L5050" s="29">
        <f>①陸連データ貼付け!P2119</f>
        <v>2</v>
      </c>
      <c r="M5050" s="63" t="str">
        <f>①陸連データ貼付け!Q2119</f>
        <v>中学校</v>
      </c>
    </row>
    <row r="5051" spans="1:13">
      <c r="A5051" s="220" t="str">
        <f>IF(①陸連データ貼付け!M2120="","",①陸連データ貼付け!M2120)</f>
        <v>P5576</v>
      </c>
      <c r="B5051" s="29" t="str">
        <f t="shared" si="246"/>
        <v>P</v>
      </c>
      <c r="C5051" s="29" t="str">
        <f t="shared" si="247"/>
        <v>5576</v>
      </c>
      <c r="D5051" s="29">
        <f>①陸連データ貼付け!B2120</f>
        <v>82100112</v>
      </c>
      <c r="E5051" s="29" t="str">
        <f>①陸連データ貼付け!C2120</f>
        <v>加藤　雅</v>
      </c>
      <c r="F5051" s="29" t="str">
        <f>ASC(①陸連データ貼付け!D2120)</f>
        <v>ｶﾄｳ ﾐﾔﾋﾞ</v>
      </c>
      <c r="G5051" s="29" t="str">
        <f>①陸連データ貼付け!E2120</f>
        <v>女</v>
      </c>
      <c r="H5051" s="29">
        <f>①陸連データ貼付け!H2120</f>
        <v>24283</v>
      </c>
      <c r="I5051" s="29" t="str">
        <f>①陸連データ貼付け!I2120</f>
        <v>豊正</v>
      </c>
      <c r="J5051" s="29" t="str">
        <f>①陸連データ貼付け!J2120</f>
        <v>ホウセイ</v>
      </c>
      <c r="K5051" s="29" t="str">
        <f t="shared" si="248"/>
        <v>豊正</v>
      </c>
      <c r="L5051" s="29">
        <f>①陸連データ貼付け!P2120</f>
        <v>3</v>
      </c>
      <c r="M5051" s="63" t="str">
        <f>①陸連データ貼付け!Q2120</f>
        <v>中学校</v>
      </c>
    </row>
    <row r="5052" spans="1:13">
      <c r="A5052" s="220" t="str">
        <f>IF(①陸連データ貼付け!M2121="","",①陸連データ貼付け!M2121)</f>
        <v>P826</v>
      </c>
      <c r="B5052" s="29" t="str">
        <f t="shared" si="246"/>
        <v>P</v>
      </c>
      <c r="C5052" s="29" t="str">
        <f t="shared" si="247"/>
        <v>826</v>
      </c>
      <c r="D5052" s="29">
        <f>①陸連データ貼付け!B2121</f>
        <v>82099230</v>
      </c>
      <c r="E5052" s="29" t="str">
        <f>①陸連データ貼付け!C2121</f>
        <v>岸　雅大</v>
      </c>
      <c r="F5052" s="29" t="str">
        <f>ASC(①陸連データ貼付け!D2121)</f>
        <v>ｷｼ ﾏｻﾋﾛ</v>
      </c>
      <c r="G5052" s="29" t="str">
        <f>①陸連データ貼付け!E2121</f>
        <v>男</v>
      </c>
      <c r="H5052" s="29">
        <f>①陸連データ貼付け!H2121</f>
        <v>24283</v>
      </c>
      <c r="I5052" s="29" t="str">
        <f>①陸連データ貼付け!I2121</f>
        <v>豊正</v>
      </c>
      <c r="J5052" s="29" t="str">
        <f>①陸連データ貼付け!J2121</f>
        <v>ホウセイ</v>
      </c>
      <c r="K5052" s="29" t="str">
        <f t="shared" si="248"/>
        <v>豊正</v>
      </c>
      <c r="L5052" s="29">
        <f>①陸連データ貼付け!P2121</f>
        <v>3</v>
      </c>
      <c r="M5052" s="63" t="str">
        <f>①陸連データ貼付け!Q2121</f>
        <v>中学校</v>
      </c>
    </row>
    <row r="5053" spans="1:13">
      <c r="A5053" s="220" t="str">
        <f>IF(①陸連データ貼付け!M2122="","",①陸連データ貼付け!M2122)</f>
        <v>P834</v>
      </c>
      <c r="B5053" s="29" t="str">
        <f t="shared" si="246"/>
        <v>P</v>
      </c>
      <c r="C5053" s="29" t="str">
        <f t="shared" si="247"/>
        <v>834</v>
      </c>
      <c r="D5053" s="29">
        <f>①陸連データ貼付け!B2122</f>
        <v>88711934</v>
      </c>
      <c r="E5053" s="29" t="str">
        <f>①陸連データ貼付け!C2122</f>
        <v>鬼頭　雅軌</v>
      </c>
      <c r="F5053" s="29" t="str">
        <f>ASC(①陸連データ貼付け!D2122)</f>
        <v>ｷﾄｳ ﾏｻｷ</v>
      </c>
      <c r="G5053" s="29" t="str">
        <f>①陸連データ貼付け!E2122</f>
        <v>男</v>
      </c>
      <c r="H5053" s="29">
        <f>①陸連データ貼付け!H2122</f>
        <v>24283</v>
      </c>
      <c r="I5053" s="29" t="str">
        <f>①陸連データ貼付け!I2122</f>
        <v>豊正</v>
      </c>
      <c r="J5053" s="29" t="str">
        <f>①陸連データ貼付け!J2122</f>
        <v>ホウセイ</v>
      </c>
      <c r="K5053" s="29" t="str">
        <f t="shared" si="248"/>
        <v>豊正</v>
      </c>
      <c r="L5053" s="29">
        <f>①陸連データ貼付け!P2122</f>
        <v>2</v>
      </c>
      <c r="M5053" s="63" t="str">
        <f>①陸連データ貼付け!Q2122</f>
        <v>中学校</v>
      </c>
    </row>
    <row r="5054" spans="1:13">
      <c r="A5054" s="220" t="str">
        <f>IF(①陸連データ貼付け!M2123="","",①陸連データ貼付け!M2123)</f>
        <v>P5587</v>
      </c>
      <c r="B5054" s="29" t="str">
        <f t="shared" si="246"/>
        <v>P</v>
      </c>
      <c r="C5054" s="29" t="str">
        <f t="shared" si="247"/>
        <v>5587</v>
      </c>
      <c r="D5054" s="29">
        <f>①陸連データ貼付け!B2123</f>
        <v>88712329</v>
      </c>
      <c r="E5054" s="29" t="str">
        <f>①陸連データ貼付け!C2123</f>
        <v>小柳　美羽</v>
      </c>
      <c r="F5054" s="29" t="str">
        <f>ASC(①陸連データ貼付け!D2123)</f>
        <v>ｺﾔﾅｷﾞ ﾐｳ</v>
      </c>
      <c r="G5054" s="29" t="str">
        <f>①陸連データ貼付け!E2123</f>
        <v>女</v>
      </c>
      <c r="H5054" s="29">
        <f>①陸連データ貼付け!H2123</f>
        <v>24283</v>
      </c>
      <c r="I5054" s="29" t="str">
        <f>①陸連データ貼付け!I2123</f>
        <v>豊正</v>
      </c>
      <c r="J5054" s="29" t="str">
        <f>①陸連データ貼付け!J2123</f>
        <v>ホウセイ</v>
      </c>
      <c r="K5054" s="29" t="str">
        <f t="shared" si="248"/>
        <v>豊正</v>
      </c>
      <c r="L5054" s="29">
        <f>①陸連データ貼付け!P2123</f>
        <v>2</v>
      </c>
      <c r="M5054" s="63" t="str">
        <f>①陸連データ貼付け!Q2123</f>
        <v>中学校</v>
      </c>
    </row>
    <row r="5055" spans="1:13">
      <c r="A5055" s="220" t="str">
        <f>IF(①陸連データ貼付け!M2124="","",①陸連データ貼付け!M2124)</f>
        <v>P5581</v>
      </c>
      <c r="B5055" s="29" t="str">
        <f t="shared" si="246"/>
        <v>P</v>
      </c>
      <c r="C5055" s="29" t="str">
        <f t="shared" si="247"/>
        <v>5581</v>
      </c>
      <c r="D5055" s="29">
        <f>①陸連データ貼付け!B2124</f>
        <v>82100819</v>
      </c>
      <c r="E5055" s="29" t="str">
        <f>①陸連データ貼付け!C2124</f>
        <v>近藤　彩夏</v>
      </c>
      <c r="F5055" s="29" t="str">
        <f>ASC(①陸連データ貼付け!D2124)</f>
        <v>ｺﾝﾄﾞｳ ｱﾔｶ</v>
      </c>
      <c r="G5055" s="29" t="str">
        <f>①陸連データ貼付け!E2124</f>
        <v>女</v>
      </c>
      <c r="H5055" s="29">
        <f>①陸連データ貼付け!H2124</f>
        <v>24283</v>
      </c>
      <c r="I5055" s="29" t="str">
        <f>①陸連データ貼付け!I2124</f>
        <v>豊正</v>
      </c>
      <c r="J5055" s="29" t="str">
        <f>①陸連データ貼付け!J2124</f>
        <v>ホウセイ</v>
      </c>
      <c r="K5055" s="29" t="str">
        <f t="shared" si="248"/>
        <v>豊正</v>
      </c>
      <c r="L5055" s="29">
        <f>①陸連データ貼付け!P2124</f>
        <v>3</v>
      </c>
      <c r="M5055" s="63" t="str">
        <f>①陸連データ貼付け!Q2124</f>
        <v>中学校</v>
      </c>
    </row>
    <row r="5056" spans="1:13">
      <c r="A5056" s="220" t="str">
        <f>IF(①陸連データ貼付け!M2125="","",①陸連データ貼付け!M2125)</f>
        <v>P827</v>
      </c>
      <c r="B5056" s="29" t="str">
        <f t="shared" si="246"/>
        <v>P</v>
      </c>
      <c r="C5056" s="29" t="str">
        <f t="shared" si="247"/>
        <v>827</v>
      </c>
      <c r="D5056" s="29">
        <f>①陸連データ貼付け!B2125</f>
        <v>82099432</v>
      </c>
      <c r="E5056" s="29" t="str">
        <f>①陸連データ貼付け!C2125</f>
        <v>佐藤　有馬</v>
      </c>
      <c r="F5056" s="29" t="str">
        <f>ASC(①陸連データ貼付け!D2125)</f>
        <v>ｻﾄｳ ﾕｳﾏ</v>
      </c>
      <c r="G5056" s="29" t="str">
        <f>①陸連データ貼付け!E2125</f>
        <v>男</v>
      </c>
      <c r="H5056" s="29">
        <f>①陸連データ貼付け!H2125</f>
        <v>24283</v>
      </c>
      <c r="I5056" s="29" t="str">
        <f>①陸連データ貼付け!I2125</f>
        <v>豊正</v>
      </c>
      <c r="J5056" s="29" t="str">
        <f>①陸連データ貼付け!J2125</f>
        <v>ホウセイ</v>
      </c>
      <c r="K5056" s="29" t="str">
        <f t="shared" si="248"/>
        <v>豊正</v>
      </c>
      <c r="L5056" s="29">
        <f>①陸連データ貼付け!P2125</f>
        <v>3</v>
      </c>
      <c r="M5056" s="63" t="str">
        <f>①陸連データ貼付け!Q2125</f>
        <v>中学校</v>
      </c>
    </row>
    <row r="5057" spans="1:13">
      <c r="A5057" s="220" t="str">
        <f>IF(①陸連データ貼付け!M2126="","",①陸連データ貼付け!M2126)</f>
        <v>P823</v>
      </c>
      <c r="B5057" s="29" t="str">
        <f t="shared" si="246"/>
        <v>P</v>
      </c>
      <c r="C5057" s="29" t="str">
        <f t="shared" si="247"/>
        <v>823</v>
      </c>
      <c r="D5057" s="29">
        <f>①陸連データ貼付け!B2126</f>
        <v>82098330</v>
      </c>
      <c r="E5057" s="29" t="str">
        <f>①陸連データ貼付け!C2126</f>
        <v>菅谷　航汰</v>
      </c>
      <c r="F5057" s="29" t="str">
        <f>ASC(①陸連データ貼付け!D2126)</f>
        <v>ｽｶﾞﾔ ｺｳﾀ</v>
      </c>
      <c r="G5057" s="29" t="str">
        <f>①陸連データ貼付け!E2126</f>
        <v>男</v>
      </c>
      <c r="H5057" s="29">
        <f>①陸連データ貼付け!H2126</f>
        <v>24283</v>
      </c>
      <c r="I5057" s="29" t="str">
        <f>①陸連データ貼付け!I2126</f>
        <v>豊正</v>
      </c>
      <c r="J5057" s="29" t="str">
        <f>①陸連データ貼付け!J2126</f>
        <v>ホウセイ</v>
      </c>
      <c r="K5057" s="29" t="str">
        <f t="shared" si="248"/>
        <v>豊正</v>
      </c>
      <c r="L5057" s="29">
        <f>①陸連データ貼付け!P2126</f>
        <v>3</v>
      </c>
      <c r="M5057" s="63" t="str">
        <f>①陸連データ貼付け!Q2126</f>
        <v>中学校</v>
      </c>
    </row>
    <row r="5058" spans="1:13">
      <c r="A5058" s="220" t="str">
        <f>IF(①陸連データ貼付け!M2127="","",①陸連データ貼付け!M2127)</f>
        <v>P836</v>
      </c>
      <c r="B5058" s="29" t="str">
        <f t="shared" si="246"/>
        <v>P</v>
      </c>
      <c r="C5058" s="29" t="str">
        <f t="shared" si="247"/>
        <v>836</v>
      </c>
      <c r="D5058" s="29">
        <f>①陸連データ貼付け!B2127</f>
        <v>94543328</v>
      </c>
      <c r="E5058" s="29" t="str">
        <f>①陸連データ貼付け!C2127</f>
        <v>杉山　真人</v>
      </c>
      <c r="F5058" s="29" t="str">
        <f>ASC(①陸連データ貼付け!D2127)</f>
        <v>ｽｷﾞﾔﾏ ﾏｻﾄ</v>
      </c>
      <c r="G5058" s="29" t="str">
        <f>①陸連データ貼付け!E2127</f>
        <v>男</v>
      </c>
      <c r="H5058" s="29">
        <f>①陸連データ貼付け!H2127</f>
        <v>24283</v>
      </c>
      <c r="I5058" s="29" t="str">
        <f>①陸連データ貼付け!I2127</f>
        <v>豊正</v>
      </c>
      <c r="J5058" s="29" t="str">
        <f>①陸連データ貼付け!J2127</f>
        <v>ホウセイ</v>
      </c>
      <c r="K5058" s="29" t="str">
        <f t="shared" si="248"/>
        <v>豊正</v>
      </c>
      <c r="L5058" s="29">
        <f>①陸連データ貼付け!P2127</f>
        <v>2</v>
      </c>
      <c r="M5058" s="63" t="str">
        <f>①陸連データ貼付け!Q2127</f>
        <v>中学校</v>
      </c>
    </row>
    <row r="5059" spans="1:13">
      <c r="A5059" s="220" t="str">
        <f>IF(①陸連データ貼付け!M2128="","",①陸連データ貼付け!M2128)</f>
        <v>P5578</v>
      </c>
      <c r="B5059" s="29" t="str">
        <f t="shared" si="246"/>
        <v>P</v>
      </c>
      <c r="C5059" s="29" t="str">
        <f t="shared" si="247"/>
        <v>5578</v>
      </c>
      <c r="D5059" s="29">
        <f>①陸連データ貼付け!B2128</f>
        <v>82100516</v>
      </c>
      <c r="E5059" s="29" t="str">
        <f>①陸連データ貼付け!C2128</f>
        <v>髙吉　柚伎</v>
      </c>
      <c r="F5059" s="29" t="str">
        <f>ASC(①陸連データ貼付け!D2128)</f>
        <v>ﾀｶﾖｼ ﾕｽﾞｷ</v>
      </c>
      <c r="G5059" s="29" t="str">
        <f>①陸連データ貼付け!E2128</f>
        <v>女</v>
      </c>
      <c r="H5059" s="29">
        <f>①陸連データ貼付け!H2128</f>
        <v>24283</v>
      </c>
      <c r="I5059" s="29" t="str">
        <f>①陸連データ貼付け!I2128</f>
        <v>豊正</v>
      </c>
      <c r="J5059" s="29" t="str">
        <f>①陸連データ貼付け!J2128</f>
        <v>ホウセイ</v>
      </c>
      <c r="K5059" s="29" t="str">
        <f t="shared" si="248"/>
        <v>豊正</v>
      </c>
      <c r="L5059" s="29">
        <f>①陸連データ貼付け!P2128</f>
        <v>3</v>
      </c>
      <c r="M5059" s="63" t="str">
        <f>①陸連データ貼付け!Q2128</f>
        <v>中学校</v>
      </c>
    </row>
    <row r="5060" spans="1:13">
      <c r="A5060" s="220" t="str">
        <f>IF(①陸連データ貼付け!M2129="","",①陸連データ貼付け!M2129)</f>
        <v>P5589</v>
      </c>
      <c r="B5060" s="29" t="str">
        <f t="shared" si="246"/>
        <v>P</v>
      </c>
      <c r="C5060" s="29" t="str">
        <f t="shared" si="247"/>
        <v>5589</v>
      </c>
      <c r="D5060" s="29">
        <f>①陸連データ貼付け!B2129</f>
        <v>88712733</v>
      </c>
      <c r="E5060" s="29" t="str">
        <f>①陸連データ貼付け!C2129</f>
        <v>滝藤　万由</v>
      </c>
      <c r="F5060" s="29" t="str">
        <f>ASC(①陸連データ貼付け!D2129)</f>
        <v>ﾀｷﾄｳ ﾏﾕ</v>
      </c>
      <c r="G5060" s="29" t="str">
        <f>①陸連データ貼付け!E2129</f>
        <v>女</v>
      </c>
      <c r="H5060" s="29">
        <f>①陸連データ貼付け!H2129</f>
        <v>24283</v>
      </c>
      <c r="I5060" s="29" t="str">
        <f>①陸連データ貼付け!I2129</f>
        <v>豊正</v>
      </c>
      <c r="J5060" s="29" t="str">
        <f>①陸連データ貼付け!J2129</f>
        <v>ホウセイ</v>
      </c>
      <c r="K5060" s="29" t="str">
        <f t="shared" si="248"/>
        <v>豊正</v>
      </c>
      <c r="L5060" s="29">
        <f>①陸連データ貼付け!P2129</f>
        <v>2</v>
      </c>
      <c r="M5060" s="63" t="str">
        <f>①陸連データ貼付け!Q2129</f>
        <v>中学校</v>
      </c>
    </row>
    <row r="5061" spans="1:13">
      <c r="A5061" s="220" t="str">
        <f>IF(①陸連データ貼付け!M2130="","",①陸連データ貼付け!M2130)</f>
        <v>P5582</v>
      </c>
      <c r="B5061" s="29" t="str">
        <f t="shared" si="246"/>
        <v>P</v>
      </c>
      <c r="C5061" s="29" t="str">
        <f t="shared" si="247"/>
        <v>5582</v>
      </c>
      <c r="D5061" s="29">
        <f>①陸連データ貼付け!B2130</f>
        <v>82101012</v>
      </c>
      <c r="E5061" s="29" t="str">
        <f>①陸連データ貼付け!C2130</f>
        <v>寺本　有希</v>
      </c>
      <c r="F5061" s="29" t="str">
        <f>ASC(①陸連データ貼付け!D2130)</f>
        <v>ﾃﾗﾓﾄ ﾕｳｷ</v>
      </c>
      <c r="G5061" s="29" t="str">
        <f>①陸連データ貼付け!E2130</f>
        <v>女</v>
      </c>
      <c r="H5061" s="29">
        <f>①陸連データ貼付け!H2130</f>
        <v>24283</v>
      </c>
      <c r="I5061" s="29" t="str">
        <f>①陸連データ貼付け!I2130</f>
        <v>豊正</v>
      </c>
      <c r="J5061" s="29" t="str">
        <f>①陸連データ貼付け!J2130</f>
        <v>ホウセイ</v>
      </c>
      <c r="K5061" s="29" t="str">
        <f t="shared" si="248"/>
        <v>豊正</v>
      </c>
      <c r="L5061" s="29">
        <f>①陸連データ貼付け!P2130</f>
        <v>3</v>
      </c>
      <c r="M5061" s="63" t="str">
        <f>①陸連データ貼付け!Q2130</f>
        <v>中学校</v>
      </c>
    </row>
    <row r="5062" spans="1:13">
      <c r="A5062" s="220" t="str">
        <f>IF(①陸連データ貼付け!M2131="","",①陸連データ貼付け!M2131)</f>
        <v>P5591</v>
      </c>
      <c r="B5062" s="29" t="str">
        <f t="shared" si="246"/>
        <v>P</v>
      </c>
      <c r="C5062" s="29" t="str">
        <f t="shared" si="247"/>
        <v>5591</v>
      </c>
      <c r="D5062" s="29">
        <f>①陸連データ貼付け!B2131</f>
        <v>94543025</v>
      </c>
      <c r="E5062" s="29" t="str">
        <f>①陸連データ貼付け!C2131</f>
        <v>服部　綾乃</v>
      </c>
      <c r="F5062" s="29" t="str">
        <f>ASC(①陸連データ貼付け!D2131)</f>
        <v>ﾊｯﾄﾘ ｱﾔﾉ</v>
      </c>
      <c r="G5062" s="29" t="str">
        <f>①陸連データ貼付け!E2131</f>
        <v>女</v>
      </c>
      <c r="H5062" s="29">
        <f>①陸連データ貼付け!H2131</f>
        <v>24283</v>
      </c>
      <c r="I5062" s="29" t="str">
        <f>①陸連データ貼付け!I2131</f>
        <v>豊正</v>
      </c>
      <c r="J5062" s="29" t="str">
        <f>①陸連データ貼付け!J2131</f>
        <v>ホウセイ</v>
      </c>
      <c r="K5062" s="29" t="str">
        <f t="shared" si="248"/>
        <v>豊正</v>
      </c>
      <c r="L5062" s="29">
        <f>①陸連データ貼付け!P2131</f>
        <v>2</v>
      </c>
      <c r="M5062" s="63" t="str">
        <f>①陸連データ貼付け!Q2131</f>
        <v>中学校</v>
      </c>
    </row>
    <row r="5063" spans="1:13">
      <c r="A5063" s="220" t="str">
        <f>IF(①陸連データ貼付け!M2132="","",①陸連データ貼付け!M2132)</f>
        <v>P821</v>
      </c>
      <c r="B5063" s="29" t="str">
        <f t="shared" si="246"/>
        <v>P</v>
      </c>
      <c r="C5063" s="29" t="str">
        <f t="shared" si="247"/>
        <v>821</v>
      </c>
      <c r="D5063" s="29">
        <f>①陸連データ貼付け!B2132</f>
        <v>82098128</v>
      </c>
      <c r="E5063" s="29" t="str">
        <f>①陸連データ貼付け!C2132</f>
        <v>平野　泰地</v>
      </c>
      <c r="F5063" s="29" t="str">
        <f>ASC(①陸連データ貼付け!D2132)</f>
        <v>ﾋﾗﾉ ﾀｲﾁ</v>
      </c>
      <c r="G5063" s="29" t="str">
        <f>①陸連データ貼付け!E2132</f>
        <v>男</v>
      </c>
      <c r="H5063" s="29">
        <f>①陸連データ貼付け!H2132</f>
        <v>24283</v>
      </c>
      <c r="I5063" s="29" t="str">
        <f>①陸連データ貼付け!I2132</f>
        <v>豊正</v>
      </c>
      <c r="J5063" s="29" t="str">
        <f>①陸連データ貼付け!J2132</f>
        <v>ホウセイ</v>
      </c>
      <c r="K5063" s="29" t="str">
        <f t="shared" si="248"/>
        <v>豊正</v>
      </c>
      <c r="L5063" s="29">
        <f>①陸連データ貼付け!P2132</f>
        <v>3</v>
      </c>
      <c r="M5063" s="63" t="str">
        <f>①陸連データ貼付け!Q2132</f>
        <v>中学校</v>
      </c>
    </row>
    <row r="5064" spans="1:13">
      <c r="A5064" s="220" t="str">
        <f>IF(①陸連データ貼付け!M2133="","",①陸連データ貼付け!M2133)</f>
        <v>P837</v>
      </c>
      <c r="B5064" s="29" t="str">
        <f t="shared" si="246"/>
        <v>P</v>
      </c>
      <c r="C5064" s="29" t="str">
        <f t="shared" si="247"/>
        <v>837</v>
      </c>
      <c r="D5064" s="29">
        <f>①陸連データ貼付け!B2133</f>
        <v>94543429</v>
      </c>
      <c r="E5064" s="29" t="str">
        <f>①陸連データ貼付け!C2133</f>
        <v>前島　蒼太</v>
      </c>
      <c r="F5064" s="29" t="str">
        <f>ASC(①陸連データ貼付け!D2133)</f>
        <v>ﾏｴｼﾞﾏ ｿｳﾀ</v>
      </c>
      <c r="G5064" s="29" t="str">
        <f>①陸連データ貼付け!E2133</f>
        <v>男</v>
      </c>
      <c r="H5064" s="29">
        <f>①陸連データ貼付け!H2133</f>
        <v>24283</v>
      </c>
      <c r="I5064" s="29" t="str">
        <f>①陸連データ貼付け!I2133</f>
        <v>豊正</v>
      </c>
      <c r="J5064" s="29" t="str">
        <f>①陸連データ貼付け!J2133</f>
        <v>ホウセイ</v>
      </c>
      <c r="K5064" s="29" t="str">
        <f t="shared" si="248"/>
        <v>豊正</v>
      </c>
      <c r="L5064" s="29">
        <f>①陸連データ貼付け!P2133</f>
        <v>2</v>
      </c>
      <c r="M5064" s="63" t="str">
        <f>①陸連データ貼付け!Q2133</f>
        <v>中学校</v>
      </c>
    </row>
    <row r="5065" spans="1:13">
      <c r="A5065" s="220" t="str">
        <f>IF(①陸連データ貼付け!M2134="","",①陸連データ貼付け!M2134)</f>
        <v>P824</v>
      </c>
      <c r="B5065" s="29" t="str">
        <f t="shared" si="246"/>
        <v>P</v>
      </c>
      <c r="C5065" s="29" t="str">
        <f t="shared" si="247"/>
        <v>824</v>
      </c>
      <c r="D5065" s="29">
        <f>①陸連データ貼付け!B2134</f>
        <v>82098532</v>
      </c>
      <c r="E5065" s="29" t="str">
        <f>①陸連データ貼付け!C2134</f>
        <v>三輪　勇河</v>
      </c>
      <c r="F5065" s="29" t="str">
        <f>ASC(①陸連データ貼付け!D2134)</f>
        <v>ﾐﾜ ﾕｳｶﾞ</v>
      </c>
      <c r="G5065" s="29" t="str">
        <f>①陸連データ貼付け!E2134</f>
        <v>男</v>
      </c>
      <c r="H5065" s="29">
        <f>①陸連データ貼付け!H2134</f>
        <v>24283</v>
      </c>
      <c r="I5065" s="29" t="str">
        <f>①陸連データ貼付け!I2134</f>
        <v>豊正</v>
      </c>
      <c r="J5065" s="29" t="str">
        <f>①陸連データ貼付け!J2134</f>
        <v>ホウセイ</v>
      </c>
      <c r="K5065" s="29" t="str">
        <f t="shared" si="248"/>
        <v>豊正</v>
      </c>
      <c r="L5065" s="29">
        <f>①陸連データ貼付け!P2134</f>
        <v>3</v>
      </c>
      <c r="M5065" s="63" t="str">
        <f>①陸連データ貼付け!Q2134</f>
        <v>中学校</v>
      </c>
    </row>
    <row r="5066" spans="1:13">
      <c r="A5066" s="220" t="str">
        <f>IF(①陸連データ貼付け!M2135="","",①陸連データ貼付け!M2135)</f>
        <v>P831</v>
      </c>
      <c r="B5066" s="29" t="str">
        <f t="shared" si="246"/>
        <v>P</v>
      </c>
      <c r="C5066" s="29" t="str">
        <f t="shared" si="247"/>
        <v>831</v>
      </c>
      <c r="D5066" s="29">
        <f>①陸連データ貼付け!B2135</f>
        <v>88711530</v>
      </c>
      <c r="E5066" s="29" t="str">
        <f>①陸連データ貼付け!C2135</f>
        <v>門田　唯人</v>
      </c>
      <c r="F5066" s="29" t="str">
        <f>ASC(①陸連データ貼付け!D2135)</f>
        <v>ﾓﾝﾃﾞﾝ ﾕｲﾄ</v>
      </c>
      <c r="G5066" s="29" t="str">
        <f>①陸連データ貼付け!E2135</f>
        <v>男</v>
      </c>
      <c r="H5066" s="29">
        <f>①陸連データ貼付け!H2135</f>
        <v>24283</v>
      </c>
      <c r="I5066" s="29" t="str">
        <f>①陸連データ貼付け!I2135</f>
        <v>豊正</v>
      </c>
      <c r="J5066" s="29" t="str">
        <f>①陸連データ貼付け!J2135</f>
        <v>ホウセイ</v>
      </c>
      <c r="K5066" s="29" t="str">
        <f t="shared" si="248"/>
        <v>豊正</v>
      </c>
      <c r="L5066" s="29">
        <f>①陸連データ貼付け!P2135</f>
        <v>2</v>
      </c>
      <c r="M5066" s="63" t="str">
        <f>①陸連データ貼付け!Q2135</f>
        <v>中学校</v>
      </c>
    </row>
    <row r="5067" spans="1:13">
      <c r="A5067" s="220" t="str">
        <f>IF(①陸連データ貼付け!M2136="","",①陸連データ貼付け!M2136)</f>
        <v>P5583</v>
      </c>
      <c r="B5067" s="29" t="str">
        <f t="shared" si="246"/>
        <v>P</v>
      </c>
      <c r="C5067" s="29" t="str">
        <f t="shared" si="247"/>
        <v>5583</v>
      </c>
      <c r="D5067" s="29">
        <f>①陸連データ貼付け!B2136</f>
        <v>82101214</v>
      </c>
      <c r="E5067" s="29" t="str">
        <f>①陸連データ貼付け!C2136</f>
        <v>柳澤　来実</v>
      </c>
      <c r="F5067" s="29" t="str">
        <f>ASC(①陸連データ貼付け!D2136)</f>
        <v>ﾔﾅｷﾞｻﾜ ｸﾐ</v>
      </c>
      <c r="G5067" s="29" t="str">
        <f>①陸連データ貼付け!E2136</f>
        <v>女</v>
      </c>
      <c r="H5067" s="29">
        <f>①陸連データ貼付け!H2136</f>
        <v>24283</v>
      </c>
      <c r="I5067" s="29" t="str">
        <f>①陸連データ貼付け!I2136</f>
        <v>豊正</v>
      </c>
      <c r="J5067" s="29" t="str">
        <f>①陸連データ貼付け!J2136</f>
        <v>ホウセイ</v>
      </c>
      <c r="K5067" s="29" t="str">
        <f t="shared" si="248"/>
        <v>豊正</v>
      </c>
      <c r="L5067" s="29">
        <f>①陸連データ貼付け!P2136</f>
        <v>3</v>
      </c>
      <c r="M5067" s="63" t="str">
        <f>①陸連データ貼付け!Q2136</f>
        <v>中学校</v>
      </c>
    </row>
    <row r="5068" spans="1:13">
      <c r="A5068" s="220" t="str">
        <f>IF(①陸連データ貼付け!M2137="","",①陸連データ貼付け!M2137)</f>
        <v>P833</v>
      </c>
      <c r="B5068" s="29" t="str">
        <f t="shared" si="246"/>
        <v>P</v>
      </c>
      <c r="C5068" s="29" t="str">
        <f t="shared" si="247"/>
        <v>833</v>
      </c>
      <c r="D5068" s="29">
        <f>①陸連データ貼付け!B2137</f>
        <v>88711833</v>
      </c>
      <c r="E5068" s="29" t="str">
        <f>①陸連データ貼付け!C2137</f>
        <v>吉田　晴登</v>
      </c>
      <c r="F5068" s="29" t="str">
        <f>ASC(①陸連データ貼付け!D2137)</f>
        <v>ﾖｼﾀﾞ ﾊﾙﾄ</v>
      </c>
      <c r="G5068" s="29" t="str">
        <f>①陸連データ貼付け!E2137</f>
        <v>男</v>
      </c>
      <c r="H5068" s="29">
        <f>①陸連データ貼付け!H2137</f>
        <v>24283</v>
      </c>
      <c r="I5068" s="29" t="str">
        <f>①陸連データ貼付け!I2137</f>
        <v>豊正</v>
      </c>
      <c r="J5068" s="29" t="str">
        <f>①陸連データ貼付け!J2137</f>
        <v>ホウセイ</v>
      </c>
      <c r="K5068" s="29" t="str">
        <f t="shared" si="248"/>
        <v>豊正</v>
      </c>
      <c r="L5068" s="29">
        <f>①陸連データ貼付け!P2137</f>
        <v>2</v>
      </c>
      <c r="M5068" s="63" t="str">
        <f>①陸連データ貼付け!Q2137</f>
        <v>中学校</v>
      </c>
    </row>
    <row r="5069" spans="1:13">
      <c r="A5069" s="220" t="str">
        <f>IF(①陸連データ貼付け!M2138="","",①陸連データ貼付け!M2138)</f>
        <v>P5590</v>
      </c>
      <c r="B5069" s="29" t="str">
        <f t="shared" si="246"/>
        <v>P</v>
      </c>
      <c r="C5069" s="29" t="str">
        <f t="shared" si="247"/>
        <v>5590</v>
      </c>
      <c r="D5069" s="29">
        <f>①陸連データ貼付け!B2138</f>
        <v>94542731</v>
      </c>
      <c r="E5069" s="29" t="str">
        <f>①陸連データ貼付け!C2138</f>
        <v>米安　里菜</v>
      </c>
      <c r="F5069" s="29" t="str">
        <f>ASC(①陸連データ貼付け!D2138)</f>
        <v>ﾖﾈﾔｽ ﾘﾅ</v>
      </c>
      <c r="G5069" s="29" t="str">
        <f>①陸連データ貼付け!E2138</f>
        <v>女</v>
      </c>
      <c r="H5069" s="29">
        <f>①陸連データ貼付け!H2138</f>
        <v>24283</v>
      </c>
      <c r="I5069" s="29" t="str">
        <f>①陸連データ貼付け!I2138</f>
        <v>豊正</v>
      </c>
      <c r="J5069" s="29" t="str">
        <f>①陸連データ貼付け!J2138</f>
        <v>ホウセイ</v>
      </c>
      <c r="K5069" s="29" t="str">
        <f t="shared" si="248"/>
        <v>豊正</v>
      </c>
      <c r="L5069" s="29">
        <f>①陸連データ貼付け!P2138</f>
        <v>2</v>
      </c>
      <c r="M5069" s="63" t="str">
        <f>①陸連データ貼付け!Q2138</f>
        <v>中学校</v>
      </c>
    </row>
    <row r="5070" spans="1:13">
      <c r="A5070" s="220" t="str">
        <f>IF(①陸連データ貼付け!M2139="","",①陸連データ貼付け!M2139)</f>
        <v>P5142</v>
      </c>
      <c r="B5070" s="29" t="str">
        <f t="shared" si="246"/>
        <v>P</v>
      </c>
      <c r="C5070" s="29" t="str">
        <f t="shared" si="247"/>
        <v>5142</v>
      </c>
      <c r="D5070" s="29">
        <f>①陸連データ貼付け!B2139</f>
        <v>88092532</v>
      </c>
      <c r="E5070" s="29" t="str">
        <f>①陸連データ貼付け!C2139</f>
        <v>秋田　桜子</v>
      </c>
      <c r="F5070" s="29" t="str">
        <f>ASC(①陸連データ貼付け!D2139)</f>
        <v>ｱｷﾀ ｻｸﾗｺ</v>
      </c>
      <c r="G5070" s="29" t="str">
        <f>①陸連データ貼付け!E2139</f>
        <v>女</v>
      </c>
      <c r="H5070" s="29">
        <f>①陸連データ貼付け!H2139</f>
        <v>24281</v>
      </c>
      <c r="I5070" s="29" t="str">
        <f>①陸連データ貼付け!I2139</f>
        <v>北陵</v>
      </c>
      <c r="J5070" s="29" t="str">
        <f>①陸連データ貼付け!J2139</f>
        <v>ホクリョウチュウ</v>
      </c>
      <c r="K5070" s="29" t="str">
        <f t="shared" si="248"/>
        <v>北陵</v>
      </c>
      <c r="L5070" s="29">
        <f>①陸連データ貼付け!P2139</f>
        <v>2</v>
      </c>
      <c r="M5070" s="63" t="str">
        <f>①陸連データ貼付け!Q2139</f>
        <v>中学校</v>
      </c>
    </row>
    <row r="5071" spans="1:13">
      <c r="A5071" s="220" t="str">
        <f>IF(①陸連データ貼付け!M2140="","",①陸連データ貼付け!M2140)</f>
        <v>P5127</v>
      </c>
      <c r="B5071" s="29" t="str">
        <f t="shared" si="246"/>
        <v>P</v>
      </c>
      <c r="C5071" s="29" t="str">
        <f t="shared" si="247"/>
        <v>5127</v>
      </c>
      <c r="D5071" s="29">
        <f>①陸連データ貼付け!B2140</f>
        <v>81470323</v>
      </c>
      <c r="E5071" s="29" t="str">
        <f>①陸連データ貼付け!C2140</f>
        <v>天野　響子</v>
      </c>
      <c r="F5071" s="29" t="str">
        <f>ASC(①陸連データ貼付け!D2140)</f>
        <v>ｱﾏﾉ ｷｮｳｺ</v>
      </c>
      <c r="G5071" s="29" t="str">
        <f>①陸連データ貼付け!E2140</f>
        <v>女</v>
      </c>
      <c r="H5071" s="29">
        <f>①陸連データ貼付け!H2140</f>
        <v>24281</v>
      </c>
      <c r="I5071" s="29" t="str">
        <f>①陸連データ貼付け!I2140</f>
        <v>北陵</v>
      </c>
      <c r="J5071" s="29" t="str">
        <f>①陸連データ貼付け!J2140</f>
        <v>ホクリョウチュウ</v>
      </c>
      <c r="K5071" s="29" t="str">
        <f t="shared" si="248"/>
        <v>北陵</v>
      </c>
      <c r="L5071" s="29">
        <f>①陸連データ貼付け!P2140</f>
        <v>3</v>
      </c>
      <c r="M5071" s="63" t="str">
        <f>①陸連データ貼付け!Q2140</f>
        <v>中学校</v>
      </c>
    </row>
    <row r="5072" spans="1:13">
      <c r="A5072" s="220" t="str">
        <f>IF(①陸連データ貼付け!M2141="","",①陸連データ貼付け!M2141)</f>
        <v>P5132</v>
      </c>
      <c r="B5072" s="29" t="str">
        <f t="shared" si="246"/>
        <v>P</v>
      </c>
      <c r="C5072" s="29" t="str">
        <f t="shared" si="247"/>
        <v>5132</v>
      </c>
      <c r="D5072" s="29">
        <f>①陸連データ貼付け!B2141</f>
        <v>81471728</v>
      </c>
      <c r="E5072" s="29" t="str">
        <f>①陸連データ貼付け!C2141</f>
        <v>石原　綾</v>
      </c>
      <c r="F5072" s="29" t="str">
        <f>ASC(①陸連データ貼付け!D2141)</f>
        <v>ｲｼﾊﾗ ｱﾔ</v>
      </c>
      <c r="G5072" s="29" t="str">
        <f>①陸連データ貼付け!E2141</f>
        <v>女</v>
      </c>
      <c r="H5072" s="29">
        <f>①陸連データ貼付け!H2141</f>
        <v>24281</v>
      </c>
      <c r="I5072" s="29" t="str">
        <f>①陸連データ貼付け!I2141</f>
        <v>北陵</v>
      </c>
      <c r="J5072" s="29" t="str">
        <f>①陸連データ貼付け!J2141</f>
        <v>ホクリョウチュウ</v>
      </c>
      <c r="K5072" s="29" t="str">
        <f t="shared" si="248"/>
        <v>北陵</v>
      </c>
      <c r="L5072" s="29">
        <f>①陸連データ貼付け!P2141</f>
        <v>3</v>
      </c>
      <c r="M5072" s="63" t="str">
        <f>①陸連データ貼付け!Q2141</f>
        <v>中学校</v>
      </c>
    </row>
    <row r="5073" spans="1:13">
      <c r="A5073" s="220" t="str">
        <f>IF(①陸連データ貼付け!M2142="","",①陸連データ貼付け!M2142)</f>
        <v>P154</v>
      </c>
      <c r="B5073" s="29" t="str">
        <f t="shared" si="246"/>
        <v>P</v>
      </c>
      <c r="C5073" s="29" t="str">
        <f t="shared" si="247"/>
        <v>154</v>
      </c>
      <c r="D5073" s="29">
        <f>①陸連データ貼付け!B2142</f>
        <v>93435226</v>
      </c>
      <c r="E5073" s="29" t="str">
        <f>①陸連データ貼付け!C2142</f>
        <v>磯田　壮汰</v>
      </c>
      <c r="F5073" s="29" t="str">
        <f>ASC(①陸連データ貼付け!D2142)</f>
        <v>ｲｿﾀﾞ ｿｳﾀ</v>
      </c>
      <c r="G5073" s="29" t="str">
        <f>①陸連データ貼付け!E2142</f>
        <v>男</v>
      </c>
      <c r="H5073" s="29">
        <f>①陸連データ貼付け!H2142</f>
        <v>24281</v>
      </c>
      <c r="I5073" s="29" t="str">
        <f>①陸連データ貼付け!I2142</f>
        <v>北陵</v>
      </c>
      <c r="J5073" s="29" t="str">
        <f>①陸連データ貼付け!J2142</f>
        <v>ホクリョウチュウ</v>
      </c>
      <c r="K5073" s="29" t="str">
        <f t="shared" si="248"/>
        <v>北陵</v>
      </c>
      <c r="L5073" s="29">
        <f>①陸連データ貼付け!P2142</f>
        <v>2</v>
      </c>
      <c r="M5073" s="63" t="str">
        <f>①陸連データ貼付け!Q2142</f>
        <v>中学校</v>
      </c>
    </row>
    <row r="5074" spans="1:13">
      <c r="A5074" s="220" t="str">
        <f>IF(①陸連データ貼付け!M2143="","",①陸連データ貼付け!M2143)</f>
        <v>P156</v>
      </c>
      <c r="B5074" s="29" t="str">
        <f t="shared" si="246"/>
        <v>P</v>
      </c>
      <c r="C5074" s="29" t="str">
        <f t="shared" si="247"/>
        <v>156</v>
      </c>
      <c r="D5074" s="29">
        <f>①陸連データ貼付け!B2143</f>
        <v>93435933</v>
      </c>
      <c r="E5074" s="29" t="str">
        <f>①陸連データ貼付け!C2143</f>
        <v>磯部　颯太</v>
      </c>
      <c r="F5074" s="29" t="str">
        <f>ASC(①陸連データ貼付け!D2143)</f>
        <v>ｲｿﾍﾞ ｿｳﾀ</v>
      </c>
      <c r="G5074" s="29" t="str">
        <f>①陸連データ貼付け!E2143</f>
        <v>男</v>
      </c>
      <c r="H5074" s="29">
        <f>①陸連データ貼付け!H2143</f>
        <v>24281</v>
      </c>
      <c r="I5074" s="29" t="str">
        <f>①陸連データ貼付け!I2143</f>
        <v>北陵</v>
      </c>
      <c r="J5074" s="29" t="str">
        <f>①陸連データ貼付け!J2143</f>
        <v>ホクリョウチュウ</v>
      </c>
      <c r="K5074" s="29" t="str">
        <f t="shared" si="248"/>
        <v>北陵</v>
      </c>
      <c r="L5074" s="29">
        <f>①陸連データ貼付け!P2143</f>
        <v>2</v>
      </c>
      <c r="M5074" s="63" t="str">
        <f>①陸連データ貼付け!Q2143</f>
        <v>中学校</v>
      </c>
    </row>
    <row r="5075" spans="1:13">
      <c r="A5075" s="220" t="str">
        <f>IF(①陸連データ貼付け!M2144="","",①陸連データ貼付け!M2144)</f>
        <v>P5149</v>
      </c>
      <c r="B5075" s="29" t="str">
        <f t="shared" si="246"/>
        <v>P</v>
      </c>
      <c r="C5075" s="29" t="str">
        <f t="shared" si="247"/>
        <v>5149</v>
      </c>
      <c r="D5075" s="29">
        <f>①陸連データ貼付け!B2144</f>
        <v>93438532</v>
      </c>
      <c r="E5075" s="29" t="str">
        <f>①陸連データ貼付け!C2144</f>
        <v>磯村　菫</v>
      </c>
      <c r="F5075" s="29" t="str">
        <f>ASC(①陸連データ貼付け!D2144)</f>
        <v>ｲｿﾑﾗ ｽﾐﾚ</v>
      </c>
      <c r="G5075" s="29" t="str">
        <f>①陸連データ貼付け!E2144</f>
        <v>女</v>
      </c>
      <c r="H5075" s="29">
        <f>①陸連データ貼付け!H2144</f>
        <v>24281</v>
      </c>
      <c r="I5075" s="29" t="str">
        <f>①陸連データ貼付け!I2144</f>
        <v>北陵</v>
      </c>
      <c r="J5075" s="29" t="str">
        <f>①陸連データ貼付け!J2144</f>
        <v>ホクリョウチュウ</v>
      </c>
      <c r="K5075" s="29" t="str">
        <f t="shared" si="248"/>
        <v>北陵</v>
      </c>
      <c r="L5075" s="29">
        <f>①陸連データ貼付け!P2144</f>
        <v>2</v>
      </c>
      <c r="M5075" s="63" t="str">
        <f>①陸連データ貼付け!Q2144</f>
        <v>中学校</v>
      </c>
    </row>
    <row r="5076" spans="1:13">
      <c r="A5076" s="220" t="str">
        <f>IF(①陸連データ貼付け!M2145="","",①陸連データ貼付け!M2145)</f>
        <v>P5128</v>
      </c>
      <c r="B5076" s="29" t="str">
        <f t="shared" si="246"/>
        <v>P</v>
      </c>
      <c r="C5076" s="29" t="str">
        <f t="shared" si="247"/>
        <v>5128</v>
      </c>
      <c r="D5076" s="29">
        <f>①陸連データ貼付け!B2145</f>
        <v>81470727</v>
      </c>
      <c r="E5076" s="29" t="str">
        <f>①陸連データ貼付け!C2145</f>
        <v>伊藤　汐里</v>
      </c>
      <c r="F5076" s="29" t="str">
        <f>ASC(①陸連データ貼付け!D2145)</f>
        <v>ｲﾄｳ ｼｵﾘ</v>
      </c>
      <c r="G5076" s="29" t="str">
        <f>①陸連データ貼付け!E2145</f>
        <v>女</v>
      </c>
      <c r="H5076" s="29">
        <f>①陸連データ貼付け!H2145</f>
        <v>24281</v>
      </c>
      <c r="I5076" s="29" t="str">
        <f>①陸連データ貼付け!I2145</f>
        <v>北陵</v>
      </c>
      <c r="J5076" s="29" t="str">
        <f>①陸連データ貼付け!J2145</f>
        <v>ホクリョウチュウ</v>
      </c>
      <c r="K5076" s="29" t="str">
        <f t="shared" si="248"/>
        <v>北陵</v>
      </c>
      <c r="L5076" s="29">
        <f>①陸連データ貼付け!P2145</f>
        <v>3</v>
      </c>
      <c r="M5076" s="63" t="str">
        <f>①陸連データ貼付け!Q2145</f>
        <v>中学校</v>
      </c>
    </row>
    <row r="5077" spans="1:13">
      <c r="A5077" s="220" t="str">
        <f>IF(①陸連データ貼付け!M2146="","",①陸連データ貼付け!M2146)</f>
        <v>P151</v>
      </c>
      <c r="B5077" s="29" t="str">
        <f t="shared" si="246"/>
        <v>P</v>
      </c>
      <c r="C5077" s="29" t="str">
        <f t="shared" si="247"/>
        <v>151</v>
      </c>
      <c r="D5077" s="29">
        <f>①陸連データ貼付け!B2146</f>
        <v>88091935</v>
      </c>
      <c r="E5077" s="29" t="str">
        <f>①陸連データ貼付け!C2146</f>
        <v>伊藤　祐真</v>
      </c>
      <c r="F5077" s="29" t="str">
        <f>ASC(①陸連データ貼付け!D2146)</f>
        <v>ｲﾄｳ ﾕｳﾏ</v>
      </c>
      <c r="G5077" s="29" t="str">
        <f>①陸連データ貼付け!E2146</f>
        <v>男</v>
      </c>
      <c r="H5077" s="29">
        <f>①陸連データ貼付け!H2146</f>
        <v>24281</v>
      </c>
      <c r="I5077" s="29" t="str">
        <f>①陸連データ貼付け!I2146</f>
        <v>北陵</v>
      </c>
      <c r="J5077" s="29" t="str">
        <f>①陸連データ貼付け!J2146</f>
        <v>ホクリョウチュウ</v>
      </c>
      <c r="K5077" s="29" t="str">
        <f t="shared" si="248"/>
        <v>北陵</v>
      </c>
      <c r="L5077" s="29">
        <f>①陸連データ貼付け!P2146</f>
        <v>2</v>
      </c>
      <c r="M5077" s="63" t="str">
        <f>①陸連データ貼付け!Q2146</f>
        <v>中学校</v>
      </c>
    </row>
    <row r="5078" spans="1:13">
      <c r="A5078" s="220" t="str">
        <f>IF(①陸連データ貼付け!M2147="","",①陸連データ貼付け!M2147)</f>
        <v>P152</v>
      </c>
      <c r="B5078" s="29" t="str">
        <f t="shared" si="246"/>
        <v>P</v>
      </c>
      <c r="C5078" s="29" t="str">
        <f t="shared" si="247"/>
        <v>152</v>
      </c>
      <c r="D5078" s="29">
        <f>①陸連データ貼付け!B2147</f>
        <v>93434629</v>
      </c>
      <c r="E5078" s="29" t="str">
        <f>①陸連データ貼付け!C2147</f>
        <v>上薗　巧</v>
      </c>
      <c r="F5078" s="29" t="str">
        <f>ASC(①陸連データ貼付け!D2147)</f>
        <v>ｳｴｿﾞﾉ ﾀｸﾐ</v>
      </c>
      <c r="G5078" s="29" t="str">
        <f>①陸連データ貼付け!E2147</f>
        <v>男</v>
      </c>
      <c r="H5078" s="29">
        <f>①陸連データ貼付け!H2147</f>
        <v>24281</v>
      </c>
      <c r="I5078" s="29" t="str">
        <f>①陸連データ貼付け!I2147</f>
        <v>北陵</v>
      </c>
      <c r="J5078" s="29" t="str">
        <f>①陸連データ貼付け!J2147</f>
        <v>ホクリョウチュウ</v>
      </c>
      <c r="K5078" s="29" t="str">
        <f t="shared" si="248"/>
        <v>北陵</v>
      </c>
      <c r="L5078" s="29">
        <f>①陸連データ貼付け!P2147</f>
        <v>2</v>
      </c>
      <c r="M5078" s="63" t="str">
        <f>①陸連データ貼付け!Q2147</f>
        <v>中学校</v>
      </c>
    </row>
    <row r="5079" spans="1:13">
      <c r="A5079" s="220" t="str">
        <f>IF(①陸連データ貼付け!M2148="","",①陸連データ貼付け!M2148)</f>
        <v>P5123</v>
      </c>
      <c r="B5079" s="29" t="str">
        <f t="shared" si="246"/>
        <v>P</v>
      </c>
      <c r="C5079" s="29" t="str">
        <f t="shared" si="247"/>
        <v>5123</v>
      </c>
      <c r="D5079" s="29">
        <f>①陸連データ貼付け!B2148</f>
        <v>81468330</v>
      </c>
      <c r="E5079" s="29" t="str">
        <f>①陸連データ貼付け!C2148</f>
        <v>植野　朝咲花</v>
      </c>
      <c r="F5079" s="29" t="str">
        <f>ASC(①陸連データ貼付け!D2148)</f>
        <v>ｳｴﾉ ｱｻｷ</v>
      </c>
      <c r="G5079" s="29" t="str">
        <f>①陸連データ貼付け!E2148</f>
        <v>女</v>
      </c>
      <c r="H5079" s="29">
        <f>①陸連データ貼付け!H2148</f>
        <v>24281</v>
      </c>
      <c r="I5079" s="29" t="str">
        <f>①陸連データ貼付け!I2148</f>
        <v>北陵</v>
      </c>
      <c r="J5079" s="29" t="str">
        <f>①陸連データ貼付け!J2148</f>
        <v>ホクリョウチュウ</v>
      </c>
      <c r="K5079" s="29" t="str">
        <f t="shared" si="248"/>
        <v>北陵</v>
      </c>
      <c r="L5079" s="29">
        <f>①陸連データ貼付け!P2148</f>
        <v>3</v>
      </c>
      <c r="M5079" s="63" t="str">
        <f>①陸連データ貼付け!Q2148</f>
        <v>中学校</v>
      </c>
    </row>
    <row r="5080" spans="1:13">
      <c r="A5080" s="220" t="str">
        <f>IF(①陸連データ貼付け!M2149="","",①陸連データ貼付け!M2149)</f>
        <v>P5135</v>
      </c>
      <c r="B5080" s="29" t="str">
        <f t="shared" si="246"/>
        <v>P</v>
      </c>
      <c r="C5080" s="29" t="str">
        <f t="shared" si="247"/>
        <v>5135</v>
      </c>
      <c r="D5080" s="29">
        <f>①陸連データ貼付け!B2149</f>
        <v>81472426</v>
      </c>
      <c r="E5080" s="29" t="str">
        <f>①陸連データ貼付け!C2149</f>
        <v>梅村　寧々</v>
      </c>
      <c r="F5080" s="29" t="str">
        <f>ASC(①陸連データ貼付け!D2149)</f>
        <v>ｳﾒﾑﾗ ﾈﾈ</v>
      </c>
      <c r="G5080" s="29" t="str">
        <f>①陸連データ貼付け!E2149</f>
        <v>女</v>
      </c>
      <c r="H5080" s="29">
        <f>①陸連データ貼付け!H2149</f>
        <v>24281</v>
      </c>
      <c r="I5080" s="29" t="str">
        <f>①陸連データ貼付け!I2149</f>
        <v>北陵</v>
      </c>
      <c r="J5080" s="29" t="str">
        <f>①陸連データ貼付け!J2149</f>
        <v>ホクリョウチュウ</v>
      </c>
      <c r="K5080" s="29" t="str">
        <f t="shared" si="248"/>
        <v>北陵</v>
      </c>
      <c r="L5080" s="29">
        <f>①陸連データ貼付け!P2149</f>
        <v>3</v>
      </c>
      <c r="M5080" s="63" t="str">
        <f>①陸連データ貼付け!Q2149</f>
        <v>中学校</v>
      </c>
    </row>
    <row r="5081" spans="1:13">
      <c r="A5081" s="220" t="str">
        <f>IF(①陸連データ貼付け!M2150="","",①陸連データ貼付け!M2150)</f>
        <v>P157</v>
      </c>
      <c r="B5081" s="29" t="str">
        <f t="shared" si="246"/>
        <v>P</v>
      </c>
      <c r="C5081" s="29" t="str">
        <f t="shared" si="247"/>
        <v>157</v>
      </c>
      <c r="D5081" s="29">
        <f>①陸連データ貼付け!B2150</f>
        <v>93436328</v>
      </c>
      <c r="E5081" s="29" t="str">
        <f>①陸連データ貼付け!C2150</f>
        <v>太田　愛都</v>
      </c>
      <c r="F5081" s="29" t="str">
        <f>ASC(①陸連データ貼付け!D2150)</f>
        <v>ｵｵﾀ ｱｲﾄ</v>
      </c>
      <c r="G5081" s="29" t="str">
        <f>①陸連データ貼付け!E2150</f>
        <v>男</v>
      </c>
      <c r="H5081" s="29">
        <f>①陸連データ貼付け!H2150</f>
        <v>24281</v>
      </c>
      <c r="I5081" s="29" t="str">
        <f>①陸連データ貼付け!I2150</f>
        <v>北陵</v>
      </c>
      <c r="J5081" s="29" t="str">
        <f>①陸連データ貼付け!J2150</f>
        <v>ホクリョウチュウ</v>
      </c>
      <c r="K5081" s="29" t="str">
        <f t="shared" si="248"/>
        <v>北陵</v>
      </c>
      <c r="L5081" s="29">
        <f>①陸連データ貼付け!P2150</f>
        <v>2</v>
      </c>
      <c r="M5081" s="63" t="str">
        <f>①陸連データ貼付け!Q2150</f>
        <v>中学校</v>
      </c>
    </row>
    <row r="5082" spans="1:13">
      <c r="A5082" s="220" t="str">
        <f>IF(①陸連データ貼付け!M2151="","",①陸連データ貼付け!M2151)</f>
        <v>P150</v>
      </c>
      <c r="B5082" s="29" t="str">
        <f t="shared" si="246"/>
        <v>P</v>
      </c>
      <c r="C5082" s="29" t="str">
        <f t="shared" si="247"/>
        <v>150</v>
      </c>
      <c r="D5082" s="29">
        <f>①陸連データ貼付け!B2151</f>
        <v>88091531</v>
      </c>
      <c r="E5082" s="29" t="str">
        <f>①陸連データ貼付け!C2151</f>
        <v>大嵩　駿人</v>
      </c>
      <c r="F5082" s="29" t="str">
        <f>ASC(①陸連データ貼付け!D2151)</f>
        <v>ｵｵﾀｹ ﾊﾔﾄ</v>
      </c>
      <c r="G5082" s="29" t="str">
        <f>①陸連データ貼付け!E2151</f>
        <v>男</v>
      </c>
      <c r="H5082" s="29">
        <f>①陸連データ貼付け!H2151</f>
        <v>24281</v>
      </c>
      <c r="I5082" s="29" t="str">
        <f>①陸連データ貼付け!I2151</f>
        <v>北陵</v>
      </c>
      <c r="J5082" s="29" t="str">
        <f>①陸連データ貼付け!J2151</f>
        <v>ホクリョウチュウ</v>
      </c>
      <c r="K5082" s="29" t="str">
        <f t="shared" si="248"/>
        <v>北陵</v>
      </c>
      <c r="L5082" s="29">
        <f>①陸連データ貼付け!P2151</f>
        <v>2</v>
      </c>
      <c r="M5082" s="63" t="str">
        <f>①陸連データ貼付け!Q2151</f>
        <v>中学校</v>
      </c>
    </row>
    <row r="5083" spans="1:13">
      <c r="A5083" s="220" t="str">
        <f>IF(①陸連データ貼付け!M2152="","",①陸連データ貼付け!M2152)</f>
        <v>P5150</v>
      </c>
      <c r="B5083" s="29" t="str">
        <f t="shared" si="246"/>
        <v>P</v>
      </c>
      <c r="C5083" s="29" t="str">
        <f t="shared" si="247"/>
        <v>5150</v>
      </c>
      <c r="D5083" s="29">
        <f>①陸連データ貼付け!B2152</f>
        <v>93438633</v>
      </c>
      <c r="E5083" s="29" t="str">
        <f>①陸連データ貼付け!C2152</f>
        <v>大矢　悠乃</v>
      </c>
      <c r="F5083" s="29" t="str">
        <f>ASC(①陸連データ貼付け!D2152)</f>
        <v>ｵｵﾔ ﾊﾙﾉ</v>
      </c>
      <c r="G5083" s="29" t="str">
        <f>①陸連データ貼付け!E2152</f>
        <v>女</v>
      </c>
      <c r="H5083" s="29">
        <f>①陸連データ貼付け!H2152</f>
        <v>24281</v>
      </c>
      <c r="I5083" s="29" t="str">
        <f>①陸連データ貼付け!I2152</f>
        <v>北陵</v>
      </c>
      <c r="J5083" s="29" t="str">
        <f>①陸連データ貼付け!J2152</f>
        <v>ホクリョウチュウ</v>
      </c>
      <c r="K5083" s="29" t="str">
        <f t="shared" si="248"/>
        <v>北陵</v>
      </c>
      <c r="L5083" s="29">
        <f>①陸連データ貼付け!P2152</f>
        <v>2</v>
      </c>
      <c r="M5083" s="63" t="str">
        <f>①陸連データ貼付け!Q2152</f>
        <v>中学校</v>
      </c>
    </row>
    <row r="5084" spans="1:13">
      <c r="A5084" s="220" t="str">
        <f>IF(①陸連データ貼付け!M2153="","",①陸連データ貼付け!M2153)</f>
        <v>P5160</v>
      </c>
      <c r="B5084" s="29" t="str">
        <f t="shared" si="246"/>
        <v>P</v>
      </c>
      <c r="C5084" s="29" t="str">
        <f t="shared" si="247"/>
        <v>5160</v>
      </c>
      <c r="D5084" s="29">
        <f>①陸連データ貼付け!B2153</f>
        <v>95746637</v>
      </c>
      <c r="E5084" s="29" t="str">
        <f>①陸連データ貼付け!C2153</f>
        <v>小河　遥花</v>
      </c>
      <c r="F5084" s="29" t="str">
        <f>ASC(①陸連データ貼付け!D2153)</f>
        <v>ｵｶﾞﾜ ﾊﾙｶ</v>
      </c>
      <c r="G5084" s="29" t="str">
        <f>①陸連データ貼付け!E2153</f>
        <v>女</v>
      </c>
      <c r="H5084" s="29">
        <f>①陸連データ貼付け!H2153</f>
        <v>24281</v>
      </c>
      <c r="I5084" s="29" t="str">
        <f>①陸連データ貼付け!I2153</f>
        <v>北陵</v>
      </c>
      <c r="J5084" s="29" t="str">
        <f>①陸連データ貼付け!J2153</f>
        <v>ホクリョウチュウ</v>
      </c>
      <c r="K5084" s="29" t="str">
        <f t="shared" si="248"/>
        <v>北陵</v>
      </c>
      <c r="L5084" s="29">
        <f>①陸連データ貼付け!P2153</f>
        <v>2</v>
      </c>
      <c r="M5084" s="63" t="str">
        <f>①陸連データ貼付け!Q2153</f>
        <v>中学校</v>
      </c>
    </row>
    <row r="5085" spans="1:13">
      <c r="A5085" s="220" t="str">
        <f>IF(①陸連データ貼付け!M2154="","",①陸連データ貼付け!M2154)</f>
        <v>P158</v>
      </c>
      <c r="B5085" s="29" t="str">
        <f t="shared" si="246"/>
        <v>P</v>
      </c>
      <c r="C5085" s="29" t="str">
        <f t="shared" si="247"/>
        <v>158</v>
      </c>
      <c r="D5085" s="29">
        <f>①陸連データ貼付け!B2154</f>
        <v>96700325</v>
      </c>
      <c r="E5085" s="29" t="str">
        <f>①陸連データ貼付け!C2154</f>
        <v>加藤　隆至</v>
      </c>
      <c r="F5085" s="29" t="str">
        <f>ASC(①陸連データ貼付け!D2154)</f>
        <v>ｶﾄｳ ﾀｶｼ</v>
      </c>
      <c r="G5085" s="29" t="str">
        <f>①陸連データ貼付け!E2154</f>
        <v>男</v>
      </c>
      <c r="H5085" s="29">
        <f>①陸連データ貼付け!H2154</f>
        <v>24281</v>
      </c>
      <c r="I5085" s="29" t="str">
        <f>①陸連データ貼付け!I2154</f>
        <v>北陵</v>
      </c>
      <c r="J5085" s="29" t="str">
        <f>①陸連データ貼付け!J2154</f>
        <v>ホクリョウチュウ</v>
      </c>
      <c r="K5085" s="29" t="str">
        <f t="shared" si="248"/>
        <v>北陵</v>
      </c>
      <c r="L5085" s="29">
        <f>①陸連データ貼付け!P2154</f>
        <v>2</v>
      </c>
      <c r="M5085" s="63" t="str">
        <f>①陸連データ貼付け!Q2154</f>
        <v>中学校</v>
      </c>
    </row>
    <row r="5086" spans="1:13">
      <c r="A5086" s="220" t="str">
        <f>IF(①陸連データ貼付け!M2155="","",①陸連データ貼付け!M2155)</f>
        <v>P142</v>
      </c>
      <c r="B5086" s="29" t="str">
        <f t="shared" si="246"/>
        <v>P</v>
      </c>
      <c r="C5086" s="29" t="str">
        <f t="shared" si="247"/>
        <v>142</v>
      </c>
      <c r="D5086" s="29">
        <f>①陸連データ貼付け!B2155</f>
        <v>81467228</v>
      </c>
      <c r="E5086" s="29" t="str">
        <f>①陸連データ貼付け!C2155</f>
        <v>金本　知泰</v>
      </c>
      <c r="F5086" s="29" t="str">
        <f>ASC(①陸連データ貼付け!D2155)</f>
        <v>ｶﾈﾓﾄ ﾄﾓﾔｽ</v>
      </c>
      <c r="G5086" s="29" t="str">
        <f>①陸連データ貼付け!E2155</f>
        <v>男</v>
      </c>
      <c r="H5086" s="29">
        <f>①陸連データ貼付け!H2155</f>
        <v>24281</v>
      </c>
      <c r="I5086" s="29" t="str">
        <f>①陸連データ貼付け!I2155</f>
        <v>北陵</v>
      </c>
      <c r="J5086" s="29" t="str">
        <f>①陸連データ貼付け!J2155</f>
        <v>ホクリョウチュウ</v>
      </c>
      <c r="K5086" s="29" t="str">
        <f t="shared" si="248"/>
        <v>北陵</v>
      </c>
      <c r="L5086" s="29">
        <f>①陸連データ貼付け!P2155</f>
        <v>3</v>
      </c>
      <c r="M5086" s="63" t="str">
        <f>①陸連データ貼付け!Q2155</f>
        <v>中学校</v>
      </c>
    </row>
    <row r="5087" spans="1:13">
      <c r="A5087" s="220" t="str">
        <f>IF(①陸連データ貼付け!M2156="","",①陸連データ貼付け!M2156)</f>
        <v>P5133</v>
      </c>
      <c r="B5087" s="29" t="str">
        <f t="shared" si="246"/>
        <v>P</v>
      </c>
      <c r="C5087" s="29" t="str">
        <f t="shared" si="247"/>
        <v>5133</v>
      </c>
      <c r="D5087" s="29">
        <f>①陸連データ貼付け!B2156</f>
        <v>81471930</v>
      </c>
      <c r="E5087" s="29" t="str">
        <f>①陸連データ貼付け!C2156</f>
        <v>河村　成美</v>
      </c>
      <c r="F5087" s="29" t="str">
        <f>ASC(①陸連データ貼付け!D2156)</f>
        <v>ｶﾜﾑﾗ ﾅﾙﾐ</v>
      </c>
      <c r="G5087" s="29" t="str">
        <f>①陸連データ貼付け!E2156</f>
        <v>女</v>
      </c>
      <c r="H5087" s="29">
        <f>①陸連データ貼付け!H2156</f>
        <v>24281</v>
      </c>
      <c r="I5087" s="29" t="str">
        <f>①陸連データ貼付け!I2156</f>
        <v>北陵</v>
      </c>
      <c r="J5087" s="29" t="str">
        <f>①陸連データ貼付け!J2156</f>
        <v>ホクリョウチュウ</v>
      </c>
      <c r="K5087" s="29" t="str">
        <f t="shared" si="248"/>
        <v>北陵</v>
      </c>
      <c r="L5087" s="29">
        <f>①陸連データ貼付け!P2156</f>
        <v>3</v>
      </c>
      <c r="M5087" s="63" t="str">
        <f>①陸連データ貼付け!Q2156</f>
        <v>中学校</v>
      </c>
    </row>
    <row r="5088" spans="1:13">
      <c r="A5088" s="220" t="str">
        <f>IF(①陸連データ貼付け!M2157="","",①陸連データ貼付け!M2157)</f>
        <v>P5143</v>
      </c>
      <c r="B5088" s="29" t="str">
        <f t="shared" si="246"/>
        <v>P</v>
      </c>
      <c r="C5088" s="29" t="str">
        <f t="shared" si="247"/>
        <v>5143</v>
      </c>
      <c r="D5088" s="29">
        <f>①陸連データ貼付け!B2157</f>
        <v>93436732</v>
      </c>
      <c r="E5088" s="29" t="str">
        <f>①陸連データ貼付け!C2157</f>
        <v>清原　風伽</v>
      </c>
      <c r="F5088" s="29" t="str">
        <f>ASC(①陸連データ貼付け!D2157)</f>
        <v>ｷﾖﾊﾗ ﾌｳｶ</v>
      </c>
      <c r="G5088" s="29" t="str">
        <f>①陸連データ貼付け!E2157</f>
        <v>女</v>
      </c>
      <c r="H5088" s="29">
        <f>①陸連データ貼付け!H2157</f>
        <v>24281</v>
      </c>
      <c r="I5088" s="29" t="str">
        <f>①陸連データ貼付け!I2157</f>
        <v>北陵</v>
      </c>
      <c r="J5088" s="29" t="str">
        <f>①陸連データ貼付け!J2157</f>
        <v>ホクリョウチュウ</v>
      </c>
      <c r="K5088" s="29" t="str">
        <f t="shared" si="248"/>
        <v>北陵</v>
      </c>
      <c r="L5088" s="29">
        <f>①陸連データ貼付け!P2157</f>
        <v>2</v>
      </c>
      <c r="M5088" s="63" t="str">
        <f>①陸連データ貼付け!Q2157</f>
        <v>中学校</v>
      </c>
    </row>
    <row r="5089" spans="1:13">
      <c r="A5089" s="220" t="str">
        <f>IF(①陸連データ貼付け!M2158="","",①陸連データ貼付け!M2158)</f>
        <v>P5129</v>
      </c>
      <c r="B5089" s="29" t="str">
        <f t="shared" si="246"/>
        <v>P</v>
      </c>
      <c r="C5089" s="29" t="str">
        <f t="shared" si="247"/>
        <v>5129</v>
      </c>
      <c r="D5089" s="29">
        <f>①陸連データ貼付け!B2158</f>
        <v>81471021</v>
      </c>
      <c r="E5089" s="29" t="str">
        <f>①陸連データ貼付け!C2158</f>
        <v>久納　由衣</v>
      </c>
      <c r="F5089" s="29" t="str">
        <f>ASC(①陸連データ貼付け!D2158)</f>
        <v>ｸﾉｳ ﾕｲ</v>
      </c>
      <c r="G5089" s="29" t="str">
        <f>①陸連データ貼付け!E2158</f>
        <v>女</v>
      </c>
      <c r="H5089" s="29">
        <f>①陸連データ貼付け!H2158</f>
        <v>24281</v>
      </c>
      <c r="I5089" s="29" t="str">
        <f>①陸連データ貼付け!I2158</f>
        <v>北陵</v>
      </c>
      <c r="J5089" s="29" t="str">
        <f>①陸連データ貼付け!J2158</f>
        <v>ホクリョウチュウ</v>
      </c>
      <c r="K5089" s="29" t="str">
        <f t="shared" si="248"/>
        <v>北陵</v>
      </c>
      <c r="L5089" s="29">
        <f>①陸連データ貼付け!P2158</f>
        <v>3</v>
      </c>
      <c r="M5089" s="63" t="str">
        <f>①陸連データ貼付け!Q2158</f>
        <v>中学校</v>
      </c>
    </row>
    <row r="5090" spans="1:13">
      <c r="A5090" s="220" t="str">
        <f>IF(①陸連データ貼付け!M2159="","",①陸連データ貼付け!M2159)</f>
        <v>P5146</v>
      </c>
      <c r="B5090" s="29" t="str">
        <f t="shared" si="246"/>
        <v>P</v>
      </c>
      <c r="C5090" s="29" t="str">
        <f t="shared" si="247"/>
        <v>5146</v>
      </c>
      <c r="D5090" s="29">
        <f>①陸連データ貼付け!B2159</f>
        <v>93437935</v>
      </c>
      <c r="E5090" s="29" t="str">
        <f>①陸連データ貼付け!C2159</f>
        <v>久保田　天音</v>
      </c>
      <c r="F5090" s="29" t="str">
        <f>ASC(①陸連データ貼付け!D2159)</f>
        <v>ｸﾎﾞﾀ ｱﾏﾈ</v>
      </c>
      <c r="G5090" s="29" t="str">
        <f>①陸連データ貼付け!E2159</f>
        <v>女</v>
      </c>
      <c r="H5090" s="29">
        <f>①陸連データ貼付け!H2159</f>
        <v>24281</v>
      </c>
      <c r="I5090" s="29" t="str">
        <f>①陸連データ貼付け!I2159</f>
        <v>北陵</v>
      </c>
      <c r="J5090" s="29" t="str">
        <f>①陸連データ貼付け!J2159</f>
        <v>ホクリョウチュウ</v>
      </c>
      <c r="K5090" s="29" t="str">
        <f t="shared" si="248"/>
        <v>北陵</v>
      </c>
      <c r="L5090" s="29">
        <f>①陸連データ貼付け!P2159</f>
        <v>2</v>
      </c>
      <c r="M5090" s="63" t="str">
        <f>①陸連データ貼付け!Q2159</f>
        <v>中学校</v>
      </c>
    </row>
    <row r="5091" spans="1:13">
      <c r="A5091" s="220" t="str">
        <f>IF(①陸連データ貼付け!M2160="","",①陸連データ貼付け!M2160)</f>
        <v>P5124</v>
      </c>
      <c r="B5091" s="29" t="str">
        <f t="shared" si="246"/>
        <v>P</v>
      </c>
      <c r="C5091" s="29" t="str">
        <f t="shared" si="247"/>
        <v>5124</v>
      </c>
      <c r="D5091" s="29">
        <f>①陸連データ貼付け!B2160</f>
        <v>81468936</v>
      </c>
      <c r="E5091" s="29" t="str">
        <f>①陸連データ貼付け!C2160</f>
        <v>倉崎　彩音</v>
      </c>
      <c r="F5091" s="29" t="str">
        <f>ASC(①陸連データ貼付け!D2160)</f>
        <v>ｸﾗｻｷ ｱﾔﾈ</v>
      </c>
      <c r="G5091" s="29" t="str">
        <f>①陸連データ貼付け!E2160</f>
        <v>女</v>
      </c>
      <c r="H5091" s="29">
        <f>①陸連データ貼付け!H2160</f>
        <v>24281</v>
      </c>
      <c r="I5091" s="29" t="str">
        <f>①陸連データ貼付け!I2160</f>
        <v>北陵</v>
      </c>
      <c r="J5091" s="29" t="str">
        <f>①陸連データ貼付け!J2160</f>
        <v>ホクリョウチュウ</v>
      </c>
      <c r="K5091" s="29" t="str">
        <f t="shared" si="248"/>
        <v>北陵</v>
      </c>
      <c r="L5091" s="29">
        <f>①陸連データ貼付け!P2160</f>
        <v>3</v>
      </c>
      <c r="M5091" s="63" t="str">
        <f>①陸連データ貼付け!Q2160</f>
        <v>中学校</v>
      </c>
    </row>
    <row r="5092" spans="1:13">
      <c r="A5092" s="220" t="str">
        <f>IF(①陸連データ貼付け!M2161="","",①陸連データ貼付け!M2161)</f>
        <v>P146</v>
      </c>
      <c r="B5092" s="29" t="str">
        <f t="shared" si="246"/>
        <v>P</v>
      </c>
      <c r="C5092" s="29" t="str">
        <f t="shared" si="247"/>
        <v>146</v>
      </c>
      <c r="D5092" s="29">
        <f>①陸連データ貼付け!B2161</f>
        <v>85000316</v>
      </c>
      <c r="E5092" s="29" t="str">
        <f>①陸連データ貼付け!C2161</f>
        <v>黒田　照道</v>
      </c>
      <c r="F5092" s="29" t="str">
        <f>ASC(①陸連データ貼付け!D2161)</f>
        <v>ｸﾛﾀﾞ ﾃﾙﾐﾁ</v>
      </c>
      <c r="G5092" s="29" t="str">
        <f>①陸連データ貼付け!E2161</f>
        <v>男</v>
      </c>
      <c r="H5092" s="29">
        <f>①陸連データ貼付け!H2161</f>
        <v>24281</v>
      </c>
      <c r="I5092" s="29" t="str">
        <f>①陸連データ貼付け!I2161</f>
        <v>北陵</v>
      </c>
      <c r="J5092" s="29" t="str">
        <f>①陸連データ貼付け!J2161</f>
        <v>ホクリョウチュウ</v>
      </c>
      <c r="K5092" s="29" t="str">
        <f t="shared" si="248"/>
        <v>北陵</v>
      </c>
      <c r="L5092" s="29">
        <f>①陸連データ貼付け!P2161</f>
        <v>3</v>
      </c>
      <c r="M5092" s="63" t="str">
        <f>①陸連データ貼付け!Q2161</f>
        <v>中学校</v>
      </c>
    </row>
    <row r="5093" spans="1:13">
      <c r="A5093" s="220" t="str">
        <f>IF(①陸連データ貼付け!M2162="","",①陸連データ貼付け!M2162)</f>
        <v>P5144</v>
      </c>
      <c r="B5093" s="29" t="str">
        <f t="shared" si="246"/>
        <v>P</v>
      </c>
      <c r="C5093" s="29" t="str">
        <f t="shared" si="247"/>
        <v>5144</v>
      </c>
      <c r="D5093" s="29">
        <f>①陸連データ貼付け!B2162</f>
        <v>93437127</v>
      </c>
      <c r="E5093" s="29" t="str">
        <f>①陸連データ貼付け!C2162</f>
        <v>黒田　妃奈</v>
      </c>
      <c r="F5093" s="29" t="str">
        <f>ASC(①陸連データ貼付け!D2162)</f>
        <v>ｸﾛﾀﾞ ﾋﾅ</v>
      </c>
      <c r="G5093" s="29" t="str">
        <f>①陸連データ貼付け!E2162</f>
        <v>女</v>
      </c>
      <c r="H5093" s="29">
        <f>①陸連データ貼付け!H2162</f>
        <v>24281</v>
      </c>
      <c r="I5093" s="29" t="str">
        <f>①陸連データ貼付け!I2162</f>
        <v>北陵</v>
      </c>
      <c r="J5093" s="29" t="str">
        <f>①陸連データ貼付け!J2162</f>
        <v>ホクリョウチュウ</v>
      </c>
      <c r="K5093" s="29" t="str">
        <f t="shared" si="248"/>
        <v>北陵</v>
      </c>
      <c r="L5093" s="29">
        <f>①陸連データ貼付け!P2162</f>
        <v>2</v>
      </c>
      <c r="M5093" s="63" t="str">
        <f>①陸連データ貼付け!Q2162</f>
        <v>中学校</v>
      </c>
    </row>
    <row r="5094" spans="1:13">
      <c r="A5094" s="220" t="str">
        <f>IF(①陸連データ貼付け!M2163="","",①陸連データ貼付け!M2163)</f>
        <v>P5138</v>
      </c>
      <c r="B5094" s="29" t="str">
        <f t="shared" si="246"/>
        <v>P</v>
      </c>
      <c r="C5094" s="29" t="str">
        <f t="shared" si="247"/>
        <v>5138</v>
      </c>
      <c r="D5094" s="29">
        <f>①陸連データ貼付け!B2163</f>
        <v>81473427</v>
      </c>
      <c r="E5094" s="29" t="str">
        <f>①陸連データ貼付け!C2163</f>
        <v>桑名　真奈</v>
      </c>
      <c r="F5094" s="29" t="str">
        <f>ASC(①陸連データ貼付け!D2163)</f>
        <v>ｸﾜﾅ ﾏﾅ</v>
      </c>
      <c r="G5094" s="29" t="str">
        <f>①陸連データ貼付け!E2163</f>
        <v>女</v>
      </c>
      <c r="H5094" s="29">
        <f>①陸連データ貼付け!H2163</f>
        <v>24281</v>
      </c>
      <c r="I5094" s="29" t="str">
        <f>①陸連データ貼付け!I2163</f>
        <v>北陵</v>
      </c>
      <c r="J5094" s="29" t="str">
        <f>①陸連データ貼付け!J2163</f>
        <v>ホクリョウチュウ</v>
      </c>
      <c r="K5094" s="29" t="str">
        <f t="shared" si="248"/>
        <v>北陵</v>
      </c>
      <c r="L5094" s="29">
        <f>①陸連データ貼付け!P2163</f>
        <v>3</v>
      </c>
      <c r="M5094" s="63" t="str">
        <f>①陸連データ貼付け!Q2163</f>
        <v>中学校</v>
      </c>
    </row>
    <row r="5095" spans="1:13">
      <c r="A5095" s="220" t="str">
        <f>IF(①陸連データ貼付け!M2164="","",①陸連データ貼付け!M2164)</f>
        <v>P5156</v>
      </c>
      <c r="B5095" s="29" t="str">
        <f t="shared" si="246"/>
        <v>P</v>
      </c>
      <c r="C5095" s="29" t="str">
        <f t="shared" si="247"/>
        <v>5156</v>
      </c>
      <c r="D5095" s="29">
        <f>①陸連データ貼付け!B2164</f>
        <v>93440525</v>
      </c>
      <c r="E5095" s="29" t="str">
        <f>①陸連データ貼付け!C2164</f>
        <v>越口　璃音</v>
      </c>
      <c r="F5095" s="29" t="str">
        <f>ASC(①陸連データ貼付け!D2164)</f>
        <v>ｺｼｸﾞﾁ ﾘｵ</v>
      </c>
      <c r="G5095" s="29" t="str">
        <f>①陸連データ貼付け!E2164</f>
        <v>女</v>
      </c>
      <c r="H5095" s="29">
        <f>①陸連データ貼付け!H2164</f>
        <v>24281</v>
      </c>
      <c r="I5095" s="29" t="str">
        <f>①陸連データ貼付け!I2164</f>
        <v>北陵</v>
      </c>
      <c r="J5095" s="29" t="str">
        <f>①陸連データ貼付け!J2164</f>
        <v>ホクリョウチュウ</v>
      </c>
      <c r="K5095" s="29" t="str">
        <f t="shared" si="248"/>
        <v>北陵</v>
      </c>
      <c r="L5095" s="29">
        <f>①陸連データ貼付け!P2164</f>
        <v>2</v>
      </c>
      <c r="M5095" s="63" t="str">
        <f>①陸連データ貼付け!Q2164</f>
        <v>中学校</v>
      </c>
    </row>
    <row r="5096" spans="1:13">
      <c r="A5096" s="220" t="str">
        <f>IF(①陸連データ貼付け!M2165="","",①陸連データ貼付け!M2165)</f>
        <v>P5134</v>
      </c>
      <c r="B5096" s="29" t="str">
        <f t="shared" si="246"/>
        <v>P</v>
      </c>
      <c r="C5096" s="29" t="str">
        <f t="shared" si="247"/>
        <v>5134</v>
      </c>
      <c r="D5096" s="29">
        <f>①陸連データ貼付け!B2165</f>
        <v>81472123</v>
      </c>
      <c r="E5096" s="29" t="str">
        <f>①陸連データ貼付け!C2165</f>
        <v>小西　さくら</v>
      </c>
      <c r="F5096" s="29" t="str">
        <f>ASC(①陸連データ貼付け!D2165)</f>
        <v>ｺﾆｼ ｻｸﾗ</v>
      </c>
      <c r="G5096" s="29" t="str">
        <f>①陸連データ貼付け!E2165</f>
        <v>女</v>
      </c>
      <c r="H5096" s="29">
        <f>①陸連データ貼付け!H2165</f>
        <v>24281</v>
      </c>
      <c r="I5096" s="29" t="str">
        <f>①陸連データ貼付け!I2165</f>
        <v>北陵</v>
      </c>
      <c r="J5096" s="29" t="str">
        <f>①陸連データ貼付け!J2165</f>
        <v>ホクリョウチュウ</v>
      </c>
      <c r="K5096" s="29" t="str">
        <f t="shared" si="248"/>
        <v>北陵</v>
      </c>
      <c r="L5096" s="29">
        <f>①陸連データ貼付け!P2165</f>
        <v>3</v>
      </c>
      <c r="M5096" s="63" t="str">
        <f>①陸連データ貼付け!Q2165</f>
        <v>中学校</v>
      </c>
    </row>
    <row r="5097" spans="1:13">
      <c r="A5097" s="220" t="str">
        <f>IF(①陸連データ貼付け!M2166="","",①陸連データ貼付け!M2166)</f>
        <v>P5139</v>
      </c>
      <c r="B5097" s="29" t="str">
        <f t="shared" si="246"/>
        <v>P</v>
      </c>
      <c r="C5097" s="29" t="str">
        <f t="shared" si="247"/>
        <v>5139</v>
      </c>
      <c r="D5097" s="29">
        <f>①陸連データ貼付け!B2166</f>
        <v>81473730</v>
      </c>
      <c r="E5097" s="29" t="str">
        <f>①陸連データ貼付け!C2166</f>
        <v>近藤　和</v>
      </c>
      <c r="F5097" s="29" t="str">
        <f>ASC(①陸連データ貼付け!D2166)</f>
        <v>ｺﾝﾄﾞｳ ﾏﾄﾞｶ</v>
      </c>
      <c r="G5097" s="29" t="str">
        <f>①陸連データ貼付け!E2166</f>
        <v>女</v>
      </c>
      <c r="H5097" s="29">
        <f>①陸連データ貼付け!H2166</f>
        <v>24281</v>
      </c>
      <c r="I5097" s="29" t="str">
        <f>①陸連データ貼付け!I2166</f>
        <v>北陵</v>
      </c>
      <c r="J5097" s="29" t="str">
        <f>①陸連データ貼付け!J2166</f>
        <v>ホクリョウチュウ</v>
      </c>
      <c r="K5097" s="29" t="str">
        <f t="shared" si="248"/>
        <v>北陵</v>
      </c>
      <c r="L5097" s="29">
        <f>①陸連データ貼付け!P2166</f>
        <v>3</v>
      </c>
      <c r="M5097" s="63" t="str">
        <f>①陸連データ貼付け!Q2166</f>
        <v>中学校</v>
      </c>
    </row>
    <row r="5098" spans="1:13">
      <c r="A5098" s="220" t="str">
        <f>IF(①陸連データ貼付け!M2167="","",①陸連データ貼付け!M2167)</f>
        <v>P5141</v>
      </c>
      <c r="B5098" s="29" t="str">
        <f t="shared" si="246"/>
        <v>P</v>
      </c>
      <c r="C5098" s="29" t="str">
        <f t="shared" si="247"/>
        <v>5141</v>
      </c>
      <c r="D5098" s="29">
        <f>①陸連データ貼付け!B2167</f>
        <v>88092229</v>
      </c>
      <c r="E5098" s="29" t="str">
        <f>①陸連データ貼付け!C2167</f>
        <v>齋藤　みゆに</v>
      </c>
      <c r="F5098" s="29" t="str">
        <f>ASC(①陸連データ貼付け!D2167)</f>
        <v>ｻｲﾄｳ ﾐﾕﾆ</v>
      </c>
      <c r="G5098" s="29" t="str">
        <f>①陸連データ貼付け!E2167</f>
        <v>女</v>
      </c>
      <c r="H5098" s="29">
        <f>①陸連データ貼付け!H2167</f>
        <v>24281</v>
      </c>
      <c r="I5098" s="29" t="str">
        <f>①陸連データ貼付け!I2167</f>
        <v>北陵</v>
      </c>
      <c r="J5098" s="29" t="str">
        <f>①陸連データ貼付け!J2167</f>
        <v>ホクリョウチュウ</v>
      </c>
      <c r="K5098" s="29" t="str">
        <f t="shared" si="248"/>
        <v>北陵</v>
      </c>
      <c r="L5098" s="29">
        <f>①陸連データ貼付け!P2167</f>
        <v>2</v>
      </c>
      <c r="M5098" s="63" t="str">
        <f>①陸連データ貼付け!Q2167</f>
        <v>中学校</v>
      </c>
    </row>
    <row r="5099" spans="1:13">
      <c r="A5099" s="220" t="str">
        <f>IF(①陸連データ貼付け!M2168="","",①陸連データ貼付け!M2168)</f>
        <v>P147</v>
      </c>
      <c r="B5099" s="29" t="str">
        <f t="shared" si="246"/>
        <v>P</v>
      </c>
      <c r="C5099" s="29" t="str">
        <f t="shared" si="247"/>
        <v>147</v>
      </c>
      <c r="D5099" s="29">
        <f>①陸連データ貼付け!B2168</f>
        <v>85000417</v>
      </c>
      <c r="E5099" s="29" t="str">
        <f>①陸連データ貼付け!C2168</f>
        <v>佐久間　智也</v>
      </c>
      <c r="F5099" s="29" t="str">
        <f>ASC(①陸連データ貼付け!D2168)</f>
        <v>ｻｸﾏ ﾄﾓﾅﾘ</v>
      </c>
      <c r="G5099" s="29" t="str">
        <f>①陸連データ貼付け!E2168</f>
        <v>男</v>
      </c>
      <c r="H5099" s="29">
        <f>①陸連データ貼付け!H2168</f>
        <v>24281</v>
      </c>
      <c r="I5099" s="29" t="str">
        <f>①陸連データ貼付け!I2168</f>
        <v>北陵</v>
      </c>
      <c r="J5099" s="29" t="str">
        <f>①陸連データ貼付け!J2168</f>
        <v>ホクリョウチュウ</v>
      </c>
      <c r="K5099" s="29" t="str">
        <f t="shared" si="248"/>
        <v>北陵</v>
      </c>
      <c r="L5099" s="29">
        <f>①陸連データ貼付け!P2168</f>
        <v>3</v>
      </c>
      <c r="M5099" s="63" t="str">
        <f>①陸連データ貼付け!Q2168</f>
        <v>中学校</v>
      </c>
    </row>
    <row r="5100" spans="1:13">
      <c r="A5100" s="220" t="str">
        <f>IF(①陸連データ貼付け!M2169="","",①陸連データ貼付け!M2169)</f>
        <v>P5157</v>
      </c>
      <c r="B5100" s="29" t="str">
        <f t="shared" si="246"/>
        <v>P</v>
      </c>
      <c r="C5100" s="29" t="str">
        <f t="shared" si="247"/>
        <v>5157</v>
      </c>
      <c r="D5100" s="29">
        <f>①陸連データ貼付け!B2169</f>
        <v>93440727</v>
      </c>
      <c r="E5100" s="29" t="str">
        <f>①陸連データ貼付け!C2169</f>
        <v>鈴　友花</v>
      </c>
      <c r="F5100" s="29" t="str">
        <f>ASC(①陸連データ貼付け!D2169)</f>
        <v>ｽｽﾞ ﾄﾓｶ</v>
      </c>
      <c r="G5100" s="29" t="str">
        <f>①陸連データ貼付け!E2169</f>
        <v>女</v>
      </c>
      <c r="H5100" s="29">
        <f>①陸連データ貼付け!H2169</f>
        <v>24281</v>
      </c>
      <c r="I5100" s="29" t="str">
        <f>①陸連データ貼付け!I2169</f>
        <v>北陵</v>
      </c>
      <c r="J5100" s="29" t="str">
        <f>①陸連データ貼付け!J2169</f>
        <v>ホクリョウチュウ</v>
      </c>
      <c r="K5100" s="29" t="str">
        <f t="shared" si="248"/>
        <v>北陵</v>
      </c>
      <c r="L5100" s="29">
        <f>①陸連データ貼付け!P2169</f>
        <v>2</v>
      </c>
      <c r="M5100" s="63" t="str">
        <f>①陸連データ貼付け!Q2169</f>
        <v>中学校</v>
      </c>
    </row>
    <row r="5101" spans="1:13">
      <c r="A5101" s="220" t="str">
        <f>IF(①陸連データ貼付け!M2170="","",①陸連データ貼付け!M2170)</f>
        <v>P155</v>
      </c>
      <c r="B5101" s="29" t="str">
        <f t="shared" si="246"/>
        <v>P</v>
      </c>
      <c r="C5101" s="29" t="str">
        <f t="shared" si="247"/>
        <v>155</v>
      </c>
      <c r="D5101" s="29">
        <f>①陸連データ貼付け!B2170</f>
        <v>93435529</v>
      </c>
      <c r="E5101" s="29" t="str">
        <f>①陸連データ貼付け!C2170</f>
        <v>鈴木　敢大</v>
      </c>
      <c r="F5101" s="29" t="str">
        <f>ASC(①陸連データ貼付け!D2170)</f>
        <v>ｽｽﾞｷ ｶﾝﾀ</v>
      </c>
      <c r="G5101" s="29" t="str">
        <f>①陸連データ貼付け!E2170</f>
        <v>男</v>
      </c>
      <c r="H5101" s="29">
        <f>①陸連データ貼付け!H2170</f>
        <v>24281</v>
      </c>
      <c r="I5101" s="29" t="str">
        <f>①陸連データ貼付け!I2170</f>
        <v>北陵</v>
      </c>
      <c r="J5101" s="29" t="str">
        <f>①陸連データ貼付け!J2170</f>
        <v>ホクリョウチュウ</v>
      </c>
      <c r="K5101" s="29" t="str">
        <f t="shared" si="248"/>
        <v>北陵</v>
      </c>
      <c r="L5101" s="29">
        <f>①陸連データ貼付け!P2170</f>
        <v>2</v>
      </c>
      <c r="M5101" s="63" t="str">
        <f>①陸連データ貼付け!Q2170</f>
        <v>中学校</v>
      </c>
    </row>
    <row r="5102" spans="1:13">
      <c r="A5102" s="220" t="str">
        <f>IF(①陸連データ貼付け!M2171="","",①陸連データ貼付け!M2171)</f>
        <v>P5136</v>
      </c>
      <c r="B5102" s="29" t="str">
        <f t="shared" ref="B5102:B5165" si="249">LEFT(A5102,1)</f>
        <v>P</v>
      </c>
      <c r="C5102" s="29" t="str">
        <f t="shared" ref="C5102:C5165" si="250">REPLACE(A5102,1,1,"")</f>
        <v>5136</v>
      </c>
      <c r="D5102" s="29">
        <f>①陸連データ貼付け!B2171</f>
        <v>81472729</v>
      </c>
      <c r="E5102" s="29" t="str">
        <f>①陸連データ貼付け!C2171</f>
        <v>住田　恵梨</v>
      </c>
      <c r="F5102" s="29" t="str">
        <f>ASC(①陸連データ貼付け!D2171)</f>
        <v>ｽﾐﾀﾞ ｴﾘ</v>
      </c>
      <c r="G5102" s="29" t="str">
        <f>①陸連データ貼付け!E2171</f>
        <v>女</v>
      </c>
      <c r="H5102" s="29">
        <f>①陸連データ貼付け!H2171</f>
        <v>24281</v>
      </c>
      <c r="I5102" s="29" t="str">
        <f>①陸連データ貼付け!I2171</f>
        <v>北陵</v>
      </c>
      <c r="J5102" s="29" t="str">
        <f>①陸連データ貼付け!J2171</f>
        <v>ホクリョウチュウ</v>
      </c>
      <c r="K5102" s="29" t="str">
        <f t="shared" ref="K5102:K5165" si="251">I5102</f>
        <v>北陵</v>
      </c>
      <c r="L5102" s="29">
        <f>①陸連データ貼付け!P2171</f>
        <v>3</v>
      </c>
      <c r="M5102" s="63" t="str">
        <f>①陸連データ貼付け!Q2171</f>
        <v>中学校</v>
      </c>
    </row>
    <row r="5103" spans="1:13">
      <c r="A5103" s="220" t="str">
        <f>IF(①陸連データ貼付け!M2172="","",①陸連データ貼付け!M2172)</f>
        <v>P5161</v>
      </c>
      <c r="B5103" s="29" t="str">
        <f t="shared" si="249"/>
        <v>P</v>
      </c>
      <c r="C5103" s="29" t="str">
        <f t="shared" si="250"/>
        <v>5161</v>
      </c>
      <c r="D5103" s="29">
        <f>①陸連データ貼付け!B2172</f>
        <v>96700426</v>
      </c>
      <c r="E5103" s="29" t="str">
        <f>①陸連データ貼付け!C2172</f>
        <v>高原　真央</v>
      </c>
      <c r="F5103" s="29" t="str">
        <f>ASC(①陸連データ貼付け!D2172)</f>
        <v>ﾀｶﾊﾗ ﾏｵ</v>
      </c>
      <c r="G5103" s="29" t="str">
        <f>①陸連データ貼付け!E2172</f>
        <v>女</v>
      </c>
      <c r="H5103" s="29">
        <f>①陸連データ貼付け!H2172</f>
        <v>24281</v>
      </c>
      <c r="I5103" s="29" t="str">
        <f>①陸連データ貼付け!I2172</f>
        <v>北陵</v>
      </c>
      <c r="J5103" s="29" t="str">
        <f>①陸連データ貼付け!J2172</f>
        <v>ホクリョウチュウ</v>
      </c>
      <c r="K5103" s="29" t="str">
        <f t="shared" si="251"/>
        <v>北陵</v>
      </c>
      <c r="L5103" s="29">
        <f>①陸連データ貼付け!P2172</f>
        <v>2</v>
      </c>
      <c r="M5103" s="63" t="str">
        <f>①陸連データ貼付け!Q2172</f>
        <v>中学校</v>
      </c>
    </row>
    <row r="5104" spans="1:13">
      <c r="A5104" s="220" t="str">
        <f>IF(①陸連データ貼付け!M2173="","",①陸連データ貼付け!M2173)</f>
        <v>P143</v>
      </c>
      <c r="B5104" s="29" t="str">
        <f t="shared" si="249"/>
        <v>P</v>
      </c>
      <c r="C5104" s="29" t="str">
        <f t="shared" si="250"/>
        <v>143</v>
      </c>
      <c r="D5104" s="29">
        <f>①陸連データ貼付け!B2173</f>
        <v>81467430</v>
      </c>
      <c r="E5104" s="29" t="str">
        <f>①陸連データ貼付け!C2173</f>
        <v>田中　泉帆</v>
      </c>
      <c r="F5104" s="29" t="str">
        <f>ASC(①陸連データ貼付け!D2173)</f>
        <v>ﾀﾅｶ ﾐｽﾞﾎ</v>
      </c>
      <c r="G5104" s="29" t="str">
        <f>①陸連データ貼付け!E2173</f>
        <v>男</v>
      </c>
      <c r="H5104" s="29">
        <f>①陸連データ貼付け!H2173</f>
        <v>24281</v>
      </c>
      <c r="I5104" s="29" t="str">
        <f>①陸連データ貼付け!I2173</f>
        <v>北陵</v>
      </c>
      <c r="J5104" s="29" t="str">
        <f>①陸連データ貼付け!J2173</f>
        <v>ホクリョウチュウ</v>
      </c>
      <c r="K5104" s="29" t="str">
        <f t="shared" si="251"/>
        <v>北陵</v>
      </c>
      <c r="L5104" s="29">
        <f>①陸連データ貼付け!P2173</f>
        <v>3</v>
      </c>
      <c r="M5104" s="63" t="str">
        <f>①陸連データ貼付け!Q2173</f>
        <v>中学校</v>
      </c>
    </row>
    <row r="5105" spans="1:13">
      <c r="A5105" s="220" t="str">
        <f>IF(①陸連データ貼付け!M2174="","",①陸連データ貼付け!M2174)</f>
        <v>P5159</v>
      </c>
      <c r="B5105" s="29" t="str">
        <f t="shared" si="249"/>
        <v>P</v>
      </c>
      <c r="C5105" s="29" t="str">
        <f t="shared" si="250"/>
        <v>5159</v>
      </c>
      <c r="D5105" s="29">
        <f>①陸連データ貼付け!B2174</f>
        <v>93441223</v>
      </c>
      <c r="E5105" s="29" t="str">
        <f>①陸連データ貼付け!C2174</f>
        <v>田仲　莉帆</v>
      </c>
      <c r="F5105" s="29" t="str">
        <f>ASC(①陸連データ貼付け!D2174)</f>
        <v>ﾀﾅｶ ﾘﾎ</v>
      </c>
      <c r="G5105" s="29" t="str">
        <f>①陸連データ貼付け!E2174</f>
        <v>女</v>
      </c>
      <c r="H5105" s="29">
        <f>①陸連データ貼付け!H2174</f>
        <v>24281</v>
      </c>
      <c r="I5105" s="29" t="str">
        <f>①陸連データ貼付け!I2174</f>
        <v>北陵</v>
      </c>
      <c r="J5105" s="29" t="str">
        <f>①陸連データ貼付け!J2174</f>
        <v>ホクリョウチュウ</v>
      </c>
      <c r="K5105" s="29" t="str">
        <f t="shared" si="251"/>
        <v>北陵</v>
      </c>
      <c r="L5105" s="29">
        <f>①陸連データ貼付け!P2174</f>
        <v>2</v>
      </c>
      <c r="M5105" s="63" t="str">
        <f>①陸連データ貼付け!Q2174</f>
        <v>中学校</v>
      </c>
    </row>
    <row r="5106" spans="1:13">
      <c r="A5106" s="220" t="str">
        <f>IF(①陸連データ貼付け!M2175="","",①陸連データ貼付け!M2175)</f>
        <v>P5151</v>
      </c>
      <c r="B5106" s="29" t="str">
        <f t="shared" si="249"/>
        <v>P</v>
      </c>
      <c r="C5106" s="29" t="str">
        <f t="shared" si="250"/>
        <v>5151</v>
      </c>
      <c r="D5106" s="29">
        <f>①陸連データ貼付け!B2175</f>
        <v>93438936</v>
      </c>
      <c r="E5106" s="29" t="str">
        <f>①陸連データ貼付け!C2175</f>
        <v>塚原　玲香</v>
      </c>
      <c r="F5106" s="29" t="str">
        <f>ASC(①陸連データ貼付け!D2175)</f>
        <v>ﾂｶﾊﾗ ﾚｲｶ</v>
      </c>
      <c r="G5106" s="29" t="str">
        <f>①陸連データ貼付け!E2175</f>
        <v>女</v>
      </c>
      <c r="H5106" s="29">
        <f>①陸連データ貼付け!H2175</f>
        <v>24281</v>
      </c>
      <c r="I5106" s="29" t="str">
        <f>①陸連データ貼付け!I2175</f>
        <v>北陵</v>
      </c>
      <c r="J5106" s="29" t="str">
        <f>①陸連データ貼付け!J2175</f>
        <v>ホクリョウチュウ</v>
      </c>
      <c r="K5106" s="29" t="str">
        <f t="shared" si="251"/>
        <v>北陵</v>
      </c>
      <c r="L5106" s="29">
        <f>①陸連データ貼付け!P2175</f>
        <v>2</v>
      </c>
      <c r="M5106" s="63" t="str">
        <f>①陸連データ貼付け!Q2175</f>
        <v>中学校</v>
      </c>
    </row>
    <row r="5107" spans="1:13">
      <c r="A5107" s="220" t="str">
        <f>IF(①陸連データ貼付け!M2176="","",①陸連データ貼付け!M2176)</f>
        <v>P153</v>
      </c>
      <c r="B5107" s="29" t="str">
        <f t="shared" si="249"/>
        <v>P</v>
      </c>
      <c r="C5107" s="29" t="str">
        <f t="shared" si="250"/>
        <v>153</v>
      </c>
      <c r="D5107" s="29">
        <f>①陸連データ貼付け!B2176</f>
        <v>93435024</v>
      </c>
      <c r="E5107" s="29" t="str">
        <f>①陸連データ貼付け!C2176</f>
        <v>富田　知親</v>
      </c>
      <c r="F5107" s="29" t="str">
        <f>ASC(①陸連データ貼付け!D2176)</f>
        <v>ﾄﾐﾀ ﾄﾓﾁｶ</v>
      </c>
      <c r="G5107" s="29" t="str">
        <f>①陸連データ貼付け!E2176</f>
        <v>男</v>
      </c>
      <c r="H5107" s="29">
        <f>①陸連データ貼付け!H2176</f>
        <v>24281</v>
      </c>
      <c r="I5107" s="29" t="str">
        <f>①陸連データ貼付け!I2176</f>
        <v>北陵</v>
      </c>
      <c r="J5107" s="29" t="str">
        <f>①陸連データ貼付け!J2176</f>
        <v>ホクリョウチュウ</v>
      </c>
      <c r="K5107" s="29" t="str">
        <f t="shared" si="251"/>
        <v>北陵</v>
      </c>
      <c r="L5107" s="29">
        <f>①陸連データ貼付け!P2176</f>
        <v>2</v>
      </c>
      <c r="M5107" s="63" t="str">
        <f>①陸連データ貼付け!Q2176</f>
        <v>中学校</v>
      </c>
    </row>
    <row r="5108" spans="1:13">
      <c r="A5108" s="220" t="str">
        <f>IF(①陸連データ貼付け!M2177="","",①陸連データ貼付け!M2177)</f>
        <v>P144</v>
      </c>
      <c r="B5108" s="29" t="str">
        <f t="shared" si="249"/>
        <v>P</v>
      </c>
      <c r="C5108" s="29" t="str">
        <f t="shared" si="250"/>
        <v>144</v>
      </c>
      <c r="D5108" s="29">
        <f>①陸連データ貼付け!B2177</f>
        <v>81467733</v>
      </c>
      <c r="E5108" s="29" t="str">
        <f>①陸連データ貼付け!C2177</f>
        <v>永井　遥大</v>
      </c>
      <c r="F5108" s="29" t="str">
        <f>ASC(①陸連データ貼付け!D2177)</f>
        <v>ﾅｶﾞｲ ﾊﾙﾄ</v>
      </c>
      <c r="G5108" s="29" t="str">
        <f>①陸連データ貼付け!E2177</f>
        <v>男</v>
      </c>
      <c r="H5108" s="29">
        <f>①陸連データ貼付け!H2177</f>
        <v>24281</v>
      </c>
      <c r="I5108" s="29" t="str">
        <f>①陸連データ貼付け!I2177</f>
        <v>北陵</v>
      </c>
      <c r="J5108" s="29" t="str">
        <f>①陸連データ貼付け!J2177</f>
        <v>ホクリョウチュウ</v>
      </c>
      <c r="K5108" s="29" t="str">
        <f t="shared" si="251"/>
        <v>北陵</v>
      </c>
      <c r="L5108" s="29">
        <f>①陸連データ貼付け!P2177</f>
        <v>3</v>
      </c>
      <c r="M5108" s="63" t="str">
        <f>①陸連データ貼付け!Q2177</f>
        <v>中学校</v>
      </c>
    </row>
    <row r="5109" spans="1:13">
      <c r="A5109" s="220" t="str">
        <f>IF(①陸連データ貼付け!M2178="","",①陸連データ貼付け!M2178)</f>
        <v>P5147</v>
      </c>
      <c r="B5109" s="29" t="str">
        <f t="shared" si="249"/>
        <v>P</v>
      </c>
      <c r="C5109" s="29" t="str">
        <f t="shared" si="250"/>
        <v>5147</v>
      </c>
      <c r="D5109" s="29">
        <f>①陸連データ貼付け!B2178</f>
        <v>93438128</v>
      </c>
      <c r="E5109" s="29" t="str">
        <f>①陸連データ貼付け!C2178</f>
        <v>長友　一華</v>
      </c>
      <c r="F5109" s="29" t="str">
        <f>ASC(①陸連データ貼付け!D2178)</f>
        <v>ﾅｶﾞﾄﾓ ｲﾁｶ</v>
      </c>
      <c r="G5109" s="29" t="str">
        <f>①陸連データ貼付け!E2178</f>
        <v>女</v>
      </c>
      <c r="H5109" s="29">
        <f>①陸連データ貼付け!H2178</f>
        <v>24281</v>
      </c>
      <c r="I5109" s="29" t="str">
        <f>①陸連データ貼付け!I2178</f>
        <v>北陵</v>
      </c>
      <c r="J5109" s="29" t="str">
        <f>①陸連データ貼付け!J2178</f>
        <v>ホクリョウチュウ</v>
      </c>
      <c r="K5109" s="29" t="str">
        <f t="shared" si="251"/>
        <v>北陵</v>
      </c>
      <c r="L5109" s="29">
        <f>①陸連データ貼付け!P2178</f>
        <v>2</v>
      </c>
      <c r="M5109" s="63" t="str">
        <f>①陸連データ貼付け!Q2178</f>
        <v>中学校</v>
      </c>
    </row>
    <row r="5110" spans="1:13">
      <c r="A5110" s="220" t="str">
        <f>IF(①陸連データ貼付け!M2179="","",①陸連データ貼付け!M2179)</f>
        <v>P5140</v>
      </c>
      <c r="B5110" s="29" t="str">
        <f t="shared" si="249"/>
        <v>P</v>
      </c>
      <c r="C5110" s="29" t="str">
        <f t="shared" si="250"/>
        <v>5140</v>
      </c>
      <c r="D5110" s="29">
        <f>①陸連データ貼付け!B2179</f>
        <v>81474125</v>
      </c>
      <c r="E5110" s="29" t="str">
        <f>①陸連データ貼付け!C2179</f>
        <v>野田　渓</v>
      </c>
      <c r="F5110" s="29" t="str">
        <f>ASC(①陸連データ貼付け!D2179)</f>
        <v>ﾉﾀﾞ ｹｲ</v>
      </c>
      <c r="G5110" s="29" t="str">
        <f>①陸連データ貼付け!E2179</f>
        <v>女</v>
      </c>
      <c r="H5110" s="29">
        <f>①陸連データ貼付け!H2179</f>
        <v>24281</v>
      </c>
      <c r="I5110" s="29" t="str">
        <f>①陸連データ貼付け!I2179</f>
        <v>北陵</v>
      </c>
      <c r="J5110" s="29" t="str">
        <f>①陸連データ貼付け!J2179</f>
        <v>ホクリョウチュウ</v>
      </c>
      <c r="K5110" s="29" t="str">
        <f t="shared" si="251"/>
        <v>北陵</v>
      </c>
      <c r="L5110" s="29">
        <f>①陸連データ貼付け!P2179</f>
        <v>3</v>
      </c>
      <c r="M5110" s="63" t="str">
        <f>①陸連データ貼付け!Q2179</f>
        <v>中学校</v>
      </c>
    </row>
    <row r="5111" spans="1:13">
      <c r="A5111" s="220" t="str">
        <f>IF(①陸連データ貼付け!M2180="","",①陸連データ貼付け!M2180)</f>
        <v>P5153</v>
      </c>
      <c r="B5111" s="29" t="str">
        <f t="shared" si="249"/>
        <v>P</v>
      </c>
      <c r="C5111" s="29" t="str">
        <f t="shared" si="250"/>
        <v>5153</v>
      </c>
      <c r="D5111" s="29">
        <f>①陸連データ貼付け!B2180</f>
        <v>93439533</v>
      </c>
      <c r="E5111" s="29" t="str">
        <f>①陸連データ貼付け!C2180</f>
        <v>野田　唯</v>
      </c>
      <c r="F5111" s="29" t="str">
        <f>ASC(①陸連データ貼付け!D2180)</f>
        <v>ﾉﾀﾞ ﾕｲ</v>
      </c>
      <c r="G5111" s="29" t="str">
        <f>①陸連データ貼付け!E2180</f>
        <v>女</v>
      </c>
      <c r="H5111" s="29">
        <f>①陸連データ貼付け!H2180</f>
        <v>24281</v>
      </c>
      <c r="I5111" s="29" t="str">
        <f>①陸連データ貼付け!I2180</f>
        <v>北陵</v>
      </c>
      <c r="J5111" s="29" t="str">
        <f>①陸連データ貼付け!J2180</f>
        <v>ホクリョウチュウ</v>
      </c>
      <c r="K5111" s="29" t="str">
        <f t="shared" si="251"/>
        <v>北陵</v>
      </c>
      <c r="L5111" s="29">
        <f>①陸連データ貼付け!P2180</f>
        <v>2</v>
      </c>
      <c r="M5111" s="63" t="str">
        <f>①陸連データ貼付け!Q2180</f>
        <v>中学校</v>
      </c>
    </row>
    <row r="5112" spans="1:13">
      <c r="A5112" s="220" t="str">
        <f>IF(①陸連データ貼付け!M2181="","",①陸連データ貼付け!M2181)</f>
        <v>P5130</v>
      </c>
      <c r="B5112" s="29" t="str">
        <f t="shared" si="249"/>
        <v>P</v>
      </c>
      <c r="C5112" s="29" t="str">
        <f t="shared" si="250"/>
        <v>5130</v>
      </c>
      <c r="D5112" s="29">
        <f>①陸連データ貼付け!B2181</f>
        <v>81471324</v>
      </c>
      <c r="E5112" s="29" t="str">
        <f>①陸連データ貼付け!C2181</f>
        <v>花井　紘子</v>
      </c>
      <c r="F5112" s="29" t="str">
        <f>ASC(①陸連データ貼付け!D2181)</f>
        <v>ﾊﾅｲ ﾋﾛｺ</v>
      </c>
      <c r="G5112" s="29" t="str">
        <f>①陸連データ貼付け!E2181</f>
        <v>女</v>
      </c>
      <c r="H5112" s="29">
        <f>①陸連データ貼付け!H2181</f>
        <v>24281</v>
      </c>
      <c r="I5112" s="29" t="str">
        <f>①陸連データ貼付け!I2181</f>
        <v>北陵</v>
      </c>
      <c r="J5112" s="29" t="str">
        <f>①陸連データ貼付け!J2181</f>
        <v>ホクリョウチュウ</v>
      </c>
      <c r="K5112" s="29" t="str">
        <f t="shared" si="251"/>
        <v>北陵</v>
      </c>
      <c r="L5112" s="29">
        <f>①陸連データ貼付け!P2181</f>
        <v>3</v>
      </c>
      <c r="M5112" s="63" t="str">
        <f>①陸連データ貼付け!Q2181</f>
        <v>中学校</v>
      </c>
    </row>
    <row r="5113" spans="1:13">
      <c r="A5113" s="220" t="str">
        <f>IF(①陸連データ貼付け!M2182="","",①陸連データ貼付け!M2182)</f>
        <v>P141</v>
      </c>
      <c r="B5113" s="29" t="str">
        <f t="shared" si="249"/>
        <v>P</v>
      </c>
      <c r="C5113" s="29" t="str">
        <f t="shared" si="250"/>
        <v>141</v>
      </c>
      <c r="D5113" s="29">
        <f>①陸連データ貼付け!B2182</f>
        <v>81466934</v>
      </c>
      <c r="E5113" s="29" t="str">
        <f>①陸連データ貼付け!C2182</f>
        <v>花田　光</v>
      </c>
      <c r="F5113" s="29" t="str">
        <f>ASC(①陸連データ貼付け!D2182)</f>
        <v>ﾊﾅﾀﾞ ﾋｶﾙ</v>
      </c>
      <c r="G5113" s="29" t="str">
        <f>①陸連データ貼付け!E2182</f>
        <v>男</v>
      </c>
      <c r="H5113" s="29">
        <f>①陸連データ貼付け!H2182</f>
        <v>24281</v>
      </c>
      <c r="I5113" s="29" t="str">
        <f>①陸連データ貼付け!I2182</f>
        <v>北陵</v>
      </c>
      <c r="J5113" s="29" t="str">
        <f>①陸連データ貼付け!J2182</f>
        <v>ホクリョウチュウ</v>
      </c>
      <c r="K5113" s="29" t="str">
        <f t="shared" si="251"/>
        <v>北陵</v>
      </c>
      <c r="L5113" s="29">
        <f>①陸連データ貼付け!P2182</f>
        <v>3</v>
      </c>
      <c r="M5113" s="63" t="str">
        <f>①陸連データ貼付け!Q2182</f>
        <v>中学校</v>
      </c>
    </row>
    <row r="5114" spans="1:13">
      <c r="A5114" s="220" t="str">
        <f>IF(①陸連データ貼付け!M2183="","",①陸連データ貼付け!M2183)</f>
        <v>P5154</v>
      </c>
      <c r="B5114" s="29" t="str">
        <f t="shared" si="249"/>
        <v>P</v>
      </c>
      <c r="C5114" s="29" t="str">
        <f t="shared" si="250"/>
        <v>5154</v>
      </c>
      <c r="D5114" s="29">
        <f>①陸連データ貼付け!B2183</f>
        <v>93439735</v>
      </c>
      <c r="E5114" s="29" t="str">
        <f>①陸連データ貼付け!C2183</f>
        <v>林　愛奈</v>
      </c>
      <c r="F5114" s="29" t="str">
        <f>ASC(①陸連データ貼付け!D2183)</f>
        <v>ﾊﾔｼ ｱｲﾅ</v>
      </c>
      <c r="G5114" s="29" t="str">
        <f>①陸連データ貼付け!E2183</f>
        <v>女</v>
      </c>
      <c r="H5114" s="29">
        <f>①陸連データ貼付け!H2183</f>
        <v>24281</v>
      </c>
      <c r="I5114" s="29" t="str">
        <f>①陸連データ貼付け!I2183</f>
        <v>北陵</v>
      </c>
      <c r="J5114" s="29" t="str">
        <f>①陸連データ貼付け!J2183</f>
        <v>ホクリョウチュウ</v>
      </c>
      <c r="K5114" s="29" t="str">
        <f t="shared" si="251"/>
        <v>北陵</v>
      </c>
      <c r="L5114" s="29">
        <f>①陸連データ貼付け!P2183</f>
        <v>2</v>
      </c>
      <c r="M5114" s="63" t="str">
        <f>①陸連データ貼付け!Q2183</f>
        <v>中学校</v>
      </c>
    </row>
    <row r="5115" spans="1:13">
      <c r="A5115" s="220" t="str">
        <f>IF(①陸連データ貼付け!M2184="","",①陸連データ貼付け!M2184)</f>
        <v>P138</v>
      </c>
      <c r="B5115" s="29" t="str">
        <f t="shared" si="249"/>
        <v>P</v>
      </c>
      <c r="C5115" s="29" t="str">
        <f t="shared" si="250"/>
        <v>138</v>
      </c>
      <c r="D5115" s="29">
        <f>①陸連データ貼付け!B2184</f>
        <v>81466126</v>
      </c>
      <c r="E5115" s="29" t="str">
        <f>①陸連データ貼付け!C2184</f>
        <v>早瀬　優一郎</v>
      </c>
      <c r="F5115" s="29" t="str">
        <f>ASC(①陸連データ貼付け!D2184)</f>
        <v>ﾊﾔｾ ﾕｳｲﾁﾛｳ</v>
      </c>
      <c r="G5115" s="29" t="str">
        <f>①陸連データ貼付け!E2184</f>
        <v>男</v>
      </c>
      <c r="H5115" s="29">
        <f>①陸連データ貼付け!H2184</f>
        <v>24281</v>
      </c>
      <c r="I5115" s="29" t="str">
        <f>①陸連データ貼付け!I2184</f>
        <v>北陵</v>
      </c>
      <c r="J5115" s="29" t="str">
        <f>①陸連データ貼付け!J2184</f>
        <v>ホクリョウチュウ</v>
      </c>
      <c r="K5115" s="29" t="str">
        <f t="shared" si="251"/>
        <v>北陵</v>
      </c>
      <c r="L5115" s="29">
        <f>①陸連データ貼付け!P2184</f>
        <v>3</v>
      </c>
      <c r="M5115" s="63" t="str">
        <f>①陸連データ貼付け!Q2184</f>
        <v>中学校</v>
      </c>
    </row>
    <row r="5116" spans="1:13">
      <c r="A5116" s="220" t="str">
        <f>IF(①陸連データ貼付け!M2185="","",①陸連データ貼付け!M2185)</f>
        <v>P5126</v>
      </c>
      <c r="B5116" s="29" t="str">
        <f t="shared" si="249"/>
        <v>P</v>
      </c>
      <c r="C5116" s="29" t="str">
        <f t="shared" si="250"/>
        <v>5126</v>
      </c>
      <c r="D5116" s="29">
        <f>①陸連データ貼付け!B2185</f>
        <v>81470020</v>
      </c>
      <c r="E5116" s="29" t="str">
        <f>①陸連データ貼付け!C2185</f>
        <v>日比野　悠菜</v>
      </c>
      <c r="F5116" s="29" t="str">
        <f>ASC(①陸連データ貼付け!D2185)</f>
        <v>ﾋﾋﾞﾉ ﾕﾅ</v>
      </c>
      <c r="G5116" s="29" t="str">
        <f>①陸連データ貼付け!E2185</f>
        <v>女</v>
      </c>
      <c r="H5116" s="29">
        <f>①陸連データ貼付け!H2185</f>
        <v>24281</v>
      </c>
      <c r="I5116" s="29" t="str">
        <f>①陸連データ貼付け!I2185</f>
        <v>北陵</v>
      </c>
      <c r="J5116" s="29" t="str">
        <f>①陸連データ貼付け!J2185</f>
        <v>ホクリョウチュウ</v>
      </c>
      <c r="K5116" s="29" t="str">
        <f t="shared" si="251"/>
        <v>北陵</v>
      </c>
      <c r="L5116" s="29">
        <f>①陸連データ貼付け!P2185</f>
        <v>3</v>
      </c>
      <c r="M5116" s="63" t="str">
        <f>①陸連データ貼付け!Q2185</f>
        <v>中学校</v>
      </c>
    </row>
    <row r="5117" spans="1:13">
      <c r="A5117" s="220" t="str">
        <f>IF(①陸連データ貼付け!M2186="","",①陸連データ貼付け!M2186)</f>
        <v>P139</v>
      </c>
      <c r="B5117" s="29" t="str">
        <f t="shared" si="249"/>
        <v>P</v>
      </c>
      <c r="C5117" s="29" t="str">
        <f t="shared" si="250"/>
        <v>139</v>
      </c>
      <c r="D5117" s="29">
        <f>①陸連データ貼付け!B2186</f>
        <v>81466631</v>
      </c>
      <c r="E5117" s="29" t="str">
        <f>①陸連データ貼付け!C2186</f>
        <v>福田　奎介</v>
      </c>
      <c r="F5117" s="29" t="str">
        <f>ASC(①陸連データ貼付け!D2186)</f>
        <v>ﾌｸﾀﾞ ｹｲｽｹ</v>
      </c>
      <c r="G5117" s="29" t="str">
        <f>①陸連データ貼付け!E2186</f>
        <v>男</v>
      </c>
      <c r="H5117" s="29">
        <f>①陸連データ貼付け!H2186</f>
        <v>24281</v>
      </c>
      <c r="I5117" s="29" t="str">
        <f>①陸連データ貼付け!I2186</f>
        <v>北陵</v>
      </c>
      <c r="J5117" s="29" t="str">
        <f>①陸連データ貼付け!J2186</f>
        <v>ホクリョウチュウ</v>
      </c>
      <c r="K5117" s="29" t="str">
        <f t="shared" si="251"/>
        <v>北陵</v>
      </c>
      <c r="L5117" s="29">
        <f>①陸連データ貼付け!P2186</f>
        <v>3</v>
      </c>
      <c r="M5117" s="63" t="str">
        <f>①陸連データ貼付け!Q2186</f>
        <v>中学校</v>
      </c>
    </row>
    <row r="5118" spans="1:13">
      <c r="A5118" s="220" t="str">
        <f>IF(①陸連データ貼付け!M2187="","",①陸連データ貼付け!M2187)</f>
        <v>P140</v>
      </c>
      <c r="B5118" s="29" t="str">
        <f t="shared" si="249"/>
        <v>P</v>
      </c>
      <c r="C5118" s="29" t="str">
        <f t="shared" si="250"/>
        <v>140</v>
      </c>
      <c r="D5118" s="29">
        <f>①陸連データ貼付け!B2187</f>
        <v>81466833</v>
      </c>
      <c r="E5118" s="29" t="str">
        <f>①陸連データ貼付け!C2187</f>
        <v>藤田　和志</v>
      </c>
      <c r="F5118" s="29" t="str">
        <f>ASC(①陸連データ貼付け!D2187)</f>
        <v>ﾌｼﾞﾀ ｶｽﾞｼ</v>
      </c>
      <c r="G5118" s="29" t="str">
        <f>①陸連データ貼付け!E2187</f>
        <v>男</v>
      </c>
      <c r="H5118" s="29">
        <f>①陸連データ貼付け!H2187</f>
        <v>24281</v>
      </c>
      <c r="I5118" s="29" t="str">
        <f>①陸連データ貼付け!I2187</f>
        <v>北陵</v>
      </c>
      <c r="J5118" s="29" t="str">
        <f>①陸連データ貼付け!J2187</f>
        <v>ホクリョウチュウ</v>
      </c>
      <c r="K5118" s="29" t="str">
        <f t="shared" si="251"/>
        <v>北陵</v>
      </c>
      <c r="L5118" s="29">
        <f>①陸連データ貼付け!P2187</f>
        <v>3</v>
      </c>
      <c r="M5118" s="63" t="str">
        <f>①陸連データ貼付け!Q2187</f>
        <v>中学校</v>
      </c>
    </row>
    <row r="5119" spans="1:13">
      <c r="A5119" s="220" t="str">
        <f>IF(①陸連データ貼付け!M2188="","",①陸連データ貼付け!M2188)</f>
        <v>P5148</v>
      </c>
      <c r="B5119" s="29" t="str">
        <f t="shared" si="249"/>
        <v>P</v>
      </c>
      <c r="C5119" s="29" t="str">
        <f t="shared" si="250"/>
        <v>5148</v>
      </c>
      <c r="D5119" s="29">
        <f>①陸連データ貼付け!B2188</f>
        <v>93438330</v>
      </c>
      <c r="E5119" s="29" t="str">
        <f>①陸連データ貼付け!C2188</f>
        <v>松岡　萌奈</v>
      </c>
      <c r="F5119" s="29" t="str">
        <f>ASC(①陸連データ貼付け!D2188)</f>
        <v>ﾏﾂｵｶ ﾓｴﾅ</v>
      </c>
      <c r="G5119" s="29" t="str">
        <f>①陸連データ貼付け!E2188</f>
        <v>女</v>
      </c>
      <c r="H5119" s="29">
        <f>①陸連データ貼付け!H2188</f>
        <v>24281</v>
      </c>
      <c r="I5119" s="29" t="str">
        <f>①陸連データ貼付け!I2188</f>
        <v>北陵</v>
      </c>
      <c r="J5119" s="29" t="str">
        <f>①陸連データ貼付け!J2188</f>
        <v>ホクリョウチュウ</v>
      </c>
      <c r="K5119" s="29" t="str">
        <f t="shared" si="251"/>
        <v>北陵</v>
      </c>
      <c r="L5119" s="29">
        <f>①陸連データ貼付け!P2188</f>
        <v>2</v>
      </c>
      <c r="M5119" s="63" t="str">
        <f>①陸連データ貼付け!Q2188</f>
        <v>中学校</v>
      </c>
    </row>
    <row r="5120" spans="1:13">
      <c r="A5120" s="220" t="str">
        <f>IF(①陸連データ貼付け!M2189="","",①陸連データ貼付け!M2189)</f>
        <v>P5131</v>
      </c>
      <c r="B5120" s="29" t="str">
        <f t="shared" si="249"/>
        <v>P</v>
      </c>
      <c r="C5120" s="29" t="str">
        <f t="shared" si="250"/>
        <v>5131</v>
      </c>
      <c r="D5120" s="29">
        <f>①陸連データ貼付け!B2189</f>
        <v>81471425</v>
      </c>
      <c r="E5120" s="29" t="str">
        <f>①陸連データ貼付け!C2189</f>
        <v>宮川　香澄</v>
      </c>
      <c r="F5120" s="29" t="str">
        <f>ASC(①陸連データ貼付け!D2189)</f>
        <v>ﾐﾔｶﾞﾜ ｶｽﾐ</v>
      </c>
      <c r="G5120" s="29" t="str">
        <f>①陸連データ貼付け!E2189</f>
        <v>女</v>
      </c>
      <c r="H5120" s="29">
        <f>①陸連データ貼付け!H2189</f>
        <v>24281</v>
      </c>
      <c r="I5120" s="29" t="str">
        <f>①陸連データ貼付け!I2189</f>
        <v>北陵</v>
      </c>
      <c r="J5120" s="29" t="str">
        <f>①陸連データ貼付け!J2189</f>
        <v>ホクリョウチュウ</v>
      </c>
      <c r="K5120" s="29" t="str">
        <f t="shared" si="251"/>
        <v>北陵</v>
      </c>
      <c r="L5120" s="29">
        <f>①陸連データ貼付け!P2189</f>
        <v>3</v>
      </c>
      <c r="M5120" s="63" t="str">
        <f>①陸連データ貼付け!Q2189</f>
        <v>中学校</v>
      </c>
    </row>
    <row r="5121" spans="1:13">
      <c r="A5121" s="220" t="str">
        <f>IF(①陸連データ貼付け!M2190="","",①陸連データ貼付け!M2190)</f>
        <v>P145</v>
      </c>
      <c r="B5121" s="29" t="str">
        <f t="shared" si="249"/>
        <v>P</v>
      </c>
      <c r="C5121" s="29" t="str">
        <f t="shared" si="250"/>
        <v>145</v>
      </c>
      <c r="D5121" s="29">
        <f>①陸連データ貼付け!B2190</f>
        <v>81468027</v>
      </c>
      <c r="E5121" s="29" t="str">
        <f>①陸連データ貼付け!C2190</f>
        <v>宮本　和維</v>
      </c>
      <c r="F5121" s="29" t="str">
        <f>ASC(①陸連データ貼付け!D2190)</f>
        <v>ﾐﾔﾓﾄ ｶｽﾞｲ</v>
      </c>
      <c r="G5121" s="29" t="str">
        <f>①陸連データ貼付け!E2190</f>
        <v>男</v>
      </c>
      <c r="H5121" s="29">
        <f>①陸連データ貼付け!H2190</f>
        <v>24281</v>
      </c>
      <c r="I5121" s="29" t="str">
        <f>①陸連データ貼付け!I2190</f>
        <v>北陵</v>
      </c>
      <c r="J5121" s="29" t="str">
        <f>①陸連データ貼付け!J2190</f>
        <v>ホクリョウチュウ</v>
      </c>
      <c r="K5121" s="29" t="str">
        <f t="shared" si="251"/>
        <v>北陵</v>
      </c>
      <c r="L5121" s="29">
        <f>①陸連データ貼付け!P2190</f>
        <v>3</v>
      </c>
      <c r="M5121" s="63" t="str">
        <f>①陸連データ貼付け!Q2190</f>
        <v>中学校</v>
      </c>
    </row>
    <row r="5122" spans="1:13">
      <c r="A5122" s="220" t="str">
        <f>IF(①陸連データ貼付け!M2191="","",①陸連データ貼付け!M2191)</f>
        <v>P5152</v>
      </c>
      <c r="B5122" s="29" t="str">
        <f t="shared" si="249"/>
        <v>P</v>
      </c>
      <c r="C5122" s="29" t="str">
        <f t="shared" si="250"/>
        <v>5152</v>
      </c>
      <c r="D5122" s="29">
        <f>①陸連データ貼付け!B2191</f>
        <v>93439230</v>
      </c>
      <c r="E5122" s="29" t="str">
        <f>①陸連データ貼付け!C2191</f>
        <v>村井　綾香</v>
      </c>
      <c r="F5122" s="29" t="str">
        <f>ASC(①陸連データ貼付け!D2191)</f>
        <v>ﾑﾗｲ ｱﾔｶ</v>
      </c>
      <c r="G5122" s="29" t="str">
        <f>①陸連データ貼付け!E2191</f>
        <v>女</v>
      </c>
      <c r="H5122" s="29">
        <f>①陸連データ貼付け!H2191</f>
        <v>24281</v>
      </c>
      <c r="I5122" s="29" t="str">
        <f>①陸連データ貼付け!I2191</f>
        <v>北陵</v>
      </c>
      <c r="J5122" s="29" t="str">
        <f>①陸連データ貼付け!J2191</f>
        <v>ホクリョウチュウ</v>
      </c>
      <c r="K5122" s="29" t="str">
        <f t="shared" si="251"/>
        <v>北陵</v>
      </c>
      <c r="L5122" s="29">
        <f>①陸連データ貼付け!P2191</f>
        <v>2</v>
      </c>
      <c r="M5122" s="63" t="str">
        <f>①陸連データ貼付け!Q2191</f>
        <v>中学校</v>
      </c>
    </row>
    <row r="5123" spans="1:13">
      <c r="A5123" s="220" t="str">
        <f>IF(①陸連データ貼付け!M2192="","",①陸連データ貼付け!M2192)</f>
        <v>P5155</v>
      </c>
      <c r="B5123" s="29" t="str">
        <f t="shared" si="249"/>
        <v>P</v>
      </c>
      <c r="C5123" s="29" t="str">
        <f t="shared" si="250"/>
        <v>5155</v>
      </c>
      <c r="D5123" s="29">
        <f>①陸連データ貼付け!B2192</f>
        <v>93440020</v>
      </c>
      <c r="E5123" s="29" t="str">
        <f>①陸連データ貼付け!C2192</f>
        <v>村瀬　千奈実</v>
      </c>
      <c r="F5123" s="29" t="str">
        <f>ASC(①陸連データ貼付け!D2192)</f>
        <v>ﾑﾗｾ ﾁﾅﾐ</v>
      </c>
      <c r="G5123" s="29" t="str">
        <f>①陸連データ貼付け!E2192</f>
        <v>女</v>
      </c>
      <c r="H5123" s="29">
        <f>①陸連データ貼付け!H2192</f>
        <v>24281</v>
      </c>
      <c r="I5123" s="29" t="str">
        <f>①陸連データ貼付け!I2192</f>
        <v>北陵</v>
      </c>
      <c r="J5123" s="29" t="str">
        <f>①陸連データ貼付け!J2192</f>
        <v>ホクリョウチュウ</v>
      </c>
      <c r="K5123" s="29" t="str">
        <f t="shared" si="251"/>
        <v>北陵</v>
      </c>
      <c r="L5123" s="29">
        <f>①陸連データ貼付け!P2192</f>
        <v>2</v>
      </c>
      <c r="M5123" s="63" t="str">
        <f>①陸連データ貼付け!Q2192</f>
        <v>中学校</v>
      </c>
    </row>
    <row r="5124" spans="1:13">
      <c r="A5124" s="220" t="str">
        <f>IF(①陸連データ貼付け!M2193="","",①陸連データ貼付け!M2193)</f>
        <v>P5125</v>
      </c>
      <c r="B5124" s="29" t="str">
        <f t="shared" si="249"/>
        <v>P</v>
      </c>
      <c r="C5124" s="29" t="str">
        <f t="shared" si="250"/>
        <v>5125</v>
      </c>
      <c r="D5124" s="29">
        <f>①陸連データ貼付け!B2193</f>
        <v>81469634</v>
      </c>
      <c r="E5124" s="29" t="str">
        <f>①陸連データ貼付け!C2193</f>
        <v>森田　蒼</v>
      </c>
      <c r="F5124" s="29" t="str">
        <f>ASC(①陸連データ貼付け!D2193)</f>
        <v>ﾓﾘﾀ ｱｵｲ</v>
      </c>
      <c r="G5124" s="29" t="str">
        <f>①陸連データ貼付け!E2193</f>
        <v>女</v>
      </c>
      <c r="H5124" s="29">
        <f>①陸連データ貼付け!H2193</f>
        <v>24281</v>
      </c>
      <c r="I5124" s="29" t="str">
        <f>①陸連データ貼付け!I2193</f>
        <v>北陵</v>
      </c>
      <c r="J5124" s="29" t="str">
        <f>①陸連データ貼付け!J2193</f>
        <v>ホクリョウチュウ</v>
      </c>
      <c r="K5124" s="29" t="str">
        <f t="shared" si="251"/>
        <v>北陵</v>
      </c>
      <c r="L5124" s="29">
        <f>①陸連データ貼付け!P2193</f>
        <v>3</v>
      </c>
      <c r="M5124" s="63" t="str">
        <f>①陸連データ貼付け!Q2193</f>
        <v>中学校</v>
      </c>
    </row>
    <row r="5125" spans="1:13">
      <c r="A5125" s="220" t="str">
        <f>IF(①陸連データ貼付け!M2194="","",①陸連データ貼付け!M2194)</f>
        <v>P5158</v>
      </c>
      <c r="B5125" s="29" t="str">
        <f t="shared" si="249"/>
        <v>P</v>
      </c>
      <c r="C5125" s="29" t="str">
        <f t="shared" si="250"/>
        <v>5158</v>
      </c>
      <c r="D5125" s="29">
        <f>①陸連データ貼付け!B2194</f>
        <v>93440929</v>
      </c>
      <c r="E5125" s="29" t="str">
        <f>①陸連データ貼付け!C2194</f>
        <v>森田　愁梨</v>
      </c>
      <c r="F5125" s="29" t="str">
        <f>ASC(①陸連データ貼付け!D2194)</f>
        <v>ﾓﾘﾀ ｼｭﾘ</v>
      </c>
      <c r="G5125" s="29" t="str">
        <f>①陸連データ貼付け!E2194</f>
        <v>女</v>
      </c>
      <c r="H5125" s="29">
        <f>①陸連データ貼付け!H2194</f>
        <v>24281</v>
      </c>
      <c r="I5125" s="29" t="str">
        <f>①陸連データ貼付け!I2194</f>
        <v>北陵</v>
      </c>
      <c r="J5125" s="29" t="str">
        <f>①陸連データ貼付け!J2194</f>
        <v>ホクリョウチュウ</v>
      </c>
      <c r="K5125" s="29" t="str">
        <f t="shared" si="251"/>
        <v>北陵</v>
      </c>
      <c r="L5125" s="29">
        <f>①陸連データ貼付け!P2194</f>
        <v>2</v>
      </c>
      <c r="M5125" s="63" t="str">
        <f>①陸連データ貼付け!Q2194</f>
        <v>中学校</v>
      </c>
    </row>
    <row r="5126" spans="1:13">
      <c r="A5126" s="220" t="str">
        <f>IF(①陸連データ貼付け!M2195="","",①陸連データ貼付け!M2195)</f>
        <v>P149</v>
      </c>
      <c r="B5126" s="29" t="str">
        <f t="shared" si="249"/>
        <v>P</v>
      </c>
      <c r="C5126" s="29" t="str">
        <f t="shared" si="250"/>
        <v>149</v>
      </c>
      <c r="D5126" s="29">
        <f>①陸連データ貼付け!B2195</f>
        <v>85000720</v>
      </c>
      <c r="E5126" s="29" t="str">
        <f>①陸連データ貼付け!C2195</f>
        <v>山口　裕也</v>
      </c>
      <c r="F5126" s="29" t="str">
        <f>ASC(①陸連データ貼付け!D2195)</f>
        <v>ﾔﾏｸﾞﾁ ﾕｳﾔ</v>
      </c>
      <c r="G5126" s="29" t="str">
        <f>①陸連データ貼付け!E2195</f>
        <v>男</v>
      </c>
      <c r="H5126" s="29">
        <f>①陸連データ貼付け!H2195</f>
        <v>24281</v>
      </c>
      <c r="I5126" s="29" t="str">
        <f>①陸連データ貼付け!I2195</f>
        <v>北陵</v>
      </c>
      <c r="J5126" s="29" t="str">
        <f>①陸連データ貼付け!J2195</f>
        <v>ホクリョウチュウ</v>
      </c>
      <c r="K5126" s="29" t="str">
        <f t="shared" si="251"/>
        <v>北陵</v>
      </c>
      <c r="L5126" s="29">
        <f>①陸連データ貼付け!P2195</f>
        <v>3</v>
      </c>
      <c r="M5126" s="63" t="str">
        <f>①陸連データ貼付け!Q2195</f>
        <v>中学校</v>
      </c>
    </row>
    <row r="5127" spans="1:13">
      <c r="A5127" s="220" t="str">
        <f>IF(①陸連データ貼付け!M2196="","",①陸連データ貼付け!M2196)</f>
        <v>P5137</v>
      </c>
      <c r="B5127" s="29" t="str">
        <f t="shared" si="249"/>
        <v>P</v>
      </c>
      <c r="C5127" s="29" t="str">
        <f t="shared" si="250"/>
        <v>5137</v>
      </c>
      <c r="D5127" s="29">
        <f>①陸連データ貼付け!B2196</f>
        <v>81473225</v>
      </c>
      <c r="E5127" s="29" t="str">
        <f>①陸連データ貼付け!C2196</f>
        <v>山田　夏凜</v>
      </c>
      <c r="F5127" s="29" t="str">
        <f>ASC(①陸連データ貼付け!D2196)</f>
        <v>ﾔﾏﾀﾞ ｶﾘﾝ</v>
      </c>
      <c r="G5127" s="29" t="str">
        <f>①陸連データ貼付け!E2196</f>
        <v>女</v>
      </c>
      <c r="H5127" s="29">
        <f>①陸連データ貼付け!H2196</f>
        <v>24281</v>
      </c>
      <c r="I5127" s="29" t="str">
        <f>①陸連データ貼付け!I2196</f>
        <v>北陵</v>
      </c>
      <c r="J5127" s="29" t="str">
        <f>①陸連データ貼付け!J2196</f>
        <v>ホクリョウチュウ</v>
      </c>
      <c r="K5127" s="29" t="str">
        <f t="shared" si="251"/>
        <v>北陵</v>
      </c>
      <c r="L5127" s="29">
        <f>①陸連データ貼付け!P2196</f>
        <v>3</v>
      </c>
      <c r="M5127" s="63" t="str">
        <f>①陸連データ貼付け!Q2196</f>
        <v>中学校</v>
      </c>
    </row>
    <row r="5128" spans="1:13">
      <c r="A5128" s="220" t="str">
        <f>IF(①陸連データ貼付け!M2197="","",①陸連データ貼付け!M2197)</f>
        <v>P5145</v>
      </c>
      <c r="B5128" s="29" t="str">
        <f t="shared" si="249"/>
        <v>P</v>
      </c>
      <c r="C5128" s="29" t="str">
        <f t="shared" si="250"/>
        <v>5145</v>
      </c>
      <c r="D5128" s="29">
        <f>①陸連データ貼付け!B2197</f>
        <v>93437430</v>
      </c>
      <c r="E5128" s="29" t="str">
        <f>①陸連データ貼付け!C2197</f>
        <v>山田　尚美</v>
      </c>
      <c r="F5128" s="29" t="str">
        <f>ASC(①陸連データ貼付け!D2197)</f>
        <v>ﾔﾏﾀﾞ ﾅｵﾐ</v>
      </c>
      <c r="G5128" s="29" t="str">
        <f>①陸連データ貼付け!E2197</f>
        <v>女</v>
      </c>
      <c r="H5128" s="29">
        <f>①陸連データ貼付け!H2197</f>
        <v>24281</v>
      </c>
      <c r="I5128" s="29" t="str">
        <f>①陸連データ貼付け!I2197</f>
        <v>北陵</v>
      </c>
      <c r="J5128" s="29" t="str">
        <f>①陸連データ貼付け!J2197</f>
        <v>ホクリョウチュウ</v>
      </c>
      <c r="K5128" s="29" t="str">
        <f t="shared" si="251"/>
        <v>北陵</v>
      </c>
      <c r="L5128" s="29">
        <f>①陸連データ貼付け!P2197</f>
        <v>2</v>
      </c>
      <c r="M5128" s="63" t="str">
        <f>①陸連データ貼付け!Q2197</f>
        <v>中学校</v>
      </c>
    </row>
    <row r="5129" spans="1:13">
      <c r="A5129" s="220" t="str">
        <f>IF(①陸連データ貼付け!M2198="","",①陸連データ貼付け!M2198)</f>
        <v>P148</v>
      </c>
      <c r="B5129" s="29" t="str">
        <f t="shared" si="249"/>
        <v>P</v>
      </c>
      <c r="C5129" s="29" t="str">
        <f t="shared" si="250"/>
        <v>148</v>
      </c>
      <c r="D5129" s="29">
        <f>①陸連データ貼付け!B2198</f>
        <v>85000518</v>
      </c>
      <c r="E5129" s="29" t="str">
        <f>①陸連データ貼付け!C2198</f>
        <v>横尾　栄人</v>
      </c>
      <c r="F5129" s="29" t="str">
        <f>ASC(①陸連データ貼付け!D2198)</f>
        <v>ﾖｺｵ ﾀｶﾄ</v>
      </c>
      <c r="G5129" s="29" t="str">
        <f>①陸連データ貼付け!E2198</f>
        <v>男</v>
      </c>
      <c r="H5129" s="29">
        <f>①陸連データ貼付け!H2198</f>
        <v>24281</v>
      </c>
      <c r="I5129" s="29" t="str">
        <f>①陸連データ貼付け!I2198</f>
        <v>北陵</v>
      </c>
      <c r="J5129" s="29" t="str">
        <f>①陸連データ貼付け!J2198</f>
        <v>ホクリョウチュウ</v>
      </c>
      <c r="K5129" s="29" t="str">
        <f t="shared" si="251"/>
        <v>北陵</v>
      </c>
      <c r="L5129" s="29">
        <f>①陸連データ貼付け!P2198</f>
        <v>3</v>
      </c>
      <c r="M5129" s="63" t="str">
        <f>①陸連データ貼付け!Q2198</f>
        <v>中学校</v>
      </c>
    </row>
    <row r="5130" spans="1:13">
      <c r="A5130" s="220" t="str">
        <f>IF(①陸連データ貼付け!M2199="","",①陸連データ貼付け!M2199)</f>
        <v>P6</v>
      </c>
      <c r="B5130" s="29" t="str">
        <f t="shared" si="249"/>
        <v>P</v>
      </c>
      <c r="C5130" s="29" t="str">
        <f t="shared" si="250"/>
        <v>6</v>
      </c>
      <c r="D5130" s="29">
        <f>①陸連データ貼付け!B2199</f>
        <v>78327936</v>
      </c>
      <c r="E5130" s="29" t="str">
        <f>①陸連データ貼付け!C2199</f>
        <v>朝倉　雅裕</v>
      </c>
      <c r="F5130" s="29" t="str">
        <f>ASC(①陸連データ貼付け!D2199)</f>
        <v>ｱｻｸﾗ ﾏｻﾋﾛ</v>
      </c>
      <c r="G5130" s="29" t="str">
        <f>①陸連データ貼付け!E2199</f>
        <v>男</v>
      </c>
      <c r="H5130" s="29">
        <f>①陸連データ貼付け!H2199</f>
        <v>24301</v>
      </c>
      <c r="I5130" s="29" t="str">
        <f>①陸連データ貼付け!I2199</f>
        <v>御幸山中</v>
      </c>
      <c r="J5130" s="29" t="str">
        <f>①陸連データ貼付け!J2199</f>
        <v>ミユキヤマ</v>
      </c>
      <c r="K5130" s="29" t="str">
        <f t="shared" si="251"/>
        <v>御幸山中</v>
      </c>
      <c r="L5130" s="29">
        <f>①陸連データ貼付け!P2199</f>
        <v>3</v>
      </c>
      <c r="M5130" s="63" t="str">
        <f>①陸連データ貼付け!Q2199</f>
        <v>中学校</v>
      </c>
    </row>
    <row r="5131" spans="1:13">
      <c r="A5131" s="220" t="str">
        <f>IF(①陸連データ貼付け!M2200="","",①陸連データ貼付け!M2200)</f>
        <v>P1</v>
      </c>
      <c r="B5131" s="29" t="str">
        <f t="shared" si="249"/>
        <v>P</v>
      </c>
      <c r="C5131" s="29" t="str">
        <f t="shared" si="250"/>
        <v>1</v>
      </c>
      <c r="D5131" s="29">
        <f>①陸連データ貼付け!B2200</f>
        <v>74463529</v>
      </c>
      <c r="E5131" s="29" t="str">
        <f>①陸連データ貼付け!C2200</f>
        <v>池田　力</v>
      </c>
      <c r="F5131" s="29" t="str">
        <f>ASC(①陸連データ貼付け!D2200)</f>
        <v>ｲｹﾀﾞ ﾘｷ</v>
      </c>
      <c r="G5131" s="29" t="str">
        <f>①陸連データ貼付け!E2200</f>
        <v>男</v>
      </c>
      <c r="H5131" s="29">
        <f>①陸連データ貼付け!H2200</f>
        <v>24301</v>
      </c>
      <c r="I5131" s="29" t="str">
        <f>①陸連データ貼付け!I2200</f>
        <v>御幸山中</v>
      </c>
      <c r="J5131" s="29" t="str">
        <f>①陸連データ貼付け!J2200</f>
        <v>ミユキヤマ</v>
      </c>
      <c r="K5131" s="29" t="str">
        <f t="shared" si="251"/>
        <v>御幸山中</v>
      </c>
      <c r="L5131" s="29">
        <f>①陸連データ貼付け!P2200</f>
        <v>3</v>
      </c>
      <c r="M5131" s="63" t="str">
        <f>①陸連データ貼付け!Q2200</f>
        <v>中学校</v>
      </c>
    </row>
    <row r="5132" spans="1:13">
      <c r="A5132" s="220" t="str">
        <f>IF(①陸連データ貼付け!M2201="","",①陸連データ貼付け!M2201)</f>
        <v>P7</v>
      </c>
      <c r="B5132" s="29" t="str">
        <f t="shared" si="249"/>
        <v>P</v>
      </c>
      <c r="C5132" s="29" t="str">
        <f t="shared" si="250"/>
        <v>7</v>
      </c>
      <c r="D5132" s="29">
        <f>①陸連データ貼付け!B2201</f>
        <v>78328331</v>
      </c>
      <c r="E5132" s="29" t="str">
        <f>①陸連データ貼付け!C2201</f>
        <v>石橋　諒</v>
      </c>
      <c r="F5132" s="29" t="str">
        <f>ASC(①陸連データ貼付け!D2201)</f>
        <v>ｲｼﾊﾞｼ ﾘｮｳ</v>
      </c>
      <c r="G5132" s="29" t="str">
        <f>①陸連データ貼付け!E2201</f>
        <v>男</v>
      </c>
      <c r="H5132" s="29">
        <f>①陸連データ貼付け!H2201</f>
        <v>24301</v>
      </c>
      <c r="I5132" s="29" t="str">
        <f>①陸連データ貼付け!I2201</f>
        <v>御幸山中</v>
      </c>
      <c r="J5132" s="29" t="str">
        <f>①陸連データ貼付け!J2201</f>
        <v>ミユキヤマ</v>
      </c>
      <c r="K5132" s="29" t="str">
        <f t="shared" si="251"/>
        <v>御幸山中</v>
      </c>
      <c r="L5132" s="29">
        <f>①陸連データ貼付け!P2201</f>
        <v>3</v>
      </c>
      <c r="M5132" s="63" t="str">
        <f>①陸連データ貼付け!Q2201</f>
        <v>中学校</v>
      </c>
    </row>
    <row r="5133" spans="1:13">
      <c r="A5133" s="220" t="str">
        <f>IF(①陸連データ貼付け!M2202="","",①陸連データ貼付け!M2202)</f>
        <v>P12</v>
      </c>
      <c r="B5133" s="29" t="str">
        <f t="shared" si="249"/>
        <v>P</v>
      </c>
      <c r="C5133" s="29" t="str">
        <f t="shared" si="250"/>
        <v>12</v>
      </c>
      <c r="D5133" s="29">
        <f>①陸連データ貼付け!B2202</f>
        <v>86547535</v>
      </c>
      <c r="E5133" s="29" t="str">
        <f>①陸連データ貼付け!C2202</f>
        <v>伊藤　駿</v>
      </c>
      <c r="F5133" s="29" t="str">
        <f>ASC(①陸連データ貼付け!D2202)</f>
        <v>ｲﾄｳ ｼｭﾝ</v>
      </c>
      <c r="G5133" s="29" t="str">
        <f>①陸連データ貼付け!E2202</f>
        <v>男</v>
      </c>
      <c r="H5133" s="29">
        <f>①陸連データ貼付け!H2202</f>
        <v>24301</v>
      </c>
      <c r="I5133" s="29" t="str">
        <f>①陸連データ貼付け!I2202</f>
        <v>御幸山中</v>
      </c>
      <c r="J5133" s="29" t="str">
        <f>①陸連データ貼付け!J2202</f>
        <v>ミユキヤマ</v>
      </c>
      <c r="K5133" s="29" t="str">
        <f t="shared" si="251"/>
        <v>御幸山中</v>
      </c>
      <c r="L5133" s="29">
        <f>①陸連データ貼付け!P2202</f>
        <v>2</v>
      </c>
      <c r="M5133" s="63" t="str">
        <f>①陸連データ貼付け!Q2202</f>
        <v>中学校</v>
      </c>
    </row>
    <row r="5134" spans="1:13">
      <c r="A5134" s="220" t="str">
        <f>IF(①陸連データ貼付け!M2203="","",①陸連データ貼付け!M2203)</f>
        <v>P18</v>
      </c>
      <c r="B5134" s="29" t="str">
        <f t="shared" si="249"/>
        <v>P</v>
      </c>
      <c r="C5134" s="29" t="str">
        <f t="shared" si="250"/>
        <v>18</v>
      </c>
      <c r="D5134" s="29">
        <f>①陸連データ貼付け!B2203</f>
        <v>88700124</v>
      </c>
      <c r="E5134" s="29" t="str">
        <f>①陸連データ貼付け!C2203</f>
        <v>伊藤　丈一郎</v>
      </c>
      <c r="F5134" s="29" t="str">
        <f>ASC(①陸連データ貼付け!D2203)</f>
        <v>ｲﾄｳ ｼﾞｮｳｲﾁﾛｳ</v>
      </c>
      <c r="G5134" s="29" t="str">
        <f>①陸連データ貼付け!E2203</f>
        <v>男</v>
      </c>
      <c r="H5134" s="29">
        <f>①陸連データ貼付け!H2203</f>
        <v>24301</v>
      </c>
      <c r="I5134" s="29" t="str">
        <f>①陸連データ貼付け!I2203</f>
        <v>御幸山中</v>
      </c>
      <c r="J5134" s="29" t="str">
        <f>①陸連データ貼付け!J2203</f>
        <v>ミユキヤマ</v>
      </c>
      <c r="K5134" s="29" t="str">
        <f t="shared" si="251"/>
        <v>御幸山中</v>
      </c>
      <c r="L5134" s="29">
        <f>①陸連データ貼付け!P2203</f>
        <v>2</v>
      </c>
      <c r="M5134" s="63" t="str">
        <f>①陸連データ貼付け!Q2203</f>
        <v>中学校</v>
      </c>
    </row>
    <row r="5135" spans="1:13">
      <c r="A5135" s="220" t="str">
        <f>IF(①陸連データ貼付け!M2204="","",①陸連データ貼付け!M2204)</f>
        <v>P5017</v>
      </c>
      <c r="B5135" s="29" t="str">
        <f t="shared" si="249"/>
        <v>P</v>
      </c>
      <c r="C5135" s="29" t="str">
        <f t="shared" si="250"/>
        <v>5017</v>
      </c>
      <c r="D5135" s="29">
        <f>①陸連データ貼付け!B2204</f>
        <v>86547030</v>
      </c>
      <c r="E5135" s="29" t="str">
        <f>①陸連データ貼付け!C2204</f>
        <v>伊東　七穂</v>
      </c>
      <c r="F5135" s="29" t="str">
        <f>ASC(①陸連データ貼付け!D2204)</f>
        <v>ｲﾄｳ ﾅﾅﾎ</v>
      </c>
      <c r="G5135" s="29" t="str">
        <f>①陸連データ貼付け!E2204</f>
        <v>女</v>
      </c>
      <c r="H5135" s="29">
        <f>①陸連データ貼付け!H2204</f>
        <v>24301</v>
      </c>
      <c r="I5135" s="29" t="str">
        <f>①陸連データ貼付け!I2204</f>
        <v>御幸山中</v>
      </c>
      <c r="J5135" s="29" t="str">
        <f>①陸連データ貼付け!J2204</f>
        <v>ミユキヤマ</v>
      </c>
      <c r="K5135" s="29" t="str">
        <f t="shared" si="251"/>
        <v>御幸山中</v>
      </c>
      <c r="L5135" s="29">
        <f>①陸連データ貼付け!P2204</f>
        <v>2</v>
      </c>
      <c r="M5135" s="63" t="str">
        <f>①陸連データ貼付け!Q2204</f>
        <v>中学校</v>
      </c>
    </row>
    <row r="5136" spans="1:13">
      <c r="A5136" s="220" t="str">
        <f>IF(①陸連データ貼付け!M2205="","",①陸連データ貼付け!M2205)</f>
        <v>P5014</v>
      </c>
      <c r="B5136" s="29" t="str">
        <f t="shared" si="249"/>
        <v>P</v>
      </c>
      <c r="C5136" s="29" t="str">
        <f t="shared" si="250"/>
        <v>5014</v>
      </c>
      <c r="D5136" s="29">
        <f>①陸連データ貼付け!B2205</f>
        <v>78327532</v>
      </c>
      <c r="E5136" s="29" t="str">
        <f>①陸連データ貼付け!C2205</f>
        <v>岩室　紗花</v>
      </c>
      <c r="F5136" s="29" t="str">
        <f>ASC(①陸連データ貼付け!D2205)</f>
        <v>ｲﾜﾑﾛ ｽｽﾞｶ</v>
      </c>
      <c r="G5136" s="29" t="str">
        <f>①陸連データ貼付け!E2205</f>
        <v>女</v>
      </c>
      <c r="H5136" s="29">
        <f>①陸連データ貼付け!H2205</f>
        <v>24301</v>
      </c>
      <c r="I5136" s="29" t="str">
        <f>①陸連データ貼付け!I2205</f>
        <v>御幸山中</v>
      </c>
      <c r="J5136" s="29" t="str">
        <f>①陸連データ貼付け!J2205</f>
        <v>ミユキヤマ</v>
      </c>
      <c r="K5136" s="29" t="str">
        <f t="shared" si="251"/>
        <v>御幸山中</v>
      </c>
      <c r="L5136" s="29">
        <f>①陸連データ貼付け!P2205</f>
        <v>3</v>
      </c>
      <c r="M5136" s="63" t="str">
        <f>①陸連データ貼付け!Q2205</f>
        <v>中学校</v>
      </c>
    </row>
    <row r="5137" spans="1:13">
      <c r="A5137" s="220" t="str">
        <f>IF(①陸連データ貼付け!M2206="","",①陸連データ貼付け!M2206)</f>
        <v>P20</v>
      </c>
      <c r="B5137" s="29" t="str">
        <f t="shared" si="249"/>
        <v>P</v>
      </c>
      <c r="C5137" s="29" t="str">
        <f t="shared" si="250"/>
        <v>20</v>
      </c>
      <c r="D5137" s="29">
        <f>①陸連データ貼付け!B2206</f>
        <v>88700326</v>
      </c>
      <c r="E5137" s="29" t="str">
        <f>①陸連データ貼付け!C2206</f>
        <v>江本　周作</v>
      </c>
      <c r="F5137" s="29" t="str">
        <f>ASC(①陸連データ貼付け!D2206)</f>
        <v>ｴﾓﾄ ｼｭｳｻｸ</v>
      </c>
      <c r="G5137" s="29" t="str">
        <f>①陸連データ貼付け!E2206</f>
        <v>男</v>
      </c>
      <c r="H5137" s="29">
        <f>①陸連データ貼付け!H2206</f>
        <v>24301</v>
      </c>
      <c r="I5137" s="29" t="str">
        <f>①陸連データ貼付け!I2206</f>
        <v>御幸山中</v>
      </c>
      <c r="J5137" s="29" t="str">
        <f>①陸連データ貼付け!J2206</f>
        <v>ミユキヤマ</v>
      </c>
      <c r="K5137" s="29" t="str">
        <f t="shared" si="251"/>
        <v>御幸山中</v>
      </c>
      <c r="L5137" s="29">
        <f>①陸連データ貼付け!P2206</f>
        <v>2</v>
      </c>
      <c r="M5137" s="63" t="str">
        <f>①陸連データ貼付け!Q2206</f>
        <v>中学校</v>
      </c>
    </row>
    <row r="5138" spans="1:13">
      <c r="A5138" s="220" t="str">
        <f>IF(①陸連データ貼付け!M2207="","",①陸連データ貼付け!M2207)</f>
        <v>P5002</v>
      </c>
      <c r="B5138" s="29" t="str">
        <f t="shared" si="249"/>
        <v>P</v>
      </c>
      <c r="C5138" s="29" t="str">
        <f t="shared" si="250"/>
        <v>5002</v>
      </c>
      <c r="D5138" s="29">
        <f>①陸連データ貼付け!B2207</f>
        <v>74460829</v>
      </c>
      <c r="E5138" s="29" t="str">
        <f>①陸連データ貼付け!C2207</f>
        <v>大野　葵</v>
      </c>
      <c r="F5138" s="29" t="str">
        <f>ASC(①陸連データ貼付け!D2207)</f>
        <v>ｵｵﾉ ｱｵｲ</v>
      </c>
      <c r="G5138" s="29" t="str">
        <f>①陸連データ貼付け!E2207</f>
        <v>女</v>
      </c>
      <c r="H5138" s="29">
        <f>①陸連データ貼付け!H2207</f>
        <v>24301</v>
      </c>
      <c r="I5138" s="29" t="str">
        <f>①陸連データ貼付け!I2207</f>
        <v>御幸山中</v>
      </c>
      <c r="J5138" s="29" t="str">
        <f>①陸連データ貼付け!J2207</f>
        <v>ミユキヤマ</v>
      </c>
      <c r="K5138" s="29" t="str">
        <f t="shared" si="251"/>
        <v>御幸山中</v>
      </c>
      <c r="L5138" s="29">
        <f>①陸連データ貼付け!P2207</f>
        <v>3</v>
      </c>
      <c r="M5138" s="63" t="str">
        <f>①陸連データ貼付け!Q2207</f>
        <v>中学校</v>
      </c>
    </row>
    <row r="5139" spans="1:13">
      <c r="A5139" s="220" t="str">
        <f>IF(①陸連データ貼付け!M2208="","",①陸連データ貼付け!M2208)</f>
        <v>P10</v>
      </c>
      <c r="B5139" s="29" t="str">
        <f t="shared" si="249"/>
        <v>P</v>
      </c>
      <c r="C5139" s="29" t="str">
        <f t="shared" si="250"/>
        <v>10</v>
      </c>
      <c r="D5139" s="29">
        <f>①陸連データ貼付け!B2208</f>
        <v>78330223</v>
      </c>
      <c r="E5139" s="29" t="str">
        <f>①陸連データ貼付け!C2208</f>
        <v>大野　晃大</v>
      </c>
      <c r="F5139" s="29" t="str">
        <f>ASC(①陸連データ貼付け!D2208)</f>
        <v>ｵｵﾉ ｺｳﾀﾞｲ</v>
      </c>
      <c r="G5139" s="29" t="str">
        <f>①陸連データ貼付け!E2208</f>
        <v>男</v>
      </c>
      <c r="H5139" s="29">
        <f>①陸連データ貼付け!H2208</f>
        <v>24301</v>
      </c>
      <c r="I5139" s="29" t="str">
        <f>①陸連データ貼付け!I2208</f>
        <v>御幸山中</v>
      </c>
      <c r="J5139" s="29" t="str">
        <f>①陸連データ貼付け!J2208</f>
        <v>ミユキヤマ</v>
      </c>
      <c r="K5139" s="29" t="str">
        <f t="shared" si="251"/>
        <v>御幸山中</v>
      </c>
      <c r="L5139" s="29">
        <f>①陸連データ貼付け!P2208</f>
        <v>3</v>
      </c>
      <c r="M5139" s="63" t="str">
        <f>①陸連データ貼付け!Q2208</f>
        <v>中学校</v>
      </c>
    </row>
    <row r="5140" spans="1:13">
      <c r="A5140" s="220" t="str">
        <f>IF(①陸連データ貼付け!M2209="","",①陸連データ貼付け!M2209)</f>
        <v>P5016</v>
      </c>
      <c r="B5140" s="29" t="str">
        <f t="shared" si="249"/>
        <v>P</v>
      </c>
      <c r="C5140" s="29" t="str">
        <f t="shared" si="250"/>
        <v>5016</v>
      </c>
      <c r="D5140" s="29">
        <f>①陸連データ貼付け!B2209</f>
        <v>86546433</v>
      </c>
      <c r="E5140" s="29" t="str">
        <f>①陸連データ貼付け!C2209</f>
        <v>岡　美涼</v>
      </c>
      <c r="F5140" s="29" t="str">
        <f>ASC(①陸連データ貼付け!D2209)</f>
        <v>ｵｶ ﾐｽｽﾞ</v>
      </c>
      <c r="G5140" s="29" t="str">
        <f>①陸連データ貼付け!E2209</f>
        <v>女</v>
      </c>
      <c r="H5140" s="29">
        <f>①陸連データ貼付け!H2209</f>
        <v>24301</v>
      </c>
      <c r="I5140" s="29" t="str">
        <f>①陸連データ貼付け!I2209</f>
        <v>御幸山中</v>
      </c>
      <c r="J5140" s="29" t="str">
        <f>①陸連データ貼付け!J2209</f>
        <v>ミユキヤマ</v>
      </c>
      <c r="K5140" s="29" t="str">
        <f t="shared" si="251"/>
        <v>御幸山中</v>
      </c>
      <c r="L5140" s="29">
        <f>①陸連データ貼付け!P2209</f>
        <v>2</v>
      </c>
      <c r="M5140" s="63" t="str">
        <f>①陸連データ貼付け!Q2209</f>
        <v>中学校</v>
      </c>
    </row>
    <row r="5141" spans="1:13">
      <c r="A5141" s="220" t="str">
        <f>IF(①陸連データ貼付け!M2210="","",①陸連データ貼付け!M2210)</f>
        <v>P5013</v>
      </c>
      <c r="B5141" s="29" t="str">
        <f t="shared" si="249"/>
        <v>P</v>
      </c>
      <c r="C5141" s="29" t="str">
        <f t="shared" si="250"/>
        <v>5013</v>
      </c>
      <c r="D5141" s="29">
        <f>①陸連データ貼付け!B2210</f>
        <v>74463327</v>
      </c>
      <c r="E5141" s="29" t="str">
        <f>①陸連データ貼付け!C2210</f>
        <v>小黒　杏美</v>
      </c>
      <c r="F5141" s="29" t="str">
        <f>ASC(①陸連データ貼付け!D2210)</f>
        <v>ｵｸﾞﾛ ｱﾐ</v>
      </c>
      <c r="G5141" s="29" t="str">
        <f>①陸連データ貼付け!E2210</f>
        <v>女</v>
      </c>
      <c r="H5141" s="29">
        <f>①陸連データ貼付け!H2210</f>
        <v>24301</v>
      </c>
      <c r="I5141" s="29" t="str">
        <f>①陸連データ貼付け!I2210</f>
        <v>御幸山中</v>
      </c>
      <c r="J5141" s="29" t="str">
        <f>①陸連データ貼付け!J2210</f>
        <v>ミユキヤマ</v>
      </c>
      <c r="K5141" s="29" t="str">
        <f t="shared" si="251"/>
        <v>御幸山中</v>
      </c>
      <c r="L5141" s="29">
        <f>①陸連データ貼付け!P2210</f>
        <v>3</v>
      </c>
      <c r="M5141" s="63" t="str">
        <f>①陸連データ貼付け!Q2210</f>
        <v>中学校</v>
      </c>
    </row>
    <row r="5142" spans="1:13">
      <c r="A5142" s="220" t="str">
        <f>IF(①陸連データ貼付け!M2211="","",①陸連データ貼付け!M2211)</f>
        <v>P5005</v>
      </c>
      <c r="B5142" s="29" t="str">
        <f t="shared" si="249"/>
        <v>P</v>
      </c>
      <c r="C5142" s="29" t="str">
        <f t="shared" si="250"/>
        <v>5005</v>
      </c>
      <c r="D5142" s="29">
        <f>①陸連データ貼付け!B2211</f>
        <v>74461325</v>
      </c>
      <c r="E5142" s="29" t="str">
        <f>①陸連データ貼付け!C2211</f>
        <v>小幡　香凛</v>
      </c>
      <c r="F5142" s="29" t="str">
        <f>ASC(①陸連データ貼付け!D2211)</f>
        <v>ｵﾊﾞﾀ ｶｵﾘ</v>
      </c>
      <c r="G5142" s="29" t="str">
        <f>①陸連データ貼付け!E2211</f>
        <v>女</v>
      </c>
      <c r="H5142" s="29">
        <f>①陸連データ貼付け!H2211</f>
        <v>24301</v>
      </c>
      <c r="I5142" s="29" t="str">
        <f>①陸連データ貼付け!I2211</f>
        <v>御幸山中</v>
      </c>
      <c r="J5142" s="29" t="str">
        <f>①陸連データ貼付け!J2211</f>
        <v>ミユキヤマ</v>
      </c>
      <c r="K5142" s="29" t="str">
        <f t="shared" si="251"/>
        <v>御幸山中</v>
      </c>
      <c r="L5142" s="29">
        <f>①陸連データ貼付け!P2211</f>
        <v>3</v>
      </c>
      <c r="M5142" s="63" t="str">
        <f>①陸連データ貼付け!Q2211</f>
        <v>中学校</v>
      </c>
    </row>
    <row r="5143" spans="1:13">
      <c r="A5143" s="220" t="str">
        <f>IF(①陸連データ貼付け!M2212="","",①陸連データ貼付け!M2212)</f>
        <v>P5007</v>
      </c>
      <c r="B5143" s="29" t="str">
        <f t="shared" si="249"/>
        <v>P</v>
      </c>
      <c r="C5143" s="29" t="str">
        <f t="shared" si="250"/>
        <v>5007</v>
      </c>
      <c r="D5143" s="29">
        <f>①陸連データ貼付け!B2212</f>
        <v>74461931</v>
      </c>
      <c r="E5143" s="29" t="str">
        <f>①陸連データ貼付け!C2212</f>
        <v>加藤　涼子</v>
      </c>
      <c r="F5143" s="29" t="str">
        <f>ASC(①陸連データ貼付け!D2212)</f>
        <v>ｶﾄｳ ﾘｮｳｺ</v>
      </c>
      <c r="G5143" s="29" t="str">
        <f>①陸連データ貼付け!E2212</f>
        <v>女</v>
      </c>
      <c r="H5143" s="29">
        <f>①陸連データ貼付け!H2212</f>
        <v>24301</v>
      </c>
      <c r="I5143" s="29" t="str">
        <f>①陸連データ貼付け!I2212</f>
        <v>御幸山中</v>
      </c>
      <c r="J5143" s="29" t="str">
        <f>①陸連データ貼付け!J2212</f>
        <v>ミユキヤマ</v>
      </c>
      <c r="K5143" s="29" t="str">
        <f t="shared" si="251"/>
        <v>御幸山中</v>
      </c>
      <c r="L5143" s="29">
        <f>①陸連データ貼付け!P2212</f>
        <v>3</v>
      </c>
      <c r="M5143" s="63" t="str">
        <f>①陸連データ貼付け!Q2212</f>
        <v>中学校</v>
      </c>
    </row>
    <row r="5144" spans="1:13">
      <c r="A5144" s="220" t="str">
        <f>IF(①陸連データ貼付け!M2213="","",①陸連データ貼付け!M2213)</f>
        <v>P5008</v>
      </c>
      <c r="B5144" s="29" t="str">
        <f t="shared" si="249"/>
        <v>P</v>
      </c>
      <c r="C5144" s="29" t="str">
        <f t="shared" si="250"/>
        <v>5008</v>
      </c>
      <c r="D5144" s="29">
        <f>①陸連データ貼付け!B2213</f>
        <v>74462225</v>
      </c>
      <c r="E5144" s="29" t="str">
        <f>①陸連データ貼付け!C2213</f>
        <v>金子　愛美</v>
      </c>
      <c r="F5144" s="29" t="str">
        <f>ASC(①陸連データ貼付け!D2213)</f>
        <v>ｶﾈｺ ﾒｸﾞﾐ</v>
      </c>
      <c r="G5144" s="29" t="str">
        <f>①陸連データ貼付け!E2213</f>
        <v>女</v>
      </c>
      <c r="H5144" s="29">
        <f>①陸連データ貼付け!H2213</f>
        <v>24301</v>
      </c>
      <c r="I5144" s="29" t="str">
        <f>①陸連データ貼付け!I2213</f>
        <v>御幸山中</v>
      </c>
      <c r="J5144" s="29" t="str">
        <f>①陸連データ貼付け!J2213</f>
        <v>ミユキヤマ</v>
      </c>
      <c r="K5144" s="29" t="str">
        <f t="shared" si="251"/>
        <v>御幸山中</v>
      </c>
      <c r="L5144" s="29">
        <f>①陸連データ貼付け!P2213</f>
        <v>3</v>
      </c>
      <c r="M5144" s="63" t="str">
        <f>①陸連データ貼付け!Q2213</f>
        <v>中学校</v>
      </c>
    </row>
    <row r="5145" spans="1:13">
      <c r="A5145" s="220" t="str">
        <f>IF(①陸連データ貼付け!M2214="","",①陸連データ貼付け!M2214)</f>
        <v>P4</v>
      </c>
      <c r="B5145" s="29" t="str">
        <f t="shared" si="249"/>
        <v>P</v>
      </c>
      <c r="C5145" s="29" t="str">
        <f t="shared" si="250"/>
        <v>4</v>
      </c>
      <c r="D5145" s="29">
        <f>①陸連データ貼付け!B2214</f>
        <v>74464934</v>
      </c>
      <c r="E5145" s="29" t="str">
        <f>①陸連データ貼付け!C2214</f>
        <v>神田　央暉</v>
      </c>
      <c r="F5145" s="29" t="str">
        <f>ASC(①陸連データ貼付け!D2214)</f>
        <v>ｶﾝﾀﾞ ｵｳｷ</v>
      </c>
      <c r="G5145" s="29" t="str">
        <f>①陸連データ貼付け!E2214</f>
        <v>男</v>
      </c>
      <c r="H5145" s="29">
        <f>①陸連データ貼付け!H2214</f>
        <v>24301</v>
      </c>
      <c r="I5145" s="29" t="str">
        <f>①陸連データ貼付け!I2214</f>
        <v>御幸山中</v>
      </c>
      <c r="J5145" s="29" t="str">
        <f>①陸連データ貼付け!J2214</f>
        <v>ミユキヤマ</v>
      </c>
      <c r="K5145" s="29" t="str">
        <f t="shared" si="251"/>
        <v>御幸山中</v>
      </c>
      <c r="L5145" s="29">
        <f>①陸連データ貼付け!P2214</f>
        <v>3</v>
      </c>
      <c r="M5145" s="63" t="str">
        <f>①陸連データ貼付け!Q2214</f>
        <v>中学校</v>
      </c>
    </row>
    <row r="5146" spans="1:13">
      <c r="A5146" s="220" t="str">
        <f>IF(①陸連データ貼付け!M2215="","",①陸連データ貼付け!M2215)</f>
        <v>P5011</v>
      </c>
      <c r="B5146" s="29" t="str">
        <f t="shared" si="249"/>
        <v>P</v>
      </c>
      <c r="C5146" s="29" t="str">
        <f t="shared" si="250"/>
        <v>5011</v>
      </c>
      <c r="D5146" s="29">
        <f>①陸連データ貼付け!B2215</f>
        <v>74462730</v>
      </c>
      <c r="E5146" s="29" t="str">
        <f>①陸連データ貼付け!C2215</f>
        <v>衣川　ひまり</v>
      </c>
      <c r="F5146" s="29" t="str">
        <f>ASC(①陸連データ貼付け!D2215)</f>
        <v>ｷﾇｶﾜ ﾋﾏﾘ</v>
      </c>
      <c r="G5146" s="29" t="str">
        <f>①陸連データ貼付け!E2215</f>
        <v>女</v>
      </c>
      <c r="H5146" s="29">
        <f>①陸連データ貼付け!H2215</f>
        <v>24301</v>
      </c>
      <c r="I5146" s="29" t="str">
        <f>①陸連データ貼付け!I2215</f>
        <v>御幸山中</v>
      </c>
      <c r="J5146" s="29" t="str">
        <f>①陸連データ貼付け!J2215</f>
        <v>ミユキヤマ</v>
      </c>
      <c r="K5146" s="29" t="str">
        <f t="shared" si="251"/>
        <v>御幸山中</v>
      </c>
      <c r="L5146" s="29">
        <f>①陸連データ貼付け!P2215</f>
        <v>3</v>
      </c>
      <c r="M5146" s="63" t="str">
        <f>①陸連データ貼付け!Q2215</f>
        <v>中学校</v>
      </c>
    </row>
    <row r="5147" spans="1:13">
      <c r="A5147" s="220" t="str">
        <f>IF(①陸連データ貼付け!M2216="","",①陸連データ貼付け!M2216)</f>
        <v>P5006</v>
      </c>
      <c r="B5147" s="29" t="str">
        <f t="shared" si="249"/>
        <v>P</v>
      </c>
      <c r="C5147" s="29" t="str">
        <f t="shared" si="250"/>
        <v>5006</v>
      </c>
      <c r="D5147" s="29">
        <f>①陸連データ貼付け!B2216</f>
        <v>74461628</v>
      </c>
      <c r="E5147" s="29" t="str">
        <f>①陸連データ貼付け!C2216</f>
        <v>木村　帆香</v>
      </c>
      <c r="F5147" s="29" t="str">
        <f>ASC(①陸連データ貼付け!D2216)</f>
        <v>ｷﾑﾗ ﾎﾉｶ</v>
      </c>
      <c r="G5147" s="29" t="str">
        <f>①陸連データ貼付け!E2216</f>
        <v>女</v>
      </c>
      <c r="H5147" s="29">
        <f>①陸連データ貼付け!H2216</f>
        <v>24301</v>
      </c>
      <c r="I5147" s="29" t="str">
        <f>①陸連データ貼付け!I2216</f>
        <v>御幸山中</v>
      </c>
      <c r="J5147" s="29" t="str">
        <f>①陸連データ貼付け!J2216</f>
        <v>ミユキヤマ</v>
      </c>
      <c r="K5147" s="29" t="str">
        <f t="shared" si="251"/>
        <v>御幸山中</v>
      </c>
      <c r="L5147" s="29">
        <f>①陸連データ貼付け!P2216</f>
        <v>3</v>
      </c>
      <c r="M5147" s="63" t="str">
        <f>①陸連データ貼付け!Q2216</f>
        <v>中学校</v>
      </c>
    </row>
    <row r="5148" spans="1:13">
      <c r="A5148" s="220" t="str">
        <f>IF(①陸連データ貼付け!M2217="","",①陸連データ貼付け!M2217)</f>
        <v>P5022</v>
      </c>
      <c r="B5148" s="29" t="str">
        <f t="shared" si="249"/>
        <v>P</v>
      </c>
      <c r="C5148" s="29" t="str">
        <f t="shared" si="250"/>
        <v>5022</v>
      </c>
      <c r="D5148" s="29">
        <f>①陸連データ貼付け!B2217</f>
        <v>88188942</v>
      </c>
      <c r="E5148" s="29" t="str">
        <f>①陸連データ貼付け!C2217</f>
        <v>小出　亜弥</v>
      </c>
      <c r="F5148" s="29" t="str">
        <f>ASC(①陸連データ貼付け!D2217)</f>
        <v>ｺｲﾃﾞ ｱﾔ</v>
      </c>
      <c r="G5148" s="29" t="str">
        <f>①陸連データ貼付け!E2217</f>
        <v>女</v>
      </c>
      <c r="H5148" s="29">
        <f>①陸連データ貼付け!H2217</f>
        <v>24301</v>
      </c>
      <c r="I5148" s="29" t="str">
        <f>①陸連データ貼付け!I2217</f>
        <v>御幸山中</v>
      </c>
      <c r="J5148" s="29" t="str">
        <f>①陸連データ貼付け!J2217</f>
        <v>ミユキヤマ</v>
      </c>
      <c r="K5148" s="29" t="str">
        <f t="shared" si="251"/>
        <v>御幸山中</v>
      </c>
      <c r="L5148" s="29">
        <f>①陸連データ貼付け!P2217</f>
        <v>2</v>
      </c>
      <c r="M5148" s="63" t="str">
        <f>①陸連データ貼付け!Q2217</f>
        <v>中学校</v>
      </c>
    </row>
    <row r="5149" spans="1:13">
      <c r="A5149" s="220" t="str">
        <f>IF(①陸連データ貼付け!M2218="","",①陸連データ貼付け!M2218)</f>
        <v>P5020</v>
      </c>
      <c r="B5149" s="29" t="str">
        <f t="shared" si="249"/>
        <v>P</v>
      </c>
      <c r="C5149" s="29" t="str">
        <f t="shared" si="250"/>
        <v>5020</v>
      </c>
      <c r="D5149" s="29">
        <f>①陸連データ貼付け!B2218</f>
        <v>86809334</v>
      </c>
      <c r="E5149" s="29" t="str">
        <f>①陸連データ貼付け!C2218</f>
        <v>佐藤　涼帆</v>
      </c>
      <c r="F5149" s="29" t="str">
        <f>ASC(①陸連データ貼付け!D2218)</f>
        <v>ｻﾄｳ ﾘﾎ</v>
      </c>
      <c r="G5149" s="29" t="str">
        <f>①陸連データ貼付け!E2218</f>
        <v>女</v>
      </c>
      <c r="H5149" s="29">
        <f>①陸連データ貼付け!H2218</f>
        <v>24301</v>
      </c>
      <c r="I5149" s="29" t="str">
        <f>①陸連データ貼付け!I2218</f>
        <v>御幸山中</v>
      </c>
      <c r="J5149" s="29" t="str">
        <f>①陸連データ貼付け!J2218</f>
        <v>ミユキヤマ</v>
      </c>
      <c r="K5149" s="29" t="str">
        <f t="shared" si="251"/>
        <v>御幸山中</v>
      </c>
      <c r="L5149" s="29">
        <f>①陸連データ貼付け!P2218</f>
        <v>2</v>
      </c>
      <c r="M5149" s="63" t="str">
        <f>①陸連データ貼付け!Q2218</f>
        <v>中学校</v>
      </c>
    </row>
    <row r="5150" spans="1:13">
      <c r="A5150" s="220" t="str">
        <f>IF(①陸連データ貼付け!M2219="","",①陸連データ貼付け!M2219)</f>
        <v>P5001</v>
      </c>
      <c r="B5150" s="29" t="str">
        <f t="shared" si="249"/>
        <v>P</v>
      </c>
      <c r="C5150" s="29" t="str">
        <f t="shared" si="250"/>
        <v>5001</v>
      </c>
      <c r="D5150" s="29">
        <f>①陸連データ貼付け!B2219</f>
        <v>72875231</v>
      </c>
      <c r="E5150" s="29" t="str">
        <f>①陸連データ貼付け!C2219</f>
        <v>島田　沙貴</v>
      </c>
      <c r="F5150" s="29" t="str">
        <f>ASC(①陸連データ貼付け!D2219)</f>
        <v>ｼﾏﾀﾞ ｻｷ</v>
      </c>
      <c r="G5150" s="29" t="str">
        <f>①陸連データ貼付け!E2219</f>
        <v>女</v>
      </c>
      <c r="H5150" s="29">
        <f>①陸連データ貼付け!H2219</f>
        <v>24301</v>
      </c>
      <c r="I5150" s="29" t="str">
        <f>①陸連データ貼付け!I2219</f>
        <v>御幸山中</v>
      </c>
      <c r="J5150" s="29" t="str">
        <f>①陸連データ貼付け!J2219</f>
        <v>ミユキヤマ</v>
      </c>
      <c r="K5150" s="29" t="str">
        <f t="shared" si="251"/>
        <v>御幸山中</v>
      </c>
      <c r="L5150" s="29">
        <f>①陸連データ貼付け!P2219</f>
        <v>3</v>
      </c>
      <c r="M5150" s="63" t="str">
        <f>①陸連データ貼付け!Q2219</f>
        <v>中学校</v>
      </c>
    </row>
    <row r="5151" spans="1:13">
      <c r="A5151" s="220" t="str">
        <f>IF(①陸連データ貼付け!M2220="","",①陸連データ貼付け!M2220)</f>
        <v>P5019</v>
      </c>
      <c r="B5151" s="29" t="str">
        <f t="shared" si="249"/>
        <v>P</v>
      </c>
      <c r="C5151" s="29" t="str">
        <f t="shared" si="250"/>
        <v>5019</v>
      </c>
      <c r="D5151" s="29">
        <f>①陸連データ貼付け!B2220</f>
        <v>86596034</v>
      </c>
      <c r="E5151" s="29" t="str">
        <f>①陸連データ貼付け!C2220</f>
        <v>竹居　明佳里</v>
      </c>
      <c r="F5151" s="29" t="str">
        <f>ASC(①陸連データ貼付け!D2220)</f>
        <v>ﾀｹｲ ｱｶﾘ</v>
      </c>
      <c r="G5151" s="29" t="str">
        <f>①陸連データ貼付け!E2220</f>
        <v>女</v>
      </c>
      <c r="H5151" s="29">
        <f>①陸連データ貼付け!H2220</f>
        <v>24301</v>
      </c>
      <c r="I5151" s="29" t="str">
        <f>①陸連データ貼付け!I2220</f>
        <v>御幸山中</v>
      </c>
      <c r="J5151" s="29" t="str">
        <f>①陸連データ貼付け!J2220</f>
        <v>ミユキヤマ</v>
      </c>
      <c r="K5151" s="29" t="str">
        <f t="shared" si="251"/>
        <v>御幸山中</v>
      </c>
      <c r="L5151" s="29">
        <f>①陸連データ貼付け!P2220</f>
        <v>2</v>
      </c>
      <c r="M5151" s="63" t="str">
        <f>①陸連データ貼付け!Q2220</f>
        <v>中学校</v>
      </c>
    </row>
    <row r="5152" spans="1:13">
      <c r="A5152" s="220" t="str">
        <f>IF(①陸連データ貼付け!M2221="","",①陸連データ貼付け!M2221)</f>
        <v>P8</v>
      </c>
      <c r="B5152" s="29" t="str">
        <f t="shared" si="249"/>
        <v>P</v>
      </c>
      <c r="C5152" s="29" t="str">
        <f t="shared" si="250"/>
        <v>8</v>
      </c>
      <c r="D5152" s="29">
        <f>①陸連データ貼付け!B2221</f>
        <v>78329534</v>
      </c>
      <c r="E5152" s="29" t="str">
        <f>①陸連データ貼付け!C2221</f>
        <v>田中　優亮</v>
      </c>
      <c r="F5152" s="29" t="str">
        <f>ASC(①陸連データ貼付け!D2221)</f>
        <v>ﾀﾅｶ ﾕｳｽｹ</v>
      </c>
      <c r="G5152" s="29" t="str">
        <f>①陸連データ貼付け!E2221</f>
        <v>男</v>
      </c>
      <c r="H5152" s="29">
        <f>①陸連データ貼付け!H2221</f>
        <v>24301</v>
      </c>
      <c r="I5152" s="29" t="str">
        <f>①陸連データ貼付け!I2221</f>
        <v>御幸山中</v>
      </c>
      <c r="J5152" s="29" t="str">
        <f>①陸連データ貼付け!J2221</f>
        <v>ミユキヤマ</v>
      </c>
      <c r="K5152" s="29" t="str">
        <f t="shared" si="251"/>
        <v>御幸山中</v>
      </c>
      <c r="L5152" s="29">
        <f>①陸連データ貼付け!P2221</f>
        <v>3</v>
      </c>
      <c r="M5152" s="63" t="str">
        <f>①陸連データ貼付け!Q2221</f>
        <v>中学校</v>
      </c>
    </row>
    <row r="5153" spans="1:13">
      <c r="A5153" s="220" t="str">
        <f>IF(①陸連データ貼付け!M2222="","",①陸連データ貼付け!M2222)</f>
        <v>P5010</v>
      </c>
      <c r="B5153" s="29" t="str">
        <f t="shared" si="249"/>
        <v>P</v>
      </c>
      <c r="C5153" s="29" t="str">
        <f t="shared" si="250"/>
        <v>5010</v>
      </c>
      <c r="D5153" s="29">
        <f>①陸連データ貼付け!B2222</f>
        <v>74462629</v>
      </c>
      <c r="E5153" s="29" t="str">
        <f>①陸連データ貼付け!C2222</f>
        <v>中井　彩加</v>
      </c>
      <c r="F5153" s="29" t="str">
        <f>ASC(①陸連データ貼付け!D2222)</f>
        <v>ﾅｶｲ ｱﾔｶ</v>
      </c>
      <c r="G5153" s="29" t="str">
        <f>①陸連データ貼付け!E2222</f>
        <v>女</v>
      </c>
      <c r="H5153" s="29">
        <f>①陸連データ貼付け!H2222</f>
        <v>24301</v>
      </c>
      <c r="I5153" s="29" t="str">
        <f>①陸連データ貼付け!I2222</f>
        <v>御幸山中</v>
      </c>
      <c r="J5153" s="29" t="str">
        <f>①陸連データ貼付け!J2222</f>
        <v>ミユキヤマ</v>
      </c>
      <c r="K5153" s="29" t="str">
        <f t="shared" si="251"/>
        <v>御幸山中</v>
      </c>
      <c r="L5153" s="29">
        <f>①陸連データ貼付け!P2222</f>
        <v>3</v>
      </c>
      <c r="M5153" s="63" t="str">
        <f>①陸連データ貼付け!Q2222</f>
        <v>中学校</v>
      </c>
    </row>
    <row r="5154" spans="1:13">
      <c r="A5154" s="220" t="str">
        <f>IF(①陸連データ貼付け!M2223="","",①陸連データ貼付け!M2223)</f>
        <v>P17</v>
      </c>
      <c r="B5154" s="29" t="str">
        <f t="shared" si="249"/>
        <v>P</v>
      </c>
      <c r="C5154" s="29" t="str">
        <f t="shared" si="250"/>
        <v>17</v>
      </c>
      <c r="D5154" s="29">
        <f>①陸連データ貼付け!B2223</f>
        <v>88699848</v>
      </c>
      <c r="E5154" s="29" t="str">
        <f>①陸連データ貼付け!C2223</f>
        <v>中尾　有佑</v>
      </c>
      <c r="F5154" s="29" t="str">
        <f>ASC(①陸連データ貼付け!D2223)</f>
        <v>ﾅｶｵ ﾕｳｽｹ</v>
      </c>
      <c r="G5154" s="29" t="str">
        <f>①陸連データ貼付け!E2223</f>
        <v>男</v>
      </c>
      <c r="H5154" s="29">
        <f>①陸連データ貼付け!H2223</f>
        <v>24301</v>
      </c>
      <c r="I5154" s="29" t="str">
        <f>①陸連データ貼付け!I2223</f>
        <v>御幸山中</v>
      </c>
      <c r="J5154" s="29" t="str">
        <f>①陸連データ貼付け!J2223</f>
        <v>ミユキヤマ</v>
      </c>
      <c r="K5154" s="29" t="str">
        <f t="shared" si="251"/>
        <v>御幸山中</v>
      </c>
      <c r="L5154" s="29">
        <f>①陸連データ貼付け!P2223</f>
        <v>2</v>
      </c>
      <c r="M5154" s="63" t="str">
        <f>①陸連データ貼付け!Q2223</f>
        <v>中学校</v>
      </c>
    </row>
    <row r="5155" spans="1:13">
      <c r="A5155" s="220" t="str">
        <f>IF(①陸連データ貼付け!M2224="","",①陸連データ貼付け!M2224)</f>
        <v>P5018</v>
      </c>
      <c r="B5155" s="29" t="str">
        <f t="shared" si="249"/>
        <v>P</v>
      </c>
      <c r="C5155" s="29" t="str">
        <f t="shared" si="250"/>
        <v>5018</v>
      </c>
      <c r="D5155" s="29">
        <f>①陸連データ貼付け!B2224</f>
        <v>86547131</v>
      </c>
      <c r="E5155" s="29" t="str">
        <f>①陸連データ貼付け!C2224</f>
        <v>中島　彩瑛</v>
      </c>
      <c r="F5155" s="29" t="str">
        <f>ASC(①陸連データ貼付け!D2224)</f>
        <v>ﾅｶｼﾏ ｻｴ</v>
      </c>
      <c r="G5155" s="29" t="str">
        <f>①陸連データ貼付け!E2224</f>
        <v>女</v>
      </c>
      <c r="H5155" s="29">
        <f>①陸連データ貼付け!H2224</f>
        <v>24301</v>
      </c>
      <c r="I5155" s="29" t="str">
        <f>①陸連データ貼付け!I2224</f>
        <v>御幸山中</v>
      </c>
      <c r="J5155" s="29" t="str">
        <f>①陸連データ貼付け!J2224</f>
        <v>ミユキヤマ</v>
      </c>
      <c r="K5155" s="29" t="str">
        <f t="shared" si="251"/>
        <v>御幸山中</v>
      </c>
      <c r="L5155" s="29">
        <f>①陸連データ貼付け!P2224</f>
        <v>2</v>
      </c>
      <c r="M5155" s="63" t="str">
        <f>①陸連データ貼付け!Q2224</f>
        <v>中学校</v>
      </c>
    </row>
    <row r="5156" spans="1:13">
      <c r="A5156" s="220" t="str">
        <f>IF(①陸連データ貼付け!M2225="","",①陸連データ貼付け!M2225)</f>
        <v>P15</v>
      </c>
      <c r="B5156" s="29" t="str">
        <f t="shared" si="249"/>
        <v>P</v>
      </c>
      <c r="C5156" s="29" t="str">
        <f t="shared" si="250"/>
        <v>15</v>
      </c>
      <c r="D5156" s="29">
        <f>①陸連データ貼付け!B2225</f>
        <v>86595942</v>
      </c>
      <c r="E5156" s="29" t="str">
        <f>①陸連データ貼付け!C2225</f>
        <v>中村　光希</v>
      </c>
      <c r="F5156" s="29" t="str">
        <f>ASC(①陸連データ貼付け!D2225)</f>
        <v>ﾅｶﾑﾗ ｺｳｷ</v>
      </c>
      <c r="G5156" s="29" t="str">
        <f>①陸連データ貼付け!E2225</f>
        <v>男</v>
      </c>
      <c r="H5156" s="29">
        <f>①陸連データ貼付け!H2225</f>
        <v>24301</v>
      </c>
      <c r="I5156" s="29" t="str">
        <f>①陸連データ貼付け!I2225</f>
        <v>御幸山中</v>
      </c>
      <c r="J5156" s="29" t="str">
        <f>①陸連データ貼付け!J2225</f>
        <v>ミユキヤマ</v>
      </c>
      <c r="K5156" s="29" t="str">
        <f t="shared" si="251"/>
        <v>御幸山中</v>
      </c>
      <c r="L5156" s="29">
        <f>①陸連データ貼付け!P2225</f>
        <v>2</v>
      </c>
      <c r="M5156" s="63" t="str">
        <f>①陸連データ貼付け!Q2225</f>
        <v>中学校</v>
      </c>
    </row>
    <row r="5157" spans="1:13">
      <c r="A5157" s="220" t="str">
        <f>IF(①陸連データ貼付け!M2226="","",①陸連データ貼付け!M2226)</f>
        <v>P9</v>
      </c>
      <c r="B5157" s="29" t="str">
        <f t="shared" si="249"/>
        <v>P</v>
      </c>
      <c r="C5157" s="29" t="str">
        <f t="shared" si="250"/>
        <v>9</v>
      </c>
      <c r="D5157" s="29">
        <f>①陸連データ貼付け!B2226</f>
        <v>78329938</v>
      </c>
      <c r="E5157" s="29" t="str">
        <f>①陸連データ貼付け!C2226</f>
        <v>鍋島　拓己</v>
      </c>
      <c r="F5157" s="29" t="str">
        <f>ASC(①陸連データ貼付け!D2226)</f>
        <v>ﾅﾍﾞｼﾏ ﾀｸﾐ</v>
      </c>
      <c r="G5157" s="29" t="str">
        <f>①陸連データ貼付け!E2226</f>
        <v>男</v>
      </c>
      <c r="H5157" s="29">
        <f>①陸連データ貼付け!H2226</f>
        <v>24301</v>
      </c>
      <c r="I5157" s="29" t="str">
        <f>①陸連データ貼付け!I2226</f>
        <v>御幸山中</v>
      </c>
      <c r="J5157" s="29" t="str">
        <f>①陸連データ貼付け!J2226</f>
        <v>ミユキヤマ</v>
      </c>
      <c r="K5157" s="29" t="str">
        <f t="shared" si="251"/>
        <v>御幸山中</v>
      </c>
      <c r="L5157" s="29">
        <f>①陸連データ貼付け!P2226</f>
        <v>3</v>
      </c>
      <c r="M5157" s="63" t="str">
        <f>①陸連データ貼付け!Q2226</f>
        <v>中学校</v>
      </c>
    </row>
    <row r="5158" spans="1:13">
      <c r="A5158" s="220" t="str">
        <f>IF(①陸連データ貼付け!M2227="","",①陸連データ貼付け!M2227)</f>
        <v>P2</v>
      </c>
      <c r="B5158" s="29" t="str">
        <f t="shared" si="249"/>
        <v>P</v>
      </c>
      <c r="C5158" s="29" t="str">
        <f t="shared" si="250"/>
        <v>2</v>
      </c>
      <c r="D5158" s="29">
        <f>①陸連データ貼付け!B2227</f>
        <v>74463933</v>
      </c>
      <c r="E5158" s="29" t="str">
        <f>①陸連データ貼付け!C2227</f>
        <v>坂野　巧</v>
      </c>
      <c r="F5158" s="29" t="str">
        <f>ASC(①陸連データ貼付け!D2227)</f>
        <v>ﾊﾞﾝﾉ ﾀｸ</v>
      </c>
      <c r="G5158" s="29" t="str">
        <f>①陸連データ貼付け!E2227</f>
        <v>男</v>
      </c>
      <c r="H5158" s="29">
        <f>①陸連データ貼付け!H2227</f>
        <v>24301</v>
      </c>
      <c r="I5158" s="29" t="str">
        <f>①陸連データ貼付け!I2227</f>
        <v>御幸山中</v>
      </c>
      <c r="J5158" s="29" t="str">
        <f>①陸連データ貼付け!J2227</f>
        <v>ミユキヤマ</v>
      </c>
      <c r="K5158" s="29" t="str">
        <f t="shared" si="251"/>
        <v>御幸山中</v>
      </c>
      <c r="L5158" s="29">
        <f>①陸連データ貼付け!P2227</f>
        <v>3</v>
      </c>
      <c r="M5158" s="63" t="str">
        <f>①陸連データ貼付け!Q2227</f>
        <v>中学校</v>
      </c>
    </row>
    <row r="5159" spans="1:13">
      <c r="A5159" s="220" t="str">
        <f>IF(①陸連データ貼付け!M2228="","",①陸連データ貼付け!M2228)</f>
        <v>P19</v>
      </c>
      <c r="B5159" s="29" t="str">
        <f t="shared" si="249"/>
        <v>P</v>
      </c>
      <c r="C5159" s="29" t="str">
        <f t="shared" si="250"/>
        <v>19</v>
      </c>
      <c r="D5159" s="29">
        <f>①陸連データ貼付け!B2228</f>
        <v>88700225</v>
      </c>
      <c r="E5159" s="29" t="str">
        <f>①陸連データ貼付け!C2228</f>
        <v>日比　俊太</v>
      </c>
      <c r="F5159" s="29" t="str">
        <f>ASC(①陸連データ貼付け!D2228)</f>
        <v>ﾋﾋﾞ ｼｭﾝﾀ</v>
      </c>
      <c r="G5159" s="29" t="str">
        <f>①陸連データ貼付け!E2228</f>
        <v>男</v>
      </c>
      <c r="H5159" s="29">
        <f>①陸連データ貼付け!H2228</f>
        <v>24301</v>
      </c>
      <c r="I5159" s="29" t="str">
        <f>①陸連データ貼付け!I2228</f>
        <v>御幸山中</v>
      </c>
      <c r="J5159" s="29" t="str">
        <f>①陸連データ貼付け!J2228</f>
        <v>ミユキヤマ</v>
      </c>
      <c r="K5159" s="29" t="str">
        <f t="shared" si="251"/>
        <v>御幸山中</v>
      </c>
      <c r="L5159" s="29">
        <f>①陸連データ貼付け!P2228</f>
        <v>2</v>
      </c>
      <c r="M5159" s="63" t="str">
        <f>①陸連データ貼付け!Q2228</f>
        <v>中学校</v>
      </c>
    </row>
    <row r="5160" spans="1:13">
      <c r="A5160" s="220" t="str">
        <f>IF(①陸連データ貼付け!M2229="","",①陸連データ貼付け!M2229)</f>
        <v>P21</v>
      </c>
      <c r="B5160" s="29" t="str">
        <f t="shared" si="249"/>
        <v>P</v>
      </c>
      <c r="C5160" s="29" t="str">
        <f t="shared" si="250"/>
        <v>21</v>
      </c>
      <c r="D5160" s="29">
        <f>①陸連データ貼付け!B2229</f>
        <v>96673637</v>
      </c>
      <c r="E5160" s="29" t="str">
        <f>①陸連データ貼付け!C2229</f>
        <v>兵藤　健二</v>
      </c>
      <c r="F5160" s="29" t="str">
        <f>ASC(①陸連データ貼付け!D2229)</f>
        <v>ﾋｮｳﾄﾞｳ ｹﾝｼﾞ</v>
      </c>
      <c r="G5160" s="29" t="str">
        <f>①陸連データ貼付け!E2229</f>
        <v>男</v>
      </c>
      <c r="H5160" s="29">
        <f>①陸連データ貼付け!H2229</f>
        <v>24301</v>
      </c>
      <c r="I5160" s="29" t="str">
        <f>①陸連データ貼付け!I2229</f>
        <v>御幸山中</v>
      </c>
      <c r="J5160" s="29" t="str">
        <f>①陸連データ貼付け!J2229</f>
        <v>ミユキヤマ</v>
      </c>
      <c r="K5160" s="29" t="str">
        <f t="shared" si="251"/>
        <v>御幸山中</v>
      </c>
      <c r="L5160" s="29">
        <f>①陸連データ貼付け!P2229</f>
        <v>3</v>
      </c>
      <c r="M5160" s="63" t="str">
        <f>①陸連データ貼付け!Q2229</f>
        <v>中学校</v>
      </c>
    </row>
    <row r="5161" spans="1:13">
      <c r="A5161" s="220" t="str">
        <f>IF(①陸連データ貼付け!M2230="","",①陸連データ貼付け!M2230)</f>
        <v>P5021</v>
      </c>
      <c r="B5161" s="29" t="str">
        <f t="shared" si="249"/>
        <v>P</v>
      </c>
      <c r="C5161" s="29" t="str">
        <f t="shared" si="250"/>
        <v>5021</v>
      </c>
      <c r="D5161" s="29">
        <f>①陸連データ貼付け!B2230</f>
        <v>88186536</v>
      </c>
      <c r="E5161" s="29" t="str">
        <f>①陸連データ貼付け!C2230</f>
        <v>広瀬　光里</v>
      </c>
      <c r="F5161" s="29" t="str">
        <f>ASC(①陸連データ貼付け!D2230)</f>
        <v>ﾋﾛｾ ﾋｶﾘ</v>
      </c>
      <c r="G5161" s="29" t="str">
        <f>①陸連データ貼付け!E2230</f>
        <v>女</v>
      </c>
      <c r="H5161" s="29">
        <f>①陸連データ貼付け!H2230</f>
        <v>24301</v>
      </c>
      <c r="I5161" s="29" t="str">
        <f>①陸連データ貼付け!I2230</f>
        <v>御幸山中</v>
      </c>
      <c r="J5161" s="29" t="str">
        <f>①陸連データ貼付け!J2230</f>
        <v>ミユキヤマ</v>
      </c>
      <c r="K5161" s="29" t="str">
        <f t="shared" si="251"/>
        <v>御幸山中</v>
      </c>
      <c r="L5161" s="29">
        <f>①陸連データ貼付け!P2230</f>
        <v>2</v>
      </c>
      <c r="M5161" s="63" t="str">
        <f>①陸連データ貼付け!Q2230</f>
        <v>中学校</v>
      </c>
    </row>
    <row r="5162" spans="1:13">
      <c r="A5162" s="220" t="str">
        <f>IF(①陸連データ貼付け!M2231="","",①陸連データ貼付け!M2231)</f>
        <v>P13</v>
      </c>
      <c r="B5162" s="29" t="str">
        <f t="shared" si="249"/>
        <v>P</v>
      </c>
      <c r="C5162" s="29" t="str">
        <f t="shared" si="250"/>
        <v>13</v>
      </c>
      <c r="D5162" s="29">
        <f>①陸連データ貼付け!B2231</f>
        <v>86548132</v>
      </c>
      <c r="E5162" s="29" t="str">
        <f>①陸連データ貼付け!C2231</f>
        <v>二村　洸生</v>
      </c>
      <c r="F5162" s="29" t="str">
        <f>ASC(①陸連データ貼付け!D2231)</f>
        <v>ﾌﾀﾑﾗ ｺｳｾｲ</v>
      </c>
      <c r="G5162" s="29" t="str">
        <f>①陸連データ貼付け!E2231</f>
        <v>男</v>
      </c>
      <c r="H5162" s="29">
        <f>①陸連データ貼付け!H2231</f>
        <v>24301</v>
      </c>
      <c r="I5162" s="29" t="str">
        <f>①陸連データ貼付け!I2231</f>
        <v>御幸山中</v>
      </c>
      <c r="J5162" s="29" t="str">
        <f>①陸連データ貼付け!J2231</f>
        <v>ミユキヤマ</v>
      </c>
      <c r="K5162" s="29" t="str">
        <f t="shared" si="251"/>
        <v>御幸山中</v>
      </c>
      <c r="L5162" s="29">
        <f>①陸連データ貼付け!P2231</f>
        <v>2</v>
      </c>
      <c r="M5162" s="63" t="str">
        <f>①陸連データ貼付け!Q2231</f>
        <v>中学校</v>
      </c>
    </row>
    <row r="5163" spans="1:13">
      <c r="A5163" s="220" t="str">
        <f>IF(①陸連データ貼付け!M2232="","",①陸連データ貼付け!M2232)</f>
        <v>P14</v>
      </c>
      <c r="B5163" s="29" t="str">
        <f t="shared" si="249"/>
        <v>P</v>
      </c>
      <c r="C5163" s="29" t="str">
        <f t="shared" si="250"/>
        <v>14</v>
      </c>
      <c r="D5163" s="29">
        <f>①陸連データ貼付け!B2232</f>
        <v>86548435</v>
      </c>
      <c r="E5163" s="29" t="str">
        <f>①陸連データ貼付け!C2232</f>
        <v>武馬　睦</v>
      </c>
      <c r="F5163" s="29" t="str">
        <f>ASC(①陸連データ貼付け!D2232)</f>
        <v>ﾌﾞﾏ ﾑﾂｷ</v>
      </c>
      <c r="G5163" s="29" t="str">
        <f>①陸連データ貼付け!E2232</f>
        <v>男</v>
      </c>
      <c r="H5163" s="29">
        <f>①陸連データ貼付け!H2232</f>
        <v>24301</v>
      </c>
      <c r="I5163" s="29" t="str">
        <f>①陸連データ貼付け!I2232</f>
        <v>御幸山中</v>
      </c>
      <c r="J5163" s="29" t="str">
        <f>①陸連データ貼付け!J2232</f>
        <v>ミユキヤマ</v>
      </c>
      <c r="K5163" s="29" t="str">
        <f t="shared" si="251"/>
        <v>御幸山中</v>
      </c>
      <c r="L5163" s="29">
        <f>①陸連データ貼付け!P2232</f>
        <v>2</v>
      </c>
      <c r="M5163" s="63" t="str">
        <f>①陸連データ貼付け!Q2232</f>
        <v>中学校</v>
      </c>
    </row>
    <row r="5164" spans="1:13">
      <c r="A5164" s="220" t="str">
        <f>IF(①陸連データ貼付け!M2233="","",①陸連データ貼付け!M2233)</f>
        <v>P3</v>
      </c>
      <c r="B5164" s="29" t="str">
        <f t="shared" si="249"/>
        <v>P</v>
      </c>
      <c r="C5164" s="29" t="str">
        <f t="shared" si="250"/>
        <v>3</v>
      </c>
      <c r="D5164" s="29">
        <f>①陸連データ貼付け!B2233</f>
        <v>74464429</v>
      </c>
      <c r="E5164" s="29" t="str">
        <f>①陸連データ貼付け!C2233</f>
        <v>堀川　隆人</v>
      </c>
      <c r="F5164" s="29" t="str">
        <f>ASC(①陸連データ貼付け!D2233)</f>
        <v>ﾎﾘｶﾜ ﾘｭｳﾄ</v>
      </c>
      <c r="G5164" s="29" t="str">
        <f>①陸連データ貼付け!E2233</f>
        <v>男</v>
      </c>
      <c r="H5164" s="29">
        <f>①陸連データ貼付け!H2233</f>
        <v>24301</v>
      </c>
      <c r="I5164" s="29" t="str">
        <f>①陸連データ貼付け!I2233</f>
        <v>御幸山中</v>
      </c>
      <c r="J5164" s="29" t="str">
        <f>①陸連データ貼付け!J2233</f>
        <v>ミユキヤマ</v>
      </c>
      <c r="K5164" s="29" t="str">
        <f t="shared" si="251"/>
        <v>御幸山中</v>
      </c>
      <c r="L5164" s="29">
        <f>①陸連データ貼付け!P2233</f>
        <v>3</v>
      </c>
      <c r="M5164" s="63" t="str">
        <f>①陸連データ貼付け!Q2233</f>
        <v>中学校</v>
      </c>
    </row>
    <row r="5165" spans="1:13">
      <c r="A5165" s="220" t="str">
        <f>IF(①陸連データ貼付け!M2234="","",①陸連データ貼付け!M2234)</f>
        <v>P16</v>
      </c>
      <c r="B5165" s="29" t="str">
        <f t="shared" si="249"/>
        <v>P</v>
      </c>
      <c r="C5165" s="29" t="str">
        <f t="shared" si="250"/>
        <v>16</v>
      </c>
      <c r="D5165" s="29">
        <f>①陸連データ貼付け!B2234</f>
        <v>88699747</v>
      </c>
      <c r="E5165" s="29" t="str">
        <f>①陸連データ貼付け!C2234</f>
        <v>宮地　龍蔵</v>
      </c>
      <c r="F5165" s="29" t="str">
        <f>ASC(①陸連データ貼付け!D2234)</f>
        <v>ﾐﾔﾁ ﾘｸ</v>
      </c>
      <c r="G5165" s="29" t="str">
        <f>①陸連データ貼付け!E2234</f>
        <v>男</v>
      </c>
      <c r="H5165" s="29">
        <f>①陸連データ貼付け!H2234</f>
        <v>24301</v>
      </c>
      <c r="I5165" s="29" t="str">
        <f>①陸連データ貼付け!I2234</f>
        <v>御幸山中</v>
      </c>
      <c r="J5165" s="29" t="str">
        <f>①陸連データ貼付け!J2234</f>
        <v>ミユキヤマ</v>
      </c>
      <c r="K5165" s="29" t="str">
        <f t="shared" si="251"/>
        <v>御幸山中</v>
      </c>
      <c r="L5165" s="29">
        <f>①陸連データ貼付け!P2234</f>
        <v>2</v>
      </c>
      <c r="M5165" s="63" t="str">
        <f>①陸連データ貼付け!Q2234</f>
        <v>中学校</v>
      </c>
    </row>
    <row r="5166" spans="1:13">
      <c r="A5166" s="220" t="str">
        <f>IF(①陸連データ貼付け!M2235="","",①陸連データ貼付け!M2235)</f>
        <v>P5015</v>
      </c>
      <c r="B5166" s="29" t="str">
        <f t="shared" ref="B5166:B5229" si="252">LEFT(A5166,1)</f>
        <v>P</v>
      </c>
      <c r="C5166" s="29" t="str">
        <f t="shared" ref="C5166:C5229" si="253">REPLACE(A5166,1,1,"")</f>
        <v>5015</v>
      </c>
      <c r="D5166" s="29">
        <f>①陸連データ貼付け!B2235</f>
        <v>86546332</v>
      </c>
      <c r="E5166" s="29" t="str">
        <f>①陸連データ貼付け!C2235</f>
        <v>村田　咲季</v>
      </c>
      <c r="F5166" s="29" t="str">
        <f>ASC(①陸連データ貼付け!D2235)</f>
        <v>ﾑﾗﾀ ｻｷ</v>
      </c>
      <c r="G5166" s="29" t="str">
        <f>①陸連データ貼付け!E2235</f>
        <v>女</v>
      </c>
      <c r="H5166" s="29">
        <f>①陸連データ貼付け!H2235</f>
        <v>24301</v>
      </c>
      <c r="I5166" s="29" t="str">
        <f>①陸連データ貼付け!I2235</f>
        <v>御幸山中</v>
      </c>
      <c r="J5166" s="29" t="str">
        <f>①陸連データ貼付け!J2235</f>
        <v>ミユキヤマ</v>
      </c>
      <c r="K5166" s="29" t="str">
        <f t="shared" ref="K5166:K5229" si="254">I5166</f>
        <v>御幸山中</v>
      </c>
      <c r="L5166" s="29">
        <f>①陸連データ貼付け!P2235</f>
        <v>2</v>
      </c>
      <c r="M5166" s="63" t="str">
        <f>①陸連データ貼付け!Q2235</f>
        <v>中学校</v>
      </c>
    </row>
    <row r="5167" spans="1:13">
      <c r="A5167" s="220" t="str">
        <f>IF(①陸連データ貼付け!M2236="","",①陸連データ貼付け!M2236)</f>
        <v>P11</v>
      </c>
      <c r="B5167" s="29" t="str">
        <f t="shared" si="252"/>
        <v>P</v>
      </c>
      <c r="C5167" s="29" t="str">
        <f t="shared" si="253"/>
        <v>11</v>
      </c>
      <c r="D5167" s="29">
        <f>①陸連データ貼付け!B2236</f>
        <v>86547333</v>
      </c>
      <c r="E5167" s="29" t="str">
        <f>①陸連データ貼付け!C2236</f>
        <v>持原　勝太</v>
      </c>
      <c r="F5167" s="29" t="str">
        <f>ASC(①陸連データ貼付け!D2236)</f>
        <v>ﾓﾁﾊﾗ ｼｮｳﾀ</v>
      </c>
      <c r="G5167" s="29" t="str">
        <f>①陸連データ貼付け!E2236</f>
        <v>男</v>
      </c>
      <c r="H5167" s="29">
        <f>①陸連データ貼付け!H2236</f>
        <v>24301</v>
      </c>
      <c r="I5167" s="29" t="str">
        <f>①陸連データ貼付け!I2236</f>
        <v>御幸山中</v>
      </c>
      <c r="J5167" s="29" t="str">
        <f>①陸連データ貼付け!J2236</f>
        <v>ミユキヤマ</v>
      </c>
      <c r="K5167" s="29" t="str">
        <f t="shared" si="254"/>
        <v>御幸山中</v>
      </c>
      <c r="L5167" s="29">
        <f>①陸連データ貼付け!P2236</f>
        <v>2</v>
      </c>
      <c r="M5167" s="63" t="str">
        <f>①陸連データ貼付け!Q2236</f>
        <v>中学校</v>
      </c>
    </row>
    <row r="5168" spans="1:13">
      <c r="A5168" s="220" t="str">
        <f>IF(①陸連データ貼付け!M2237="","",①陸連データ貼付け!M2237)</f>
        <v>P5012</v>
      </c>
      <c r="B5168" s="29" t="str">
        <f t="shared" si="252"/>
        <v>P</v>
      </c>
      <c r="C5168" s="29" t="str">
        <f t="shared" si="253"/>
        <v>5012</v>
      </c>
      <c r="D5168" s="29">
        <f>①陸連データ貼付け!B2237</f>
        <v>74463024</v>
      </c>
      <c r="E5168" s="29" t="str">
        <f>①陸連データ貼付け!C2237</f>
        <v>森　栞奈</v>
      </c>
      <c r="F5168" s="29" t="str">
        <f>ASC(①陸連データ貼付け!D2237)</f>
        <v>ﾓﾘ ｶﾝﾅ</v>
      </c>
      <c r="G5168" s="29" t="str">
        <f>①陸連データ貼付け!E2237</f>
        <v>女</v>
      </c>
      <c r="H5168" s="29">
        <f>①陸連データ貼付け!H2237</f>
        <v>24301</v>
      </c>
      <c r="I5168" s="29" t="str">
        <f>①陸連データ貼付け!I2237</f>
        <v>御幸山中</v>
      </c>
      <c r="J5168" s="29" t="str">
        <f>①陸連データ貼付け!J2237</f>
        <v>ミユキヤマ</v>
      </c>
      <c r="K5168" s="29" t="str">
        <f t="shared" si="254"/>
        <v>御幸山中</v>
      </c>
      <c r="L5168" s="29">
        <f>①陸連データ貼付け!P2237</f>
        <v>3</v>
      </c>
      <c r="M5168" s="63" t="str">
        <f>①陸連データ貼付け!Q2237</f>
        <v>中学校</v>
      </c>
    </row>
    <row r="5169" spans="1:13">
      <c r="A5169" s="220" t="str">
        <f>IF(①陸連データ貼付け!M2238="","",①陸連データ貼付け!M2238)</f>
        <v>P5</v>
      </c>
      <c r="B5169" s="29" t="str">
        <f t="shared" si="252"/>
        <v>P</v>
      </c>
      <c r="C5169" s="29" t="str">
        <f t="shared" si="253"/>
        <v>5</v>
      </c>
      <c r="D5169" s="29">
        <f>①陸連データ貼付け!B2238</f>
        <v>74465127</v>
      </c>
      <c r="E5169" s="29" t="str">
        <f>①陸連データ貼付け!C2238</f>
        <v>山田　純輝</v>
      </c>
      <c r="F5169" s="29" t="str">
        <f>ASC(①陸連データ貼付け!D2238)</f>
        <v>ﾔﾏﾀﾞ ｼﾞｭﾝｷ</v>
      </c>
      <c r="G5169" s="29" t="str">
        <f>①陸連データ貼付け!E2238</f>
        <v>男</v>
      </c>
      <c r="H5169" s="29">
        <f>①陸連データ貼付け!H2238</f>
        <v>24301</v>
      </c>
      <c r="I5169" s="29" t="str">
        <f>①陸連データ貼付け!I2238</f>
        <v>御幸山中</v>
      </c>
      <c r="J5169" s="29" t="str">
        <f>①陸連データ貼付け!J2238</f>
        <v>ミユキヤマ</v>
      </c>
      <c r="K5169" s="29" t="str">
        <f t="shared" si="254"/>
        <v>御幸山中</v>
      </c>
      <c r="L5169" s="29">
        <f>①陸連データ貼付け!P2238</f>
        <v>3</v>
      </c>
      <c r="M5169" s="63" t="str">
        <f>①陸連データ貼付け!Q2238</f>
        <v>中学校</v>
      </c>
    </row>
    <row r="5170" spans="1:13">
      <c r="A5170" s="220" t="str">
        <f>IF(①陸連データ貼付け!M2239="","",①陸連データ貼付け!M2239)</f>
        <v>P5003</v>
      </c>
      <c r="B5170" s="29" t="str">
        <f t="shared" si="252"/>
        <v>P</v>
      </c>
      <c r="C5170" s="29" t="str">
        <f t="shared" si="253"/>
        <v>5003</v>
      </c>
      <c r="D5170" s="29">
        <f>①陸連データ貼付け!B2239</f>
        <v>74461022</v>
      </c>
      <c r="E5170" s="29" t="str">
        <f>①陸連データ貼付け!C2239</f>
        <v>山田　玲奈</v>
      </c>
      <c r="F5170" s="29" t="str">
        <f>ASC(①陸連データ貼付け!D2239)</f>
        <v>ﾔﾏﾀﾞ ﾚｲﾅ</v>
      </c>
      <c r="G5170" s="29" t="str">
        <f>①陸連データ貼付け!E2239</f>
        <v>女</v>
      </c>
      <c r="H5170" s="29">
        <f>①陸連データ貼付け!H2239</f>
        <v>24301</v>
      </c>
      <c r="I5170" s="29" t="str">
        <f>①陸連データ貼付け!I2239</f>
        <v>御幸山中</v>
      </c>
      <c r="J5170" s="29" t="str">
        <f>①陸連データ貼付け!J2239</f>
        <v>ミユキヤマ</v>
      </c>
      <c r="K5170" s="29" t="str">
        <f t="shared" si="254"/>
        <v>御幸山中</v>
      </c>
      <c r="L5170" s="29">
        <f>①陸連データ貼付け!P2239</f>
        <v>3</v>
      </c>
      <c r="M5170" s="63" t="str">
        <f>①陸連データ貼付け!Q2239</f>
        <v>中学校</v>
      </c>
    </row>
    <row r="5171" spans="1:13">
      <c r="A5171" s="220" t="str">
        <f>IF(①陸連データ貼付け!M2240="","",①陸連データ貼付け!M2240)</f>
        <v>P5004</v>
      </c>
      <c r="B5171" s="29" t="str">
        <f t="shared" si="252"/>
        <v>P</v>
      </c>
      <c r="C5171" s="29" t="str">
        <f t="shared" si="253"/>
        <v>5004</v>
      </c>
      <c r="D5171" s="29">
        <f>①陸連データ貼付け!B2240</f>
        <v>74461224</v>
      </c>
      <c r="E5171" s="29" t="str">
        <f>①陸連データ貼付け!C2240</f>
        <v>渡辺　明日香</v>
      </c>
      <c r="F5171" s="29" t="str">
        <f>ASC(①陸連データ貼付け!D2240)</f>
        <v>ﾜﾀﾅﾍﾞ ｱｽｶ</v>
      </c>
      <c r="G5171" s="29" t="str">
        <f>①陸連データ貼付け!E2240</f>
        <v>女</v>
      </c>
      <c r="H5171" s="29">
        <f>①陸連データ貼付け!H2240</f>
        <v>24301</v>
      </c>
      <c r="I5171" s="29" t="str">
        <f>①陸連データ貼付け!I2240</f>
        <v>御幸山中</v>
      </c>
      <c r="J5171" s="29" t="str">
        <f>①陸連データ貼付け!J2240</f>
        <v>ミユキヤマ</v>
      </c>
      <c r="K5171" s="29" t="str">
        <f t="shared" si="254"/>
        <v>御幸山中</v>
      </c>
      <c r="L5171" s="29">
        <f>①陸連データ貼付け!P2240</f>
        <v>3</v>
      </c>
      <c r="M5171" s="63" t="str">
        <f>①陸連データ貼付け!Q2240</f>
        <v>中学校</v>
      </c>
    </row>
    <row r="5172" spans="1:13">
      <c r="A5172" s="220" t="str">
        <f>IF(①陸連データ貼付け!M2241="","",①陸連データ貼付け!M2241)</f>
        <v>P5009</v>
      </c>
      <c r="B5172" s="29" t="str">
        <f t="shared" si="252"/>
        <v>P</v>
      </c>
      <c r="C5172" s="29" t="str">
        <f t="shared" si="253"/>
        <v>5009</v>
      </c>
      <c r="D5172" s="29">
        <f>①陸連データ貼付け!B2241</f>
        <v>74462326</v>
      </c>
      <c r="E5172" s="29" t="str">
        <f>①陸連データ貼付け!C2241</f>
        <v>渡部　夏林</v>
      </c>
      <c r="F5172" s="29" t="str">
        <f>ASC(①陸連データ貼付け!D2241)</f>
        <v>ﾜﾀﾅﾍﾞ ｶﾘﾝ</v>
      </c>
      <c r="G5172" s="29" t="str">
        <f>①陸連データ貼付け!E2241</f>
        <v>女</v>
      </c>
      <c r="H5172" s="29">
        <f>①陸連データ貼付け!H2241</f>
        <v>24301</v>
      </c>
      <c r="I5172" s="29" t="str">
        <f>①陸連データ貼付け!I2241</f>
        <v>御幸山中</v>
      </c>
      <c r="J5172" s="29" t="str">
        <f>①陸連データ貼付け!J2241</f>
        <v>ミユキヤマ</v>
      </c>
      <c r="K5172" s="29" t="str">
        <f t="shared" si="254"/>
        <v>御幸山中</v>
      </c>
      <c r="L5172" s="29">
        <f>①陸連データ貼付け!P2241</f>
        <v>3</v>
      </c>
      <c r="M5172" s="63" t="str">
        <f>①陸連データ貼付け!Q2241</f>
        <v>中学校</v>
      </c>
    </row>
    <row r="5173" spans="1:13">
      <c r="A5173" s="220" t="str">
        <f>IF(①陸連データ貼付け!M2242="","",①陸連データ貼付け!M2242)</f>
        <v>P5552</v>
      </c>
      <c r="B5173" s="29" t="str">
        <f t="shared" si="252"/>
        <v>P</v>
      </c>
      <c r="C5173" s="29" t="str">
        <f t="shared" si="253"/>
        <v>5552</v>
      </c>
      <c r="D5173" s="29">
        <f>①陸連データ貼付け!B2242</f>
        <v>81855027</v>
      </c>
      <c r="E5173" s="29" t="str">
        <f>①陸連データ貼付け!C2242</f>
        <v>梅田　夕姫</v>
      </c>
      <c r="F5173" s="29" t="str">
        <f>ASC(①陸連データ貼付け!D2242)</f>
        <v>ｳﾒﾀﾞ ﾕｷ</v>
      </c>
      <c r="G5173" s="29" t="str">
        <f>①陸連データ貼付け!E2242</f>
        <v>女</v>
      </c>
      <c r="H5173" s="29">
        <f>①陸連データ貼付け!H2242</f>
        <v>24289</v>
      </c>
      <c r="I5173" s="29" t="str">
        <f>①陸連データ貼付け!I2242</f>
        <v>名南</v>
      </c>
      <c r="J5173" s="29" t="str">
        <f>①陸連データ貼付け!J2242</f>
        <v>メイナン</v>
      </c>
      <c r="K5173" s="29" t="str">
        <f t="shared" si="254"/>
        <v>名南</v>
      </c>
      <c r="L5173" s="29">
        <f>①陸連データ貼付け!P2242</f>
        <v>3</v>
      </c>
      <c r="M5173" s="63" t="str">
        <f>①陸連データ貼付け!Q2242</f>
        <v>中学校</v>
      </c>
    </row>
    <row r="5174" spans="1:13">
      <c r="A5174" s="220" t="str">
        <f>IF(①陸連データ貼付け!M2243="","",①陸連データ貼付け!M2243)</f>
        <v>P5551</v>
      </c>
      <c r="B5174" s="29" t="str">
        <f t="shared" si="252"/>
        <v>P</v>
      </c>
      <c r="C5174" s="29" t="str">
        <f t="shared" si="253"/>
        <v>5551</v>
      </c>
      <c r="D5174" s="29">
        <f>①陸連データ貼付け!B2243</f>
        <v>81854632</v>
      </c>
      <c r="E5174" s="29" t="str">
        <f>①陸連データ貼付け!C2243</f>
        <v>久野　みのり</v>
      </c>
      <c r="F5174" s="29" t="str">
        <f>ASC(①陸連データ貼付け!D2243)</f>
        <v>ｸﾉ ﾐﾉﾘ</v>
      </c>
      <c r="G5174" s="29" t="str">
        <f>①陸連データ貼付け!E2243</f>
        <v>女</v>
      </c>
      <c r="H5174" s="29">
        <f>①陸連データ貼付け!H2243</f>
        <v>24289</v>
      </c>
      <c r="I5174" s="29" t="str">
        <f>①陸連データ貼付け!I2243</f>
        <v>名南</v>
      </c>
      <c r="J5174" s="29" t="str">
        <f>①陸連データ貼付け!J2243</f>
        <v>メイナン</v>
      </c>
      <c r="K5174" s="29" t="str">
        <f t="shared" si="254"/>
        <v>名南</v>
      </c>
      <c r="L5174" s="29">
        <f>①陸連データ貼付け!P2243</f>
        <v>3</v>
      </c>
      <c r="M5174" s="63" t="str">
        <f>①陸連データ貼付け!Q2243</f>
        <v>中学校</v>
      </c>
    </row>
    <row r="5175" spans="1:13">
      <c r="A5175" s="220" t="str">
        <f>IF(①陸連データ貼付け!M2244="","",①陸連データ貼付け!M2244)</f>
        <v>P5553</v>
      </c>
      <c r="B5175" s="29" t="str">
        <f t="shared" si="252"/>
        <v>P</v>
      </c>
      <c r="C5175" s="29" t="str">
        <f t="shared" si="253"/>
        <v>5553</v>
      </c>
      <c r="D5175" s="29">
        <f>①陸連データ貼付け!B2244</f>
        <v>81855835</v>
      </c>
      <c r="E5175" s="29" t="str">
        <f>①陸連データ貼付け!C2244</f>
        <v>玉川　亜優美</v>
      </c>
      <c r="F5175" s="29" t="str">
        <f>ASC(①陸連データ貼付け!D2244)</f>
        <v>ﾀﾏｶﾞﾜ ｱﾕﾐ</v>
      </c>
      <c r="G5175" s="29" t="str">
        <f>①陸連データ貼付け!E2244</f>
        <v>女</v>
      </c>
      <c r="H5175" s="29">
        <f>①陸連データ貼付け!H2244</f>
        <v>24289</v>
      </c>
      <c r="I5175" s="29" t="str">
        <f>①陸連データ貼付け!I2244</f>
        <v>名南</v>
      </c>
      <c r="J5175" s="29" t="str">
        <f>①陸連データ貼付け!J2244</f>
        <v>メイナン</v>
      </c>
      <c r="K5175" s="29" t="str">
        <f t="shared" si="254"/>
        <v>名南</v>
      </c>
      <c r="L5175" s="29">
        <f>①陸連データ貼付け!P2244</f>
        <v>3</v>
      </c>
      <c r="M5175" s="63" t="str">
        <f>①陸連データ貼付け!Q2244</f>
        <v>中学校</v>
      </c>
    </row>
    <row r="5176" spans="1:13">
      <c r="A5176" s="220" t="str">
        <f>IF(①陸連データ貼付け!M2245="","",①陸連データ貼付け!M2245)</f>
        <v>P5469</v>
      </c>
      <c r="B5176" s="29" t="str">
        <f t="shared" si="252"/>
        <v>P</v>
      </c>
      <c r="C5176" s="29" t="str">
        <f t="shared" si="253"/>
        <v>5469</v>
      </c>
      <c r="D5176" s="29">
        <f>①陸連データ貼付け!B2245</f>
        <v>94201824</v>
      </c>
      <c r="E5176" s="29" t="str">
        <f>①陸連データ貼付け!C2245</f>
        <v>足立　未来</v>
      </c>
      <c r="F5176" s="29" t="str">
        <f>ASC(①陸連データ貼付け!D2245)</f>
        <v>ｱﾀﾞﾁ ﾐｸ</v>
      </c>
      <c r="G5176" s="29" t="str">
        <f>①陸連データ貼付け!E2245</f>
        <v>女</v>
      </c>
      <c r="H5176" s="29">
        <f>①陸連データ貼付け!H2245</f>
        <v>24290</v>
      </c>
      <c r="I5176" s="29" t="str">
        <f>①陸連データ貼付け!I2245</f>
        <v>守山中</v>
      </c>
      <c r="J5176" s="29" t="str">
        <f>①陸連データ貼付け!J2245</f>
        <v>モリヤマ</v>
      </c>
      <c r="K5176" s="29" t="str">
        <f t="shared" si="254"/>
        <v>守山中</v>
      </c>
      <c r="L5176" s="29">
        <f>①陸連データ貼付け!P2245</f>
        <v>2</v>
      </c>
      <c r="M5176" s="63" t="str">
        <f>①陸連データ貼付け!Q2245</f>
        <v>中学校</v>
      </c>
    </row>
    <row r="5177" spans="1:13">
      <c r="A5177" s="220" t="str">
        <f>IF(①陸連データ貼付け!M2246="","",①陸連データ貼付け!M2246)</f>
        <v>P570</v>
      </c>
      <c r="B5177" s="29" t="str">
        <f t="shared" si="252"/>
        <v>P</v>
      </c>
      <c r="C5177" s="29" t="str">
        <f t="shared" si="253"/>
        <v>570</v>
      </c>
      <c r="D5177" s="29">
        <f>①陸連データ貼付け!B2246</f>
        <v>83847636</v>
      </c>
      <c r="E5177" s="29" t="str">
        <f>①陸連データ貼付け!C2246</f>
        <v>渥美　丈</v>
      </c>
      <c r="F5177" s="29" t="str">
        <f>ASC(①陸連データ貼付け!D2246)</f>
        <v>ｱﾂﾐ ｼﾞｮｳ</v>
      </c>
      <c r="G5177" s="29" t="str">
        <f>①陸連データ貼付け!E2246</f>
        <v>男</v>
      </c>
      <c r="H5177" s="29">
        <f>①陸連データ貼付け!H2246</f>
        <v>24290</v>
      </c>
      <c r="I5177" s="29" t="str">
        <f>①陸連データ貼付け!I2246</f>
        <v>守山中</v>
      </c>
      <c r="J5177" s="29" t="str">
        <f>①陸連データ貼付け!J2246</f>
        <v>モリヤマ</v>
      </c>
      <c r="K5177" s="29" t="str">
        <f t="shared" si="254"/>
        <v>守山中</v>
      </c>
      <c r="L5177" s="29">
        <f>①陸連データ貼付け!P2246</f>
        <v>3</v>
      </c>
      <c r="M5177" s="63" t="str">
        <f>①陸連データ貼付け!Q2246</f>
        <v>中学校</v>
      </c>
    </row>
    <row r="5178" spans="1:13">
      <c r="A5178" s="220" t="str">
        <f>IF(①陸連データ貼付け!M2247="","",①陸連データ貼付け!M2247)</f>
        <v>P989</v>
      </c>
      <c r="B5178" s="29" t="str">
        <f t="shared" si="252"/>
        <v>P</v>
      </c>
      <c r="C5178" s="29" t="str">
        <f t="shared" si="253"/>
        <v>989</v>
      </c>
      <c r="D5178" s="29">
        <f>①陸連データ貼付け!B2247</f>
        <v>99023629</v>
      </c>
      <c r="E5178" s="29" t="str">
        <f>①陸連データ貼付け!C2247</f>
        <v>阿部　令</v>
      </c>
      <c r="F5178" s="29" t="str">
        <f>ASC(①陸連データ貼付け!D2247)</f>
        <v>ｱﾍﾞ ﾚｲ</v>
      </c>
      <c r="G5178" s="29" t="str">
        <f>①陸連データ貼付け!E2247</f>
        <v>男</v>
      </c>
      <c r="H5178" s="29">
        <f>①陸連データ貼付け!H2247</f>
        <v>24290</v>
      </c>
      <c r="I5178" s="29" t="str">
        <f>①陸連データ貼付け!I2247</f>
        <v>守山中</v>
      </c>
      <c r="J5178" s="29" t="str">
        <f>①陸連データ貼付け!J2247</f>
        <v>モリヤマ</v>
      </c>
      <c r="K5178" s="29" t="str">
        <f t="shared" si="254"/>
        <v>守山中</v>
      </c>
      <c r="L5178" s="29">
        <f>①陸連データ貼付け!P2247</f>
        <v>1</v>
      </c>
      <c r="M5178" s="63" t="str">
        <f>①陸連データ貼付け!Q2247</f>
        <v>中学校</v>
      </c>
    </row>
    <row r="5179" spans="1:13">
      <c r="A5179" s="220" t="str">
        <f>IF(①陸連データ貼付け!M2248="","",①陸連データ貼付け!M2248)</f>
        <v>P5460</v>
      </c>
      <c r="B5179" s="29" t="str">
        <f t="shared" si="252"/>
        <v>P</v>
      </c>
      <c r="C5179" s="29" t="str">
        <f t="shared" si="253"/>
        <v>5460</v>
      </c>
      <c r="D5179" s="29">
        <f>①陸連データ貼付け!B2248</f>
        <v>94200116</v>
      </c>
      <c r="E5179" s="29" t="str">
        <f>①陸連データ貼付け!C2248</f>
        <v>新井　愛美</v>
      </c>
      <c r="F5179" s="29" t="str">
        <f>ASC(①陸連データ貼付け!D2248)</f>
        <v>ｱﾗｲ ｱﾐ</v>
      </c>
      <c r="G5179" s="29" t="str">
        <f>①陸連データ貼付け!E2248</f>
        <v>女</v>
      </c>
      <c r="H5179" s="29">
        <f>①陸連データ貼付け!H2248</f>
        <v>24290</v>
      </c>
      <c r="I5179" s="29" t="str">
        <f>①陸連データ貼付け!I2248</f>
        <v>守山中</v>
      </c>
      <c r="J5179" s="29" t="str">
        <f>①陸連データ貼付け!J2248</f>
        <v>モリヤマ</v>
      </c>
      <c r="K5179" s="29" t="str">
        <f t="shared" si="254"/>
        <v>守山中</v>
      </c>
      <c r="L5179" s="29">
        <f>①陸連データ貼付け!P2248</f>
        <v>2</v>
      </c>
      <c r="M5179" s="63" t="str">
        <f>①陸連データ貼付け!Q2248</f>
        <v>中学校</v>
      </c>
    </row>
    <row r="5180" spans="1:13">
      <c r="A5180" s="220" t="str">
        <f>IF(①陸連データ貼付け!M2249="","",①陸連データ貼付け!M2249)</f>
        <v>P598</v>
      </c>
      <c r="B5180" s="29" t="str">
        <f t="shared" si="252"/>
        <v>P</v>
      </c>
      <c r="C5180" s="29" t="str">
        <f t="shared" si="253"/>
        <v>598</v>
      </c>
      <c r="D5180" s="29">
        <f>①陸連データ貼付け!B2249</f>
        <v>94192833</v>
      </c>
      <c r="E5180" s="29" t="str">
        <f>①陸連データ貼付け!C2249</f>
        <v>荒谷　航汰</v>
      </c>
      <c r="F5180" s="29" t="str">
        <f>ASC(①陸連データ貼付け!D2249)</f>
        <v>ｱﾗﾀﾆ ｺｳﾀ</v>
      </c>
      <c r="G5180" s="29" t="str">
        <f>①陸連データ貼付け!E2249</f>
        <v>男</v>
      </c>
      <c r="H5180" s="29">
        <f>①陸連データ貼付け!H2249</f>
        <v>24290</v>
      </c>
      <c r="I5180" s="29" t="str">
        <f>①陸連データ貼付け!I2249</f>
        <v>守山中</v>
      </c>
      <c r="J5180" s="29" t="str">
        <f>①陸連データ貼付け!J2249</f>
        <v>モリヤマ</v>
      </c>
      <c r="K5180" s="29" t="str">
        <f t="shared" si="254"/>
        <v>守山中</v>
      </c>
      <c r="L5180" s="29">
        <f>①陸連データ貼付け!P2249</f>
        <v>2</v>
      </c>
      <c r="M5180" s="63" t="str">
        <f>①陸連データ貼付け!Q2249</f>
        <v>中学校</v>
      </c>
    </row>
    <row r="5181" spans="1:13">
      <c r="A5181" s="220" t="str">
        <f>IF(①陸連データ貼付け!M2250="","",①陸連データ貼付け!M2250)</f>
        <v>P599</v>
      </c>
      <c r="B5181" s="29" t="str">
        <f t="shared" si="252"/>
        <v>P</v>
      </c>
      <c r="C5181" s="29" t="str">
        <f t="shared" si="253"/>
        <v>599</v>
      </c>
      <c r="D5181" s="29">
        <f>①陸連データ貼付け!B2250</f>
        <v>94192934</v>
      </c>
      <c r="E5181" s="29" t="str">
        <f>①陸連データ貼付け!C2250</f>
        <v>安藤　大起</v>
      </c>
      <c r="F5181" s="29" t="str">
        <f>ASC(①陸連データ貼付け!D2250)</f>
        <v>ｱﾝﾄﾞｳ ﾀｲｷ</v>
      </c>
      <c r="G5181" s="29" t="str">
        <f>①陸連データ貼付け!E2250</f>
        <v>男</v>
      </c>
      <c r="H5181" s="29">
        <f>①陸連データ貼付け!H2250</f>
        <v>24290</v>
      </c>
      <c r="I5181" s="29" t="str">
        <f>①陸連データ貼付け!I2250</f>
        <v>守山中</v>
      </c>
      <c r="J5181" s="29" t="str">
        <f>①陸連データ貼付け!J2250</f>
        <v>モリヤマ</v>
      </c>
      <c r="K5181" s="29" t="str">
        <f t="shared" si="254"/>
        <v>守山中</v>
      </c>
      <c r="L5181" s="29">
        <f>①陸連データ貼付け!P2250</f>
        <v>2</v>
      </c>
      <c r="M5181" s="63" t="str">
        <f>①陸連データ貼付け!Q2250</f>
        <v>中学校</v>
      </c>
    </row>
    <row r="5182" spans="1:13">
      <c r="A5182" s="220" t="str">
        <f>IF(①陸連データ貼付け!M2251="","",①陸連データ貼付け!M2251)</f>
        <v>P595</v>
      </c>
      <c r="B5182" s="29" t="str">
        <f t="shared" si="252"/>
        <v>P</v>
      </c>
      <c r="C5182" s="29" t="str">
        <f t="shared" si="253"/>
        <v>595</v>
      </c>
      <c r="D5182" s="29">
        <f>①陸連データ貼付け!B2251</f>
        <v>94192530</v>
      </c>
      <c r="E5182" s="29" t="str">
        <f>①陸連データ貼付け!C2251</f>
        <v>伊賀　太一</v>
      </c>
      <c r="F5182" s="29" t="str">
        <f>ASC(①陸連データ貼付け!D2251)</f>
        <v>ｲｶﾞ ﾀｲﾁ</v>
      </c>
      <c r="G5182" s="29" t="str">
        <f>①陸連データ貼付け!E2251</f>
        <v>男</v>
      </c>
      <c r="H5182" s="29">
        <f>①陸連データ貼付け!H2251</f>
        <v>24290</v>
      </c>
      <c r="I5182" s="29" t="str">
        <f>①陸連データ貼付け!I2251</f>
        <v>守山中</v>
      </c>
      <c r="J5182" s="29" t="str">
        <f>①陸連データ貼付け!J2251</f>
        <v>モリヤマ</v>
      </c>
      <c r="K5182" s="29" t="str">
        <f t="shared" si="254"/>
        <v>守山中</v>
      </c>
      <c r="L5182" s="29">
        <f>①陸連データ貼付け!P2251</f>
        <v>2</v>
      </c>
      <c r="M5182" s="63" t="str">
        <f>①陸連データ貼付け!Q2251</f>
        <v>中学校</v>
      </c>
    </row>
    <row r="5183" spans="1:13">
      <c r="A5183" s="220" t="str">
        <f>IF(①陸連データ貼付け!M2252="","",①陸連データ貼付け!M2252)</f>
        <v>P590</v>
      </c>
      <c r="B5183" s="29" t="str">
        <f t="shared" si="252"/>
        <v>P</v>
      </c>
      <c r="C5183" s="29" t="str">
        <f t="shared" si="253"/>
        <v>590</v>
      </c>
      <c r="D5183" s="29">
        <f>①陸連データ貼付け!B2252</f>
        <v>85144123</v>
      </c>
      <c r="E5183" s="29" t="str">
        <f>①陸連データ貼付け!C2252</f>
        <v>伊神　大雅</v>
      </c>
      <c r="F5183" s="29" t="str">
        <f>ASC(①陸連データ貼付け!D2252)</f>
        <v>ｲｶﾞﾐ ﾀｲｶﾞ</v>
      </c>
      <c r="G5183" s="29" t="str">
        <f>①陸連データ貼付け!E2252</f>
        <v>男</v>
      </c>
      <c r="H5183" s="29">
        <f>①陸連データ貼付け!H2252</f>
        <v>24290</v>
      </c>
      <c r="I5183" s="29" t="str">
        <f>①陸連データ貼付け!I2252</f>
        <v>守山中</v>
      </c>
      <c r="J5183" s="29" t="str">
        <f>①陸連データ貼付け!J2252</f>
        <v>モリヤマ</v>
      </c>
      <c r="K5183" s="29" t="str">
        <f t="shared" si="254"/>
        <v>守山中</v>
      </c>
      <c r="L5183" s="29">
        <f>①陸連データ貼付け!P2252</f>
        <v>3</v>
      </c>
      <c r="M5183" s="63" t="str">
        <f>①陸連データ貼付け!Q2252</f>
        <v>中学校</v>
      </c>
    </row>
    <row r="5184" spans="1:13">
      <c r="A5184" s="220" t="str">
        <f>IF(①陸連データ貼付け!M2253="","",①陸連データ貼付け!M2253)</f>
        <v>P990</v>
      </c>
      <c r="B5184" s="29" t="str">
        <f t="shared" si="252"/>
        <v>P</v>
      </c>
      <c r="C5184" s="29" t="str">
        <f t="shared" si="253"/>
        <v>990</v>
      </c>
      <c r="D5184" s="29">
        <f>①陸連データ貼付け!B2253</f>
        <v>99023730</v>
      </c>
      <c r="E5184" s="29" t="str">
        <f>①陸連データ貼付け!C2253</f>
        <v>磯谷　拓翔</v>
      </c>
      <c r="F5184" s="29" t="str">
        <f>ASC(①陸連データ貼付け!D2253)</f>
        <v>ｲｿｶﾞｲ ﾀｸﾄ</v>
      </c>
      <c r="G5184" s="29" t="str">
        <f>①陸連データ貼付け!E2253</f>
        <v>男</v>
      </c>
      <c r="H5184" s="29">
        <f>①陸連データ貼付け!H2253</f>
        <v>24290</v>
      </c>
      <c r="I5184" s="29" t="str">
        <f>①陸連データ貼付け!I2253</f>
        <v>守山中</v>
      </c>
      <c r="J5184" s="29" t="str">
        <f>①陸連データ貼付け!J2253</f>
        <v>モリヤマ</v>
      </c>
      <c r="K5184" s="29" t="str">
        <f t="shared" si="254"/>
        <v>守山中</v>
      </c>
      <c r="L5184" s="29">
        <f>①陸連データ貼付け!P2253</f>
        <v>1</v>
      </c>
      <c r="M5184" s="63" t="str">
        <f>①陸連データ貼付け!Q2253</f>
        <v>中学校</v>
      </c>
    </row>
    <row r="5185" spans="1:13">
      <c r="A5185" s="220" t="str">
        <f>IF(①陸連データ貼付け!M2254="","",①陸連データ貼付け!M2254)</f>
        <v>P5451</v>
      </c>
      <c r="B5185" s="29" t="str">
        <f t="shared" si="252"/>
        <v>P</v>
      </c>
      <c r="C5185" s="29" t="str">
        <f t="shared" si="253"/>
        <v>5451</v>
      </c>
      <c r="D5185" s="29">
        <f>①陸連データ貼付け!B2254</f>
        <v>85113826</v>
      </c>
      <c r="E5185" s="29" t="str">
        <f>①陸連データ貼付け!C2254</f>
        <v>伊藤　朱音</v>
      </c>
      <c r="F5185" s="29" t="str">
        <f>ASC(①陸連データ貼付け!D2254)</f>
        <v>ｲﾄｳ ｱｶﾈ</v>
      </c>
      <c r="G5185" s="29" t="str">
        <f>①陸連データ貼付け!E2254</f>
        <v>女</v>
      </c>
      <c r="H5185" s="29">
        <f>①陸連データ貼付け!H2254</f>
        <v>24290</v>
      </c>
      <c r="I5185" s="29" t="str">
        <f>①陸連データ貼付け!I2254</f>
        <v>守山中</v>
      </c>
      <c r="J5185" s="29" t="str">
        <f>①陸連データ貼付け!J2254</f>
        <v>モリヤマ</v>
      </c>
      <c r="K5185" s="29" t="str">
        <f t="shared" si="254"/>
        <v>守山中</v>
      </c>
      <c r="L5185" s="29">
        <f>①陸連データ貼付け!P2254</f>
        <v>3</v>
      </c>
      <c r="M5185" s="63" t="str">
        <f>①陸連データ貼付け!Q2254</f>
        <v>中学校</v>
      </c>
    </row>
    <row r="5186" spans="1:13">
      <c r="A5186" s="220" t="str">
        <f>IF(①陸連データ貼付け!M2255="","",①陸連データ貼付け!M2255)</f>
        <v>P592</v>
      </c>
      <c r="B5186" s="29" t="str">
        <f t="shared" si="252"/>
        <v>P</v>
      </c>
      <c r="C5186" s="29" t="str">
        <f t="shared" si="253"/>
        <v>592</v>
      </c>
      <c r="D5186" s="29">
        <f>①陸連データ貼付け!B2255</f>
        <v>85190932</v>
      </c>
      <c r="E5186" s="29" t="str">
        <f>①陸連データ貼付け!C2255</f>
        <v>伊藤　祥</v>
      </c>
      <c r="F5186" s="29" t="str">
        <f>ASC(①陸連データ貼付け!D2255)</f>
        <v>ｲﾄｳ ｼｮｳ</v>
      </c>
      <c r="G5186" s="29" t="str">
        <f>①陸連データ貼付け!E2255</f>
        <v>男</v>
      </c>
      <c r="H5186" s="29">
        <f>①陸連データ貼付け!H2255</f>
        <v>24290</v>
      </c>
      <c r="I5186" s="29" t="str">
        <f>①陸連データ貼付け!I2255</f>
        <v>守山中</v>
      </c>
      <c r="J5186" s="29" t="str">
        <f>①陸連データ貼付け!J2255</f>
        <v>モリヤマ</v>
      </c>
      <c r="K5186" s="29" t="str">
        <f t="shared" si="254"/>
        <v>守山中</v>
      </c>
      <c r="L5186" s="29">
        <f>①陸連データ貼付け!P2255</f>
        <v>3</v>
      </c>
      <c r="M5186" s="63" t="str">
        <f>①陸連データ貼付け!Q2255</f>
        <v>中学校</v>
      </c>
    </row>
    <row r="5187" spans="1:13">
      <c r="A5187" s="220" t="str">
        <f>IF(①陸連データ貼付け!M2256="","",①陸連データ貼付け!M2256)</f>
        <v>P5457</v>
      </c>
      <c r="B5187" s="29" t="str">
        <f t="shared" si="252"/>
        <v>P</v>
      </c>
      <c r="C5187" s="29" t="str">
        <f t="shared" si="253"/>
        <v>5457</v>
      </c>
      <c r="D5187" s="29">
        <f>①陸連データ貼付け!B2256</f>
        <v>94198132</v>
      </c>
      <c r="E5187" s="29" t="str">
        <f>①陸連データ貼付け!C2256</f>
        <v>井上　紗希</v>
      </c>
      <c r="F5187" s="29" t="str">
        <f>ASC(①陸連データ貼付け!D2256)</f>
        <v>ｲﾉｳｴ ｻｷ</v>
      </c>
      <c r="G5187" s="29" t="str">
        <f>①陸連データ貼付け!E2256</f>
        <v>女</v>
      </c>
      <c r="H5187" s="29">
        <f>①陸連データ貼付け!H2256</f>
        <v>24290</v>
      </c>
      <c r="I5187" s="29" t="str">
        <f>①陸連データ貼付け!I2256</f>
        <v>守山中</v>
      </c>
      <c r="J5187" s="29" t="str">
        <f>①陸連データ貼付け!J2256</f>
        <v>モリヤマ</v>
      </c>
      <c r="K5187" s="29" t="str">
        <f t="shared" si="254"/>
        <v>守山中</v>
      </c>
      <c r="L5187" s="29">
        <f>①陸連データ貼付け!P2256</f>
        <v>2</v>
      </c>
      <c r="M5187" s="63" t="str">
        <f>①陸連データ貼付け!Q2256</f>
        <v>中学校</v>
      </c>
    </row>
    <row r="5188" spans="1:13">
      <c r="A5188" s="220" t="str">
        <f>IF(①陸連データ貼付け!M2257="","",①陸連データ貼付け!M2257)</f>
        <v>P606</v>
      </c>
      <c r="B5188" s="29" t="str">
        <f t="shared" si="252"/>
        <v>P</v>
      </c>
      <c r="C5188" s="29" t="str">
        <f t="shared" si="253"/>
        <v>606</v>
      </c>
      <c r="D5188" s="29">
        <f>①陸連データ貼付け!B2257</f>
        <v>94193632</v>
      </c>
      <c r="E5188" s="29" t="str">
        <f>①陸連データ貼付け!C2257</f>
        <v>井上　廉</v>
      </c>
      <c r="F5188" s="29" t="str">
        <f>ASC(①陸連データ貼付け!D2257)</f>
        <v>ｲﾉｳｴ ﾚﾝ</v>
      </c>
      <c r="G5188" s="29" t="str">
        <f>①陸連データ貼付け!E2257</f>
        <v>男</v>
      </c>
      <c r="H5188" s="29">
        <f>①陸連データ貼付け!H2257</f>
        <v>24290</v>
      </c>
      <c r="I5188" s="29" t="str">
        <f>①陸連データ貼付け!I2257</f>
        <v>守山中</v>
      </c>
      <c r="J5188" s="29" t="str">
        <f>①陸連データ貼付け!J2257</f>
        <v>モリヤマ</v>
      </c>
      <c r="K5188" s="29" t="str">
        <f t="shared" si="254"/>
        <v>守山中</v>
      </c>
      <c r="L5188" s="29">
        <f>①陸連データ貼付け!P2257</f>
        <v>2</v>
      </c>
      <c r="M5188" s="63" t="str">
        <f>①陸連データ貼付け!Q2257</f>
        <v>中学校</v>
      </c>
    </row>
    <row r="5189" spans="1:13">
      <c r="A5189" s="220" t="str">
        <f>IF(①陸連データ貼付け!M2258="","",①陸連データ貼付け!M2258)</f>
        <v>P577</v>
      </c>
      <c r="B5189" s="29" t="str">
        <f t="shared" si="252"/>
        <v>P</v>
      </c>
      <c r="C5189" s="29" t="str">
        <f t="shared" si="253"/>
        <v>577</v>
      </c>
      <c r="D5189" s="29">
        <f>①陸連データ貼付け!B2258</f>
        <v>85112320</v>
      </c>
      <c r="E5189" s="29" t="str">
        <f>①陸連データ貼付け!C2258</f>
        <v>今井　幸希</v>
      </c>
      <c r="F5189" s="29" t="str">
        <f>ASC(①陸連データ貼付け!D2258)</f>
        <v>ｲﾏｲ ｺｳｷ</v>
      </c>
      <c r="G5189" s="29" t="str">
        <f>①陸連データ貼付け!E2258</f>
        <v>男</v>
      </c>
      <c r="H5189" s="29">
        <f>①陸連データ貼付け!H2258</f>
        <v>24290</v>
      </c>
      <c r="I5189" s="29" t="str">
        <f>①陸連データ貼付け!I2258</f>
        <v>守山中</v>
      </c>
      <c r="J5189" s="29" t="str">
        <f>①陸連データ貼付け!J2258</f>
        <v>モリヤマ</v>
      </c>
      <c r="K5189" s="29" t="str">
        <f t="shared" si="254"/>
        <v>守山中</v>
      </c>
      <c r="L5189" s="29">
        <f>①陸連データ貼付け!P2258</f>
        <v>3</v>
      </c>
      <c r="M5189" s="63" t="str">
        <f>①陸連データ貼付け!Q2258</f>
        <v>中学校</v>
      </c>
    </row>
    <row r="5190" spans="1:13">
      <c r="A5190" s="220" t="str">
        <f>IF(①陸連データ貼付け!M2259="","",①陸連データ貼付け!M2259)</f>
        <v>P602</v>
      </c>
      <c r="B5190" s="29" t="str">
        <f t="shared" si="252"/>
        <v>P</v>
      </c>
      <c r="C5190" s="29" t="str">
        <f t="shared" si="253"/>
        <v>602</v>
      </c>
      <c r="D5190" s="29">
        <f>①陸連データ貼付け!B2259</f>
        <v>94193228</v>
      </c>
      <c r="E5190" s="29" t="str">
        <f>①陸連データ貼付け!C2259</f>
        <v>岩月　裕実</v>
      </c>
      <c r="F5190" s="29" t="str">
        <f>ASC(①陸連データ貼付け!D2259)</f>
        <v>ｲﾜﾂｷ ﾋﾛﾐ</v>
      </c>
      <c r="G5190" s="29" t="str">
        <f>①陸連データ貼付け!E2259</f>
        <v>男</v>
      </c>
      <c r="H5190" s="29">
        <f>①陸連データ貼付け!H2259</f>
        <v>24290</v>
      </c>
      <c r="I5190" s="29" t="str">
        <f>①陸連データ貼付け!I2259</f>
        <v>守山中</v>
      </c>
      <c r="J5190" s="29" t="str">
        <f>①陸連データ貼付け!J2259</f>
        <v>モリヤマ</v>
      </c>
      <c r="K5190" s="29" t="str">
        <f t="shared" si="254"/>
        <v>守山中</v>
      </c>
      <c r="L5190" s="29">
        <f>①陸連データ貼付け!P2259</f>
        <v>2</v>
      </c>
      <c r="M5190" s="63" t="str">
        <f>①陸連データ貼付け!Q2259</f>
        <v>中学校</v>
      </c>
    </row>
    <row r="5191" spans="1:13">
      <c r="A5191" s="220" t="str">
        <f>IF(①陸連データ貼付け!M2260="","",①陸連データ貼付け!M2260)</f>
        <v>P579</v>
      </c>
      <c r="B5191" s="29" t="str">
        <f t="shared" si="252"/>
        <v>P</v>
      </c>
      <c r="C5191" s="29" t="str">
        <f t="shared" si="253"/>
        <v>579</v>
      </c>
      <c r="D5191" s="29">
        <f>①陸連データ貼付け!B2260</f>
        <v>85112522</v>
      </c>
      <c r="E5191" s="29" t="str">
        <f>①陸連データ貼付け!C2260</f>
        <v>岩野　翔</v>
      </c>
      <c r="F5191" s="29" t="str">
        <f>ASC(①陸連データ貼付け!D2260)</f>
        <v>ｲﾜﾉ ｼｮｳ</v>
      </c>
      <c r="G5191" s="29" t="str">
        <f>①陸連データ貼付け!E2260</f>
        <v>男</v>
      </c>
      <c r="H5191" s="29">
        <f>①陸連データ貼付け!H2260</f>
        <v>24290</v>
      </c>
      <c r="I5191" s="29" t="str">
        <f>①陸連データ貼付け!I2260</f>
        <v>守山中</v>
      </c>
      <c r="J5191" s="29" t="str">
        <f>①陸連データ貼付け!J2260</f>
        <v>モリヤマ</v>
      </c>
      <c r="K5191" s="29" t="str">
        <f t="shared" si="254"/>
        <v>守山中</v>
      </c>
      <c r="L5191" s="29">
        <f>①陸連データ貼付け!P2260</f>
        <v>3</v>
      </c>
      <c r="M5191" s="63" t="str">
        <f>①陸連データ貼付け!Q2260</f>
        <v>中学校</v>
      </c>
    </row>
    <row r="5192" spans="1:13">
      <c r="A5192" s="220" t="str">
        <f>IF(①陸連データ貼付け!M2261="","",①陸連データ貼付け!M2261)</f>
        <v>P991</v>
      </c>
      <c r="B5192" s="29" t="str">
        <f t="shared" si="252"/>
        <v>P</v>
      </c>
      <c r="C5192" s="29" t="str">
        <f t="shared" si="253"/>
        <v>991</v>
      </c>
      <c r="D5192" s="29">
        <f>①陸連データ貼付け!B2261</f>
        <v>99023831</v>
      </c>
      <c r="E5192" s="29" t="str">
        <f>①陸連データ貼付け!C2261</f>
        <v>上田　聖也</v>
      </c>
      <c r="F5192" s="29" t="str">
        <f>ASC(①陸連データ貼付け!D2261)</f>
        <v>ｳｴﾀﾞ ｾｲﾔ</v>
      </c>
      <c r="G5192" s="29" t="str">
        <f>①陸連データ貼付け!E2261</f>
        <v>男</v>
      </c>
      <c r="H5192" s="29">
        <f>①陸連データ貼付け!H2261</f>
        <v>24290</v>
      </c>
      <c r="I5192" s="29" t="str">
        <f>①陸連データ貼付け!I2261</f>
        <v>守山中</v>
      </c>
      <c r="J5192" s="29" t="str">
        <f>①陸連データ貼付け!J2261</f>
        <v>モリヤマ</v>
      </c>
      <c r="K5192" s="29" t="str">
        <f t="shared" si="254"/>
        <v>守山中</v>
      </c>
      <c r="L5192" s="29">
        <f>①陸連データ貼付け!P2261</f>
        <v>1</v>
      </c>
      <c r="M5192" s="63" t="str">
        <f>①陸連データ貼付け!Q2261</f>
        <v>中学校</v>
      </c>
    </row>
    <row r="5193" spans="1:13">
      <c r="A5193" s="220" t="str">
        <f>IF(①陸連データ貼付け!M2262="","",①陸連データ貼付け!M2262)</f>
        <v>P5467</v>
      </c>
      <c r="B5193" s="29" t="str">
        <f t="shared" si="252"/>
        <v>P</v>
      </c>
      <c r="C5193" s="29" t="str">
        <f t="shared" si="253"/>
        <v>5467</v>
      </c>
      <c r="D5193" s="29">
        <f>①陸連データ貼付け!B2262</f>
        <v>94201622</v>
      </c>
      <c r="E5193" s="29" t="str">
        <f>①陸連データ貼付け!C2262</f>
        <v>上田　怜奈</v>
      </c>
      <c r="F5193" s="29" t="str">
        <f>ASC(①陸連データ貼付け!D2262)</f>
        <v>ｳｴﾀﾞ ﾚｲﾅ</v>
      </c>
      <c r="G5193" s="29" t="str">
        <f>①陸連データ貼付け!E2262</f>
        <v>女</v>
      </c>
      <c r="H5193" s="29">
        <f>①陸連データ貼付け!H2262</f>
        <v>24290</v>
      </c>
      <c r="I5193" s="29" t="str">
        <f>①陸連データ貼付け!I2262</f>
        <v>守山中</v>
      </c>
      <c r="J5193" s="29" t="str">
        <f>①陸連データ貼付け!J2262</f>
        <v>モリヤマ</v>
      </c>
      <c r="K5193" s="29" t="str">
        <f t="shared" si="254"/>
        <v>守山中</v>
      </c>
      <c r="L5193" s="29">
        <f>①陸連データ貼付け!P2262</f>
        <v>2</v>
      </c>
      <c r="M5193" s="63" t="str">
        <f>①陸連データ貼付け!Q2262</f>
        <v>中学校</v>
      </c>
    </row>
    <row r="5194" spans="1:13">
      <c r="A5194" s="220" t="str">
        <f>IF(①陸連データ貼付け!M2263="","",①陸連データ貼付け!M2263)</f>
        <v>P5443</v>
      </c>
      <c r="B5194" s="29" t="str">
        <f t="shared" si="252"/>
        <v>P</v>
      </c>
      <c r="C5194" s="29" t="str">
        <f t="shared" si="253"/>
        <v>5443</v>
      </c>
      <c r="D5194" s="29">
        <f>①陸連データ貼付け!B2263</f>
        <v>84658233</v>
      </c>
      <c r="E5194" s="29" t="str">
        <f>①陸連データ貼付け!C2263</f>
        <v>鵜飼　和</v>
      </c>
      <c r="F5194" s="29" t="str">
        <f>ASC(①陸連データ貼付け!D2263)</f>
        <v>ｳｶｲ ﾅｺﾞﾐ</v>
      </c>
      <c r="G5194" s="29" t="str">
        <f>①陸連データ貼付け!E2263</f>
        <v>女</v>
      </c>
      <c r="H5194" s="29">
        <f>①陸連データ貼付け!H2263</f>
        <v>24290</v>
      </c>
      <c r="I5194" s="29" t="str">
        <f>①陸連データ貼付け!I2263</f>
        <v>守山中</v>
      </c>
      <c r="J5194" s="29" t="str">
        <f>①陸連データ貼付け!J2263</f>
        <v>モリヤマ</v>
      </c>
      <c r="K5194" s="29" t="str">
        <f t="shared" si="254"/>
        <v>守山中</v>
      </c>
      <c r="L5194" s="29">
        <f>①陸連データ貼付け!P2263</f>
        <v>3</v>
      </c>
      <c r="M5194" s="63" t="str">
        <f>①陸連データ貼付け!Q2263</f>
        <v>中学校</v>
      </c>
    </row>
    <row r="5195" spans="1:13">
      <c r="A5195" s="220" t="str">
        <f>IF(①陸連データ貼付け!M2264="","",①陸連データ貼付け!M2264)</f>
        <v>P5450</v>
      </c>
      <c r="B5195" s="29" t="str">
        <f t="shared" si="252"/>
        <v>P</v>
      </c>
      <c r="C5195" s="29" t="str">
        <f t="shared" si="253"/>
        <v>5450</v>
      </c>
      <c r="D5195" s="29">
        <f>①陸連データ貼付け!B2264</f>
        <v>85113725</v>
      </c>
      <c r="E5195" s="29" t="str">
        <f>①陸連データ貼付け!C2264</f>
        <v>漆﨑　穂乃香</v>
      </c>
      <c r="F5195" s="29" t="str">
        <f>ASC(①陸連データ貼付け!D2264)</f>
        <v>ｳﾙｼｻﾞｷ ﾎﾉｶ</v>
      </c>
      <c r="G5195" s="29" t="str">
        <f>①陸連データ貼付け!E2264</f>
        <v>女</v>
      </c>
      <c r="H5195" s="29">
        <f>①陸連データ貼付け!H2264</f>
        <v>24290</v>
      </c>
      <c r="I5195" s="29" t="str">
        <f>①陸連データ貼付け!I2264</f>
        <v>守山中</v>
      </c>
      <c r="J5195" s="29" t="str">
        <f>①陸連データ貼付け!J2264</f>
        <v>モリヤマ</v>
      </c>
      <c r="K5195" s="29" t="str">
        <f t="shared" si="254"/>
        <v>守山中</v>
      </c>
      <c r="L5195" s="29">
        <f>①陸連データ貼付け!P2264</f>
        <v>3</v>
      </c>
      <c r="M5195" s="63" t="str">
        <f>①陸連データ貼付け!Q2264</f>
        <v>中学校</v>
      </c>
    </row>
    <row r="5196" spans="1:13">
      <c r="A5196" s="220" t="str">
        <f>IF(①陸連データ貼付け!M2265="","",①陸連データ貼付け!M2265)</f>
        <v>P992</v>
      </c>
      <c r="B5196" s="29" t="str">
        <f t="shared" si="252"/>
        <v>P</v>
      </c>
      <c r="C5196" s="29" t="str">
        <f t="shared" si="253"/>
        <v>992</v>
      </c>
      <c r="D5196" s="29">
        <f>①陸連データ貼付け!B2265</f>
        <v>99024327</v>
      </c>
      <c r="E5196" s="29" t="str">
        <f>①陸連データ貼付け!C2265</f>
        <v>大澤　竣哉</v>
      </c>
      <c r="F5196" s="29" t="str">
        <f>ASC(①陸連データ貼付け!D2265)</f>
        <v>ｵｵｻﾜ ｼｭﾝﾔ</v>
      </c>
      <c r="G5196" s="29" t="str">
        <f>①陸連データ貼付け!E2265</f>
        <v>男</v>
      </c>
      <c r="H5196" s="29">
        <f>①陸連データ貼付け!H2265</f>
        <v>24290</v>
      </c>
      <c r="I5196" s="29" t="str">
        <f>①陸連データ貼付け!I2265</f>
        <v>守山中</v>
      </c>
      <c r="J5196" s="29" t="str">
        <f>①陸連データ貼付け!J2265</f>
        <v>モリヤマ</v>
      </c>
      <c r="K5196" s="29" t="str">
        <f t="shared" si="254"/>
        <v>守山中</v>
      </c>
      <c r="L5196" s="29">
        <f>①陸連データ貼付け!P2265</f>
        <v>1</v>
      </c>
      <c r="M5196" s="63" t="str">
        <f>①陸連データ貼付け!Q2265</f>
        <v>中学校</v>
      </c>
    </row>
    <row r="5197" spans="1:13">
      <c r="A5197" s="220" t="str">
        <f>IF(①陸連データ貼付け!M2266="","",①陸連データ貼付け!M2266)</f>
        <v>P5464</v>
      </c>
      <c r="B5197" s="29" t="str">
        <f t="shared" si="252"/>
        <v>P</v>
      </c>
      <c r="C5197" s="29" t="str">
        <f t="shared" si="253"/>
        <v>5464</v>
      </c>
      <c r="D5197" s="29">
        <f>①陸連データ貼付け!B2266</f>
        <v>94200722</v>
      </c>
      <c r="E5197" s="29" t="str">
        <f>①陸連データ貼付け!C2266</f>
        <v>大野　愛結</v>
      </c>
      <c r="F5197" s="29" t="str">
        <f>ASC(①陸連データ貼付け!D2266)</f>
        <v>ｵｵﾉ ﾏﾕ</v>
      </c>
      <c r="G5197" s="29" t="str">
        <f>①陸連データ貼付け!E2266</f>
        <v>女</v>
      </c>
      <c r="H5197" s="29">
        <f>①陸連データ貼付け!H2266</f>
        <v>24290</v>
      </c>
      <c r="I5197" s="29" t="str">
        <f>①陸連データ貼付け!I2266</f>
        <v>守山中</v>
      </c>
      <c r="J5197" s="29" t="str">
        <f>①陸連データ貼付け!J2266</f>
        <v>モリヤマ</v>
      </c>
      <c r="K5197" s="29" t="str">
        <f t="shared" si="254"/>
        <v>守山中</v>
      </c>
      <c r="L5197" s="29">
        <f>①陸連データ貼付け!P2266</f>
        <v>2</v>
      </c>
      <c r="M5197" s="63" t="str">
        <f>①陸連データ貼付け!Q2266</f>
        <v>中学校</v>
      </c>
    </row>
    <row r="5198" spans="1:13">
      <c r="A5198" s="220" t="str">
        <f>IF(①陸連データ貼付け!M2267="","",①陸連データ貼付け!M2267)</f>
        <v>P582</v>
      </c>
      <c r="B5198" s="29" t="str">
        <f t="shared" si="252"/>
        <v>P</v>
      </c>
      <c r="C5198" s="29" t="str">
        <f t="shared" si="253"/>
        <v>582</v>
      </c>
      <c r="D5198" s="29">
        <f>①陸連データ貼付け!B2267</f>
        <v>85112926</v>
      </c>
      <c r="E5198" s="29" t="str">
        <f>①陸連データ貼付け!C2267</f>
        <v>落合　将吾</v>
      </c>
      <c r="F5198" s="29" t="str">
        <f>ASC(①陸連データ貼付け!D2267)</f>
        <v>ｵﾁｱｲ ｼｮｳｺﾞ</v>
      </c>
      <c r="G5198" s="29" t="str">
        <f>①陸連データ貼付け!E2267</f>
        <v>男</v>
      </c>
      <c r="H5198" s="29">
        <f>①陸連データ貼付け!H2267</f>
        <v>24290</v>
      </c>
      <c r="I5198" s="29" t="str">
        <f>①陸連データ貼付け!I2267</f>
        <v>守山中</v>
      </c>
      <c r="J5198" s="29" t="str">
        <f>①陸連データ貼付け!J2267</f>
        <v>モリヤマ</v>
      </c>
      <c r="K5198" s="29" t="str">
        <f t="shared" si="254"/>
        <v>守山中</v>
      </c>
      <c r="L5198" s="29">
        <f>①陸連データ貼付け!P2267</f>
        <v>3</v>
      </c>
      <c r="M5198" s="63" t="str">
        <f>①陸連データ貼付け!Q2267</f>
        <v>中学校</v>
      </c>
    </row>
    <row r="5199" spans="1:13">
      <c r="A5199" s="220" t="str">
        <f>IF(①陸連データ貼付け!M2268="","",①陸連データ貼付け!M2268)</f>
        <v>P5456</v>
      </c>
      <c r="B5199" s="29" t="str">
        <f t="shared" si="252"/>
        <v>P</v>
      </c>
      <c r="C5199" s="29" t="str">
        <f t="shared" si="253"/>
        <v>5456</v>
      </c>
      <c r="D5199" s="29">
        <f>①陸連データ貼付け!B2268</f>
        <v>85202724</v>
      </c>
      <c r="E5199" s="29" t="str">
        <f>①陸連データ貼付け!C2268</f>
        <v>小原　悠</v>
      </c>
      <c r="F5199" s="29" t="str">
        <f>ASC(①陸連データ貼付け!D2268)</f>
        <v>ｵﾊﾗ ﾊﾙｶ</v>
      </c>
      <c r="G5199" s="29" t="str">
        <f>①陸連データ貼付け!E2268</f>
        <v>女</v>
      </c>
      <c r="H5199" s="29">
        <f>①陸連データ貼付け!H2268</f>
        <v>24290</v>
      </c>
      <c r="I5199" s="29" t="str">
        <f>①陸連データ貼付け!I2268</f>
        <v>守山中</v>
      </c>
      <c r="J5199" s="29" t="str">
        <f>①陸連データ貼付け!J2268</f>
        <v>モリヤマ</v>
      </c>
      <c r="K5199" s="29" t="str">
        <f t="shared" si="254"/>
        <v>守山中</v>
      </c>
      <c r="L5199" s="29">
        <f>①陸連データ貼付け!P2268</f>
        <v>3</v>
      </c>
      <c r="M5199" s="63" t="str">
        <f>①陸連データ貼付け!Q2268</f>
        <v>中学校</v>
      </c>
    </row>
    <row r="5200" spans="1:13">
      <c r="A5200" s="220" t="str">
        <f>IF(①陸連データ貼付け!M2269="","",①陸連データ貼付け!M2269)</f>
        <v>P993</v>
      </c>
      <c r="B5200" s="29" t="str">
        <f t="shared" si="252"/>
        <v>P</v>
      </c>
      <c r="C5200" s="29" t="str">
        <f t="shared" si="253"/>
        <v>993</v>
      </c>
      <c r="D5200" s="29">
        <f>①陸連データ貼付け!B2269</f>
        <v>99024529</v>
      </c>
      <c r="E5200" s="29" t="str">
        <f>①陸連データ貼付け!C2269</f>
        <v>影山　敬祐</v>
      </c>
      <c r="F5200" s="29" t="str">
        <f>ASC(①陸連データ貼付け!D2269)</f>
        <v>ｶｹﾞﾔﾏ ｹｲｽｹ</v>
      </c>
      <c r="G5200" s="29" t="str">
        <f>①陸連データ貼付け!E2269</f>
        <v>男</v>
      </c>
      <c r="H5200" s="29">
        <f>①陸連データ貼付け!H2269</f>
        <v>24290</v>
      </c>
      <c r="I5200" s="29" t="str">
        <f>①陸連データ貼付け!I2269</f>
        <v>守山中</v>
      </c>
      <c r="J5200" s="29" t="str">
        <f>①陸連データ貼付け!J2269</f>
        <v>モリヤマ</v>
      </c>
      <c r="K5200" s="29" t="str">
        <f t="shared" si="254"/>
        <v>守山中</v>
      </c>
      <c r="L5200" s="29">
        <f>①陸連データ貼付け!P2269</f>
        <v>1</v>
      </c>
      <c r="M5200" s="63" t="str">
        <f>①陸連データ貼付け!Q2269</f>
        <v>中学校</v>
      </c>
    </row>
    <row r="5201" spans="1:13">
      <c r="A5201" s="220" t="str">
        <f>IF(①陸連データ貼付け!M2270="","",①陸連データ貼付け!M2270)</f>
        <v>P5727</v>
      </c>
      <c r="B5201" s="29" t="str">
        <f t="shared" si="252"/>
        <v>P</v>
      </c>
      <c r="C5201" s="29" t="str">
        <f t="shared" si="253"/>
        <v>5727</v>
      </c>
      <c r="D5201" s="29">
        <f>①陸連データ貼付け!B2270</f>
        <v>99032831</v>
      </c>
      <c r="E5201" s="29" t="str">
        <f>①陸連データ貼付け!C2270</f>
        <v>笠原　萌愛</v>
      </c>
      <c r="F5201" s="29" t="str">
        <f>ASC(①陸連データ貼付け!D2270)</f>
        <v>ｶｻﾊﾗ ﾓｴ</v>
      </c>
      <c r="G5201" s="29" t="str">
        <f>①陸連データ貼付け!E2270</f>
        <v>女</v>
      </c>
      <c r="H5201" s="29">
        <f>①陸連データ貼付け!H2270</f>
        <v>24290</v>
      </c>
      <c r="I5201" s="29" t="str">
        <f>①陸連データ貼付け!I2270</f>
        <v>守山中</v>
      </c>
      <c r="J5201" s="29" t="str">
        <f>①陸連データ貼付け!J2270</f>
        <v>モリヤマ</v>
      </c>
      <c r="K5201" s="29" t="str">
        <f t="shared" si="254"/>
        <v>守山中</v>
      </c>
      <c r="L5201" s="29">
        <f>①陸連データ貼付け!P2270</f>
        <v>1</v>
      </c>
      <c r="M5201" s="63" t="str">
        <f>①陸連データ貼付け!Q2270</f>
        <v>中学校</v>
      </c>
    </row>
    <row r="5202" spans="1:13">
      <c r="A5202" s="220" t="str">
        <f>IF(①陸連データ貼付け!M2271="","",①陸連データ貼付け!M2271)</f>
        <v>P575</v>
      </c>
      <c r="B5202" s="29" t="str">
        <f t="shared" si="252"/>
        <v>P</v>
      </c>
      <c r="C5202" s="29" t="str">
        <f t="shared" si="253"/>
        <v>575</v>
      </c>
      <c r="D5202" s="29">
        <f>①陸連データ貼付け!B2271</f>
        <v>84658738</v>
      </c>
      <c r="E5202" s="29" t="str">
        <f>①陸連データ貼付け!C2271</f>
        <v>勝　直輝</v>
      </c>
      <c r="F5202" s="29" t="str">
        <f>ASC(①陸連データ貼付け!D2271)</f>
        <v>ｶﾂ ﾅｵｷ</v>
      </c>
      <c r="G5202" s="29" t="str">
        <f>①陸連データ貼付け!E2271</f>
        <v>男</v>
      </c>
      <c r="H5202" s="29">
        <f>①陸連データ貼付け!H2271</f>
        <v>24290</v>
      </c>
      <c r="I5202" s="29" t="str">
        <f>①陸連データ貼付け!I2271</f>
        <v>守山中</v>
      </c>
      <c r="J5202" s="29" t="str">
        <f>①陸連データ貼付け!J2271</f>
        <v>モリヤマ</v>
      </c>
      <c r="K5202" s="29" t="str">
        <f t="shared" si="254"/>
        <v>守山中</v>
      </c>
      <c r="L5202" s="29">
        <f>①陸連データ貼付け!P2271</f>
        <v>3</v>
      </c>
      <c r="M5202" s="63" t="str">
        <f>①陸連データ貼付け!Q2271</f>
        <v>中学校</v>
      </c>
    </row>
    <row r="5203" spans="1:13">
      <c r="A5203" s="220" t="str">
        <f>IF(①陸連データ貼付け!M2272="","",①陸連データ貼付け!M2272)</f>
        <v>P994</v>
      </c>
      <c r="B5203" s="29" t="str">
        <f t="shared" si="252"/>
        <v>P</v>
      </c>
      <c r="C5203" s="29" t="str">
        <f t="shared" si="253"/>
        <v>994</v>
      </c>
      <c r="D5203" s="29">
        <f>①陸連データ貼付け!B2272</f>
        <v>99027128</v>
      </c>
      <c r="E5203" s="29" t="str">
        <f>①陸連データ貼付け!C2272</f>
        <v>加藤　大河</v>
      </c>
      <c r="F5203" s="29" t="str">
        <f>ASC(①陸連データ貼付け!D2272)</f>
        <v>ｶﾄｳ ﾀｲｶﾞ</v>
      </c>
      <c r="G5203" s="29" t="str">
        <f>①陸連データ貼付け!E2272</f>
        <v>男</v>
      </c>
      <c r="H5203" s="29">
        <f>①陸連データ貼付け!H2272</f>
        <v>24290</v>
      </c>
      <c r="I5203" s="29" t="str">
        <f>①陸連データ貼付け!I2272</f>
        <v>守山中</v>
      </c>
      <c r="J5203" s="29" t="str">
        <f>①陸連データ貼付け!J2272</f>
        <v>モリヤマ</v>
      </c>
      <c r="K5203" s="29" t="str">
        <f t="shared" si="254"/>
        <v>守山中</v>
      </c>
      <c r="L5203" s="29">
        <f>①陸連データ貼付け!P2272</f>
        <v>1</v>
      </c>
      <c r="M5203" s="63" t="str">
        <f>①陸連データ貼付け!Q2272</f>
        <v>中学校</v>
      </c>
    </row>
    <row r="5204" spans="1:13">
      <c r="A5204" s="220" t="str">
        <f>IF(①陸連データ貼付け!M2273="","",①陸連データ貼付け!M2273)</f>
        <v>P5728</v>
      </c>
      <c r="B5204" s="29" t="str">
        <f t="shared" si="252"/>
        <v>P</v>
      </c>
      <c r="C5204" s="29" t="str">
        <f t="shared" si="253"/>
        <v>5728</v>
      </c>
      <c r="D5204" s="29">
        <f>①陸連データ貼付け!B2273</f>
        <v>99032932</v>
      </c>
      <c r="E5204" s="29" t="str">
        <f>①陸連データ貼付け!C2273</f>
        <v>加藤　範子</v>
      </c>
      <c r="F5204" s="29" t="str">
        <f>ASC(①陸連データ貼付け!D2273)</f>
        <v>ｶﾄｳ ﾉﾘｺ</v>
      </c>
      <c r="G5204" s="29" t="str">
        <f>①陸連データ貼付け!E2273</f>
        <v>女</v>
      </c>
      <c r="H5204" s="29">
        <f>①陸連データ貼付け!H2273</f>
        <v>24290</v>
      </c>
      <c r="I5204" s="29" t="str">
        <f>①陸連データ貼付け!I2273</f>
        <v>守山中</v>
      </c>
      <c r="J5204" s="29" t="str">
        <f>①陸連データ貼付け!J2273</f>
        <v>モリヤマ</v>
      </c>
      <c r="K5204" s="29" t="str">
        <f t="shared" si="254"/>
        <v>守山中</v>
      </c>
      <c r="L5204" s="29">
        <f>①陸連データ貼付け!P2273</f>
        <v>1</v>
      </c>
      <c r="M5204" s="63" t="str">
        <f>①陸連データ貼付け!Q2273</f>
        <v>中学校</v>
      </c>
    </row>
    <row r="5205" spans="1:13">
      <c r="A5205" s="220" t="str">
        <f>IF(①陸連データ貼付け!M2274="","",①陸連データ貼付け!M2274)</f>
        <v>P583</v>
      </c>
      <c r="B5205" s="29" t="str">
        <f t="shared" si="252"/>
        <v>P</v>
      </c>
      <c r="C5205" s="29" t="str">
        <f t="shared" si="253"/>
        <v>583</v>
      </c>
      <c r="D5205" s="29">
        <f>①陸連データ貼付け!B2274</f>
        <v>85113018</v>
      </c>
      <c r="E5205" s="29" t="str">
        <f>①陸連データ貼付け!C2274</f>
        <v>加藤　龍</v>
      </c>
      <c r="F5205" s="29" t="str">
        <f>ASC(①陸連データ貼付け!D2274)</f>
        <v>ｶﾄｳ ﾘｭｳ</v>
      </c>
      <c r="G5205" s="29" t="str">
        <f>①陸連データ貼付け!E2274</f>
        <v>男</v>
      </c>
      <c r="H5205" s="29">
        <f>①陸連データ貼付け!H2274</f>
        <v>24290</v>
      </c>
      <c r="I5205" s="29" t="str">
        <f>①陸連データ貼付け!I2274</f>
        <v>守山中</v>
      </c>
      <c r="J5205" s="29" t="str">
        <f>①陸連データ貼付け!J2274</f>
        <v>モリヤマ</v>
      </c>
      <c r="K5205" s="29" t="str">
        <f t="shared" si="254"/>
        <v>守山中</v>
      </c>
      <c r="L5205" s="29">
        <f>①陸連データ貼付け!P2274</f>
        <v>3</v>
      </c>
      <c r="M5205" s="63" t="str">
        <f>①陸連データ貼付け!Q2274</f>
        <v>中学校</v>
      </c>
    </row>
    <row r="5206" spans="1:13">
      <c r="A5206" s="220" t="str">
        <f>IF(①陸連データ貼付け!M2275="","",①陸連データ貼付け!M2275)</f>
        <v>P587</v>
      </c>
      <c r="B5206" s="29" t="str">
        <f t="shared" si="252"/>
        <v>P</v>
      </c>
      <c r="C5206" s="29" t="str">
        <f t="shared" si="253"/>
        <v>587</v>
      </c>
      <c r="D5206" s="29">
        <f>①陸連データ貼付け!B2275</f>
        <v>85143627</v>
      </c>
      <c r="E5206" s="29" t="str">
        <f>①陸連データ貼付け!C2275</f>
        <v>角谷　昂亮</v>
      </c>
      <c r="F5206" s="29" t="str">
        <f>ASC(①陸連データ貼付け!D2275)</f>
        <v>ｶﾄﾞﾔ ｺｳｽｹ</v>
      </c>
      <c r="G5206" s="29" t="str">
        <f>①陸連データ貼付け!E2275</f>
        <v>男</v>
      </c>
      <c r="H5206" s="29">
        <f>①陸連データ貼付け!H2275</f>
        <v>24290</v>
      </c>
      <c r="I5206" s="29" t="str">
        <f>①陸連データ貼付け!I2275</f>
        <v>守山中</v>
      </c>
      <c r="J5206" s="29" t="str">
        <f>①陸連データ貼付け!J2275</f>
        <v>モリヤマ</v>
      </c>
      <c r="K5206" s="29" t="str">
        <f t="shared" si="254"/>
        <v>守山中</v>
      </c>
      <c r="L5206" s="29">
        <f>①陸連データ貼付け!P2275</f>
        <v>3</v>
      </c>
      <c r="M5206" s="63" t="str">
        <f>①陸連データ貼付け!Q2275</f>
        <v>中学校</v>
      </c>
    </row>
    <row r="5207" spans="1:13">
      <c r="A5207" s="220" t="str">
        <f>IF(①陸連データ貼付け!M2276="","",①陸連データ貼付け!M2276)</f>
        <v>P5448</v>
      </c>
      <c r="B5207" s="29" t="str">
        <f t="shared" si="252"/>
        <v>P</v>
      </c>
      <c r="C5207" s="29" t="str">
        <f t="shared" si="253"/>
        <v>5448</v>
      </c>
      <c r="D5207" s="29">
        <f>①陸連データ貼付け!B2276</f>
        <v>85113523</v>
      </c>
      <c r="E5207" s="29" t="str">
        <f>①陸連データ貼付け!C2276</f>
        <v>鎌田　美優</v>
      </c>
      <c r="F5207" s="29" t="str">
        <f>ASC(①陸連データ貼付け!D2276)</f>
        <v>ｶﾏﾀ ﾐﾕｳ</v>
      </c>
      <c r="G5207" s="29" t="str">
        <f>①陸連データ貼付け!E2276</f>
        <v>女</v>
      </c>
      <c r="H5207" s="29">
        <f>①陸連データ貼付け!H2276</f>
        <v>24290</v>
      </c>
      <c r="I5207" s="29" t="str">
        <f>①陸連データ貼付け!I2276</f>
        <v>守山中</v>
      </c>
      <c r="J5207" s="29" t="str">
        <f>①陸連データ貼付け!J2276</f>
        <v>モリヤマ</v>
      </c>
      <c r="K5207" s="29" t="str">
        <f t="shared" si="254"/>
        <v>守山中</v>
      </c>
      <c r="L5207" s="29">
        <f>①陸連データ貼付け!P2276</f>
        <v>3</v>
      </c>
      <c r="M5207" s="63" t="str">
        <f>①陸連データ貼付け!Q2276</f>
        <v>中学校</v>
      </c>
    </row>
    <row r="5208" spans="1:13">
      <c r="A5208" s="220" t="str">
        <f>IF(①陸連データ貼付け!M2277="","",①陸連データ貼付け!M2277)</f>
        <v>P594</v>
      </c>
      <c r="B5208" s="29" t="str">
        <f t="shared" si="252"/>
        <v>P</v>
      </c>
      <c r="C5208" s="29" t="str">
        <f t="shared" si="253"/>
        <v>594</v>
      </c>
      <c r="D5208" s="29">
        <f>①陸連データ貼付け!B2277</f>
        <v>85204221</v>
      </c>
      <c r="E5208" s="29" t="str">
        <f>①陸連データ貼付け!C2277</f>
        <v>川上　慧</v>
      </c>
      <c r="F5208" s="29" t="str">
        <f>ASC(①陸連データ貼付け!D2277)</f>
        <v>ｶﾜｶﾐ ｹｲ</v>
      </c>
      <c r="G5208" s="29" t="str">
        <f>①陸連データ貼付け!E2277</f>
        <v>男</v>
      </c>
      <c r="H5208" s="29">
        <f>①陸連データ貼付け!H2277</f>
        <v>24290</v>
      </c>
      <c r="I5208" s="29" t="str">
        <f>①陸連データ貼付け!I2277</f>
        <v>守山中</v>
      </c>
      <c r="J5208" s="29" t="str">
        <f>①陸連データ貼付け!J2277</f>
        <v>モリヤマ</v>
      </c>
      <c r="K5208" s="29" t="str">
        <f t="shared" si="254"/>
        <v>守山中</v>
      </c>
      <c r="L5208" s="29">
        <f>①陸連データ貼付け!P2277</f>
        <v>3</v>
      </c>
      <c r="M5208" s="63" t="str">
        <f>①陸連データ貼付け!Q2277</f>
        <v>中学校</v>
      </c>
    </row>
    <row r="5209" spans="1:13">
      <c r="A5209" s="220" t="str">
        <f>IF(①陸連データ貼付け!M2278="","",①陸連データ貼付け!M2278)</f>
        <v>P608</v>
      </c>
      <c r="B5209" s="29" t="str">
        <f t="shared" si="252"/>
        <v>P</v>
      </c>
      <c r="C5209" s="29" t="str">
        <f t="shared" si="253"/>
        <v>608</v>
      </c>
      <c r="D5209" s="29">
        <f>①陸連データ貼付け!B2278</f>
        <v>94193834</v>
      </c>
      <c r="E5209" s="29" t="str">
        <f>①陸連データ貼付け!C2278</f>
        <v>川口　航輝</v>
      </c>
      <c r="F5209" s="29" t="str">
        <f>ASC(①陸連データ貼付け!D2278)</f>
        <v>ｶﾜｸﾞﾁ ｺｳｷ</v>
      </c>
      <c r="G5209" s="29" t="str">
        <f>①陸連データ貼付け!E2278</f>
        <v>男</v>
      </c>
      <c r="H5209" s="29">
        <f>①陸連データ貼付け!H2278</f>
        <v>24290</v>
      </c>
      <c r="I5209" s="29" t="str">
        <f>①陸連データ貼付け!I2278</f>
        <v>守山中</v>
      </c>
      <c r="J5209" s="29" t="str">
        <f>①陸連データ貼付け!J2278</f>
        <v>モリヤマ</v>
      </c>
      <c r="K5209" s="29" t="str">
        <f t="shared" si="254"/>
        <v>守山中</v>
      </c>
      <c r="L5209" s="29">
        <f>①陸連データ貼付け!P2278</f>
        <v>2</v>
      </c>
      <c r="M5209" s="63" t="str">
        <f>①陸連データ貼付け!Q2278</f>
        <v>中学校</v>
      </c>
    </row>
    <row r="5210" spans="1:13">
      <c r="A5210" s="220" t="str">
        <f>IF(①陸連データ貼付け!M2279="","",①陸連データ貼付け!M2279)</f>
        <v>P995</v>
      </c>
      <c r="B5210" s="29" t="str">
        <f t="shared" si="252"/>
        <v>P</v>
      </c>
      <c r="C5210" s="29" t="str">
        <f t="shared" si="253"/>
        <v>995</v>
      </c>
      <c r="D5210" s="29">
        <f>①陸連データ貼付け!B2279</f>
        <v>99027229</v>
      </c>
      <c r="E5210" s="29" t="str">
        <f>①陸連データ貼付け!C2279</f>
        <v>川本　倖太郎</v>
      </c>
      <c r="F5210" s="29" t="str">
        <f>ASC(①陸連データ貼付け!D2279)</f>
        <v>ｶﾜﾓﾄ ﾕｷﾀﾛｳ</v>
      </c>
      <c r="G5210" s="29" t="str">
        <f>①陸連データ貼付け!E2279</f>
        <v>男</v>
      </c>
      <c r="H5210" s="29">
        <f>①陸連データ貼付け!H2279</f>
        <v>24290</v>
      </c>
      <c r="I5210" s="29" t="str">
        <f>①陸連データ貼付け!I2279</f>
        <v>守山中</v>
      </c>
      <c r="J5210" s="29" t="str">
        <f>①陸連データ貼付け!J2279</f>
        <v>モリヤマ</v>
      </c>
      <c r="K5210" s="29" t="str">
        <f t="shared" si="254"/>
        <v>守山中</v>
      </c>
      <c r="L5210" s="29">
        <f>①陸連データ貼付け!P2279</f>
        <v>1</v>
      </c>
      <c r="M5210" s="63" t="str">
        <f>①陸連データ貼付け!Q2279</f>
        <v>中学校</v>
      </c>
    </row>
    <row r="5211" spans="1:13">
      <c r="A5211" s="220" t="str">
        <f>IF(①陸連データ貼付け!M2280="","",①陸連データ貼付け!M2280)</f>
        <v>P5444</v>
      </c>
      <c r="B5211" s="29" t="str">
        <f t="shared" si="252"/>
        <v>P</v>
      </c>
      <c r="C5211" s="29" t="str">
        <f t="shared" si="253"/>
        <v>5444</v>
      </c>
      <c r="D5211" s="29">
        <f>①陸連データ貼付け!B2280</f>
        <v>84658334</v>
      </c>
      <c r="E5211" s="29" t="str">
        <f>①陸連データ貼付け!C2280</f>
        <v>小池　絢菜</v>
      </c>
      <c r="F5211" s="29" t="str">
        <f>ASC(①陸連データ貼付け!D2280)</f>
        <v>ｺｲｹ ｱﾔﾅ</v>
      </c>
      <c r="G5211" s="29" t="str">
        <f>①陸連データ貼付け!E2280</f>
        <v>女</v>
      </c>
      <c r="H5211" s="29">
        <f>①陸連データ貼付け!H2280</f>
        <v>24290</v>
      </c>
      <c r="I5211" s="29" t="str">
        <f>①陸連データ貼付け!I2280</f>
        <v>守山中</v>
      </c>
      <c r="J5211" s="29" t="str">
        <f>①陸連データ貼付け!J2280</f>
        <v>モリヤマ</v>
      </c>
      <c r="K5211" s="29" t="str">
        <f t="shared" si="254"/>
        <v>守山中</v>
      </c>
      <c r="L5211" s="29">
        <f>①陸連データ貼付け!P2280</f>
        <v>3</v>
      </c>
      <c r="M5211" s="63" t="str">
        <f>①陸連データ貼付け!Q2280</f>
        <v>中学校</v>
      </c>
    </row>
    <row r="5212" spans="1:13">
      <c r="A5212" s="220" t="str">
        <f>IF(①陸連データ貼付け!M2281="","",①陸連データ貼付け!M2281)</f>
        <v>P596</v>
      </c>
      <c r="B5212" s="29" t="str">
        <f t="shared" si="252"/>
        <v>P</v>
      </c>
      <c r="C5212" s="29" t="str">
        <f t="shared" si="253"/>
        <v>596</v>
      </c>
      <c r="D5212" s="29">
        <f>①陸連データ貼付け!B2281</f>
        <v>94192631</v>
      </c>
      <c r="E5212" s="29" t="str">
        <f>①陸連データ貼付け!C2281</f>
        <v>河野　蒼太</v>
      </c>
      <c r="F5212" s="29" t="str">
        <f>ASC(①陸連データ貼付け!D2281)</f>
        <v>ｺｳﾉ ｿｳﾀ</v>
      </c>
      <c r="G5212" s="29" t="str">
        <f>①陸連データ貼付け!E2281</f>
        <v>男</v>
      </c>
      <c r="H5212" s="29">
        <f>①陸連データ貼付け!H2281</f>
        <v>24290</v>
      </c>
      <c r="I5212" s="29" t="str">
        <f>①陸連データ貼付け!I2281</f>
        <v>守山中</v>
      </c>
      <c r="J5212" s="29" t="str">
        <f>①陸連データ貼付け!J2281</f>
        <v>モリヤマ</v>
      </c>
      <c r="K5212" s="29" t="str">
        <f t="shared" si="254"/>
        <v>守山中</v>
      </c>
      <c r="L5212" s="29">
        <f>①陸連データ貼付け!P2281</f>
        <v>2</v>
      </c>
      <c r="M5212" s="63" t="str">
        <f>①陸連データ貼付け!Q2281</f>
        <v>中学校</v>
      </c>
    </row>
    <row r="5213" spans="1:13">
      <c r="A5213" s="220" t="str">
        <f>IF(①陸連データ貼付け!M2282="","",①陸連データ貼付け!M2282)</f>
        <v>P5470</v>
      </c>
      <c r="B5213" s="29" t="str">
        <f t="shared" si="252"/>
        <v>P</v>
      </c>
      <c r="C5213" s="29" t="str">
        <f t="shared" si="253"/>
        <v>5470</v>
      </c>
      <c r="D5213" s="29">
        <f>①陸連データ貼付け!B2282</f>
        <v>94201925</v>
      </c>
      <c r="E5213" s="29" t="str">
        <f>①陸連データ貼付け!C2282</f>
        <v>小杉　香世子</v>
      </c>
      <c r="F5213" s="29" t="str">
        <f>ASC(①陸連データ貼付け!D2282)</f>
        <v>ｺｽｷﾞ ｶﾖｺ</v>
      </c>
      <c r="G5213" s="29" t="str">
        <f>①陸連データ貼付け!E2282</f>
        <v>女</v>
      </c>
      <c r="H5213" s="29">
        <f>①陸連データ貼付け!H2282</f>
        <v>24290</v>
      </c>
      <c r="I5213" s="29" t="str">
        <f>①陸連データ貼付け!I2282</f>
        <v>守山中</v>
      </c>
      <c r="J5213" s="29" t="str">
        <f>①陸連データ貼付け!J2282</f>
        <v>モリヤマ</v>
      </c>
      <c r="K5213" s="29" t="str">
        <f t="shared" si="254"/>
        <v>守山中</v>
      </c>
      <c r="L5213" s="29">
        <f>①陸連データ貼付け!P2282</f>
        <v>2</v>
      </c>
      <c r="M5213" s="63" t="str">
        <f>①陸連データ貼付け!Q2282</f>
        <v>中学校</v>
      </c>
    </row>
    <row r="5214" spans="1:13">
      <c r="A5214" s="220" t="str">
        <f>IF(①陸連データ貼付け!M2283="","",①陸連データ貼付け!M2283)</f>
        <v>P5471</v>
      </c>
      <c r="B5214" s="29" t="str">
        <f t="shared" si="252"/>
        <v>P</v>
      </c>
      <c r="C5214" s="29" t="str">
        <f t="shared" si="253"/>
        <v>5471</v>
      </c>
      <c r="D5214" s="29">
        <f>①陸連データ貼付け!B2283</f>
        <v>94202017</v>
      </c>
      <c r="E5214" s="29" t="str">
        <f>①陸連データ貼付け!C2283</f>
        <v>五藤　香菜</v>
      </c>
      <c r="F5214" s="29" t="str">
        <f>ASC(①陸連データ貼付け!D2283)</f>
        <v>ｺﾞﾄｳ ｶﾅ</v>
      </c>
      <c r="G5214" s="29" t="str">
        <f>①陸連データ貼付け!E2283</f>
        <v>女</v>
      </c>
      <c r="H5214" s="29">
        <f>①陸連データ貼付け!H2283</f>
        <v>24290</v>
      </c>
      <c r="I5214" s="29" t="str">
        <f>①陸連データ貼付け!I2283</f>
        <v>守山中</v>
      </c>
      <c r="J5214" s="29" t="str">
        <f>①陸連データ貼付け!J2283</f>
        <v>モリヤマ</v>
      </c>
      <c r="K5214" s="29" t="str">
        <f t="shared" si="254"/>
        <v>守山中</v>
      </c>
      <c r="L5214" s="29">
        <f>①陸連データ貼付け!P2283</f>
        <v>2</v>
      </c>
      <c r="M5214" s="63" t="str">
        <f>①陸連データ貼付け!Q2283</f>
        <v>中学校</v>
      </c>
    </row>
    <row r="5215" spans="1:13">
      <c r="A5215" s="220" t="str">
        <f>IF(①陸連データ貼付け!M2284="","",①陸連データ貼付け!M2284)</f>
        <v>P5472</v>
      </c>
      <c r="B5215" s="29" t="str">
        <f t="shared" si="252"/>
        <v>P</v>
      </c>
      <c r="C5215" s="29" t="str">
        <f t="shared" si="253"/>
        <v>5472</v>
      </c>
      <c r="D5215" s="29">
        <f>①陸連データ貼付け!B2284</f>
        <v>94202118</v>
      </c>
      <c r="E5215" s="29" t="str">
        <f>①陸連データ貼付け!C2284</f>
        <v>後藤　美月</v>
      </c>
      <c r="F5215" s="29" t="str">
        <f>ASC(①陸連データ貼付け!D2284)</f>
        <v>ｺﾞﾄｳ ﾐﾂﾞｷ</v>
      </c>
      <c r="G5215" s="29" t="str">
        <f>①陸連データ貼付け!E2284</f>
        <v>女</v>
      </c>
      <c r="H5215" s="29">
        <f>①陸連データ貼付け!H2284</f>
        <v>24290</v>
      </c>
      <c r="I5215" s="29" t="str">
        <f>①陸連データ貼付け!I2284</f>
        <v>守山中</v>
      </c>
      <c r="J5215" s="29" t="str">
        <f>①陸連データ貼付け!J2284</f>
        <v>モリヤマ</v>
      </c>
      <c r="K5215" s="29" t="str">
        <f t="shared" si="254"/>
        <v>守山中</v>
      </c>
      <c r="L5215" s="29">
        <f>①陸連データ貼付け!P2284</f>
        <v>2</v>
      </c>
      <c r="M5215" s="63" t="str">
        <f>①陸連データ貼付け!Q2284</f>
        <v>中学校</v>
      </c>
    </row>
    <row r="5216" spans="1:13">
      <c r="A5216" s="220" t="str">
        <f>IF(①陸連データ貼付け!M2285="","",①陸連データ貼付け!M2285)</f>
        <v>P996</v>
      </c>
      <c r="B5216" s="29" t="str">
        <f t="shared" si="252"/>
        <v>P</v>
      </c>
      <c r="C5216" s="29" t="str">
        <f t="shared" si="253"/>
        <v>996</v>
      </c>
      <c r="D5216" s="29">
        <f>①陸連データ貼付け!B2285</f>
        <v>99027431</v>
      </c>
      <c r="E5216" s="29" t="str">
        <f>①陸連データ貼付け!C2285</f>
        <v>小林　健一</v>
      </c>
      <c r="F5216" s="29" t="str">
        <f>ASC(①陸連データ貼付け!D2285)</f>
        <v>ｺﾊﾞﾔｼ ｹﾝｲﾁ</v>
      </c>
      <c r="G5216" s="29" t="str">
        <f>①陸連データ貼付け!E2285</f>
        <v>男</v>
      </c>
      <c r="H5216" s="29">
        <f>①陸連データ貼付け!H2285</f>
        <v>24290</v>
      </c>
      <c r="I5216" s="29" t="str">
        <f>①陸連データ貼付け!I2285</f>
        <v>守山中</v>
      </c>
      <c r="J5216" s="29" t="str">
        <f>①陸連データ貼付け!J2285</f>
        <v>モリヤマ</v>
      </c>
      <c r="K5216" s="29" t="str">
        <f t="shared" si="254"/>
        <v>守山中</v>
      </c>
      <c r="L5216" s="29">
        <f>①陸連データ貼付け!P2285</f>
        <v>1</v>
      </c>
      <c r="M5216" s="63" t="str">
        <f>①陸連データ貼付け!Q2285</f>
        <v>中学校</v>
      </c>
    </row>
    <row r="5217" spans="1:13">
      <c r="A5217" s="220" t="str">
        <f>IF(①陸連データ貼付け!M2286="","",①陸連データ貼付け!M2286)</f>
        <v>P613</v>
      </c>
      <c r="B5217" s="29" t="str">
        <f t="shared" si="252"/>
        <v>P</v>
      </c>
      <c r="C5217" s="29" t="str">
        <f t="shared" si="253"/>
        <v>613</v>
      </c>
      <c r="D5217" s="29">
        <f>①陸連データ貼付け!B2286</f>
        <v>96060324</v>
      </c>
      <c r="E5217" s="29" t="str">
        <f>①陸連データ貼付け!C2286</f>
        <v>小山　海斗</v>
      </c>
      <c r="F5217" s="29" t="str">
        <f>ASC(①陸連データ貼付け!D2286)</f>
        <v>ｺﾔﾏ ｶｲﾄ</v>
      </c>
      <c r="G5217" s="29" t="str">
        <f>①陸連データ貼付け!E2286</f>
        <v>男</v>
      </c>
      <c r="H5217" s="29">
        <f>①陸連データ貼付け!H2286</f>
        <v>24290</v>
      </c>
      <c r="I5217" s="29" t="str">
        <f>①陸連データ貼付け!I2286</f>
        <v>守山中</v>
      </c>
      <c r="J5217" s="29" t="str">
        <f>①陸連データ貼付け!J2286</f>
        <v>モリヤマ</v>
      </c>
      <c r="K5217" s="29" t="str">
        <f t="shared" si="254"/>
        <v>守山中</v>
      </c>
      <c r="L5217" s="29">
        <f>①陸連データ貼付け!P2286</f>
        <v>2</v>
      </c>
      <c r="M5217" s="63" t="str">
        <f>①陸連データ貼付け!Q2286</f>
        <v>中学校</v>
      </c>
    </row>
    <row r="5218" spans="1:13">
      <c r="A5218" s="220" t="str">
        <f>IF(①陸連データ貼付け!M2287="","",①陸連データ貼付け!M2287)</f>
        <v>P5461</v>
      </c>
      <c r="B5218" s="29" t="str">
        <f t="shared" si="252"/>
        <v>P</v>
      </c>
      <c r="C5218" s="29" t="str">
        <f t="shared" si="253"/>
        <v>5461</v>
      </c>
      <c r="D5218" s="29">
        <f>①陸連データ貼付け!B2287</f>
        <v>94200318</v>
      </c>
      <c r="E5218" s="29" t="str">
        <f>①陸連データ貼付け!C2287</f>
        <v>斎藤　ゆきな</v>
      </c>
      <c r="F5218" s="29" t="str">
        <f>ASC(①陸連データ貼付け!D2287)</f>
        <v>ｻｲﾄｳ ﾕｷﾅ</v>
      </c>
      <c r="G5218" s="29" t="str">
        <f>①陸連データ貼付け!E2287</f>
        <v>女</v>
      </c>
      <c r="H5218" s="29">
        <f>①陸連データ貼付け!H2287</f>
        <v>24290</v>
      </c>
      <c r="I5218" s="29" t="str">
        <f>①陸連データ貼付け!I2287</f>
        <v>守山中</v>
      </c>
      <c r="J5218" s="29" t="str">
        <f>①陸連データ貼付け!J2287</f>
        <v>モリヤマ</v>
      </c>
      <c r="K5218" s="29" t="str">
        <f t="shared" si="254"/>
        <v>守山中</v>
      </c>
      <c r="L5218" s="29">
        <f>①陸連データ貼付け!P2287</f>
        <v>2</v>
      </c>
      <c r="M5218" s="63" t="str">
        <f>①陸連データ貼付け!Q2287</f>
        <v>中学校</v>
      </c>
    </row>
    <row r="5219" spans="1:13">
      <c r="A5219" s="220" t="str">
        <f>IF(①陸連データ貼付け!M2288="","",①陸連データ貼付け!M2288)</f>
        <v>P997</v>
      </c>
      <c r="B5219" s="29" t="str">
        <f t="shared" si="252"/>
        <v>P</v>
      </c>
      <c r="C5219" s="29" t="str">
        <f t="shared" si="253"/>
        <v>997</v>
      </c>
      <c r="D5219" s="29">
        <f>①陸連データ貼付け!B2288</f>
        <v>99027532</v>
      </c>
      <c r="E5219" s="29" t="str">
        <f>①陸連データ貼付け!C2288</f>
        <v>酒井　祐依斗</v>
      </c>
      <c r="F5219" s="29" t="str">
        <f>ASC(①陸連データ貼付け!D2288)</f>
        <v>ｻｶｲ ﾕｲﾄ</v>
      </c>
      <c r="G5219" s="29" t="str">
        <f>①陸連データ貼付け!E2288</f>
        <v>男</v>
      </c>
      <c r="H5219" s="29">
        <f>①陸連データ貼付け!H2288</f>
        <v>24290</v>
      </c>
      <c r="I5219" s="29" t="str">
        <f>①陸連データ貼付け!I2288</f>
        <v>守山中</v>
      </c>
      <c r="J5219" s="29" t="str">
        <f>①陸連データ貼付け!J2288</f>
        <v>モリヤマ</v>
      </c>
      <c r="K5219" s="29" t="str">
        <f t="shared" si="254"/>
        <v>守山中</v>
      </c>
      <c r="L5219" s="29">
        <f>①陸連データ貼付け!P2288</f>
        <v>1</v>
      </c>
      <c r="M5219" s="63" t="str">
        <f>①陸連データ貼付け!Q2288</f>
        <v>中学校</v>
      </c>
    </row>
    <row r="5220" spans="1:13">
      <c r="A5220" s="220" t="str">
        <f>IF(①陸連データ貼付け!M2289="","",①陸連データ貼付け!M2289)</f>
        <v>P603</v>
      </c>
      <c r="B5220" s="29" t="str">
        <f t="shared" si="252"/>
        <v>P</v>
      </c>
      <c r="C5220" s="29" t="str">
        <f t="shared" si="253"/>
        <v>603</v>
      </c>
      <c r="D5220" s="29">
        <f>①陸連データ貼付け!B2289</f>
        <v>94193329</v>
      </c>
      <c r="E5220" s="29" t="str">
        <f>①陸連データ貼付け!C2289</f>
        <v>坂口　大樹</v>
      </c>
      <c r="F5220" s="29" t="str">
        <f>ASC(①陸連データ貼付け!D2289)</f>
        <v>ｻｶｸﾞﾁ ﾋﾛｷ</v>
      </c>
      <c r="G5220" s="29" t="str">
        <f>①陸連データ貼付け!E2289</f>
        <v>男</v>
      </c>
      <c r="H5220" s="29">
        <f>①陸連データ貼付け!H2289</f>
        <v>24290</v>
      </c>
      <c r="I5220" s="29" t="str">
        <f>①陸連データ貼付け!I2289</f>
        <v>守山中</v>
      </c>
      <c r="J5220" s="29" t="str">
        <f>①陸連データ貼付け!J2289</f>
        <v>モリヤマ</v>
      </c>
      <c r="K5220" s="29" t="str">
        <f t="shared" si="254"/>
        <v>守山中</v>
      </c>
      <c r="L5220" s="29">
        <f>①陸連データ貼付け!P2289</f>
        <v>2</v>
      </c>
      <c r="M5220" s="63" t="str">
        <f>①陸連データ貼付け!Q2289</f>
        <v>中学校</v>
      </c>
    </row>
    <row r="5221" spans="1:13">
      <c r="A5221" s="220" t="str">
        <f>IF(①陸連データ貼付け!M2290="","",①陸連データ貼付け!M2290)</f>
        <v>P604</v>
      </c>
      <c r="B5221" s="29" t="str">
        <f t="shared" si="252"/>
        <v>P</v>
      </c>
      <c r="C5221" s="29" t="str">
        <f t="shared" si="253"/>
        <v>604</v>
      </c>
      <c r="D5221" s="29">
        <f>①陸連データ貼付け!B2290</f>
        <v>94193430</v>
      </c>
      <c r="E5221" s="29" t="str">
        <f>①陸連データ貼付け!C2290</f>
        <v>坂本　蒼</v>
      </c>
      <c r="F5221" s="29" t="str">
        <f>ASC(①陸連データ貼付け!D2290)</f>
        <v>ｻｶﾓﾄ ｿｳ</v>
      </c>
      <c r="G5221" s="29" t="str">
        <f>①陸連データ貼付け!E2290</f>
        <v>男</v>
      </c>
      <c r="H5221" s="29">
        <f>①陸連データ貼付け!H2290</f>
        <v>24290</v>
      </c>
      <c r="I5221" s="29" t="str">
        <f>①陸連データ貼付け!I2290</f>
        <v>守山中</v>
      </c>
      <c r="J5221" s="29" t="str">
        <f>①陸連データ貼付け!J2290</f>
        <v>モリヤマ</v>
      </c>
      <c r="K5221" s="29" t="str">
        <f t="shared" si="254"/>
        <v>守山中</v>
      </c>
      <c r="L5221" s="29">
        <f>①陸連データ貼付け!P2290</f>
        <v>2</v>
      </c>
      <c r="M5221" s="63" t="str">
        <f>①陸連データ貼付け!Q2290</f>
        <v>中学校</v>
      </c>
    </row>
    <row r="5222" spans="1:13">
      <c r="A5222" s="220" t="str">
        <f>IF(①陸連データ貼付け!M2291="","",①陸連データ貼付け!M2291)</f>
        <v>P5454</v>
      </c>
      <c r="B5222" s="29" t="str">
        <f t="shared" si="252"/>
        <v>P</v>
      </c>
      <c r="C5222" s="29" t="str">
        <f t="shared" si="253"/>
        <v>5454</v>
      </c>
      <c r="D5222" s="29">
        <f>①陸連データ貼付け!B2291</f>
        <v>85114120</v>
      </c>
      <c r="E5222" s="29" t="str">
        <f>①陸連データ貼付け!C2291</f>
        <v>佐藤　萌笑</v>
      </c>
      <c r="F5222" s="29" t="str">
        <f>ASC(①陸連データ貼付け!D2291)</f>
        <v>ｻﾄｳ ﾓｴ</v>
      </c>
      <c r="G5222" s="29" t="str">
        <f>①陸連データ貼付け!E2291</f>
        <v>女</v>
      </c>
      <c r="H5222" s="29">
        <f>①陸連データ貼付け!H2291</f>
        <v>24290</v>
      </c>
      <c r="I5222" s="29" t="str">
        <f>①陸連データ貼付け!I2291</f>
        <v>守山中</v>
      </c>
      <c r="J5222" s="29" t="str">
        <f>①陸連データ貼付け!J2291</f>
        <v>モリヤマ</v>
      </c>
      <c r="K5222" s="29" t="str">
        <f t="shared" si="254"/>
        <v>守山中</v>
      </c>
      <c r="L5222" s="29">
        <f>①陸連データ貼付け!P2291</f>
        <v>3</v>
      </c>
      <c r="M5222" s="63" t="str">
        <f>①陸連データ貼付け!Q2291</f>
        <v>中学校</v>
      </c>
    </row>
    <row r="5223" spans="1:13">
      <c r="A5223" s="220" t="str">
        <f>IF(①陸連データ貼付け!M2292="","",①陸連データ貼付け!M2292)</f>
        <v>P600</v>
      </c>
      <c r="B5223" s="29" t="str">
        <f t="shared" si="252"/>
        <v>P</v>
      </c>
      <c r="C5223" s="29" t="str">
        <f t="shared" si="253"/>
        <v>600</v>
      </c>
      <c r="D5223" s="29">
        <f>①陸連データ貼付け!B2292</f>
        <v>94193026</v>
      </c>
      <c r="E5223" s="29" t="str">
        <f>①陸連データ貼付け!C2292</f>
        <v>清水　直登</v>
      </c>
      <c r="F5223" s="29" t="str">
        <f>ASC(①陸連データ貼付け!D2292)</f>
        <v>ｼﾐｽﾞ ﾅｵﾄ</v>
      </c>
      <c r="G5223" s="29" t="str">
        <f>①陸連データ貼付け!E2292</f>
        <v>男</v>
      </c>
      <c r="H5223" s="29">
        <f>①陸連データ貼付け!H2292</f>
        <v>24290</v>
      </c>
      <c r="I5223" s="29" t="str">
        <f>①陸連データ貼付け!I2292</f>
        <v>守山中</v>
      </c>
      <c r="J5223" s="29" t="str">
        <f>①陸連データ貼付け!J2292</f>
        <v>モリヤマ</v>
      </c>
      <c r="K5223" s="29" t="str">
        <f t="shared" si="254"/>
        <v>守山中</v>
      </c>
      <c r="L5223" s="29">
        <f>①陸連データ貼付け!P2292</f>
        <v>2</v>
      </c>
      <c r="M5223" s="63" t="str">
        <f>①陸連データ貼付け!Q2292</f>
        <v>中学校</v>
      </c>
    </row>
    <row r="5224" spans="1:13">
      <c r="A5224" s="220" t="str">
        <f>IF(①陸連データ貼付け!M2293="","",①陸連データ貼付け!M2293)</f>
        <v>P581</v>
      </c>
      <c r="B5224" s="29" t="str">
        <f t="shared" si="252"/>
        <v>P</v>
      </c>
      <c r="C5224" s="29" t="str">
        <f t="shared" si="253"/>
        <v>581</v>
      </c>
      <c r="D5224" s="29">
        <f>①陸連データ貼付け!B2293</f>
        <v>85112724</v>
      </c>
      <c r="E5224" s="29" t="str">
        <f>①陸連データ貼付け!C2293</f>
        <v>清水　響</v>
      </c>
      <c r="F5224" s="29" t="str">
        <f>ASC(①陸連データ貼付け!D2293)</f>
        <v>ｼﾐｽﾞ ﾋﾋﾞｷ</v>
      </c>
      <c r="G5224" s="29" t="str">
        <f>①陸連データ貼付け!E2293</f>
        <v>男</v>
      </c>
      <c r="H5224" s="29">
        <f>①陸連データ貼付け!H2293</f>
        <v>24290</v>
      </c>
      <c r="I5224" s="29" t="str">
        <f>①陸連データ貼付け!I2293</f>
        <v>守山中</v>
      </c>
      <c r="J5224" s="29" t="str">
        <f>①陸連データ貼付け!J2293</f>
        <v>モリヤマ</v>
      </c>
      <c r="K5224" s="29" t="str">
        <f t="shared" si="254"/>
        <v>守山中</v>
      </c>
      <c r="L5224" s="29">
        <f>①陸連データ貼付け!P2293</f>
        <v>3</v>
      </c>
      <c r="M5224" s="63" t="str">
        <f>①陸連データ貼付け!Q2293</f>
        <v>中学校</v>
      </c>
    </row>
    <row r="5225" spans="1:13">
      <c r="A5225" s="220" t="str">
        <f>IF(①陸連データ貼付け!M2294="","",①陸連データ貼付け!M2294)</f>
        <v>P5729</v>
      </c>
      <c r="B5225" s="29" t="str">
        <f t="shared" si="252"/>
        <v>P</v>
      </c>
      <c r="C5225" s="29" t="str">
        <f t="shared" si="253"/>
        <v>5729</v>
      </c>
      <c r="D5225" s="29">
        <f>①陸連データ貼付け!B2294</f>
        <v>99033226</v>
      </c>
      <c r="E5225" s="29" t="str">
        <f>①陸連データ貼付け!C2294</f>
        <v>神藤　雪乃</v>
      </c>
      <c r="F5225" s="29" t="str">
        <f>ASC(①陸連データ貼付け!D2294)</f>
        <v>ｼﾞﾝﾄﾞｳ ﾕｷﾉ</v>
      </c>
      <c r="G5225" s="29" t="str">
        <f>①陸連データ貼付け!E2294</f>
        <v>女</v>
      </c>
      <c r="H5225" s="29">
        <f>①陸連データ貼付け!H2294</f>
        <v>24290</v>
      </c>
      <c r="I5225" s="29" t="str">
        <f>①陸連データ貼付け!I2294</f>
        <v>守山中</v>
      </c>
      <c r="J5225" s="29" t="str">
        <f>①陸連データ貼付け!J2294</f>
        <v>モリヤマ</v>
      </c>
      <c r="K5225" s="29" t="str">
        <f t="shared" si="254"/>
        <v>守山中</v>
      </c>
      <c r="L5225" s="29">
        <f>①陸連データ貼付け!P2294</f>
        <v>1</v>
      </c>
      <c r="M5225" s="63" t="str">
        <f>①陸連データ貼付け!Q2294</f>
        <v>中学校</v>
      </c>
    </row>
    <row r="5226" spans="1:13">
      <c r="A5226" s="220" t="str">
        <f>IF(①陸連データ貼付け!M2295="","",①陸連データ貼付け!M2295)</f>
        <v>P597</v>
      </c>
      <c r="B5226" s="29" t="str">
        <f t="shared" si="252"/>
        <v>P</v>
      </c>
      <c r="C5226" s="29" t="str">
        <f t="shared" si="253"/>
        <v>597</v>
      </c>
      <c r="D5226" s="29">
        <f>①陸連データ貼付け!B2295</f>
        <v>94192732</v>
      </c>
      <c r="E5226" s="29" t="str">
        <f>①陸連データ貼付け!C2295</f>
        <v>菅谷　祐輔</v>
      </c>
      <c r="F5226" s="29" t="str">
        <f>ASC(①陸連データ貼付け!D2295)</f>
        <v>ｽｶﾞﾔ ﾕｳｽｹ</v>
      </c>
      <c r="G5226" s="29" t="str">
        <f>①陸連データ貼付け!E2295</f>
        <v>男</v>
      </c>
      <c r="H5226" s="29">
        <f>①陸連データ貼付け!H2295</f>
        <v>24290</v>
      </c>
      <c r="I5226" s="29" t="str">
        <f>①陸連データ貼付け!I2295</f>
        <v>守山中</v>
      </c>
      <c r="J5226" s="29" t="str">
        <f>①陸連データ貼付け!J2295</f>
        <v>モリヤマ</v>
      </c>
      <c r="K5226" s="29" t="str">
        <f t="shared" si="254"/>
        <v>守山中</v>
      </c>
      <c r="L5226" s="29">
        <f>①陸連データ貼付け!P2295</f>
        <v>2</v>
      </c>
      <c r="M5226" s="63" t="str">
        <f>①陸連データ貼付け!Q2295</f>
        <v>中学校</v>
      </c>
    </row>
    <row r="5227" spans="1:13">
      <c r="A5227" s="220" t="str">
        <f>IF(①陸連データ貼付け!M2296="","",①陸連データ貼付け!M2296)</f>
        <v>P586</v>
      </c>
      <c r="B5227" s="29" t="str">
        <f t="shared" si="252"/>
        <v>P</v>
      </c>
      <c r="C5227" s="29" t="str">
        <f t="shared" si="253"/>
        <v>586</v>
      </c>
      <c r="D5227" s="29">
        <f>①陸連データ貼付け!B2296</f>
        <v>85143324</v>
      </c>
      <c r="E5227" s="29" t="str">
        <f>①陸連データ貼付け!C2296</f>
        <v>園田　葵</v>
      </c>
      <c r="F5227" s="29" t="str">
        <f>ASC(①陸連データ貼付け!D2296)</f>
        <v>ｿﾉﾀﾞ ｱｵｲ</v>
      </c>
      <c r="G5227" s="29" t="str">
        <f>①陸連データ貼付け!E2296</f>
        <v>男</v>
      </c>
      <c r="H5227" s="29">
        <f>①陸連データ貼付け!H2296</f>
        <v>24290</v>
      </c>
      <c r="I5227" s="29" t="str">
        <f>①陸連データ貼付け!I2296</f>
        <v>守山中</v>
      </c>
      <c r="J5227" s="29" t="str">
        <f>①陸連データ貼付け!J2296</f>
        <v>モリヤマ</v>
      </c>
      <c r="K5227" s="29" t="str">
        <f t="shared" si="254"/>
        <v>守山中</v>
      </c>
      <c r="L5227" s="29">
        <f>①陸連データ貼付け!P2296</f>
        <v>3</v>
      </c>
      <c r="M5227" s="63" t="str">
        <f>①陸連データ貼付け!Q2296</f>
        <v>中学校</v>
      </c>
    </row>
    <row r="5228" spans="1:13">
      <c r="A5228" s="220" t="str">
        <f>IF(①陸連データ貼付け!M2297="","",①陸連データ貼付け!M2297)</f>
        <v>P5465</v>
      </c>
      <c r="B5228" s="29" t="str">
        <f t="shared" si="252"/>
        <v>P</v>
      </c>
      <c r="C5228" s="29" t="str">
        <f t="shared" si="253"/>
        <v>5465</v>
      </c>
      <c r="D5228" s="29">
        <f>①陸連データ貼付け!B2297</f>
        <v>94200823</v>
      </c>
      <c r="E5228" s="29" t="str">
        <f>①陸連データ貼付け!C2297</f>
        <v>髙井　麻海</v>
      </c>
      <c r="F5228" s="29" t="str">
        <f>ASC(①陸連データ貼付け!D2297)</f>
        <v>ﾀｶｲ ｱｻﾐ</v>
      </c>
      <c r="G5228" s="29" t="str">
        <f>①陸連データ貼付け!E2297</f>
        <v>女</v>
      </c>
      <c r="H5228" s="29">
        <f>①陸連データ貼付け!H2297</f>
        <v>24290</v>
      </c>
      <c r="I5228" s="29" t="str">
        <f>①陸連データ貼付け!I2297</f>
        <v>守山中</v>
      </c>
      <c r="J5228" s="29" t="str">
        <f>①陸連データ貼付け!J2297</f>
        <v>モリヤマ</v>
      </c>
      <c r="K5228" s="29" t="str">
        <f t="shared" si="254"/>
        <v>守山中</v>
      </c>
      <c r="L5228" s="29">
        <f>①陸連データ貼付け!P2297</f>
        <v>2</v>
      </c>
      <c r="M5228" s="63" t="str">
        <f>①陸連データ貼付け!Q2297</f>
        <v>中学校</v>
      </c>
    </row>
    <row r="5229" spans="1:13">
      <c r="A5229" s="220" t="str">
        <f>IF(①陸連データ貼付け!M2298="","",①陸連データ貼付け!M2298)</f>
        <v>P5458</v>
      </c>
      <c r="B5229" s="29" t="str">
        <f t="shared" si="252"/>
        <v>P</v>
      </c>
      <c r="C5229" s="29" t="str">
        <f t="shared" si="253"/>
        <v>5458</v>
      </c>
      <c r="D5229" s="29">
        <f>①陸連データ貼付け!B2298</f>
        <v>94198435</v>
      </c>
      <c r="E5229" s="29" t="str">
        <f>①陸連データ貼付け!C2298</f>
        <v>髙井　優香</v>
      </c>
      <c r="F5229" s="29" t="str">
        <f>ASC(①陸連データ貼付け!D2298)</f>
        <v>ﾀｶｲ ﾕｳｶ</v>
      </c>
      <c r="G5229" s="29" t="str">
        <f>①陸連データ貼付け!E2298</f>
        <v>女</v>
      </c>
      <c r="H5229" s="29">
        <f>①陸連データ貼付け!H2298</f>
        <v>24290</v>
      </c>
      <c r="I5229" s="29" t="str">
        <f>①陸連データ貼付け!I2298</f>
        <v>守山中</v>
      </c>
      <c r="J5229" s="29" t="str">
        <f>①陸連データ貼付け!J2298</f>
        <v>モリヤマ</v>
      </c>
      <c r="K5229" s="29" t="str">
        <f t="shared" si="254"/>
        <v>守山中</v>
      </c>
      <c r="L5229" s="29">
        <f>①陸連データ貼付け!P2298</f>
        <v>2</v>
      </c>
      <c r="M5229" s="63" t="str">
        <f>①陸連データ貼付け!Q2298</f>
        <v>中学校</v>
      </c>
    </row>
    <row r="5230" spans="1:13">
      <c r="A5230" s="220" t="str">
        <f>IF(①陸連データ貼付け!M2299="","",①陸連データ貼付け!M2299)</f>
        <v>P5730</v>
      </c>
      <c r="B5230" s="29" t="str">
        <f t="shared" ref="B5230:B5293" si="255">LEFT(A5230,1)</f>
        <v>P</v>
      </c>
      <c r="C5230" s="29" t="str">
        <f t="shared" ref="C5230:C5293" si="256">REPLACE(A5230,1,1,"")</f>
        <v>5730</v>
      </c>
      <c r="D5230" s="29">
        <f>①陸連データ貼付け!B2299</f>
        <v>99033327</v>
      </c>
      <c r="E5230" s="29" t="str">
        <f>①陸連データ貼付け!C2299</f>
        <v>髙瀬　侑生</v>
      </c>
      <c r="F5230" s="29" t="str">
        <f>ASC(①陸連データ貼付け!D2299)</f>
        <v>ﾀｶｾ ﾕｳ</v>
      </c>
      <c r="G5230" s="29" t="str">
        <f>①陸連データ貼付け!E2299</f>
        <v>女</v>
      </c>
      <c r="H5230" s="29">
        <f>①陸連データ貼付け!H2299</f>
        <v>24290</v>
      </c>
      <c r="I5230" s="29" t="str">
        <f>①陸連データ貼付け!I2299</f>
        <v>守山中</v>
      </c>
      <c r="J5230" s="29" t="str">
        <f>①陸連データ貼付け!J2299</f>
        <v>モリヤマ</v>
      </c>
      <c r="K5230" s="29" t="str">
        <f t="shared" ref="K5230:K5293" si="257">I5230</f>
        <v>守山中</v>
      </c>
      <c r="L5230" s="29">
        <f>①陸連データ貼付け!P2299</f>
        <v>1</v>
      </c>
      <c r="M5230" s="63" t="str">
        <f>①陸連データ貼付け!Q2299</f>
        <v>中学校</v>
      </c>
    </row>
    <row r="5231" spans="1:13">
      <c r="A5231" s="220" t="str">
        <f>IF(①陸連データ貼付け!M2300="","",①陸連データ貼付け!M2300)</f>
        <v>P5731</v>
      </c>
      <c r="B5231" s="29" t="str">
        <f t="shared" si="255"/>
        <v>P</v>
      </c>
      <c r="C5231" s="29" t="str">
        <f t="shared" si="256"/>
        <v>5731</v>
      </c>
      <c r="D5231" s="29">
        <f>①陸連データ貼付け!B2300</f>
        <v>99033630</v>
      </c>
      <c r="E5231" s="29" t="str">
        <f>①陸連データ貼付け!C2300</f>
        <v>竹内　彩菜</v>
      </c>
      <c r="F5231" s="29" t="str">
        <f>ASC(①陸連データ貼付け!D2300)</f>
        <v>ﾀｹｳﾁ ｻﾅ</v>
      </c>
      <c r="G5231" s="29" t="str">
        <f>①陸連データ貼付け!E2300</f>
        <v>女</v>
      </c>
      <c r="H5231" s="29">
        <f>①陸連データ貼付け!H2300</f>
        <v>24290</v>
      </c>
      <c r="I5231" s="29" t="str">
        <f>①陸連データ貼付け!I2300</f>
        <v>守山中</v>
      </c>
      <c r="J5231" s="29" t="str">
        <f>①陸連データ貼付け!J2300</f>
        <v>モリヤマ</v>
      </c>
      <c r="K5231" s="29" t="str">
        <f t="shared" si="257"/>
        <v>守山中</v>
      </c>
      <c r="L5231" s="29">
        <f>①陸連データ貼付け!P2300</f>
        <v>1</v>
      </c>
      <c r="M5231" s="63" t="str">
        <f>①陸連データ貼付け!Q2300</f>
        <v>中学校</v>
      </c>
    </row>
    <row r="5232" spans="1:13">
      <c r="A5232" s="220" t="str">
        <f>IF(①陸連データ貼付け!M2301="","",①陸連データ貼付け!M2301)</f>
        <v>P611</v>
      </c>
      <c r="B5232" s="29" t="str">
        <f t="shared" si="255"/>
        <v>P</v>
      </c>
      <c r="C5232" s="29" t="str">
        <f t="shared" si="256"/>
        <v>611</v>
      </c>
      <c r="D5232" s="29">
        <f>①陸連データ貼付け!B2301</f>
        <v>94194229</v>
      </c>
      <c r="E5232" s="29" t="str">
        <f>①陸連データ貼付け!C2301</f>
        <v>竹内　裕哉</v>
      </c>
      <c r="F5232" s="29" t="str">
        <f>ASC(①陸連データ貼付け!D2301)</f>
        <v>ﾀｹｳﾁ ﾕｳﾔ</v>
      </c>
      <c r="G5232" s="29" t="str">
        <f>①陸連データ貼付け!E2301</f>
        <v>男</v>
      </c>
      <c r="H5232" s="29">
        <f>①陸連データ貼付け!H2301</f>
        <v>24290</v>
      </c>
      <c r="I5232" s="29" t="str">
        <f>①陸連データ貼付け!I2301</f>
        <v>守山中</v>
      </c>
      <c r="J5232" s="29" t="str">
        <f>①陸連データ貼付け!J2301</f>
        <v>モリヤマ</v>
      </c>
      <c r="K5232" s="29" t="str">
        <f t="shared" si="257"/>
        <v>守山中</v>
      </c>
      <c r="L5232" s="29">
        <f>①陸連データ貼付け!P2301</f>
        <v>2</v>
      </c>
      <c r="M5232" s="63" t="str">
        <f>①陸連データ貼付け!Q2301</f>
        <v>中学校</v>
      </c>
    </row>
    <row r="5233" spans="1:13">
      <c r="A5233" s="220" t="str">
        <f>IF(①陸連データ貼付け!M2302="","",①陸連データ貼付け!M2302)</f>
        <v>P572</v>
      </c>
      <c r="B5233" s="29" t="str">
        <f t="shared" si="255"/>
        <v>P</v>
      </c>
      <c r="C5233" s="29" t="str">
        <f t="shared" si="256"/>
        <v>572</v>
      </c>
      <c r="D5233" s="29">
        <f>①陸連データ貼付け!B2302</f>
        <v>84658132</v>
      </c>
      <c r="E5233" s="29" t="str">
        <f>①陸連データ貼付け!C2302</f>
        <v>田中　裕文</v>
      </c>
      <c r="F5233" s="29" t="str">
        <f>ASC(①陸連データ貼付け!D2302)</f>
        <v>ﾀﾅｶ ﾋﾛﾌﾐ</v>
      </c>
      <c r="G5233" s="29" t="str">
        <f>①陸連データ貼付け!E2302</f>
        <v>男</v>
      </c>
      <c r="H5233" s="29">
        <f>①陸連データ貼付け!H2302</f>
        <v>24290</v>
      </c>
      <c r="I5233" s="29" t="str">
        <f>①陸連データ貼付け!I2302</f>
        <v>守山中</v>
      </c>
      <c r="J5233" s="29" t="str">
        <f>①陸連データ貼付け!J2302</f>
        <v>モリヤマ</v>
      </c>
      <c r="K5233" s="29" t="str">
        <f t="shared" si="257"/>
        <v>守山中</v>
      </c>
      <c r="L5233" s="29">
        <f>①陸連データ貼付け!P2302</f>
        <v>3</v>
      </c>
      <c r="M5233" s="63" t="str">
        <f>①陸連データ貼付け!Q2302</f>
        <v>中学校</v>
      </c>
    </row>
    <row r="5234" spans="1:13">
      <c r="A5234" s="220" t="str">
        <f>IF(①陸連データ貼付け!M2303="","",①陸連データ貼付け!M2303)</f>
        <v>P601</v>
      </c>
      <c r="B5234" s="29" t="str">
        <f t="shared" si="255"/>
        <v>P</v>
      </c>
      <c r="C5234" s="29" t="str">
        <f t="shared" si="256"/>
        <v>601</v>
      </c>
      <c r="D5234" s="29">
        <f>①陸連データ貼付け!B2303</f>
        <v>94193127</v>
      </c>
      <c r="E5234" s="29" t="str">
        <f>①陸連データ貼付け!C2303</f>
        <v>辻　健人</v>
      </c>
      <c r="F5234" s="29" t="str">
        <f>ASC(①陸連データ貼付け!D2303)</f>
        <v>ﾂｼﾞ ｹﾝﾄ</v>
      </c>
      <c r="G5234" s="29" t="str">
        <f>①陸連データ貼付け!E2303</f>
        <v>男</v>
      </c>
      <c r="H5234" s="29">
        <f>①陸連データ貼付け!H2303</f>
        <v>24290</v>
      </c>
      <c r="I5234" s="29" t="str">
        <f>①陸連データ貼付け!I2303</f>
        <v>守山中</v>
      </c>
      <c r="J5234" s="29" t="str">
        <f>①陸連データ貼付け!J2303</f>
        <v>モリヤマ</v>
      </c>
      <c r="K5234" s="29" t="str">
        <f t="shared" si="257"/>
        <v>守山中</v>
      </c>
      <c r="L5234" s="29">
        <f>①陸連データ貼付け!P2303</f>
        <v>2</v>
      </c>
      <c r="M5234" s="63" t="str">
        <f>①陸連データ貼付け!Q2303</f>
        <v>中学校</v>
      </c>
    </row>
    <row r="5235" spans="1:13">
      <c r="A5235" s="220" t="str">
        <f>IF(①陸連データ貼付け!M2304="","",①陸連データ貼付け!M2304)</f>
        <v>P5447</v>
      </c>
      <c r="B5235" s="29" t="str">
        <f t="shared" si="255"/>
        <v>P</v>
      </c>
      <c r="C5235" s="29" t="str">
        <f t="shared" si="256"/>
        <v>5447</v>
      </c>
      <c r="D5235" s="29">
        <f>①陸連データ貼付け!B2304</f>
        <v>85113422</v>
      </c>
      <c r="E5235" s="29" t="str">
        <f>①陸連データ貼付け!C2304</f>
        <v>辻　琴音</v>
      </c>
      <c r="F5235" s="29" t="str">
        <f>ASC(①陸連データ貼付け!D2304)</f>
        <v>ﾂｼﾞ ｺﾄﾈ</v>
      </c>
      <c r="G5235" s="29" t="str">
        <f>①陸連データ貼付け!E2304</f>
        <v>女</v>
      </c>
      <c r="H5235" s="29">
        <f>①陸連データ貼付け!H2304</f>
        <v>24290</v>
      </c>
      <c r="I5235" s="29" t="str">
        <f>①陸連データ貼付け!I2304</f>
        <v>守山中</v>
      </c>
      <c r="J5235" s="29" t="str">
        <f>①陸連データ貼付け!J2304</f>
        <v>モリヤマ</v>
      </c>
      <c r="K5235" s="29" t="str">
        <f t="shared" si="257"/>
        <v>守山中</v>
      </c>
      <c r="L5235" s="29">
        <f>①陸連データ貼付け!P2304</f>
        <v>3</v>
      </c>
      <c r="M5235" s="63" t="str">
        <f>①陸連データ貼付け!Q2304</f>
        <v>中学校</v>
      </c>
    </row>
    <row r="5236" spans="1:13">
      <c r="A5236" s="220" t="str">
        <f>IF(①陸連データ貼付け!M2305="","",①陸連データ貼付け!M2305)</f>
        <v>P612</v>
      </c>
      <c r="B5236" s="29" t="str">
        <f t="shared" si="255"/>
        <v>P</v>
      </c>
      <c r="C5236" s="29" t="str">
        <f t="shared" si="256"/>
        <v>612</v>
      </c>
      <c r="D5236" s="29">
        <f>①陸連データ貼付け!B2305</f>
        <v>94195230</v>
      </c>
      <c r="E5236" s="29" t="str">
        <f>①陸連データ貼付け!C2305</f>
        <v>辻山　絢也</v>
      </c>
      <c r="F5236" s="29" t="str">
        <f>ASC(①陸連データ貼付け!D2305)</f>
        <v>ﾂｼﾞﾔﾏ ｹﾝﾔ</v>
      </c>
      <c r="G5236" s="29" t="str">
        <f>①陸連データ貼付け!E2305</f>
        <v>男</v>
      </c>
      <c r="H5236" s="29">
        <f>①陸連データ貼付け!H2305</f>
        <v>24290</v>
      </c>
      <c r="I5236" s="29" t="str">
        <f>①陸連データ貼付け!I2305</f>
        <v>守山中</v>
      </c>
      <c r="J5236" s="29" t="str">
        <f>①陸連データ貼付け!J2305</f>
        <v>モリヤマ</v>
      </c>
      <c r="K5236" s="29" t="str">
        <f t="shared" si="257"/>
        <v>守山中</v>
      </c>
      <c r="L5236" s="29">
        <f>①陸連データ貼付け!P2305</f>
        <v>2</v>
      </c>
      <c r="M5236" s="63" t="str">
        <f>①陸連データ貼付け!Q2305</f>
        <v>中学校</v>
      </c>
    </row>
    <row r="5237" spans="1:13">
      <c r="A5237" s="220" t="str">
        <f>IF(①陸連データ貼付け!M2306="","",①陸連データ貼付け!M2306)</f>
        <v>P614</v>
      </c>
      <c r="B5237" s="29" t="str">
        <f t="shared" si="255"/>
        <v>P</v>
      </c>
      <c r="C5237" s="29" t="str">
        <f t="shared" si="256"/>
        <v>614</v>
      </c>
      <c r="D5237" s="29">
        <f>①陸連データ貼付け!B2306</f>
        <v>96060425</v>
      </c>
      <c r="E5237" s="29" t="str">
        <f>①陸連データ貼付け!C2306</f>
        <v>津田　悠義</v>
      </c>
      <c r="F5237" s="29" t="str">
        <f>ASC(①陸連データ貼付け!D2306)</f>
        <v>ﾂﾀﾞ ﾕｳｷﾞ</v>
      </c>
      <c r="G5237" s="29" t="str">
        <f>①陸連データ貼付け!E2306</f>
        <v>男</v>
      </c>
      <c r="H5237" s="29">
        <f>①陸連データ貼付け!H2306</f>
        <v>24290</v>
      </c>
      <c r="I5237" s="29" t="str">
        <f>①陸連データ貼付け!I2306</f>
        <v>守山中</v>
      </c>
      <c r="J5237" s="29" t="str">
        <f>①陸連データ貼付け!J2306</f>
        <v>モリヤマ</v>
      </c>
      <c r="K5237" s="29" t="str">
        <f t="shared" si="257"/>
        <v>守山中</v>
      </c>
      <c r="L5237" s="29">
        <f>①陸連データ貼付け!P2306</f>
        <v>2</v>
      </c>
      <c r="M5237" s="63" t="str">
        <f>①陸連データ貼付け!Q2306</f>
        <v>中学校</v>
      </c>
    </row>
    <row r="5238" spans="1:13">
      <c r="A5238" s="220" t="str">
        <f>IF(①陸連データ貼付け!M2307="","",①陸連データ貼付け!M2307)</f>
        <v>P998</v>
      </c>
      <c r="B5238" s="29" t="str">
        <f t="shared" si="255"/>
        <v>P</v>
      </c>
      <c r="C5238" s="29" t="str">
        <f t="shared" si="256"/>
        <v>998</v>
      </c>
      <c r="D5238" s="29">
        <f>①陸連データ貼付け!B2307</f>
        <v>99027633</v>
      </c>
      <c r="E5238" s="29" t="str">
        <f>①陸連データ貼付け!C2307</f>
        <v>寺井　亮太</v>
      </c>
      <c r="F5238" s="29" t="str">
        <f>ASC(①陸連データ貼付け!D2307)</f>
        <v>ﾃﾗｲ ﾘｮｳﾀ</v>
      </c>
      <c r="G5238" s="29" t="str">
        <f>①陸連データ貼付け!E2307</f>
        <v>男</v>
      </c>
      <c r="H5238" s="29">
        <f>①陸連データ貼付け!H2307</f>
        <v>24290</v>
      </c>
      <c r="I5238" s="29" t="str">
        <f>①陸連データ貼付け!I2307</f>
        <v>守山中</v>
      </c>
      <c r="J5238" s="29" t="str">
        <f>①陸連データ貼付け!J2307</f>
        <v>モリヤマ</v>
      </c>
      <c r="K5238" s="29" t="str">
        <f t="shared" si="257"/>
        <v>守山中</v>
      </c>
      <c r="L5238" s="29">
        <f>①陸連データ貼付け!P2307</f>
        <v>1</v>
      </c>
      <c r="M5238" s="63" t="str">
        <f>①陸連データ貼付け!Q2307</f>
        <v>中学校</v>
      </c>
    </row>
    <row r="5239" spans="1:13">
      <c r="A5239" s="220" t="str">
        <f>IF(①陸連データ貼付け!M2308="","",①陸連データ貼付け!M2308)</f>
        <v>P999</v>
      </c>
      <c r="B5239" s="29" t="str">
        <f t="shared" si="255"/>
        <v>P</v>
      </c>
      <c r="C5239" s="29" t="str">
        <f t="shared" si="256"/>
        <v>999</v>
      </c>
      <c r="D5239" s="29">
        <f>①陸連データ貼付け!B2308</f>
        <v>99027734</v>
      </c>
      <c r="E5239" s="29" t="str">
        <f>①陸連データ貼付け!C2308</f>
        <v>冨成　知希</v>
      </c>
      <c r="F5239" s="29" t="str">
        <f>ASC(①陸連データ貼付け!D2308)</f>
        <v>ﾄﾐﾅﾘ ﾄﾓｷ</v>
      </c>
      <c r="G5239" s="29" t="str">
        <f>①陸連データ貼付け!E2308</f>
        <v>男</v>
      </c>
      <c r="H5239" s="29">
        <f>①陸連データ貼付け!H2308</f>
        <v>24290</v>
      </c>
      <c r="I5239" s="29" t="str">
        <f>①陸連データ貼付け!I2308</f>
        <v>守山中</v>
      </c>
      <c r="J5239" s="29" t="str">
        <f>①陸連データ貼付け!J2308</f>
        <v>モリヤマ</v>
      </c>
      <c r="K5239" s="29" t="str">
        <f t="shared" si="257"/>
        <v>守山中</v>
      </c>
      <c r="L5239" s="29">
        <f>①陸連データ貼付け!P2308</f>
        <v>1</v>
      </c>
      <c r="M5239" s="63" t="str">
        <f>①陸連データ貼付け!Q2308</f>
        <v>中学校</v>
      </c>
    </row>
    <row r="5240" spans="1:13">
      <c r="A5240" s="220" t="str">
        <f>IF(①陸連データ貼付け!M2309="","",①陸連データ貼付け!M2309)</f>
        <v>P607</v>
      </c>
      <c r="B5240" s="29" t="str">
        <f t="shared" si="255"/>
        <v>P</v>
      </c>
      <c r="C5240" s="29" t="str">
        <f t="shared" si="256"/>
        <v>607</v>
      </c>
      <c r="D5240" s="29">
        <f>①陸連データ貼付け!B2309</f>
        <v>94193733</v>
      </c>
      <c r="E5240" s="29" t="str">
        <f>①陸連データ貼付け!C2309</f>
        <v>冨成　啓希</v>
      </c>
      <c r="F5240" s="29" t="str">
        <f>ASC(①陸連データ貼付け!D2309)</f>
        <v>ﾄﾐﾅﾘ ﾋﾛｷ</v>
      </c>
      <c r="G5240" s="29" t="str">
        <f>①陸連データ貼付け!E2309</f>
        <v>男</v>
      </c>
      <c r="H5240" s="29">
        <f>①陸連データ貼付け!H2309</f>
        <v>24290</v>
      </c>
      <c r="I5240" s="29" t="str">
        <f>①陸連データ貼付け!I2309</f>
        <v>守山中</v>
      </c>
      <c r="J5240" s="29" t="str">
        <f>①陸連データ貼付け!J2309</f>
        <v>モリヤマ</v>
      </c>
      <c r="K5240" s="29" t="str">
        <f t="shared" si="257"/>
        <v>守山中</v>
      </c>
      <c r="L5240" s="29">
        <f>①陸連データ貼付け!P2309</f>
        <v>2</v>
      </c>
      <c r="M5240" s="63" t="str">
        <f>①陸連データ貼付け!Q2309</f>
        <v>中学校</v>
      </c>
    </row>
    <row r="5241" spans="1:13">
      <c r="A5241" s="220" t="str">
        <f>IF(①陸連データ貼付け!M2310="","",①陸連データ貼付け!M2310)</f>
        <v>P1000</v>
      </c>
      <c r="B5241" s="29" t="str">
        <f t="shared" si="255"/>
        <v>P</v>
      </c>
      <c r="C5241" s="29" t="str">
        <f t="shared" si="256"/>
        <v>1000</v>
      </c>
      <c r="D5241" s="29">
        <f>①陸連データ貼付け!B2310</f>
        <v>99027835</v>
      </c>
      <c r="E5241" s="29" t="str">
        <f>①陸連データ貼付け!C2310</f>
        <v>中島　颯太</v>
      </c>
      <c r="F5241" s="29" t="str">
        <f>ASC(①陸連データ貼付け!D2310)</f>
        <v>ﾅｶｼﾏ ｿｳﾀ</v>
      </c>
      <c r="G5241" s="29" t="str">
        <f>①陸連データ貼付け!E2310</f>
        <v>男</v>
      </c>
      <c r="H5241" s="29">
        <f>①陸連データ貼付け!H2310</f>
        <v>24290</v>
      </c>
      <c r="I5241" s="29" t="str">
        <f>①陸連データ貼付け!I2310</f>
        <v>守山中</v>
      </c>
      <c r="J5241" s="29" t="str">
        <f>①陸連データ貼付け!J2310</f>
        <v>モリヤマ</v>
      </c>
      <c r="K5241" s="29" t="str">
        <f t="shared" si="257"/>
        <v>守山中</v>
      </c>
      <c r="L5241" s="29">
        <f>①陸連データ貼付け!P2310</f>
        <v>1</v>
      </c>
      <c r="M5241" s="63" t="str">
        <f>①陸連データ貼付け!Q2310</f>
        <v>中学校</v>
      </c>
    </row>
    <row r="5242" spans="1:13">
      <c r="A5242" s="220" t="str">
        <f>IF(①陸連データ貼付け!M2311="","",①陸連データ貼付け!M2311)</f>
        <v>P5466</v>
      </c>
      <c r="B5242" s="29" t="str">
        <f t="shared" si="255"/>
        <v>P</v>
      </c>
      <c r="C5242" s="29" t="str">
        <f t="shared" si="256"/>
        <v>5466</v>
      </c>
      <c r="D5242" s="29">
        <f>①陸連データ貼付け!B2311</f>
        <v>94200924</v>
      </c>
      <c r="E5242" s="29" t="str">
        <f>①陸連データ貼付け!C2311</f>
        <v>中村　晏寿</v>
      </c>
      <c r="F5242" s="29" t="str">
        <f>ASC(①陸連データ貼付け!D2311)</f>
        <v>ﾅｶﾑﾗ ｱﾝｼﾞｭ</v>
      </c>
      <c r="G5242" s="29" t="str">
        <f>①陸連データ貼付け!E2311</f>
        <v>女</v>
      </c>
      <c r="H5242" s="29">
        <f>①陸連データ貼付け!H2311</f>
        <v>24290</v>
      </c>
      <c r="I5242" s="29" t="str">
        <f>①陸連データ貼付け!I2311</f>
        <v>守山中</v>
      </c>
      <c r="J5242" s="29" t="str">
        <f>①陸連データ貼付け!J2311</f>
        <v>モリヤマ</v>
      </c>
      <c r="K5242" s="29" t="str">
        <f t="shared" si="257"/>
        <v>守山中</v>
      </c>
      <c r="L5242" s="29">
        <f>①陸連データ貼付け!P2311</f>
        <v>2</v>
      </c>
      <c r="M5242" s="63" t="str">
        <f>①陸連データ貼付け!Q2311</f>
        <v>中学校</v>
      </c>
    </row>
    <row r="5243" spans="1:13">
      <c r="A5243" s="220" t="str">
        <f>IF(①陸連データ貼付け!M2312="","",①陸連データ貼付け!M2312)</f>
        <v>P605</v>
      </c>
      <c r="B5243" s="29" t="str">
        <f t="shared" si="255"/>
        <v>P</v>
      </c>
      <c r="C5243" s="29" t="str">
        <f t="shared" si="256"/>
        <v>605</v>
      </c>
      <c r="D5243" s="29">
        <f>①陸連データ貼付け!B2312</f>
        <v>94193531</v>
      </c>
      <c r="E5243" s="29" t="str">
        <f>①陸連データ貼付け!C2312</f>
        <v>中村　帆海</v>
      </c>
      <c r="F5243" s="29" t="str">
        <f>ASC(①陸連データ貼付け!D2312)</f>
        <v>ﾅｶﾑﾗ ﾎﾏﾚ</v>
      </c>
      <c r="G5243" s="29" t="str">
        <f>①陸連データ貼付け!E2312</f>
        <v>男</v>
      </c>
      <c r="H5243" s="29">
        <f>①陸連データ貼付け!H2312</f>
        <v>24290</v>
      </c>
      <c r="I5243" s="29" t="str">
        <f>①陸連データ貼付け!I2312</f>
        <v>守山中</v>
      </c>
      <c r="J5243" s="29" t="str">
        <f>①陸連データ貼付け!J2312</f>
        <v>モリヤマ</v>
      </c>
      <c r="K5243" s="29" t="str">
        <f t="shared" si="257"/>
        <v>守山中</v>
      </c>
      <c r="L5243" s="29">
        <f>①陸連データ貼付け!P2312</f>
        <v>2</v>
      </c>
      <c r="M5243" s="63" t="str">
        <f>①陸連データ貼付け!Q2312</f>
        <v>中学校</v>
      </c>
    </row>
    <row r="5244" spans="1:13">
      <c r="A5244" s="220" t="str">
        <f>IF(①陸連データ貼付け!M2313="","",①陸連データ貼付け!M2313)</f>
        <v>P589</v>
      </c>
      <c r="B5244" s="29" t="str">
        <f t="shared" si="255"/>
        <v>P</v>
      </c>
      <c r="C5244" s="29" t="str">
        <f t="shared" si="256"/>
        <v>589</v>
      </c>
      <c r="D5244" s="29">
        <f>①陸連データ貼付け!B2313</f>
        <v>85144022</v>
      </c>
      <c r="E5244" s="29" t="str">
        <f>①陸連データ貼付け!C2313</f>
        <v>中山　翔太</v>
      </c>
      <c r="F5244" s="29" t="str">
        <f>ASC(①陸連データ貼付け!D2313)</f>
        <v>ﾅｶﾔﾏ ｼｮｳﾀ</v>
      </c>
      <c r="G5244" s="29" t="str">
        <f>①陸連データ貼付け!E2313</f>
        <v>男</v>
      </c>
      <c r="H5244" s="29">
        <f>①陸連データ貼付け!H2313</f>
        <v>24290</v>
      </c>
      <c r="I5244" s="29" t="str">
        <f>①陸連データ貼付け!I2313</f>
        <v>守山中</v>
      </c>
      <c r="J5244" s="29" t="str">
        <f>①陸連データ貼付け!J2313</f>
        <v>モリヤマ</v>
      </c>
      <c r="K5244" s="29" t="str">
        <f t="shared" si="257"/>
        <v>守山中</v>
      </c>
      <c r="L5244" s="29">
        <f>①陸連データ貼付け!P2313</f>
        <v>3</v>
      </c>
      <c r="M5244" s="63" t="str">
        <f>①陸連データ貼付け!Q2313</f>
        <v>中学校</v>
      </c>
    </row>
    <row r="5245" spans="1:13">
      <c r="A5245" s="220" t="str">
        <f>IF(①陸連データ貼付け!M2314="","",①陸連データ貼付け!M2314)</f>
        <v>P5462</v>
      </c>
      <c r="B5245" s="29" t="str">
        <f t="shared" si="255"/>
        <v>P</v>
      </c>
      <c r="C5245" s="29" t="str">
        <f t="shared" si="256"/>
        <v>5462</v>
      </c>
      <c r="D5245" s="29">
        <f>①陸連データ貼付け!B2314</f>
        <v>94200419</v>
      </c>
      <c r="E5245" s="29" t="str">
        <f>①陸連データ貼付け!C2314</f>
        <v>額　茉里衣</v>
      </c>
      <c r="F5245" s="29" t="str">
        <f>ASC(①陸連データ貼付け!D2314)</f>
        <v>ﾇｶ ﾏﾘｲ</v>
      </c>
      <c r="G5245" s="29" t="str">
        <f>①陸連データ貼付け!E2314</f>
        <v>女</v>
      </c>
      <c r="H5245" s="29">
        <f>①陸連データ貼付け!H2314</f>
        <v>24290</v>
      </c>
      <c r="I5245" s="29" t="str">
        <f>①陸連データ貼付け!I2314</f>
        <v>守山中</v>
      </c>
      <c r="J5245" s="29" t="str">
        <f>①陸連データ貼付け!J2314</f>
        <v>モリヤマ</v>
      </c>
      <c r="K5245" s="29" t="str">
        <f t="shared" si="257"/>
        <v>守山中</v>
      </c>
      <c r="L5245" s="29">
        <f>①陸連データ貼付け!P2314</f>
        <v>2</v>
      </c>
      <c r="M5245" s="63" t="str">
        <f>①陸連データ貼付け!Q2314</f>
        <v>中学校</v>
      </c>
    </row>
    <row r="5246" spans="1:13">
      <c r="A5246" s="220" t="str">
        <f>IF(①陸連データ貼付け!M2315="","",①陸連データ貼付け!M2315)</f>
        <v>P5463</v>
      </c>
      <c r="B5246" s="29" t="str">
        <f t="shared" si="255"/>
        <v>P</v>
      </c>
      <c r="C5246" s="29" t="str">
        <f t="shared" si="256"/>
        <v>5463</v>
      </c>
      <c r="D5246" s="29">
        <f>①陸連データ貼付け!B2315</f>
        <v>94200621</v>
      </c>
      <c r="E5246" s="29" t="str">
        <f>①陸連データ貼付け!C2315</f>
        <v>橋本　瑠杏</v>
      </c>
      <c r="F5246" s="29" t="str">
        <f>ASC(①陸連データ貼付け!D2315)</f>
        <v>ﾊｼﾓﾄ ﾙｱﾝ</v>
      </c>
      <c r="G5246" s="29" t="str">
        <f>①陸連データ貼付け!E2315</f>
        <v>女</v>
      </c>
      <c r="H5246" s="29">
        <f>①陸連データ貼付け!H2315</f>
        <v>24290</v>
      </c>
      <c r="I5246" s="29" t="str">
        <f>①陸連データ貼付け!I2315</f>
        <v>守山中</v>
      </c>
      <c r="J5246" s="29" t="str">
        <f>①陸連データ貼付け!J2315</f>
        <v>モリヤマ</v>
      </c>
      <c r="K5246" s="29" t="str">
        <f t="shared" si="257"/>
        <v>守山中</v>
      </c>
      <c r="L5246" s="29">
        <f>①陸連データ貼付け!P2315</f>
        <v>2</v>
      </c>
      <c r="M5246" s="63" t="str">
        <f>①陸連データ貼付け!Q2315</f>
        <v>中学校</v>
      </c>
    </row>
    <row r="5247" spans="1:13">
      <c r="A5247" s="220" t="str">
        <f>IF(①陸連データ貼付け!M2316="","",①陸連データ貼付け!M2316)</f>
        <v>P571</v>
      </c>
      <c r="B5247" s="29" t="str">
        <f t="shared" si="255"/>
        <v>P</v>
      </c>
      <c r="C5247" s="29" t="str">
        <f t="shared" si="256"/>
        <v>571</v>
      </c>
      <c r="D5247" s="29">
        <f>①陸連データ貼付け!B2316</f>
        <v>84657636</v>
      </c>
      <c r="E5247" s="29" t="str">
        <f>①陸連データ貼付け!C2316</f>
        <v>長谷川　大智</v>
      </c>
      <c r="F5247" s="29" t="str">
        <f>ASC(①陸連データ貼付け!D2316)</f>
        <v>ﾊｾｶﾞﾜ ﾀﾞｲﾁ</v>
      </c>
      <c r="G5247" s="29" t="str">
        <f>①陸連データ貼付け!E2316</f>
        <v>男</v>
      </c>
      <c r="H5247" s="29">
        <f>①陸連データ貼付け!H2316</f>
        <v>24290</v>
      </c>
      <c r="I5247" s="29" t="str">
        <f>①陸連データ貼付け!I2316</f>
        <v>守山中</v>
      </c>
      <c r="J5247" s="29" t="str">
        <f>①陸連データ貼付け!J2316</f>
        <v>モリヤマ</v>
      </c>
      <c r="K5247" s="29" t="str">
        <f t="shared" si="257"/>
        <v>守山中</v>
      </c>
      <c r="L5247" s="29">
        <f>①陸連データ貼付け!P2316</f>
        <v>3</v>
      </c>
      <c r="M5247" s="63" t="str">
        <f>①陸連データ貼付け!Q2316</f>
        <v>中学校</v>
      </c>
    </row>
    <row r="5248" spans="1:13">
      <c r="A5248" s="220" t="str">
        <f>IF(①陸連データ貼付け!M2317="","",①陸連データ貼付け!M2317)</f>
        <v>P573</v>
      </c>
      <c r="B5248" s="29" t="str">
        <f t="shared" si="255"/>
        <v>P</v>
      </c>
      <c r="C5248" s="29" t="str">
        <f t="shared" si="256"/>
        <v>573</v>
      </c>
      <c r="D5248" s="29">
        <f>①陸連データ貼付け!B2317</f>
        <v>84658435</v>
      </c>
      <c r="E5248" s="29" t="str">
        <f>①陸連データ貼付け!C2317</f>
        <v>濱口　翔太</v>
      </c>
      <c r="F5248" s="29" t="str">
        <f>ASC(①陸連データ貼付け!D2317)</f>
        <v>ﾊﾏｸﾞﾁ ｼｮｳﾀ</v>
      </c>
      <c r="G5248" s="29" t="str">
        <f>①陸連データ貼付け!E2317</f>
        <v>男</v>
      </c>
      <c r="H5248" s="29">
        <f>①陸連データ貼付け!H2317</f>
        <v>24290</v>
      </c>
      <c r="I5248" s="29" t="str">
        <f>①陸連データ貼付け!I2317</f>
        <v>守山中</v>
      </c>
      <c r="J5248" s="29" t="str">
        <f>①陸連データ貼付け!J2317</f>
        <v>モリヤマ</v>
      </c>
      <c r="K5248" s="29" t="str">
        <f t="shared" si="257"/>
        <v>守山中</v>
      </c>
      <c r="L5248" s="29">
        <f>①陸連データ貼付け!P2317</f>
        <v>3</v>
      </c>
      <c r="M5248" s="63" t="str">
        <f>①陸連データ貼付け!Q2317</f>
        <v>中学校</v>
      </c>
    </row>
    <row r="5249" spans="1:13">
      <c r="A5249" s="220" t="str">
        <f>IF(①陸連データ貼付け!M2318="","",①陸連データ貼付け!M2318)</f>
        <v>P5732</v>
      </c>
      <c r="B5249" s="29" t="str">
        <f t="shared" si="255"/>
        <v>P</v>
      </c>
      <c r="C5249" s="29" t="str">
        <f t="shared" si="256"/>
        <v>5732</v>
      </c>
      <c r="D5249" s="29">
        <f>①陸連データ貼付け!B2318</f>
        <v>99033933</v>
      </c>
      <c r="E5249" s="29" t="str">
        <f>①陸連データ貼付け!C2318</f>
        <v>原　柚妃</v>
      </c>
      <c r="F5249" s="29" t="str">
        <f>ASC(①陸連データ貼付け!D2318)</f>
        <v>ﾊﾗ ﾕｽﾞｷ</v>
      </c>
      <c r="G5249" s="29" t="str">
        <f>①陸連データ貼付け!E2318</f>
        <v>女</v>
      </c>
      <c r="H5249" s="29">
        <f>①陸連データ貼付け!H2318</f>
        <v>24290</v>
      </c>
      <c r="I5249" s="29" t="str">
        <f>①陸連データ貼付け!I2318</f>
        <v>守山中</v>
      </c>
      <c r="J5249" s="29" t="str">
        <f>①陸連データ貼付け!J2318</f>
        <v>モリヤマ</v>
      </c>
      <c r="K5249" s="29" t="str">
        <f t="shared" si="257"/>
        <v>守山中</v>
      </c>
      <c r="L5249" s="29">
        <f>①陸連データ貼付け!P2318</f>
        <v>1</v>
      </c>
      <c r="M5249" s="63" t="str">
        <f>①陸連データ貼付け!Q2318</f>
        <v>中学校</v>
      </c>
    </row>
    <row r="5250" spans="1:13">
      <c r="A5250" s="220" t="str">
        <f>IF(①陸連データ貼付け!M2319="","",①陸連データ貼付け!M2319)</f>
        <v>P5455</v>
      </c>
      <c r="B5250" s="29" t="str">
        <f t="shared" si="255"/>
        <v>P</v>
      </c>
      <c r="C5250" s="29" t="str">
        <f t="shared" si="256"/>
        <v>5455</v>
      </c>
      <c r="D5250" s="29">
        <f>①陸連データ貼付け!B2319</f>
        <v>85202623</v>
      </c>
      <c r="E5250" s="29" t="str">
        <f>①陸連データ貼付け!C2319</f>
        <v>半田　彩帆</v>
      </c>
      <c r="F5250" s="29" t="str">
        <f>ASC(①陸連データ貼付け!D2319)</f>
        <v>ﾊﾝﾀﾞ ｱﾔﾎ</v>
      </c>
      <c r="G5250" s="29" t="str">
        <f>①陸連データ貼付け!E2319</f>
        <v>女</v>
      </c>
      <c r="H5250" s="29">
        <f>①陸連データ貼付け!H2319</f>
        <v>24290</v>
      </c>
      <c r="I5250" s="29" t="str">
        <f>①陸連データ貼付け!I2319</f>
        <v>守山中</v>
      </c>
      <c r="J5250" s="29" t="str">
        <f>①陸連データ貼付け!J2319</f>
        <v>モリヤマ</v>
      </c>
      <c r="K5250" s="29" t="str">
        <f t="shared" si="257"/>
        <v>守山中</v>
      </c>
      <c r="L5250" s="29">
        <f>①陸連データ貼付け!P2319</f>
        <v>3</v>
      </c>
      <c r="M5250" s="63" t="str">
        <f>①陸連データ貼付け!Q2319</f>
        <v>中学校</v>
      </c>
    </row>
    <row r="5251" spans="1:13">
      <c r="A5251" s="220" t="str">
        <f>IF(①陸連データ貼付け!M2320="","",①陸連データ貼付け!M2320)</f>
        <v>P5441</v>
      </c>
      <c r="B5251" s="29" t="str">
        <f t="shared" si="255"/>
        <v>P</v>
      </c>
      <c r="C5251" s="29" t="str">
        <f t="shared" si="256"/>
        <v>5441</v>
      </c>
      <c r="D5251" s="29">
        <f>①陸連データ貼付け!B2320</f>
        <v>83757030</v>
      </c>
      <c r="E5251" s="29" t="str">
        <f>①陸連データ貼付け!C2320</f>
        <v>平岩　志萌</v>
      </c>
      <c r="F5251" s="29" t="str">
        <f>ASC(①陸連データ貼付け!D2320)</f>
        <v>ﾋﾗｲﾜ ｼﾎ</v>
      </c>
      <c r="G5251" s="29" t="str">
        <f>①陸連データ貼付け!E2320</f>
        <v>女</v>
      </c>
      <c r="H5251" s="29">
        <f>①陸連データ貼付け!H2320</f>
        <v>24290</v>
      </c>
      <c r="I5251" s="29" t="str">
        <f>①陸連データ貼付け!I2320</f>
        <v>守山中</v>
      </c>
      <c r="J5251" s="29" t="str">
        <f>①陸連データ貼付け!J2320</f>
        <v>モリヤマ</v>
      </c>
      <c r="K5251" s="29" t="str">
        <f t="shared" si="257"/>
        <v>守山中</v>
      </c>
      <c r="L5251" s="29">
        <f>①陸連データ貼付け!P2320</f>
        <v>3</v>
      </c>
      <c r="M5251" s="63" t="str">
        <f>①陸連データ貼付け!Q2320</f>
        <v>中学校</v>
      </c>
    </row>
    <row r="5252" spans="1:13">
      <c r="A5252" s="220" t="str">
        <f>IF(①陸連データ貼付け!M2321="","",①陸連データ貼付け!M2321)</f>
        <v>P5733</v>
      </c>
      <c r="B5252" s="29" t="str">
        <f t="shared" si="255"/>
        <v>P</v>
      </c>
      <c r="C5252" s="29" t="str">
        <f t="shared" si="256"/>
        <v>5733</v>
      </c>
      <c r="D5252" s="29">
        <f>①陸連データ貼付け!B2321</f>
        <v>99034126</v>
      </c>
      <c r="E5252" s="29" t="str">
        <f>①陸連データ貼付け!C2321</f>
        <v>平岩　万実</v>
      </c>
      <c r="F5252" s="29" t="str">
        <f>ASC(①陸連データ貼付け!D2321)</f>
        <v>ﾋﾗｲﾜ ﾏﾐ</v>
      </c>
      <c r="G5252" s="29" t="str">
        <f>①陸連データ貼付け!E2321</f>
        <v>女</v>
      </c>
      <c r="H5252" s="29">
        <f>①陸連データ貼付け!H2321</f>
        <v>24290</v>
      </c>
      <c r="I5252" s="29" t="str">
        <f>①陸連データ貼付け!I2321</f>
        <v>守山中</v>
      </c>
      <c r="J5252" s="29" t="str">
        <f>①陸連データ貼付け!J2321</f>
        <v>モリヤマ</v>
      </c>
      <c r="K5252" s="29" t="str">
        <f t="shared" si="257"/>
        <v>守山中</v>
      </c>
      <c r="L5252" s="29">
        <f>①陸連データ貼付け!P2321</f>
        <v>1</v>
      </c>
      <c r="M5252" s="63" t="str">
        <f>①陸連データ貼付け!Q2321</f>
        <v>中学校</v>
      </c>
    </row>
    <row r="5253" spans="1:13">
      <c r="A5253" s="220" t="str">
        <f>IF(①陸連データ貼付け!M2322="","",①陸連データ貼付け!M2322)</f>
        <v>P5452</v>
      </c>
      <c r="B5253" s="29" t="str">
        <f t="shared" si="255"/>
        <v>P</v>
      </c>
      <c r="C5253" s="29" t="str">
        <f t="shared" si="256"/>
        <v>5452</v>
      </c>
      <c r="D5253" s="29">
        <f>①陸連データ貼付け!B2322</f>
        <v>85113927</v>
      </c>
      <c r="E5253" s="29" t="str">
        <f>①陸連データ貼付け!C2322</f>
        <v>平野　瑞季</v>
      </c>
      <c r="F5253" s="29" t="str">
        <f>ASC(①陸連データ貼付け!D2322)</f>
        <v>ﾋﾗﾉ ﾐｽﾞｷ</v>
      </c>
      <c r="G5253" s="29" t="str">
        <f>①陸連データ貼付け!E2322</f>
        <v>女</v>
      </c>
      <c r="H5253" s="29">
        <f>①陸連データ貼付け!H2322</f>
        <v>24290</v>
      </c>
      <c r="I5253" s="29" t="str">
        <f>①陸連データ貼付け!I2322</f>
        <v>守山中</v>
      </c>
      <c r="J5253" s="29" t="str">
        <f>①陸連データ貼付け!J2322</f>
        <v>モリヤマ</v>
      </c>
      <c r="K5253" s="29" t="str">
        <f t="shared" si="257"/>
        <v>守山中</v>
      </c>
      <c r="L5253" s="29">
        <f>①陸連データ貼付け!P2322</f>
        <v>3</v>
      </c>
      <c r="M5253" s="63" t="str">
        <f>①陸連データ貼付け!Q2322</f>
        <v>中学校</v>
      </c>
    </row>
    <row r="5254" spans="1:13">
      <c r="A5254" s="220" t="str">
        <f>IF(①陸連データ貼付け!M2323="","",①陸連データ貼付け!M2323)</f>
        <v>P1001</v>
      </c>
      <c r="B5254" s="29" t="str">
        <f t="shared" si="255"/>
        <v>P</v>
      </c>
      <c r="C5254" s="29" t="str">
        <f t="shared" si="256"/>
        <v>1001</v>
      </c>
      <c r="D5254" s="29">
        <f>①陸連データ貼付け!B2323</f>
        <v>99027936</v>
      </c>
      <c r="E5254" s="29" t="str">
        <f>①陸連データ貼付け!C2323</f>
        <v>平林　工弥</v>
      </c>
      <c r="F5254" s="29" t="str">
        <f>ASC(①陸連データ貼付け!D2323)</f>
        <v>ﾋﾗﾊﾞﾔｼ ﾀｸﾐ</v>
      </c>
      <c r="G5254" s="29" t="str">
        <f>①陸連データ貼付け!E2323</f>
        <v>男</v>
      </c>
      <c r="H5254" s="29">
        <f>①陸連データ貼付け!H2323</f>
        <v>24290</v>
      </c>
      <c r="I5254" s="29" t="str">
        <f>①陸連データ貼付け!I2323</f>
        <v>守山中</v>
      </c>
      <c r="J5254" s="29" t="str">
        <f>①陸連データ貼付け!J2323</f>
        <v>モリヤマ</v>
      </c>
      <c r="K5254" s="29" t="str">
        <f t="shared" si="257"/>
        <v>守山中</v>
      </c>
      <c r="L5254" s="29">
        <f>①陸連データ貼付け!P2323</f>
        <v>1</v>
      </c>
      <c r="M5254" s="63" t="str">
        <f>①陸連データ貼付け!Q2323</f>
        <v>中学校</v>
      </c>
    </row>
    <row r="5255" spans="1:13">
      <c r="A5255" s="220" t="str">
        <f>IF(①陸連データ貼付け!M2324="","",①陸連データ貼付け!M2324)</f>
        <v>P1002</v>
      </c>
      <c r="B5255" s="29" t="str">
        <f t="shared" si="255"/>
        <v>P</v>
      </c>
      <c r="C5255" s="29" t="str">
        <f t="shared" si="256"/>
        <v>1002</v>
      </c>
      <c r="D5255" s="29">
        <f>①陸連データ貼付け!B2324</f>
        <v>99028129</v>
      </c>
      <c r="E5255" s="29" t="str">
        <f>①陸連データ貼付け!C2324</f>
        <v>広井　隆寿</v>
      </c>
      <c r="F5255" s="29" t="str">
        <f>ASC(①陸連データ貼付け!D2324)</f>
        <v>ﾋﾛｲ ﾀｶﾋｻ</v>
      </c>
      <c r="G5255" s="29" t="str">
        <f>①陸連データ貼付け!E2324</f>
        <v>男</v>
      </c>
      <c r="H5255" s="29">
        <f>①陸連データ貼付け!H2324</f>
        <v>24290</v>
      </c>
      <c r="I5255" s="29" t="str">
        <f>①陸連データ貼付け!I2324</f>
        <v>守山中</v>
      </c>
      <c r="J5255" s="29" t="str">
        <f>①陸連データ貼付け!J2324</f>
        <v>モリヤマ</v>
      </c>
      <c r="K5255" s="29" t="str">
        <f t="shared" si="257"/>
        <v>守山中</v>
      </c>
      <c r="L5255" s="29">
        <f>①陸連データ貼付け!P2324</f>
        <v>1</v>
      </c>
      <c r="M5255" s="63" t="str">
        <f>①陸連データ貼付け!Q2324</f>
        <v>中学校</v>
      </c>
    </row>
    <row r="5256" spans="1:13">
      <c r="A5256" s="220" t="str">
        <f>IF(①陸連データ貼付け!M2325="","",①陸連データ貼付け!M2325)</f>
        <v>P574</v>
      </c>
      <c r="B5256" s="29" t="str">
        <f t="shared" si="255"/>
        <v>P</v>
      </c>
      <c r="C5256" s="29" t="str">
        <f t="shared" si="256"/>
        <v>574</v>
      </c>
      <c r="D5256" s="29">
        <f>①陸連データ貼付け!B2325</f>
        <v>84658536</v>
      </c>
      <c r="E5256" s="29" t="str">
        <f>①陸連データ貼付け!C2325</f>
        <v>深尾　尚史</v>
      </c>
      <c r="F5256" s="29" t="str">
        <f>ASC(①陸連データ貼付け!D2325)</f>
        <v>ﾌｶｵ ﾅｵﾌﾐ</v>
      </c>
      <c r="G5256" s="29" t="str">
        <f>①陸連データ貼付け!E2325</f>
        <v>男</v>
      </c>
      <c r="H5256" s="29">
        <f>①陸連データ貼付け!H2325</f>
        <v>24290</v>
      </c>
      <c r="I5256" s="29" t="str">
        <f>①陸連データ貼付け!I2325</f>
        <v>守山中</v>
      </c>
      <c r="J5256" s="29" t="str">
        <f>①陸連データ貼付け!J2325</f>
        <v>モリヤマ</v>
      </c>
      <c r="K5256" s="29" t="str">
        <f t="shared" si="257"/>
        <v>守山中</v>
      </c>
      <c r="L5256" s="29">
        <f>①陸連データ貼付け!P2325</f>
        <v>3</v>
      </c>
      <c r="M5256" s="63" t="str">
        <f>①陸連データ貼付け!Q2325</f>
        <v>中学校</v>
      </c>
    </row>
    <row r="5257" spans="1:13">
      <c r="A5257" s="220" t="str">
        <f>IF(①陸連データ貼付け!M2326="","",①陸連データ貼付け!M2326)</f>
        <v>P5445</v>
      </c>
      <c r="B5257" s="29" t="str">
        <f t="shared" si="255"/>
        <v>P</v>
      </c>
      <c r="C5257" s="29" t="str">
        <f t="shared" si="256"/>
        <v>5445</v>
      </c>
      <c r="D5257" s="29">
        <f>①陸連データ貼付け!B2326</f>
        <v>84658637</v>
      </c>
      <c r="E5257" s="29" t="str">
        <f>①陸連データ貼付け!C2326</f>
        <v>藤井　亜胡</v>
      </c>
      <c r="F5257" s="29" t="str">
        <f>ASC(①陸連データ貼付け!D2326)</f>
        <v>ﾌｼﾞｲ ｱｺ</v>
      </c>
      <c r="G5257" s="29" t="str">
        <f>①陸連データ貼付け!E2326</f>
        <v>女</v>
      </c>
      <c r="H5257" s="29">
        <f>①陸連データ貼付け!H2326</f>
        <v>24290</v>
      </c>
      <c r="I5257" s="29" t="str">
        <f>①陸連データ貼付け!I2326</f>
        <v>守山中</v>
      </c>
      <c r="J5257" s="29" t="str">
        <f>①陸連データ貼付け!J2326</f>
        <v>モリヤマ</v>
      </c>
      <c r="K5257" s="29" t="str">
        <f t="shared" si="257"/>
        <v>守山中</v>
      </c>
      <c r="L5257" s="29">
        <f>①陸連データ貼付け!P2326</f>
        <v>3</v>
      </c>
      <c r="M5257" s="63" t="str">
        <f>①陸連データ貼付け!Q2326</f>
        <v>中学校</v>
      </c>
    </row>
    <row r="5258" spans="1:13">
      <c r="A5258" s="220" t="str">
        <f>IF(①陸連データ貼付け!M2327="","",①陸連データ貼付け!M2327)</f>
        <v>P576</v>
      </c>
      <c r="B5258" s="29" t="str">
        <f t="shared" si="255"/>
        <v>P</v>
      </c>
      <c r="C5258" s="29" t="str">
        <f t="shared" si="256"/>
        <v>576</v>
      </c>
      <c r="D5258" s="29">
        <f>①陸連データ貼付け!B2327</f>
        <v>84658839</v>
      </c>
      <c r="E5258" s="29" t="str">
        <f>①陸連データ貼付け!C2327</f>
        <v>藤本　泰聖</v>
      </c>
      <c r="F5258" s="29" t="str">
        <f>ASC(①陸連データ貼付け!D2327)</f>
        <v>ﾌｼﾞﾓﾄ ﾀｲｾｲ</v>
      </c>
      <c r="G5258" s="29" t="str">
        <f>①陸連データ貼付け!E2327</f>
        <v>男</v>
      </c>
      <c r="H5258" s="29">
        <f>①陸連データ貼付け!H2327</f>
        <v>24290</v>
      </c>
      <c r="I5258" s="29" t="str">
        <f>①陸連データ貼付け!I2327</f>
        <v>守山中</v>
      </c>
      <c r="J5258" s="29" t="str">
        <f>①陸連データ貼付け!J2327</f>
        <v>モリヤマ</v>
      </c>
      <c r="K5258" s="29" t="str">
        <f t="shared" si="257"/>
        <v>守山中</v>
      </c>
      <c r="L5258" s="29">
        <f>①陸連データ貼付け!P2327</f>
        <v>3</v>
      </c>
      <c r="M5258" s="63" t="str">
        <f>①陸連データ貼付け!Q2327</f>
        <v>中学校</v>
      </c>
    </row>
    <row r="5259" spans="1:13">
      <c r="A5259" s="220" t="str">
        <f>IF(①陸連データ貼付け!M2328="","",①陸連データ貼付け!M2328)</f>
        <v>P1003</v>
      </c>
      <c r="B5259" s="29" t="str">
        <f t="shared" si="255"/>
        <v>P</v>
      </c>
      <c r="C5259" s="29" t="str">
        <f t="shared" si="256"/>
        <v>1003</v>
      </c>
      <c r="D5259" s="29">
        <f>①陸連データ貼付け!B2328</f>
        <v>99028331</v>
      </c>
      <c r="E5259" s="29" t="str">
        <f>①陸連データ貼付け!C2328</f>
        <v>二村　優</v>
      </c>
      <c r="F5259" s="29" t="str">
        <f>ASC(①陸連データ貼付け!D2328)</f>
        <v>ﾌﾀﾑﾗ ﾕｳ</v>
      </c>
      <c r="G5259" s="29" t="str">
        <f>①陸連データ貼付け!E2328</f>
        <v>男</v>
      </c>
      <c r="H5259" s="29">
        <f>①陸連データ貼付け!H2328</f>
        <v>24290</v>
      </c>
      <c r="I5259" s="29" t="str">
        <f>①陸連データ貼付け!I2328</f>
        <v>守山中</v>
      </c>
      <c r="J5259" s="29" t="str">
        <f>①陸連データ貼付け!J2328</f>
        <v>モリヤマ</v>
      </c>
      <c r="K5259" s="29" t="str">
        <f t="shared" si="257"/>
        <v>守山中</v>
      </c>
      <c r="L5259" s="29">
        <f>①陸連データ貼付け!P2328</f>
        <v>1</v>
      </c>
      <c r="M5259" s="63" t="str">
        <f>①陸連データ貼付け!Q2328</f>
        <v>中学校</v>
      </c>
    </row>
    <row r="5260" spans="1:13">
      <c r="A5260" s="220" t="str">
        <f>IF(①陸連データ貼付け!M2329="","",①陸連データ貼付け!M2329)</f>
        <v>P1004</v>
      </c>
      <c r="B5260" s="29" t="str">
        <f t="shared" si="255"/>
        <v>P</v>
      </c>
      <c r="C5260" s="29" t="str">
        <f t="shared" si="256"/>
        <v>1004</v>
      </c>
      <c r="D5260" s="29">
        <f>①陸連データ貼付け!B2329</f>
        <v>99028533</v>
      </c>
      <c r="E5260" s="29" t="str">
        <f>①陸連データ貼付け!C2329</f>
        <v>古田　浩之</v>
      </c>
      <c r="F5260" s="29" t="str">
        <f>ASC(①陸連データ貼付け!D2329)</f>
        <v>ﾌﾙﾀ ﾋﾛﾕｷ</v>
      </c>
      <c r="G5260" s="29" t="str">
        <f>①陸連データ貼付け!E2329</f>
        <v>男</v>
      </c>
      <c r="H5260" s="29">
        <f>①陸連データ貼付け!H2329</f>
        <v>24290</v>
      </c>
      <c r="I5260" s="29" t="str">
        <f>①陸連データ貼付け!I2329</f>
        <v>守山中</v>
      </c>
      <c r="J5260" s="29" t="str">
        <f>①陸連データ貼付け!J2329</f>
        <v>モリヤマ</v>
      </c>
      <c r="K5260" s="29" t="str">
        <f t="shared" si="257"/>
        <v>守山中</v>
      </c>
      <c r="L5260" s="29">
        <f>①陸連データ貼付け!P2329</f>
        <v>1</v>
      </c>
      <c r="M5260" s="63" t="str">
        <f>①陸連データ貼付け!Q2329</f>
        <v>中学校</v>
      </c>
    </row>
    <row r="5261" spans="1:13">
      <c r="A5261" s="220" t="str">
        <f>IF(①陸連データ貼付け!M2330="","",①陸連データ貼付け!M2330)</f>
        <v>P1005</v>
      </c>
      <c r="B5261" s="29" t="str">
        <f t="shared" si="255"/>
        <v>P</v>
      </c>
      <c r="C5261" s="29" t="str">
        <f t="shared" si="256"/>
        <v>1005</v>
      </c>
      <c r="D5261" s="29">
        <f>①陸連データ貼付け!B2330</f>
        <v>99028634</v>
      </c>
      <c r="E5261" s="29" t="str">
        <f>①陸連データ貼付け!C2330</f>
        <v>古橋　功基</v>
      </c>
      <c r="F5261" s="29" t="str">
        <f>ASC(①陸連データ貼付け!D2330)</f>
        <v>ﾌﾙﾊｼ ｲｻｷ</v>
      </c>
      <c r="G5261" s="29" t="str">
        <f>①陸連データ貼付け!E2330</f>
        <v>男</v>
      </c>
      <c r="H5261" s="29">
        <f>①陸連データ貼付け!H2330</f>
        <v>24290</v>
      </c>
      <c r="I5261" s="29" t="str">
        <f>①陸連データ貼付け!I2330</f>
        <v>守山中</v>
      </c>
      <c r="J5261" s="29" t="str">
        <f>①陸連データ貼付け!J2330</f>
        <v>モリヤマ</v>
      </c>
      <c r="K5261" s="29" t="str">
        <f t="shared" si="257"/>
        <v>守山中</v>
      </c>
      <c r="L5261" s="29">
        <f>①陸連データ貼付け!P2330</f>
        <v>1</v>
      </c>
      <c r="M5261" s="63" t="str">
        <f>①陸連データ貼付け!Q2330</f>
        <v>中学校</v>
      </c>
    </row>
    <row r="5262" spans="1:13">
      <c r="A5262" s="220" t="str">
        <f>IF(①陸連データ貼付け!M2331="","",①陸連データ貼付け!M2331)</f>
        <v>P5446</v>
      </c>
      <c r="B5262" s="29" t="str">
        <f t="shared" si="255"/>
        <v>P</v>
      </c>
      <c r="C5262" s="29" t="str">
        <f t="shared" si="256"/>
        <v>5446</v>
      </c>
      <c r="D5262" s="29">
        <f>①陸連データ貼付け!B2331</f>
        <v>85113321</v>
      </c>
      <c r="E5262" s="29" t="str">
        <f>①陸連データ貼付け!C2331</f>
        <v>細貝　夏帆</v>
      </c>
      <c r="F5262" s="29" t="str">
        <f>ASC(①陸連データ貼付け!D2331)</f>
        <v>ﾎｿｶﾞｲ ｶﾎ</v>
      </c>
      <c r="G5262" s="29" t="str">
        <f>①陸連データ貼付け!E2331</f>
        <v>女</v>
      </c>
      <c r="H5262" s="29">
        <f>①陸連データ貼付け!H2331</f>
        <v>24290</v>
      </c>
      <c r="I5262" s="29" t="str">
        <f>①陸連データ貼付け!I2331</f>
        <v>守山中</v>
      </c>
      <c r="J5262" s="29" t="str">
        <f>①陸連データ貼付け!J2331</f>
        <v>モリヤマ</v>
      </c>
      <c r="K5262" s="29" t="str">
        <f t="shared" si="257"/>
        <v>守山中</v>
      </c>
      <c r="L5262" s="29">
        <f>①陸連データ貼付け!P2331</f>
        <v>3</v>
      </c>
      <c r="M5262" s="63" t="str">
        <f>①陸連データ貼付け!Q2331</f>
        <v>中学校</v>
      </c>
    </row>
    <row r="5263" spans="1:13">
      <c r="A5263" s="220" t="str">
        <f>IF(①陸連データ貼付け!M2332="","",①陸連データ貼付け!M2332)</f>
        <v>P1007</v>
      </c>
      <c r="B5263" s="29" t="str">
        <f t="shared" si="255"/>
        <v>P</v>
      </c>
      <c r="C5263" s="29" t="str">
        <f t="shared" si="256"/>
        <v>1007</v>
      </c>
      <c r="D5263" s="29">
        <f>①陸連データ貼付け!B2332</f>
        <v>99028836</v>
      </c>
      <c r="E5263" s="29" t="str">
        <f>①陸連データ貼付け!C2332</f>
        <v>正木　呉佳</v>
      </c>
      <c r="F5263" s="29" t="str">
        <f>ASC(①陸連データ貼付け!D2332)</f>
        <v>ﾏｻｷ ｸﾚｶ</v>
      </c>
      <c r="G5263" s="29" t="str">
        <f>①陸連データ貼付け!E2332</f>
        <v>男</v>
      </c>
      <c r="H5263" s="29">
        <f>①陸連データ貼付け!H2332</f>
        <v>24290</v>
      </c>
      <c r="I5263" s="29" t="str">
        <f>①陸連データ貼付け!I2332</f>
        <v>守山中</v>
      </c>
      <c r="J5263" s="29" t="str">
        <f>①陸連データ貼付け!J2332</f>
        <v>モリヤマ</v>
      </c>
      <c r="K5263" s="29" t="str">
        <f t="shared" si="257"/>
        <v>守山中</v>
      </c>
      <c r="L5263" s="29">
        <f>①陸連データ貼付け!P2332</f>
        <v>1</v>
      </c>
      <c r="M5263" s="63" t="str">
        <f>①陸連データ貼付け!Q2332</f>
        <v>中学校</v>
      </c>
    </row>
    <row r="5264" spans="1:13">
      <c r="A5264" s="220" t="str">
        <f>IF(①陸連データ貼付け!M2333="","",①陸連データ貼付け!M2333)</f>
        <v>P5734</v>
      </c>
      <c r="B5264" s="29" t="str">
        <f t="shared" si="255"/>
        <v>P</v>
      </c>
      <c r="C5264" s="29" t="str">
        <f t="shared" si="256"/>
        <v>5734</v>
      </c>
      <c r="D5264" s="29">
        <f>①陸連データ貼付け!B2333</f>
        <v>99034429</v>
      </c>
      <c r="E5264" s="29" t="str">
        <f>①陸連データ貼付け!C2333</f>
        <v>政野　志歩</v>
      </c>
      <c r="F5264" s="29" t="str">
        <f>ASC(①陸連データ貼付け!D2333)</f>
        <v>ﾏｻﾉ ｼﾎ</v>
      </c>
      <c r="G5264" s="29" t="str">
        <f>①陸連データ貼付け!E2333</f>
        <v>女</v>
      </c>
      <c r="H5264" s="29">
        <f>①陸連データ貼付け!H2333</f>
        <v>24290</v>
      </c>
      <c r="I5264" s="29" t="str">
        <f>①陸連データ貼付け!I2333</f>
        <v>守山中</v>
      </c>
      <c r="J5264" s="29" t="str">
        <f>①陸連データ貼付け!J2333</f>
        <v>モリヤマ</v>
      </c>
      <c r="K5264" s="29" t="str">
        <f t="shared" si="257"/>
        <v>守山中</v>
      </c>
      <c r="L5264" s="29">
        <f>①陸連データ貼付け!P2333</f>
        <v>1</v>
      </c>
      <c r="M5264" s="63" t="str">
        <f>①陸連データ貼付け!Q2333</f>
        <v>中学校</v>
      </c>
    </row>
    <row r="5265" spans="1:13">
      <c r="A5265" s="220" t="str">
        <f>IF(①陸連データ貼付け!M2334="","",①陸連データ貼付け!M2334)</f>
        <v>P5442</v>
      </c>
      <c r="B5265" s="29" t="str">
        <f t="shared" si="255"/>
        <v>P</v>
      </c>
      <c r="C5265" s="29" t="str">
        <f t="shared" si="256"/>
        <v>5442</v>
      </c>
      <c r="D5265" s="29">
        <f>①陸連データ貼付け!B2334</f>
        <v>84657939</v>
      </c>
      <c r="E5265" s="29" t="str">
        <f>①陸連データ貼付け!C2334</f>
        <v>松浦　遥</v>
      </c>
      <c r="F5265" s="29" t="str">
        <f>ASC(①陸連データ貼付け!D2334)</f>
        <v>ﾏﾂｳﾗ ﾊﾙｶ</v>
      </c>
      <c r="G5265" s="29" t="str">
        <f>①陸連データ貼付け!E2334</f>
        <v>女</v>
      </c>
      <c r="H5265" s="29">
        <f>①陸連データ貼付け!H2334</f>
        <v>24290</v>
      </c>
      <c r="I5265" s="29" t="str">
        <f>①陸連データ貼付け!I2334</f>
        <v>守山中</v>
      </c>
      <c r="J5265" s="29" t="str">
        <f>①陸連データ貼付け!J2334</f>
        <v>モリヤマ</v>
      </c>
      <c r="K5265" s="29" t="str">
        <f t="shared" si="257"/>
        <v>守山中</v>
      </c>
      <c r="L5265" s="29">
        <f>①陸連データ貼付け!P2334</f>
        <v>3</v>
      </c>
      <c r="M5265" s="63" t="str">
        <f>①陸連データ貼付け!Q2334</f>
        <v>中学校</v>
      </c>
    </row>
    <row r="5266" spans="1:13">
      <c r="A5266" s="220" t="str">
        <f>IF(①陸連データ貼付け!M2335="","",①陸連データ貼付け!M2335)</f>
        <v>P580</v>
      </c>
      <c r="B5266" s="29" t="str">
        <f t="shared" si="255"/>
        <v>P</v>
      </c>
      <c r="C5266" s="29" t="str">
        <f t="shared" si="256"/>
        <v>580</v>
      </c>
      <c r="D5266" s="29">
        <f>①陸連データ貼付け!B2335</f>
        <v>85112623</v>
      </c>
      <c r="E5266" s="29" t="str">
        <f>①陸連データ貼付け!C2335</f>
        <v>三上　亮輔</v>
      </c>
      <c r="F5266" s="29" t="str">
        <f>ASC(①陸連データ貼付け!D2335)</f>
        <v>ﾐｶﾐ ﾘｮｳｽｹ</v>
      </c>
      <c r="G5266" s="29" t="str">
        <f>①陸連データ貼付け!E2335</f>
        <v>男</v>
      </c>
      <c r="H5266" s="29">
        <f>①陸連データ貼付け!H2335</f>
        <v>24290</v>
      </c>
      <c r="I5266" s="29" t="str">
        <f>①陸連データ貼付け!I2335</f>
        <v>守山中</v>
      </c>
      <c r="J5266" s="29" t="str">
        <f>①陸連データ貼付け!J2335</f>
        <v>モリヤマ</v>
      </c>
      <c r="K5266" s="29" t="str">
        <f t="shared" si="257"/>
        <v>守山中</v>
      </c>
      <c r="L5266" s="29">
        <f>①陸連データ貼付け!P2335</f>
        <v>3</v>
      </c>
      <c r="M5266" s="63" t="str">
        <f>①陸連データ貼付け!Q2335</f>
        <v>中学校</v>
      </c>
    </row>
    <row r="5267" spans="1:13">
      <c r="A5267" s="220" t="str">
        <f>IF(①陸連データ貼付け!M2336="","",①陸連データ貼付け!M2336)</f>
        <v>P585</v>
      </c>
      <c r="B5267" s="29" t="str">
        <f t="shared" si="255"/>
        <v>P</v>
      </c>
      <c r="C5267" s="29" t="str">
        <f t="shared" si="256"/>
        <v>585</v>
      </c>
      <c r="D5267" s="29">
        <f>①陸連データ貼付け!B2336</f>
        <v>85113220</v>
      </c>
      <c r="E5267" s="29" t="str">
        <f>①陸連データ貼付け!C2336</f>
        <v>水野　太朗</v>
      </c>
      <c r="F5267" s="29" t="str">
        <f>ASC(①陸連データ貼付け!D2336)</f>
        <v>ﾐｽﾞﾉ ﾀﾛｳ</v>
      </c>
      <c r="G5267" s="29" t="str">
        <f>①陸連データ貼付け!E2336</f>
        <v>男</v>
      </c>
      <c r="H5267" s="29">
        <f>①陸連データ貼付け!H2336</f>
        <v>24290</v>
      </c>
      <c r="I5267" s="29" t="str">
        <f>①陸連データ貼付け!I2336</f>
        <v>守山中</v>
      </c>
      <c r="J5267" s="29" t="str">
        <f>①陸連データ貼付け!J2336</f>
        <v>モリヤマ</v>
      </c>
      <c r="K5267" s="29" t="str">
        <f t="shared" si="257"/>
        <v>守山中</v>
      </c>
      <c r="L5267" s="29">
        <f>①陸連データ貼付け!P2336</f>
        <v>3</v>
      </c>
      <c r="M5267" s="63" t="str">
        <f>①陸連データ貼付け!Q2336</f>
        <v>中学校</v>
      </c>
    </row>
    <row r="5268" spans="1:13">
      <c r="A5268" s="220" t="str">
        <f>IF(①陸連データ貼付け!M2337="","",①陸連データ貼付け!M2337)</f>
        <v>P5735</v>
      </c>
      <c r="B5268" s="29" t="str">
        <f t="shared" si="255"/>
        <v>P</v>
      </c>
      <c r="C5268" s="29" t="str">
        <f t="shared" si="256"/>
        <v>5735</v>
      </c>
      <c r="D5268" s="29">
        <f>①陸連データ貼付け!B2337</f>
        <v>99034631</v>
      </c>
      <c r="E5268" s="29" t="str">
        <f>①陸連データ貼付け!C2337</f>
        <v>宮村　花鈴</v>
      </c>
      <c r="F5268" s="29" t="str">
        <f>ASC(①陸連データ貼付け!D2337)</f>
        <v>ﾐﾔﾑﾗ ｶﾘﾝ</v>
      </c>
      <c r="G5268" s="29" t="str">
        <f>①陸連データ貼付け!E2337</f>
        <v>女</v>
      </c>
      <c r="H5268" s="29">
        <f>①陸連データ貼付け!H2337</f>
        <v>24290</v>
      </c>
      <c r="I5268" s="29" t="str">
        <f>①陸連データ貼付け!I2337</f>
        <v>守山中</v>
      </c>
      <c r="J5268" s="29" t="str">
        <f>①陸連データ貼付け!J2337</f>
        <v>モリヤマ</v>
      </c>
      <c r="K5268" s="29" t="str">
        <f t="shared" si="257"/>
        <v>守山中</v>
      </c>
      <c r="L5268" s="29">
        <f>①陸連データ貼付け!P2337</f>
        <v>1</v>
      </c>
      <c r="M5268" s="63" t="str">
        <f>①陸連データ貼付け!Q2337</f>
        <v>中学校</v>
      </c>
    </row>
    <row r="5269" spans="1:13">
      <c r="A5269" s="220" t="str">
        <f>IF(①陸連データ貼付け!M2338="","",①陸連データ貼付け!M2338)</f>
        <v>P1008</v>
      </c>
      <c r="B5269" s="29" t="str">
        <f t="shared" si="255"/>
        <v>P</v>
      </c>
      <c r="C5269" s="29" t="str">
        <f t="shared" si="256"/>
        <v>1008</v>
      </c>
      <c r="D5269" s="29">
        <f>①陸連データ貼付け!B2338</f>
        <v>99028937</v>
      </c>
      <c r="E5269" s="29" t="str">
        <f>①陸連データ貼付け!C2338</f>
        <v>武藤　翔大</v>
      </c>
      <c r="F5269" s="29" t="str">
        <f>ASC(①陸連データ貼付け!D2338)</f>
        <v>ﾑﾄｳ ｼｮｳﾀ</v>
      </c>
      <c r="G5269" s="29" t="str">
        <f>①陸連データ貼付け!E2338</f>
        <v>男</v>
      </c>
      <c r="H5269" s="29">
        <f>①陸連データ貼付け!H2338</f>
        <v>24290</v>
      </c>
      <c r="I5269" s="29" t="str">
        <f>①陸連データ貼付け!I2338</f>
        <v>守山中</v>
      </c>
      <c r="J5269" s="29" t="str">
        <f>①陸連データ貼付け!J2338</f>
        <v>モリヤマ</v>
      </c>
      <c r="K5269" s="29" t="str">
        <f t="shared" si="257"/>
        <v>守山中</v>
      </c>
      <c r="L5269" s="29">
        <f>①陸連データ貼付け!P2338</f>
        <v>1</v>
      </c>
      <c r="M5269" s="63" t="str">
        <f>①陸連データ貼付け!Q2338</f>
        <v>中学校</v>
      </c>
    </row>
    <row r="5270" spans="1:13">
      <c r="A5270" s="220" t="str">
        <f>IF(①陸連データ貼付け!M2339="","",①陸連データ貼付け!M2339)</f>
        <v>P5459</v>
      </c>
      <c r="B5270" s="29" t="str">
        <f t="shared" si="255"/>
        <v>P</v>
      </c>
      <c r="C5270" s="29" t="str">
        <f t="shared" si="256"/>
        <v>5459</v>
      </c>
      <c r="D5270" s="29">
        <f>①陸連データ貼付け!B2339</f>
        <v>94198536</v>
      </c>
      <c r="E5270" s="29" t="str">
        <f>①陸連データ貼付け!C2339</f>
        <v>村松　茜</v>
      </c>
      <c r="F5270" s="29" t="str">
        <f>ASC(①陸連データ貼付け!D2339)</f>
        <v>ﾑﾗﾏﾂ ｱｶﾈ</v>
      </c>
      <c r="G5270" s="29" t="str">
        <f>①陸連データ貼付け!E2339</f>
        <v>女</v>
      </c>
      <c r="H5270" s="29">
        <f>①陸連データ貼付け!H2339</f>
        <v>24290</v>
      </c>
      <c r="I5270" s="29" t="str">
        <f>①陸連データ貼付け!I2339</f>
        <v>守山中</v>
      </c>
      <c r="J5270" s="29" t="str">
        <f>①陸連データ貼付け!J2339</f>
        <v>モリヤマ</v>
      </c>
      <c r="K5270" s="29" t="str">
        <f t="shared" si="257"/>
        <v>守山中</v>
      </c>
      <c r="L5270" s="29">
        <f>①陸連データ貼付け!P2339</f>
        <v>2</v>
      </c>
      <c r="M5270" s="63" t="str">
        <f>①陸連データ貼付け!Q2339</f>
        <v>中学校</v>
      </c>
    </row>
    <row r="5271" spans="1:13">
      <c r="A5271" s="220" t="str">
        <f>IF(①陸連データ貼付け!M2340="","",①陸連データ貼付け!M2340)</f>
        <v>P584</v>
      </c>
      <c r="B5271" s="29" t="str">
        <f t="shared" si="255"/>
        <v>P</v>
      </c>
      <c r="C5271" s="29" t="str">
        <f t="shared" si="256"/>
        <v>584</v>
      </c>
      <c r="D5271" s="29">
        <f>①陸連データ貼付け!B2340</f>
        <v>85113119</v>
      </c>
      <c r="E5271" s="29" t="str">
        <f>①陸連データ貼付け!C2340</f>
        <v>森澤　雄吾</v>
      </c>
      <c r="F5271" s="29" t="str">
        <f>ASC(①陸連データ貼付け!D2340)</f>
        <v>ﾓﾘｻﾞﾜ ﾕｳｺﾞ</v>
      </c>
      <c r="G5271" s="29" t="str">
        <f>①陸連データ貼付け!E2340</f>
        <v>男</v>
      </c>
      <c r="H5271" s="29">
        <f>①陸連データ貼付け!H2340</f>
        <v>24290</v>
      </c>
      <c r="I5271" s="29" t="str">
        <f>①陸連データ貼付け!I2340</f>
        <v>守山中</v>
      </c>
      <c r="J5271" s="29" t="str">
        <f>①陸連データ貼付け!J2340</f>
        <v>モリヤマ</v>
      </c>
      <c r="K5271" s="29" t="str">
        <f t="shared" si="257"/>
        <v>守山中</v>
      </c>
      <c r="L5271" s="29">
        <f>①陸連データ貼付け!P2340</f>
        <v>3</v>
      </c>
      <c r="M5271" s="63" t="str">
        <f>①陸連データ貼付け!Q2340</f>
        <v>中学校</v>
      </c>
    </row>
    <row r="5272" spans="1:13">
      <c r="A5272" s="220" t="str">
        <f>IF(①陸連データ貼付け!M2341="","",①陸連データ貼付け!M2341)</f>
        <v>P1009</v>
      </c>
      <c r="B5272" s="29" t="str">
        <f t="shared" si="255"/>
        <v>P</v>
      </c>
      <c r="C5272" s="29" t="str">
        <f t="shared" si="256"/>
        <v>1009</v>
      </c>
      <c r="D5272" s="29">
        <f>①陸連データ貼付け!B2341</f>
        <v>99032326</v>
      </c>
      <c r="E5272" s="29" t="str">
        <f>①陸連データ貼付け!C2341</f>
        <v>森脇　悠仁</v>
      </c>
      <c r="F5272" s="29" t="str">
        <f>ASC(①陸連データ貼付け!D2341)</f>
        <v>ﾓﾘﾜｷ ﾕｳﾄ</v>
      </c>
      <c r="G5272" s="29" t="str">
        <f>①陸連データ貼付け!E2341</f>
        <v>男</v>
      </c>
      <c r="H5272" s="29">
        <f>①陸連データ貼付け!H2341</f>
        <v>24290</v>
      </c>
      <c r="I5272" s="29" t="str">
        <f>①陸連データ貼付け!I2341</f>
        <v>守山中</v>
      </c>
      <c r="J5272" s="29" t="str">
        <f>①陸連データ貼付け!J2341</f>
        <v>モリヤマ</v>
      </c>
      <c r="K5272" s="29" t="str">
        <f t="shared" si="257"/>
        <v>守山中</v>
      </c>
      <c r="L5272" s="29">
        <f>①陸連データ貼付け!P2341</f>
        <v>1</v>
      </c>
      <c r="M5272" s="63" t="str">
        <f>①陸連データ貼付け!Q2341</f>
        <v>中学校</v>
      </c>
    </row>
    <row r="5273" spans="1:13">
      <c r="A5273" s="220" t="str">
        <f>IF(①陸連データ貼付け!M2342="","",①陸連データ貼付け!M2342)</f>
        <v>P5453</v>
      </c>
      <c r="B5273" s="29" t="str">
        <f t="shared" si="255"/>
        <v>P</v>
      </c>
      <c r="C5273" s="29" t="str">
        <f t="shared" si="256"/>
        <v>5453</v>
      </c>
      <c r="D5273" s="29">
        <f>①陸連データ貼付け!B2342</f>
        <v>85114019</v>
      </c>
      <c r="E5273" s="29" t="str">
        <f>①陸連データ貼付け!C2342</f>
        <v>柳　花音</v>
      </c>
      <c r="F5273" s="29" t="str">
        <f>ASC(①陸連データ貼付け!D2342)</f>
        <v>ﾔﾅｷﾞ ｶﾉﾝ</v>
      </c>
      <c r="G5273" s="29" t="str">
        <f>①陸連データ貼付け!E2342</f>
        <v>女</v>
      </c>
      <c r="H5273" s="29">
        <f>①陸連データ貼付け!H2342</f>
        <v>24290</v>
      </c>
      <c r="I5273" s="29" t="str">
        <f>①陸連データ貼付け!I2342</f>
        <v>守山中</v>
      </c>
      <c r="J5273" s="29" t="str">
        <f>①陸連データ貼付け!J2342</f>
        <v>モリヤマ</v>
      </c>
      <c r="K5273" s="29" t="str">
        <f t="shared" si="257"/>
        <v>守山中</v>
      </c>
      <c r="L5273" s="29">
        <f>①陸連データ貼付け!P2342</f>
        <v>3</v>
      </c>
      <c r="M5273" s="63" t="str">
        <f>①陸連データ貼付け!Q2342</f>
        <v>中学校</v>
      </c>
    </row>
    <row r="5274" spans="1:13">
      <c r="A5274" s="220" t="str">
        <f>IF(①陸連データ貼付け!M2343="","",①陸連データ貼付け!M2343)</f>
        <v>P1006</v>
      </c>
      <c r="B5274" s="29" t="str">
        <f t="shared" si="255"/>
        <v>P</v>
      </c>
      <c r="C5274" s="29" t="str">
        <f t="shared" si="256"/>
        <v>1006</v>
      </c>
      <c r="D5274" s="29">
        <f>①陸連データ貼付け!B2343</f>
        <v>99028735</v>
      </c>
      <c r="E5274" s="29" t="str">
        <f>①陸連データ貼付け!C2343</f>
        <v>薮下　颯太</v>
      </c>
      <c r="F5274" s="29" t="str">
        <f>ASC(①陸連データ貼付け!D2343)</f>
        <v>ﾔﾌﾞｼﾀ ｿｳﾀ</v>
      </c>
      <c r="G5274" s="29" t="str">
        <f>①陸連データ貼付け!E2343</f>
        <v>男</v>
      </c>
      <c r="H5274" s="29">
        <f>①陸連データ貼付け!H2343</f>
        <v>24290</v>
      </c>
      <c r="I5274" s="29" t="str">
        <f>①陸連データ貼付け!I2343</f>
        <v>守山中</v>
      </c>
      <c r="J5274" s="29" t="str">
        <f>①陸連データ貼付け!J2343</f>
        <v>モリヤマ</v>
      </c>
      <c r="K5274" s="29" t="str">
        <f t="shared" si="257"/>
        <v>守山中</v>
      </c>
      <c r="L5274" s="29">
        <f>①陸連データ貼付け!P2343</f>
        <v>1</v>
      </c>
      <c r="M5274" s="63" t="str">
        <f>①陸連データ貼付け!Q2343</f>
        <v>中学校</v>
      </c>
    </row>
    <row r="5275" spans="1:13">
      <c r="A5275" s="220" t="str">
        <f>IF(①陸連データ貼付け!M2344="","",①陸連データ貼付け!M2344)</f>
        <v>P609</v>
      </c>
      <c r="B5275" s="29" t="str">
        <f t="shared" si="255"/>
        <v>P</v>
      </c>
      <c r="C5275" s="29" t="str">
        <f t="shared" si="256"/>
        <v>609</v>
      </c>
      <c r="D5275" s="29">
        <f>①陸連データ貼付け!B2344</f>
        <v>94194027</v>
      </c>
      <c r="E5275" s="29" t="str">
        <f>①陸連データ貼付け!C2344</f>
        <v>山根　琉翔</v>
      </c>
      <c r="F5275" s="29" t="str">
        <f>ASC(①陸連データ貼付け!D2344)</f>
        <v>ﾔﾏﾈ ﾘｭｳﾄ</v>
      </c>
      <c r="G5275" s="29" t="str">
        <f>①陸連データ貼付け!E2344</f>
        <v>男</v>
      </c>
      <c r="H5275" s="29">
        <f>①陸連データ貼付け!H2344</f>
        <v>24290</v>
      </c>
      <c r="I5275" s="29" t="str">
        <f>①陸連データ貼付け!I2344</f>
        <v>守山中</v>
      </c>
      <c r="J5275" s="29" t="str">
        <f>①陸連データ貼付け!J2344</f>
        <v>モリヤマ</v>
      </c>
      <c r="K5275" s="29" t="str">
        <f t="shared" si="257"/>
        <v>守山中</v>
      </c>
      <c r="L5275" s="29">
        <f>①陸連データ貼付け!P2344</f>
        <v>2</v>
      </c>
      <c r="M5275" s="63" t="str">
        <f>①陸連データ貼付け!Q2344</f>
        <v>中学校</v>
      </c>
    </row>
    <row r="5276" spans="1:13">
      <c r="A5276" s="220" t="str">
        <f>IF(①陸連データ貼付け!M2345="","",①陸連データ貼付け!M2345)</f>
        <v>P593</v>
      </c>
      <c r="B5276" s="29" t="str">
        <f t="shared" si="255"/>
        <v>P</v>
      </c>
      <c r="C5276" s="29" t="str">
        <f t="shared" si="256"/>
        <v>593</v>
      </c>
      <c r="D5276" s="29">
        <f>①陸連データ貼付け!B2345</f>
        <v>85191024</v>
      </c>
      <c r="E5276" s="29" t="str">
        <f>①陸連データ貼付け!C2345</f>
        <v>山本　裕太</v>
      </c>
      <c r="F5276" s="29" t="str">
        <f>ASC(①陸連データ貼付け!D2345)</f>
        <v>ﾔﾏﾓﾄ ﾕｳﾀ</v>
      </c>
      <c r="G5276" s="29" t="str">
        <f>①陸連データ貼付け!E2345</f>
        <v>男</v>
      </c>
      <c r="H5276" s="29">
        <f>①陸連データ貼付け!H2345</f>
        <v>24290</v>
      </c>
      <c r="I5276" s="29" t="str">
        <f>①陸連データ貼付け!I2345</f>
        <v>守山中</v>
      </c>
      <c r="J5276" s="29" t="str">
        <f>①陸連データ貼付け!J2345</f>
        <v>モリヤマ</v>
      </c>
      <c r="K5276" s="29" t="str">
        <f t="shared" si="257"/>
        <v>守山中</v>
      </c>
      <c r="L5276" s="29">
        <f>①陸連データ貼付け!P2345</f>
        <v>3</v>
      </c>
      <c r="M5276" s="63" t="str">
        <f>①陸連データ貼付け!Q2345</f>
        <v>中学校</v>
      </c>
    </row>
    <row r="5277" spans="1:13">
      <c r="A5277" s="220" t="str">
        <f>IF(①陸連データ貼付け!M2346="","",①陸連データ貼付け!M2346)</f>
        <v>P5449</v>
      </c>
      <c r="B5277" s="29" t="str">
        <f t="shared" si="255"/>
        <v>P</v>
      </c>
      <c r="C5277" s="29" t="str">
        <f t="shared" si="256"/>
        <v>5449</v>
      </c>
      <c r="D5277" s="29">
        <f>①陸連データ貼付け!B2346</f>
        <v>85113624</v>
      </c>
      <c r="E5277" s="29" t="str">
        <f>①陸連データ貼付け!C2346</f>
        <v>山本　梨紗子</v>
      </c>
      <c r="F5277" s="29" t="str">
        <f>ASC(①陸連データ貼付け!D2346)</f>
        <v>ﾔﾏﾓﾄ ﾘｻｺ</v>
      </c>
      <c r="G5277" s="29" t="str">
        <f>①陸連データ貼付け!E2346</f>
        <v>女</v>
      </c>
      <c r="H5277" s="29">
        <f>①陸連データ貼付け!H2346</f>
        <v>24290</v>
      </c>
      <c r="I5277" s="29" t="str">
        <f>①陸連データ貼付け!I2346</f>
        <v>守山中</v>
      </c>
      <c r="J5277" s="29" t="str">
        <f>①陸連データ貼付け!J2346</f>
        <v>モリヤマ</v>
      </c>
      <c r="K5277" s="29" t="str">
        <f t="shared" si="257"/>
        <v>守山中</v>
      </c>
      <c r="L5277" s="29">
        <f>①陸連データ貼付け!P2346</f>
        <v>3</v>
      </c>
      <c r="M5277" s="63" t="str">
        <f>①陸連データ貼付け!Q2346</f>
        <v>中学校</v>
      </c>
    </row>
    <row r="5278" spans="1:13">
      <c r="A5278" s="220" t="str">
        <f>IF(①陸連データ貼付け!M2347="","",①陸連データ貼付け!M2347)</f>
        <v>P578</v>
      </c>
      <c r="B5278" s="29" t="str">
        <f t="shared" si="255"/>
        <v>P</v>
      </c>
      <c r="C5278" s="29" t="str">
        <f t="shared" si="256"/>
        <v>578</v>
      </c>
      <c r="D5278" s="29">
        <f>①陸連データ貼付け!B2347</f>
        <v>85112421</v>
      </c>
      <c r="E5278" s="29" t="str">
        <f>①陸連データ貼付け!C2347</f>
        <v>山本　廉</v>
      </c>
      <c r="F5278" s="29" t="str">
        <f>ASC(①陸連データ貼付け!D2347)</f>
        <v>ﾔﾏﾓﾄ ﾚﾝ</v>
      </c>
      <c r="G5278" s="29" t="str">
        <f>①陸連データ貼付け!E2347</f>
        <v>男</v>
      </c>
      <c r="H5278" s="29">
        <f>①陸連データ貼付け!H2347</f>
        <v>24290</v>
      </c>
      <c r="I5278" s="29" t="str">
        <f>①陸連データ貼付け!I2347</f>
        <v>守山中</v>
      </c>
      <c r="J5278" s="29" t="str">
        <f>①陸連データ貼付け!J2347</f>
        <v>モリヤマ</v>
      </c>
      <c r="K5278" s="29" t="str">
        <f t="shared" si="257"/>
        <v>守山中</v>
      </c>
      <c r="L5278" s="29">
        <f>①陸連データ貼付け!P2347</f>
        <v>3</v>
      </c>
      <c r="M5278" s="63" t="str">
        <f>①陸連データ貼付け!Q2347</f>
        <v>中学校</v>
      </c>
    </row>
    <row r="5279" spans="1:13">
      <c r="A5279" s="220" t="str">
        <f>IF(①陸連データ貼付け!M2348="","",①陸連データ貼付け!M2348)</f>
        <v>P5468</v>
      </c>
      <c r="B5279" s="29" t="str">
        <f t="shared" si="255"/>
        <v>P</v>
      </c>
      <c r="C5279" s="29" t="str">
        <f t="shared" si="256"/>
        <v>5468</v>
      </c>
      <c r="D5279" s="29">
        <f>①陸連データ貼付け!B2348</f>
        <v>94201723</v>
      </c>
      <c r="E5279" s="29" t="str">
        <f>①陸連データ貼付け!C2348</f>
        <v>弓削　はな</v>
      </c>
      <c r="F5279" s="29" t="str">
        <f>ASC(①陸連データ貼付け!D2348)</f>
        <v>ﾕｹﾞ ﾊﾅ</v>
      </c>
      <c r="G5279" s="29" t="str">
        <f>①陸連データ貼付け!E2348</f>
        <v>女</v>
      </c>
      <c r="H5279" s="29">
        <f>①陸連データ貼付け!H2348</f>
        <v>24290</v>
      </c>
      <c r="I5279" s="29" t="str">
        <f>①陸連データ貼付け!I2348</f>
        <v>守山中</v>
      </c>
      <c r="J5279" s="29" t="str">
        <f>①陸連データ貼付け!J2348</f>
        <v>モリヤマ</v>
      </c>
      <c r="K5279" s="29" t="str">
        <f t="shared" si="257"/>
        <v>守山中</v>
      </c>
      <c r="L5279" s="29">
        <f>①陸連データ貼付け!P2348</f>
        <v>2</v>
      </c>
      <c r="M5279" s="63" t="str">
        <f>①陸連データ貼付け!Q2348</f>
        <v>中学校</v>
      </c>
    </row>
    <row r="5280" spans="1:13">
      <c r="A5280" s="220" t="str">
        <f>IF(①陸連データ貼付け!M2349="","",①陸連データ貼付け!M2349)</f>
        <v>P610</v>
      </c>
      <c r="B5280" s="29" t="str">
        <f t="shared" si="255"/>
        <v>P</v>
      </c>
      <c r="C5280" s="29" t="str">
        <f t="shared" si="256"/>
        <v>610</v>
      </c>
      <c r="D5280" s="29">
        <f>①陸連データ貼付け!B2349</f>
        <v>94194128</v>
      </c>
      <c r="E5280" s="29" t="str">
        <f>①陸連データ貼付け!C2349</f>
        <v>横井　大輝</v>
      </c>
      <c r="F5280" s="29" t="str">
        <f>ASC(①陸連データ貼付け!D2349)</f>
        <v>ﾖｺｲ ﾀﾞｲｷ</v>
      </c>
      <c r="G5280" s="29" t="str">
        <f>①陸連データ貼付け!E2349</f>
        <v>男</v>
      </c>
      <c r="H5280" s="29">
        <f>①陸連データ貼付け!H2349</f>
        <v>24290</v>
      </c>
      <c r="I5280" s="29" t="str">
        <f>①陸連データ貼付け!I2349</f>
        <v>守山中</v>
      </c>
      <c r="J5280" s="29" t="str">
        <f>①陸連データ貼付け!J2349</f>
        <v>モリヤマ</v>
      </c>
      <c r="K5280" s="29" t="str">
        <f t="shared" si="257"/>
        <v>守山中</v>
      </c>
      <c r="L5280" s="29">
        <f>①陸連データ貼付け!P2349</f>
        <v>2</v>
      </c>
      <c r="M5280" s="63" t="str">
        <f>①陸連データ貼付け!Q2349</f>
        <v>中学校</v>
      </c>
    </row>
    <row r="5281" spans="1:13">
      <c r="A5281" s="220" t="str">
        <f>IF(①陸連データ貼付け!M2350="","",①陸連データ貼付け!M2350)</f>
        <v>P5737</v>
      </c>
      <c r="B5281" s="29" t="str">
        <f t="shared" si="255"/>
        <v>P</v>
      </c>
      <c r="C5281" s="29" t="str">
        <f t="shared" si="256"/>
        <v>5737</v>
      </c>
      <c r="D5281" s="29">
        <f>①陸連データ貼付け!B2350</f>
        <v>99035026</v>
      </c>
      <c r="E5281" s="29" t="str">
        <f>①陸連データ貼付け!C2350</f>
        <v>横井　悠衣</v>
      </c>
      <c r="F5281" s="29" t="str">
        <f>ASC(①陸連データ貼付け!D2350)</f>
        <v>ﾖｺｲ ﾕｲ</v>
      </c>
      <c r="G5281" s="29" t="str">
        <f>①陸連データ貼付け!E2350</f>
        <v>女</v>
      </c>
      <c r="H5281" s="29">
        <f>①陸連データ貼付け!H2350</f>
        <v>24290</v>
      </c>
      <c r="I5281" s="29" t="str">
        <f>①陸連データ貼付け!I2350</f>
        <v>守山中</v>
      </c>
      <c r="J5281" s="29" t="str">
        <f>①陸連データ貼付け!J2350</f>
        <v>モリヤマ</v>
      </c>
      <c r="K5281" s="29" t="str">
        <f t="shared" si="257"/>
        <v>守山中</v>
      </c>
      <c r="L5281" s="29">
        <f>①陸連データ貼付け!P2350</f>
        <v>1</v>
      </c>
      <c r="M5281" s="63" t="str">
        <f>①陸連データ貼付け!Q2350</f>
        <v>中学校</v>
      </c>
    </row>
    <row r="5282" spans="1:13">
      <c r="A5282" s="220" t="str">
        <f>IF(①陸連データ貼付け!M2351="","",①陸連データ貼付け!M2351)</f>
        <v>P588</v>
      </c>
      <c r="B5282" s="29" t="str">
        <f t="shared" si="255"/>
        <v>P</v>
      </c>
      <c r="C5282" s="29" t="str">
        <f t="shared" si="256"/>
        <v>588</v>
      </c>
      <c r="D5282" s="29">
        <f>①陸連データ貼付け!B2351</f>
        <v>85143829</v>
      </c>
      <c r="E5282" s="29" t="str">
        <f>①陸連データ貼付け!C2351</f>
        <v>横山　央弥</v>
      </c>
      <c r="F5282" s="29" t="str">
        <f>ASC(①陸連データ貼付け!D2351)</f>
        <v>ﾖｺﾔﾏ ﾋﾛﾔ</v>
      </c>
      <c r="G5282" s="29" t="str">
        <f>①陸連データ貼付け!E2351</f>
        <v>男</v>
      </c>
      <c r="H5282" s="29">
        <f>①陸連データ貼付け!H2351</f>
        <v>24290</v>
      </c>
      <c r="I5282" s="29" t="str">
        <f>①陸連データ貼付け!I2351</f>
        <v>守山中</v>
      </c>
      <c r="J5282" s="29" t="str">
        <f>①陸連データ貼付け!J2351</f>
        <v>モリヤマ</v>
      </c>
      <c r="K5282" s="29" t="str">
        <f t="shared" si="257"/>
        <v>守山中</v>
      </c>
      <c r="L5282" s="29">
        <f>①陸連データ貼付け!P2351</f>
        <v>3</v>
      </c>
      <c r="M5282" s="63" t="str">
        <f>①陸連データ貼付け!Q2351</f>
        <v>中学校</v>
      </c>
    </row>
    <row r="5283" spans="1:13">
      <c r="A5283" s="220" t="str">
        <f>IF(①陸連データ貼付け!M2352="","",①陸連データ貼付け!M2352)</f>
        <v>P591</v>
      </c>
      <c r="B5283" s="29" t="str">
        <f t="shared" si="255"/>
        <v>P</v>
      </c>
      <c r="C5283" s="29" t="str">
        <f t="shared" si="256"/>
        <v>591</v>
      </c>
      <c r="D5283" s="29">
        <f>①陸連データ貼付け!B2352</f>
        <v>85190831</v>
      </c>
      <c r="E5283" s="29" t="str">
        <f>①陸連データ貼付け!C2352</f>
        <v>吉田　優希</v>
      </c>
      <c r="F5283" s="29" t="str">
        <f>ASC(①陸連データ貼付け!D2352)</f>
        <v>ﾖｼﾀﾞ ﾕｳｷ</v>
      </c>
      <c r="G5283" s="29" t="str">
        <f>①陸連データ貼付け!E2352</f>
        <v>男</v>
      </c>
      <c r="H5283" s="29">
        <f>①陸連データ貼付け!H2352</f>
        <v>24290</v>
      </c>
      <c r="I5283" s="29" t="str">
        <f>①陸連データ貼付け!I2352</f>
        <v>守山中</v>
      </c>
      <c r="J5283" s="29" t="str">
        <f>①陸連データ貼付け!J2352</f>
        <v>モリヤマ</v>
      </c>
      <c r="K5283" s="29" t="str">
        <f t="shared" si="257"/>
        <v>守山中</v>
      </c>
      <c r="L5283" s="29">
        <f>①陸連データ貼付け!P2352</f>
        <v>3</v>
      </c>
      <c r="M5283" s="63" t="str">
        <f>①陸連データ貼付け!Q2352</f>
        <v>中学校</v>
      </c>
    </row>
    <row r="5284" spans="1:13">
      <c r="A5284" s="220" t="str">
        <f>IF(①陸連データ貼付け!M2353="","",①陸連データ貼付け!M2353)</f>
        <v>P5736</v>
      </c>
      <c r="B5284" s="29" t="str">
        <f t="shared" si="255"/>
        <v>P</v>
      </c>
      <c r="C5284" s="29" t="str">
        <f t="shared" si="256"/>
        <v>5736</v>
      </c>
      <c r="D5284" s="29">
        <f>①陸連データ貼付け!B2353</f>
        <v>99034833</v>
      </c>
      <c r="E5284" s="29" t="str">
        <f>①陸連データ貼付け!C2353</f>
        <v>渡邊　万巴</v>
      </c>
      <c r="F5284" s="29" t="str">
        <f>ASC(①陸連データ貼付け!D2353)</f>
        <v>ﾜﾀﾅﾍﾞ ｶｽﾞﾊ</v>
      </c>
      <c r="G5284" s="29" t="str">
        <f>①陸連データ貼付け!E2353</f>
        <v>女</v>
      </c>
      <c r="H5284" s="29">
        <f>①陸連データ貼付け!H2353</f>
        <v>24290</v>
      </c>
      <c r="I5284" s="29" t="str">
        <f>①陸連データ貼付け!I2353</f>
        <v>守山中</v>
      </c>
      <c r="J5284" s="29" t="str">
        <f>①陸連データ貼付け!J2353</f>
        <v>モリヤマ</v>
      </c>
      <c r="K5284" s="29" t="str">
        <f t="shared" si="257"/>
        <v>守山中</v>
      </c>
      <c r="L5284" s="29">
        <f>①陸連データ貼付け!P2353</f>
        <v>1</v>
      </c>
      <c r="M5284" s="63" t="str">
        <f>①陸連データ貼付け!Q2353</f>
        <v>中学校</v>
      </c>
    </row>
    <row r="5285" spans="1:13">
      <c r="A5285" s="220" t="str">
        <f>IF(①陸連データ貼付け!M2354="","",①陸連データ貼付け!M2354)</f>
        <v>P698</v>
      </c>
      <c r="B5285" s="29" t="str">
        <f t="shared" si="255"/>
        <v>P</v>
      </c>
      <c r="C5285" s="29" t="str">
        <f t="shared" si="256"/>
        <v>698</v>
      </c>
      <c r="D5285" s="29">
        <f>①陸連データ貼付け!B2354</f>
        <v>85001721</v>
      </c>
      <c r="E5285" s="29" t="str">
        <f>①陸連データ貼付け!C2354</f>
        <v>青木　崚</v>
      </c>
      <c r="F5285" s="29" t="str">
        <f>ASC(①陸連データ貼付け!D2354)</f>
        <v>ｱｵｷ ﾘｮｳ</v>
      </c>
      <c r="G5285" s="29" t="str">
        <f>①陸連データ貼付け!E2354</f>
        <v>男</v>
      </c>
      <c r="H5285" s="29">
        <f>①陸連データ貼付け!H2354</f>
        <v>24291</v>
      </c>
      <c r="I5285" s="29" t="str">
        <f>①陸連データ貼付け!I2354</f>
        <v>守山西中</v>
      </c>
      <c r="J5285" s="29" t="str">
        <f>①陸連データ貼付け!J2354</f>
        <v>モリヤマニシチュウ</v>
      </c>
      <c r="K5285" s="29" t="str">
        <f t="shared" si="257"/>
        <v>守山西中</v>
      </c>
      <c r="L5285" s="29">
        <f>①陸連データ貼付け!P2354</f>
        <v>3</v>
      </c>
      <c r="M5285" s="63" t="str">
        <f>①陸連データ貼付け!Q2354</f>
        <v>中学校</v>
      </c>
    </row>
    <row r="5286" spans="1:13">
      <c r="A5286" s="220" t="str">
        <f>IF(①陸連データ貼付け!M2355="","",①陸連データ貼付け!M2355)</f>
        <v>P673</v>
      </c>
      <c r="B5286" s="29" t="str">
        <f t="shared" si="255"/>
        <v>P</v>
      </c>
      <c r="C5286" s="29" t="str">
        <f t="shared" si="256"/>
        <v>673</v>
      </c>
      <c r="D5286" s="29">
        <f>①陸連データ貼付け!B2355</f>
        <v>75963232</v>
      </c>
      <c r="E5286" s="29" t="str">
        <f>①陸連データ貼付け!C2355</f>
        <v>青松　永晃</v>
      </c>
      <c r="F5286" s="29" t="str">
        <f>ASC(①陸連データ貼付け!D2355)</f>
        <v>ｱｵﾏﾂ ﾊﾙﾄ</v>
      </c>
      <c r="G5286" s="29" t="str">
        <f>①陸連データ貼付け!E2355</f>
        <v>男</v>
      </c>
      <c r="H5286" s="29">
        <f>①陸連データ貼付け!H2355</f>
        <v>24291</v>
      </c>
      <c r="I5286" s="29" t="str">
        <f>①陸連データ貼付け!I2355</f>
        <v>守山西中</v>
      </c>
      <c r="J5286" s="29" t="str">
        <f>①陸連データ貼付け!J2355</f>
        <v>モリヤマニシチュウ</v>
      </c>
      <c r="K5286" s="29" t="str">
        <f t="shared" si="257"/>
        <v>守山西中</v>
      </c>
      <c r="L5286" s="29">
        <f>①陸連データ貼付け!P2355</f>
        <v>3</v>
      </c>
      <c r="M5286" s="63" t="str">
        <f>①陸連データ貼付け!Q2355</f>
        <v>中学校</v>
      </c>
    </row>
    <row r="5287" spans="1:13">
      <c r="A5287" s="220" t="str">
        <f>IF(①陸連データ貼付け!M2356="","",①陸連データ貼付け!M2356)</f>
        <v>P718</v>
      </c>
      <c r="B5287" s="29" t="str">
        <f t="shared" si="255"/>
        <v>P</v>
      </c>
      <c r="C5287" s="29" t="str">
        <f t="shared" si="256"/>
        <v>718</v>
      </c>
      <c r="D5287" s="29">
        <f>①陸連データ貼付け!B2356</f>
        <v>96889141</v>
      </c>
      <c r="E5287" s="29" t="str">
        <f>①陸連データ貼付け!C2356</f>
        <v>青山　裕</v>
      </c>
      <c r="F5287" s="29" t="str">
        <f>ASC(①陸連データ貼付け!D2356)</f>
        <v>ｱｵﾔﾏ ﾕｳ</v>
      </c>
      <c r="G5287" s="29" t="str">
        <f>①陸連データ貼付け!E2356</f>
        <v>男</v>
      </c>
      <c r="H5287" s="29">
        <f>①陸連データ貼付け!H2356</f>
        <v>24291</v>
      </c>
      <c r="I5287" s="29" t="str">
        <f>①陸連データ貼付け!I2356</f>
        <v>守山西中</v>
      </c>
      <c r="J5287" s="29" t="str">
        <f>①陸連データ貼付け!J2356</f>
        <v>モリヤマニシチュウ</v>
      </c>
      <c r="K5287" s="29" t="str">
        <f t="shared" si="257"/>
        <v>守山西中</v>
      </c>
      <c r="L5287" s="29">
        <f>①陸連データ貼付け!P2356</f>
        <v>1</v>
      </c>
      <c r="M5287" s="63" t="str">
        <f>①陸連データ貼付け!Q2356</f>
        <v>中学校</v>
      </c>
    </row>
    <row r="5288" spans="1:13">
      <c r="A5288" s="220" t="str">
        <f>IF(①陸連データ貼付け!M2357="","",①陸連データ貼付け!M2357)</f>
        <v>P5496</v>
      </c>
      <c r="B5288" s="29" t="str">
        <f t="shared" si="255"/>
        <v>P</v>
      </c>
      <c r="C5288" s="29" t="str">
        <f t="shared" si="256"/>
        <v>5496</v>
      </c>
      <c r="D5288" s="29">
        <f>①陸連データ貼付け!B2357</f>
        <v>75966942</v>
      </c>
      <c r="E5288" s="29" t="str">
        <f>①陸連データ貼付け!C2357</f>
        <v>明石　香音</v>
      </c>
      <c r="F5288" s="29" t="str">
        <f>ASC(①陸連データ貼付け!D2357)</f>
        <v>ｱｶｼ ｶﾉﾝ</v>
      </c>
      <c r="G5288" s="29" t="str">
        <f>①陸連データ貼付け!E2357</f>
        <v>女</v>
      </c>
      <c r="H5288" s="29">
        <f>①陸連データ貼付け!H2357</f>
        <v>24291</v>
      </c>
      <c r="I5288" s="29" t="str">
        <f>①陸連データ貼付け!I2357</f>
        <v>守山西中</v>
      </c>
      <c r="J5288" s="29" t="str">
        <f>①陸連データ貼付け!J2357</f>
        <v>モリヤマニシチュウ</v>
      </c>
      <c r="K5288" s="29" t="str">
        <f t="shared" si="257"/>
        <v>守山西中</v>
      </c>
      <c r="L5288" s="29">
        <f>①陸連データ貼付け!P2357</f>
        <v>3</v>
      </c>
      <c r="M5288" s="63" t="str">
        <f>①陸連データ貼付け!Q2357</f>
        <v>中学校</v>
      </c>
    </row>
    <row r="5289" spans="1:13">
      <c r="A5289" s="220" t="str">
        <f>IF(①陸連データ貼付け!M2358="","",①陸連データ貼付け!M2358)</f>
        <v>P5508</v>
      </c>
      <c r="B5289" s="29" t="str">
        <f t="shared" si="255"/>
        <v>P</v>
      </c>
      <c r="C5289" s="29" t="str">
        <f t="shared" si="256"/>
        <v>5508</v>
      </c>
      <c r="D5289" s="29">
        <f>①陸連データ貼付け!B2358</f>
        <v>92007018</v>
      </c>
      <c r="E5289" s="29" t="str">
        <f>①陸連データ貼付け!C2358</f>
        <v>浅野　理紗子</v>
      </c>
      <c r="F5289" s="29" t="str">
        <f>ASC(①陸連データ貼付け!D2358)</f>
        <v>ｱｻﾉ ﾘｻｺ</v>
      </c>
      <c r="G5289" s="29" t="str">
        <f>①陸連データ貼付け!E2358</f>
        <v>女</v>
      </c>
      <c r="H5289" s="29">
        <f>①陸連データ貼付け!H2358</f>
        <v>24291</v>
      </c>
      <c r="I5289" s="29" t="str">
        <f>①陸連データ貼付け!I2358</f>
        <v>守山西中</v>
      </c>
      <c r="J5289" s="29" t="str">
        <f>①陸連データ貼付け!J2358</f>
        <v>モリヤマニシチュウ</v>
      </c>
      <c r="K5289" s="29" t="str">
        <f t="shared" si="257"/>
        <v>守山西中</v>
      </c>
      <c r="L5289" s="29">
        <f>①陸連データ貼付け!P2358</f>
        <v>2</v>
      </c>
      <c r="M5289" s="63" t="str">
        <f>①陸連データ貼付け!Q2358</f>
        <v>中学校</v>
      </c>
    </row>
    <row r="5290" spans="1:13">
      <c r="A5290" s="220" t="str">
        <f>IF(①陸連データ貼付け!M2359="","",①陸連データ貼付け!M2359)</f>
        <v>P5494</v>
      </c>
      <c r="B5290" s="29" t="str">
        <f t="shared" si="255"/>
        <v>P</v>
      </c>
      <c r="C5290" s="29" t="str">
        <f t="shared" si="256"/>
        <v>5494</v>
      </c>
      <c r="D5290" s="29">
        <f>①陸連データ貼付け!B2359</f>
        <v>75966740</v>
      </c>
      <c r="E5290" s="29" t="str">
        <f>①陸連データ貼付け!C2359</f>
        <v>阿知波　祐月</v>
      </c>
      <c r="F5290" s="29" t="str">
        <f>ASC(①陸連データ貼付け!D2359)</f>
        <v>ｱﾁﾜ ﾕﾂｷ</v>
      </c>
      <c r="G5290" s="29" t="str">
        <f>①陸連データ貼付け!E2359</f>
        <v>女</v>
      </c>
      <c r="H5290" s="29">
        <f>①陸連データ貼付け!H2359</f>
        <v>24291</v>
      </c>
      <c r="I5290" s="29" t="str">
        <f>①陸連データ貼付け!I2359</f>
        <v>守山西中</v>
      </c>
      <c r="J5290" s="29" t="str">
        <f>①陸連データ貼付け!J2359</f>
        <v>モリヤマニシチュウ</v>
      </c>
      <c r="K5290" s="29" t="str">
        <f t="shared" si="257"/>
        <v>守山西中</v>
      </c>
      <c r="L5290" s="29">
        <f>①陸連データ貼付け!P2359</f>
        <v>3</v>
      </c>
      <c r="M5290" s="63" t="str">
        <f>①陸連データ貼付け!Q2359</f>
        <v>中学校</v>
      </c>
    </row>
    <row r="5291" spans="1:13">
      <c r="A5291" s="220" t="str">
        <f>IF(①陸連データ貼付け!M2360="","",①陸連データ貼付け!M2360)</f>
        <v>P5509</v>
      </c>
      <c r="B5291" s="29" t="str">
        <f t="shared" si="255"/>
        <v>P</v>
      </c>
      <c r="C5291" s="29" t="str">
        <f t="shared" si="256"/>
        <v>5509</v>
      </c>
      <c r="D5291" s="29">
        <f>①陸連データ貼付け!B2360</f>
        <v>92007119</v>
      </c>
      <c r="E5291" s="29" t="str">
        <f>①陸連データ貼付け!C2360</f>
        <v>飴谷　紘奈</v>
      </c>
      <c r="F5291" s="29" t="str">
        <f>ASC(①陸連データ貼付け!D2360)</f>
        <v>ｱﾒﾀﾆ ﾋﾛﾅ</v>
      </c>
      <c r="G5291" s="29" t="str">
        <f>①陸連データ貼付け!E2360</f>
        <v>女</v>
      </c>
      <c r="H5291" s="29">
        <f>①陸連データ貼付け!H2360</f>
        <v>24291</v>
      </c>
      <c r="I5291" s="29" t="str">
        <f>①陸連データ貼付け!I2360</f>
        <v>守山西中</v>
      </c>
      <c r="J5291" s="29" t="str">
        <f>①陸連データ貼付け!J2360</f>
        <v>モリヤマニシチュウ</v>
      </c>
      <c r="K5291" s="29" t="str">
        <f t="shared" si="257"/>
        <v>守山西中</v>
      </c>
      <c r="L5291" s="29">
        <f>①陸連データ貼付け!P2360</f>
        <v>2</v>
      </c>
      <c r="M5291" s="63" t="str">
        <f>①陸連データ貼付け!Q2360</f>
        <v>中学校</v>
      </c>
    </row>
    <row r="5292" spans="1:13">
      <c r="A5292" s="220" t="str">
        <f>IF(①陸連データ貼付け!M2361="","",①陸連データ貼付け!M2361)</f>
        <v>P5503</v>
      </c>
      <c r="B5292" s="29" t="str">
        <f t="shared" si="255"/>
        <v>P</v>
      </c>
      <c r="C5292" s="29" t="str">
        <f t="shared" si="256"/>
        <v>5503</v>
      </c>
      <c r="D5292" s="29">
        <f>①陸連データ貼付け!B2361</f>
        <v>75967741</v>
      </c>
      <c r="E5292" s="29" t="str">
        <f>①陸連データ貼付け!C2361</f>
        <v>安藤　彩音</v>
      </c>
      <c r="F5292" s="29" t="str">
        <f>ASC(①陸連データ貼付け!D2361)</f>
        <v>ｱﾝﾄﾞｳ ｱﾔﾈ</v>
      </c>
      <c r="G5292" s="29" t="str">
        <f>①陸連データ貼付け!E2361</f>
        <v>女</v>
      </c>
      <c r="H5292" s="29">
        <f>①陸連データ貼付け!H2361</f>
        <v>24291</v>
      </c>
      <c r="I5292" s="29" t="str">
        <f>①陸連データ貼付け!I2361</f>
        <v>守山西中</v>
      </c>
      <c r="J5292" s="29" t="str">
        <f>①陸連データ貼付け!J2361</f>
        <v>モリヤマニシチュウ</v>
      </c>
      <c r="K5292" s="29" t="str">
        <f t="shared" si="257"/>
        <v>守山西中</v>
      </c>
      <c r="L5292" s="29">
        <f>①陸連データ貼付け!P2361</f>
        <v>3</v>
      </c>
      <c r="M5292" s="63" t="str">
        <f>①陸連データ貼付け!Q2361</f>
        <v>中学校</v>
      </c>
    </row>
    <row r="5293" spans="1:13">
      <c r="A5293" s="220" t="str">
        <f>IF(①陸連データ貼付け!M2362="","",①陸連データ貼付け!M2362)</f>
        <v>P705</v>
      </c>
      <c r="B5293" s="29" t="str">
        <f t="shared" si="255"/>
        <v>P</v>
      </c>
      <c r="C5293" s="29" t="str">
        <f t="shared" si="256"/>
        <v>705</v>
      </c>
      <c r="D5293" s="29">
        <f>①陸連データ貼付け!B2362</f>
        <v>92005622</v>
      </c>
      <c r="E5293" s="29" t="str">
        <f>①陸連データ貼付け!C2362</f>
        <v>安藤　大生</v>
      </c>
      <c r="F5293" s="29" t="str">
        <f>ASC(①陸連データ貼付け!D2362)</f>
        <v>ｱﾝﾄﾞｳ ﾀﾞｲｷ</v>
      </c>
      <c r="G5293" s="29" t="str">
        <f>①陸連データ貼付け!E2362</f>
        <v>男</v>
      </c>
      <c r="H5293" s="29">
        <f>①陸連データ貼付け!H2362</f>
        <v>24291</v>
      </c>
      <c r="I5293" s="29" t="str">
        <f>①陸連データ貼付け!I2362</f>
        <v>守山西中</v>
      </c>
      <c r="J5293" s="29" t="str">
        <f>①陸連データ貼付け!J2362</f>
        <v>モリヤマニシチュウ</v>
      </c>
      <c r="K5293" s="29" t="str">
        <f t="shared" si="257"/>
        <v>守山西中</v>
      </c>
      <c r="L5293" s="29">
        <f>①陸連データ貼付け!P2362</f>
        <v>2</v>
      </c>
      <c r="M5293" s="63" t="str">
        <f>①陸連データ貼付け!Q2362</f>
        <v>中学校</v>
      </c>
    </row>
    <row r="5294" spans="1:13">
      <c r="A5294" s="220" t="str">
        <f>IF(①陸連データ貼付け!M2363="","",①陸連データ貼付け!M2363)</f>
        <v>P5513</v>
      </c>
      <c r="B5294" s="29" t="str">
        <f t="shared" ref="B5294:B5357" si="258">LEFT(A5294,1)</f>
        <v>P</v>
      </c>
      <c r="C5294" s="29" t="str">
        <f t="shared" ref="C5294:C5357" si="259">REPLACE(A5294,1,1,"")</f>
        <v>5513</v>
      </c>
      <c r="D5294" s="29">
        <f>①陸連データ貼付け!B2363</f>
        <v>92007523</v>
      </c>
      <c r="E5294" s="29" t="str">
        <f>①陸連データ貼付け!C2363</f>
        <v>飯田　春奈</v>
      </c>
      <c r="F5294" s="29" t="str">
        <f>ASC(①陸連データ貼付け!D2363)</f>
        <v>ｲｲﾀﾞ ﾊﾙﾅ</v>
      </c>
      <c r="G5294" s="29" t="str">
        <f>①陸連データ貼付け!E2363</f>
        <v>女</v>
      </c>
      <c r="H5294" s="29">
        <f>①陸連データ貼付け!H2363</f>
        <v>24291</v>
      </c>
      <c r="I5294" s="29" t="str">
        <f>①陸連データ貼付け!I2363</f>
        <v>守山西中</v>
      </c>
      <c r="J5294" s="29" t="str">
        <f>①陸連データ貼付け!J2363</f>
        <v>モリヤマニシチュウ</v>
      </c>
      <c r="K5294" s="29" t="str">
        <f t="shared" ref="K5294:K5357" si="260">I5294</f>
        <v>守山西中</v>
      </c>
      <c r="L5294" s="29">
        <f>①陸連データ貼付け!P2363</f>
        <v>2</v>
      </c>
      <c r="M5294" s="63" t="str">
        <f>①陸連データ貼付け!Q2363</f>
        <v>中学校</v>
      </c>
    </row>
    <row r="5295" spans="1:13">
      <c r="A5295" s="220" t="str">
        <f>IF(①陸連データ貼付け!M2364="","",①陸連データ貼付け!M2364)</f>
        <v>P5504</v>
      </c>
      <c r="B5295" s="29" t="str">
        <f t="shared" si="258"/>
        <v>P</v>
      </c>
      <c r="C5295" s="29" t="str">
        <f t="shared" si="259"/>
        <v>5504</v>
      </c>
      <c r="D5295" s="29">
        <f>①陸連データ貼付け!B2364</f>
        <v>75967842</v>
      </c>
      <c r="E5295" s="29" t="str">
        <f>①陸連データ貼付け!C2364</f>
        <v>伊串　彩夢</v>
      </c>
      <c r="F5295" s="29" t="str">
        <f>ASC(①陸連データ貼付け!D2364)</f>
        <v>ｲｸﾞｼ ｱﾕ</v>
      </c>
      <c r="G5295" s="29" t="str">
        <f>①陸連データ貼付け!E2364</f>
        <v>女</v>
      </c>
      <c r="H5295" s="29">
        <f>①陸連データ貼付け!H2364</f>
        <v>24291</v>
      </c>
      <c r="I5295" s="29" t="str">
        <f>①陸連データ貼付け!I2364</f>
        <v>守山西中</v>
      </c>
      <c r="J5295" s="29" t="str">
        <f>①陸連データ貼付け!J2364</f>
        <v>モリヤマニシチュウ</v>
      </c>
      <c r="K5295" s="29" t="str">
        <f t="shared" si="260"/>
        <v>守山西中</v>
      </c>
      <c r="L5295" s="29">
        <f>①陸連データ貼付け!P2364</f>
        <v>3</v>
      </c>
      <c r="M5295" s="63" t="str">
        <f>①陸連データ貼付け!Q2364</f>
        <v>中学校</v>
      </c>
    </row>
    <row r="5296" spans="1:13">
      <c r="A5296" s="220" t="str">
        <f>IF(①陸連データ貼付け!M2365="","",①陸連データ貼付け!M2365)</f>
        <v>P674</v>
      </c>
      <c r="B5296" s="29" t="str">
        <f t="shared" si="258"/>
        <v>P</v>
      </c>
      <c r="C5296" s="29" t="str">
        <f t="shared" si="259"/>
        <v>674</v>
      </c>
      <c r="D5296" s="29">
        <f>①陸連データ貼付け!B2365</f>
        <v>75963333</v>
      </c>
      <c r="E5296" s="29" t="str">
        <f>①陸連データ貼付け!C2365</f>
        <v>石川　颯馬</v>
      </c>
      <c r="F5296" s="29" t="str">
        <f>ASC(①陸連データ貼付け!D2365)</f>
        <v>ｲｼｶﾜ ｿｳﾏ</v>
      </c>
      <c r="G5296" s="29" t="str">
        <f>①陸連データ貼付け!E2365</f>
        <v>男</v>
      </c>
      <c r="H5296" s="29">
        <f>①陸連データ貼付け!H2365</f>
        <v>24291</v>
      </c>
      <c r="I5296" s="29" t="str">
        <f>①陸連データ貼付け!I2365</f>
        <v>守山西中</v>
      </c>
      <c r="J5296" s="29" t="str">
        <f>①陸連データ貼付け!J2365</f>
        <v>モリヤマニシチュウ</v>
      </c>
      <c r="K5296" s="29" t="str">
        <f t="shared" si="260"/>
        <v>守山西中</v>
      </c>
      <c r="L5296" s="29">
        <f>①陸連データ貼付け!P2365</f>
        <v>3</v>
      </c>
      <c r="M5296" s="63" t="str">
        <f>①陸連データ貼付け!Q2365</f>
        <v>中学校</v>
      </c>
    </row>
    <row r="5297" spans="1:13">
      <c r="A5297" s="220" t="str">
        <f>IF(①陸連データ貼付け!M2366="","",①陸連データ貼付け!M2366)</f>
        <v>P675</v>
      </c>
      <c r="B5297" s="29" t="str">
        <f t="shared" si="258"/>
        <v>P</v>
      </c>
      <c r="C5297" s="29" t="str">
        <f t="shared" si="259"/>
        <v>675</v>
      </c>
      <c r="D5297" s="29">
        <f>①陸連データ貼付け!B2366</f>
        <v>75963434</v>
      </c>
      <c r="E5297" s="29" t="str">
        <f>①陸連データ貼付け!C2366</f>
        <v>伊藤　凪</v>
      </c>
      <c r="F5297" s="29" t="str">
        <f>ASC(①陸連データ貼付け!D2366)</f>
        <v>ｲﾄｳ ﾅｷﾞ</v>
      </c>
      <c r="G5297" s="29" t="str">
        <f>①陸連データ貼付け!E2366</f>
        <v>男</v>
      </c>
      <c r="H5297" s="29">
        <f>①陸連データ貼付け!H2366</f>
        <v>24291</v>
      </c>
      <c r="I5297" s="29" t="str">
        <f>①陸連データ貼付け!I2366</f>
        <v>守山西中</v>
      </c>
      <c r="J5297" s="29" t="str">
        <f>①陸連データ貼付け!J2366</f>
        <v>モリヤマニシチュウ</v>
      </c>
      <c r="K5297" s="29" t="str">
        <f t="shared" si="260"/>
        <v>守山西中</v>
      </c>
      <c r="L5297" s="29">
        <f>①陸連データ貼付け!P2366</f>
        <v>3</v>
      </c>
      <c r="M5297" s="63" t="str">
        <f>①陸連データ貼付け!Q2366</f>
        <v>中学校</v>
      </c>
    </row>
    <row r="5298" spans="1:13">
      <c r="A5298" s="220" t="str">
        <f>IF(①陸連データ貼付け!M2367="","",①陸連データ貼付け!M2367)</f>
        <v>P683</v>
      </c>
      <c r="B5298" s="29" t="str">
        <f t="shared" si="258"/>
        <v>P</v>
      </c>
      <c r="C5298" s="29" t="str">
        <f t="shared" si="259"/>
        <v>683</v>
      </c>
      <c r="D5298" s="29">
        <f>①陸連データ貼付け!B2367</f>
        <v>75964435</v>
      </c>
      <c r="E5298" s="29" t="str">
        <f>①陸連データ貼付け!C2367</f>
        <v>伊藤　真優</v>
      </c>
      <c r="F5298" s="29" t="str">
        <f>ASC(①陸連データ貼付け!D2367)</f>
        <v>ｲﾄｳ ﾏﾋﾛ</v>
      </c>
      <c r="G5298" s="29" t="str">
        <f>①陸連データ貼付け!E2367</f>
        <v>男</v>
      </c>
      <c r="H5298" s="29">
        <f>①陸連データ貼付け!H2367</f>
        <v>24291</v>
      </c>
      <c r="I5298" s="29" t="str">
        <f>①陸連データ貼付け!I2367</f>
        <v>守山西中</v>
      </c>
      <c r="J5298" s="29" t="str">
        <f>①陸連データ貼付け!J2367</f>
        <v>モリヤマニシチュウ</v>
      </c>
      <c r="K5298" s="29" t="str">
        <f t="shared" si="260"/>
        <v>守山西中</v>
      </c>
      <c r="L5298" s="29">
        <f>①陸連データ貼付け!P2367</f>
        <v>3</v>
      </c>
      <c r="M5298" s="63" t="str">
        <f>①陸連データ貼付け!Q2367</f>
        <v>中学校</v>
      </c>
    </row>
    <row r="5299" spans="1:13">
      <c r="A5299" s="220" t="str">
        <f>IF(①陸連データ貼付け!M2368="","",①陸連データ貼付け!M2368)</f>
        <v>P684</v>
      </c>
      <c r="B5299" s="29" t="str">
        <f t="shared" si="258"/>
        <v>P</v>
      </c>
      <c r="C5299" s="29" t="str">
        <f t="shared" si="259"/>
        <v>684</v>
      </c>
      <c r="D5299" s="29">
        <f>①陸連データ貼付け!B2368</f>
        <v>75964536</v>
      </c>
      <c r="E5299" s="29" t="str">
        <f>①陸連データ貼付け!C2368</f>
        <v>井上　葵</v>
      </c>
      <c r="F5299" s="29" t="str">
        <f>ASC(①陸連データ貼付け!D2368)</f>
        <v>ｲﾉｳｴ ｱｵｲ</v>
      </c>
      <c r="G5299" s="29" t="str">
        <f>①陸連データ貼付け!E2368</f>
        <v>男</v>
      </c>
      <c r="H5299" s="29">
        <f>①陸連データ貼付け!H2368</f>
        <v>24291</v>
      </c>
      <c r="I5299" s="29" t="str">
        <f>①陸連データ貼付け!I2368</f>
        <v>守山西中</v>
      </c>
      <c r="J5299" s="29" t="str">
        <f>①陸連データ貼付け!J2368</f>
        <v>モリヤマニシチュウ</v>
      </c>
      <c r="K5299" s="29" t="str">
        <f t="shared" si="260"/>
        <v>守山西中</v>
      </c>
      <c r="L5299" s="29">
        <f>①陸連データ貼付け!P2368</f>
        <v>3</v>
      </c>
      <c r="M5299" s="63" t="str">
        <f>①陸連データ貼付け!Q2368</f>
        <v>中学校</v>
      </c>
    </row>
    <row r="5300" spans="1:13">
      <c r="A5300" s="220" t="str">
        <f>IF(①陸連データ貼付け!M2369="","",①陸連データ貼付け!M2369)</f>
        <v>P701</v>
      </c>
      <c r="B5300" s="29" t="str">
        <f t="shared" si="258"/>
        <v>P</v>
      </c>
      <c r="C5300" s="29" t="str">
        <f t="shared" si="259"/>
        <v>701</v>
      </c>
      <c r="D5300" s="29">
        <f>①陸連データ貼付け!B2369</f>
        <v>92005218</v>
      </c>
      <c r="E5300" s="29" t="str">
        <f>①陸連データ貼付け!C2369</f>
        <v>井上　凌</v>
      </c>
      <c r="F5300" s="29" t="str">
        <f>ASC(①陸連データ貼付け!D2369)</f>
        <v>ｲﾉｳｴ ﾘｮｳ</v>
      </c>
      <c r="G5300" s="29" t="str">
        <f>①陸連データ貼付け!E2369</f>
        <v>男</v>
      </c>
      <c r="H5300" s="29">
        <f>①陸連データ貼付け!H2369</f>
        <v>24291</v>
      </c>
      <c r="I5300" s="29" t="str">
        <f>①陸連データ貼付け!I2369</f>
        <v>守山西中</v>
      </c>
      <c r="J5300" s="29" t="str">
        <f>①陸連データ貼付け!J2369</f>
        <v>モリヤマニシチュウ</v>
      </c>
      <c r="K5300" s="29" t="str">
        <f t="shared" si="260"/>
        <v>守山西中</v>
      </c>
      <c r="L5300" s="29">
        <f>①陸連データ貼付け!P2369</f>
        <v>2</v>
      </c>
      <c r="M5300" s="63" t="str">
        <f>①陸連データ貼付け!Q2369</f>
        <v>中学校</v>
      </c>
    </row>
    <row r="5301" spans="1:13">
      <c r="A5301" s="220" t="str">
        <f>IF(①陸連データ貼付け!M2370="","",①陸連データ貼付け!M2370)</f>
        <v>P699</v>
      </c>
      <c r="B5301" s="29" t="str">
        <f t="shared" si="258"/>
        <v>P</v>
      </c>
      <c r="C5301" s="29" t="str">
        <f t="shared" si="259"/>
        <v>699</v>
      </c>
      <c r="D5301" s="29">
        <f>①陸連データ貼付け!B2370</f>
        <v>85001822</v>
      </c>
      <c r="E5301" s="29" t="str">
        <f>①陸連データ貼付け!C2370</f>
        <v>井村　成吾</v>
      </c>
      <c r="F5301" s="29" t="str">
        <f>ASC(①陸連データ貼付け!D2370)</f>
        <v>ｲﾑﾗ ｾｲｺﾞ</v>
      </c>
      <c r="G5301" s="29" t="str">
        <f>①陸連データ貼付け!E2370</f>
        <v>男</v>
      </c>
      <c r="H5301" s="29">
        <f>①陸連データ貼付け!H2370</f>
        <v>24291</v>
      </c>
      <c r="I5301" s="29" t="str">
        <f>①陸連データ貼付け!I2370</f>
        <v>守山西中</v>
      </c>
      <c r="J5301" s="29" t="str">
        <f>①陸連データ貼付け!J2370</f>
        <v>モリヤマニシチュウ</v>
      </c>
      <c r="K5301" s="29" t="str">
        <f t="shared" si="260"/>
        <v>守山西中</v>
      </c>
      <c r="L5301" s="29">
        <f>①陸連データ貼付け!P2370</f>
        <v>3</v>
      </c>
      <c r="M5301" s="63" t="str">
        <f>①陸連データ貼付け!Q2370</f>
        <v>中学校</v>
      </c>
    </row>
    <row r="5302" spans="1:13">
      <c r="A5302" s="220" t="str">
        <f>IF(①陸連データ貼付け!M2371="","",①陸連データ貼付け!M2371)</f>
        <v>P5505</v>
      </c>
      <c r="B5302" s="29" t="str">
        <f t="shared" si="258"/>
        <v>P</v>
      </c>
      <c r="C5302" s="29" t="str">
        <f t="shared" si="259"/>
        <v>5505</v>
      </c>
      <c r="D5302" s="29">
        <f>①陸連データ貼付け!B2371</f>
        <v>75967943</v>
      </c>
      <c r="E5302" s="29" t="str">
        <f>①陸連データ貼付け!C2371</f>
        <v>井村　凜音</v>
      </c>
      <c r="F5302" s="29" t="str">
        <f>ASC(①陸連データ貼付け!D2371)</f>
        <v>ｲﾑﾗ ﾘﾝﾈ</v>
      </c>
      <c r="G5302" s="29" t="str">
        <f>①陸連データ貼付け!E2371</f>
        <v>女</v>
      </c>
      <c r="H5302" s="29">
        <f>①陸連データ貼付け!H2371</f>
        <v>24291</v>
      </c>
      <c r="I5302" s="29" t="str">
        <f>①陸連データ貼付け!I2371</f>
        <v>守山西中</v>
      </c>
      <c r="J5302" s="29" t="str">
        <f>①陸連データ貼付け!J2371</f>
        <v>モリヤマニシチュウ</v>
      </c>
      <c r="K5302" s="29" t="str">
        <f t="shared" si="260"/>
        <v>守山西中</v>
      </c>
      <c r="L5302" s="29">
        <f>①陸連データ貼付け!P2371</f>
        <v>3</v>
      </c>
      <c r="M5302" s="63" t="str">
        <f>①陸連データ貼付け!Q2371</f>
        <v>中学校</v>
      </c>
    </row>
    <row r="5303" spans="1:13">
      <c r="A5303" s="220" t="str">
        <f>IF(①陸連データ貼付け!M2372="","",①陸連データ貼付け!M2372)</f>
        <v>P670</v>
      </c>
      <c r="B5303" s="29" t="str">
        <f t="shared" si="258"/>
        <v>P</v>
      </c>
      <c r="C5303" s="29" t="str">
        <f t="shared" si="259"/>
        <v>670</v>
      </c>
      <c r="D5303" s="29">
        <f>①陸連データ貼付け!B2372</f>
        <v>75962837</v>
      </c>
      <c r="E5303" s="29" t="str">
        <f>①陸連データ貼付け!C2372</f>
        <v>岩井　航</v>
      </c>
      <c r="F5303" s="29" t="str">
        <f>ASC(①陸連データ貼付け!D2372)</f>
        <v>ｲﾜｲ ﾜﾀﾙ</v>
      </c>
      <c r="G5303" s="29" t="str">
        <f>①陸連データ貼付け!E2372</f>
        <v>男</v>
      </c>
      <c r="H5303" s="29">
        <f>①陸連データ貼付け!H2372</f>
        <v>24291</v>
      </c>
      <c r="I5303" s="29" t="str">
        <f>①陸連データ貼付け!I2372</f>
        <v>守山西中</v>
      </c>
      <c r="J5303" s="29" t="str">
        <f>①陸連データ貼付け!J2372</f>
        <v>モリヤマニシチュウ</v>
      </c>
      <c r="K5303" s="29" t="str">
        <f t="shared" si="260"/>
        <v>守山西中</v>
      </c>
      <c r="L5303" s="29">
        <f>①陸連データ貼付け!P2372</f>
        <v>3</v>
      </c>
      <c r="M5303" s="63" t="str">
        <f>①陸連データ貼付け!Q2372</f>
        <v>中学校</v>
      </c>
    </row>
    <row r="5304" spans="1:13">
      <c r="A5304" s="220" t="str">
        <f>IF(①陸連データ貼付け!M2373="","",①陸連データ貼付け!M2373)</f>
        <v>P667</v>
      </c>
      <c r="B5304" s="29" t="str">
        <f t="shared" si="258"/>
        <v>P</v>
      </c>
      <c r="C5304" s="29" t="str">
        <f t="shared" si="259"/>
        <v>667</v>
      </c>
      <c r="D5304" s="29">
        <f>①陸連データ貼付け!B2373</f>
        <v>75962534</v>
      </c>
      <c r="E5304" s="29" t="str">
        <f>①陸連データ貼付け!C2373</f>
        <v>岩瀬　隼人</v>
      </c>
      <c r="F5304" s="29" t="str">
        <f>ASC(①陸連データ貼付け!D2373)</f>
        <v>ｲﾜｾ ﾊﾔﾄ</v>
      </c>
      <c r="G5304" s="29" t="str">
        <f>①陸連データ貼付け!E2373</f>
        <v>男</v>
      </c>
      <c r="H5304" s="29">
        <f>①陸連データ貼付け!H2373</f>
        <v>24291</v>
      </c>
      <c r="I5304" s="29" t="str">
        <f>①陸連データ貼付け!I2373</f>
        <v>守山西中</v>
      </c>
      <c r="J5304" s="29" t="str">
        <f>①陸連データ貼付け!J2373</f>
        <v>モリヤマニシチュウ</v>
      </c>
      <c r="K5304" s="29" t="str">
        <f t="shared" si="260"/>
        <v>守山西中</v>
      </c>
      <c r="L5304" s="29">
        <f>①陸連データ貼付け!P2373</f>
        <v>3</v>
      </c>
      <c r="M5304" s="63" t="str">
        <f>①陸連データ貼付け!Q2373</f>
        <v>中学校</v>
      </c>
    </row>
    <row r="5305" spans="1:13">
      <c r="A5305" s="220" t="str">
        <f>IF(①陸連データ貼付け!M2374="","",①陸連データ貼付け!M2374)</f>
        <v>P676</v>
      </c>
      <c r="B5305" s="29" t="str">
        <f t="shared" si="258"/>
        <v>P</v>
      </c>
      <c r="C5305" s="29" t="str">
        <f t="shared" si="259"/>
        <v>676</v>
      </c>
      <c r="D5305" s="29">
        <f>①陸連データ貼付け!B2374</f>
        <v>75963535</v>
      </c>
      <c r="E5305" s="29" t="str">
        <f>①陸連データ貼付け!C2374</f>
        <v>岩田　太一</v>
      </c>
      <c r="F5305" s="29" t="str">
        <f>ASC(①陸連データ貼付け!D2374)</f>
        <v>ｲﾜﾀ ﾀｲﾁ</v>
      </c>
      <c r="G5305" s="29" t="str">
        <f>①陸連データ貼付け!E2374</f>
        <v>男</v>
      </c>
      <c r="H5305" s="29">
        <f>①陸連データ貼付け!H2374</f>
        <v>24291</v>
      </c>
      <c r="I5305" s="29" t="str">
        <f>①陸連データ貼付け!I2374</f>
        <v>守山西中</v>
      </c>
      <c r="J5305" s="29" t="str">
        <f>①陸連データ貼付け!J2374</f>
        <v>モリヤマニシチュウ</v>
      </c>
      <c r="K5305" s="29" t="str">
        <f t="shared" si="260"/>
        <v>守山西中</v>
      </c>
      <c r="L5305" s="29">
        <f>①陸連データ貼付け!P2374</f>
        <v>3</v>
      </c>
      <c r="M5305" s="63" t="str">
        <f>①陸連データ貼付け!Q2374</f>
        <v>中学校</v>
      </c>
    </row>
    <row r="5306" spans="1:13">
      <c r="A5306" s="220" t="str">
        <f>IF(①陸連データ貼付け!M2375="","",①陸連データ貼付け!M2375)</f>
        <v>P700</v>
      </c>
      <c r="B5306" s="29" t="str">
        <f t="shared" si="258"/>
        <v>P</v>
      </c>
      <c r="C5306" s="29" t="str">
        <f t="shared" si="259"/>
        <v>700</v>
      </c>
      <c r="D5306" s="29">
        <f>①陸連データ貼付け!B2375</f>
        <v>85001923</v>
      </c>
      <c r="E5306" s="29" t="str">
        <f>①陸連データ貼付け!C2375</f>
        <v>岩月　与志郎</v>
      </c>
      <c r="F5306" s="29" t="str">
        <f>ASC(①陸連データ貼付け!D2375)</f>
        <v>ｲﾜﾂｷ ﾖｼﾛｳ</v>
      </c>
      <c r="G5306" s="29" t="str">
        <f>①陸連データ貼付け!E2375</f>
        <v>男</v>
      </c>
      <c r="H5306" s="29">
        <f>①陸連データ貼付け!H2375</f>
        <v>24291</v>
      </c>
      <c r="I5306" s="29" t="str">
        <f>①陸連データ貼付け!I2375</f>
        <v>守山西中</v>
      </c>
      <c r="J5306" s="29" t="str">
        <f>①陸連データ貼付け!J2375</f>
        <v>モリヤマニシチュウ</v>
      </c>
      <c r="K5306" s="29" t="str">
        <f t="shared" si="260"/>
        <v>守山西中</v>
      </c>
      <c r="L5306" s="29">
        <f>①陸連データ貼付け!P2375</f>
        <v>3</v>
      </c>
      <c r="M5306" s="63" t="str">
        <f>①陸連データ貼付け!Q2375</f>
        <v>中学校</v>
      </c>
    </row>
    <row r="5307" spans="1:13">
      <c r="A5307" s="220" t="str">
        <f>IF(①陸連データ貼付け!M2376="","",①陸連データ貼付け!M2376)</f>
        <v>P5502</v>
      </c>
      <c r="B5307" s="29" t="str">
        <f t="shared" si="258"/>
        <v>P</v>
      </c>
      <c r="C5307" s="29" t="str">
        <f t="shared" si="259"/>
        <v>5502</v>
      </c>
      <c r="D5307" s="29">
        <f>①陸連データ貼付け!B2376</f>
        <v>75967640</v>
      </c>
      <c r="E5307" s="29" t="str">
        <f>①陸連データ貼付け!C2376</f>
        <v>有働　あかり</v>
      </c>
      <c r="F5307" s="29" t="str">
        <f>ASC(①陸連データ貼付け!D2376)</f>
        <v>ｳﾄﾞｳ ｱｶﾘ</v>
      </c>
      <c r="G5307" s="29" t="str">
        <f>①陸連データ貼付け!E2376</f>
        <v>女</v>
      </c>
      <c r="H5307" s="29">
        <f>①陸連データ貼付け!H2376</f>
        <v>24291</v>
      </c>
      <c r="I5307" s="29" t="str">
        <f>①陸連データ貼付け!I2376</f>
        <v>守山西中</v>
      </c>
      <c r="J5307" s="29" t="str">
        <f>①陸連データ貼付け!J2376</f>
        <v>モリヤマニシチュウ</v>
      </c>
      <c r="K5307" s="29" t="str">
        <f t="shared" si="260"/>
        <v>守山西中</v>
      </c>
      <c r="L5307" s="29">
        <f>①陸連データ貼付け!P2376</f>
        <v>3</v>
      </c>
      <c r="M5307" s="63" t="str">
        <f>①陸連データ貼付け!Q2376</f>
        <v>中学校</v>
      </c>
    </row>
    <row r="5308" spans="1:13">
      <c r="A5308" s="220" t="str">
        <f>IF(①陸連データ貼付け!M2377="","",①陸連データ貼付け!M2377)</f>
        <v>P711</v>
      </c>
      <c r="B5308" s="29" t="str">
        <f t="shared" si="258"/>
        <v>P</v>
      </c>
      <c r="C5308" s="29" t="str">
        <f t="shared" si="259"/>
        <v>711</v>
      </c>
      <c r="D5308" s="29">
        <f>①陸連データ貼付け!B2377</f>
        <v>92006219</v>
      </c>
      <c r="E5308" s="29" t="str">
        <f>①陸連データ貼付け!C2377</f>
        <v>大澤　龍之介</v>
      </c>
      <c r="F5308" s="29" t="str">
        <f>ASC(①陸連データ貼付け!D2377)</f>
        <v>ｵｵｻﾜ ﾘｭｳﾉｽｹ</v>
      </c>
      <c r="G5308" s="29" t="str">
        <f>①陸連データ貼付け!E2377</f>
        <v>男</v>
      </c>
      <c r="H5308" s="29">
        <f>①陸連データ貼付け!H2377</f>
        <v>24291</v>
      </c>
      <c r="I5308" s="29" t="str">
        <f>①陸連データ貼付け!I2377</f>
        <v>守山西中</v>
      </c>
      <c r="J5308" s="29" t="str">
        <f>①陸連データ貼付け!J2377</f>
        <v>モリヤマニシチュウ</v>
      </c>
      <c r="K5308" s="29" t="str">
        <f t="shared" si="260"/>
        <v>守山西中</v>
      </c>
      <c r="L5308" s="29">
        <f>①陸連データ貼付け!P2377</f>
        <v>2</v>
      </c>
      <c r="M5308" s="63" t="str">
        <f>①陸連データ貼付け!Q2377</f>
        <v>中学校</v>
      </c>
    </row>
    <row r="5309" spans="1:13">
      <c r="A5309" s="220" t="str">
        <f>IF(①陸連データ貼付け!M2378="","",①陸連データ貼付け!M2378)</f>
        <v>P692</v>
      </c>
      <c r="B5309" s="29" t="str">
        <f t="shared" si="258"/>
        <v>P</v>
      </c>
      <c r="C5309" s="29" t="str">
        <f t="shared" si="259"/>
        <v>692</v>
      </c>
      <c r="D5309" s="29">
        <f>①陸連データ貼付け!B2378</f>
        <v>75965436</v>
      </c>
      <c r="E5309" s="29" t="str">
        <f>①陸連データ貼付け!C2378</f>
        <v>岡嶋　亮佑</v>
      </c>
      <c r="F5309" s="29" t="str">
        <f>ASC(①陸連データ貼付け!D2378)</f>
        <v>ｵｶｼﾞﾏ ﾘｮｳｽｹ</v>
      </c>
      <c r="G5309" s="29" t="str">
        <f>①陸連データ貼付け!E2378</f>
        <v>男</v>
      </c>
      <c r="H5309" s="29">
        <f>①陸連データ貼付け!H2378</f>
        <v>24291</v>
      </c>
      <c r="I5309" s="29" t="str">
        <f>①陸連データ貼付け!I2378</f>
        <v>守山西中</v>
      </c>
      <c r="J5309" s="29" t="str">
        <f>①陸連データ貼付け!J2378</f>
        <v>モリヤマニシチュウ</v>
      </c>
      <c r="K5309" s="29" t="str">
        <f t="shared" si="260"/>
        <v>守山西中</v>
      </c>
      <c r="L5309" s="29">
        <f>①陸連データ貼付け!P2378</f>
        <v>3</v>
      </c>
      <c r="M5309" s="63" t="str">
        <f>①陸連データ貼付け!Q2378</f>
        <v>中学校</v>
      </c>
    </row>
    <row r="5310" spans="1:13">
      <c r="A5310" s="220" t="str">
        <f>IF(①陸連データ貼付け!M2379="","",①陸連データ貼付け!M2379)</f>
        <v>P717</v>
      </c>
      <c r="B5310" s="29" t="str">
        <f t="shared" si="258"/>
        <v>P</v>
      </c>
      <c r="C5310" s="29" t="str">
        <f t="shared" si="259"/>
        <v>717</v>
      </c>
      <c r="D5310" s="29">
        <f>①陸連データ貼付け!B2379</f>
        <v>92006825</v>
      </c>
      <c r="E5310" s="29" t="str">
        <f>①陸連データ貼付け!C2379</f>
        <v>尾崎　紗樹</v>
      </c>
      <c r="F5310" s="29" t="str">
        <f>ASC(①陸連データ貼付け!D2379)</f>
        <v>ｵｻﾞｷ ｻｷ</v>
      </c>
      <c r="G5310" s="29" t="str">
        <f>①陸連データ貼付け!E2379</f>
        <v>男</v>
      </c>
      <c r="H5310" s="29">
        <f>①陸連データ貼付け!H2379</f>
        <v>24291</v>
      </c>
      <c r="I5310" s="29" t="str">
        <f>①陸連データ貼付け!I2379</f>
        <v>守山西中</v>
      </c>
      <c r="J5310" s="29" t="str">
        <f>①陸連データ貼付け!J2379</f>
        <v>モリヤマニシチュウ</v>
      </c>
      <c r="K5310" s="29" t="str">
        <f t="shared" si="260"/>
        <v>守山西中</v>
      </c>
      <c r="L5310" s="29">
        <f>①陸連データ貼付け!P2379</f>
        <v>2</v>
      </c>
      <c r="M5310" s="63" t="str">
        <f>①陸連データ貼付け!Q2379</f>
        <v>中学校</v>
      </c>
    </row>
    <row r="5311" spans="1:13">
      <c r="A5311" s="220" t="str">
        <f>IF(①陸連データ貼付け!M2380="","",①陸連データ貼付け!M2380)</f>
        <v>P677</v>
      </c>
      <c r="B5311" s="29" t="str">
        <f t="shared" si="258"/>
        <v>P</v>
      </c>
      <c r="C5311" s="29" t="str">
        <f t="shared" si="259"/>
        <v>677</v>
      </c>
      <c r="D5311" s="29">
        <f>①陸連データ貼付け!B2380</f>
        <v>75963636</v>
      </c>
      <c r="E5311" s="29" t="str">
        <f>①陸連データ貼付け!C2380</f>
        <v>織田　祥輝</v>
      </c>
      <c r="F5311" s="29" t="str">
        <f>ASC(①陸連データ貼付け!D2380)</f>
        <v>ｵﾀﾞ ﾖｼｷ</v>
      </c>
      <c r="G5311" s="29" t="str">
        <f>①陸連データ貼付け!E2380</f>
        <v>男</v>
      </c>
      <c r="H5311" s="29">
        <f>①陸連データ貼付け!H2380</f>
        <v>24291</v>
      </c>
      <c r="I5311" s="29" t="str">
        <f>①陸連データ貼付け!I2380</f>
        <v>守山西中</v>
      </c>
      <c r="J5311" s="29" t="str">
        <f>①陸連データ貼付け!J2380</f>
        <v>モリヤマニシチュウ</v>
      </c>
      <c r="K5311" s="29" t="str">
        <f t="shared" si="260"/>
        <v>守山西中</v>
      </c>
      <c r="L5311" s="29">
        <f>①陸連データ貼付け!P2380</f>
        <v>3</v>
      </c>
      <c r="M5311" s="63" t="str">
        <f>①陸連データ貼付け!Q2380</f>
        <v>中学校</v>
      </c>
    </row>
    <row r="5312" spans="1:13">
      <c r="A5312" s="220" t="str">
        <f>IF(①陸連データ貼付け!M2381="","",①陸連データ貼付け!M2381)</f>
        <v>P5511</v>
      </c>
      <c r="B5312" s="29" t="str">
        <f t="shared" si="258"/>
        <v>P</v>
      </c>
      <c r="C5312" s="29" t="str">
        <f t="shared" si="259"/>
        <v>5511</v>
      </c>
      <c r="D5312" s="29">
        <f>①陸連データ貼付け!B2381</f>
        <v>92007321</v>
      </c>
      <c r="E5312" s="29" t="str">
        <f>①陸連データ貼付け!C2381</f>
        <v>角野　美月</v>
      </c>
      <c r="F5312" s="29" t="str">
        <f>ASC(①陸連データ貼付け!D2381)</f>
        <v>ｶｸﾉ ﾐﾂｷ</v>
      </c>
      <c r="G5312" s="29" t="str">
        <f>①陸連データ貼付け!E2381</f>
        <v>女</v>
      </c>
      <c r="H5312" s="29">
        <f>①陸連データ貼付け!H2381</f>
        <v>24291</v>
      </c>
      <c r="I5312" s="29" t="str">
        <f>①陸連データ貼付け!I2381</f>
        <v>守山西中</v>
      </c>
      <c r="J5312" s="29" t="str">
        <f>①陸連データ貼付け!J2381</f>
        <v>モリヤマニシチュウ</v>
      </c>
      <c r="K5312" s="29" t="str">
        <f t="shared" si="260"/>
        <v>守山西中</v>
      </c>
      <c r="L5312" s="29">
        <f>①陸連データ貼付け!P2381</f>
        <v>2</v>
      </c>
      <c r="M5312" s="63" t="str">
        <f>①陸連データ貼付け!Q2381</f>
        <v>中学校</v>
      </c>
    </row>
    <row r="5313" spans="1:13">
      <c r="A5313" s="220" t="str">
        <f>IF(①陸連データ貼付け!M2382="","",①陸連データ貼付け!M2382)</f>
        <v>P685</v>
      </c>
      <c r="B5313" s="29" t="str">
        <f t="shared" si="258"/>
        <v>P</v>
      </c>
      <c r="C5313" s="29" t="str">
        <f t="shared" si="259"/>
        <v>685</v>
      </c>
      <c r="D5313" s="29">
        <f>①陸連データ貼付け!B2382</f>
        <v>75964637</v>
      </c>
      <c r="E5313" s="29" t="str">
        <f>①陸連データ貼付け!C2382</f>
        <v>片瀬　瑛仁</v>
      </c>
      <c r="F5313" s="29" t="str">
        <f>ASC(①陸連データ貼付け!D2382)</f>
        <v>ｶﾀｾ ｱｷﾄ</v>
      </c>
      <c r="G5313" s="29" t="str">
        <f>①陸連データ貼付け!E2382</f>
        <v>男</v>
      </c>
      <c r="H5313" s="29">
        <f>①陸連データ貼付け!H2382</f>
        <v>24291</v>
      </c>
      <c r="I5313" s="29" t="str">
        <f>①陸連データ貼付け!I2382</f>
        <v>守山西中</v>
      </c>
      <c r="J5313" s="29" t="str">
        <f>①陸連データ貼付け!J2382</f>
        <v>モリヤマニシチュウ</v>
      </c>
      <c r="K5313" s="29" t="str">
        <f t="shared" si="260"/>
        <v>守山西中</v>
      </c>
      <c r="L5313" s="29">
        <f>①陸連データ貼付け!P2382</f>
        <v>3</v>
      </c>
      <c r="M5313" s="63" t="str">
        <f>①陸連データ貼付け!Q2382</f>
        <v>中学校</v>
      </c>
    </row>
    <row r="5314" spans="1:13">
      <c r="A5314" s="220" t="str">
        <f>IF(①陸連データ貼付け!M2383="","",①陸連データ貼付け!M2383)</f>
        <v>P5512</v>
      </c>
      <c r="B5314" s="29" t="str">
        <f t="shared" si="258"/>
        <v>P</v>
      </c>
      <c r="C5314" s="29" t="str">
        <f t="shared" si="259"/>
        <v>5512</v>
      </c>
      <c r="D5314" s="29">
        <f>①陸連データ貼付け!B2383</f>
        <v>92007422</v>
      </c>
      <c r="E5314" s="29" t="str">
        <f>①陸連データ貼付け!C2383</f>
        <v>桂川　夏実</v>
      </c>
      <c r="F5314" s="29" t="str">
        <f>ASC(①陸連データ貼付け!D2383)</f>
        <v>ｶﾂﾗｶﾞﾜ ﾅﾂﾐ</v>
      </c>
      <c r="G5314" s="29" t="str">
        <f>①陸連データ貼付け!E2383</f>
        <v>女</v>
      </c>
      <c r="H5314" s="29">
        <f>①陸連データ貼付け!H2383</f>
        <v>24291</v>
      </c>
      <c r="I5314" s="29" t="str">
        <f>①陸連データ貼付け!I2383</f>
        <v>守山西中</v>
      </c>
      <c r="J5314" s="29" t="str">
        <f>①陸連データ貼付け!J2383</f>
        <v>モリヤマニシチュウ</v>
      </c>
      <c r="K5314" s="29" t="str">
        <f t="shared" si="260"/>
        <v>守山西中</v>
      </c>
      <c r="L5314" s="29">
        <f>①陸連データ貼付け!P2383</f>
        <v>2</v>
      </c>
      <c r="M5314" s="63" t="str">
        <f>①陸連データ貼付け!Q2383</f>
        <v>中学校</v>
      </c>
    </row>
    <row r="5315" spans="1:13">
      <c r="A5315" s="220" t="str">
        <f>IF(①陸連データ貼付け!M2384="","",①陸連データ貼付け!M2384)</f>
        <v>P950</v>
      </c>
      <c r="B5315" s="29" t="str">
        <f t="shared" si="258"/>
        <v>P</v>
      </c>
      <c r="C5315" s="29" t="str">
        <f t="shared" si="259"/>
        <v>950</v>
      </c>
      <c r="D5315" s="29">
        <f>①陸連データ貼付け!B2384</f>
        <v>96685438</v>
      </c>
      <c r="E5315" s="29" t="str">
        <f>①陸連データ貼付け!C2384</f>
        <v>桂木　大和</v>
      </c>
      <c r="F5315" s="29" t="str">
        <f>ASC(①陸連データ貼付け!D2384)</f>
        <v>ｶﾂﾗｷﾞ ﾔﾏﾄ</v>
      </c>
      <c r="G5315" s="29" t="str">
        <f>①陸連データ貼付け!E2384</f>
        <v>男</v>
      </c>
      <c r="H5315" s="29">
        <f>①陸連データ貼付け!H2384</f>
        <v>24291</v>
      </c>
      <c r="I5315" s="29" t="str">
        <f>①陸連データ貼付け!I2384</f>
        <v>守山西中</v>
      </c>
      <c r="J5315" s="29" t="str">
        <f>①陸連データ貼付け!J2384</f>
        <v>モリヤマニシチュウ</v>
      </c>
      <c r="K5315" s="29" t="str">
        <f t="shared" si="260"/>
        <v>守山西中</v>
      </c>
      <c r="L5315" s="29">
        <f>①陸連データ貼付け!P2384</f>
        <v>1</v>
      </c>
      <c r="M5315" s="63" t="str">
        <f>①陸連データ貼付け!Q2384</f>
        <v>中学校</v>
      </c>
    </row>
    <row r="5316" spans="1:13">
      <c r="A5316" s="220" t="str">
        <f>IF(①陸連データ貼付け!M2385="","",①陸連データ貼付け!M2385)</f>
        <v>P710</v>
      </c>
      <c r="B5316" s="29" t="str">
        <f t="shared" si="258"/>
        <v>P</v>
      </c>
      <c r="C5316" s="29" t="str">
        <f t="shared" si="259"/>
        <v>710</v>
      </c>
      <c r="D5316" s="29">
        <f>①陸連データ貼付け!B2385</f>
        <v>92006118</v>
      </c>
      <c r="E5316" s="29" t="str">
        <f>①陸連データ貼付け!C2385</f>
        <v>加藤　丈琉</v>
      </c>
      <c r="F5316" s="29" t="str">
        <f>ASC(①陸連データ貼付け!D2385)</f>
        <v>ｶﾄｳ ﾀｹﾙ</v>
      </c>
      <c r="G5316" s="29" t="str">
        <f>①陸連データ貼付け!E2385</f>
        <v>男</v>
      </c>
      <c r="H5316" s="29">
        <f>①陸連データ貼付け!H2385</f>
        <v>24291</v>
      </c>
      <c r="I5316" s="29" t="str">
        <f>①陸連データ貼付け!I2385</f>
        <v>守山西中</v>
      </c>
      <c r="J5316" s="29" t="str">
        <f>①陸連データ貼付け!J2385</f>
        <v>モリヤマニシチュウ</v>
      </c>
      <c r="K5316" s="29" t="str">
        <f t="shared" si="260"/>
        <v>守山西中</v>
      </c>
      <c r="L5316" s="29">
        <f>①陸連データ貼付け!P2385</f>
        <v>2</v>
      </c>
      <c r="M5316" s="63" t="str">
        <f>①陸連データ貼付け!Q2385</f>
        <v>中学校</v>
      </c>
    </row>
    <row r="5317" spans="1:13">
      <c r="A5317" s="220" t="str">
        <f>IF(①陸連データ貼付け!M2386="","",①陸連データ貼付け!M2386)</f>
        <v>P706</v>
      </c>
      <c r="B5317" s="29" t="str">
        <f t="shared" si="258"/>
        <v>P</v>
      </c>
      <c r="C5317" s="29" t="str">
        <f t="shared" si="259"/>
        <v>706</v>
      </c>
      <c r="D5317" s="29">
        <f>①陸連データ貼付け!B2386</f>
        <v>92005723</v>
      </c>
      <c r="E5317" s="29" t="str">
        <f>①陸連データ貼付け!C2386</f>
        <v>兼松　佑壮</v>
      </c>
      <c r="F5317" s="29" t="str">
        <f>ASC(①陸連データ貼付け!D2386)</f>
        <v>ｶﾈﾏﾂ ﾕﾀｹ</v>
      </c>
      <c r="G5317" s="29" t="str">
        <f>①陸連データ貼付け!E2386</f>
        <v>男</v>
      </c>
      <c r="H5317" s="29">
        <f>①陸連データ貼付け!H2386</f>
        <v>24291</v>
      </c>
      <c r="I5317" s="29" t="str">
        <f>①陸連データ貼付け!I2386</f>
        <v>守山西中</v>
      </c>
      <c r="J5317" s="29" t="str">
        <f>①陸連データ貼付け!J2386</f>
        <v>モリヤマニシチュウ</v>
      </c>
      <c r="K5317" s="29" t="str">
        <f t="shared" si="260"/>
        <v>守山西中</v>
      </c>
      <c r="L5317" s="29">
        <f>①陸連データ貼付け!P2386</f>
        <v>2</v>
      </c>
      <c r="M5317" s="63" t="str">
        <f>①陸連データ貼付け!Q2386</f>
        <v>中学校</v>
      </c>
    </row>
    <row r="5318" spans="1:13">
      <c r="A5318" s="220" t="str">
        <f>IF(①陸連データ貼付け!M2387="","",①陸連データ貼付け!M2387)</f>
        <v>P668</v>
      </c>
      <c r="B5318" s="29" t="str">
        <f t="shared" si="258"/>
        <v>P</v>
      </c>
      <c r="C5318" s="29" t="str">
        <f t="shared" si="259"/>
        <v>668</v>
      </c>
      <c r="D5318" s="29">
        <f>①陸連データ貼付け!B2387</f>
        <v>75962635</v>
      </c>
      <c r="E5318" s="29" t="str">
        <f>①陸連データ貼付け!C2387</f>
        <v>川﨑　颯太</v>
      </c>
      <c r="F5318" s="29" t="str">
        <f>ASC(①陸連データ貼付け!D2387)</f>
        <v>ｶﾜｻｷ ｿｳﾀ</v>
      </c>
      <c r="G5318" s="29" t="str">
        <f>①陸連データ貼付け!E2387</f>
        <v>男</v>
      </c>
      <c r="H5318" s="29">
        <f>①陸連データ貼付け!H2387</f>
        <v>24291</v>
      </c>
      <c r="I5318" s="29" t="str">
        <f>①陸連データ貼付け!I2387</f>
        <v>守山西中</v>
      </c>
      <c r="J5318" s="29" t="str">
        <f>①陸連データ貼付け!J2387</f>
        <v>モリヤマニシチュウ</v>
      </c>
      <c r="K5318" s="29" t="str">
        <f t="shared" si="260"/>
        <v>守山西中</v>
      </c>
      <c r="L5318" s="29">
        <f>①陸連データ貼付け!P2387</f>
        <v>3</v>
      </c>
      <c r="M5318" s="63" t="str">
        <f>①陸連データ貼付け!Q2387</f>
        <v>中学校</v>
      </c>
    </row>
    <row r="5319" spans="1:13">
      <c r="A5319" s="220" t="str">
        <f>IF(①陸連データ貼付け!M2388="","",①陸連データ貼付け!M2388)</f>
        <v>P690</v>
      </c>
      <c r="B5319" s="29" t="str">
        <f t="shared" si="258"/>
        <v>P</v>
      </c>
      <c r="C5319" s="29" t="str">
        <f t="shared" si="259"/>
        <v>690</v>
      </c>
      <c r="D5319" s="29">
        <f>①陸連データ貼付け!B2388</f>
        <v>75965133</v>
      </c>
      <c r="E5319" s="29" t="str">
        <f>①陸連データ貼付け!C2388</f>
        <v>木村　帆理</v>
      </c>
      <c r="F5319" s="29" t="str">
        <f>ASC(①陸連データ貼付け!D2388)</f>
        <v>ｷﾑﾗ ﾊﾞﾝﾘ</v>
      </c>
      <c r="G5319" s="29" t="str">
        <f>①陸連データ貼付け!E2388</f>
        <v>男</v>
      </c>
      <c r="H5319" s="29">
        <f>①陸連データ貼付け!H2388</f>
        <v>24291</v>
      </c>
      <c r="I5319" s="29" t="str">
        <f>①陸連データ貼付け!I2388</f>
        <v>守山西中</v>
      </c>
      <c r="J5319" s="29" t="str">
        <f>①陸連データ貼付け!J2388</f>
        <v>モリヤマニシチュウ</v>
      </c>
      <c r="K5319" s="29" t="str">
        <f t="shared" si="260"/>
        <v>守山西中</v>
      </c>
      <c r="L5319" s="29">
        <f>①陸連データ貼付け!P2388</f>
        <v>3</v>
      </c>
      <c r="M5319" s="63" t="str">
        <f>①陸連データ貼付け!Q2388</f>
        <v>中学校</v>
      </c>
    </row>
    <row r="5320" spans="1:13">
      <c r="A5320" s="220" t="str">
        <f>IF(①陸連データ貼付け!M2389="","",①陸連データ貼付け!M2389)</f>
        <v>P681</v>
      </c>
      <c r="B5320" s="29" t="str">
        <f t="shared" si="258"/>
        <v>P</v>
      </c>
      <c r="C5320" s="29" t="str">
        <f t="shared" si="259"/>
        <v>681</v>
      </c>
      <c r="D5320" s="29">
        <f>①陸連データ貼付け!B2389</f>
        <v>75964132</v>
      </c>
      <c r="E5320" s="29" t="str">
        <f>①陸連データ貼付け!C2389</f>
        <v>河野　博希</v>
      </c>
      <c r="F5320" s="29" t="str">
        <f>ASC(①陸連データ貼付け!D2389)</f>
        <v>ｺｳﾉ ﾋﾛｷ</v>
      </c>
      <c r="G5320" s="29" t="str">
        <f>①陸連データ貼付け!E2389</f>
        <v>男</v>
      </c>
      <c r="H5320" s="29">
        <f>①陸連データ貼付け!H2389</f>
        <v>24291</v>
      </c>
      <c r="I5320" s="29" t="str">
        <f>①陸連データ貼付け!I2389</f>
        <v>守山西中</v>
      </c>
      <c r="J5320" s="29" t="str">
        <f>①陸連データ貼付け!J2389</f>
        <v>モリヤマニシチュウ</v>
      </c>
      <c r="K5320" s="29" t="str">
        <f t="shared" si="260"/>
        <v>守山西中</v>
      </c>
      <c r="L5320" s="29">
        <f>①陸連データ貼付け!P2389</f>
        <v>3</v>
      </c>
      <c r="M5320" s="63" t="str">
        <f>①陸連データ貼付け!Q2389</f>
        <v>中学校</v>
      </c>
    </row>
    <row r="5321" spans="1:13">
      <c r="A5321" s="220" t="str">
        <f>IF(①陸連データ貼付け!M2390="","",①陸連データ貼付け!M2390)</f>
        <v>P703</v>
      </c>
      <c r="B5321" s="29" t="str">
        <f t="shared" si="258"/>
        <v>P</v>
      </c>
      <c r="C5321" s="29" t="str">
        <f t="shared" si="259"/>
        <v>703</v>
      </c>
      <c r="D5321" s="29">
        <f>①陸連データ貼付け!B2390</f>
        <v>92005420</v>
      </c>
      <c r="E5321" s="29" t="str">
        <f>①陸連データ貼付け!C2390</f>
        <v>小山　雄平</v>
      </c>
      <c r="F5321" s="29" t="str">
        <f>ASC(①陸連データ貼付け!D2390)</f>
        <v>ｺﾔﾏ ﾕｳﾍｲ</v>
      </c>
      <c r="G5321" s="29" t="str">
        <f>①陸連データ貼付け!E2390</f>
        <v>男</v>
      </c>
      <c r="H5321" s="29">
        <f>①陸連データ貼付け!H2390</f>
        <v>24291</v>
      </c>
      <c r="I5321" s="29" t="str">
        <f>①陸連データ貼付け!I2390</f>
        <v>守山西中</v>
      </c>
      <c r="J5321" s="29" t="str">
        <f>①陸連データ貼付け!J2390</f>
        <v>モリヤマニシチュウ</v>
      </c>
      <c r="K5321" s="29" t="str">
        <f t="shared" si="260"/>
        <v>守山西中</v>
      </c>
      <c r="L5321" s="29">
        <f>①陸連データ貼付け!P2390</f>
        <v>2</v>
      </c>
      <c r="M5321" s="63" t="str">
        <f>①陸連データ貼付け!Q2390</f>
        <v>中学校</v>
      </c>
    </row>
    <row r="5322" spans="1:13">
      <c r="A5322" s="220" t="str">
        <f>IF(①陸連データ貼付け!M2391="","",①陸連データ貼付け!M2391)</f>
        <v>P669</v>
      </c>
      <c r="B5322" s="29" t="str">
        <f t="shared" si="258"/>
        <v>P</v>
      </c>
      <c r="C5322" s="29" t="str">
        <f t="shared" si="259"/>
        <v>669</v>
      </c>
      <c r="D5322" s="29">
        <f>①陸連データ貼付け!B2391</f>
        <v>75962736</v>
      </c>
      <c r="E5322" s="29" t="str">
        <f>①陸連データ貼付け!C2391</f>
        <v>権　俊吾</v>
      </c>
      <c r="F5322" s="29" t="str">
        <f>ASC(①陸連データ貼付け!D2391)</f>
        <v>ｺﾝ ｼﾞｭﾉ</v>
      </c>
      <c r="G5322" s="29" t="str">
        <f>①陸連データ貼付け!E2391</f>
        <v>男</v>
      </c>
      <c r="H5322" s="29">
        <f>①陸連データ貼付け!H2391</f>
        <v>24291</v>
      </c>
      <c r="I5322" s="29" t="str">
        <f>①陸連データ貼付け!I2391</f>
        <v>守山西中</v>
      </c>
      <c r="J5322" s="29" t="str">
        <f>①陸連データ貼付け!J2391</f>
        <v>モリヤマニシチュウ</v>
      </c>
      <c r="K5322" s="29" t="str">
        <f t="shared" si="260"/>
        <v>守山西中</v>
      </c>
      <c r="L5322" s="29">
        <f>①陸連データ貼付け!P2391</f>
        <v>3</v>
      </c>
      <c r="M5322" s="63" t="str">
        <f>①陸連データ貼付け!Q2391</f>
        <v>中学校</v>
      </c>
    </row>
    <row r="5323" spans="1:13">
      <c r="A5323" s="220" t="str">
        <f>IF(①陸連データ貼付け!M2392="","",①陸連データ貼付け!M2392)</f>
        <v>P702</v>
      </c>
      <c r="B5323" s="29" t="str">
        <f t="shared" si="258"/>
        <v>P</v>
      </c>
      <c r="C5323" s="29" t="str">
        <f t="shared" si="259"/>
        <v>702</v>
      </c>
      <c r="D5323" s="29">
        <f>①陸連データ貼付け!B2392</f>
        <v>92005319</v>
      </c>
      <c r="E5323" s="29" t="str">
        <f>①陸連データ貼付け!C2392</f>
        <v>齋藤　大聖</v>
      </c>
      <c r="F5323" s="29" t="str">
        <f>ASC(①陸連データ貼付け!D2392)</f>
        <v>ｻｲﾄｳ ﾀｲｾｲ</v>
      </c>
      <c r="G5323" s="29" t="str">
        <f>①陸連データ貼付け!E2392</f>
        <v>男</v>
      </c>
      <c r="H5323" s="29">
        <f>①陸連データ貼付け!H2392</f>
        <v>24291</v>
      </c>
      <c r="I5323" s="29" t="str">
        <f>①陸連データ貼付け!I2392</f>
        <v>守山西中</v>
      </c>
      <c r="J5323" s="29" t="str">
        <f>①陸連データ貼付け!J2392</f>
        <v>モリヤマニシチュウ</v>
      </c>
      <c r="K5323" s="29" t="str">
        <f t="shared" si="260"/>
        <v>守山西中</v>
      </c>
      <c r="L5323" s="29">
        <f>①陸連データ貼付け!P2392</f>
        <v>2</v>
      </c>
      <c r="M5323" s="63" t="str">
        <f>①陸連データ貼付け!Q2392</f>
        <v>中学校</v>
      </c>
    </row>
    <row r="5324" spans="1:13">
      <c r="A5324" s="220" t="str">
        <f>IF(①陸連データ貼付け!M2393="","",①陸連データ貼付け!M2393)</f>
        <v>P5506</v>
      </c>
      <c r="B5324" s="29" t="str">
        <f t="shared" si="258"/>
        <v>P</v>
      </c>
      <c r="C5324" s="29" t="str">
        <f t="shared" si="259"/>
        <v>5506</v>
      </c>
      <c r="D5324" s="29">
        <f>①陸連データ貼付け!B2393</f>
        <v>75968035</v>
      </c>
      <c r="E5324" s="29" t="str">
        <f>①陸連データ貼付け!C2393</f>
        <v>齋藤　実咲</v>
      </c>
      <c r="F5324" s="29" t="str">
        <f>ASC(①陸連データ貼付け!D2393)</f>
        <v>ｻｲﾄｳ ﾐｻｷ</v>
      </c>
      <c r="G5324" s="29" t="str">
        <f>①陸連データ貼付け!E2393</f>
        <v>女</v>
      </c>
      <c r="H5324" s="29">
        <f>①陸連データ貼付け!H2393</f>
        <v>24291</v>
      </c>
      <c r="I5324" s="29" t="str">
        <f>①陸連データ貼付け!I2393</f>
        <v>守山西中</v>
      </c>
      <c r="J5324" s="29" t="str">
        <f>①陸連データ貼付け!J2393</f>
        <v>モリヤマニシチュウ</v>
      </c>
      <c r="K5324" s="29" t="str">
        <f t="shared" si="260"/>
        <v>守山西中</v>
      </c>
      <c r="L5324" s="29">
        <f>①陸連データ貼付け!P2393</f>
        <v>3</v>
      </c>
      <c r="M5324" s="63" t="str">
        <f>①陸連データ貼付け!Q2393</f>
        <v>中学校</v>
      </c>
    </row>
    <row r="5325" spans="1:13">
      <c r="A5325" s="220" t="str">
        <f>IF(①陸連データ貼付け!M2394="","",①陸連データ貼付け!M2394)</f>
        <v>P5493</v>
      </c>
      <c r="B5325" s="29" t="str">
        <f t="shared" si="258"/>
        <v>P</v>
      </c>
      <c r="C5325" s="29" t="str">
        <f t="shared" si="259"/>
        <v>5493</v>
      </c>
      <c r="D5325" s="29">
        <f>①陸連データ貼付け!B2394</f>
        <v>75966639</v>
      </c>
      <c r="E5325" s="29" t="str">
        <f>①陸連データ貼付け!C2394</f>
        <v>佐藤　舞</v>
      </c>
      <c r="F5325" s="29" t="str">
        <f>ASC(①陸連データ貼付け!D2394)</f>
        <v>ｻﾄｳ ﾏｲ</v>
      </c>
      <c r="G5325" s="29" t="str">
        <f>①陸連データ貼付け!E2394</f>
        <v>女</v>
      </c>
      <c r="H5325" s="29">
        <f>①陸連データ貼付け!H2394</f>
        <v>24291</v>
      </c>
      <c r="I5325" s="29" t="str">
        <f>①陸連データ貼付け!I2394</f>
        <v>守山西中</v>
      </c>
      <c r="J5325" s="29" t="str">
        <f>①陸連データ貼付け!J2394</f>
        <v>モリヤマニシチュウ</v>
      </c>
      <c r="K5325" s="29" t="str">
        <f t="shared" si="260"/>
        <v>守山西中</v>
      </c>
      <c r="L5325" s="29">
        <f>①陸連データ貼付け!P2394</f>
        <v>3</v>
      </c>
      <c r="M5325" s="63" t="str">
        <f>①陸連データ貼付け!Q2394</f>
        <v>中学校</v>
      </c>
    </row>
    <row r="5326" spans="1:13">
      <c r="A5326" s="220" t="str">
        <f>IF(①陸連データ貼付け!M2395="","",①陸連データ貼付け!M2395)</f>
        <v>P5495</v>
      </c>
      <c r="B5326" s="29" t="str">
        <f t="shared" si="258"/>
        <v>P</v>
      </c>
      <c r="C5326" s="29" t="str">
        <f t="shared" si="259"/>
        <v>5495</v>
      </c>
      <c r="D5326" s="29">
        <f>①陸連データ貼付け!B2395</f>
        <v>75966841</v>
      </c>
      <c r="E5326" s="29" t="str">
        <f>①陸連データ貼付け!C2395</f>
        <v>芝宮　舞華</v>
      </c>
      <c r="F5326" s="29" t="str">
        <f>ASC(①陸連データ貼付け!D2395)</f>
        <v>ｼﾊﾞﾐﾔ ﾏｲｶ</v>
      </c>
      <c r="G5326" s="29" t="str">
        <f>①陸連データ貼付け!E2395</f>
        <v>女</v>
      </c>
      <c r="H5326" s="29">
        <f>①陸連データ貼付け!H2395</f>
        <v>24291</v>
      </c>
      <c r="I5326" s="29" t="str">
        <f>①陸連データ貼付け!I2395</f>
        <v>守山西中</v>
      </c>
      <c r="J5326" s="29" t="str">
        <f>①陸連データ貼付け!J2395</f>
        <v>モリヤマニシチュウ</v>
      </c>
      <c r="K5326" s="29" t="str">
        <f t="shared" si="260"/>
        <v>守山西中</v>
      </c>
      <c r="L5326" s="29">
        <f>①陸連データ貼付け!P2395</f>
        <v>3</v>
      </c>
      <c r="M5326" s="63" t="str">
        <f>①陸連データ貼付け!Q2395</f>
        <v>中学校</v>
      </c>
    </row>
    <row r="5327" spans="1:13">
      <c r="A5327" s="220" t="str">
        <f>IF(①陸連データ貼付け!M2396="","",①陸連データ貼付け!M2396)</f>
        <v>P5500</v>
      </c>
      <c r="B5327" s="29" t="str">
        <f t="shared" si="258"/>
        <v>P</v>
      </c>
      <c r="C5327" s="29" t="str">
        <f t="shared" si="259"/>
        <v>5500</v>
      </c>
      <c r="D5327" s="29">
        <f>①陸連データ貼付け!B2396</f>
        <v>75967438</v>
      </c>
      <c r="E5327" s="29" t="str">
        <f>①陸連データ貼付け!C2396</f>
        <v>新海　祐衣</v>
      </c>
      <c r="F5327" s="29" t="str">
        <f>ASC(①陸連データ貼付け!D2396)</f>
        <v>ｼﾝｶｲ ﾕｲ</v>
      </c>
      <c r="G5327" s="29" t="str">
        <f>①陸連データ貼付け!E2396</f>
        <v>女</v>
      </c>
      <c r="H5327" s="29">
        <f>①陸連データ貼付け!H2396</f>
        <v>24291</v>
      </c>
      <c r="I5327" s="29" t="str">
        <f>①陸連データ貼付け!I2396</f>
        <v>守山西中</v>
      </c>
      <c r="J5327" s="29" t="str">
        <f>①陸連データ貼付け!J2396</f>
        <v>モリヤマニシチュウ</v>
      </c>
      <c r="K5327" s="29" t="str">
        <f t="shared" si="260"/>
        <v>守山西中</v>
      </c>
      <c r="L5327" s="29">
        <f>①陸連データ貼付け!P2396</f>
        <v>3</v>
      </c>
      <c r="M5327" s="63" t="str">
        <f>①陸連データ貼付け!Q2396</f>
        <v>中学校</v>
      </c>
    </row>
    <row r="5328" spans="1:13">
      <c r="A5328" s="220" t="str">
        <f>IF(①陸連データ貼付け!M2397="","",①陸連データ貼付け!M2397)</f>
        <v>P707</v>
      </c>
      <c r="B5328" s="29" t="str">
        <f t="shared" si="258"/>
        <v>P</v>
      </c>
      <c r="C5328" s="29" t="str">
        <f t="shared" si="259"/>
        <v>707</v>
      </c>
      <c r="D5328" s="29">
        <f>①陸連データ貼付け!B2397</f>
        <v>92005824</v>
      </c>
      <c r="E5328" s="29" t="str">
        <f>①陸連データ貼付け!C2397</f>
        <v>鈴木　孝幸</v>
      </c>
      <c r="F5328" s="29" t="str">
        <f>ASC(①陸連データ貼付け!D2397)</f>
        <v>ｽｽﾞｷ ﾀｶﾕｷ</v>
      </c>
      <c r="G5328" s="29" t="str">
        <f>①陸連データ貼付け!E2397</f>
        <v>男</v>
      </c>
      <c r="H5328" s="29">
        <f>①陸連データ貼付け!H2397</f>
        <v>24291</v>
      </c>
      <c r="I5328" s="29" t="str">
        <f>①陸連データ貼付け!I2397</f>
        <v>守山西中</v>
      </c>
      <c r="J5328" s="29" t="str">
        <f>①陸連データ貼付け!J2397</f>
        <v>モリヤマニシチュウ</v>
      </c>
      <c r="K5328" s="29" t="str">
        <f t="shared" si="260"/>
        <v>守山西中</v>
      </c>
      <c r="L5328" s="29">
        <f>①陸連データ貼付け!P2397</f>
        <v>2</v>
      </c>
      <c r="M5328" s="63" t="str">
        <f>①陸連データ貼付け!Q2397</f>
        <v>中学校</v>
      </c>
    </row>
    <row r="5329" spans="1:13">
      <c r="A5329" s="220" t="str">
        <f>IF(①陸連データ貼付け!M2398="","",①陸連データ貼付け!M2398)</f>
        <v>P678</v>
      </c>
      <c r="B5329" s="29" t="str">
        <f t="shared" si="258"/>
        <v>P</v>
      </c>
      <c r="C5329" s="29" t="str">
        <f t="shared" si="259"/>
        <v>678</v>
      </c>
      <c r="D5329" s="29">
        <f>①陸連データ貼付け!B2398</f>
        <v>75963737</v>
      </c>
      <c r="E5329" s="29" t="str">
        <f>①陸連データ貼付け!C2398</f>
        <v>鈴木　涼介</v>
      </c>
      <c r="F5329" s="29" t="str">
        <f>ASC(①陸連データ貼付け!D2398)</f>
        <v>ｽｽﾞｷ ﾘｮｳｽｹ</v>
      </c>
      <c r="G5329" s="29" t="str">
        <f>①陸連データ貼付け!E2398</f>
        <v>男</v>
      </c>
      <c r="H5329" s="29">
        <f>①陸連データ貼付け!H2398</f>
        <v>24291</v>
      </c>
      <c r="I5329" s="29" t="str">
        <f>①陸連データ貼付け!I2398</f>
        <v>守山西中</v>
      </c>
      <c r="J5329" s="29" t="str">
        <f>①陸連データ貼付け!J2398</f>
        <v>モリヤマニシチュウ</v>
      </c>
      <c r="K5329" s="29" t="str">
        <f t="shared" si="260"/>
        <v>守山西中</v>
      </c>
      <c r="L5329" s="29">
        <f>①陸連データ貼付け!P2398</f>
        <v>3</v>
      </c>
      <c r="M5329" s="63" t="str">
        <f>①陸連データ貼付け!Q2398</f>
        <v>中学校</v>
      </c>
    </row>
    <row r="5330" spans="1:13">
      <c r="A5330" s="220" t="str">
        <f>IF(①陸連データ貼付け!M2399="","",①陸連データ貼付け!M2399)</f>
        <v>P709</v>
      </c>
      <c r="B5330" s="29" t="str">
        <f t="shared" si="258"/>
        <v>P</v>
      </c>
      <c r="C5330" s="29" t="str">
        <f t="shared" si="259"/>
        <v>709</v>
      </c>
      <c r="D5330" s="29">
        <f>①陸連データ貼付け!B2399</f>
        <v>92006017</v>
      </c>
      <c r="E5330" s="29" t="str">
        <f>①陸連データ貼付け!C2399</f>
        <v>諏訪　達也</v>
      </c>
      <c r="F5330" s="29" t="str">
        <f>ASC(①陸連データ貼付け!D2399)</f>
        <v>ｽﾜ ﾀﾂﾔ</v>
      </c>
      <c r="G5330" s="29" t="str">
        <f>①陸連データ貼付け!E2399</f>
        <v>男</v>
      </c>
      <c r="H5330" s="29">
        <f>①陸連データ貼付け!H2399</f>
        <v>24291</v>
      </c>
      <c r="I5330" s="29" t="str">
        <f>①陸連データ貼付け!I2399</f>
        <v>守山西中</v>
      </c>
      <c r="J5330" s="29" t="str">
        <f>①陸連データ貼付け!J2399</f>
        <v>モリヤマニシチュウ</v>
      </c>
      <c r="K5330" s="29" t="str">
        <f t="shared" si="260"/>
        <v>守山西中</v>
      </c>
      <c r="L5330" s="29">
        <f>①陸連データ貼付け!P2399</f>
        <v>2</v>
      </c>
      <c r="M5330" s="63" t="str">
        <f>①陸連データ貼付け!Q2399</f>
        <v>中学校</v>
      </c>
    </row>
    <row r="5331" spans="1:13">
      <c r="A5331" s="220" t="str">
        <f>IF(①陸連データ貼付け!M2400="","",①陸連データ貼付け!M2400)</f>
        <v>P691</v>
      </c>
      <c r="B5331" s="29" t="str">
        <f t="shared" si="258"/>
        <v>P</v>
      </c>
      <c r="C5331" s="29" t="str">
        <f t="shared" si="259"/>
        <v>691</v>
      </c>
      <c r="D5331" s="29">
        <f>①陸連データ貼付け!B2400</f>
        <v>75965234</v>
      </c>
      <c r="E5331" s="29" t="str">
        <f>①陸連データ貼付け!C2400</f>
        <v>高木　ユウマ</v>
      </c>
      <c r="F5331" s="29" t="str">
        <f>ASC(①陸連データ貼付け!D2400)</f>
        <v>ﾀｶｷﾞ ﾕｳﾏ</v>
      </c>
      <c r="G5331" s="29" t="str">
        <f>①陸連データ貼付け!E2400</f>
        <v>男</v>
      </c>
      <c r="H5331" s="29">
        <f>①陸連データ貼付け!H2400</f>
        <v>24291</v>
      </c>
      <c r="I5331" s="29" t="str">
        <f>①陸連データ貼付け!I2400</f>
        <v>守山西中</v>
      </c>
      <c r="J5331" s="29" t="str">
        <f>①陸連データ貼付け!J2400</f>
        <v>モリヤマニシチュウ</v>
      </c>
      <c r="K5331" s="29" t="str">
        <f t="shared" si="260"/>
        <v>守山西中</v>
      </c>
      <c r="L5331" s="29">
        <f>①陸連データ貼付け!P2400</f>
        <v>3</v>
      </c>
      <c r="M5331" s="63" t="str">
        <f>①陸連データ貼付け!Q2400</f>
        <v>中学校</v>
      </c>
    </row>
    <row r="5332" spans="1:13">
      <c r="A5332" s="220" t="str">
        <f>IF(①陸連データ貼付け!M2401="","",①陸連データ貼付け!M2401)</f>
        <v>P5507</v>
      </c>
      <c r="B5332" s="29" t="str">
        <f t="shared" si="258"/>
        <v>P</v>
      </c>
      <c r="C5332" s="29" t="str">
        <f t="shared" si="259"/>
        <v>5507</v>
      </c>
      <c r="D5332" s="29">
        <f>①陸連データ貼付け!B2401</f>
        <v>92006926</v>
      </c>
      <c r="E5332" s="29" t="str">
        <f>①陸連データ貼付け!C2401</f>
        <v>瀧沢　麻唯</v>
      </c>
      <c r="F5332" s="29" t="str">
        <f>ASC(①陸連データ貼付け!D2401)</f>
        <v>ﾀｷｻﾞﾜ ﾏｲ</v>
      </c>
      <c r="G5332" s="29" t="str">
        <f>①陸連データ貼付け!E2401</f>
        <v>女</v>
      </c>
      <c r="H5332" s="29">
        <f>①陸連データ貼付け!H2401</f>
        <v>24291</v>
      </c>
      <c r="I5332" s="29" t="str">
        <f>①陸連データ貼付け!I2401</f>
        <v>守山西中</v>
      </c>
      <c r="J5332" s="29" t="str">
        <f>①陸連データ貼付け!J2401</f>
        <v>モリヤマニシチュウ</v>
      </c>
      <c r="K5332" s="29" t="str">
        <f t="shared" si="260"/>
        <v>守山西中</v>
      </c>
      <c r="L5332" s="29">
        <f>①陸連データ貼付け!P2401</f>
        <v>2</v>
      </c>
      <c r="M5332" s="63" t="str">
        <f>①陸連データ貼付け!Q2401</f>
        <v>中学校</v>
      </c>
    </row>
    <row r="5333" spans="1:13">
      <c r="A5333" s="220" t="str">
        <f>IF(①陸連データ貼付け!M2402="","",①陸連データ貼付け!M2402)</f>
        <v>P704</v>
      </c>
      <c r="B5333" s="29" t="str">
        <f t="shared" si="258"/>
        <v>P</v>
      </c>
      <c r="C5333" s="29" t="str">
        <f t="shared" si="259"/>
        <v>704</v>
      </c>
      <c r="D5333" s="29">
        <f>①陸連データ貼付け!B2402</f>
        <v>92005521</v>
      </c>
      <c r="E5333" s="29" t="str">
        <f>①陸連データ貼付け!C2402</f>
        <v>竹浪　直耶</v>
      </c>
      <c r="F5333" s="29" t="str">
        <f>ASC(①陸連データ貼付け!D2402)</f>
        <v>ﾀｹﾅﾐ ﾅｵﾔ</v>
      </c>
      <c r="G5333" s="29" t="str">
        <f>①陸連データ貼付け!E2402</f>
        <v>男</v>
      </c>
      <c r="H5333" s="29">
        <f>①陸連データ貼付け!H2402</f>
        <v>24291</v>
      </c>
      <c r="I5333" s="29" t="str">
        <f>①陸連データ貼付け!I2402</f>
        <v>守山西中</v>
      </c>
      <c r="J5333" s="29" t="str">
        <f>①陸連データ貼付け!J2402</f>
        <v>モリヤマニシチュウ</v>
      </c>
      <c r="K5333" s="29" t="str">
        <f t="shared" si="260"/>
        <v>守山西中</v>
      </c>
      <c r="L5333" s="29">
        <f>①陸連データ貼付け!P2402</f>
        <v>2</v>
      </c>
      <c r="M5333" s="63" t="str">
        <f>①陸連データ貼付け!Q2402</f>
        <v>中学校</v>
      </c>
    </row>
    <row r="5334" spans="1:13">
      <c r="A5334" s="220" t="str">
        <f>IF(①陸連データ貼付け!M2403="","",①陸連データ貼付け!M2403)</f>
        <v>P693</v>
      </c>
      <c r="B5334" s="29" t="str">
        <f t="shared" si="258"/>
        <v>P</v>
      </c>
      <c r="C5334" s="29" t="str">
        <f t="shared" si="259"/>
        <v>693</v>
      </c>
      <c r="D5334" s="29">
        <f>①陸連データ貼付け!B2403</f>
        <v>75965840</v>
      </c>
      <c r="E5334" s="29" t="str">
        <f>①陸連データ貼付け!C2403</f>
        <v>田中　日那太</v>
      </c>
      <c r="F5334" s="29" t="str">
        <f>ASC(①陸連データ貼付け!D2403)</f>
        <v>ﾀﾅｶ ﾋﾅﾀ</v>
      </c>
      <c r="G5334" s="29" t="str">
        <f>①陸連データ貼付け!E2403</f>
        <v>男</v>
      </c>
      <c r="H5334" s="29">
        <f>①陸連データ貼付け!H2403</f>
        <v>24291</v>
      </c>
      <c r="I5334" s="29" t="str">
        <f>①陸連データ貼付け!I2403</f>
        <v>守山西中</v>
      </c>
      <c r="J5334" s="29" t="str">
        <f>①陸連データ貼付け!J2403</f>
        <v>モリヤマニシチュウ</v>
      </c>
      <c r="K5334" s="29" t="str">
        <f t="shared" si="260"/>
        <v>守山西中</v>
      </c>
      <c r="L5334" s="29">
        <f>①陸連データ貼付け!P2403</f>
        <v>3</v>
      </c>
      <c r="M5334" s="63" t="str">
        <f>①陸連データ貼付け!Q2403</f>
        <v>中学校</v>
      </c>
    </row>
    <row r="5335" spans="1:13">
      <c r="A5335" s="220" t="str">
        <f>IF(①陸連データ貼付け!M2404="","",①陸連データ貼付け!M2404)</f>
        <v>P682</v>
      </c>
      <c r="B5335" s="29" t="str">
        <f t="shared" si="258"/>
        <v>P</v>
      </c>
      <c r="C5335" s="29" t="str">
        <f t="shared" si="259"/>
        <v>682</v>
      </c>
      <c r="D5335" s="29">
        <f>①陸連データ貼付け!B2404</f>
        <v>75964334</v>
      </c>
      <c r="E5335" s="29" t="str">
        <f>①陸連データ貼付け!C2404</f>
        <v>丹菊　賢伸</v>
      </c>
      <c r="F5335" s="29" t="str">
        <f>ASC(①陸連データ貼付け!D2404)</f>
        <v>ﾀﾝｷﾞｸ ｹﾝｼﾝ</v>
      </c>
      <c r="G5335" s="29" t="str">
        <f>①陸連データ貼付け!E2404</f>
        <v>男</v>
      </c>
      <c r="H5335" s="29">
        <f>①陸連データ貼付け!H2404</f>
        <v>24291</v>
      </c>
      <c r="I5335" s="29" t="str">
        <f>①陸連データ貼付け!I2404</f>
        <v>守山西中</v>
      </c>
      <c r="J5335" s="29" t="str">
        <f>①陸連データ貼付け!J2404</f>
        <v>モリヤマニシチュウ</v>
      </c>
      <c r="K5335" s="29" t="str">
        <f t="shared" si="260"/>
        <v>守山西中</v>
      </c>
      <c r="L5335" s="29">
        <f>①陸連データ貼付け!P2404</f>
        <v>3</v>
      </c>
      <c r="M5335" s="63" t="str">
        <f>①陸連データ貼付け!Q2404</f>
        <v>中学校</v>
      </c>
    </row>
    <row r="5336" spans="1:13">
      <c r="A5336" s="220" t="str">
        <f>IF(①陸連データ貼付け!M2405="","",①陸連データ貼付け!M2405)</f>
        <v>P5517</v>
      </c>
      <c r="B5336" s="29" t="str">
        <f t="shared" si="258"/>
        <v>P</v>
      </c>
      <c r="C5336" s="29" t="str">
        <f t="shared" si="259"/>
        <v>5517</v>
      </c>
      <c r="D5336" s="29">
        <f>①陸連データ貼付け!B2405</f>
        <v>92007927</v>
      </c>
      <c r="E5336" s="29" t="str">
        <f>①陸連データ貼付け!C2405</f>
        <v>辻　真香実</v>
      </c>
      <c r="F5336" s="29" t="str">
        <f>ASC(①陸連データ貼付け!D2405)</f>
        <v>ﾂｼﾞ ﾏｺﾐ</v>
      </c>
      <c r="G5336" s="29" t="str">
        <f>①陸連データ貼付け!E2405</f>
        <v>女</v>
      </c>
      <c r="H5336" s="29">
        <f>①陸連データ貼付け!H2405</f>
        <v>24291</v>
      </c>
      <c r="I5336" s="29" t="str">
        <f>①陸連データ貼付け!I2405</f>
        <v>守山西中</v>
      </c>
      <c r="J5336" s="29" t="str">
        <f>①陸連データ貼付け!J2405</f>
        <v>モリヤマニシチュウ</v>
      </c>
      <c r="K5336" s="29" t="str">
        <f t="shared" si="260"/>
        <v>守山西中</v>
      </c>
      <c r="L5336" s="29">
        <f>①陸連データ貼付け!P2405</f>
        <v>2</v>
      </c>
      <c r="M5336" s="63" t="str">
        <f>①陸連データ貼付け!Q2405</f>
        <v>中学校</v>
      </c>
    </row>
    <row r="5337" spans="1:13">
      <c r="A5337" s="220" t="str">
        <f>IF(①陸連データ貼付け!M2406="","",①陸連データ貼付け!M2406)</f>
        <v>P5514</v>
      </c>
      <c r="B5337" s="29" t="str">
        <f t="shared" si="258"/>
        <v>P</v>
      </c>
      <c r="C5337" s="29" t="str">
        <f t="shared" si="259"/>
        <v>5514</v>
      </c>
      <c r="D5337" s="29">
        <f>①陸連データ貼付け!B2406</f>
        <v>92007624</v>
      </c>
      <c r="E5337" s="29" t="str">
        <f>①陸連データ貼付け!C2406</f>
        <v>堤　柚衣</v>
      </c>
      <c r="F5337" s="29" t="str">
        <f>ASC(①陸連データ貼付け!D2406)</f>
        <v>ﾂﾂﾐ ﾕｲ</v>
      </c>
      <c r="G5337" s="29" t="str">
        <f>①陸連データ貼付け!E2406</f>
        <v>女</v>
      </c>
      <c r="H5337" s="29">
        <f>①陸連データ貼付け!H2406</f>
        <v>24291</v>
      </c>
      <c r="I5337" s="29" t="str">
        <f>①陸連データ貼付け!I2406</f>
        <v>守山西中</v>
      </c>
      <c r="J5337" s="29" t="str">
        <f>①陸連データ貼付け!J2406</f>
        <v>モリヤマニシチュウ</v>
      </c>
      <c r="K5337" s="29" t="str">
        <f t="shared" si="260"/>
        <v>守山西中</v>
      </c>
      <c r="L5337" s="29">
        <f>①陸連データ貼付け!P2406</f>
        <v>2</v>
      </c>
      <c r="M5337" s="63" t="str">
        <f>①陸連データ貼付け!Q2406</f>
        <v>中学校</v>
      </c>
    </row>
    <row r="5338" spans="1:13">
      <c r="A5338" s="220" t="str">
        <f>IF(①陸連データ貼付け!M2407="","",①陸連データ貼付け!M2407)</f>
        <v>P5498</v>
      </c>
      <c r="B5338" s="29" t="str">
        <f t="shared" si="258"/>
        <v>P</v>
      </c>
      <c r="C5338" s="29" t="str">
        <f t="shared" si="259"/>
        <v>5498</v>
      </c>
      <c r="D5338" s="29">
        <f>①陸連データ貼付け!B2407</f>
        <v>75967236</v>
      </c>
      <c r="E5338" s="29" t="str">
        <f>①陸連データ貼付け!C2407</f>
        <v>中﨑　百香</v>
      </c>
      <c r="F5338" s="29" t="str">
        <f>ASC(①陸連データ貼付け!D2407)</f>
        <v>ﾅｶｻﾞｷ ﾕｶ</v>
      </c>
      <c r="G5338" s="29" t="str">
        <f>①陸連データ貼付け!E2407</f>
        <v>女</v>
      </c>
      <c r="H5338" s="29">
        <f>①陸連データ貼付け!H2407</f>
        <v>24291</v>
      </c>
      <c r="I5338" s="29" t="str">
        <f>①陸連データ貼付け!I2407</f>
        <v>守山西中</v>
      </c>
      <c r="J5338" s="29" t="str">
        <f>①陸連データ貼付け!J2407</f>
        <v>モリヤマニシチュウ</v>
      </c>
      <c r="K5338" s="29" t="str">
        <f t="shared" si="260"/>
        <v>守山西中</v>
      </c>
      <c r="L5338" s="29">
        <f>①陸連データ貼付け!P2407</f>
        <v>3</v>
      </c>
      <c r="M5338" s="63" t="str">
        <f>①陸連データ貼付け!Q2407</f>
        <v>中学校</v>
      </c>
    </row>
    <row r="5339" spans="1:13">
      <c r="A5339" s="220" t="str">
        <f>IF(①陸連データ貼付け!M2408="","",①陸連データ貼付け!M2408)</f>
        <v>P686</v>
      </c>
      <c r="B5339" s="29" t="str">
        <f t="shared" si="258"/>
        <v>P</v>
      </c>
      <c r="C5339" s="29" t="str">
        <f t="shared" si="259"/>
        <v>686</v>
      </c>
      <c r="D5339" s="29">
        <f>①陸連データ貼付け!B2408</f>
        <v>75964738</v>
      </c>
      <c r="E5339" s="29" t="str">
        <f>①陸連データ貼付け!C2408</f>
        <v>中村　太耶</v>
      </c>
      <c r="F5339" s="29" t="str">
        <f>ASC(①陸連データ貼付け!D2408)</f>
        <v>ﾅｶﾑﾗ ﾀｲｶﾞ</v>
      </c>
      <c r="G5339" s="29" t="str">
        <f>①陸連データ貼付け!E2408</f>
        <v>男</v>
      </c>
      <c r="H5339" s="29">
        <f>①陸連データ貼付け!H2408</f>
        <v>24291</v>
      </c>
      <c r="I5339" s="29" t="str">
        <f>①陸連データ貼付け!I2408</f>
        <v>守山西中</v>
      </c>
      <c r="J5339" s="29" t="str">
        <f>①陸連データ貼付け!J2408</f>
        <v>モリヤマニシチュウ</v>
      </c>
      <c r="K5339" s="29" t="str">
        <f t="shared" si="260"/>
        <v>守山西中</v>
      </c>
      <c r="L5339" s="29">
        <f>①陸連データ貼付け!P2408</f>
        <v>3</v>
      </c>
      <c r="M5339" s="63" t="str">
        <f>①陸連データ貼付け!Q2408</f>
        <v>中学校</v>
      </c>
    </row>
    <row r="5340" spans="1:13">
      <c r="A5340" s="220" t="str">
        <f>IF(①陸連データ貼付け!M2409="","",①陸連データ貼付け!M2409)</f>
        <v>P687</v>
      </c>
      <c r="B5340" s="29" t="str">
        <f t="shared" si="258"/>
        <v>P</v>
      </c>
      <c r="C5340" s="29" t="str">
        <f t="shared" si="259"/>
        <v>687</v>
      </c>
      <c r="D5340" s="29">
        <f>①陸連データ貼付け!B2409</f>
        <v>75964839</v>
      </c>
      <c r="E5340" s="29" t="str">
        <f>①陸連データ貼付け!C2409</f>
        <v>中村　真那斗</v>
      </c>
      <c r="F5340" s="29" t="str">
        <f>ASC(①陸連データ貼付け!D2409)</f>
        <v>ﾅｶﾑﾗ ﾏﾅﾄ</v>
      </c>
      <c r="G5340" s="29" t="str">
        <f>①陸連データ貼付け!E2409</f>
        <v>男</v>
      </c>
      <c r="H5340" s="29">
        <f>①陸連データ貼付け!H2409</f>
        <v>24291</v>
      </c>
      <c r="I5340" s="29" t="str">
        <f>①陸連データ貼付け!I2409</f>
        <v>守山西中</v>
      </c>
      <c r="J5340" s="29" t="str">
        <f>①陸連データ貼付け!J2409</f>
        <v>モリヤマニシチュウ</v>
      </c>
      <c r="K5340" s="29" t="str">
        <f t="shared" si="260"/>
        <v>守山西中</v>
      </c>
      <c r="L5340" s="29">
        <f>①陸連データ貼付け!P2409</f>
        <v>3</v>
      </c>
      <c r="M5340" s="63" t="str">
        <f>①陸連データ貼付け!Q2409</f>
        <v>中学校</v>
      </c>
    </row>
    <row r="5341" spans="1:13">
      <c r="A5341" s="220" t="str">
        <f>IF(①陸連データ貼付け!M2410="","",①陸連データ貼付け!M2410)</f>
        <v>P688</v>
      </c>
      <c r="B5341" s="29" t="str">
        <f t="shared" si="258"/>
        <v>P</v>
      </c>
      <c r="C5341" s="29" t="str">
        <f t="shared" si="259"/>
        <v>688</v>
      </c>
      <c r="D5341" s="29">
        <f>①陸連データ貼付け!B2410</f>
        <v>75964940</v>
      </c>
      <c r="E5341" s="29" t="str">
        <f>①陸連データ貼付け!C2410</f>
        <v>萩原　圭島</v>
      </c>
      <c r="F5341" s="29" t="str">
        <f>ASC(①陸連データ貼付け!D2410)</f>
        <v>ﾊｷﾞﾊﾗ ｶﾄﾞｼﾏ</v>
      </c>
      <c r="G5341" s="29" t="str">
        <f>①陸連データ貼付け!E2410</f>
        <v>男</v>
      </c>
      <c r="H5341" s="29">
        <f>①陸連データ貼付け!H2410</f>
        <v>24291</v>
      </c>
      <c r="I5341" s="29" t="str">
        <f>①陸連データ貼付け!I2410</f>
        <v>守山西中</v>
      </c>
      <c r="J5341" s="29" t="str">
        <f>①陸連データ貼付け!J2410</f>
        <v>モリヤマニシチュウ</v>
      </c>
      <c r="K5341" s="29" t="str">
        <f t="shared" si="260"/>
        <v>守山西中</v>
      </c>
      <c r="L5341" s="29">
        <f>①陸連データ貼付け!P2410</f>
        <v>3</v>
      </c>
      <c r="M5341" s="63" t="str">
        <f>①陸連データ貼付け!Q2410</f>
        <v>中学校</v>
      </c>
    </row>
    <row r="5342" spans="1:13">
      <c r="A5342" s="220" t="str">
        <f>IF(①陸連データ貼付け!M2411="","",①陸連データ貼付け!M2411)</f>
        <v>P5499</v>
      </c>
      <c r="B5342" s="29" t="str">
        <f t="shared" si="258"/>
        <v>P</v>
      </c>
      <c r="C5342" s="29" t="str">
        <f t="shared" si="259"/>
        <v>5499</v>
      </c>
      <c r="D5342" s="29">
        <f>①陸連データ貼付け!B2411</f>
        <v>75967337</v>
      </c>
      <c r="E5342" s="29" t="str">
        <f>①陸連データ貼付け!C2411</f>
        <v>橋本　みなみ</v>
      </c>
      <c r="F5342" s="29" t="str">
        <f>ASC(①陸連データ貼付け!D2411)</f>
        <v>ﾊｼﾓﾄ ﾐﾅﾐ</v>
      </c>
      <c r="G5342" s="29" t="str">
        <f>①陸連データ貼付け!E2411</f>
        <v>女</v>
      </c>
      <c r="H5342" s="29">
        <f>①陸連データ貼付け!H2411</f>
        <v>24291</v>
      </c>
      <c r="I5342" s="29" t="str">
        <f>①陸連データ貼付け!I2411</f>
        <v>守山西中</v>
      </c>
      <c r="J5342" s="29" t="str">
        <f>①陸連データ貼付け!J2411</f>
        <v>モリヤマニシチュウ</v>
      </c>
      <c r="K5342" s="29" t="str">
        <f t="shared" si="260"/>
        <v>守山西中</v>
      </c>
      <c r="L5342" s="29">
        <f>①陸連データ貼付け!P2411</f>
        <v>3</v>
      </c>
      <c r="M5342" s="63" t="str">
        <f>①陸連データ貼付け!Q2411</f>
        <v>中学校</v>
      </c>
    </row>
    <row r="5343" spans="1:13">
      <c r="A5343" s="220" t="str">
        <f>IF(①陸連データ貼付け!M2412="","",①陸連データ貼付け!M2412)</f>
        <v>P712</v>
      </c>
      <c r="B5343" s="29" t="str">
        <f t="shared" si="258"/>
        <v>P</v>
      </c>
      <c r="C5343" s="29" t="str">
        <f t="shared" si="259"/>
        <v>712</v>
      </c>
      <c r="D5343" s="29">
        <f>①陸連データ貼付け!B2412</f>
        <v>92006320</v>
      </c>
      <c r="E5343" s="29" t="str">
        <f>①陸連データ貼付け!C2412</f>
        <v>長谷川　敦哉</v>
      </c>
      <c r="F5343" s="29" t="str">
        <f>ASC(①陸連データ貼付け!D2412)</f>
        <v>ﾊｾｶﾞﾜ ｱﾂﾔ</v>
      </c>
      <c r="G5343" s="29" t="str">
        <f>①陸連データ貼付け!E2412</f>
        <v>男</v>
      </c>
      <c r="H5343" s="29">
        <f>①陸連データ貼付け!H2412</f>
        <v>24291</v>
      </c>
      <c r="I5343" s="29" t="str">
        <f>①陸連データ貼付け!I2412</f>
        <v>守山西中</v>
      </c>
      <c r="J5343" s="29" t="str">
        <f>①陸連データ貼付け!J2412</f>
        <v>モリヤマニシチュウ</v>
      </c>
      <c r="K5343" s="29" t="str">
        <f t="shared" si="260"/>
        <v>守山西中</v>
      </c>
      <c r="L5343" s="29">
        <f>①陸連データ貼付け!P2412</f>
        <v>2</v>
      </c>
      <c r="M5343" s="63" t="str">
        <f>①陸連データ貼付け!Q2412</f>
        <v>中学校</v>
      </c>
    </row>
    <row r="5344" spans="1:13">
      <c r="A5344" s="220" t="str">
        <f>IF(①陸連データ貼付け!M2413="","",①陸連データ貼付け!M2413)</f>
        <v>P5491</v>
      </c>
      <c r="B5344" s="29" t="str">
        <f t="shared" si="258"/>
        <v>P</v>
      </c>
      <c r="C5344" s="29" t="str">
        <f t="shared" si="259"/>
        <v>5491</v>
      </c>
      <c r="D5344" s="29">
        <f>①陸連データ貼付け!B2413</f>
        <v>75966437</v>
      </c>
      <c r="E5344" s="29" t="str">
        <f>①陸連データ貼付け!C2413</f>
        <v>長谷部　咲紀</v>
      </c>
      <c r="F5344" s="29" t="str">
        <f>ASC(①陸連データ貼付け!D2413)</f>
        <v>ﾊｾﾍﾞ ｻｷ</v>
      </c>
      <c r="G5344" s="29" t="str">
        <f>①陸連データ貼付け!E2413</f>
        <v>女</v>
      </c>
      <c r="H5344" s="29">
        <f>①陸連データ貼付け!H2413</f>
        <v>24291</v>
      </c>
      <c r="I5344" s="29" t="str">
        <f>①陸連データ貼付け!I2413</f>
        <v>守山西中</v>
      </c>
      <c r="J5344" s="29" t="str">
        <f>①陸連データ貼付け!J2413</f>
        <v>モリヤマニシチュウ</v>
      </c>
      <c r="K5344" s="29" t="str">
        <f t="shared" si="260"/>
        <v>守山西中</v>
      </c>
      <c r="L5344" s="29">
        <f>①陸連データ貼付け!P2413</f>
        <v>3</v>
      </c>
      <c r="M5344" s="63" t="str">
        <f>①陸連データ貼付け!Q2413</f>
        <v>中学校</v>
      </c>
    </row>
    <row r="5345" spans="1:13">
      <c r="A5345" s="220" t="str">
        <f>IF(①陸連データ貼付け!M2414="","",①陸連データ貼付け!M2414)</f>
        <v>P708</v>
      </c>
      <c r="B5345" s="29" t="str">
        <f t="shared" si="258"/>
        <v>P</v>
      </c>
      <c r="C5345" s="29" t="str">
        <f t="shared" si="259"/>
        <v>708</v>
      </c>
      <c r="D5345" s="29">
        <f>①陸連データ貼付け!B2414</f>
        <v>92005925</v>
      </c>
      <c r="E5345" s="29" t="str">
        <f>①陸連データ貼付け!C2414</f>
        <v>花田　楓</v>
      </c>
      <c r="F5345" s="29" t="str">
        <f>ASC(①陸連データ貼付け!D2414)</f>
        <v>ﾊﾅﾀﾞ ｶｴﾃﾞ</v>
      </c>
      <c r="G5345" s="29" t="str">
        <f>①陸連データ貼付け!E2414</f>
        <v>男</v>
      </c>
      <c r="H5345" s="29">
        <f>①陸連データ貼付け!H2414</f>
        <v>24291</v>
      </c>
      <c r="I5345" s="29" t="str">
        <f>①陸連データ貼付け!I2414</f>
        <v>守山西中</v>
      </c>
      <c r="J5345" s="29" t="str">
        <f>①陸連データ貼付け!J2414</f>
        <v>モリヤマニシチュウ</v>
      </c>
      <c r="K5345" s="29" t="str">
        <f t="shared" si="260"/>
        <v>守山西中</v>
      </c>
      <c r="L5345" s="29">
        <f>①陸連データ貼付け!P2414</f>
        <v>2</v>
      </c>
      <c r="M5345" s="63" t="str">
        <f>①陸連データ貼付け!Q2414</f>
        <v>中学校</v>
      </c>
    </row>
    <row r="5346" spans="1:13">
      <c r="A5346" s="220" t="str">
        <f>IF(①陸連データ貼付け!M2415="","",①陸連データ貼付け!M2415)</f>
        <v>P715</v>
      </c>
      <c r="B5346" s="29" t="str">
        <f t="shared" si="258"/>
        <v>P</v>
      </c>
      <c r="C5346" s="29" t="str">
        <f t="shared" si="259"/>
        <v>715</v>
      </c>
      <c r="D5346" s="29">
        <f>①陸連データ貼付け!B2415</f>
        <v>92006623</v>
      </c>
      <c r="E5346" s="29" t="str">
        <f>①陸連データ貼付け!C2415</f>
        <v>久岡　慧</v>
      </c>
      <c r="F5346" s="29" t="str">
        <f>ASC(①陸連データ貼付け!D2415)</f>
        <v>ﾋｻｵｶ ｱｷﾗ</v>
      </c>
      <c r="G5346" s="29" t="str">
        <f>①陸連データ貼付け!E2415</f>
        <v>男</v>
      </c>
      <c r="H5346" s="29">
        <f>①陸連データ貼付け!H2415</f>
        <v>24291</v>
      </c>
      <c r="I5346" s="29" t="str">
        <f>①陸連データ貼付け!I2415</f>
        <v>守山西中</v>
      </c>
      <c r="J5346" s="29" t="str">
        <f>①陸連データ貼付け!J2415</f>
        <v>モリヤマニシチュウ</v>
      </c>
      <c r="K5346" s="29" t="str">
        <f t="shared" si="260"/>
        <v>守山西中</v>
      </c>
      <c r="L5346" s="29">
        <f>①陸連データ貼付け!P2415</f>
        <v>2</v>
      </c>
      <c r="M5346" s="63" t="str">
        <f>①陸連データ貼付け!Q2415</f>
        <v>中学校</v>
      </c>
    </row>
    <row r="5347" spans="1:13">
      <c r="A5347" s="220" t="str">
        <f>IF(①陸連データ貼付け!M2416="","",①陸連データ貼付け!M2416)</f>
        <v>P716</v>
      </c>
      <c r="B5347" s="29" t="str">
        <f t="shared" si="258"/>
        <v>P</v>
      </c>
      <c r="C5347" s="29" t="str">
        <f t="shared" si="259"/>
        <v>716</v>
      </c>
      <c r="D5347" s="29">
        <f>①陸連データ貼付け!B2416</f>
        <v>92006724</v>
      </c>
      <c r="E5347" s="29" t="str">
        <f>①陸連データ貼付け!C2416</f>
        <v>日比野　弘太郎</v>
      </c>
      <c r="F5347" s="29" t="str">
        <f>ASC(①陸連データ貼付け!D2416)</f>
        <v>ﾋﾋﾞﾉ ｺｳﾀﾛｳ</v>
      </c>
      <c r="G5347" s="29" t="str">
        <f>①陸連データ貼付け!E2416</f>
        <v>男</v>
      </c>
      <c r="H5347" s="29">
        <f>①陸連データ貼付け!H2416</f>
        <v>24291</v>
      </c>
      <c r="I5347" s="29" t="str">
        <f>①陸連データ貼付け!I2416</f>
        <v>守山西中</v>
      </c>
      <c r="J5347" s="29" t="str">
        <f>①陸連データ貼付け!J2416</f>
        <v>モリヤマニシチュウ</v>
      </c>
      <c r="K5347" s="29" t="str">
        <f t="shared" si="260"/>
        <v>守山西中</v>
      </c>
      <c r="L5347" s="29">
        <f>①陸連データ貼付け!P2416</f>
        <v>2</v>
      </c>
      <c r="M5347" s="63" t="str">
        <f>①陸連データ貼付け!Q2416</f>
        <v>中学校</v>
      </c>
    </row>
    <row r="5348" spans="1:13">
      <c r="A5348" s="220" t="str">
        <f>IF(①陸連データ貼付け!M2417="","",①陸連データ貼付け!M2417)</f>
        <v>P713</v>
      </c>
      <c r="B5348" s="29" t="str">
        <f t="shared" si="258"/>
        <v>P</v>
      </c>
      <c r="C5348" s="29" t="str">
        <f t="shared" si="259"/>
        <v>713</v>
      </c>
      <c r="D5348" s="29">
        <f>①陸連データ貼付け!B2417</f>
        <v>92006421</v>
      </c>
      <c r="E5348" s="29" t="str">
        <f>①陸連データ貼付け!C2417</f>
        <v>平尾　仁人</v>
      </c>
      <c r="F5348" s="29" t="str">
        <f>ASC(①陸連データ貼付け!D2417)</f>
        <v>ﾋﾗｵ ﾏｻﾄ</v>
      </c>
      <c r="G5348" s="29" t="str">
        <f>①陸連データ貼付け!E2417</f>
        <v>男</v>
      </c>
      <c r="H5348" s="29">
        <f>①陸連データ貼付け!H2417</f>
        <v>24291</v>
      </c>
      <c r="I5348" s="29" t="str">
        <f>①陸連データ貼付け!I2417</f>
        <v>守山西中</v>
      </c>
      <c r="J5348" s="29" t="str">
        <f>①陸連データ貼付け!J2417</f>
        <v>モリヤマニシチュウ</v>
      </c>
      <c r="K5348" s="29" t="str">
        <f t="shared" si="260"/>
        <v>守山西中</v>
      </c>
      <c r="L5348" s="29">
        <f>①陸連データ貼付け!P2417</f>
        <v>2</v>
      </c>
      <c r="M5348" s="63" t="str">
        <f>①陸連データ貼付け!Q2417</f>
        <v>中学校</v>
      </c>
    </row>
    <row r="5349" spans="1:13">
      <c r="A5349" s="220" t="str">
        <f>IF(①陸連データ貼付け!M2418="","",①陸連データ貼付け!M2418)</f>
        <v>P714</v>
      </c>
      <c r="B5349" s="29" t="str">
        <f t="shared" si="258"/>
        <v>P</v>
      </c>
      <c r="C5349" s="29" t="str">
        <f t="shared" si="259"/>
        <v>714</v>
      </c>
      <c r="D5349" s="29">
        <f>①陸連データ貼付け!B2418</f>
        <v>92006522</v>
      </c>
      <c r="E5349" s="29" t="str">
        <f>①陸連データ貼付け!C2418</f>
        <v>福井　啓斗</v>
      </c>
      <c r="F5349" s="29" t="str">
        <f>ASC(①陸連データ貼付け!D2418)</f>
        <v>ﾌｸｲ ｹｲﾄ</v>
      </c>
      <c r="G5349" s="29" t="str">
        <f>①陸連データ貼付け!E2418</f>
        <v>男</v>
      </c>
      <c r="H5349" s="29">
        <f>①陸連データ貼付け!H2418</f>
        <v>24291</v>
      </c>
      <c r="I5349" s="29" t="str">
        <f>①陸連データ貼付け!I2418</f>
        <v>守山西中</v>
      </c>
      <c r="J5349" s="29" t="str">
        <f>①陸連データ貼付け!J2418</f>
        <v>モリヤマニシチュウ</v>
      </c>
      <c r="K5349" s="29" t="str">
        <f t="shared" si="260"/>
        <v>守山西中</v>
      </c>
      <c r="L5349" s="29">
        <f>①陸連データ貼付け!P2418</f>
        <v>2</v>
      </c>
      <c r="M5349" s="63" t="str">
        <f>①陸連データ貼付け!Q2418</f>
        <v>中学校</v>
      </c>
    </row>
    <row r="5350" spans="1:13">
      <c r="A5350" s="220" t="str">
        <f>IF(①陸連データ貼付け!M2419="","",①陸連データ貼付け!M2419)</f>
        <v>P5489</v>
      </c>
      <c r="B5350" s="29" t="str">
        <f t="shared" si="258"/>
        <v>P</v>
      </c>
      <c r="C5350" s="29" t="str">
        <f t="shared" si="259"/>
        <v>5489</v>
      </c>
      <c r="D5350" s="29">
        <f>①陸連データ貼付け!B2419</f>
        <v>75966235</v>
      </c>
      <c r="E5350" s="29" t="str">
        <f>①陸連データ貼付け!C2419</f>
        <v>藤本　結衣</v>
      </c>
      <c r="F5350" s="29" t="str">
        <f>ASC(①陸連データ貼付け!D2419)</f>
        <v>ﾌｼﾞﾓﾄ ﾕｲ</v>
      </c>
      <c r="G5350" s="29" t="str">
        <f>①陸連データ貼付け!E2419</f>
        <v>女</v>
      </c>
      <c r="H5350" s="29">
        <f>①陸連データ貼付け!H2419</f>
        <v>24291</v>
      </c>
      <c r="I5350" s="29" t="str">
        <f>①陸連データ貼付け!I2419</f>
        <v>守山西中</v>
      </c>
      <c r="J5350" s="29" t="str">
        <f>①陸連データ貼付け!J2419</f>
        <v>モリヤマニシチュウ</v>
      </c>
      <c r="K5350" s="29" t="str">
        <f t="shared" si="260"/>
        <v>守山西中</v>
      </c>
      <c r="L5350" s="29">
        <f>①陸連データ貼付け!P2419</f>
        <v>3</v>
      </c>
      <c r="M5350" s="63" t="str">
        <f>①陸連データ貼付け!Q2419</f>
        <v>中学校</v>
      </c>
    </row>
    <row r="5351" spans="1:13">
      <c r="A5351" s="220" t="str">
        <f>IF(①陸連データ貼付け!M2420="","",①陸連データ貼付け!M2420)</f>
        <v>P671</v>
      </c>
      <c r="B5351" s="29" t="str">
        <f t="shared" si="258"/>
        <v>P</v>
      </c>
      <c r="C5351" s="29" t="str">
        <f t="shared" si="259"/>
        <v>671</v>
      </c>
      <c r="D5351" s="29">
        <f>①陸連データ貼付け!B2420</f>
        <v>75963030</v>
      </c>
      <c r="E5351" s="29" t="str">
        <f>①陸連データ貼付け!C2420</f>
        <v>藤原　勇成</v>
      </c>
      <c r="F5351" s="29" t="str">
        <f>ASC(①陸連データ貼付け!D2420)</f>
        <v>ﾌｼﾞﾜﾗ ﾕｳｾｲ</v>
      </c>
      <c r="G5351" s="29" t="str">
        <f>①陸連データ貼付け!E2420</f>
        <v>男</v>
      </c>
      <c r="H5351" s="29">
        <f>①陸連データ貼付け!H2420</f>
        <v>24291</v>
      </c>
      <c r="I5351" s="29" t="str">
        <f>①陸連データ貼付け!I2420</f>
        <v>守山西中</v>
      </c>
      <c r="J5351" s="29" t="str">
        <f>①陸連データ貼付け!J2420</f>
        <v>モリヤマニシチュウ</v>
      </c>
      <c r="K5351" s="29" t="str">
        <f t="shared" si="260"/>
        <v>守山西中</v>
      </c>
      <c r="L5351" s="29">
        <f>①陸連データ貼付け!P2420</f>
        <v>3</v>
      </c>
      <c r="M5351" s="63" t="str">
        <f>①陸連データ貼付け!Q2420</f>
        <v>中学校</v>
      </c>
    </row>
    <row r="5352" spans="1:13">
      <c r="A5352" s="220" t="str">
        <f>IF(①陸連データ貼付け!M2421="","",①陸連データ貼付け!M2421)</f>
        <v>P694</v>
      </c>
      <c r="B5352" s="29" t="str">
        <f t="shared" si="258"/>
        <v>P</v>
      </c>
      <c r="C5352" s="29" t="str">
        <f t="shared" si="259"/>
        <v>694</v>
      </c>
      <c r="D5352" s="29">
        <f>①陸連データ貼付け!B2421</f>
        <v>75965941</v>
      </c>
      <c r="E5352" s="29" t="str">
        <f>①陸連データ貼付け!C2421</f>
        <v>前田　陸人</v>
      </c>
      <c r="F5352" s="29" t="str">
        <f>ASC(①陸連データ貼付け!D2421)</f>
        <v>ﾏｴﾀﾞ ﾘｸﾄ</v>
      </c>
      <c r="G5352" s="29" t="str">
        <f>①陸連データ貼付け!E2421</f>
        <v>男</v>
      </c>
      <c r="H5352" s="29">
        <f>①陸連データ貼付け!H2421</f>
        <v>24291</v>
      </c>
      <c r="I5352" s="29" t="str">
        <f>①陸連データ貼付け!I2421</f>
        <v>守山西中</v>
      </c>
      <c r="J5352" s="29" t="str">
        <f>①陸連データ貼付け!J2421</f>
        <v>モリヤマニシチュウ</v>
      </c>
      <c r="K5352" s="29" t="str">
        <f t="shared" si="260"/>
        <v>守山西中</v>
      </c>
      <c r="L5352" s="29">
        <f>①陸連データ貼付け!P2421</f>
        <v>3</v>
      </c>
      <c r="M5352" s="63" t="str">
        <f>①陸連データ貼付け!Q2421</f>
        <v>中学校</v>
      </c>
    </row>
    <row r="5353" spans="1:13">
      <c r="A5353" s="220" t="str">
        <f>IF(①陸連データ貼付け!M2422="","",①陸連データ貼付け!M2422)</f>
        <v>P951</v>
      </c>
      <c r="B5353" s="29" t="str">
        <f t="shared" si="258"/>
        <v>P</v>
      </c>
      <c r="C5353" s="29" t="str">
        <f t="shared" si="259"/>
        <v>951</v>
      </c>
      <c r="D5353" s="29">
        <f>①陸連データ貼付け!B2422</f>
        <v>98166737</v>
      </c>
      <c r="E5353" s="29" t="str">
        <f>①陸連データ貼付け!C2422</f>
        <v>水谷　魁志</v>
      </c>
      <c r="F5353" s="29" t="str">
        <f>ASC(①陸連データ貼付け!D2422)</f>
        <v>ﾐｽﾞﾀﾆ ｶｲﾄ</v>
      </c>
      <c r="G5353" s="29" t="str">
        <f>①陸連データ貼付け!E2422</f>
        <v>男</v>
      </c>
      <c r="H5353" s="29">
        <f>①陸連データ貼付け!H2422</f>
        <v>24291</v>
      </c>
      <c r="I5353" s="29" t="str">
        <f>①陸連データ貼付け!I2422</f>
        <v>守山西中</v>
      </c>
      <c r="J5353" s="29" t="str">
        <f>①陸連データ貼付け!J2422</f>
        <v>モリヤマニシチュウ</v>
      </c>
      <c r="K5353" s="29" t="str">
        <f t="shared" si="260"/>
        <v>守山西中</v>
      </c>
      <c r="L5353" s="29">
        <f>①陸連データ貼付け!P2422</f>
        <v>1</v>
      </c>
      <c r="M5353" s="63" t="str">
        <f>①陸連データ貼付け!Q2422</f>
        <v>中学校</v>
      </c>
    </row>
    <row r="5354" spans="1:13">
      <c r="A5354" s="220" t="str">
        <f>IF(①陸連データ貼付け!M2423="","",①陸連データ貼付け!M2423)</f>
        <v>P695</v>
      </c>
      <c r="B5354" s="29" t="str">
        <f t="shared" si="258"/>
        <v>P</v>
      </c>
      <c r="C5354" s="29" t="str">
        <f t="shared" si="259"/>
        <v>695</v>
      </c>
      <c r="D5354" s="29">
        <f>①陸連データ貼付け!B2423</f>
        <v>75966033</v>
      </c>
      <c r="E5354" s="29" t="str">
        <f>①陸連データ貼付け!C2423</f>
        <v>水野　絢世</v>
      </c>
      <c r="F5354" s="29" t="str">
        <f>ASC(①陸連データ貼付け!D2423)</f>
        <v>ﾐｽﾞﾉ ｱﾔｾ</v>
      </c>
      <c r="G5354" s="29" t="str">
        <f>①陸連データ貼付け!E2423</f>
        <v>男</v>
      </c>
      <c r="H5354" s="29">
        <f>①陸連データ貼付け!H2423</f>
        <v>24291</v>
      </c>
      <c r="I5354" s="29" t="str">
        <f>①陸連データ貼付け!I2423</f>
        <v>守山西中</v>
      </c>
      <c r="J5354" s="29" t="str">
        <f>①陸連データ貼付け!J2423</f>
        <v>モリヤマニシチュウ</v>
      </c>
      <c r="K5354" s="29" t="str">
        <f t="shared" si="260"/>
        <v>守山西中</v>
      </c>
      <c r="L5354" s="29">
        <f>①陸連データ貼付け!P2423</f>
        <v>3</v>
      </c>
      <c r="M5354" s="63" t="str">
        <f>①陸連データ貼付け!Q2423</f>
        <v>中学校</v>
      </c>
    </row>
    <row r="5355" spans="1:13">
      <c r="A5355" s="220" t="str">
        <f>IF(①陸連データ貼付け!M2424="","",①陸連データ貼付け!M2424)</f>
        <v>P5501</v>
      </c>
      <c r="B5355" s="29" t="str">
        <f t="shared" si="258"/>
        <v>P</v>
      </c>
      <c r="C5355" s="29" t="str">
        <f t="shared" si="259"/>
        <v>5501</v>
      </c>
      <c r="D5355" s="29">
        <f>①陸連データ貼付け!B2424</f>
        <v>75967539</v>
      </c>
      <c r="E5355" s="29" t="str">
        <f>①陸連データ貼付け!C2424</f>
        <v>三井　咲</v>
      </c>
      <c r="F5355" s="29" t="str">
        <f>ASC(①陸連データ貼付け!D2424)</f>
        <v>ﾐﾂｲ ｻｷ</v>
      </c>
      <c r="G5355" s="29" t="str">
        <f>①陸連データ貼付け!E2424</f>
        <v>女</v>
      </c>
      <c r="H5355" s="29">
        <f>①陸連データ貼付け!H2424</f>
        <v>24291</v>
      </c>
      <c r="I5355" s="29" t="str">
        <f>①陸連データ貼付け!I2424</f>
        <v>守山西中</v>
      </c>
      <c r="J5355" s="29" t="str">
        <f>①陸連データ貼付け!J2424</f>
        <v>モリヤマニシチュウ</v>
      </c>
      <c r="K5355" s="29" t="str">
        <f t="shared" si="260"/>
        <v>守山西中</v>
      </c>
      <c r="L5355" s="29">
        <f>①陸連データ貼付け!P2424</f>
        <v>3</v>
      </c>
      <c r="M5355" s="63" t="str">
        <f>①陸連データ貼付け!Q2424</f>
        <v>中学校</v>
      </c>
    </row>
    <row r="5356" spans="1:13">
      <c r="A5356" s="220" t="str">
        <f>IF(①陸連データ貼付け!M2425="","",①陸連データ貼付け!M2425)</f>
        <v>P5515</v>
      </c>
      <c r="B5356" s="29" t="str">
        <f t="shared" si="258"/>
        <v>P</v>
      </c>
      <c r="C5356" s="29" t="str">
        <f t="shared" si="259"/>
        <v>5515</v>
      </c>
      <c r="D5356" s="29">
        <f>①陸連データ貼付け!B2425</f>
        <v>92007725</v>
      </c>
      <c r="E5356" s="29" t="str">
        <f>①陸連データ貼付け!C2425</f>
        <v>明空　瑞穂</v>
      </c>
      <c r="F5356" s="29" t="str">
        <f>ASC(①陸連データ貼付け!D2425)</f>
        <v>ﾐﾖｸ ﾐｽﾞﾎ</v>
      </c>
      <c r="G5356" s="29" t="str">
        <f>①陸連データ貼付け!E2425</f>
        <v>女</v>
      </c>
      <c r="H5356" s="29">
        <f>①陸連データ貼付け!H2425</f>
        <v>24291</v>
      </c>
      <c r="I5356" s="29" t="str">
        <f>①陸連データ貼付け!I2425</f>
        <v>守山西中</v>
      </c>
      <c r="J5356" s="29" t="str">
        <f>①陸連データ貼付け!J2425</f>
        <v>モリヤマニシチュウ</v>
      </c>
      <c r="K5356" s="29" t="str">
        <f t="shared" si="260"/>
        <v>守山西中</v>
      </c>
      <c r="L5356" s="29">
        <f>①陸連データ貼付け!P2425</f>
        <v>2</v>
      </c>
      <c r="M5356" s="63" t="str">
        <f>①陸連データ貼付け!Q2425</f>
        <v>中学校</v>
      </c>
    </row>
    <row r="5357" spans="1:13">
      <c r="A5357" s="220" t="str">
        <f>IF(①陸連データ貼付け!M2426="","",①陸連データ貼付け!M2426)</f>
        <v>P5510</v>
      </c>
      <c r="B5357" s="29" t="str">
        <f t="shared" si="258"/>
        <v>P</v>
      </c>
      <c r="C5357" s="29" t="str">
        <f t="shared" si="259"/>
        <v>5510</v>
      </c>
      <c r="D5357" s="29">
        <f>①陸連データ貼付け!B2426</f>
        <v>92007220</v>
      </c>
      <c r="E5357" s="29" t="str">
        <f>①陸連データ貼付け!C2426</f>
        <v>村端　恵天</v>
      </c>
      <c r="F5357" s="29" t="str">
        <f>ASC(①陸連データ貼付け!D2426)</f>
        <v>ﾑﾗﾊﾀ ｴﾃﾞﾝ</v>
      </c>
      <c r="G5357" s="29" t="str">
        <f>①陸連データ貼付け!E2426</f>
        <v>女</v>
      </c>
      <c r="H5357" s="29">
        <f>①陸連データ貼付け!H2426</f>
        <v>24291</v>
      </c>
      <c r="I5357" s="29" t="str">
        <f>①陸連データ貼付け!I2426</f>
        <v>守山西中</v>
      </c>
      <c r="J5357" s="29" t="str">
        <f>①陸連データ貼付け!J2426</f>
        <v>モリヤマニシチュウ</v>
      </c>
      <c r="K5357" s="29" t="str">
        <f t="shared" si="260"/>
        <v>守山西中</v>
      </c>
      <c r="L5357" s="29">
        <f>①陸連データ貼付け!P2426</f>
        <v>2</v>
      </c>
      <c r="M5357" s="63" t="str">
        <f>①陸連データ貼付け!Q2426</f>
        <v>中学校</v>
      </c>
    </row>
    <row r="5358" spans="1:13">
      <c r="A5358" s="220" t="str">
        <f>IF(①陸連データ貼付け!M2427="","",①陸連データ貼付け!M2427)</f>
        <v>P5516</v>
      </c>
      <c r="B5358" s="29" t="str">
        <f t="shared" ref="B5358:B5421" si="261">LEFT(A5358,1)</f>
        <v>P</v>
      </c>
      <c r="C5358" s="29" t="str">
        <f t="shared" ref="C5358:C5421" si="262">REPLACE(A5358,1,1,"")</f>
        <v>5516</v>
      </c>
      <c r="D5358" s="29">
        <f>①陸連データ貼付け!B2427</f>
        <v>92007826</v>
      </c>
      <c r="E5358" s="29" t="str">
        <f>①陸連データ貼付け!C2427</f>
        <v>屋宜　咲矢夏</v>
      </c>
      <c r="F5358" s="29" t="str">
        <f>ASC(①陸連データ貼付け!D2427)</f>
        <v>ﾔｷﾞ ｻﾔｶ</v>
      </c>
      <c r="G5358" s="29" t="str">
        <f>①陸連データ貼付け!E2427</f>
        <v>女</v>
      </c>
      <c r="H5358" s="29">
        <f>①陸連データ貼付け!H2427</f>
        <v>24291</v>
      </c>
      <c r="I5358" s="29" t="str">
        <f>①陸連データ貼付け!I2427</f>
        <v>守山西中</v>
      </c>
      <c r="J5358" s="29" t="str">
        <f>①陸連データ貼付け!J2427</f>
        <v>モリヤマニシチュウ</v>
      </c>
      <c r="K5358" s="29" t="str">
        <f t="shared" ref="K5358:K5421" si="263">I5358</f>
        <v>守山西中</v>
      </c>
      <c r="L5358" s="29">
        <f>①陸連データ貼付け!P2427</f>
        <v>2</v>
      </c>
      <c r="M5358" s="63" t="str">
        <f>①陸連データ貼付け!Q2427</f>
        <v>中学校</v>
      </c>
    </row>
    <row r="5359" spans="1:13">
      <c r="A5359" s="220" t="str">
        <f>IF(①陸連データ貼付け!M2428="","",①陸連データ貼付け!M2428)</f>
        <v>P679</v>
      </c>
      <c r="B5359" s="29" t="str">
        <f t="shared" si="261"/>
        <v>P</v>
      </c>
      <c r="C5359" s="29" t="str">
        <f t="shared" si="262"/>
        <v>679</v>
      </c>
      <c r="D5359" s="29">
        <f>①陸連データ貼付け!B2428</f>
        <v>75963838</v>
      </c>
      <c r="E5359" s="29" t="str">
        <f>①陸連データ貼付け!C2428</f>
        <v>安江　幸太</v>
      </c>
      <c r="F5359" s="29" t="str">
        <f>ASC(①陸連データ貼付け!D2428)</f>
        <v>ﾔｽｴ ｺｳﾀ</v>
      </c>
      <c r="G5359" s="29" t="str">
        <f>①陸連データ貼付け!E2428</f>
        <v>男</v>
      </c>
      <c r="H5359" s="29">
        <f>①陸連データ貼付け!H2428</f>
        <v>24291</v>
      </c>
      <c r="I5359" s="29" t="str">
        <f>①陸連データ貼付け!I2428</f>
        <v>守山西中</v>
      </c>
      <c r="J5359" s="29" t="str">
        <f>①陸連データ貼付け!J2428</f>
        <v>モリヤマニシチュウ</v>
      </c>
      <c r="K5359" s="29" t="str">
        <f t="shared" si="263"/>
        <v>守山西中</v>
      </c>
      <c r="L5359" s="29">
        <f>①陸連データ貼付け!P2428</f>
        <v>3</v>
      </c>
      <c r="M5359" s="63" t="str">
        <f>①陸連データ貼付け!Q2428</f>
        <v>中学校</v>
      </c>
    </row>
    <row r="5360" spans="1:13">
      <c r="A5360" s="220" t="str">
        <f>IF(①陸連データ貼付け!M2429="","",①陸連データ貼付け!M2429)</f>
        <v>P5492</v>
      </c>
      <c r="B5360" s="29" t="str">
        <f t="shared" si="261"/>
        <v>P</v>
      </c>
      <c r="C5360" s="29" t="str">
        <f t="shared" si="262"/>
        <v>5492</v>
      </c>
      <c r="D5360" s="29">
        <f>①陸連データ貼付け!B2429</f>
        <v>75966538</v>
      </c>
      <c r="E5360" s="29" t="str">
        <f>①陸連データ貼付け!C2429</f>
        <v>栁澤　乙巴</v>
      </c>
      <c r="F5360" s="29" t="str">
        <f>ASC(①陸連データ貼付け!D2429)</f>
        <v>ﾔﾅｷﾞｻﾜ ｵﾄﾊ</v>
      </c>
      <c r="G5360" s="29" t="str">
        <f>①陸連データ貼付け!E2429</f>
        <v>女</v>
      </c>
      <c r="H5360" s="29">
        <f>①陸連データ貼付け!H2429</f>
        <v>24291</v>
      </c>
      <c r="I5360" s="29" t="str">
        <f>①陸連データ貼付け!I2429</f>
        <v>守山西中</v>
      </c>
      <c r="J5360" s="29" t="str">
        <f>①陸連データ貼付け!J2429</f>
        <v>モリヤマニシチュウ</v>
      </c>
      <c r="K5360" s="29" t="str">
        <f t="shared" si="263"/>
        <v>守山西中</v>
      </c>
      <c r="L5360" s="29">
        <f>①陸連データ貼付け!P2429</f>
        <v>3</v>
      </c>
      <c r="M5360" s="63" t="str">
        <f>①陸連データ貼付け!Q2429</f>
        <v>中学校</v>
      </c>
    </row>
    <row r="5361" spans="1:13">
      <c r="A5361" s="220" t="str">
        <f>IF(①陸連データ貼付け!M2430="","",①陸連データ貼付け!M2430)</f>
        <v>P697</v>
      </c>
      <c r="B5361" s="29" t="str">
        <f t="shared" si="261"/>
        <v>P</v>
      </c>
      <c r="C5361" s="29" t="str">
        <f t="shared" si="262"/>
        <v>697</v>
      </c>
      <c r="D5361" s="29">
        <f>①陸連データ貼付け!B2430</f>
        <v>84332121</v>
      </c>
      <c r="E5361" s="29" t="str">
        <f>①陸連データ貼付け!C2430</f>
        <v>山内　智生</v>
      </c>
      <c r="F5361" s="29" t="str">
        <f>ASC(①陸連データ貼付け!D2430)</f>
        <v>ﾔﾏｳﾁ ﾄﾓｷ</v>
      </c>
      <c r="G5361" s="29" t="str">
        <f>①陸連データ貼付け!E2430</f>
        <v>男</v>
      </c>
      <c r="H5361" s="29">
        <f>①陸連データ貼付け!H2430</f>
        <v>24291</v>
      </c>
      <c r="I5361" s="29" t="str">
        <f>①陸連データ貼付け!I2430</f>
        <v>守山西中</v>
      </c>
      <c r="J5361" s="29" t="str">
        <f>①陸連データ貼付け!J2430</f>
        <v>モリヤマニシチュウ</v>
      </c>
      <c r="K5361" s="29" t="str">
        <f t="shared" si="263"/>
        <v>守山西中</v>
      </c>
      <c r="L5361" s="29">
        <f>①陸連データ貼付け!P2430</f>
        <v>3</v>
      </c>
      <c r="M5361" s="63" t="str">
        <f>①陸連データ貼付け!Q2430</f>
        <v>中学校</v>
      </c>
    </row>
    <row r="5362" spans="1:13">
      <c r="A5362" s="220" t="str">
        <f>IF(①陸連データ貼付け!M2431="","",①陸連データ貼付け!M2431)</f>
        <v>P680</v>
      </c>
      <c r="B5362" s="29" t="str">
        <f t="shared" si="261"/>
        <v>P</v>
      </c>
      <c r="C5362" s="29" t="str">
        <f t="shared" si="262"/>
        <v>680</v>
      </c>
      <c r="D5362" s="29">
        <f>①陸連データ貼付け!B2431</f>
        <v>75964031</v>
      </c>
      <c r="E5362" s="29" t="str">
        <f>①陸連データ貼付け!C2431</f>
        <v>山田　空</v>
      </c>
      <c r="F5362" s="29" t="str">
        <f>ASC(①陸連データ貼付け!D2431)</f>
        <v>ﾔﾏﾀﾞ ｿﾗ</v>
      </c>
      <c r="G5362" s="29" t="str">
        <f>①陸連データ貼付け!E2431</f>
        <v>男</v>
      </c>
      <c r="H5362" s="29">
        <f>①陸連データ貼付け!H2431</f>
        <v>24291</v>
      </c>
      <c r="I5362" s="29" t="str">
        <f>①陸連データ貼付け!I2431</f>
        <v>守山西中</v>
      </c>
      <c r="J5362" s="29" t="str">
        <f>①陸連データ貼付け!J2431</f>
        <v>モリヤマニシチュウ</v>
      </c>
      <c r="K5362" s="29" t="str">
        <f t="shared" si="263"/>
        <v>守山西中</v>
      </c>
      <c r="L5362" s="29">
        <f>①陸連データ貼付け!P2431</f>
        <v>3</v>
      </c>
      <c r="M5362" s="63" t="str">
        <f>①陸連データ貼付け!Q2431</f>
        <v>中学校</v>
      </c>
    </row>
    <row r="5363" spans="1:13">
      <c r="A5363" s="220" t="str">
        <f>IF(①陸連データ貼付け!M2432="","",①陸連データ貼付け!M2432)</f>
        <v>P672</v>
      </c>
      <c r="B5363" s="29" t="str">
        <f t="shared" si="261"/>
        <v>P</v>
      </c>
      <c r="C5363" s="29" t="str">
        <f t="shared" si="262"/>
        <v>672</v>
      </c>
      <c r="D5363" s="29">
        <f>①陸連データ貼付け!B2432</f>
        <v>75963131</v>
      </c>
      <c r="E5363" s="29" t="str">
        <f>①陸連データ貼付け!C2432</f>
        <v>山田　風太</v>
      </c>
      <c r="F5363" s="29" t="str">
        <f>ASC(①陸連データ貼付け!D2432)</f>
        <v>ﾔﾏﾀﾞ ﾌｳﾀ</v>
      </c>
      <c r="G5363" s="29" t="str">
        <f>①陸連データ貼付け!E2432</f>
        <v>男</v>
      </c>
      <c r="H5363" s="29">
        <f>①陸連データ貼付け!H2432</f>
        <v>24291</v>
      </c>
      <c r="I5363" s="29" t="str">
        <f>①陸連データ貼付け!I2432</f>
        <v>守山西中</v>
      </c>
      <c r="J5363" s="29" t="str">
        <f>①陸連データ貼付け!J2432</f>
        <v>モリヤマニシチュウ</v>
      </c>
      <c r="K5363" s="29" t="str">
        <f t="shared" si="263"/>
        <v>守山西中</v>
      </c>
      <c r="L5363" s="29">
        <f>①陸連データ貼付け!P2432</f>
        <v>3</v>
      </c>
      <c r="M5363" s="63" t="str">
        <f>①陸連データ貼付け!Q2432</f>
        <v>中学校</v>
      </c>
    </row>
    <row r="5364" spans="1:13">
      <c r="A5364" s="220" t="str">
        <f>IF(①陸連データ貼付け!M2433="","",①陸連データ貼付け!M2433)</f>
        <v>P689</v>
      </c>
      <c r="B5364" s="29" t="str">
        <f t="shared" si="261"/>
        <v>P</v>
      </c>
      <c r="C5364" s="29" t="str">
        <f t="shared" si="262"/>
        <v>689</v>
      </c>
      <c r="D5364" s="29">
        <f>①陸連データ貼付け!B2433</f>
        <v>75965032</v>
      </c>
      <c r="E5364" s="29" t="str">
        <f>①陸連データ貼付け!C2433</f>
        <v>山本　哲平</v>
      </c>
      <c r="F5364" s="29" t="str">
        <f>ASC(①陸連データ貼付け!D2433)</f>
        <v>ﾔﾏﾓﾄ ﾃｯﾍﾟｲ</v>
      </c>
      <c r="G5364" s="29" t="str">
        <f>①陸連データ貼付け!E2433</f>
        <v>男</v>
      </c>
      <c r="H5364" s="29">
        <f>①陸連データ貼付け!H2433</f>
        <v>24291</v>
      </c>
      <c r="I5364" s="29" t="str">
        <f>①陸連データ貼付け!I2433</f>
        <v>守山西中</v>
      </c>
      <c r="J5364" s="29" t="str">
        <f>①陸連データ貼付け!J2433</f>
        <v>モリヤマニシチュウ</v>
      </c>
      <c r="K5364" s="29" t="str">
        <f t="shared" si="263"/>
        <v>守山西中</v>
      </c>
      <c r="L5364" s="29">
        <f>①陸連データ貼付け!P2433</f>
        <v>3</v>
      </c>
      <c r="M5364" s="63" t="str">
        <f>①陸連データ貼付け!Q2433</f>
        <v>中学校</v>
      </c>
    </row>
    <row r="5365" spans="1:13">
      <c r="A5365" s="220" t="str">
        <f>IF(①陸連データ貼付け!M2434="","",①陸連データ貼付け!M2434)</f>
        <v>P5490</v>
      </c>
      <c r="B5365" s="29" t="str">
        <f t="shared" si="261"/>
        <v>P</v>
      </c>
      <c r="C5365" s="29" t="str">
        <f t="shared" si="262"/>
        <v>5490</v>
      </c>
      <c r="D5365" s="29">
        <f>①陸連データ貼付け!B2434</f>
        <v>75966336</v>
      </c>
      <c r="E5365" s="29" t="str">
        <f>①陸連データ貼付け!C2434</f>
        <v>米森　菜々子</v>
      </c>
      <c r="F5365" s="29" t="str">
        <f>ASC(①陸連データ貼付け!D2434)</f>
        <v>ﾖﾈﾓﾘ ﾅﾅｺ</v>
      </c>
      <c r="G5365" s="29" t="str">
        <f>①陸連データ貼付け!E2434</f>
        <v>女</v>
      </c>
      <c r="H5365" s="29">
        <f>①陸連データ貼付け!H2434</f>
        <v>24291</v>
      </c>
      <c r="I5365" s="29" t="str">
        <f>①陸連データ貼付け!I2434</f>
        <v>守山西中</v>
      </c>
      <c r="J5365" s="29" t="str">
        <f>①陸連データ貼付け!J2434</f>
        <v>モリヤマニシチュウ</v>
      </c>
      <c r="K5365" s="29" t="str">
        <f t="shared" si="263"/>
        <v>守山西中</v>
      </c>
      <c r="L5365" s="29">
        <f>①陸連データ貼付け!P2434</f>
        <v>3</v>
      </c>
      <c r="M5365" s="63" t="str">
        <f>①陸連データ貼付け!Q2434</f>
        <v>中学校</v>
      </c>
    </row>
    <row r="5366" spans="1:13">
      <c r="A5366" s="220" t="str">
        <f>IF(①陸連データ貼付け!M2435="","",①陸連データ貼付け!M2435)</f>
        <v>P5497</v>
      </c>
      <c r="B5366" s="29" t="str">
        <f t="shared" si="261"/>
        <v>P</v>
      </c>
      <c r="C5366" s="29" t="str">
        <f t="shared" si="262"/>
        <v>5497</v>
      </c>
      <c r="D5366" s="29">
        <f>①陸連データ貼付け!B2435</f>
        <v>75967034</v>
      </c>
      <c r="E5366" s="29" t="str">
        <f>①陸連データ貼付け!C2435</f>
        <v>渡邉　朱里</v>
      </c>
      <c r="F5366" s="29" t="str">
        <f>ASC(①陸連データ貼付け!D2435)</f>
        <v>ﾜﾀﾅﾍﾞ ｱｶﾘ</v>
      </c>
      <c r="G5366" s="29" t="str">
        <f>①陸連データ貼付け!E2435</f>
        <v>女</v>
      </c>
      <c r="H5366" s="29">
        <f>①陸連データ貼付け!H2435</f>
        <v>24291</v>
      </c>
      <c r="I5366" s="29" t="str">
        <f>①陸連データ貼付け!I2435</f>
        <v>守山西中</v>
      </c>
      <c r="J5366" s="29" t="str">
        <f>①陸連データ貼付け!J2435</f>
        <v>モリヤマニシチュウ</v>
      </c>
      <c r="K5366" s="29" t="str">
        <f t="shared" si="263"/>
        <v>守山西中</v>
      </c>
      <c r="L5366" s="29">
        <f>①陸連データ貼付け!P2435</f>
        <v>3</v>
      </c>
      <c r="M5366" s="63" t="str">
        <f>①陸連データ貼付け!Q2435</f>
        <v>中学校</v>
      </c>
    </row>
    <row r="5367" spans="1:13">
      <c r="A5367" s="220" t="str">
        <f>IF(①陸連データ貼付け!M2436="","",①陸連データ貼付け!M2436)</f>
        <v>P696</v>
      </c>
      <c r="B5367" s="29" t="str">
        <f t="shared" si="261"/>
        <v>P</v>
      </c>
      <c r="C5367" s="29" t="str">
        <f t="shared" si="262"/>
        <v>696</v>
      </c>
      <c r="D5367" s="29">
        <f>①陸連データ貼付け!B2436</f>
        <v>75966134</v>
      </c>
      <c r="E5367" s="29" t="str">
        <f>①陸連データ貼付け!C2436</f>
        <v>渡邉　朗生</v>
      </c>
      <c r="F5367" s="29" t="str">
        <f>ASC(①陸連データ貼付け!D2436)</f>
        <v>ﾜﾀﾅﾍﾞ ﾛｲ</v>
      </c>
      <c r="G5367" s="29" t="str">
        <f>①陸連データ貼付け!E2436</f>
        <v>男</v>
      </c>
      <c r="H5367" s="29">
        <f>①陸連データ貼付け!H2436</f>
        <v>24291</v>
      </c>
      <c r="I5367" s="29" t="str">
        <f>①陸連データ貼付け!I2436</f>
        <v>守山西中</v>
      </c>
      <c r="J5367" s="29" t="str">
        <f>①陸連データ貼付け!J2436</f>
        <v>モリヤマニシチュウ</v>
      </c>
      <c r="K5367" s="29" t="str">
        <f t="shared" si="263"/>
        <v>守山西中</v>
      </c>
      <c r="L5367" s="29">
        <f>①陸連データ貼付け!P2436</f>
        <v>3</v>
      </c>
      <c r="M5367" s="63" t="str">
        <f>①陸連データ貼付け!Q2436</f>
        <v>中学校</v>
      </c>
    </row>
    <row r="5368" spans="1:13">
      <c r="A5368" s="220" t="str">
        <f>IF(①陸連データ貼付け!M2437="","",①陸連データ貼付け!M2437)</f>
        <v/>
      </c>
      <c r="B5368" s="29" t="str">
        <f t="shared" si="261"/>
        <v/>
      </c>
      <c r="C5368" s="29" t="str">
        <f t="shared" si="262"/>
        <v/>
      </c>
      <c r="D5368" s="29">
        <f>①陸連データ貼付け!B2437</f>
        <v>0</v>
      </c>
      <c r="E5368" s="29">
        <f>①陸連データ貼付け!C2437</f>
        <v>0</v>
      </c>
      <c r="F5368" s="29" t="str">
        <f>ASC(①陸連データ貼付け!D2437)</f>
        <v/>
      </c>
      <c r="G5368" s="29">
        <f>①陸連データ貼付け!E2437</f>
        <v>0</v>
      </c>
      <c r="H5368" s="29">
        <f>①陸連データ貼付け!H2437</f>
        <v>0</v>
      </c>
      <c r="I5368" s="29">
        <f>①陸連データ貼付け!I2437</f>
        <v>0</v>
      </c>
      <c r="J5368" s="29">
        <f>①陸連データ貼付け!J2437</f>
        <v>0</v>
      </c>
      <c r="K5368" s="29">
        <f t="shared" si="263"/>
        <v>0</v>
      </c>
      <c r="L5368" s="29">
        <f>①陸連データ貼付け!P2437</f>
        <v>0</v>
      </c>
      <c r="M5368" s="63">
        <f>①陸連データ貼付け!Q2437</f>
        <v>0</v>
      </c>
    </row>
    <row r="5369" spans="1:13">
      <c r="A5369" s="220" t="str">
        <f>IF(①陸連データ貼付け!M2438="","",①陸連データ貼付け!M2438)</f>
        <v/>
      </c>
      <c r="B5369" s="29" t="str">
        <f t="shared" si="261"/>
        <v/>
      </c>
      <c r="C5369" s="29" t="str">
        <f t="shared" si="262"/>
        <v/>
      </c>
      <c r="D5369" s="29">
        <f>①陸連データ貼付け!B2438</f>
        <v>0</v>
      </c>
      <c r="E5369" s="29">
        <f>①陸連データ貼付け!C2438</f>
        <v>0</v>
      </c>
      <c r="F5369" s="29" t="str">
        <f>ASC(①陸連データ貼付け!D2438)</f>
        <v/>
      </c>
      <c r="G5369" s="29">
        <f>①陸連データ貼付け!E2438</f>
        <v>0</v>
      </c>
      <c r="H5369" s="29">
        <f>①陸連データ貼付け!H2438</f>
        <v>0</v>
      </c>
      <c r="I5369" s="29">
        <f>①陸連データ貼付け!I2438</f>
        <v>0</v>
      </c>
      <c r="J5369" s="29">
        <f>①陸連データ貼付け!J2438</f>
        <v>0</v>
      </c>
      <c r="K5369" s="29">
        <f t="shared" si="263"/>
        <v>0</v>
      </c>
      <c r="L5369" s="29">
        <f>①陸連データ貼付け!P2438</f>
        <v>0</v>
      </c>
      <c r="M5369" s="63">
        <f>①陸連データ貼付け!Q2438</f>
        <v>0</v>
      </c>
    </row>
    <row r="5370" spans="1:13">
      <c r="A5370" s="220" t="str">
        <f>IF(①陸連データ貼付け!M2439="","",①陸連データ貼付け!M2439)</f>
        <v/>
      </c>
      <c r="B5370" s="29" t="str">
        <f t="shared" si="261"/>
        <v/>
      </c>
      <c r="C5370" s="29" t="str">
        <f t="shared" si="262"/>
        <v/>
      </c>
      <c r="D5370" s="29">
        <f>①陸連データ貼付け!B2439</f>
        <v>0</v>
      </c>
      <c r="E5370" s="29">
        <f>①陸連データ貼付け!C2439</f>
        <v>0</v>
      </c>
      <c r="F5370" s="29" t="str">
        <f>ASC(①陸連データ貼付け!D2439)</f>
        <v/>
      </c>
      <c r="G5370" s="29">
        <f>①陸連データ貼付け!E2439</f>
        <v>0</v>
      </c>
      <c r="H5370" s="29">
        <f>①陸連データ貼付け!H2439</f>
        <v>0</v>
      </c>
      <c r="I5370" s="29">
        <f>①陸連データ貼付け!I2439</f>
        <v>0</v>
      </c>
      <c r="J5370" s="29">
        <f>①陸連データ貼付け!J2439</f>
        <v>0</v>
      </c>
      <c r="K5370" s="29">
        <f t="shared" si="263"/>
        <v>0</v>
      </c>
      <c r="L5370" s="29">
        <f>①陸連データ貼付け!P2439</f>
        <v>0</v>
      </c>
      <c r="M5370" s="63">
        <f>①陸連データ貼付け!Q2439</f>
        <v>0</v>
      </c>
    </row>
    <row r="5371" spans="1:13">
      <c r="A5371" s="220" t="str">
        <f>IF(①陸連データ貼付け!M2440="","",①陸連データ貼付け!M2440)</f>
        <v/>
      </c>
      <c r="B5371" s="29" t="str">
        <f t="shared" si="261"/>
        <v/>
      </c>
      <c r="C5371" s="29" t="str">
        <f t="shared" si="262"/>
        <v/>
      </c>
      <c r="D5371" s="29">
        <f>①陸連データ貼付け!B2440</f>
        <v>0</v>
      </c>
      <c r="E5371" s="29">
        <f>①陸連データ貼付け!C2440</f>
        <v>0</v>
      </c>
      <c r="F5371" s="29" t="str">
        <f>ASC(①陸連データ貼付け!D2440)</f>
        <v/>
      </c>
      <c r="G5371" s="29">
        <f>①陸連データ貼付け!E2440</f>
        <v>0</v>
      </c>
      <c r="H5371" s="29">
        <f>①陸連データ貼付け!H2440</f>
        <v>0</v>
      </c>
      <c r="I5371" s="29">
        <f>①陸連データ貼付け!I2440</f>
        <v>0</v>
      </c>
      <c r="J5371" s="29">
        <f>①陸連データ貼付け!J2440</f>
        <v>0</v>
      </c>
      <c r="K5371" s="29">
        <f t="shared" si="263"/>
        <v>0</v>
      </c>
      <c r="L5371" s="29">
        <f>①陸連データ貼付け!P2440</f>
        <v>0</v>
      </c>
      <c r="M5371" s="63">
        <f>①陸連データ貼付け!Q2440</f>
        <v>0</v>
      </c>
    </row>
    <row r="5372" spans="1:13">
      <c r="A5372" s="220" t="str">
        <f>IF(①陸連データ貼付け!M2441="","",①陸連データ貼付け!M2441)</f>
        <v/>
      </c>
      <c r="B5372" s="29" t="str">
        <f t="shared" si="261"/>
        <v/>
      </c>
      <c r="C5372" s="29" t="str">
        <f t="shared" si="262"/>
        <v/>
      </c>
      <c r="D5372" s="29">
        <f>①陸連データ貼付け!B2441</f>
        <v>0</v>
      </c>
      <c r="E5372" s="29">
        <f>①陸連データ貼付け!C2441</f>
        <v>0</v>
      </c>
      <c r="F5372" s="29" t="str">
        <f>ASC(①陸連データ貼付け!D2441)</f>
        <v/>
      </c>
      <c r="G5372" s="29">
        <f>①陸連データ貼付け!E2441</f>
        <v>0</v>
      </c>
      <c r="H5372" s="29">
        <f>①陸連データ貼付け!H2441</f>
        <v>0</v>
      </c>
      <c r="I5372" s="29">
        <f>①陸連データ貼付け!I2441</f>
        <v>0</v>
      </c>
      <c r="J5372" s="29">
        <f>①陸連データ貼付け!J2441</f>
        <v>0</v>
      </c>
      <c r="K5372" s="29">
        <f t="shared" si="263"/>
        <v>0</v>
      </c>
      <c r="L5372" s="29">
        <f>①陸連データ貼付け!P2441</f>
        <v>0</v>
      </c>
      <c r="M5372" s="63">
        <f>①陸連データ貼付け!Q2441</f>
        <v>0</v>
      </c>
    </row>
    <row r="5373" spans="1:13">
      <c r="A5373" s="220" t="str">
        <f>IF(①陸連データ貼付け!M2442="","",①陸連データ貼付け!M2442)</f>
        <v/>
      </c>
      <c r="B5373" s="29" t="str">
        <f t="shared" si="261"/>
        <v/>
      </c>
      <c r="C5373" s="29" t="str">
        <f t="shared" si="262"/>
        <v/>
      </c>
      <c r="D5373" s="29">
        <f>①陸連データ貼付け!B2442</f>
        <v>0</v>
      </c>
      <c r="E5373" s="29">
        <f>①陸連データ貼付け!C2442</f>
        <v>0</v>
      </c>
      <c r="F5373" s="29" t="str">
        <f>ASC(①陸連データ貼付け!D2442)</f>
        <v/>
      </c>
      <c r="G5373" s="29">
        <f>①陸連データ貼付け!E2442</f>
        <v>0</v>
      </c>
      <c r="H5373" s="29">
        <f>①陸連データ貼付け!H2442</f>
        <v>0</v>
      </c>
      <c r="I5373" s="29">
        <f>①陸連データ貼付け!I2442</f>
        <v>0</v>
      </c>
      <c r="J5373" s="29">
        <f>①陸連データ貼付け!J2442</f>
        <v>0</v>
      </c>
      <c r="K5373" s="29">
        <f t="shared" si="263"/>
        <v>0</v>
      </c>
      <c r="L5373" s="29">
        <f>①陸連データ貼付け!P2442</f>
        <v>0</v>
      </c>
      <c r="M5373" s="63">
        <f>①陸連データ貼付け!Q2442</f>
        <v>0</v>
      </c>
    </row>
    <row r="5374" spans="1:13">
      <c r="A5374" s="220" t="str">
        <f>IF(①陸連データ貼付け!M2443="","",①陸連データ貼付け!M2443)</f>
        <v/>
      </c>
      <c r="B5374" s="29" t="str">
        <f t="shared" si="261"/>
        <v/>
      </c>
      <c r="C5374" s="29" t="str">
        <f t="shared" si="262"/>
        <v/>
      </c>
      <c r="D5374" s="29">
        <f>①陸連データ貼付け!B2443</f>
        <v>0</v>
      </c>
      <c r="E5374" s="29">
        <f>①陸連データ貼付け!C2443</f>
        <v>0</v>
      </c>
      <c r="F5374" s="29" t="str">
        <f>ASC(①陸連データ貼付け!D2443)</f>
        <v/>
      </c>
      <c r="G5374" s="29">
        <f>①陸連データ貼付け!E2443</f>
        <v>0</v>
      </c>
      <c r="H5374" s="29">
        <f>①陸連データ貼付け!H2443</f>
        <v>0</v>
      </c>
      <c r="I5374" s="29">
        <f>①陸連データ貼付け!I2443</f>
        <v>0</v>
      </c>
      <c r="J5374" s="29">
        <f>①陸連データ貼付け!J2443</f>
        <v>0</v>
      </c>
      <c r="K5374" s="29">
        <f t="shared" si="263"/>
        <v>0</v>
      </c>
      <c r="L5374" s="29">
        <f>①陸連データ貼付け!P2443</f>
        <v>0</v>
      </c>
      <c r="M5374" s="63">
        <f>①陸連データ貼付け!Q2443</f>
        <v>0</v>
      </c>
    </row>
    <row r="5375" spans="1:13">
      <c r="A5375" s="220" t="str">
        <f>IF(①陸連データ貼付け!M2444="","",①陸連データ貼付け!M2444)</f>
        <v/>
      </c>
      <c r="B5375" s="29" t="str">
        <f t="shared" si="261"/>
        <v/>
      </c>
      <c r="C5375" s="29" t="str">
        <f t="shared" si="262"/>
        <v/>
      </c>
      <c r="D5375" s="29">
        <f>①陸連データ貼付け!B2444</f>
        <v>0</v>
      </c>
      <c r="E5375" s="29">
        <f>①陸連データ貼付け!C2444</f>
        <v>0</v>
      </c>
      <c r="F5375" s="29" t="str">
        <f>ASC(①陸連データ貼付け!D2444)</f>
        <v/>
      </c>
      <c r="G5375" s="29">
        <f>①陸連データ貼付け!E2444</f>
        <v>0</v>
      </c>
      <c r="H5375" s="29">
        <f>①陸連データ貼付け!H2444</f>
        <v>0</v>
      </c>
      <c r="I5375" s="29">
        <f>①陸連データ貼付け!I2444</f>
        <v>0</v>
      </c>
      <c r="J5375" s="29">
        <f>①陸連データ貼付け!J2444</f>
        <v>0</v>
      </c>
      <c r="K5375" s="29">
        <f t="shared" si="263"/>
        <v>0</v>
      </c>
      <c r="L5375" s="29">
        <f>①陸連データ貼付け!P2444</f>
        <v>0</v>
      </c>
      <c r="M5375" s="63">
        <f>①陸連データ貼付け!Q2444</f>
        <v>0</v>
      </c>
    </row>
    <row r="5376" spans="1:13">
      <c r="A5376" s="220" t="str">
        <f>IF(①陸連データ貼付け!M2445="","",①陸連データ貼付け!M2445)</f>
        <v/>
      </c>
      <c r="B5376" s="29" t="str">
        <f t="shared" si="261"/>
        <v/>
      </c>
      <c r="C5376" s="29" t="str">
        <f t="shared" si="262"/>
        <v/>
      </c>
      <c r="D5376" s="29">
        <f>①陸連データ貼付け!B2445</f>
        <v>0</v>
      </c>
      <c r="E5376" s="29">
        <f>①陸連データ貼付け!C2445</f>
        <v>0</v>
      </c>
      <c r="F5376" s="29" t="str">
        <f>ASC(①陸連データ貼付け!D2445)</f>
        <v/>
      </c>
      <c r="G5376" s="29">
        <f>①陸連データ貼付け!E2445</f>
        <v>0</v>
      </c>
      <c r="H5376" s="29">
        <f>①陸連データ貼付け!H2445</f>
        <v>0</v>
      </c>
      <c r="I5376" s="29">
        <f>①陸連データ貼付け!I2445</f>
        <v>0</v>
      </c>
      <c r="J5376" s="29">
        <f>①陸連データ貼付け!J2445</f>
        <v>0</v>
      </c>
      <c r="K5376" s="29">
        <f t="shared" si="263"/>
        <v>0</v>
      </c>
      <c r="L5376" s="29">
        <f>①陸連データ貼付け!P2445</f>
        <v>0</v>
      </c>
      <c r="M5376" s="63">
        <f>①陸連データ貼付け!Q2445</f>
        <v>0</v>
      </c>
    </row>
    <row r="5377" spans="1:13">
      <c r="A5377" s="220" t="str">
        <f>IF(①陸連データ貼付け!M2446="","",①陸連データ貼付け!M2446)</f>
        <v/>
      </c>
      <c r="B5377" s="29" t="str">
        <f t="shared" si="261"/>
        <v/>
      </c>
      <c r="C5377" s="29" t="str">
        <f t="shared" si="262"/>
        <v/>
      </c>
      <c r="D5377" s="29">
        <f>①陸連データ貼付け!B2446</f>
        <v>0</v>
      </c>
      <c r="E5377" s="29">
        <f>①陸連データ貼付け!C2446</f>
        <v>0</v>
      </c>
      <c r="F5377" s="29" t="str">
        <f>ASC(①陸連データ貼付け!D2446)</f>
        <v/>
      </c>
      <c r="G5377" s="29">
        <f>①陸連データ貼付け!E2446</f>
        <v>0</v>
      </c>
      <c r="H5377" s="29">
        <f>①陸連データ貼付け!H2446</f>
        <v>0</v>
      </c>
      <c r="I5377" s="29">
        <f>①陸連データ貼付け!I2446</f>
        <v>0</v>
      </c>
      <c r="J5377" s="29">
        <f>①陸連データ貼付け!J2446</f>
        <v>0</v>
      </c>
      <c r="K5377" s="29">
        <f t="shared" si="263"/>
        <v>0</v>
      </c>
      <c r="L5377" s="29">
        <f>①陸連データ貼付け!P2446</f>
        <v>0</v>
      </c>
      <c r="M5377" s="63">
        <f>①陸連データ貼付け!Q2446</f>
        <v>0</v>
      </c>
    </row>
    <row r="5378" spans="1:13">
      <c r="A5378" s="220" t="str">
        <f>IF(①陸連データ貼付け!M2447="","",①陸連データ貼付け!M2447)</f>
        <v/>
      </c>
      <c r="B5378" s="29" t="str">
        <f t="shared" si="261"/>
        <v/>
      </c>
      <c r="C5378" s="29" t="str">
        <f t="shared" si="262"/>
        <v/>
      </c>
      <c r="D5378" s="29">
        <f>①陸連データ貼付け!B2447</f>
        <v>0</v>
      </c>
      <c r="E5378" s="29">
        <f>①陸連データ貼付け!C2447</f>
        <v>0</v>
      </c>
      <c r="F5378" s="29" t="str">
        <f>ASC(①陸連データ貼付け!D2447)</f>
        <v/>
      </c>
      <c r="G5378" s="29">
        <f>①陸連データ貼付け!E2447</f>
        <v>0</v>
      </c>
      <c r="H5378" s="29">
        <f>①陸連データ貼付け!H2447</f>
        <v>0</v>
      </c>
      <c r="I5378" s="29">
        <f>①陸連データ貼付け!I2447</f>
        <v>0</v>
      </c>
      <c r="J5378" s="29">
        <f>①陸連データ貼付け!J2447</f>
        <v>0</v>
      </c>
      <c r="K5378" s="29">
        <f t="shared" si="263"/>
        <v>0</v>
      </c>
      <c r="L5378" s="29">
        <f>①陸連データ貼付け!P2447</f>
        <v>0</v>
      </c>
      <c r="M5378" s="63">
        <f>①陸連データ貼付け!Q2447</f>
        <v>0</v>
      </c>
    </row>
    <row r="5379" spans="1:13">
      <c r="A5379" s="220" t="str">
        <f>IF(①陸連データ貼付け!M2448="","",①陸連データ貼付け!M2448)</f>
        <v/>
      </c>
      <c r="B5379" s="29" t="str">
        <f t="shared" si="261"/>
        <v/>
      </c>
      <c r="C5379" s="29" t="str">
        <f t="shared" si="262"/>
        <v/>
      </c>
      <c r="D5379" s="29">
        <f>①陸連データ貼付け!B2448</f>
        <v>0</v>
      </c>
      <c r="E5379" s="29">
        <f>①陸連データ貼付け!C2448</f>
        <v>0</v>
      </c>
      <c r="F5379" s="29" t="str">
        <f>ASC(①陸連データ貼付け!D2448)</f>
        <v/>
      </c>
      <c r="G5379" s="29">
        <f>①陸連データ貼付け!E2448</f>
        <v>0</v>
      </c>
      <c r="H5379" s="29">
        <f>①陸連データ貼付け!H2448</f>
        <v>0</v>
      </c>
      <c r="I5379" s="29">
        <f>①陸連データ貼付け!I2448</f>
        <v>0</v>
      </c>
      <c r="J5379" s="29">
        <f>①陸連データ貼付け!J2448</f>
        <v>0</v>
      </c>
      <c r="K5379" s="29">
        <f t="shared" si="263"/>
        <v>0</v>
      </c>
      <c r="L5379" s="29">
        <f>①陸連データ貼付け!P2448</f>
        <v>0</v>
      </c>
      <c r="M5379" s="63">
        <f>①陸連データ貼付け!Q2448</f>
        <v>0</v>
      </c>
    </row>
    <row r="5380" spans="1:13">
      <c r="A5380" s="220" t="str">
        <f>IF(①陸連データ貼付け!M2449="","",①陸連データ貼付け!M2449)</f>
        <v/>
      </c>
      <c r="B5380" s="29" t="str">
        <f t="shared" si="261"/>
        <v/>
      </c>
      <c r="C5380" s="29" t="str">
        <f t="shared" si="262"/>
        <v/>
      </c>
      <c r="D5380" s="29">
        <f>①陸連データ貼付け!B2449</f>
        <v>0</v>
      </c>
      <c r="E5380" s="29">
        <f>①陸連データ貼付け!C2449</f>
        <v>0</v>
      </c>
      <c r="F5380" s="29" t="str">
        <f>ASC(①陸連データ貼付け!D2449)</f>
        <v/>
      </c>
      <c r="G5380" s="29">
        <f>①陸連データ貼付け!E2449</f>
        <v>0</v>
      </c>
      <c r="H5380" s="29">
        <f>①陸連データ貼付け!H2449</f>
        <v>0</v>
      </c>
      <c r="I5380" s="29">
        <f>①陸連データ貼付け!I2449</f>
        <v>0</v>
      </c>
      <c r="J5380" s="29">
        <f>①陸連データ貼付け!J2449</f>
        <v>0</v>
      </c>
      <c r="K5380" s="29">
        <f t="shared" si="263"/>
        <v>0</v>
      </c>
      <c r="L5380" s="29">
        <f>①陸連データ貼付け!P2449</f>
        <v>0</v>
      </c>
      <c r="M5380" s="63">
        <f>①陸連データ貼付け!Q2449</f>
        <v>0</v>
      </c>
    </row>
    <row r="5381" spans="1:13">
      <c r="A5381" s="220" t="str">
        <f>IF(①陸連データ貼付け!M2450="","",①陸連データ貼付け!M2450)</f>
        <v/>
      </c>
      <c r="B5381" s="29" t="str">
        <f t="shared" si="261"/>
        <v/>
      </c>
      <c r="C5381" s="29" t="str">
        <f t="shared" si="262"/>
        <v/>
      </c>
      <c r="D5381" s="29">
        <f>①陸連データ貼付け!B2450</f>
        <v>0</v>
      </c>
      <c r="E5381" s="29">
        <f>①陸連データ貼付け!C2450</f>
        <v>0</v>
      </c>
      <c r="F5381" s="29" t="str">
        <f>ASC(①陸連データ貼付け!D2450)</f>
        <v/>
      </c>
      <c r="G5381" s="29">
        <f>①陸連データ貼付け!E2450</f>
        <v>0</v>
      </c>
      <c r="H5381" s="29">
        <f>①陸連データ貼付け!H2450</f>
        <v>0</v>
      </c>
      <c r="I5381" s="29">
        <f>①陸連データ貼付け!I2450</f>
        <v>0</v>
      </c>
      <c r="J5381" s="29">
        <f>①陸連データ貼付け!J2450</f>
        <v>0</v>
      </c>
      <c r="K5381" s="29">
        <f t="shared" si="263"/>
        <v>0</v>
      </c>
      <c r="L5381" s="29">
        <f>①陸連データ貼付け!P2450</f>
        <v>0</v>
      </c>
      <c r="M5381" s="63">
        <f>①陸連データ貼付け!Q2450</f>
        <v>0</v>
      </c>
    </row>
    <row r="5382" spans="1:13">
      <c r="A5382" s="220" t="str">
        <f>IF(①陸連データ貼付け!M2451="","",①陸連データ貼付け!M2451)</f>
        <v/>
      </c>
      <c r="B5382" s="29" t="str">
        <f t="shared" si="261"/>
        <v/>
      </c>
      <c r="C5382" s="29" t="str">
        <f t="shared" si="262"/>
        <v/>
      </c>
      <c r="D5382" s="29">
        <f>①陸連データ貼付け!B2451</f>
        <v>0</v>
      </c>
      <c r="E5382" s="29">
        <f>①陸連データ貼付け!C2451</f>
        <v>0</v>
      </c>
      <c r="F5382" s="29" t="str">
        <f>ASC(①陸連データ貼付け!D2451)</f>
        <v/>
      </c>
      <c r="G5382" s="29">
        <f>①陸連データ貼付け!E2451</f>
        <v>0</v>
      </c>
      <c r="H5382" s="29">
        <f>①陸連データ貼付け!H2451</f>
        <v>0</v>
      </c>
      <c r="I5382" s="29">
        <f>①陸連データ貼付け!I2451</f>
        <v>0</v>
      </c>
      <c r="J5382" s="29">
        <f>①陸連データ貼付け!J2451</f>
        <v>0</v>
      </c>
      <c r="K5382" s="29">
        <f t="shared" si="263"/>
        <v>0</v>
      </c>
      <c r="L5382" s="29">
        <f>①陸連データ貼付け!P2451</f>
        <v>0</v>
      </c>
      <c r="M5382" s="63">
        <f>①陸連データ貼付け!Q2451</f>
        <v>0</v>
      </c>
    </row>
    <row r="5383" spans="1:13">
      <c r="A5383" s="220" t="str">
        <f>IF(①陸連データ貼付け!M2452="","",①陸連データ貼付け!M2452)</f>
        <v/>
      </c>
      <c r="B5383" s="29" t="str">
        <f t="shared" si="261"/>
        <v/>
      </c>
      <c r="C5383" s="29" t="str">
        <f t="shared" si="262"/>
        <v/>
      </c>
      <c r="D5383" s="29">
        <f>①陸連データ貼付け!B2452</f>
        <v>0</v>
      </c>
      <c r="E5383" s="29">
        <f>①陸連データ貼付け!C2452</f>
        <v>0</v>
      </c>
      <c r="F5383" s="29" t="str">
        <f>ASC(①陸連データ貼付け!D2452)</f>
        <v/>
      </c>
      <c r="G5383" s="29">
        <f>①陸連データ貼付け!E2452</f>
        <v>0</v>
      </c>
      <c r="H5383" s="29">
        <f>①陸連データ貼付け!H2452</f>
        <v>0</v>
      </c>
      <c r="I5383" s="29">
        <f>①陸連データ貼付け!I2452</f>
        <v>0</v>
      </c>
      <c r="J5383" s="29">
        <f>①陸連データ貼付け!J2452</f>
        <v>0</v>
      </c>
      <c r="K5383" s="29">
        <f t="shared" si="263"/>
        <v>0</v>
      </c>
      <c r="L5383" s="29">
        <f>①陸連データ貼付け!P2452</f>
        <v>0</v>
      </c>
      <c r="M5383" s="63">
        <f>①陸連データ貼付け!Q2452</f>
        <v>0</v>
      </c>
    </row>
    <row r="5384" spans="1:13">
      <c r="A5384" s="220" t="str">
        <f>IF(①陸連データ貼付け!M2453="","",①陸連データ貼付け!M2453)</f>
        <v/>
      </c>
      <c r="B5384" s="29" t="str">
        <f t="shared" si="261"/>
        <v/>
      </c>
      <c r="C5384" s="29" t="str">
        <f t="shared" si="262"/>
        <v/>
      </c>
      <c r="D5384" s="29">
        <f>①陸連データ貼付け!B2453</f>
        <v>0</v>
      </c>
      <c r="E5384" s="29">
        <f>①陸連データ貼付け!C2453</f>
        <v>0</v>
      </c>
      <c r="F5384" s="29" t="str">
        <f>ASC(①陸連データ貼付け!D2453)</f>
        <v/>
      </c>
      <c r="G5384" s="29">
        <f>①陸連データ貼付け!E2453</f>
        <v>0</v>
      </c>
      <c r="H5384" s="29">
        <f>①陸連データ貼付け!H2453</f>
        <v>0</v>
      </c>
      <c r="I5384" s="29">
        <f>①陸連データ貼付け!I2453</f>
        <v>0</v>
      </c>
      <c r="J5384" s="29">
        <f>①陸連データ貼付け!J2453</f>
        <v>0</v>
      </c>
      <c r="K5384" s="29">
        <f t="shared" si="263"/>
        <v>0</v>
      </c>
      <c r="L5384" s="29">
        <f>①陸連データ貼付け!P2453</f>
        <v>0</v>
      </c>
      <c r="M5384" s="63">
        <f>①陸連データ貼付け!Q2453</f>
        <v>0</v>
      </c>
    </row>
    <row r="5385" spans="1:13">
      <c r="A5385" s="220" t="str">
        <f>IF(①陸連データ貼付け!M2454="","",①陸連データ貼付け!M2454)</f>
        <v/>
      </c>
      <c r="B5385" s="29" t="str">
        <f t="shared" si="261"/>
        <v/>
      </c>
      <c r="C5385" s="29" t="str">
        <f t="shared" si="262"/>
        <v/>
      </c>
      <c r="D5385" s="29">
        <f>①陸連データ貼付け!B2454</f>
        <v>0</v>
      </c>
      <c r="E5385" s="29">
        <f>①陸連データ貼付け!C2454</f>
        <v>0</v>
      </c>
      <c r="F5385" s="29" t="str">
        <f>ASC(①陸連データ貼付け!D2454)</f>
        <v/>
      </c>
      <c r="G5385" s="29">
        <f>①陸連データ貼付け!E2454</f>
        <v>0</v>
      </c>
      <c r="H5385" s="29">
        <f>①陸連データ貼付け!H2454</f>
        <v>0</v>
      </c>
      <c r="I5385" s="29">
        <f>①陸連データ貼付け!I2454</f>
        <v>0</v>
      </c>
      <c r="J5385" s="29">
        <f>①陸連データ貼付け!J2454</f>
        <v>0</v>
      </c>
      <c r="K5385" s="29">
        <f t="shared" si="263"/>
        <v>0</v>
      </c>
      <c r="L5385" s="29">
        <f>①陸連データ貼付け!P2454</f>
        <v>0</v>
      </c>
      <c r="M5385" s="63">
        <f>①陸連データ貼付け!Q2454</f>
        <v>0</v>
      </c>
    </row>
    <row r="5386" spans="1:13">
      <c r="A5386" s="220" t="str">
        <f>IF(①陸連データ貼付け!M2455="","",①陸連データ貼付け!M2455)</f>
        <v/>
      </c>
      <c r="B5386" s="29" t="str">
        <f t="shared" si="261"/>
        <v/>
      </c>
      <c r="C5386" s="29" t="str">
        <f t="shared" si="262"/>
        <v/>
      </c>
      <c r="D5386" s="29">
        <f>①陸連データ貼付け!B2455</f>
        <v>0</v>
      </c>
      <c r="E5386" s="29">
        <f>①陸連データ貼付け!C2455</f>
        <v>0</v>
      </c>
      <c r="F5386" s="29" t="str">
        <f>ASC(①陸連データ貼付け!D2455)</f>
        <v/>
      </c>
      <c r="G5386" s="29">
        <f>①陸連データ貼付け!E2455</f>
        <v>0</v>
      </c>
      <c r="H5386" s="29">
        <f>①陸連データ貼付け!H2455</f>
        <v>0</v>
      </c>
      <c r="I5386" s="29">
        <f>①陸連データ貼付け!I2455</f>
        <v>0</v>
      </c>
      <c r="J5386" s="29">
        <f>①陸連データ貼付け!J2455</f>
        <v>0</v>
      </c>
      <c r="K5386" s="29">
        <f t="shared" si="263"/>
        <v>0</v>
      </c>
      <c r="L5386" s="29">
        <f>①陸連データ貼付け!P2455</f>
        <v>0</v>
      </c>
      <c r="M5386" s="63">
        <f>①陸連データ貼付け!Q2455</f>
        <v>0</v>
      </c>
    </row>
    <row r="5387" spans="1:13">
      <c r="A5387" s="220" t="str">
        <f>IF(①陸連データ貼付け!M2456="","",①陸連データ貼付け!M2456)</f>
        <v/>
      </c>
      <c r="B5387" s="29" t="str">
        <f t="shared" si="261"/>
        <v/>
      </c>
      <c r="C5387" s="29" t="str">
        <f t="shared" si="262"/>
        <v/>
      </c>
      <c r="D5387" s="29">
        <f>①陸連データ貼付け!B2456</f>
        <v>0</v>
      </c>
      <c r="E5387" s="29">
        <f>①陸連データ貼付け!C2456</f>
        <v>0</v>
      </c>
      <c r="F5387" s="29" t="str">
        <f>ASC(①陸連データ貼付け!D2456)</f>
        <v/>
      </c>
      <c r="G5387" s="29">
        <f>①陸連データ貼付け!E2456</f>
        <v>0</v>
      </c>
      <c r="H5387" s="29">
        <f>①陸連データ貼付け!H2456</f>
        <v>0</v>
      </c>
      <c r="I5387" s="29">
        <f>①陸連データ貼付け!I2456</f>
        <v>0</v>
      </c>
      <c r="J5387" s="29">
        <f>①陸連データ貼付け!J2456</f>
        <v>0</v>
      </c>
      <c r="K5387" s="29">
        <f t="shared" si="263"/>
        <v>0</v>
      </c>
      <c r="L5387" s="29">
        <f>①陸連データ貼付け!P2456</f>
        <v>0</v>
      </c>
      <c r="M5387" s="63">
        <f>①陸連データ貼付け!Q2456</f>
        <v>0</v>
      </c>
    </row>
    <row r="5388" spans="1:13">
      <c r="A5388" s="220" t="str">
        <f>IF(①陸連データ貼付け!M2457="","",①陸連データ貼付け!M2457)</f>
        <v/>
      </c>
      <c r="B5388" s="29" t="str">
        <f t="shared" si="261"/>
        <v/>
      </c>
      <c r="C5388" s="29" t="str">
        <f t="shared" si="262"/>
        <v/>
      </c>
      <c r="D5388" s="29">
        <f>①陸連データ貼付け!B2457</f>
        <v>0</v>
      </c>
      <c r="E5388" s="29">
        <f>①陸連データ貼付け!C2457</f>
        <v>0</v>
      </c>
      <c r="F5388" s="29" t="str">
        <f>ASC(①陸連データ貼付け!D2457)</f>
        <v/>
      </c>
      <c r="G5388" s="29">
        <f>①陸連データ貼付け!E2457</f>
        <v>0</v>
      </c>
      <c r="H5388" s="29">
        <f>①陸連データ貼付け!H2457</f>
        <v>0</v>
      </c>
      <c r="I5388" s="29">
        <f>①陸連データ貼付け!I2457</f>
        <v>0</v>
      </c>
      <c r="J5388" s="29">
        <f>①陸連データ貼付け!J2457</f>
        <v>0</v>
      </c>
      <c r="K5388" s="29">
        <f t="shared" si="263"/>
        <v>0</v>
      </c>
      <c r="L5388" s="29">
        <f>①陸連データ貼付け!P2457</f>
        <v>0</v>
      </c>
      <c r="M5388" s="63">
        <f>①陸連データ貼付け!Q2457</f>
        <v>0</v>
      </c>
    </row>
    <row r="5389" spans="1:13">
      <c r="A5389" s="220" t="str">
        <f>IF(①陸連データ貼付け!M2458="","",①陸連データ貼付け!M2458)</f>
        <v/>
      </c>
      <c r="B5389" s="29" t="str">
        <f t="shared" si="261"/>
        <v/>
      </c>
      <c r="C5389" s="29" t="str">
        <f t="shared" si="262"/>
        <v/>
      </c>
      <c r="D5389" s="29">
        <f>①陸連データ貼付け!B2458</f>
        <v>0</v>
      </c>
      <c r="E5389" s="29">
        <f>①陸連データ貼付け!C2458</f>
        <v>0</v>
      </c>
      <c r="F5389" s="29" t="str">
        <f>ASC(①陸連データ貼付け!D2458)</f>
        <v/>
      </c>
      <c r="G5389" s="29">
        <f>①陸連データ貼付け!E2458</f>
        <v>0</v>
      </c>
      <c r="H5389" s="29">
        <f>①陸連データ貼付け!H2458</f>
        <v>0</v>
      </c>
      <c r="I5389" s="29">
        <f>①陸連データ貼付け!I2458</f>
        <v>0</v>
      </c>
      <c r="J5389" s="29">
        <f>①陸連データ貼付け!J2458</f>
        <v>0</v>
      </c>
      <c r="K5389" s="29">
        <f t="shared" si="263"/>
        <v>0</v>
      </c>
      <c r="L5389" s="29">
        <f>①陸連データ貼付け!P2458</f>
        <v>0</v>
      </c>
      <c r="M5389" s="63">
        <f>①陸連データ貼付け!Q2458</f>
        <v>0</v>
      </c>
    </row>
    <row r="5390" spans="1:13">
      <c r="A5390" s="220" t="str">
        <f>IF(①陸連データ貼付け!M2459="","",①陸連データ貼付け!M2459)</f>
        <v/>
      </c>
      <c r="B5390" s="29" t="str">
        <f t="shared" si="261"/>
        <v/>
      </c>
      <c r="C5390" s="29" t="str">
        <f t="shared" si="262"/>
        <v/>
      </c>
      <c r="D5390" s="29">
        <f>①陸連データ貼付け!B2459</f>
        <v>0</v>
      </c>
      <c r="E5390" s="29">
        <f>①陸連データ貼付け!C2459</f>
        <v>0</v>
      </c>
      <c r="F5390" s="29" t="str">
        <f>ASC(①陸連データ貼付け!D2459)</f>
        <v/>
      </c>
      <c r="G5390" s="29">
        <f>①陸連データ貼付け!E2459</f>
        <v>0</v>
      </c>
      <c r="H5390" s="29">
        <f>①陸連データ貼付け!H2459</f>
        <v>0</v>
      </c>
      <c r="I5390" s="29">
        <f>①陸連データ貼付け!I2459</f>
        <v>0</v>
      </c>
      <c r="J5390" s="29">
        <f>①陸連データ貼付け!J2459</f>
        <v>0</v>
      </c>
      <c r="K5390" s="29">
        <f t="shared" si="263"/>
        <v>0</v>
      </c>
      <c r="L5390" s="29">
        <f>①陸連データ貼付け!P2459</f>
        <v>0</v>
      </c>
      <c r="M5390" s="63">
        <f>①陸連データ貼付け!Q2459</f>
        <v>0</v>
      </c>
    </row>
    <row r="5391" spans="1:13">
      <c r="A5391" s="220" t="str">
        <f>IF(①陸連データ貼付け!M2460="","",①陸連データ貼付け!M2460)</f>
        <v/>
      </c>
      <c r="B5391" s="29" t="str">
        <f t="shared" si="261"/>
        <v/>
      </c>
      <c r="C5391" s="29" t="str">
        <f t="shared" si="262"/>
        <v/>
      </c>
      <c r="D5391" s="29">
        <f>①陸連データ貼付け!B2460</f>
        <v>0</v>
      </c>
      <c r="E5391" s="29">
        <f>①陸連データ貼付け!C2460</f>
        <v>0</v>
      </c>
      <c r="F5391" s="29" t="str">
        <f>ASC(①陸連データ貼付け!D2460)</f>
        <v/>
      </c>
      <c r="G5391" s="29">
        <f>①陸連データ貼付け!E2460</f>
        <v>0</v>
      </c>
      <c r="H5391" s="29">
        <f>①陸連データ貼付け!H2460</f>
        <v>0</v>
      </c>
      <c r="I5391" s="29">
        <f>①陸連データ貼付け!I2460</f>
        <v>0</v>
      </c>
      <c r="J5391" s="29">
        <f>①陸連データ貼付け!J2460</f>
        <v>0</v>
      </c>
      <c r="K5391" s="29">
        <f t="shared" si="263"/>
        <v>0</v>
      </c>
      <c r="L5391" s="29">
        <f>①陸連データ貼付け!P2460</f>
        <v>0</v>
      </c>
      <c r="M5391" s="63">
        <f>①陸連データ貼付け!Q2460</f>
        <v>0</v>
      </c>
    </row>
    <row r="5392" spans="1:13">
      <c r="A5392" s="220" t="str">
        <f>IF(①陸連データ貼付け!M2461="","",①陸連データ貼付け!M2461)</f>
        <v/>
      </c>
      <c r="B5392" s="29" t="str">
        <f t="shared" si="261"/>
        <v/>
      </c>
      <c r="C5392" s="29" t="str">
        <f t="shared" si="262"/>
        <v/>
      </c>
      <c r="D5392" s="29">
        <f>①陸連データ貼付け!B2461</f>
        <v>0</v>
      </c>
      <c r="E5392" s="29">
        <f>①陸連データ貼付け!C2461</f>
        <v>0</v>
      </c>
      <c r="F5392" s="29" t="str">
        <f>ASC(①陸連データ貼付け!D2461)</f>
        <v/>
      </c>
      <c r="G5392" s="29">
        <f>①陸連データ貼付け!E2461</f>
        <v>0</v>
      </c>
      <c r="H5392" s="29">
        <f>①陸連データ貼付け!H2461</f>
        <v>0</v>
      </c>
      <c r="I5392" s="29">
        <f>①陸連データ貼付け!I2461</f>
        <v>0</v>
      </c>
      <c r="J5392" s="29">
        <f>①陸連データ貼付け!J2461</f>
        <v>0</v>
      </c>
      <c r="K5392" s="29">
        <f t="shared" si="263"/>
        <v>0</v>
      </c>
      <c r="L5392" s="29">
        <f>①陸連データ貼付け!P2461</f>
        <v>0</v>
      </c>
      <c r="M5392" s="63">
        <f>①陸連データ貼付け!Q2461</f>
        <v>0</v>
      </c>
    </row>
    <row r="5393" spans="1:13">
      <c r="A5393" s="220" t="str">
        <f>IF(①陸連データ貼付け!M2462="","",①陸連データ貼付け!M2462)</f>
        <v/>
      </c>
      <c r="B5393" s="29" t="str">
        <f t="shared" si="261"/>
        <v/>
      </c>
      <c r="C5393" s="29" t="str">
        <f t="shared" si="262"/>
        <v/>
      </c>
      <c r="D5393" s="29">
        <f>①陸連データ貼付け!B2462</f>
        <v>0</v>
      </c>
      <c r="E5393" s="29">
        <f>①陸連データ貼付け!C2462</f>
        <v>0</v>
      </c>
      <c r="F5393" s="29" t="str">
        <f>ASC(①陸連データ貼付け!D2462)</f>
        <v/>
      </c>
      <c r="G5393" s="29">
        <f>①陸連データ貼付け!E2462</f>
        <v>0</v>
      </c>
      <c r="H5393" s="29">
        <f>①陸連データ貼付け!H2462</f>
        <v>0</v>
      </c>
      <c r="I5393" s="29">
        <f>①陸連データ貼付け!I2462</f>
        <v>0</v>
      </c>
      <c r="J5393" s="29">
        <f>①陸連データ貼付け!J2462</f>
        <v>0</v>
      </c>
      <c r="K5393" s="29">
        <f t="shared" si="263"/>
        <v>0</v>
      </c>
      <c r="L5393" s="29">
        <f>①陸連データ貼付け!P2462</f>
        <v>0</v>
      </c>
      <c r="M5393" s="63">
        <f>①陸連データ貼付け!Q2462</f>
        <v>0</v>
      </c>
    </row>
    <row r="5394" spans="1:13">
      <c r="A5394" s="220" t="str">
        <f>IF(①陸連データ貼付け!M2463="","",①陸連データ貼付け!M2463)</f>
        <v/>
      </c>
      <c r="B5394" s="29" t="str">
        <f t="shared" si="261"/>
        <v/>
      </c>
      <c r="C5394" s="29" t="str">
        <f t="shared" si="262"/>
        <v/>
      </c>
      <c r="D5394" s="29">
        <f>①陸連データ貼付け!B2463</f>
        <v>0</v>
      </c>
      <c r="E5394" s="29">
        <f>①陸連データ貼付け!C2463</f>
        <v>0</v>
      </c>
      <c r="F5394" s="29" t="str">
        <f>ASC(①陸連データ貼付け!D2463)</f>
        <v/>
      </c>
      <c r="G5394" s="29">
        <f>①陸連データ貼付け!E2463</f>
        <v>0</v>
      </c>
      <c r="H5394" s="29">
        <f>①陸連データ貼付け!H2463</f>
        <v>0</v>
      </c>
      <c r="I5394" s="29">
        <f>①陸連データ貼付け!I2463</f>
        <v>0</v>
      </c>
      <c r="J5394" s="29">
        <f>①陸連データ貼付け!J2463</f>
        <v>0</v>
      </c>
      <c r="K5394" s="29">
        <f t="shared" si="263"/>
        <v>0</v>
      </c>
      <c r="L5394" s="29">
        <f>①陸連データ貼付け!P2463</f>
        <v>0</v>
      </c>
      <c r="M5394" s="63">
        <f>①陸連データ貼付け!Q2463</f>
        <v>0</v>
      </c>
    </row>
    <row r="5395" spans="1:13">
      <c r="A5395" s="220" t="str">
        <f>IF(①陸連データ貼付け!M2464="","",①陸連データ貼付け!M2464)</f>
        <v/>
      </c>
      <c r="B5395" s="29" t="str">
        <f t="shared" si="261"/>
        <v/>
      </c>
      <c r="C5395" s="29" t="str">
        <f t="shared" si="262"/>
        <v/>
      </c>
      <c r="D5395" s="29">
        <f>①陸連データ貼付け!B2464</f>
        <v>0</v>
      </c>
      <c r="E5395" s="29">
        <f>①陸連データ貼付け!C2464</f>
        <v>0</v>
      </c>
      <c r="F5395" s="29" t="str">
        <f>ASC(①陸連データ貼付け!D2464)</f>
        <v/>
      </c>
      <c r="G5395" s="29">
        <f>①陸連データ貼付け!E2464</f>
        <v>0</v>
      </c>
      <c r="H5395" s="29">
        <f>①陸連データ貼付け!H2464</f>
        <v>0</v>
      </c>
      <c r="I5395" s="29">
        <f>①陸連データ貼付け!I2464</f>
        <v>0</v>
      </c>
      <c r="J5395" s="29">
        <f>①陸連データ貼付け!J2464</f>
        <v>0</v>
      </c>
      <c r="K5395" s="29">
        <f t="shared" si="263"/>
        <v>0</v>
      </c>
      <c r="L5395" s="29">
        <f>①陸連データ貼付け!P2464</f>
        <v>0</v>
      </c>
      <c r="M5395" s="63">
        <f>①陸連データ貼付け!Q2464</f>
        <v>0</v>
      </c>
    </row>
    <row r="5396" spans="1:13">
      <c r="A5396" s="220" t="str">
        <f>IF(①陸連データ貼付け!M2465="","",①陸連データ貼付け!M2465)</f>
        <v/>
      </c>
      <c r="B5396" s="29" t="str">
        <f t="shared" si="261"/>
        <v/>
      </c>
      <c r="C5396" s="29" t="str">
        <f t="shared" si="262"/>
        <v/>
      </c>
      <c r="D5396" s="29">
        <f>①陸連データ貼付け!B2465</f>
        <v>0</v>
      </c>
      <c r="E5396" s="29">
        <f>①陸連データ貼付け!C2465</f>
        <v>0</v>
      </c>
      <c r="F5396" s="29" t="str">
        <f>ASC(①陸連データ貼付け!D2465)</f>
        <v/>
      </c>
      <c r="G5396" s="29">
        <f>①陸連データ貼付け!E2465</f>
        <v>0</v>
      </c>
      <c r="H5396" s="29">
        <f>①陸連データ貼付け!H2465</f>
        <v>0</v>
      </c>
      <c r="I5396" s="29">
        <f>①陸連データ貼付け!I2465</f>
        <v>0</v>
      </c>
      <c r="J5396" s="29">
        <f>①陸連データ貼付け!J2465</f>
        <v>0</v>
      </c>
      <c r="K5396" s="29">
        <f t="shared" si="263"/>
        <v>0</v>
      </c>
      <c r="L5396" s="29">
        <f>①陸連データ貼付け!P2465</f>
        <v>0</v>
      </c>
      <c r="M5396" s="63">
        <f>①陸連データ貼付け!Q2465</f>
        <v>0</v>
      </c>
    </row>
    <row r="5397" spans="1:13">
      <c r="A5397" s="220" t="str">
        <f>IF(①陸連データ貼付け!M2466="","",①陸連データ貼付け!M2466)</f>
        <v/>
      </c>
      <c r="B5397" s="29" t="str">
        <f t="shared" si="261"/>
        <v/>
      </c>
      <c r="C5397" s="29" t="str">
        <f t="shared" si="262"/>
        <v/>
      </c>
      <c r="D5397" s="29">
        <f>①陸連データ貼付け!B2466</f>
        <v>0</v>
      </c>
      <c r="E5397" s="29">
        <f>①陸連データ貼付け!C2466</f>
        <v>0</v>
      </c>
      <c r="F5397" s="29" t="str">
        <f>ASC(①陸連データ貼付け!D2466)</f>
        <v/>
      </c>
      <c r="G5397" s="29">
        <f>①陸連データ貼付け!E2466</f>
        <v>0</v>
      </c>
      <c r="H5397" s="29">
        <f>①陸連データ貼付け!H2466</f>
        <v>0</v>
      </c>
      <c r="I5397" s="29">
        <f>①陸連データ貼付け!I2466</f>
        <v>0</v>
      </c>
      <c r="J5397" s="29">
        <f>①陸連データ貼付け!J2466</f>
        <v>0</v>
      </c>
      <c r="K5397" s="29">
        <f t="shared" si="263"/>
        <v>0</v>
      </c>
      <c r="L5397" s="29">
        <f>①陸連データ貼付け!P2466</f>
        <v>0</v>
      </c>
      <c r="M5397" s="63">
        <f>①陸連データ貼付け!Q2466</f>
        <v>0</v>
      </c>
    </row>
    <row r="5398" spans="1:13">
      <c r="A5398" s="220" t="str">
        <f>IF(①陸連データ貼付け!M2467="","",①陸連データ貼付け!M2467)</f>
        <v/>
      </c>
      <c r="B5398" s="29" t="str">
        <f t="shared" si="261"/>
        <v/>
      </c>
      <c r="C5398" s="29" t="str">
        <f t="shared" si="262"/>
        <v/>
      </c>
      <c r="D5398" s="29">
        <f>①陸連データ貼付け!B2467</f>
        <v>0</v>
      </c>
      <c r="E5398" s="29">
        <f>①陸連データ貼付け!C2467</f>
        <v>0</v>
      </c>
      <c r="F5398" s="29" t="str">
        <f>ASC(①陸連データ貼付け!D2467)</f>
        <v/>
      </c>
      <c r="G5398" s="29">
        <f>①陸連データ貼付け!E2467</f>
        <v>0</v>
      </c>
      <c r="H5398" s="29">
        <f>①陸連データ貼付け!H2467</f>
        <v>0</v>
      </c>
      <c r="I5398" s="29">
        <f>①陸連データ貼付け!I2467</f>
        <v>0</v>
      </c>
      <c r="J5398" s="29">
        <f>①陸連データ貼付け!J2467</f>
        <v>0</v>
      </c>
      <c r="K5398" s="29">
        <f t="shared" si="263"/>
        <v>0</v>
      </c>
      <c r="L5398" s="29">
        <f>①陸連データ貼付け!P2467</f>
        <v>0</v>
      </c>
      <c r="M5398" s="63">
        <f>①陸連データ貼付け!Q2467</f>
        <v>0</v>
      </c>
    </row>
    <row r="5399" spans="1:13">
      <c r="A5399" s="220" t="str">
        <f>IF(①陸連データ貼付け!M2468="","",①陸連データ貼付け!M2468)</f>
        <v/>
      </c>
      <c r="B5399" s="29" t="str">
        <f t="shared" si="261"/>
        <v/>
      </c>
      <c r="C5399" s="29" t="str">
        <f t="shared" si="262"/>
        <v/>
      </c>
      <c r="D5399" s="29">
        <f>①陸連データ貼付け!B2468</f>
        <v>0</v>
      </c>
      <c r="E5399" s="29">
        <f>①陸連データ貼付け!C2468</f>
        <v>0</v>
      </c>
      <c r="F5399" s="29" t="str">
        <f>ASC(①陸連データ貼付け!D2468)</f>
        <v/>
      </c>
      <c r="G5399" s="29">
        <f>①陸連データ貼付け!E2468</f>
        <v>0</v>
      </c>
      <c r="H5399" s="29">
        <f>①陸連データ貼付け!H2468</f>
        <v>0</v>
      </c>
      <c r="I5399" s="29">
        <f>①陸連データ貼付け!I2468</f>
        <v>0</v>
      </c>
      <c r="J5399" s="29">
        <f>①陸連データ貼付け!J2468</f>
        <v>0</v>
      </c>
      <c r="K5399" s="29">
        <f t="shared" si="263"/>
        <v>0</v>
      </c>
      <c r="L5399" s="29">
        <f>①陸連データ貼付け!P2468</f>
        <v>0</v>
      </c>
      <c r="M5399" s="63">
        <f>①陸連データ貼付け!Q2468</f>
        <v>0</v>
      </c>
    </row>
    <row r="5400" spans="1:13">
      <c r="A5400" s="220" t="str">
        <f>IF(①陸連データ貼付け!M2469="","",①陸連データ貼付け!M2469)</f>
        <v/>
      </c>
      <c r="B5400" s="29" t="str">
        <f t="shared" si="261"/>
        <v/>
      </c>
      <c r="C5400" s="29" t="str">
        <f t="shared" si="262"/>
        <v/>
      </c>
      <c r="D5400" s="29">
        <f>①陸連データ貼付け!B2469</f>
        <v>0</v>
      </c>
      <c r="E5400" s="29">
        <f>①陸連データ貼付け!C2469</f>
        <v>0</v>
      </c>
      <c r="F5400" s="29" t="str">
        <f>ASC(①陸連データ貼付け!D2469)</f>
        <v/>
      </c>
      <c r="G5400" s="29">
        <f>①陸連データ貼付け!E2469</f>
        <v>0</v>
      </c>
      <c r="H5400" s="29">
        <f>①陸連データ貼付け!H2469</f>
        <v>0</v>
      </c>
      <c r="I5400" s="29">
        <f>①陸連データ貼付け!I2469</f>
        <v>0</v>
      </c>
      <c r="J5400" s="29">
        <f>①陸連データ貼付け!J2469</f>
        <v>0</v>
      </c>
      <c r="K5400" s="29">
        <f t="shared" si="263"/>
        <v>0</v>
      </c>
      <c r="L5400" s="29">
        <f>①陸連データ貼付け!P2469</f>
        <v>0</v>
      </c>
      <c r="M5400" s="63">
        <f>①陸連データ貼付け!Q2469</f>
        <v>0</v>
      </c>
    </row>
    <row r="5401" spans="1:13">
      <c r="A5401" s="220" t="str">
        <f>IF(①陸連データ貼付け!M2470="","",①陸連データ貼付け!M2470)</f>
        <v/>
      </c>
      <c r="B5401" s="29" t="str">
        <f t="shared" si="261"/>
        <v/>
      </c>
      <c r="C5401" s="29" t="str">
        <f t="shared" si="262"/>
        <v/>
      </c>
      <c r="D5401" s="29">
        <f>①陸連データ貼付け!B2470</f>
        <v>0</v>
      </c>
      <c r="E5401" s="29">
        <f>①陸連データ貼付け!C2470</f>
        <v>0</v>
      </c>
      <c r="F5401" s="29" t="str">
        <f>ASC(①陸連データ貼付け!D2470)</f>
        <v/>
      </c>
      <c r="G5401" s="29">
        <f>①陸連データ貼付け!E2470</f>
        <v>0</v>
      </c>
      <c r="H5401" s="29">
        <f>①陸連データ貼付け!H2470</f>
        <v>0</v>
      </c>
      <c r="I5401" s="29">
        <f>①陸連データ貼付け!I2470</f>
        <v>0</v>
      </c>
      <c r="J5401" s="29">
        <f>①陸連データ貼付け!J2470</f>
        <v>0</v>
      </c>
      <c r="K5401" s="29">
        <f t="shared" si="263"/>
        <v>0</v>
      </c>
      <c r="L5401" s="29">
        <f>①陸連データ貼付け!P2470</f>
        <v>0</v>
      </c>
      <c r="M5401" s="63">
        <f>①陸連データ貼付け!Q2470</f>
        <v>0</v>
      </c>
    </row>
    <row r="5402" spans="1:13">
      <c r="A5402" s="220" t="str">
        <f>IF(①陸連データ貼付け!M2471="","",①陸連データ貼付け!M2471)</f>
        <v/>
      </c>
      <c r="B5402" s="29" t="str">
        <f t="shared" si="261"/>
        <v/>
      </c>
      <c r="C5402" s="29" t="str">
        <f t="shared" si="262"/>
        <v/>
      </c>
      <c r="D5402" s="29">
        <f>①陸連データ貼付け!B2471</f>
        <v>0</v>
      </c>
      <c r="E5402" s="29">
        <f>①陸連データ貼付け!C2471</f>
        <v>0</v>
      </c>
      <c r="F5402" s="29" t="str">
        <f>ASC(①陸連データ貼付け!D2471)</f>
        <v/>
      </c>
      <c r="G5402" s="29">
        <f>①陸連データ貼付け!E2471</f>
        <v>0</v>
      </c>
      <c r="H5402" s="29">
        <f>①陸連データ貼付け!H2471</f>
        <v>0</v>
      </c>
      <c r="I5402" s="29">
        <f>①陸連データ貼付け!I2471</f>
        <v>0</v>
      </c>
      <c r="J5402" s="29">
        <f>①陸連データ貼付け!J2471</f>
        <v>0</v>
      </c>
      <c r="K5402" s="29">
        <f t="shared" si="263"/>
        <v>0</v>
      </c>
      <c r="L5402" s="29">
        <f>①陸連データ貼付け!P2471</f>
        <v>0</v>
      </c>
      <c r="M5402" s="63">
        <f>①陸連データ貼付け!Q2471</f>
        <v>0</v>
      </c>
    </row>
    <row r="5403" spans="1:13">
      <c r="A5403" s="220" t="str">
        <f>IF(①陸連データ貼付け!M2472="","",①陸連データ貼付け!M2472)</f>
        <v/>
      </c>
      <c r="B5403" s="29" t="str">
        <f t="shared" si="261"/>
        <v/>
      </c>
      <c r="C5403" s="29" t="str">
        <f t="shared" si="262"/>
        <v/>
      </c>
      <c r="D5403" s="29">
        <f>①陸連データ貼付け!B2472</f>
        <v>0</v>
      </c>
      <c r="E5403" s="29">
        <f>①陸連データ貼付け!C2472</f>
        <v>0</v>
      </c>
      <c r="F5403" s="29" t="str">
        <f>ASC(①陸連データ貼付け!D2472)</f>
        <v/>
      </c>
      <c r="G5403" s="29">
        <f>①陸連データ貼付け!E2472</f>
        <v>0</v>
      </c>
      <c r="H5403" s="29">
        <f>①陸連データ貼付け!H2472</f>
        <v>0</v>
      </c>
      <c r="I5403" s="29">
        <f>①陸連データ貼付け!I2472</f>
        <v>0</v>
      </c>
      <c r="J5403" s="29">
        <f>①陸連データ貼付け!J2472</f>
        <v>0</v>
      </c>
      <c r="K5403" s="29">
        <f t="shared" si="263"/>
        <v>0</v>
      </c>
      <c r="L5403" s="29">
        <f>①陸連データ貼付け!P2472</f>
        <v>0</v>
      </c>
      <c r="M5403" s="63">
        <f>①陸連データ貼付け!Q2472</f>
        <v>0</v>
      </c>
    </row>
    <row r="5404" spans="1:13">
      <c r="A5404" s="220" t="str">
        <f>IF(①陸連データ貼付け!M2473="","",①陸連データ貼付け!M2473)</f>
        <v/>
      </c>
      <c r="B5404" s="29" t="str">
        <f t="shared" si="261"/>
        <v/>
      </c>
      <c r="C5404" s="29" t="str">
        <f t="shared" si="262"/>
        <v/>
      </c>
      <c r="D5404" s="29">
        <f>①陸連データ貼付け!B2473</f>
        <v>0</v>
      </c>
      <c r="E5404" s="29">
        <f>①陸連データ貼付け!C2473</f>
        <v>0</v>
      </c>
      <c r="F5404" s="29" t="str">
        <f>ASC(①陸連データ貼付け!D2473)</f>
        <v/>
      </c>
      <c r="G5404" s="29">
        <f>①陸連データ貼付け!E2473</f>
        <v>0</v>
      </c>
      <c r="H5404" s="29">
        <f>①陸連データ貼付け!H2473</f>
        <v>0</v>
      </c>
      <c r="I5404" s="29">
        <f>①陸連データ貼付け!I2473</f>
        <v>0</v>
      </c>
      <c r="J5404" s="29">
        <f>①陸連データ貼付け!J2473</f>
        <v>0</v>
      </c>
      <c r="K5404" s="29">
        <f t="shared" si="263"/>
        <v>0</v>
      </c>
      <c r="L5404" s="29">
        <f>①陸連データ貼付け!P2473</f>
        <v>0</v>
      </c>
      <c r="M5404" s="63">
        <f>①陸連データ貼付け!Q2473</f>
        <v>0</v>
      </c>
    </row>
    <row r="5405" spans="1:13">
      <c r="A5405" s="220" t="str">
        <f>IF(①陸連データ貼付け!M2474="","",①陸連データ貼付け!M2474)</f>
        <v/>
      </c>
      <c r="B5405" s="29" t="str">
        <f t="shared" si="261"/>
        <v/>
      </c>
      <c r="C5405" s="29" t="str">
        <f t="shared" si="262"/>
        <v/>
      </c>
      <c r="D5405" s="29">
        <f>①陸連データ貼付け!B2474</f>
        <v>0</v>
      </c>
      <c r="E5405" s="29">
        <f>①陸連データ貼付け!C2474</f>
        <v>0</v>
      </c>
      <c r="F5405" s="29" t="str">
        <f>ASC(①陸連データ貼付け!D2474)</f>
        <v/>
      </c>
      <c r="G5405" s="29">
        <f>①陸連データ貼付け!E2474</f>
        <v>0</v>
      </c>
      <c r="H5405" s="29">
        <f>①陸連データ貼付け!H2474</f>
        <v>0</v>
      </c>
      <c r="I5405" s="29">
        <f>①陸連データ貼付け!I2474</f>
        <v>0</v>
      </c>
      <c r="J5405" s="29">
        <f>①陸連データ貼付け!J2474</f>
        <v>0</v>
      </c>
      <c r="K5405" s="29">
        <f t="shared" si="263"/>
        <v>0</v>
      </c>
      <c r="L5405" s="29">
        <f>①陸連データ貼付け!P2474</f>
        <v>0</v>
      </c>
      <c r="M5405" s="63">
        <f>①陸連データ貼付け!Q2474</f>
        <v>0</v>
      </c>
    </row>
    <row r="5406" spans="1:13">
      <c r="A5406" s="220" t="str">
        <f>IF(①陸連データ貼付け!M2475="","",①陸連データ貼付け!M2475)</f>
        <v/>
      </c>
      <c r="B5406" s="29" t="str">
        <f t="shared" si="261"/>
        <v/>
      </c>
      <c r="C5406" s="29" t="str">
        <f t="shared" si="262"/>
        <v/>
      </c>
      <c r="D5406" s="29">
        <f>①陸連データ貼付け!B2475</f>
        <v>0</v>
      </c>
      <c r="E5406" s="29">
        <f>①陸連データ貼付け!C2475</f>
        <v>0</v>
      </c>
      <c r="F5406" s="29" t="str">
        <f>ASC(①陸連データ貼付け!D2475)</f>
        <v/>
      </c>
      <c r="G5406" s="29">
        <f>①陸連データ貼付け!E2475</f>
        <v>0</v>
      </c>
      <c r="H5406" s="29">
        <f>①陸連データ貼付け!H2475</f>
        <v>0</v>
      </c>
      <c r="I5406" s="29">
        <f>①陸連データ貼付け!I2475</f>
        <v>0</v>
      </c>
      <c r="J5406" s="29">
        <f>①陸連データ貼付け!J2475</f>
        <v>0</v>
      </c>
      <c r="K5406" s="29">
        <f t="shared" si="263"/>
        <v>0</v>
      </c>
      <c r="L5406" s="29">
        <f>①陸連データ貼付け!P2475</f>
        <v>0</v>
      </c>
      <c r="M5406" s="63">
        <f>①陸連データ貼付け!Q2475</f>
        <v>0</v>
      </c>
    </row>
    <row r="5407" spans="1:13">
      <c r="A5407" s="220" t="str">
        <f>IF(①陸連データ貼付け!M2476="","",①陸連データ貼付け!M2476)</f>
        <v/>
      </c>
      <c r="B5407" s="29" t="str">
        <f t="shared" si="261"/>
        <v/>
      </c>
      <c r="C5407" s="29" t="str">
        <f t="shared" si="262"/>
        <v/>
      </c>
      <c r="D5407" s="29">
        <f>①陸連データ貼付け!B2476</f>
        <v>0</v>
      </c>
      <c r="E5407" s="29">
        <f>①陸連データ貼付け!C2476</f>
        <v>0</v>
      </c>
      <c r="F5407" s="29" t="str">
        <f>ASC(①陸連データ貼付け!D2476)</f>
        <v/>
      </c>
      <c r="G5407" s="29">
        <f>①陸連データ貼付け!E2476</f>
        <v>0</v>
      </c>
      <c r="H5407" s="29">
        <f>①陸連データ貼付け!H2476</f>
        <v>0</v>
      </c>
      <c r="I5407" s="29">
        <f>①陸連データ貼付け!I2476</f>
        <v>0</v>
      </c>
      <c r="J5407" s="29">
        <f>①陸連データ貼付け!J2476</f>
        <v>0</v>
      </c>
      <c r="K5407" s="29">
        <f t="shared" si="263"/>
        <v>0</v>
      </c>
      <c r="L5407" s="29">
        <f>①陸連データ貼付け!P2476</f>
        <v>0</v>
      </c>
      <c r="M5407" s="63">
        <f>①陸連データ貼付け!Q2476</f>
        <v>0</v>
      </c>
    </row>
    <row r="5408" spans="1:13">
      <c r="A5408" s="220" t="str">
        <f>IF(①陸連データ貼付け!M2477="","",①陸連データ貼付け!M2477)</f>
        <v/>
      </c>
      <c r="B5408" s="29" t="str">
        <f t="shared" si="261"/>
        <v/>
      </c>
      <c r="C5408" s="29" t="str">
        <f t="shared" si="262"/>
        <v/>
      </c>
      <c r="D5408" s="29">
        <f>①陸連データ貼付け!B2477</f>
        <v>0</v>
      </c>
      <c r="E5408" s="29">
        <f>①陸連データ貼付け!C2477</f>
        <v>0</v>
      </c>
      <c r="F5408" s="29" t="str">
        <f>ASC(①陸連データ貼付け!D2477)</f>
        <v/>
      </c>
      <c r="G5408" s="29">
        <f>①陸連データ貼付け!E2477</f>
        <v>0</v>
      </c>
      <c r="H5408" s="29">
        <f>①陸連データ貼付け!H2477</f>
        <v>0</v>
      </c>
      <c r="I5408" s="29">
        <f>①陸連データ貼付け!I2477</f>
        <v>0</v>
      </c>
      <c r="J5408" s="29">
        <f>①陸連データ貼付け!J2477</f>
        <v>0</v>
      </c>
      <c r="K5408" s="29">
        <f t="shared" si="263"/>
        <v>0</v>
      </c>
      <c r="L5408" s="29">
        <f>①陸連データ貼付け!P2477</f>
        <v>0</v>
      </c>
      <c r="M5408" s="63">
        <f>①陸連データ貼付け!Q2477</f>
        <v>0</v>
      </c>
    </row>
    <row r="5409" spans="1:13">
      <c r="A5409" s="220" t="str">
        <f>IF(①陸連データ貼付け!M2478="","",①陸連データ貼付け!M2478)</f>
        <v/>
      </c>
      <c r="B5409" s="29" t="str">
        <f t="shared" si="261"/>
        <v/>
      </c>
      <c r="C5409" s="29" t="str">
        <f t="shared" si="262"/>
        <v/>
      </c>
      <c r="D5409" s="29">
        <f>①陸連データ貼付け!B2478</f>
        <v>0</v>
      </c>
      <c r="E5409" s="29">
        <f>①陸連データ貼付け!C2478</f>
        <v>0</v>
      </c>
      <c r="F5409" s="29" t="str">
        <f>ASC(①陸連データ貼付け!D2478)</f>
        <v/>
      </c>
      <c r="G5409" s="29">
        <f>①陸連データ貼付け!E2478</f>
        <v>0</v>
      </c>
      <c r="H5409" s="29">
        <f>①陸連データ貼付け!H2478</f>
        <v>0</v>
      </c>
      <c r="I5409" s="29">
        <f>①陸連データ貼付け!I2478</f>
        <v>0</v>
      </c>
      <c r="J5409" s="29">
        <f>①陸連データ貼付け!J2478</f>
        <v>0</v>
      </c>
      <c r="K5409" s="29">
        <f t="shared" si="263"/>
        <v>0</v>
      </c>
      <c r="L5409" s="29">
        <f>①陸連データ貼付け!P2478</f>
        <v>0</v>
      </c>
      <c r="M5409" s="63">
        <f>①陸連データ貼付け!Q2478</f>
        <v>0</v>
      </c>
    </row>
    <row r="5410" spans="1:13">
      <c r="A5410" s="220" t="str">
        <f>IF(①陸連データ貼付け!M2479="","",①陸連データ貼付け!M2479)</f>
        <v/>
      </c>
      <c r="B5410" s="29" t="str">
        <f t="shared" si="261"/>
        <v/>
      </c>
      <c r="C5410" s="29" t="str">
        <f t="shared" si="262"/>
        <v/>
      </c>
      <c r="D5410" s="29">
        <f>①陸連データ貼付け!B2479</f>
        <v>0</v>
      </c>
      <c r="E5410" s="29">
        <f>①陸連データ貼付け!C2479</f>
        <v>0</v>
      </c>
      <c r="F5410" s="29" t="str">
        <f>ASC(①陸連データ貼付け!D2479)</f>
        <v/>
      </c>
      <c r="G5410" s="29">
        <f>①陸連データ貼付け!E2479</f>
        <v>0</v>
      </c>
      <c r="H5410" s="29">
        <f>①陸連データ貼付け!H2479</f>
        <v>0</v>
      </c>
      <c r="I5410" s="29">
        <f>①陸連データ貼付け!I2479</f>
        <v>0</v>
      </c>
      <c r="J5410" s="29">
        <f>①陸連データ貼付け!J2479</f>
        <v>0</v>
      </c>
      <c r="K5410" s="29">
        <f t="shared" si="263"/>
        <v>0</v>
      </c>
      <c r="L5410" s="29">
        <f>①陸連データ貼付け!P2479</f>
        <v>0</v>
      </c>
      <c r="M5410" s="63">
        <f>①陸連データ貼付け!Q2479</f>
        <v>0</v>
      </c>
    </row>
    <row r="5411" spans="1:13">
      <c r="A5411" s="220" t="str">
        <f>IF(①陸連データ貼付け!M2480="","",①陸連データ貼付け!M2480)</f>
        <v/>
      </c>
      <c r="B5411" s="29" t="str">
        <f t="shared" si="261"/>
        <v/>
      </c>
      <c r="C5411" s="29" t="str">
        <f t="shared" si="262"/>
        <v/>
      </c>
      <c r="D5411" s="29">
        <f>①陸連データ貼付け!B2480</f>
        <v>0</v>
      </c>
      <c r="E5411" s="29">
        <f>①陸連データ貼付け!C2480</f>
        <v>0</v>
      </c>
      <c r="F5411" s="29" t="str">
        <f>ASC(①陸連データ貼付け!D2480)</f>
        <v/>
      </c>
      <c r="G5411" s="29">
        <f>①陸連データ貼付け!E2480</f>
        <v>0</v>
      </c>
      <c r="H5411" s="29">
        <f>①陸連データ貼付け!H2480</f>
        <v>0</v>
      </c>
      <c r="I5411" s="29">
        <f>①陸連データ貼付け!I2480</f>
        <v>0</v>
      </c>
      <c r="J5411" s="29">
        <f>①陸連データ貼付け!J2480</f>
        <v>0</v>
      </c>
      <c r="K5411" s="29">
        <f t="shared" si="263"/>
        <v>0</v>
      </c>
      <c r="L5411" s="29">
        <f>①陸連データ貼付け!P2480</f>
        <v>0</v>
      </c>
      <c r="M5411" s="63">
        <f>①陸連データ貼付け!Q2480</f>
        <v>0</v>
      </c>
    </row>
    <row r="5412" spans="1:13">
      <c r="A5412" s="220" t="str">
        <f>IF(①陸連データ貼付け!M2481="","",①陸連データ貼付け!M2481)</f>
        <v/>
      </c>
      <c r="B5412" s="29" t="str">
        <f t="shared" si="261"/>
        <v/>
      </c>
      <c r="C5412" s="29" t="str">
        <f t="shared" si="262"/>
        <v/>
      </c>
      <c r="D5412" s="29">
        <f>①陸連データ貼付け!B2481</f>
        <v>0</v>
      </c>
      <c r="E5412" s="29">
        <f>①陸連データ貼付け!C2481</f>
        <v>0</v>
      </c>
      <c r="F5412" s="29" t="str">
        <f>ASC(①陸連データ貼付け!D2481)</f>
        <v/>
      </c>
      <c r="G5412" s="29">
        <f>①陸連データ貼付け!E2481</f>
        <v>0</v>
      </c>
      <c r="H5412" s="29">
        <f>①陸連データ貼付け!H2481</f>
        <v>0</v>
      </c>
      <c r="I5412" s="29">
        <f>①陸連データ貼付け!I2481</f>
        <v>0</v>
      </c>
      <c r="J5412" s="29">
        <f>①陸連データ貼付け!J2481</f>
        <v>0</v>
      </c>
      <c r="K5412" s="29">
        <f t="shared" si="263"/>
        <v>0</v>
      </c>
      <c r="L5412" s="29">
        <f>①陸連データ貼付け!P2481</f>
        <v>0</v>
      </c>
      <c r="M5412" s="63">
        <f>①陸連データ貼付け!Q2481</f>
        <v>0</v>
      </c>
    </row>
    <row r="5413" spans="1:13">
      <c r="A5413" s="220" t="str">
        <f>IF(①陸連データ貼付け!M2482="","",①陸連データ貼付け!M2482)</f>
        <v/>
      </c>
      <c r="B5413" s="29" t="str">
        <f t="shared" si="261"/>
        <v/>
      </c>
      <c r="C5413" s="29" t="str">
        <f t="shared" si="262"/>
        <v/>
      </c>
      <c r="D5413" s="29">
        <f>①陸連データ貼付け!B2482</f>
        <v>0</v>
      </c>
      <c r="E5413" s="29">
        <f>①陸連データ貼付け!C2482</f>
        <v>0</v>
      </c>
      <c r="F5413" s="29" t="str">
        <f>ASC(①陸連データ貼付け!D2482)</f>
        <v/>
      </c>
      <c r="G5413" s="29">
        <f>①陸連データ貼付け!E2482</f>
        <v>0</v>
      </c>
      <c r="H5413" s="29">
        <f>①陸連データ貼付け!H2482</f>
        <v>0</v>
      </c>
      <c r="I5413" s="29">
        <f>①陸連データ貼付け!I2482</f>
        <v>0</v>
      </c>
      <c r="J5413" s="29">
        <f>①陸連データ貼付け!J2482</f>
        <v>0</v>
      </c>
      <c r="K5413" s="29">
        <f t="shared" si="263"/>
        <v>0</v>
      </c>
      <c r="L5413" s="29">
        <f>①陸連データ貼付け!P2482</f>
        <v>0</v>
      </c>
      <c r="M5413" s="63">
        <f>①陸連データ貼付け!Q2482</f>
        <v>0</v>
      </c>
    </row>
    <row r="5414" spans="1:13">
      <c r="A5414" s="220" t="str">
        <f>IF(①陸連データ貼付け!M2483="","",①陸連データ貼付け!M2483)</f>
        <v/>
      </c>
      <c r="B5414" s="29" t="str">
        <f t="shared" si="261"/>
        <v/>
      </c>
      <c r="C5414" s="29" t="str">
        <f t="shared" si="262"/>
        <v/>
      </c>
      <c r="D5414" s="29">
        <f>①陸連データ貼付け!B2483</f>
        <v>0</v>
      </c>
      <c r="E5414" s="29">
        <f>①陸連データ貼付け!C2483</f>
        <v>0</v>
      </c>
      <c r="F5414" s="29" t="str">
        <f>ASC(①陸連データ貼付け!D2483)</f>
        <v/>
      </c>
      <c r="G5414" s="29">
        <f>①陸連データ貼付け!E2483</f>
        <v>0</v>
      </c>
      <c r="H5414" s="29">
        <f>①陸連データ貼付け!H2483</f>
        <v>0</v>
      </c>
      <c r="I5414" s="29">
        <f>①陸連データ貼付け!I2483</f>
        <v>0</v>
      </c>
      <c r="J5414" s="29">
        <f>①陸連データ貼付け!J2483</f>
        <v>0</v>
      </c>
      <c r="K5414" s="29">
        <f t="shared" si="263"/>
        <v>0</v>
      </c>
      <c r="L5414" s="29">
        <f>①陸連データ貼付け!P2483</f>
        <v>0</v>
      </c>
      <c r="M5414" s="63">
        <f>①陸連データ貼付け!Q2483</f>
        <v>0</v>
      </c>
    </row>
    <row r="5415" spans="1:13">
      <c r="A5415" s="220" t="str">
        <f>IF(①陸連データ貼付け!M2484="","",①陸連データ貼付け!M2484)</f>
        <v/>
      </c>
      <c r="B5415" s="29" t="str">
        <f t="shared" si="261"/>
        <v/>
      </c>
      <c r="C5415" s="29" t="str">
        <f t="shared" si="262"/>
        <v/>
      </c>
      <c r="D5415" s="29">
        <f>①陸連データ貼付け!B2484</f>
        <v>0</v>
      </c>
      <c r="E5415" s="29">
        <f>①陸連データ貼付け!C2484</f>
        <v>0</v>
      </c>
      <c r="F5415" s="29" t="str">
        <f>ASC(①陸連データ貼付け!D2484)</f>
        <v/>
      </c>
      <c r="G5415" s="29">
        <f>①陸連データ貼付け!E2484</f>
        <v>0</v>
      </c>
      <c r="H5415" s="29">
        <f>①陸連データ貼付け!H2484</f>
        <v>0</v>
      </c>
      <c r="I5415" s="29">
        <f>①陸連データ貼付け!I2484</f>
        <v>0</v>
      </c>
      <c r="J5415" s="29">
        <f>①陸連データ貼付け!J2484</f>
        <v>0</v>
      </c>
      <c r="K5415" s="29">
        <f t="shared" si="263"/>
        <v>0</v>
      </c>
      <c r="L5415" s="29">
        <f>①陸連データ貼付け!P2484</f>
        <v>0</v>
      </c>
      <c r="M5415" s="63">
        <f>①陸連データ貼付け!Q2484</f>
        <v>0</v>
      </c>
    </row>
    <row r="5416" spans="1:13">
      <c r="A5416" s="220" t="str">
        <f>IF(①陸連データ貼付け!M2485="","",①陸連データ貼付け!M2485)</f>
        <v/>
      </c>
      <c r="B5416" s="29" t="str">
        <f t="shared" si="261"/>
        <v/>
      </c>
      <c r="C5416" s="29" t="str">
        <f t="shared" si="262"/>
        <v/>
      </c>
      <c r="D5416" s="29">
        <f>①陸連データ貼付け!B2485</f>
        <v>0</v>
      </c>
      <c r="E5416" s="29">
        <f>①陸連データ貼付け!C2485</f>
        <v>0</v>
      </c>
      <c r="F5416" s="29" t="str">
        <f>ASC(①陸連データ貼付け!D2485)</f>
        <v/>
      </c>
      <c r="G5416" s="29">
        <f>①陸連データ貼付け!E2485</f>
        <v>0</v>
      </c>
      <c r="H5416" s="29">
        <f>①陸連データ貼付け!H2485</f>
        <v>0</v>
      </c>
      <c r="I5416" s="29">
        <f>①陸連データ貼付け!I2485</f>
        <v>0</v>
      </c>
      <c r="J5416" s="29">
        <f>①陸連データ貼付け!J2485</f>
        <v>0</v>
      </c>
      <c r="K5416" s="29">
        <f t="shared" si="263"/>
        <v>0</v>
      </c>
      <c r="L5416" s="29">
        <f>①陸連データ貼付け!P2485</f>
        <v>0</v>
      </c>
      <c r="M5416" s="63">
        <f>①陸連データ貼付け!Q2485</f>
        <v>0</v>
      </c>
    </row>
    <row r="5417" spans="1:13">
      <c r="A5417" s="220" t="str">
        <f>IF(①陸連データ貼付け!M2486="","",①陸連データ貼付け!M2486)</f>
        <v/>
      </c>
      <c r="B5417" s="29" t="str">
        <f t="shared" si="261"/>
        <v/>
      </c>
      <c r="C5417" s="29" t="str">
        <f t="shared" si="262"/>
        <v/>
      </c>
      <c r="D5417" s="29">
        <f>①陸連データ貼付け!B2486</f>
        <v>0</v>
      </c>
      <c r="E5417" s="29">
        <f>①陸連データ貼付け!C2486</f>
        <v>0</v>
      </c>
      <c r="F5417" s="29" t="str">
        <f>ASC(①陸連データ貼付け!D2486)</f>
        <v/>
      </c>
      <c r="G5417" s="29">
        <f>①陸連データ貼付け!E2486</f>
        <v>0</v>
      </c>
      <c r="H5417" s="29">
        <f>①陸連データ貼付け!H2486</f>
        <v>0</v>
      </c>
      <c r="I5417" s="29">
        <f>①陸連データ貼付け!I2486</f>
        <v>0</v>
      </c>
      <c r="J5417" s="29">
        <f>①陸連データ貼付け!J2486</f>
        <v>0</v>
      </c>
      <c r="K5417" s="29">
        <f t="shared" si="263"/>
        <v>0</v>
      </c>
      <c r="L5417" s="29">
        <f>①陸連データ貼付け!P2486</f>
        <v>0</v>
      </c>
      <c r="M5417" s="63">
        <f>①陸連データ貼付け!Q2486</f>
        <v>0</v>
      </c>
    </row>
    <row r="5418" spans="1:13">
      <c r="A5418" s="220" t="str">
        <f>IF(①陸連データ貼付け!M2487="","",①陸連データ貼付け!M2487)</f>
        <v/>
      </c>
      <c r="B5418" s="29" t="str">
        <f t="shared" si="261"/>
        <v/>
      </c>
      <c r="C5418" s="29" t="str">
        <f t="shared" si="262"/>
        <v/>
      </c>
      <c r="D5418" s="29">
        <f>①陸連データ貼付け!B2487</f>
        <v>0</v>
      </c>
      <c r="E5418" s="29">
        <f>①陸連データ貼付け!C2487</f>
        <v>0</v>
      </c>
      <c r="F5418" s="29" t="str">
        <f>ASC(①陸連データ貼付け!D2487)</f>
        <v/>
      </c>
      <c r="G5418" s="29">
        <f>①陸連データ貼付け!E2487</f>
        <v>0</v>
      </c>
      <c r="H5418" s="29">
        <f>①陸連データ貼付け!H2487</f>
        <v>0</v>
      </c>
      <c r="I5418" s="29">
        <f>①陸連データ貼付け!I2487</f>
        <v>0</v>
      </c>
      <c r="J5418" s="29">
        <f>①陸連データ貼付け!J2487</f>
        <v>0</v>
      </c>
      <c r="K5418" s="29">
        <f t="shared" si="263"/>
        <v>0</v>
      </c>
      <c r="L5418" s="29">
        <f>①陸連データ貼付け!P2487</f>
        <v>0</v>
      </c>
      <c r="M5418" s="63">
        <f>①陸連データ貼付け!Q2487</f>
        <v>0</v>
      </c>
    </row>
    <row r="5419" spans="1:13">
      <c r="A5419" s="220" t="str">
        <f>IF(①陸連データ貼付け!M2488="","",①陸連データ貼付け!M2488)</f>
        <v/>
      </c>
      <c r="B5419" s="29" t="str">
        <f t="shared" si="261"/>
        <v/>
      </c>
      <c r="C5419" s="29" t="str">
        <f t="shared" si="262"/>
        <v/>
      </c>
      <c r="D5419" s="29">
        <f>①陸連データ貼付け!B2488</f>
        <v>0</v>
      </c>
      <c r="E5419" s="29">
        <f>①陸連データ貼付け!C2488</f>
        <v>0</v>
      </c>
      <c r="F5419" s="29" t="str">
        <f>ASC(①陸連データ貼付け!D2488)</f>
        <v/>
      </c>
      <c r="G5419" s="29">
        <f>①陸連データ貼付け!E2488</f>
        <v>0</v>
      </c>
      <c r="H5419" s="29">
        <f>①陸連データ貼付け!H2488</f>
        <v>0</v>
      </c>
      <c r="I5419" s="29">
        <f>①陸連データ貼付け!I2488</f>
        <v>0</v>
      </c>
      <c r="J5419" s="29">
        <f>①陸連データ貼付け!J2488</f>
        <v>0</v>
      </c>
      <c r="K5419" s="29">
        <f t="shared" si="263"/>
        <v>0</v>
      </c>
      <c r="L5419" s="29">
        <f>①陸連データ貼付け!P2488</f>
        <v>0</v>
      </c>
      <c r="M5419" s="63">
        <f>①陸連データ貼付け!Q2488</f>
        <v>0</v>
      </c>
    </row>
    <row r="5420" spans="1:13">
      <c r="A5420" s="220" t="str">
        <f>IF(①陸連データ貼付け!M2489="","",①陸連データ貼付け!M2489)</f>
        <v/>
      </c>
      <c r="B5420" s="29" t="str">
        <f t="shared" si="261"/>
        <v/>
      </c>
      <c r="C5420" s="29" t="str">
        <f t="shared" si="262"/>
        <v/>
      </c>
      <c r="D5420" s="29">
        <f>①陸連データ貼付け!B2489</f>
        <v>0</v>
      </c>
      <c r="E5420" s="29">
        <f>①陸連データ貼付け!C2489</f>
        <v>0</v>
      </c>
      <c r="F5420" s="29" t="str">
        <f>ASC(①陸連データ貼付け!D2489)</f>
        <v/>
      </c>
      <c r="G5420" s="29">
        <f>①陸連データ貼付け!E2489</f>
        <v>0</v>
      </c>
      <c r="H5420" s="29">
        <f>①陸連データ貼付け!H2489</f>
        <v>0</v>
      </c>
      <c r="I5420" s="29">
        <f>①陸連データ貼付け!I2489</f>
        <v>0</v>
      </c>
      <c r="J5420" s="29">
        <f>①陸連データ貼付け!J2489</f>
        <v>0</v>
      </c>
      <c r="K5420" s="29">
        <f t="shared" si="263"/>
        <v>0</v>
      </c>
      <c r="L5420" s="29">
        <f>①陸連データ貼付け!P2489</f>
        <v>0</v>
      </c>
      <c r="M5420" s="63">
        <f>①陸連データ貼付け!Q2489</f>
        <v>0</v>
      </c>
    </row>
    <row r="5421" spans="1:13">
      <c r="A5421" s="220" t="str">
        <f>IF(①陸連データ貼付け!M2490="","",①陸連データ貼付け!M2490)</f>
        <v/>
      </c>
      <c r="B5421" s="29" t="str">
        <f t="shared" si="261"/>
        <v/>
      </c>
      <c r="C5421" s="29" t="str">
        <f t="shared" si="262"/>
        <v/>
      </c>
      <c r="D5421" s="29">
        <f>①陸連データ貼付け!B2490</f>
        <v>0</v>
      </c>
      <c r="E5421" s="29">
        <f>①陸連データ貼付け!C2490</f>
        <v>0</v>
      </c>
      <c r="F5421" s="29" t="str">
        <f>ASC(①陸連データ貼付け!D2490)</f>
        <v/>
      </c>
      <c r="G5421" s="29">
        <f>①陸連データ貼付け!E2490</f>
        <v>0</v>
      </c>
      <c r="H5421" s="29">
        <f>①陸連データ貼付け!H2490</f>
        <v>0</v>
      </c>
      <c r="I5421" s="29">
        <f>①陸連データ貼付け!I2490</f>
        <v>0</v>
      </c>
      <c r="J5421" s="29">
        <f>①陸連データ貼付け!J2490</f>
        <v>0</v>
      </c>
      <c r="K5421" s="29">
        <f t="shared" si="263"/>
        <v>0</v>
      </c>
      <c r="L5421" s="29">
        <f>①陸連データ貼付け!P2490</f>
        <v>0</v>
      </c>
      <c r="M5421" s="63">
        <f>①陸連データ貼付け!Q2490</f>
        <v>0</v>
      </c>
    </row>
    <row r="5422" spans="1:13">
      <c r="A5422" s="220" t="str">
        <f>IF(①陸連データ貼付け!M2491="","",①陸連データ貼付け!M2491)</f>
        <v/>
      </c>
      <c r="B5422" s="29" t="str">
        <f t="shared" ref="B5422:B5485" si="264">LEFT(A5422,1)</f>
        <v/>
      </c>
      <c r="C5422" s="29" t="str">
        <f t="shared" ref="C5422:C5485" si="265">REPLACE(A5422,1,1,"")</f>
        <v/>
      </c>
      <c r="D5422" s="29">
        <f>①陸連データ貼付け!B2491</f>
        <v>0</v>
      </c>
      <c r="E5422" s="29">
        <f>①陸連データ貼付け!C2491</f>
        <v>0</v>
      </c>
      <c r="F5422" s="29" t="str">
        <f>ASC(①陸連データ貼付け!D2491)</f>
        <v/>
      </c>
      <c r="G5422" s="29">
        <f>①陸連データ貼付け!E2491</f>
        <v>0</v>
      </c>
      <c r="H5422" s="29">
        <f>①陸連データ貼付け!H2491</f>
        <v>0</v>
      </c>
      <c r="I5422" s="29">
        <f>①陸連データ貼付け!I2491</f>
        <v>0</v>
      </c>
      <c r="J5422" s="29">
        <f>①陸連データ貼付け!J2491</f>
        <v>0</v>
      </c>
      <c r="K5422" s="29">
        <f t="shared" ref="K5422:K5485" si="266">I5422</f>
        <v>0</v>
      </c>
      <c r="L5422" s="29">
        <f>①陸連データ貼付け!P2491</f>
        <v>0</v>
      </c>
      <c r="M5422" s="63">
        <f>①陸連データ貼付け!Q2491</f>
        <v>0</v>
      </c>
    </row>
    <row r="5423" spans="1:13">
      <c r="A5423" s="220" t="str">
        <f>IF(①陸連データ貼付け!M2492="","",①陸連データ貼付け!M2492)</f>
        <v/>
      </c>
      <c r="B5423" s="29" t="str">
        <f t="shared" si="264"/>
        <v/>
      </c>
      <c r="C5423" s="29" t="str">
        <f t="shared" si="265"/>
        <v/>
      </c>
      <c r="D5423" s="29">
        <f>①陸連データ貼付け!B2492</f>
        <v>0</v>
      </c>
      <c r="E5423" s="29">
        <f>①陸連データ貼付け!C2492</f>
        <v>0</v>
      </c>
      <c r="F5423" s="29" t="str">
        <f>ASC(①陸連データ貼付け!D2492)</f>
        <v/>
      </c>
      <c r="G5423" s="29">
        <f>①陸連データ貼付け!E2492</f>
        <v>0</v>
      </c>
      <c r="H5423" s="29">
        <f>①陸連データ貼付け!H2492</f>
        <v>0</v>
      </c>
      <c r="I5423" s="29">
        <f>①陸連データ貼付け!I2492</f>
        <v>0</v>
      </c>
      <c r="J5423" s="29">
        <f>①陸連データ貼付け!J2492</f>
        <v>0</v>
      </c>
      <c r="K5423" s="29">
        <f t="shared" si="266"/>
        <v>0</v>
      </c>
      <c r="L5423" s="29">
        <f>①陸連データ貼付け!P2492</f>
        <v>0</v>
      </c>
      <c r="M5423" s="63">
        <f>①陸連データ貼付け!Q2492</f>
        <v>0</v>
      </c>
    </row>
    <row r="5424" spans="1:13">
      <c r="A5424" s="220" t="str">
        <f>IF(①陸連データ貼付け!M2493="","",①陸連データ貼付け!M2493)</f>
        <v/>
      </c>
      <c r="B5424" s="29" t="str">
        <f t="shared" si="264"/>
        <v/>
      </c>
      <c r="C5424" s="29" t="str">
        <f t="shared" si="265"/>
        <v/>
      </c>
      <c r="D5424" s="29">
        <f>①陸連データ貼付け!B2493</f>
        <v>0</v>
      </c>
      <c r="E5424" s="29">
        <f>①陸連データ貼付け!C2493</f>
        <v>0</v>
      </c>
      <c r="F5424" s="29" t="str">
        <f>ASC(①陸連データ貼付け!D2493)</f>
        <v/>
      </c>
      <c r="G5424" s="29">
        <f>①陸連データ貼付け!E2493</f>
        <v>0</v>
      </c>
      <c r="H5424" s="29">
        <f>①陸連データ貼付け!H2493</f>
        <v>0</v>
      </c>
      <c r="I5424" s="29">
        <f>①陸連データ貼付け!I2493</f>
        <v>0</v>
      </c>
      <c r="J5424" s="29">
        <f>①陸連データ貼付け!J2493</f>
        <v>0</v>
      </c>
      <c r="K5424" s="29">
        <f t="shared" si="266"/>
        <v>0</v>
      </c>
      <c r="L5424" s="29">
        <f>①陸連データ貼付け!P2493</f>
        <v>0</v>
      </c>
      <c r="M5424" s="63">
        <f>①陸連データ貼付け!Q2493</f>
        <v>0</v>
      </c>
    </row>
    <row r="5425" spans="1:13">
      <c r="A5425" s="220" t="str">
        <f>IF(①陸連データ貼付け!M2494="","",①陸連データ貼付け!M2494)</f>
        <v/>
      </c>
      <c r="B5425" s="29" t="str">
        <f t="shared" si="264"/>
        <v/>
      </c>
      <c r="C5425" s="29" t="str">
        <f t="shared" si="265"/>
        <v/>
      </c>
      <c r="D5425" s="29">
        <f>①陸連データ貼付け!B2494</f>
        <v>0</v>
      </c>
      <c r="E5425" s="29">
        <f>①陸連データ貼付け!C2494</f>
        <v>0</v>
      </c>
      <c r="F5425" s="29" t="str">
        <f>ASC(①陸連データ貼付け!D2494)</f>
        <v/>
      </c>
      <c r="G5425" s="29">
        <f>①陸連データ貼付け!E2494</f>
        <v>0</v>
      </c>
      <c r="H5425" s="29">
        <f>①陸連データ貼付け!H2494</f>
        <v>0</v>
      </c>
      <c r="I5425" s="29">
        <f>①陸連データ貼付け!I2494</f>
        <v>0</v>
      </c>
      <c r="J5425" s="29">
        <f>①陸連データ貼付け!J2494</f>
        <v>0</v>
      </c>
      <c r="K5425" s="29">
        <f t="shared" si="266"/>
        <v>0</v>
      </c>
      <c r="L5425" s="29">
        <f>①陸連データ貼付け!P2494</f>
        <v>0</v>
      </c>
      <c r="M5425" s="63">
        <f>①陸連データ貼付け!Q2494</f>
        <v>0</v>
      </c>
    </row>
    <row r="5426" spans="1:13">
      <c r="A5426" s="220" t="str">
        <f>IF(①陸連データ貼付け!M2495="","",①陸連データ貼付け!M2495)</f>
        <v/>
      </c>
      <c r="B5426" s="29" t="str">
        <f t="shared" si="264"/>
        <v/>
      </c>
      <c r="C5426" s="29" t="str">
        <f t="shared" si="265"/>
        <v/>
      </c>
      <c r="D5426" s="29">
        <f>①陸連データ貼付け!B2495</f>
        <v>0</v>
      </c>
      <c r="E5426" s="29">
        <f>①陸連データ貼付け!C2495</f>
        <v>0</v>
      </c>
      <c r="F5426" s="29" t="str">
        <f>ASC(①陸連データ貼付け!D2495)</f>
        <v/>
      </c>
      <c r="G5426" s="29">
        <f>①陸連データ貼付け!E2495</f>
        <v>0</v>
      </c>
      <c r="H5426" s="29">
        <f>①陸連データ貼付け!H2495</f>
        <v>0</v>
      </c>
      <c r="I5426" s="29">
        <f>①陸連データ貼付け!I2495</f>
        <v>0</v>
      </c>
      <c r="J5426" s="29">
        <f>①陸連データ貼付け!J2495</f>
        <v>0</v>
      </c>
      <c r="K5426" s="29">
        <f t="shared" si="266"/>
        <v>0</v>
      </c>
      <c r="L5426" s="29">
        <f>①陸連データ貼付け!P2495</f>
        <v>0</v>
      </c>
      <c r="M5426" s="63">
        <f>①陸連データ貼付け!Q2495</f>
        <v>0</v>
      </c>
    </row>
    <row r="5427" spans="1:13">
      <c r="A5427" s="220" t="str">
        <f>IF(①陸連データ貼付け!M2496="","",①陸連データ貼付け!M2496)</f>
        <v/>
      </c>
      <c r="B5427" s="29" t="str">
        <f t="shared" si="264"/>
        <v/>
      </c>
      <c r="C5427" s="29" t="str">
        <f t="shared" si="265"/>
        <v/>
      </c>
      <c r="D5427" s="29">
        <f>①陸連データ貼付け!B2496</f>
        <v>0</v>
      </c>
      <c r="E5427" s="29">
        <f>①陸連データ貼付け!C2496</f>
        <v>0</v>
      </c>
      <c r="F5427" s="29" t="str">
        <f>ASC(①陸連データ貼付け!D2496)</f>
        <v/>
      </c>
      <c r="G5427" s="29">
        <f>①陸連データ貼付け!E2496</f>
        <v>0</v>
      </c>
      <c r="H5427" s="29">
        <f>①陸連データ貼付け!H2496</f>
        <v>0</v>
      </c>
      <c r="I5427" s="29">
        <f>①陸連データ貼付け!I2496</f>
        <v>0</v>
      </c>
      <c r="J5427" s="29">
        <f>①陸連データ貼付け!J2496</f>
        <v>0</v>
      </c>
      <c r="K5427" s="29">
        <f t="shared" si="266"/>
        <v>0</v>
      </c>
      <c r="L5427" s="29">
        <f>①陸連データ貼付け!P2496</f>
        <v>0</v>
      </c>
      <c r="M5427" s="63">
        <f>①陸連データ貼付け!Q2496</f>
        <v>0</v>
      </c>
    </row>
    <row r="5428" spans="1:13">
      <c r="A5428" s="220" t="str">
        <f>IF(①陸連データ貼付け!M2497="","",①陸連データ貼付け!M2497)</f>
        <v/>
      </c>
      <c r="B5428" s="29" t="str">
        <f t="shared" si="264"/>
        <v/>
      </c>
      <c r="C5428" s="29" t="str">
        <f t="shared" si="265"/>
        <v/>
      </c>
      <c r="D5428" s="29">
        <f>①陸連データ貼付け!B2497</f>
        <v>0</v>
      </c>
      <c r="E5428" s="29">
        <f>①陸連データ貼付け!C2497</f>
        <v>0</v>
      </c>
      <c r="F5428" s="29" t="str">
        <f>ASC(①陸連データ貼付け!D2497)</f>
        <v/>
      </c>
      <c r="G5428" s="29">
        <f>①陸連データ貼付け!E2497</f>
        <v>0</v>
      </c>
      <c r="H5428" s="29">
        <f>①陸連データ貼付け!H2497</f>
        <v>0</v>
      </c>
      <c r="I5428" s="29">
        <f>①陸連データ貼付け!I2497</f>
        <v>0</v>
      </c>
      <c r="J5428" s="29">
        <f>①陸連データ貼付け!J2497</f>
        <v>0</v>
      </c>
      <c r="K5428" s="29">
        <f t="shared" si="266"/>
        <v>0</v>
      </c>
      <c r="L5428" s="29">
        <f>①陸連データ貼付け!P2497</f>
        <v>0</v>
      </c>
      <c r="M5428" s="63">
        <f>①陸連データ貼付け!Q2497</f>
        <v>0</v>
      </c>
    </row>
    <row r="5429" spans="1:13">
      <c r="A5429" s="220" t="str">
        <f>IF(①陸連データ貼付け!M2498="","",①陸連データ貼付け!M2498)</f>
        <v/>
      </c>
      <c r="B5429" s="29" t="str">
        <f t="shared" si="264"/>
        <v/>
      </c>
      <c r="C5429" s="29" t="str">
        <f t="shared" si="265"/>
        <v/>
      </c>
      <c r="D5429" s="29">
        <f>①陸連データ貼付け!B2498</f>
        <v>0</v>
      </c>
      <c r="E5429" s="29">
        <f>①陸連データ貼付け!C2498</f>
        <v>0</v>
      </c>
      <c r="F5429" s="29" t="str">
        <f>ASC(①陸連データ貼付け!D2498)</f>
        <v/>
      </c>
      <c r="G5429" s="29">
        <f>①陸連データ貼付け!E2498</f>
        <v>0</v>
      </c>
      <c r="H5429" s="29">
        <f>①陸連データ貼付け!H2498</f>
        <v>0</v>
      </c>
      <c r="I5429" s="29">
        <f>①陸連データ貼付け!I2498</f>
        <v>0</v>
      </c>
      <c r="J5429" s="29">
        <f>①陸連データ貼付け!J2498</f>
        <v>0</v>
      </c>
      <c r="K5429" s="29">
        <f t="shared" si="266"/>
        <v>0</v>
      </c>
      <c r="L5429" s="29">
        <f>①陸連データ貼付け!P2498</f>
        <v>0</v>
      </c>
      <c r="M5429" s="63">
        <f>①陸連データ貼付け!Q2498</f>
        <v>0</v>
      </c>
    </row>
    <row r="5430" spans="1:13">
      <c r="A5430" s="220" t="str">
        <f>IF(①陸連データ貼付け!M2499="","",①陸連データ貼付け!M2499)</f>
        <v/>
      </c>
      <c r="B5430" s="29" t="str">
        <f t="shared" si="264"/>
        <v/>
      </c>
      <c r="C5430" s="29" t="str">
        <f t="shared" si="265"/>
        <v/>
      </c>
      <c r="D5430" s="29">
        <f>①陸連データ貼付け!B2499</f>
        <v>0</v>
      </c>
      <c r="E5430" s="29">
        <f>①陸連データ貼付け!C2499</f>
        <v>0</v>
      </c>
      <c r="F5430" s="29" t="str">
        <f>ASC(①陸連データ貼付け!D2499)</f>
        <v/>
      </c>
      <c r="G5430" s="29">
        <f>①陸連データ貼付け!E2499</f>
        <v>0</v>
      </c>
      <c r="H5430" s="29">
        <f>①陸連データ貼付け!H2499</f>
        <v>0</v>
      </c>
      <c r="I5430" s="29">
        <f>①陸連データ貼付け!I2499</f>
        <v>0</v>
      </c>
      <c r="J5430" s="29">
        <f>①陸連データ貼付け!J2499</f>
        <v>0</v>
      </c>
      <c r="K5430" s="29">
        <f t="shared" si="266"/>
        <v>0</v>
      </c>
      <c r="L5430" s="29">
        <f>①陸連データ貼付け!P2499</f>
        <v>0</v>
      </c>
      <c r="M5430" s="63">
        <f>①陸連データ貼付け!Q2499</f>
        <v>0</v>
      </c>
    </row>
    <row r="5431" spans="1:13">
      <c r="A5431" s="220" t="str">
        <f>IF(①陸連データ貼付け!M2500="","",①陸連データ貼付け!M2500)</f>
        <v/>
      </c>
      <c r="B5431" s="29" t="str">
        <f t="shared" si="264"/>
        <v/>
      </c>
      <c r="C5431" s="29" t="str">
        <f t="shared" si="265"/>
        <v/>
      </c>
      <c r="D5431" s="29">
        <f>①陸連データ貼付け!B2500</f>
        <v>0</v>
      </c>
      <c r="E5431" s="29">
        <f>①陸連データ貼付け!C2500</f>
        <v>0</v>
      </c>
      <c r="F5431" s="29" t="str">
        <f>ASC(①陸連データ貼付け!D2500)</f>
        <v/>
      </c>
      <c r="G5431" s="29">
        <f>①陸連データ貼付け!E2500</f>
        <v>0</v>
      </c>
      <c r="H5431" s="29">
        <f>①陸連データ貼付け!H2500</f>
        <v>0</v>
      </c>
      <c r="I5431" s="29">
        <f>①陸連データ貼付け!I2500</f>
        <v>0</v>
      </c>
      <c r="J5431" s="29">
        <f>①陸連データ貼付け!J2500</f>
        <v>0</v>
      </c>
      <c r="K5431" s="29">
        <f t="shared" si="266"/>
        <v>0</v>
      </c>
      <c r="L5431" s="29">
        <f>①陸連データ貼付け!P2500</f>
        <v>0</v>
      </c>
      <c r="M5431" s="63">
        <f>①陸連データ貼付け!Q2500</f>
        <v>0</v>
      </c>
    </row>
    <row r="5432" spans="1:13">
      <c r="A5432" s="220" t="str">
        <f>IF(①陸連データ貼付け!M2501="","",①陸連データ貼付け!M2501)</f>
        <v/>
      </c>
      <c r="B5432" s="29" t="str">
        <f t="shared" si="264"/>
        <v/>
      </c>
      <c r="C5432" s="29" t="str">
        <f t="shared" si="265"/>
        <v/>
      </c>
      <c r="D5432" s="29">
        <f>①陸連データ貼付け!B2501</f>
        <v>0</v>
      </c>
      <c r="E5432" s="29">
        <f>①陸連データ貼付け!C2501</f>
        <v>0</v>
      </c>
      <c r="F5432" s="29" t="str">
        <f>ASC(①陸連データ貼付け!D2501)</f>
        <v/>
      </c>
      <c r="G5432" s="29">
        <f>①陸連データ貼付け!E2501</f>
        <v>0</v>
      </c>
      <c r="H5432" s="29">
        <f>①陸連データ貼付け!H2501</f>
        <v>0</v>
      </c>
      <c r="I5432" s="29">
        <f>①陸連データ貼付け!I2501</f>
        <v>0</v>
      </c>
      <c r="J5432" s="29">
        <f>①陸連データ貼付け!J2501</f>
        <v>0</v>
      </c>
      <c r="K5432" s="29">
        <f t="shared" si="266"/>
        <v>0</v>
      </c>
      <c r="L5432" s="29">
        <f>①陸連データ貼付け!P2501</f>
        <v>0</v>
      </c>
      <c r="M5432" s="63">
        <f>①陸連データ貼付け!Q2501</f>
        <v>0</v>
      </c>
    </row>
    <row r="5433" spans="1:13">
      <c r="A5433" s="220" t="str">
        <f>IF(①陸連データ貼付け!M2502="","",①陸連データ貼付け!M2502)</f>
        <v/>
      </c>
      <c r="B5433" s="29" t="str">
        <f t="shared" si="264"/>
        <v/>
      </c>
      <c r="C5433" s="29" t="str">
        <f t="shared" si="265"/>
        <v/>
      </c>
      <c r="D5433" s="29">
        <f>①陸連データ貼付け!B2502</f>
        <v>0</v>
      </c>
      <c r="E5433" s="29">
        <f>①陸連データ貼付け!C2502</f>
        <v>0</v>
      </c>
      <c r="F5433" s="29" t="str">
        <f>ASC(①陸連データ貼付け!D2502)</f>
        <v/>
      </c>
      <c r="G5433" s="29">
        <f>①陸連データ貼付け!E2502</f>
        <v>0</v>
      </c>
      <c r="H5433" s="29">
        <f>①陸連データ貼付け!H2502</f>
        <v>0</v>
      </c>
      <c r="I5433" s="29">
        <f>①陸連データ貼付け!I2502</f>
        <v>0</v>
      </c>
      <c r="J5433" s="29">
        <f>①陸連データ貼付け!J2502</f>
        <v>0</v>
      </c>
      <c r="K5433" s="29">
        <f t="shared" si="266"/>
        <v>0</v>
      </c>
      <c r="L5433" s="29">
        <f>①陸連データ貼付け!P2502</f>
        <v>0</v>
      </c>
      <c r="M5433" s="63">
        <f>①陸連データ貼付け!Q2502</f>
        <v>0</v>
      </c>
    </row>
    <row r="5434" spans="1:13">
      <c r="A5434" s="220" t="str">
        <f>IF(①陸連データ貼付け!M2503="","",①陸連データ貼付け!M2503)</f>
        <v/>
      </c>
      <c r="B5434" s="29" t="str">
        <f t="shared" si="264"/>
        <v/>
      </c>
      <c r="C5434" s="29" t="str">
        <f t="shared" si="265"/>
        <v/>
      </c>
      <c r="D5434" s="29">
        <f>①陸連データ貼付け!B2503</f>
        <v>0</v>
      </c>
      <c r="E5434" s="29">
        <f>①陸連データ貼付け!C2503</f>
        <v>0</v>
      </c>
      <c r="F5434" s="29" t="str">
        <f>ASC(①陸連データ貼付け!D2503)</f>
        <v/>
      </c>
      <c r="G5434" s="29">
        <f>①陸連データ貼付け!E2503</f>
        <v>0</v>
      </c>
      <c r="H5434" s="29">
        <f>①陸連データ貼付け!H2503</f>
        <v>0</v>
      </c>
      <c r="I5434" s="29">
        <f>①陸連データ貼付け!I2503</f>
        <v>0</v>
      </c>
      <c r="J5434" s="29">
        <f>①陸連データ貼付け!J2503</f>
        <v>0</v>
      </c>
      <c r="K5434" s="29">
        <f t="shared" si="266"/>
        <v>0</v>
      </c>
      <c r="L5434" s="29">
        <f>①陸連データ貼付け!P2503</f>
        <v>0</v>
      </c>
      <c r="M5434" s="63">
        <f>①陸連データ貼付け!Q2503</f>
        <v>0</v>
      </c>
    </row>
    <row r="5435" spans="1:13">
      <c r="A5435" s="220" t="str">
        <f>IF(①陸連データ貼付け!M2504="","",①陸連データ貼付け!M2504)</f>
        <v/>
      </c>
      <c r="B5435" s="29" t="str">
        <f t="shared" si="264"/>
        <v/>
      </c>
      <c r="C5435" s="29" t="str">
        <f t="shared" si="265"/>
        <v/>
      </c>
      <c r="D5435" s="29">
        <f>①陸連データ貼付け!B2504</f>
        <v>0</v>
      </c>
      <c r="E5435" s="29">
        <f>①陸連データ貼付け!C2504</f>
        <v>0</v>
      </c>
      <c r="F5435" s="29" t="str">
        <f>ASC(①陸連データ貼付け!D2504)</f>
        <v/>
      </c>
      <c r="G5435" s="29">
        <f>①陸連データ貼付け!E2504</f>
        <v>0</v>
      </c>
      <c r="H5435" s="29">
        <f>①陸連データ貼付け!H2504</f>
        <v>0</v>
      </c>
      <c r="I5435" s="29">
        <f>①陸連データ貼付け!I2504</f>
        <v>0</v>
      </c>
      <c r="J5435" s="29">
        <f>①陸連データ貼付け!J2504</f>
        <v>0</v>
      </c>
      <c r="K5435" s="29">
        <f t="shared" si="266"/>
        <v>0</v>
      </c>
      <c r="L5435" s="29">
        <f>①陸連データ貼付け!P2504</f>
        <v>0</v>
      </c>
      <c r="M5435" s="63">
        <f>①陸連データ貼付け!Q2504</f>
        <v>0</v>
      </c>
    </row>
    <row r="5436" spans="1:13">
      <c r="A5436" s="220" t="str">
        <f>IF(①陸連データ貼付け!M2505="","",①陸連データ貼付け!M2505)</f>
        <v/>
      </c>
      <c r="B5436" s="29" t="str">
        <f t="shared" si="264"/>
        <v/>
      </c>
      <c r="C5436" s="29" t="str">
        <f t="shared" si="265"/>
        <v/>
      </c>
      <c r="D5436" s="29">
        <f>①陸連データ貼付け!B2505</f>
        <v>0</v>
      </c>
      <c r="E5436" s="29">
        <f>①陸連データ貼付け!C2505</f>
        <v>0</v>
      </c>
      <c r="F5436" s="29" t="str">
        <f>ASC(①陸連データ貼付け!D2505)</f>
        <v/>
      </c>
      <c r="G5436" s="29">
        <f>①陸連データ貼付け!E2505</f>
        <v>0</v>
      </c>
      <c r="H5436" s="29">
        <f>①陸連データ貼付け!H2505</f>
        <v>0</v>
      </c>
      <c r="I5436" s="29">
        <f>①陸連データ貼付け!I2505</f>
        <v>0</v>
      </c>
      <c r="J5436" s="29">
        <f>①陸連データ貼付け!J2505</f>
        <v>0</v>
      </c>
      <c r="K5436" s="29">
        <f t="shared" si="266"/>
        <v>0</v>
      </c>
      <c r="L5436" s="29">
        <f>①陸連データ貼付け!P2505</f>
        <v>0</v>
      </c>
      <c r="M5436" s="63">
        <f>①陸連データ貼付け!Q2505</f>
        <v>0</v>
      </c>
    </row>
    <row r="5437" spans="1:13">
      <c r="A5437" s="220" t="str">
        <f>IF(①陸連データ貼付け!M2506="","",①陸連データ貼付け!M2506)</f>
        <v/>
      </c>
      <c r="B5437" s="29" t="str">
        <f t="shared" si="264"/>
        <v/>
      </c>
      <c r="C5437" s="29" t="str">
        <f t="shared" si="265"/>
        <v/>
      </c>
      <c r="D5437" s="29">
        <f>①陸連データ貼付け!B2506</f>
        <v>0</v>
      </c>
      <c r="E5437" s="29">
        <f>①陸連データ貼付け!C2506</f>
        <v>0</v>
      </c>
      <c r="F5437" s="29" t="str">
        <f>ASC(①陸連データ貼付け!D2506)</f>
        <v/>
      </c>
      <c r="G5437" s="29">
        <f>①陸連データ貼付け!E2506</f>
        <v>0</v>
      </c>
      <c r="H5437" s="29">
        <f>①陸連データ貼付け!H2506</f>
        <v>0</v>
      </c>
      <c r="I5437" s="29">
        <f>①陸連データ貼付け!I2506</f>
        <v>0</v>
      </c>
      <c r="J5437" s="29">
        <f>①陸連データ貼付け!J2506</f>
        <v>0</v>
      </c>
      <c r="K5437" s="29">
        <f t="shared" si="266"/>
        <v>0</v>
      </c>
      <c r="L5437" s="29">
        <f>①陸連データ貼付け!P2506</f>
        <v>0</v>
      </c>
      <c r="M5437" s="63">
        <f>①陸連データ貼付け!Q2506</f>
        <v>0</v>
      </c>
    </row>
    <row r="5438" spans="1:13">
      <c r="A5438" s="220" t="str">
        <f>IF(①陸連データ貼付け!M2507="","",①陸連データ貼付け!M2507)</f>
        <v/>
      </c>
      <c r="B5438" s="29" t="str">
        <f t="shared" si="264"/>
        <v/>
      </c>
      <c r="C5438" s="29" t="str">
        <f t="shared" si="265"/>
        <v/>
      </c>
      <c r="D5438" s="29">
        <f>①陸連データ貼付け!B2507</f>
        <v>0</v>
      </c>
      <c r="E5438" s="29">
        <f>①陸連データ貼付け!C2507</f>
        <v>0</v>
      </c>
      <c r="F5438" s="29" t="str">
        <f>ASC(①陸連データ貼付け!D2507)</f>
        <v/>
      </c>
      <c r="G5438" s="29">
        <f>①陸連データ貼付け!E2507</f>
        <v>0</v>
      </c>
      <c r="H5438" s="29">
        <f>①陸連データ貼付け!H2507</f>
        <v>0</v>
      </c>
      <c r="I5438" s="29">
        <f>①陸連データ貼付け!I2507</f>
        <v>0</v>
      </c>
      <c r="J5438" s="29">
        <f>①陸連データ貼付け!J2507</f>
        <v>0</v>
      </c>
      <c r="K5438" s="29">
        <f t="shared" si="266"/>
        <v>0</v>
      </c>
      <c r="L5438" s="29">
        <f>①陸連データ貼付け!P2507</f>
        <v>0</v>
      </c>
      <c r="M5438" s="63">
        <f>①陸連データ貼付け!Q2507</f>
        <v>0</v>
      </c>
    </row>
    <row r="5439" spans="1:13">
      <c r="A5439" s="220" t="str">
        <f>IF(①陸連データ貼付け!M2508="","",①陸連データ貼付け!M2508)</f>
        <v/>
      </c>
      <c r="B5439" s="29" t="str">
        <f t="shared" si="264"/>
        <v/>
      </c>
      <c r="C5439" s="29" t="str">
        <f t="shared" si="265"/>
        <v/>
      </c>
      <c r="D5439" s="29">
        <f>①陸連データ貼付け!B2508</f>
        <v>0</v>
      </c>
      <c r="E5439" s="29">
        <f>①陸連データ貼付け!C2508</f>
        <v>0</v>
      </c>
      <c r="F5439" s="29" t="str">
        <f>ASC(①陸連データ貼付け!D2508)</f>
        <v/>
      </c>
      <c r="G5439" s="29">
        <f>①陸連データ貼付け!E2508</f>
        <v>0</v>
      </c>
      <c r="H5439" s="29">
        <f>①陸連データ貼付け!H2508</f>
        <v>0</v>
      </c>
      <c r="I5439" s="29">
        <f>①陸連データ貼付け!I2508</f>
        <v>0</v>
      </c>
      <c r="J5439" s="29">
        <f>①陸連データ貼付け!J2508</f>
        <v>0</v>
      </c>
      <c r="K5439" s="29">
        <f t="shared" si="266"/>
        <v>0</v>
      </c>
      <c r="L5439" s="29">
        <f>①陸連データ貼付け!P2508</f>
        <v>0</v>
      </c>
      <c r="M5439" s="63">
        <f>①陸連データ貼付け!Q2508</f>
        <v>0</v>
      </c>
    </row>
    <row r="5440" spans="1:13">
      <c r="A5440" s="220" t="str">
        <f>IF(①陸連データ貼付け!M2509="","",①陸連データ貼付け!M2509)</f>
        <v/>
      </c>
      <c r="B5440" s="29" t="str">
        <f t="shared" si="264"/>
        <v/>
      </c>
      <c r="C5440" s="29" t="str">
        <f t="shared" si="265"/>
        <v/>
      </c>
      <c r="D5440" s="29">
        <f>①陸連データ貼付け!B2509</f>
        <v>0</v>
      </c>
      <c r="E5440" s="29">
        <f>①陸連データ貼付け!C2509</f>
        <v>0</v>
      </c>
      <c r="F5440" s="29" t="str">
        <f>ASC(①陸連データ貼付け!D2509)</f>
        <v/>
      </c>
      <c r="G5440" s="29">
        <f>①陸連データ貼付け!E2509</f>
        <v>0</v>
      </c>
      <c r="H5440" s="29">
        <f>①陸連データ貼付け!H2509</f>
        <v>0</v>
      </c>
      <c r="I5440" s="29">
        <f>①陸連データ貼付け!I2509</f>
        <v>0</v>
      </c>
      <c r="J5440" s="29">
        <f>①陸連データ貼付け!J2509</f>
        <v>0</v>
      </c>
      <c r="K5440" s="29">
        <f t="shared" si="266"/>
        <v>0</v>
      </c>
      <c r="L5440" s="29">
        <f>①陸連データ貼付け!P2509</f>
        <v>0</v>
      </c>
      <c r="M5440" s="63">
        <f>①陸連データ貼付け!Q2509</f>
        <v>0</v>
      </c>
    </row>
    <row r="5441" spans="1:13">
      <c r="A5441" s="220" t="str">
        <f>IF(①陸連データ貼付け!M2510="","",①陸連データ貼付け!M2510)</f>
        <v/>
      </c>
      <c r="B5441" s="29" t="str">
        <f t="shared" si="264"/>
        <v/>
      </c>
      <c r="C5441" s="29" t="str">
        <f t="shared" si="265"/>
        <v/>
      </c>
      <c r="D5441" s="29">
        <f>①陸連データ貼付け!B2510</f>
        <v>0</v>
      </c>
      <c r="E5441" s="29">
        <f>①陸連データ貼付け!C2510</f>
        <v>0</v>
      </c>
      <c r="F5441" s="29" t="str">
        <f>ASC(①陸連データ貼付け!D2510)</f>
        <v/>
      </c>
      <c r="G5441" s="29">
        <f>①陸連データ貼付け!E2510</f>
        <v>0</v>
      </c>
      <c r="H5441" s="29">
        <f>①陸連データ貼付け!H2510</f>
        <v>0</v>
      </c>
      <c r="I5441" s="29">
        <f>①陸連データ貼付け!I2510</f>
        <v>0</v>
      </c>
      <c r="J5441" s="29">
        <f>①陸連データ貼付け!J2510</f>
        <v>0</v>
      </c>
      <c r="K5441" s="29">
        <f t="shared" si="266"/>
        <v>0</v>
      </c>
      <c r="L5441" s="29">
        <f>①陸連データ貼付け!P2510</f>
        <v>0</v>
      </c>
      <c r="M5441" s="63">
        <f>①陸連データ貼付け!Q2510</f>
        <v>0</v>
      </c>
    </row>
    <row r="5442" spans="1:13">
      <c r="A5442" s="220" t="str">
        <f>IF(①陸連データ貼付け!M2511="","",①陸連データ貼付け!M2511)</f>
        <v/>
      </c>
      <c r="B5442" s="29" t="str">
        <f t="shared" si="264"/>
        <v/>
      </c>
      <c r="C5442" s="29" t="str">
        <f t="shared" si="265"/>
        <v/>
      </c>
      <c r="D5442" s="29">
        <f>①陸連データ貼付け!B2511</f>
        <v>0</v>
      </c>
      <c r="E5442" s="29">
        <f>①陸連データ貼付け!C2511</f>
        <v>0</v>
      </c>
      <c r="F5442" s="29" t="str">
        <f>ASC(①陸連データ貼付け!D2511)</f>
        <v/>
      </c>
      <c r="G5442" s="29">
        <f>①陸連データ貼付け!E2511</f>
        <v>0</v>
      </c>
      <c r="H5442" s="29">
        <f>①陸連データ貼付け!H2511</f>
        <v>0</v>
      </c>
      <c r="I5442" s="29">
        <f>①陸連データ貼付け!I2511</f>
        <v>0</v>
      </c>
      <c r="J5442" s="29">
        <f>①陸連データ貼付け!J2511</f>
        <v>0</v>
      </c>
      <c r="K5442" s="29">
        <f t="shared" si="266"/>
        <v>0</v>
      </c>
      <c r="L5442" s="29">
        <f>①陸連データ貼付け!P2511</f>
        <v>0</v>
      </c>
      <c r="M5442" s="63">
        <f>①陸連データ貼付け!Q2511</f>
        <v>0</v>
      </c>
    </row>
    <row r="5443" spans="1:13">
      <c r="A5443" s="220" t="str">
        <f>IF(①陸連データ貼付け!M2512="","",①陸連データ貼付け!M2512)</f>
        <v/>
      </c>
      <c r="B5443" s="29" t="str">
        <f t="shared" si="264"/>
        <v/>
      </c>
      <c r="C5443" s="29" t="str">
        <f t="shared" si="265"/>
        <v/>
      </c>
      <c r="D5443" s="29">
        <f>①陸連データ貼付け!B2512</f>
        <v>0</v>
      </c>
      <c r="E5443" s="29">
        <f>①陸連データ貼付け!C2512</f>
        <v>0</v>
      </c>
      <c r="F5443" s="29" t="str">
        <f>ASC(①陸連データ貼付け!D2512)</f>
        <v/>
      </c>
      <c r="G5443" s="29">
        <f>①陸連データ貼付け!E2512</f>
        <v>0</v>
      </c>
      <c r="H5443" s="29">
        <f>①陸連データ貼付け!H2512</f>
        <v>0</v>
      </c>
      <c r="I5443" s="29">
        <f>①陸連データ貼付け!I2512</f>
        <v>0</v>
      </c>
      <c r="J5443" s="29">
        <f>①陸連データ貼付け!J2512</f>
        <v>0</v>
      </c>
      <c r="K5443" s="29">
        <f t="shared" si="266"/>
        <v>0</v>
      </c>
      <c r="L5443" s="29">
        <f>①陸連データ貼付け!P2512</f>
        <v>0</v>
      </c>
      <c r="M5443" s="63">
        <f>①陸連データ貼付け!Q2512</f>
        <v>0</v>
      </c>
    </row>
    <row r="5444" spans="1:13">
      <c r="A5444" s="220" t="str">
        <f>IF(①陸連データ貼付け!M2513="","",①陸連データ貼付け!M2513)</f>
        <v/>
      </c>
      <c r="B5444" s="29" t="str">
        <f t="shared" si="264"/>
        <v/>
      </c>
      <c r="C5444" s="29" t="str">
        <f t="shared" si="265"/>
        <v/>
      </c>
      <c r="D5444" s="29">
        <f>①陸連データ貼付け!B2513</f>
        <v>0</v>
      </c>
      <c r="E5444" s="29">
        <f>①陸連データ貼付け!C2513</f>
        <v>0</v>
      </c>
      <c r="F5444" s="29" t="str">
        <f>ASC(①陸連データ貼付け!D2513)</f>
        <v/>
      </c>
      <c r="G5444" s="29">
        <f>①陸連データ貼付け!E2513</f>
        <v>0</v>
      </c>
      <c r="H5444" s="29">
        <f>①陸連データ貼付け!H2513</f>
        <v>0</v>
      </c>
      <c r="I5444" s="29">
        <f>①陸連データ貼付け!I2513</f>
        <v>0</v>
      </c>
      <c r="J5444" s="29">
        <f>①陸連データ貼付け!J2513</f>
        <v>0</v>
      </c>
      <c r="K5444" s="29">
        <f t="shared" si="266"/>
        <v>0</v>
      </c>
      <c r="L5444" s="29">
        <f>①陸連データ貼付け!P2513</f>
        <v>0</v>
      </c>
      <c r="M5444" s="63">
        <f>①陸連データ貼付け!Q2513</f>
        <v>0</v>
      </c>
    </row>
    <row r="5445" spans="1:13">
      <c r="A5445" s="220" t="str">
        <f>IF(①陸連データ貼付け!M2514="","",①陸連データ貼付け!M2514)</f>
        <v/>
      </c>
      <c r="B5445" s="29" t="str">
        <f t="shared" si="264"/>
        <v/>
      </c>
      <c r="C5445" s="29" t="str">
        <f t="shared" si="265"/>
        <v/>
      </c>
      <c r="D5445" s="29">
        <f>①陸連データ貼付け!B2514</f>
        <v>0</v>
      </c>
      <c r="E5445" s="29">
        <f>①陸連データ貼付け!C2514</f>
        <v>0</v>
      </c>
      <c r="F5445" s="29" t="str">
        <f>ASC(①陸連データ貼付け!D2514)</f>
        <v/>
      </c>
      <c r="G5445" s="29">
        <f>①陸連データ貼付け!E2514</f>
        <v>0</v>
      </c>
      <c r="H5445" s="29">
        <f>①陸連データ貼付け!H2514</f>
        <v>0</v>
      </c>
      <c r="I5445" s="29">
        <f>①陸連データ貼付け!I2514</f>
        <v>0</v>
      </c>
      <c r="J5445" s="29">
        <f>①陸連データ貼付け!J2514</f>
        <v>0</v>
      </c>
      <c r="K5445" s="29">
        <f t="shared" si="266"/>
        <v>0</v>
      </c>
      <c r="L5445" s="29">
        <f>①陸連データ貼付け!P2514</f>
        <v>0</v>
      </c>
      <c r="M5445" s="63">
        <f>①陸連データ貼付け!Q2514</f>
        <v>0</v>
      </c>
    </row>
    <row r="5446" spans="1:13">
      <c r="A5446" s="220" t="str">
        <f>IF(①陸連データ貼付け!M2515="","",①陸連データ貼付け!M2515)</f>
        <v/>
      </c>
      <c r="B5446" s="29" t="str">
        <f t="shared" si="264"/>
        <v/>
      </c>
      <c r="C5446" s="29" t="str">
        <f t="shared" si="265"/>
        <v/>
      </c>
      <c r="D5446" s="29">
        <f>①陸連データ貼付け!B2515</f>
        <v>0</v>
      </c>
      <c r="E5446" s="29">
        <f>①陸連データ貼付け!C2515</f>
        <v>0</v>
      </c>
      <c r="F5446" s="29" t="str">
        <f>ASC(①陸連データ貼付け!D2515)</f>
        <v/>
      </c>
      <c r="G5446" s="29">
        <f>①陸連データ貼付け!E2515</f>
        <v>0</v>
      </c>
      <c r="H5446" s="29">
        <f>①陸連データ貼付け!H2515</f>
        <v>0</v>
      </c>
      <c r="I5446" s="29">
        <f>①陸連データ貼付け!I2515</f>
        <v>0</v>
      </c>
      <c r="J5446" s="29">
        <f>①陸連データ貼付け!J2515</f>
        <v>0</v>
      </c>
      <c r="K5446" s="29">
        <f t="shared" si="266"/>
        <v>0</v>
      </c>
      <c r="L5446" s="29">
        <f>①陸連データ貼付け!P2515</f>
        <v>0</v>
      </c>
      <c r="M5446" s="63">
        <f>①陸連データ貼付け!Q2515</f>
        <v>0</v>
      </c>
    </row>
    <row r="5447" spans="1:13">
      <c r="A5447" s="220" t="str">
        <f>IF(①陸連データ貼付け!M2516="","",①陸連データ貼付け!M2516)</f>
        <v/>
      </c>
      <c r="B5447" s="29" t="str">
        <f t="shared" si="264"/>
        <v/>
      </c>
      <c r="C5447" s="29" t="str">
        <f t="shared" si="265"/>
        <v/>
      </c>
      <c r="D5447" s="29">
        <f>①陸連データ貼付け!B2516</f>
        <v>0</v>
      </c>
      <c r="E5447" s="29">
        <f>①陸連データ貼付け!C2516</f>
        <v>0</v>
      </c>
      <c r="F5447" s="29" t="str">
        <f>ASC(①陸連データ貼付け!D2516)</f>
        <v/>
      </c>
      <c r="G5447" s="29">
        <f>①陸連データ貼付け!E2516</f>
        <v>0</v>
      </c>
      <c r="H5447" s="29">
        <f>①陸連データ貼付け!H2516</f>
        <v>0</v>
      </c>
      <c r="I5447" s="29">
        <f>①陸連データ貼付け!I2516</f>
        <v>0</v>
      </c>
      <c r="J5447" s="29">
        <f>①陸連データ貼付け!J2516</f>
        <v>0</v>
      </c>
      <c r="K5447" s="29">
        <f t="shared" si="266"/>
        <v>0</v>
      </c>
      <c r="L5447" s="29">
        <f>①陸連データ貼付け!P2516</f>
        <v>0</v>
      </c>
      <c r="M5447" s="63">
        <f>①陸連データ貼付け!Q2516</f>
        <v>0</v>
      </c>
    </row>
    <row r="5448" spans="1:13">
      <c r="A5448" s="220" t="str">
        <f>IF(①陸連データ貼付け!M2517="","",①陸連データ貼付け!M2517)</f>
        <v/>
      </c>
      <c r="B5448" s="29" t="str">
        <f t="shared" si="264"/>
        <v/>
      </c>
      <c r="C5448" s="29" t="str">
        <f t="shared" si="265"/>
        <v/>
      </c>
      <c r="D5448" s="29">
        <f>①陸連データ貼付け!B2517</f>
        <v>0</v>
      </c>
      <c r="E5448" s="29">
        <f>①陸連データ貼付け!C2517</f>
        <v>0</v>
      </c>
      <c r="F5448" s="29" t="str">
        <f>ASC(①陸連データ貼付け!D2517)</f>
        <v/>
      </c>
      <c r="G5448" s="29">
        <f>①陸連データ貼付け!E2517</f>
        <v>0</v>
      </c>
      <c r="H5448" s="29">
        <f>①陸連データ貼付け!H2517</f>
        <v>0</v>
      </c>
      <c r="I5448" s="29">
        <f>①陸連データ貼付け!I2517</f>
        <v>0</v>
      </c>
      <c r="J5448" s="29">
        <f>①陸連データ貼付け!J2517</f>
        <v>0</v>
      </c>
      <c r="K5448" s="29">
        <f t="shared" si="266"/>
        <v>0</v>
      </c>
      <c r="L5448" s="29">
        <f>①陸連データ貼付け!P2517</f>
        <v>0</v>
      </c>
      <c r="M5448" s="63">
        <f>①陸連データ貼付け!Q2517</f>
        <v>0</v>
      </c>
    </row>
    <row r="5449" spans="1:13">
      <c r="A5449" s="220" t="str">
        <f>IF(①陸連データ貼付け!M2518="","",①陸連データ貼付け!M2518)</f>
        <v/>
      </c>
      <c r="B5449" s="29" t="str">
        <f t="shared" si="264"/>
        <v/>
      </c>
      <c r="C5449" s="29" t="str">
        <f t="shared" si="265"/>
        <v/>
      </c>
      <c r="D5449" s="29">
        <f>①陸連データ貼付け!B2518</f>
        <v>0</v>
      </c>
      <c r="E5449" s="29">
        <f>①陸連データ貼付け!C2518</f>
        <v>0</v>
      </c>
      <c r="F5449" s="29" t="str">
        <f>ASC(①陸連データ貼付け!D2518)</f>
        <v/>
      </c>
      <c r="G5449" s="29">
        <f>①陸連データ貼付け!E2518</f>
        <v>0</v>
      </c>
      <c r="H5449" s="29">
        <f>①陸連データ貼付け!H2518</f>
        <v>0</v>
      </c>
      <c r="I5449" s="29">
        <f>①陸連データ貼付け!I2518</f>
        <v>0</v>
      </c>
      <c r="J5449" s="29">
        <f>①陸連データ貼付け!J2518</f>
        <v>0</v>
      </c>
      <c r="K5449" s="29">
        <f t="shared" si="266"/>
        <v>0</v>
      </c>
      <c r="L5449" s="29">
        <f>①陸連データ貼付け!P2518</f>
        <v>0</v>
      </c>
      <c r="M5449" s="63">
        <f>①陸連データ貼付け!Q2518</f>
        <v>0</v>
      </c>
    </row>
    <row r="5450" spans="1:13">
      <c r="A5450" s="220" t="str">
        <f>IF(①陸連データ貼付け!M2519="","",①陸連データ貼付け!M2519)</f>
        <v/>
      </c>
      <c r="B5450" s="29" t="str">
        <f t="shared" si="264"/>
        <v/>
      </c>
      <c r="C5450" s="29" t="str">
        <f t="shared" si="265"/>
        <v/>
      </c>
      <c r="D5450" s="29">
        <f>①陸連データ貼付け!B2519</f>
        <v>0</v>
      </c>
      <c r="E5450" s="29">
        <f>①陸連データ貼付け!C2519</f>
        <v>0</v>
      </c>
      <c r="F5450" s="29" t="str">
        <f>ASC(①陸連データ貼付け!D2519)</f>
        <v/>
      </c>
      <c r="G5450" s="29">
        <f>①陸連データ貼付け!E2519</f>
        <v>0</v>
      </c>
      <c r="H5450" s="29">
        <f>①陸連データ貼付け!H2519</f>
        <v>0</v>
      </c>
      <c r="I5450" s="29">
        <f>①陸連データ貼付け!I2519</f>
        <v>0</v>
      </c>
      <c r="J5450" s="29">
        <f>①陸連データ貼付け!J2519</f>
        <v>0</v>
      </c>
      <c r="K5450" s="29">
        <f t="shared" si="266"/>
        <v>0</v>
      </c>
      <c r="L5450" s="29">
        <f>①陸連データ貼付け!P2519</f>
        <v>0</v>
      </c>
      <c r="M5450" s="63">
        <f>①陸連データ貼付け!Q2519</f>
        <v>0</v>
      </c>
    </row>
    <row r="5451" spans="1:13">
      <c r="A5451" s="220" t="str">
        <f>IF(①陸連データ貼付け!M2520="","",①陸連データ貼付け!M2520)</f>
        <v/>
      </c>
      <c r="B5451" s="29" t="str">
        <f t="shared" si="264"/>
        <v/>
      </c>
      <c r="C5451" s="29" t="str">
        <f t="shared" si="265"/>
        <v/>
      </c>
      <c r="D5451" s="29">
        <f>①陸連データ貼付け!B2520</f>
        <v>0</v>
      </c>
      <c r="E5451" s="29">
        <f>①陸連データ貼付け!C2520</f>
        <v>0</v>
      </c>
      <c r="F5451" s="29" t="str">
        <f>ASC(①陸連データ貼付け!D2520)</f>
        <v/>
      </c>
      <c r="G5451" s="29">
        <f>①陸連データ貼付け!E2520</f>
        <v>0</v>
      </c>
      <c r="H5451" s="29">
        <f>①陸連データ貼付け!H2520</f>
        <v>0</v>
      </c>
      <c r="I5451" s="29">
        <f>①陸連データ貼付け!I2520</f>
        <v>0</v>
      </c>
      <c r="J5451" s="29">
        <f>①陸連データ貼付け!J2520</f>
        <v>0</v>
      </c>
      <c r="K5451" s="29">
        <f t="shared" si="266"/>
        <v>0</v>
      </c>
      <c r="L5451" s="29">
        <f>①陸連データ貼付け!P2520</f>
        <v>0</v>
      </c>
      <c r="M5451" s="63">
        <f>①陸連データ貼付け!Q2520</f>
        <v>0</v>
      </c>
    </row>
    <row r="5452" spans="1:13">
      <c r="A5452" s="220" t="str">
        <f>IF(①陸連データ貼付け!M2521="","",①陸連データ貼付け!M2521)</f>
        <v/>
      </c>
      <c r="B5452" s="29" t="str">
        <f t="shared" si="264"/>
        <v/>
      </c>
      <c r="C5452" s="29" t="str">
        <f t="shared" si="265"/>
        <v/>
      </c>
      <c r="D5452" s="29">
        <f>①陸連データ貼付け!B2521</f>
        <v>0</v>
      </c>
      <c r="E5452" s="29">
        <f>①陸連データ貼付け!C2521</f>
        <v>0</v>
      </c>
      <c r="F5452" s="29" t="str">
        <f>ASC(①陸連データ貼付け!D2521)</f>
        <v/>
      </c>
      <c r="G5452" s="29">
        <f>①陸連データ貼付け!E2521</f>
        <v>0</v>
      </c>
      <c r="H5452" s="29">
        <f>①陸連データ貼付け!H2521</f>
        <v>0</v>
      </c>
      <c r="I5452" s="29">
        <f>①陸連データ貼付け!I2521</f>
        <v>0</v>
      </c>
      <c r="J5452" s="29">
        <f>①陸連データ貼付け!J2521</f>
        <v>0</v>
      </c>
      <c r="K5452" s="29">
        <f t="shared" si="266"/>
        <v>0</v>
      </c>
      <c r="L5452" s="29">
        <f>①陸連データ貼付け!P2521</f>
        <v>0</v>
      </c>
      <c r="M5452" s="63">
        <f>①陸連データ貼付け!Q2521</f>
        <v>0</v>
      </c>
    </row>
    <row r="5453" spans="1:13">
      <c r="A5453" s="220" t="str">
        <f>IF(①陸連データ貼付け!M2522="","",①陸連データ貼付け!M2522)</f>
        <v/>
      </c>
      <c r="B5453" s="29" t="str">
        <f t="shared" si="264"/>
        <v/>
      </c>
      <c r="C5453" s="29" t="str">
        <f t="shared" si="265"/>
        <v/>
      </c>
      <c r="D5453" s="29">
        <f>①陸連データ貼付け!B2522</f>
        <v>0</v>
      </c>
      <c r="E5453" s="29">
        <f>①陸連データ貼付け!C2522</f>
        <v>0</v>
      </c>
      <c r="F5453" s="29" t="str">
        <f>ASC(①陸連データ貼付け!D2522)</f>
        <v/>
      </c>
      <c r="G5453" s="29">
        <f>①陸連データ貼付け!E2522</f>
        <v>0</v>
      </c>
      <c r="H5453" s="29">
        <f>①陸連データ貼付け!H2522</f>
        <v>0</v>
      </c>
      <c r="I5453" s="29">
        <f>①陸連データ貼付け!I2522</f>
        <v>0</v>
      </c>
      <c r="J5453" s="29">
        <f>①陸連データ貼付け!J2522</f>
        <v>0</v>
      </c>
      <c r="K5453" s="29">
        <f t="shared" si="266"/>
        <v>0</v>
      </c>
      <c r="L5453" s="29">
        <f>①陸連データ貼付け!P2522</f>
        <v>0</v>
      </c>
      <c r="M5453" s="63">
        <f>①陸連データ貼付け!Q2522</f>
        <v>0</v>
      </c>
    </row>
    <row r="5454" spans="1:13">
      <c r="A5454" s="220" t="str">
        <f>IF(①陸連データ貼付け!M2523="","",①陸連データ貼付け!M2523)</f>
        <v/>
      </c>
      <c r="B5454" s="29" t="str">
        <f t="shared" si="264"/>
        <v/>
      </c>
      <c r="C5454" s="29" t="str">
        <f t="shared" si="265"/>
        <v/>
      </c>
      <c r="D5454" s="29">
        <f>①陸連データ貼付け!B2523</f>
        <v>0</v>
      </c>
      <c r="E5454" s="29">
        <f>①陸連データ貼付け!C2523</f>
        <v>0</v>
      </c>
      <c r="F5454" s="29" t="str">
        <f>ASC(①陸連データ貼付け!D2523)</f>
        <v/>
      </c>
      <c r="G5454" s="29">
        <f>①陸連データ貼付け!E2523</f>
        <v>0</v>
      </c>
      <c r="H5454" s="29">
        <f>①陸連データ貼付け!H2523</f>
        <v>0</v>
      </c>
      <c r="I5454" s="29">
        <f>①陸連データ貼付け!I2523</f>
        <v>0</v>
      </c>
      <c r="J5454" s="29">
        <f>①陸連データ貼付け!J2523</f>
        <v>0</v>
      </c>
      <c r="K5454" s="29">
        <f t="shared" si="266"/>
        <v>0</v>
      </c>
      <c r="L5454" s="29">
        <f>①陸連データ貼付け!P2523</f>
        <v>0</v>
      </c>
      <c r="M5454" s="63">
        <f>①陸連データ貼付け!Q2523</f>
        <v>0</v>
      </c>
    </row>
    <row r="5455" spans="1:13">
      <c r="A5455" s="220" t="str">
        <f>IF(①陸連データ貼付け!M2524="","",①陸連データ貼付け!M2524)</f>
        <v/>
      </c>
      <c r="B5455" s="29" t="str">
        <f t="shared" si="264"/>
        <v/>
      </c>
      <c r="C5455" s="29" t="str">
        <f t="shared" si="265"/>
        <v/>
      </c>
      <c r="D5455" s="29">
        <f>①陸連データ貼付け!B2524</f>
        <v>0</v>
      </c>
      <c r="E5455" s="29">
        <f>①陸連データ貼付け!C2524</f>
        <v>0</v>
      </c>
      <c r="F5455" s="29" t="str">
        <f>ASC(①陸連データ貼付け!D2524)</f>
        <v/>
      </c>
      <c r="G5455" s="29">
        <f>①陸連データ貼付け!E2524</f>
        <v>0</v>
      </c>
      <c r="H5455" s="29">
        <f>①陸連データ貼付け!H2524</f>
        <v>0</v>
      </c>
      <c r="I5455" s="29">
        <f>①陸連データ貼付け!I2524</f>
        <v>0</v>
      </c>
      <c r="J5455" s="29">
        <f>①陸連データ貼付け!J2524</f>
        <v>0</v>
      </c>
      <c r="K5455" s="29">
        <f t="shared" si="266"/>
        <v>0</v>
      </c>
      <c r="L5455" s="29">
        <f>①陸連データ貼付け!P2524</f>
        <v>0</v>
      </c>
      <c r="M5455" s="63">
        <f>①陸連データ貼付け!Q2524</f>
        <v>0</v>
      </c>
    </row>
    <row r="5456" spans="1:13">
      <c r="A5456" s="220" t="str">
        <f>IF(①陸連データ貼付け!M2525="","",①陸連データ貼付け!M2525)</f>
        <v/>
      </c>
      <c r="B5456" s="29" t="str">
        <f t="shared" si="264"/>
        <v/>
      </c>
      <c r="C5456" s="29" t="str">
        <f t="shared" si="265"/>
        <v/>
      </c>
      <c r="D5456" s="29">
        <f>①陸連データ貼付け!B2525</f>
        <v>0</v>
      </c>
      <c r="E5456" s="29">
        <f>①陸連データ貼付け!C2525</f>
        <v>0</v>
      </c>
      <c r="F5456" s="29" t="str">
        <f>ASC(①陸連データ貼付け!D2525)</f>
        <v/>
      </c>
      <c r="G5456" s="29">
        <f>①陸連データ貼付け!E2525</f>
        <v>0</v>
      </c>
      <c r="H5456" s="29">
        <f>①陸連データ貼付け!H2525</f>
        <v>0</v>
      </c>
      <c r="I5456" s="29">
        <f>①陸連データ貼付け!I2525</f>
        <v>0</v>
      </c>
      <c r="J5456" s="29">
        <f>①陸連データ貼付け!J2525</f>
        <v>0</v>
      </c>
      <c r="K5456" s="29">
        <f t="shared" si="266"/>
        <v>0</v>
      </c>
      <c r="L5456" s="29">
        <f>①陸連データ貼付け!P2525</f>
        <v>0</v>
      </c>
      <c r="M5456" s="63">
        <f>①陸連データ貼付け!Q2525</f>
        <v>0</v>
      </c>
    </row>
    <row r="5457" spans="1:13">
      <c r="A5457" s="220" t="str">
        <f>IF(①陸連データ貼付け!M2526="","",①陸連データ貼付け!M2526)</f>
        <v/>
      </c>
      <c r="B5457" s="29" t="str">
        <f t="shared" si="264"/>
        <v/>
      </c>
      <c r="C5457" s="29" t="str">
        <f t="shared" si="265"/>
        <v/>
      </c>
      <c r="D5457" s="29">
        <f>①陸連データ貼付け!B2526</f>
        <v>0</v>
      </c>
      <c r="E5457" s="29">
        <f>①陸連データ貼付け!C2526</f>
        <v>0</v>
      </c>
      <c r="F5457" s="29" t="str">
        <f>ASC(①陸連データ貼付け!D2526)</f>
        <v/>
      </c>
      <c r="G5457" s="29">
        <f>①陸連データ貼付け!E2526</f>
        <v>0</v>
      </c>
      <c r="H5457" s="29">
        <f>①陸連データ貼付け!H2526</f>
        <v>0</v>
      </c>
      <c r="I5457" s="29">
        <f>①陸連データ貼付け!I2526</f>
        <v>0</v>
      </c>
      <c r="J5457" s="29">
        <f>①陸連データ貼付け!J2526</f>
        <v>0</v>
      </c>
      <c r="K5457" s="29">
        <f t="shared" si="266"/>
        <v>0</v>
      </c>
      <c r="L5457" s="29">
        <f>①陸連データ貼付け!P2526</f>
        <v>0</v>
      </c>
      <c r="M5457" s="63">
        <f>①陸連データ貼付け!Q2526</f>
        <v>0</v>
      </c>
    </row>
    <row r="5458" spans="1:13">
      <c r="A5458" s="220" t="str">
        <f>IF(①陸連データ貼付け!M2527="","",①陸連データ貼付け!M2527)</f>
        <v/>
      </c>
      <c r="B5458" s="29" t="str">
        <f t="shared" si="264"/>
        <v/>
      </c>
      <c r="C5458" s="29" t="str">
        <f t="shared" si="265"/>
        <v/>
      </c>
      <c r="D5458" s="29">
        <f>①陸連データ貼付け!B2527</f>
        <v>0</v>
      </c>
      <c r="E5458" s="29">
        <f>①陸連データ貼付け!C2527</f>
        <v>0</v>
      </c>
      <c r="F5458" s="29" t="str">
        <f>ASC(①陸連データ貼付け!D2527)</f>
        <v/>
      </c>
      <c r="G5458" s="29">
        <f>①陸連データ貼付け!E2527</f>
        <v>0</v>
      </c>
      <c r="H5458" s="29">
        <f>①陸連データ貼付け!H2527</f>
        <v>0</v>
      </c>
      <c r="I5458" s="29">
        <f>①陸連データ貼付け!I2527</f>
        <v>0</v>
      </c>
      <c r="J5458" s="29">
        <f>①陸連データ貼付け!J2527</f>
        <v>0</v>
      </c>
      <c r="K5458" s="29">
        <f t="shared" si="266"/>
        <v>0</v>
      </c>
      <c r="L5458" s="29">
        <f>①陸連データ貼付け!P2527</f>
        <v>0</v>
      </c>
      <c r="M5458" s="63">
        <f>①陸連データ貼付け!Q2527</f>
        <v>0</v>
      </c>
    </row>
    <row r="5459" spans="1:13">
      <c r="A5459" s="220" t="str">
        <f>IF(①陸連データ貼付け!M2528="","",①陸連データ貼付け!M2528)</f>
        <v/>
      </c>
      <c r="B5459" s="29" t="str">
        <f t="shared" si="264"/>
        <v/>
      </c>
      <c r="C5459" s="29" t="str">
        <f t="shared" si="265"/>
        <v/>
      </c>
      <c r="D5459" s="29">
        <f>①陸連データ貼付け!B2528</f>
        <v>0</v>
      </c>
      <c r="E5459" s="29">
        <f>①陸連データ貼付け!C2528</f>
        <v>0</v>
      </c>
      <c r="F5459" s="29" t="str">
        <f>ASC(①陸連データ貼付け!D2528)</f>
        <v/>
      </c>
      <c r="G5459" s="29">
        <f>①陸連データ貼付け!E2528</f>
        <v>0</v>
      </c>
      <c r="H5459" s="29">
        <f>①陸連データ貼付け!H2528</f>
        <v>0</v>
      </c>
      <c r="I5459" s="29">
        <f>①陸連データ貼付け!I2528</f>
        <v>0</v>
      </c>
      <c r="J5459" s="29">
        <f>①陸連データ貼付け!J2528</f>
        <v>0</v>
      </c>
      <c r="K5459" s="29">
        <f t="shared" si="266"/>
        <v>0</v>
      </c>
      <c r="L5459" s="29">
        <f>①陸連データ貼付け!P2528</f>
        <v>0</v>
      </c>
      <c r="M5459" s="63">
        <f>①陸連データ貼付け!Q2528</f>
        <v>0</v>
      </c>
    </row>
    <row r="5460" spans="1:13">
      <c r="A5460" s="220" t="str">
        <f>IF(①陸連データ貼付け!M2529="","",①陸連データ貼付け!M2529)</f>
        <v/>
      </c>
      <c r="B5460" s="29" t="str">
        <f t="shared" si="264"/>
        <v/>
      </c>
      <c r="C5460" s="29" t="str">
        <f t="shared" si="265"/>
        <v/>
      </c>
      <c r="D5460" s="29">
        <f>①陸連データ貼付け!B2529</f>
        <v>0</v>
      </c>
      <c r="E5460" s="29">
        <f>①陸連データ貼付け!C2529</f>
        <v>0</v>
      </c>
      <c r="F5460" s="29" t="str">
        <f>ASC(①陸連データ貼付け!D2529)</f>
        <v/>
      </c>
      <c r="G5460" s="29">
        <f>①陸連データ貼付け!E2529</f>
        <v>0</v>
      </c>
      <c r="H5460" s="29">
        <f>①陸連データ貼付け!H2529</f>
        <v>0</v>
      </c>
      <c r="I5460" s="29">
        <f>①陸連データ貼付け!I2529</f>
        <v>0</v>
      </c>
      <c r="J5460" s="29">
        <f>①陸連データ貼付け!J2529</f>
        <v>0</v>
      </c>
      <c r="K5460" s="29">
        <f t="shared" si="266"/>
        <v>0</v>
      </c>
      <c r="L5460" s="29">
        <f>①陸連データ貼付け!P2529</f>
        <v>0</v>
      </c>
      <c r="M5460" s="63">
        <f>①陸連データ貼付け!Q2529</f>
        <v>0</v>
      </c>
    </row>
    <row r="5461" spans="1:13">
      <c r="A5461" s="220" t="str">
        <f>IF(①陸連データ貼付け!M2530="","",①陸連データ貼付け!M2530)</f>
        <v/>
      </c>
      <c r="B5461" s="29" t="str">
        <f t="shared" si="264"/>
        <v/>
      </c>
      <c r="C5461" s="29" t="str">
        <f t="shared" si="265"/>
        <v/>
      </c>
      <c r="D5461" s="29">
        <f>①陸連データ貼付け!B2530</f>
        <v>0</v>
      </c>
      <c r="E5461" s="29">
        <f>①陸連データ貼付け!C2530</f>
        <v>0</v>
      </c>
      <c r="F5461" s="29" t="str">
        <f>ASC(①陸連データ貼付け!D2530)</f>
        <v/>
      </c>
      <c r="G5461" s="29">
        <f>①陸連データ貼付け!E2530</f>
        <v>0</v>
      </c>
      <c r="H5461" s="29">
        <f>①陸連データ貼付け!H2530</f>
        <v>0</v>
      </c>
      <c r="I5461" s="29">
        <f>①陸連データ貼付け!I2530</f>
        <v>0</v>
      </c>
      <c r="J5461" s="29">
        <f>①陸連データ貼付け!J2530</f>
        <v>0</v>
      </c>
      <c r="K5461" s="29">
        <f t="shared" si="266"/>
        <v>0</v>
      </c>
      <c r="L5461" s="29">
        <f>①陸連データ貼付け!P2530</f>
        <v>0</v>
      </c>
      <c r="M5461" s="63">
        <f>①陸連データ貼付け!Q2530</f>
        <v>0</v>
      </c>
    </row>
    <row r="5462" spans="1:13">
      <c r="A5462" s="220" t="str">
        <f>IF(①陸連データ貼付け!M2531="","",①陸連データ貼付け!M2531)</f>
        <v/>
      </c>
      <c r="B5462" s="29" t="str">
        <f t="shared" si="264"/>
        <v/>
      </c>
      <c r="C5462" s="29" t="str">
        <f t="shared" si="265"/>
        <v/>
      </c>
      <c r="D5462" s="29">
        <f>①陸連データ貼付け!B2531</f>
        <v>0</v>
      </c>
      <c r="E5462" s="29">
        <f>①陸連データ貼付け!C2531</f>
        <v>0</v>
      </c>
      <c r="F5462" s="29" t="str">
        <f>ASC(①陸連データ貼付け!D2531)</f>
        <v/>
      </c>
      <c r="G5462" s="29">
        <f>①陸連データ貼付け!E2531</f>
        <v>0</v>
      </c>
      <c r="H5462" s="29">
        <f>①陸連データ貼付け!H2531</f>
        <v>0</v>
      </c>
      <c r="I5462" s="29">
        <f>①陸連データ貼付け!I2531</f>
        <v>0</v>
      </c>
      <c r="J5462" s="29">
        <f>①陸連データ貼付け!J2531</f>
        <v>0</v>
      </c>
      <c r="K5462" s="29">
        <f t="shared" si="266"/>
        <v>0</v>
      </c>
      <c r="L5462" s="29">
        <f>①陸連データ貼付け!P2531</f>
        <v>0</v>
      </c>
      <c r="M5462" s="63">
        <f>①陸連データ貼付け!Q2531</f>
        <v>0</v>
      </c>
    </row>
    <row r="5463" spans="1:13">
      <c r="A5463" s="220" t="str">
        <f>IF(①陸連データ貼付け!M2532="","",①陸連データ貼付け!M2532)</f>
        <v/>
      </c>
      <c r="B5463" s="29" t="str">
        <f t="shared" si="264"/>
        <v/>
      </c>
      <c r="C5463" s="29" t="str">
        <f t="shared" si="265"/>
        <v/>
      </c>
      <c r="D5463" s="29">
        <f>①陸連データ貼付け!B2532</f>
        <v>0</v>
      </c>
      <c r="E5463" s="29">
        <f>①陸連データ貼付け!C2532</f>
        <v>0</v>
      </c>
      <c r="F5463" s="29" t="str">
        <f>ASC(①陸連データ貼付け!D2532)</f>
        <v/>
      </c>
      <c r="G5463" s="29">
        <f>①陸連データ貼付け!E2532</f>
        <v>0</v>
      </c>
      <c r="H5463" s="29">
        <f>①陸連データ貼付け!H2532</f>
        <v>0</v>
      </c>
      <c r="I5463" s="29">
        <f>①陸連データ貼付け!I2532</f>
        <v>0</v>
      </c>
      <c r="J5463" s="29">
        <f>①陸連データ貼付け!J2532</f>
        <v>0</v>
      </c>
      <c r="K5463" s="29">
        <f t="shared" si="266"/>
        <v>0</v>
      </c>
      <c r="L5463" s="29">
        <f>①陸連データ貼付け!P2532</f>
        <v>0</v>
      </c>
      <c r="M5463" s="63">
        <f>①陸連データ貼付け!Q2532</f>
        <v>0</v>
      </c>
    </row>
    <row r="5464" spans="1:13">
      <c r="A5464" s="220" t="str">
        <f>IF(①陸連データ貼付け!M2533="","",①陸連データ貼付け!M2533)</f>
        <v/>
      </c>
      <c r="B5464" s="29" t="str">
        <f t="shared" si="264"/>
        <v/>
      </c>
      <c r="C5464" s="29" t="str">
        <f t="shared" si="265"/>
        <v/>
      </c>
      <c r="D5464" s="29">
        <f>①陸連データ貼付け!B2533</f>
        <v>0</v>
      </c>
      <c r="E5464" s="29">
        <f>①陸連データ貼付け!C2533</f>
        <v>0</v>
      </c>
      <c r="F5464" s="29" t="str">
        <f>ASC(①陸連データ貼付け!D2533)</f>
        <v/>
      </c>
      <c r="G5464" s="29">
        <f>①陸連データ貼付け!E2533</f>
        <v>0</v>
      </c>
      <c r="H5464" s="29">
        <f>①陸連データ貼付け!H2533</f>
        <v>0</v>
      </c>
      <c r="I5464" s="29">
        <f>①陸連データ貼付け!I2533</f>
        <v>0</v>
      </c>
      <c r="J5464" s="29">
        <f>①陸連データ貼付け!J2533</f>
        <v>0</v>
      </c>
      <c r="K5464" s="29">
        <f t="shared" si="266"/>
        <v>0</v>
      </c>
      <c r="L5464" s="29">
        <f>①陸連データ貼付け!P2533</f>
        <v>0</v>
      </c>
      <c r="M5464" s="63">
        <f>①陸連データ貼付け!Q2533</f>
        <v>0</v>
      </c>
    </row>
    <row r="5465" spans="1:13">
      <c r="A5465" s="220" t="str">
        <f>IF(①陸連データ貼付け!M2534="","",①陸連データ貼付け!M2534)</f>
        <v/>
      </c>
      <c r="B5465" s="29" t="str">
        <f t="shared" si="264"/>
        <v/>
      </c>
      <c r="C5465" s="29" t="str">
        <f t="shared" si="265"/>
        <v/>
      </c>
      <c r="D5465" s="29">
        <f>①陸連データ貼付け!B2534</f>
        <v>0</v>
      </c>
      <c r="E5465" s="29">
        <f>①陸連データ貼付け!C2534</f>
        <v>0</v>
      </c>
      <c r="F5465" s="29" t="str">
        <f>ASC(①陸連データ貼付け!D2534)</f>
        <v/>
      </c>
      <c r="G5465" s="29">
        <f>①陸連データ貼付け!E2534</f>
        <v>0</v>
      </c>
      <c r="H5465" s="29">
        <f>①陸連データ貼付け!H2534</f>
        <v>0</v>
      </c>
      <c r="I5465" s="29">
        <f>①陸連データ貼付け!I2534</f>
        <v>0</v>
      </c>
      <c r="J5465" s="29">
        <f>①陸連データ貼付け!J2534</f>
        <v>0</v>
      </c>
      <c r="K5465" s="29">
        <f t="shared" si="266"/>
        <v>0</v>
      </c>
      <c r="L5465" s="29">
        <f>①陸連データ貼付け!P2534</f>
        <v>0</v>
      </c>
      <c r="M5465" s="63">
        <f>①陸連データ貼付け!Q2534</f>
        <v>0</v>
      </c>
    </row>
    <row r="5466" spans="1:13">
      <c r="A5466" s="220" t="str">
        <f>IF(①陸連データ貼付け!M2535="","",①陸連データ貼付け!M2535)</f>
        <v/>
      </c>
      <c r="B5466" s="29" t="str">
        <f t="shared" si="264"/>
        <v/>
      </c>
      <c r="C5466" s="29" t="str">
        <f t="shared" si="265"/>
        <v/>
      </c>
      <c r="D5466" s="29">
        <f>①陸連データ貼付け!B2535</f>
        <v>0</v>
      </c>
      <c r="E5466" s="29">
        <f>①陸連データ貼付け!C2535</f>
        <v>0</v>
      </c>
      <c r="F5466" s="29" t="str">
        <f>ASC(①陸連データ貼付け!D2535)</f>
        <v/>
      </c>
      <c r="G5466" s="29">
        <f>①陸連データ貼付け!E2535</f>
        <v>0</v>
      </c>
      <c r="H5466" s="29">
        <f>①陸連データ貼付け!H2535</f>
        <v>0</v>
      </c>
      <c r="I5466" s="29">
        <f>①陸連データ貼付け!I2535</f>
        <v>0</v>
      </c>
      <c r="J5466" s="29">
        <f>①陸連データ貼付け!J2535</f>
        <v>0</v>
      </c>
      <c r="K5466" s="29">
        <f t="shared" si="266"/>
        <v>0</v>
      </c>
      <c r="L5466" s="29">
        <f>①陸連データ貼付け!P2535</f>
        <v>0</v>
      </c>
      <c r="M5466" s="63">
        <f>①陸連データ貼付け!Q2535</f>
        <v>0</v>
      </c>
    </row>
    <row r="5467" spans="1:13">
      <c r="A5467" s="220" t="str">
        <f>IF(①陸連データ貼付け!M2536="","",①陸連データ貼付け!M2536)</f>
        <v/>
      </c>
      <c r="B5467" s="29" t="str">
        <f t="shared" si="264"/>
        <v/>
      </c>
      <c r="C5467" s="29" t="str">
        <f t="shared" si="265"/>
        <v/>
      </c>
      <c r="D5467" s="29">
        <f>①陸連データ貼付け!B2536</f>
        <v>0</v>
      </c>
      <c r="E5467" s="29">
        <f>①陸連データ貼付け!C2536</f>
        <v>0</v>
      </c>
      <c r="F5467" s="29" t="str">
        <f>ASC(①陸連データ貼付け!D2536)</f>
        <v/>
      </c>
      <c r="G5467" s="29">
        <f>①陸連データ貼付け!E2536</f>
        <v>0</v>
      </c>
      <c r="H5467" s="29">
        <f>①陸連データ貼付け!H2536</f>
        <v>0</v>
      </c>
      <c r="I5467" s="29">
        <f>①陸連データ貼付け!I2536</f>
        <v>0</v>
      </c>
      <c r="J5467" s="29">
        <f>①陸連データ貼付け!J2536</f>
        <v>0</v>
      </c>
      <c r="K5467" s="29">
        <f t="shared" si="266"/>
        <v>0</v>
      </c>
      <c r="L5467" s="29">
        <f>①陸連データ貼付け!P2536</f>
        <v>0</v>
      </c>
      <c r="M5467" s="63">
        <f>①陸連データ貼付け!Q2536</f>
        <v>0</v>
      </c>
    </row>
    <row r="5468" spans="1:13">
      <c r="A5468" s="220" t="str">
        <f>IF(①陸連データ貼付け!M2537="","",①陸連データ貼付け!M2537)</f>
        <v/>
      </c>
      <c r="B5468" s="29" t="str">
        <f t="shared" si="264"/>
        <v/>
      </c>
      <c r="C5468" s="29" t="str">
        <f t="shared" si="265"/>
        <v/>
      </c>
      <c r="D5468" s="29">
        <f>①陸連データ貼付け!B2537</f>
        <v>0</v>
      </c>
      <c r="E5468" s="29">
        <f>①陸連データ貼付け!C2537</f>
        <v>0</v>
      </c>
      <c r="F5468" s="29" t="str">
        <f>ASC(①陸連データ貼付け!D2537)</f>
        <v/>
      </c>
      <c r="G5468" s="29">
        <f>①陸連データ貼付け!E2537</f>
        <v>0</v>
      </c>
      <c r="H5468" s="29">
        <f>①陸連データ貼付け!H2537</f>
        <v>0</v>
      </c>
      <c r="I5468" s="29">
        <f>①陸連データ貼付け!I2537</f>
        <v>0</v>
      </c>
      <c r="J5468" s="29">
        <f>①陸連データ貼付け!J2537</f>
        <v>0</v>
      </c>
      <c r="K5468" s="29">
        <f t="shared" si="266"/>
        <v>0</v>
      </c>
      <c r="L5468" s="29">
        <f>①陸連データ貼付け!P2537</f>
        <v>0</v>
      </c>
      <c r="M5468" s="63">
        <f>①陸連データ貼付け!Q2537</f>
        <v>0</v>
      </c>
    </row>
    <row r="5469" spans="1:13">
      <c r="A5469" s="220" t="str">
        <f>IF(①陸連データ貼付け!M2538="","",①陸連データ貼付け!M2538)</f>
        <v/>
      </c>
      <c r="B5469" s="29" t="str">
        <f t="shared" si="264"/>
        <v/>
      </c>
      <c r="C5469" s="29" t="str">
        <f t="shared" si="265"/>
        <v/>
      </c>
      <c r="D5469" s="29">
        <f>①陸連データ貼付け!B2538</f>
        <v>0</v>
      </c>
      <c r="E5469" s="29">
        <f>①陸連データ貼付け!C2538</f>
        <v>0</v>
      </c>
      <c r="F5469" s="29" t="str">
        <f>ASC(①陸連データ貼付け!D2538)</f>
        <v/>
      </c>
      <c r="G5469" s="29">
        <f>①陸連データ貼付け!E2538</f>
        <v>0</v>
      </c>
      <c r="H5469" s="29">
        <f>①陸連データ貼付け!H2538</f>
        <v>0</v>
      </c>
      <c r="I5469" s="29">
        <f>①陸連データ貼付け!I2538</f>
        <v>0</v>
      </c>
      <c r="J5469" s="29">
        <f>①陸連データ貼付け!J2538</f>
        <v>0</v>
      </c>
      <c r="K5469" s="29">
        <f t="shared" si="266"/>
        <v>0</v>
      </c>
      <c r="L5469" s="29">
        <f>①陸連データ貼付け!P2538</f>
        <v>0</v>
      </c>
      <c r="M5469" s="63">
        <f>①陸連データ貼付け!Q2538</f>
        <v>0</v>
      </c>
    </row>
    <row r="5470" spans="1:13">
      <c r="A5470" s="220" t="str">
        <f>IF(①陸連データ貼付け!M2539="","",①陸連データ貼付け!M2539)</f>
        <v/>
      </c>
      <c r="B5470" s="29" t="str">
        <f t="shared" si="264"/>
        <v/>
      </c>
      <c r="C5470" s="29" t="str">
        <f t="shared" si="265"/>
        <v/>
      </c>
      <c r="D5470" s="29">
        <f>①陸連データ貼付け!B2539</f>
        <v>0</v>
      </c>
      <c r="E5470" s="29">
        <f>①陸連データ貼付け!C2539</f>
        <v>0</v>
      </c>
      <c r="F5470" s="29" t="str">
        <f>ASC(①陸連データ貼付け!D2539)</f>
        <v/>
      </c>
      <c r="G5470" s="29">
        <f>①陸連データ貼付け!E2539</f>
        <v>0</v>
      </c>
      <c r="H5470" s="29">
        <f>①陸連データ貼付け!H2539</f>
        <v>0</v>
      </c>
      <c r="I5470" s="29">
        <f>①陸連データ貼付け!I2539</f>
        <v>0</v>
      </c>
      <c r="J5470" s="29">
        <f>①陸連データ貼付け!J2539</f>
        <v>0</v>
      </c>
      <c r="K5470" s="29">
        <f t="shared" si="266"/>
        <v>0</v>
      </c>
      <c r="L5470" s="29">
        <f>①陸連データ貼付け!P2539</f>
        <v>0</v>
      </c>
      <c r="M5470" s="63">
        <f>①陸連データ貼付け!Q2539</f>
        <v>0</v>
      </c>
    </row>
    <row r="5471" spans="1:13">
      <c r="A5471" s="220" t="str">
        <f>IF(①陸連データ貼付け!M2540="","",①陸連データ貼付け!M2540)</f>
        <v/>
      </c>
      <c r="B5471" s="29" t="str">
        <f t="shared" si="264"/>
        <v/>
      </c>
      <c r="C5471" s="29" t="str">
        <f t="shared" si="265"/>
        <v/>
      </c>
      <c r="D5471" s="29">
        <f>①陸連データ貼付け!B2540</f>
        <v>0</v>
      </c>
      <c r="E5471" s="29">
        <f>①陸連データ貼付け!C2540</f>
        <v>0</v>
      </c>
      <c r="F5471" s="29" t="str">
        <f>ASC(①陸連データ貼付け!D2540)</f>
        <v/>
      </c>
      <c r="G5471" s="29">
        <f>①陸連データ貼付け!E2540</f>
        <v>0</v>
      </c>
      <c r="H5471" s="29">
        <f>①陸連データ貼付け!H2540</f>
        <v>0</v>
      </c>
      <c r="I5471" s="29">
        <f>①陸連データ貼付け!I2540</f>
        <v>0</v>
      </c>
      <c r="J5471" s="29">
        <f>①陸連データ貼付け!J2540</f>
        <v>0</v>
      </c>
      <c r="K5471" s="29">
        <f t="shared" si="266"/>
        <v>0</v>
      </c>
      <c r="L5471" s="29">
        <f>①陸連データ貼付け!P2540</f>
        <v>0</v>
      </c>
      <c r="M5471" s="63">
        <f>①陸連データ貼付け!Q2540</f>
        <v>0</v>
      </c>
    </row>
    <row r="5472" spans="1:13">
      <c r="A5472" s="220" t="str">
        <f>IF(①陸連データ貼付け!M2541="","",①陸連データ貼付け!M2541)</f>
        <v/>
      </c>
      <c r="B5472" s="29" t="str">
        <f t="shared" si="264"/>
        <v/>
      </c>
      <c r="C5472" s="29" t="str">
        <f t="shared" si="265"/>
        <v/>
      </c>
      <c r="D5472" s="29">
        <f>①陸連データ貼付け!B2541</f>
        <v>0</v>
      </c>
      <c r="E5472" s="29">
        <f>①陸連データ貼付け!C2541</f>
        <v>0</v>
      </c>
      <c r="F5472" s="29" t="str">
        <f>ASC(①陸連データ貼付け!D2541)</f>
        <v/>
      </c>
      <c r="G5472" s="29">
        <f>①陸連データ貼付け!E2541</f>
        <v>0</v>
      </c>
      <c r="H5472" s="29">
        <f>①陸連データ貼付け!H2541</f>
        <v>0</v>
      </c>
      <c r="I5472" s="29">
        <f>①陸連データ貼付け!I2541</f>
        <v>0</v>
      </c>
      <c r="J5472" s="29">
        <f>①陸連データ貼付け!J2541</f>
        <v>0</v>
      </c>
      <c r="K5472" s="29">
        <f t="shared" si="266"/>
        <v>0</v>
      </c>
      <c r="L5472" s="29">
        <f>①陸連データ貼付け!P2541</f>
        <v>0</v>
      </c>
      <c r="M5472" s="63">
        <f>①陸連データ貼付け!Q2541</f>
        <v>0</v>
      </c>
    </row>
    <row r="5473" spans="1:13">
      <c r="A5473" s="220" t="str">
        <f>IF(①陸連データ貼付け!M2542="","",①陸連データ貼付け!M2542)</f>
        <v/>
      </c>
      <c r="B5473" s="29" t="str">
        <f t="shared" si="264"/>
        <v/>
      </c>
      <c r="C5473" s="29" t="str">
        <f t="shared" si="265"/>
        <v/>
      </c>
      <c r="D5473" s="29">
        <f>①陸連データ貼付け!B2542</f>
        <v>0</v>
      </c>
      <c r="E5473" s="29">
        <f>①陸連データ貼付け!C2542</f>
        <v>0</v>
      </c>
      <c r="F5473" s="29" t="str">
        <f>ASC(①陸連データ貼付け!D2542)</f>
        <v/>
      </c>
      <c r="G5473" s="29">
        <f>①陸連データ貼付け!E2542</f>
        <v>0</v>
      </c>
      <c r="H5473" s="29">
        <f>①陸連データ貼付け!H2542</f>
        <v>0</v>
      </c>
      <c r="I5473" s="29">
        <f>①陸連データ貼付け!I2542</f>
        <v>0</v>
      </c>
      <c r="J5473" s="29">
        <f>①陸連データ貼付け!J2542</f>
        <v>0</v>
      </c>
      <c r="K5473" s="29">
        <f t="shared" si="266"/>
        <v>0</v>
      </c>
      <c r="L5473" s="29">
        <f>①陸連データ貼付け!P2542</f>
        <v>0</v>
      </c>
      <c r="M5473" s="63">
        <f>①陸連データ貼付け!Q2542</f>
        <v>0</v>
      </c>
    </row>
    <row r="5474" spans="1:13">
      <c r="A5474" s="220" t="str">
        <f>IF(①陸連データ貼付け!M2543="","",①陸連データ貼付け!M2543)</f>
        <v/>
      </c>
      <c r="B5474" s="29" t="str">
        <f t="shared" si="264"/>
        <v/>
      </c>
      <c r="C5474" s="29" t="str">
        <f t="shared" si="265"/>
        <v/>
      </c>
      <c r="D5474" s="29">
        <f>①陸連データ貼付け!B2543</f>
        <v>0</v>
      </c>
      <c r="E5474" s="29">
        <f>①陸連データ貼付け!C2543</f>
        <v>0</v>
      </c>
      <c r="F5474" s="29" t="str">
        <f>ASC(①陸連データ貼付け!D2543)</f>
        <v/>
      </c>
      <c r="G5474" s="29">
        <f>①陸連データ貼付け!E2543</f>
        <v>0</v>
      </c>
      <c r="H5474" s="29">
        <f>①陸連データ貼付け!H2543</f>
        <v>0</v>
      </c>
      <c r="I5474" s="29">
        <f>①陸連データ貼付け!I2543</f>
        <v>0</v>
      </c>
      <c r="J5474" s="29">
        <f>①陸連データ貼付け!J2543</f>
        <v>0</v>
      </c>
      <c r="K5474" s="29">
        <f t="shared" si="266"/>
        <v>0</v>
      </c>
      <c r="L5474" s="29">
        <f>①陸連データ貼付け!P2543</f>
        <v>0</v>
      </c>
      <c r="M5474" s="63">
        <f>①陸連データ貼付け!Q2543</f>
        <v>0</v>
      </c>
    </row>
    <row r="5475" spans="1:13">
      <c r="A5475" s="220" t="str">
        <f>IF(①陸連データ貼付け!M2544="","",①陸連データ貼付け!M2544)</f>
        <v/>
      </c>
      <c r="B5475" s="29" t="str">
        <f t="shared" si="264"/>
        <v/>
      </c>
      <c r="C5475" s="29" t="str">
        <f t="shared" si="265"/>
        <v/>
      </c>
      <c r="D5475" s="29">
        <f>①陸連データ貼付け!B2544</f>
        <v>0</v>
      </c>
      <c r="E5475" s="29">
        <f>①陸連データ貼付け!C2544</f>
        <v>0</v>
      </c>
      <c r="F5475" s="29" t="str">
        <f>ASC(①陸連データ貼付け!D2544)</f>
        <v/>
      </c>
      <c r="G5475" s="29">
        <f>①陸連データ貼付け!E2544</f>
        <v>0</v>
      </c>
      <c r="H5475" s="29">
        <f>①陸連データ貼付け!H2544</f>
        <v>0</v>
      </c>
      <c r="I5475" s="29">
        <f>①陸連データ貼付け!I2544</f>
        <v>0</v>
      </c>
      <c r="J5475" s="29">
        <f>①陸連データ貼付け!J2544</f>
        <v>0</v>
      </c>
      <c r="K5475" s="29">
        <f t="shared" si="266"/>
        <v>0</v>
      </c>
      <c r="L5475" s="29">
        <f>①陸連データ貼付け!P2544</f>
        <v>0</v>
      </c>
      <c r="M5475" s="63">
        <f>①陸連データ貼付け!Q2544</f>
        <v>0</v>
      </c>
    </row>
    <row r="5476" spans="1:13">
      <c r="A5476" s="220" t="str">
        <f>IF(①陸連データ貼付け!M2545="","",①陸連データ貼付け!M2545)</f>
        <v/>
      </c>
      <c r="B5476" s="29" t="str">
        <f t="shared" si="264"/>
        <v/>
      </c>
      <c r="C5476" s="29" t="str">
        <f t="shared" si="265"/>
        <v/>
      </c>
      <c r="D5476" s="29">
        <f>①陸連データ貼付け!B2545</f>
        <v>0</v>
      </c>
      <c r="E5476" s="29">
        <f>①陸連データ貼付け!C2545</f>
        <v>0</v>
      </c>
      <c r="F5476" s="29" t="str">
        <f>ASC(①陸連データ貼付け!D2545)</f>
        <v/>
      </c>
      <c r="G5476" s="29">
        <f>①陸連データ貼付け!E2545</f>
        <v>0</v>
      </c>
      <c r="H5476" s="29">
        <f>①陸連データ貼付け!H2545</f>
        <v>0</v>
      </c>
      <c r="I5476" s="29">
        <f>①陸連データ貼付け!I2545</f>
        <v>0</v>
      </c>
      <c r="J5476" s="29">
        <f>①陸連データ貼付け!J2545</f>
        <v>0</v>
      </c>
      <c r="K5476" s="29">
        <f t="shared" si="266"/>
        <v>0</v>
      </c>
      <c r="L5476" s="29">
        <f>①陸連データ貼付け!P2545</f>
        <v>0</v>
      </c>
      <c r="M5476" s="63">
        <f>①陸連データ貼付け!Q2545</f>
        <v>0</v>
      </c>
    </row>
    <row r="5477" spans="1:13">
      <c r="A5477" s="220" t="str">
        <f>IF(①陸連データ貼付け!M2546="","",①陸連データ貼付け!M2546)</f>
        <v/>
      </c>
      <c r="B5477" s="29" t="str">
        <f t="shared" si="264"/>
        <v/>
      </c>
      <c r="C5477" s="29" t="str">
        <f t="shared" si="265"/>
        <v/>
      </c>
      <c r="D5477" s="29">
        <f>①陸連データ貼付け!B2546</f>
        <v>0</v>
      </c>
      <c r="E5477" s="29">
        <f>①陸連データ貼付け!C2546</f>
        <v>0</v>
      </c>
      <c r="F5477" s="29" t="str">
        <f>ASC(①陸連データ貼付け!D2546)</f>
        <v/>
      </c>
      <c r="G5477" s="29">
        <f>①陸連データ貼付け!E2546</f>
        <v>0</v>
      </c>
      <c r="H5477" s="29">
        <f>①陸連データ貼付け!H2546</f>
        <v>0</v>
      </c>
      <c r="I5477" s="29">
        <f>①陸連データ貼付け!I2546</f>
        <v>0</v>
      </c>
      <c r="J5477" s="29">
        <f>①陸連データ貼付け!J2546</f>
        <v>0</v>
      </c>
      <c r="K5477" s="29">
        <f t="shared" si="266"/>
        <v>0</v>
      </c>
      <c r="L5477" s="29">
        <f>①陸連データ貼付け!P2546</f>
        <v>0</v>
      </c>
      <c r="M5477" s="63">
        <f>①陸連データ貼付け!Q2546</f>
        <v>0</v>
      </c>
    </row>
    <row r="5478" spans="1:13">
      <c r="A5478" s="220" t="str">
        <f>IF(①陸連データ貼付け!M2547="","",①陸連データ貼付け!M2547)</f>
        <v/>
      </c>
      <c r="B5478" s="29" t="str">
        <f t="shared" si="264"/>
        <v/>
      </c>
      <c r="C5478" s="29" t="str">
        <f t="shared" si="265"/>
        <v/>
      </c>
      <c r="D5478" s="29">
        <f>①陸連データ貼付け!B2547</f>
        <v>0</v>
      </c>
      <c r="E5478" s="29">
        <f>①陸連データ貼付け!C2547</f>
        <v>0</v>
      </c>
      <c r="F5478" s="29" t="str">
        <f>ASC(①陸連データ貼付け!D2547)</f>
        <v/>
      </c>
      <c r="G5478" s="29">
        <f>①陸連データ貼付け!E2547</f>
        <v>0</v>
      </c>
      <c r="H5478" s="29">
        <f>①陸連データ貼付け!H2547</f>
        <v>0</v>
      </c>
      <c r="I5478" s="29">
        <f>①陸連データ貼付け!I2547</f>
        <v>0</v>
      </c>
      <c r="J5478" s="29">
        <f>①陸連データ貼付け!J2547</f>
        <v>0</v>
      </c>
      <c r="K5478" s="29">
        <f t="shared" si="266"/>
        <v>0</v>
      </c>
      <c r="L5478" s="29">
        <f>①陸連データ貼付け!P2547</f>
        <v>0</v>
      </c>
      <c r="M5478" s="63">
        <f>①陸連データ貼付け!Q2547</f>
        <v>0</v>
      </c>
    </row>
    <row r="5479" spans="1:13">
      <c r="A5479" s="220" t="str">
        <f>IF(①陸連データ貼付け!M2548="","",①陸連データ貼付け!M2548)</f>
        <v/>
      </c>
      <c r="B5479" s="29" t="str">
        <f t="shared" si="264"/>
        <v/>
      </c>
      <c r="C5479" s="29" t="str">
        <f t="shared" si="265"/>
        <v/>
      </c>
      <c r="D5479" s="29">
        <f>①陸連データ貼付け!B2548</f>
        <v>0</v>
      </c>
      <c r="E5479" s="29">
        <f>①陸連データ貼付け!C2548</f>
        <v>0</v>
      </c>
      <c r="F5479" s="29" t="str">
        <f>ASC(①陸連データ貼付け!D2548)</f>
        <v/>
      </c>
      <c r="G5479" s="29">
        <f>①陸連データ貼付け!E2548</f>
        <v>0</v>
      </c>
      <c r="H5479" s="29">
        <f>①陸連データ貼付け!H2548</f>
        <v>0</v>
      </c>
      <c r="I5479" s="29">
        <f>①陸連データ貼付け!I2548</f>
        <v>0</v>
      </c>
      <c r="J5479" s="29">
        <f>①陸連データ貼付け!J2548</f>
        <v>0</v>
      </c>
      <c r="K5479" s="29">
        <f t="shared" si="266"/>
        <v>0</v>
      </c>
      <c r="L5479" s="29">
        <f>①陸連データ貼付け!P2548</f>
        <v>0</v>
      </c>
      <c r="M5479" s="63">
        <f>①陸連データ貼付け!Q2548</f>
        <v>0</v>
      </c>
    </row>
    <row r="5480" spans="1:13">
      <c r="A5480" s="220" t="str">
        <f>IF(①陸連データ貼付け!M2549="","",①陸連データ貼付け!M2549)</f>
        <v/>
      </c>
      <c r="B5480" s="29" t="str">
        <f t="shared" si="264"/>
        <v/>
      </c>
      <c r="C5480" s="29" t="str">
        <f t="shared" si="265"/>
        <v/>
      </c>
      <c r="D5480" s="29">
        <f>①陸連データ貼付け!B2549</f>
        <v>0</v>
      </c>
      <c r="E5480" s="29">
        <f>①陸連データ貼付け!C2549</f>
        <v>0</v>
      </c>
      <c r="F5480" s="29" t="str">
        <f>ASC(①陸連データ貼付け!D2549)</f>
        <v/>
      </c>
      <c r="G5480" s="29">
        <f>①陸連データ貼付け!E2549</f>
        <v>0</v>
      </c>
      <c r="H5480" s="29">
        <f>①陸連データ貼付け!H2549</f>
        <v>0</v>
      </c>
      <c r="I5480" s="29">
        <f>①陸連データ貼付け!I2549</f>
        <v>0</v>
      </c>
      <c r="J5480" s="29">
        <f>①陸連データ貼付け!J2549</f>
        <v>0</v>
      </c>
      <c r="K5480" s="29">
        <f t="shared" si="266"/>
        <v>0</v>
      </c>
      <c r="L5480" s="29">
        <f>①陸連データ貼付け!P2549</f>
        <v>0</v>
      </c>
      <c r="M5480" s="63">
        <f>①陸連データ貼付け!Q2549</f>
        <v>0</v>
      </c>
    </row>
    <row r="5481" spans="1:13">
      <c r="A5481" s="220" t="str">
        <f>IF(①陸連データ貼付け!M2550="","",①陸連データ貼付け!M2550)</f>
        <v/>
      </c>
      <c r="B5481" s="29" t="str">
        <f t="shared" si="264"/>
        <v/>
      </c>
      <c r="C5481" s="29" t="str">
        <f t="shared" si="265"/>
        <v/>
      </c>
      <c r="D5481" s="29">
        <f>①陸連データ貼付け!B2550</f>
        <v>0</v>
      </c>
      <c r="E5481" s="29">
        <f>①陸連データ貼付け!C2550</f>
        <v>0</v>
      </c>
      <c r="F5481" s="29" t="str">
        <f>ASC(①陸連データ貼付け!D2550)</f>
        <v/>
      </c>
      <c r="G5481" s="29">
        <f>①陸連データ貼付け!E2550</f>
        <v>0</v>
      </c>
      <c r="H5481" s="29">
        <f>①陸連データ貼付け!H2550</f>
        <v>0</v>
      </c>
      <c r="I5481" s="29">
        <f>①陸連データ貼付け!I2550</f>
        <v>0</v>
      </c>
      <c r="J5481" s="29">
        <f>①陸連データ貼付け!J2550</f>
        <v>0</v>
      </c>
      <c r="K5481" s="29">
        <f t="shared" si="266"/>
        <v>0</v>
      </c>
      <c r="L5481" s="29">
        <f>①陸連データ貼付け!P2550</f>
        <v>0</v>
      </c>
      <c r="M5481" s="63">
        <f>①陸連データ貼付け!Q2550</f>
        <v>0</v>
      </c>
    </row>
    <row r="5482" spans="1:13">
      <c r="A5482" s="220" t="str">
        <f>IF(①陸連データ貼付け!M2551="","",①陸連データ貼付け!M2551)</f>
        <v/>
      </c>
      <c r="B5482" s="29" t="str">
        <f t="shared" si="264"/>
        <v/>
      </c>
      <c r="C5482" s="29" t="str">
        <f t="shared" si="265"/>
        <v/>
      </c>
      <c r="D5482" s="29">
        <f>①陸連データ貼付け!B2551</f>
        <v>0</v>
      </c>
      <c r="E5482" s="29">
        <f>①陸連データ貼付け!C2551</f>
        <v>0</v>
      </c>
      <c r="F5482" s="29" t="str">
        <f>ASC(①陸連データ貼付け!D2551)</f>
        <v/>
      </c>
      <c r="G5482" s="29">
        <f>①陸連データ貼付け!E2551</f>
        <v>0</v>
      </c>
      <c r="H5482" s="29">
        <f>①陸連データ貼付け!H2551</f>
        <v>0</v>
      </c>
      <c r="I5482" s="29">
        <f>①陸連データ貼付け!I2551</f>
        <v>0</v>
      </c>
      <c r="J5482" s="29">
        <f>①陸連データ貼付け!J2551</f>
        <v>0</v>
      </c>
      <c r="K5482" s="29">
        <f t="shared" si="266"/>
        <v>0</v>
      </c>
      <c r="L5482" s="29">
        <f>①陸連データ貼付け!P2551</f>
        <v>0</v>
      </c>
      <c r="M5482" s="63">
        <f>①陸連データ貼付け!Q2551</f>
        <v>0</v>
      </c>
    </row>
    <row r="5483" spans="1:13">
      <c r="A5483" s="220" t="str">
        <f>IF(①陸連データ貼付け!M2552="","",①陸連データ貼付け!M2552)</f>
        <v/>
      </c>
      <c r="B5483" s="29" t="str">
        <f t="shared" si="264"/>
        <v/>
      </c>
      <c r="C5483" s="29" t="str">
        <f t="shared" si="265"/>
        <v/>
      </c>
      <c r="D5483" s="29">
        <f>①陸連データ貼付け!B2552</f>
        <v>0</v>
      </c>
      <c r="E5483" s="29">
        <f>①陸連データ貼付け!C2552</f>
        <v>0</v>
      </c>
      <c r="F5483" s="29" t="str">
        <f>ASC(①陸連データ貼付け!D2552)</f>
        <v/>
      </c>
      <c r="G5483" s="29">
        <f>①陸連データ貼付け!E2552</f>
        <v>0</v>
      </c>
      <c r="H5483" s="29">
        <f>①陸連データ貼付け!H2552</f>
        <v>0</v>
      </c>
      <c r="I5483" s="29">
        <f>①陸連データ貼付け!I2552</f>
        <v>0</v>
      </c>
      <c r="J5483" s="29">
        <f>①陸連データ貼付け!J2552</f>
        <v>0</v>
      </c>
      <c r="K5483" s="29">
        <f t="shared" si="266"/>
        <v>0</v>
      </c>
      <c r="L5483" s="29">
        <f>①陸連データ貼付け!P2552</f>
        <v>0</v>
      </c>
      <c r="M5483" s="63">
        <f>①陸連データ貼付け!Q2552</f>
        <v>0</v>
      </c>
    </row>
    <row r="5484" spans="1:13">
      <c r="A5484" s="220" t="str">
        <f>IF(①陸連データ貼付け!M2553="","",①陸連データ貼付け!M2553)</f>
        <v/>
      </c>
      <c r="B5484" s="29" t="str">
        <f t="shared" si="264"/>
        <v/>
      </c>
      <c r="C5484" s="29" t="str">
        <f t="shared" si="265"/>
        <v/>
      </c>
      <c r="D5484" s="29">
        <f>①陸連データ貼付け!B2553</f>
        <v>0</v>
      </c>
      <c r="E5484" s="29">
        <f>①陸連データ貼付け!C2553</f>
        <v>0</v>
      </c>
      <c r="F5484" s="29" t="str">
        <f>ASC(①陸連データ貼付け!D2553)</f>
        <v/>
      </c>
      <c r="G5484" s="29">
        <f>①陸連データ貼付け!E2553</f>
        <v>0</v>
      </c>
      <c r="H5484" s="29">
        <f>①陸連データ貼付け!H2553</f>
        <v>0</v>
      </c>
      <c r="I5484" s="29">
        <f>①陸連データ貼付け!I2553</f>
        <v>0</v>
      </c>
      <c r="J5484" s="29">
        <f>①陸連データ貼付け!J2553</f>
        <v>0</v>
      </c>
      <c r="K5484" s="29">
        <f t="shared" si="266"/>
        <v>0</v>
      </c>
      <c r="L5484" s="29">
        <f>①陸連データ貼付け!P2553</f>
        <v>0</v>
      </c>
      <c r="M5484" s="63">
        <f>①陸連データ貼付け!Q2553</f>
        <v>0</v>
      </c>
    </row>
    <row r="5485" spans="1:13">
      <c r="A5485" s="220" t="str">
        <f>IF(①陸連データ貼付け!M2554="","",①陸連データ貼付け!M2554)</f>
        <v/>
      </c>
      <c r="B5485" s="29" t="str">
        <f t="shared" si="264"/>
        <v/>
      </c>
      <c r="C5485" s="29" t="str">
        <f t="shared" si="265"/>
        <v/>
      </c>
      <c r="D5485" s="29">
        <f>①陸連データ貼付け!B2554</f>
        <v>0</v>
      </c>
      <c r="E5485" s="29">
        <f>①陸連データ貼付け!C2554</f>
        <v>0</v>
      </c>
      <c r="F5485" s="29" t="str">
        <f>ASC(①陸連データ貼付け!D2554)</f>
        <v/>
      </c>
      <c r="G5485" s="29">
        <f>①陸連データ貼付け!E2554</f>
        <v>0</v>
      </c>
      <c r="H5485" s="29">
        <f>①陸連データ貼付け!H2554</f>
        <v>0</v>
      </c>
      <c r="I5485" s="29">
        <f>①陸連データ貼付け!I2554</f>
        <v>0</v>
      </c>
      <c r="J5485" s="29">
        <f>①陸連データ貼付け!J2554</f>
        <v>0</v>
      </c>
      <c r="K5485" s="29">
        <f t="shared" si="266"/>
        <v>0</v>
      </c>
      <c r="L5485" s="29">
        <f>①陸連データ貼付け!P2554</f>
        <v>0</v>
      </c>
      <c r="M5485" s="63">
        <f>①陸連データ貼付け!Q2554</f>
        <v>0</v>
      </c>
    </row>
    <row r="5486" spans="1:13">
      <c r="A5486" s="220" t="str">
        <f>IF(①陸連データ貼付け!M2555="","",①陸連データ貼付け!M2555)</f>
        <v/>
      </c>
      <c r="B5486" s="29" t="str">
        <f t="shared" ref="B5486:B5549" si="267">LEFT(A5486,1)</f>
        <v/>
      </c>
      <c r="C5486" s="29" t="str">
        <f t="shared" ref="C5486:C5549" si="268">REPLACE(A5486,1,1,"")</f>
        <v/>
      </c>
      <c r="D5486" s="29">
        <f>①陸連データ貼付け!B2555</f>
        <v>0</v>
      </c>
      <c r="E5486" s="29">
        <f>①陸連データ貼付け!C2555</f>
        <v>0</v>
      </c>
      <c r="F5486" s="29" t="str">
        <f>ASC(①陸連データ貼付け!D2555)</f>
        <v/>
      </c>
      <c r="G5486" s="29">
        <f>①陸連データ貼付け!E2555</f>
        <v>0</v>
      </c>
      <c r="H5486" s="29">
        <f>①陸連データ貼付け!H2555</f>
        <v>0</v>
      </c>
      <c r="I5486" s="29">
        <f>①陸連データ貼付け!I2555</f>
        <v>0</v>
      </c>
      <c r="J5486" s="29">
        <f>①陸連データ貼付け!J2555</f>
        <v>0</v>
      </c>
      <c r="K5486" s="29">
        <f t="shared" ref="K5486:K5549" si="269">I5486</f>
        <v>0</v>
      </c>
      <c r="L5486" s="29">
        <f>①陸連データ貼付け!P2555</f>
        <v>0</v>
      </c>
      <c r="M5486" s="63">
        <f>①陸連データ貼付け!Q2555</f>
        <v>0</v>
      </c>
    </row>
    <row r="5487" spans="1:13">
      <c r="A5487" s="220" t="str">
        <f>IF(①陸連データ貼付け!M2556="","",①陸連データ貼付け!M2556)</f>
        <v/>
      </c>
      <c r="B5487" s="29" t="str">
        <f t="shared" si="267"/>
        <v/>
      </c>
      <c r="C5487" s="29" t="str">
        <f t="shared" si="268"/>
        <v/>
      </c>
      <c r="D5487" s="29">
        <f>①陸連データ貼付け!B2556</f>
        <v>0</v>
      </c>
      <c r="E5487" s="29">
        <f>①陸連データ貼付け!C2556</f>
        <v>0</v>
      </c>
      <c r="F5487" s="29" t="str">
        <f>ASC(①陸連データ貼付け!D2556)</f>
        <v/>
      </c>
      <c r="G5487" s="29">
        <f>①陸連データ貼付け!E2556</f>
        <v>0</v>
      </c>
      <c r="H5487" s="29">
        <f>①陸連データ貼付け!H2556</f>
        <v>0</v>
      </c>
      <c r="I5487" s="29">
        <f>①陸連データ貼付け!I2556</f>
        <v>0</v>
      </c>
      <c r="J5487" s="29">
        <f>①陸連データ貼付け!J2556</f>
        <v>0</v>
      </c>
      <c r="K5487" s="29">
        <f t="shared" si="269"/>
        <v>0</v>
      </c>
      <c r="L5487" s="29">
        <f>①陸連データ貼付け!P2556</f>
        <v>0</v>
      </c>
      <c r="M5487" s="63">
        <f>①陸連データ貼付け!Q2556</f>
        <v>0</v>
      </c>
    </row>
    <row r="5488" spans="1:13">
      <c r="A5488" s="220" t="str">
        <f>IF(①陸連データ貼付け!M2557="","",①陸連データ貼付け!M2557)</f>
        <v/>
      </c>
      <c r="B5488" s="29" t="str">
        <f t="shared" si="267"/>
        <v/>
      </c>
      <c r="C5488" s="29" t="str">
        <f t="shared" si="268"/>
        <v/>
      </c>
      <c r="D5488" s="29">
        <f>①陸連データ貼付け!B2557</f>
        <v>0</v>
      </c>
      <c r="E5488" s="29">
        <f>①陸連データ貼付け!C2557</f>
        <v>0</v>
      </c>
      <c r="F5488" s="29" t="str">
        <f>ASC(①陸連データ貼付け!D2557)</f>
        <v/>
      </c>
      <c r="G5488" s="29">
        <f>①陸連データ貼付け!E2557</f>
        <v>0</v>
      </c>
      <c r="H5488" s="29">
        <f>①陸連データ貼付け!H2557</f>
        <v>0</v>
      </c>
      <c r="I5488" s="29">
        <f>①陸連データ貼付け!I2557</f>
        <v>0</v>
      </c>
      <c r="J5488" s="29">
        <f>①陸連データ貼付け!J2557</f>
        <v>0</v>
      </c>
      <c r="K5488" s="29">
        <f t="shared" si="269"/>
        <v>0</v>
      </c>
      <c r="L5488" s="29">
        <f>①陸連データ貼付け!P2557</f>
        <v>0</v>
      </c>
      <c r="M5488" s="63">
        <f>①陸連データ貼付け!Q2557</f>
        <v>0</v>
      </c>
    </row>
    <row r="5489" spans="1:13">
      <c r="A5489" s="220" t="str">
        <f>IF(①陸連データ貼付け!M2558="","",①陸連データ貼付け!M2558)</f>
        <v/>
      </c>
      <c r="B5489" s="29" t="str">
        <f t="shared" si="267"/>
        <v/>
      </c>
      <c r="C5489" s="29" t="str">
        <f t="shared" si="268"/>
        <v/>
      </c>
      <c r="D5489" s="29">
        <f>①陸連データ貼付け!B2558</f>
        <v>0</v>
      </c>
      <c r="E5489" s="29">
        <f>①陸連データ貼付け!C2558</f>
        <v>0</v>
      </c>
      <c r="F5489" s="29" t="str">
        <f>ASC(①陸連データ貼付け!D2558)</f>
        <v/>
      </c>
      <c r="G5489" s="29">
        <f>①陸連データ貼付け!E2558</f>
        <v>0</v>
      </c>
      <c r="H5489" s="29">
        <f>①陸連データ貼付け!H2558</f>
        <v>0</v>
      </c>
      <c r="I5489" s="29">
        <f>①陸連データ貼付け!I2558</f>
        <v>0</v>
      </c>
      <c r="J5489" s="29">
        <f>①陸連データ貼付け!J2558</f>
        <v>0</v>
      </c>
      <c r="K5489" s="29">
        <f t="shared" si="269"/>
        <v>0</v>
      </c>
      <c r="L5489" s="29">
        <f>①陸連データ貼付け!P2558</f>
        <v>0</v>
      </c>
      <c r="M5489" s="63">
        <f>①陸連データ貼付け!Q2558</f>
        <v>0</v>
      </c>
    </row>
    <row r="5490" spans="1:13">
      <c r="A5490" s="220" t="str">
        <f>IF(①陸連データ貼付け!M2559="","",①陸連データ貼付け!M2559)</f>
        <v/>
      </c>
      <c r="B5490" s="29" t="str">
        <f t="shared" si="267"/>
        <v/>
      </c>
      <c r="C5490" s="29" t="str">
        <f t="shared" si="268"/>
        <v/>
      </c>
      <c r="D5490" s="29">
        <f>①陸連データ貼付け!B2559</f>
        <v>0</v>
      </c>
      <c r="E5490" s="29">
        <f>①陸連データ貼付け!C2559</f>
        <v>0</v>
      </c>
      <c r="F5490" s="29" t="str">
        <f>ASC(①陸連データ貼付け!D2559)</f>
        <v/>
      </c>
      <c r="G5490" s="29">
        <f>①陸連データ貼付け!E2559</f>
        <v>0</v>
      </c>
      <c r="H5490" s="29">
        <f>①陸連データ貼付け!H2559</f>
        <v>0</v>
      </c>
      <c r="I5490" s="29">
        <f>①陸連データ貼付け!I2559</f>
        <v>0</v>
      </c>
      <c r="J5490" s="29">
        <f>①陸連データ貼付け!J2559</f>
        <v>0</v>
      </c>
      <c r="K5490" s="29">
        <f t="shared" si="269"/>
        <v>0</v>
      </c>
      <c r="L5490" s="29">
        <f>①陸連データ貼付け!P2559</f>
        <v>0</v>
      </c>
      <c r="M5490" s="63">
        <f>①陸連データ貼付け!Q2559</f>
        <v>0</v>
      </c>
    </row>
    <row r="5491" spans="1:13">
      <c r="A5491" s="220" t="str">
        <f>IF(①陸連データ貼付け!M2560="","",①陸連データ貼付け!M2560)</f>
        <v/>
      </c>
      <c r="B5491" s="29" t="str">
        <f t="shared" si="267"/>
        <v/>
      </c>
      <c r="C5491" s="29" t="str">
        <f t="shared" si="268"/>
        <v/>
      </c>
      <c r="D5491" s="29">
        <f>①陸連データ貼付け!B2560</f>
        <v>0</v>
      </c>
      <c r="E5491" s="29">
        <f>①陸連データ貼付け!C2560</f>
        <v>0</v>
      </c>
      <c r="F5491" s="29" t="str">
        <f>ASC(①陸連データ貼付け!D2560)</f>
        <v/>
      </c>
      <c r="G5491" s="29">
        <f>①陸連データ貼付け!E2560</f>
        <v>0</v>
      </c>
      <c r="H5491" s="29">
        <f>①陸連データ貼付け!H2560</f>
        <v>0</v>
      </c>
      <c r="I5491" s="29">
        <f>①陸連データ貼付け!I2560</f>
        <v>0</v>
      </c>
      <c r="J5491" s="29">
        <f>①陸連データ貼付け!J2560</f>
        <v>0</v>
      </c>
      <c r="K5491" s="29">
        <f t="shared" si="269"/>
        <v>0</v>
      </c>
      <c r="L5491" s="29">
        <f>①陸連データ貼付け!P2560</f>
        <v>0</v>
      </c>
      <c r="M5491" s="63">
        <f>①陸連データ貼付け!Q2560</f>
        <v>0</v>
      </c>
    </row>
    <row r="5492" spans="1:13">
      <c r="A5492" s="220" t="str">
        <f>IF(①陸連データ貼付け!M2561="","",①陸連データ貼付け!M2561)</f>
        <v/>
      </c>
      <c r="B5492" s="29" t="str">
        <f t="shared" si="267"/>
        <v/>
      </c>
      <c r="C5492" s="29" t="str">
        <f t="shared" si="268"/>
        <v/>
      </c>
      <c r="D5492" s="29">
        <f>①陸連データ貼付け!B2561</f>
        <v>0</v>
      </c>
      <c r="E5492" s="29">
        <f>①陸連データ貼付け!C2561</f>
        <v>0</v>
      </c>
      <c r="F5492" s="29" t="str">
        <f>ASC(①陸連データ貼付け!D2561)</f>
        <v/>
      </c>
      <c r="G5492" s="29">
        <f>①陸連データ貼付け!E2561</f>
        <v>0</v>
      </c>
      <c r="H5492" s="29">
        <f>①陸連データ貼付け!H2561</f>
        <v>0</v>
      </c>
      <c r="I5492" s="29">
        <f>①陸連データ貼付け!I2561</f>
        <v>0</v>
      </c>
      <c r="J5492" s="29">
        <f>①陸連データ貼付け!J2561</f>
        <v>0</v>
      </c>
      <c r="K5492" s="29">
        <f t="shared" si="269"/>
        <v>0</v>
      </c>
      <c r="L5492" s="29">
        <f>①陸連データ貼付け!P2561</f>
        <v>0</v>
      </c>
      <c r="M5492" s="63">
        <f>①陸連データ貼付け!Q2561</f>
        <v>0</v>
      </c>
    </row>
    <row r="5493" spans="1:13">
      <c r="A5493" s="220" t="str">
        <f>IF(①陸連データ貼付け!M2562="","",①陸連データ貼付け!M2562)</f>
        <v/>
      </c>
      <c r="B5493" s="29" t="str">
        <f t="shared" si="267"/>
        <v/>
      </c>
      <c r="C5493" s="29" t="str">
        <f t="shared" si="268"/>
        <v/>
      </c>
      <c r="D5493" s="29">
        <f>①陸連データ貼付け!B2562</f>
        <v>0</v>
      </c>
      <c r="E5493" s="29">
        <f>①陸連データ貼付け!C2562</f>
        <v>0</v>
      </c>
      <c r="F5493" s="29" t="str">
        <f>ASC(①陸連データ貼付け!D2562)</f>
        <v/>
      </c>
      <c r="G5493" s="29">
        <f>①陸連データ貼付け!E2562</f>
        <v>0</v>
      </c>
      <c r="H5493" s="29">
        <f>①陸連データ貼付け!H2562</f>
        <v>0</v>
      </c>
      <c r="I5493" s="29">
        <f>①陸連データ貼付け!I2562</f>
        <v>0</v>
      </c>
      <c r="J5493" s="29">
        <f>①陸連データ貼付け!J2562</f>
        <v>0</v>
      </c>
      <c r="K5493" s="29">
        <f t="shared" si="269"/>
        <v>0</v>
      </c>
      <c r="L5493" s="29">
        <f>①陸連データ貼付け!P2562</f>
        <v>0</v>
      </c>
      <c r="M5493" s="63">
        <f>①陸連データ貼付け!Q2562</f>
        <v>0</v>
      </c>
    </row>
    <row r="5494" spans="1:13">
      <c r="A5494" s="220" t="str">
        <f>IF(①陸連データ貼付け!M2563="","",①陸連データ貼付け!M2563)</f>
        <v/>
      </c>
      <c r="B5494" s="29" t="str">
        <f t="shared" si="267"/>
        <v/>
      </c>
      <c r="C5494" s="29" t="str">
        <f t="shared" si="268"/>
        <v/>
      </c>
      <c r="D5494" s="29">
        <f>①陸連データ貼付け!B2563</f>
        <v>0</v>
      </c>
      <c r="E5494" s="29">
        <f>①陸連データ貼付け!C2563</f>
        <v>0</v>
      </c>
      <c r="F5494" s="29" t="str">
        <f>ASC(①陸連データ貼付け!D2563)</f>
        <v/>
      </c>
      <c r="G5494" s="29">
        <f>①陸連データ貼付け!E2563</f>
        <v>0</v>
      </c>
      <c r="H5494" s="29">
        <f>①陸連データ貼付け!H2563</f>
        <v>0</v>
      </c>
      <c r="I5494" s="29">
        <f>①陸連データ貼付け!I2563</f>
        <v>0</v>
      </c>
      <c r="J5494" s="29">
        <f>①陸連データ貼付け!J2563</f>
        <v>0</v>
      </c>
      <c r="K5494" s="29">
        <f t="shared" si="269"/>
        <v>0</v>
      </c>
      <c r="L5494" s="29">
        <f>①陸連データ貼付け!P2563</f>
        <v>0</v>
      </c>
      <c r="M5494" s="63">
        <f>①陸連データ貼付け!Q2563</f>
        <v>0</v>
      </c>
    </row>
    <row r="5495" spans="1:13">
      <c r="A5495" s="220" t="str">
        <f>IF(①陸連データ貼付け!M2564="","",①陸連データ貼付け!M2564)</f>
        <v/>
      </c>
      <c r="B5495" s="29" t="str">
        <f t="shared" si="267"/>
        <v/>
      </c>
      <c r="C5495" s="29" t="str">
        <f t="shared" si="268"/>
        <v/>
      </c>
      <c r="D5495" s="29">
        <f>①陸連データ貼付け!B2564</f>
        <v>0</v>
      </c>
      <c r="E5495" s="29">
        <f>①陸連データ貼付け!C2564</f>
        <v>0</v>
      </c>
      <c r="F5495" s="29" t="str">
        <f>ASC(①陸連データ貼付け!D2564)</f>
        <v/>
      </c>
      <c r="G5495" s="29">
        <f>①陸連データ貼付け!E2564</f>
        <v>0</v>
      </c>
      <c r="H5495" s="29">
        <f>①陸連データ貼付け!H2564</f>
        <v>0</v>
      </c>
      <c r="I5495" s="29">
        <f>①陸連データ貼付け!I2564</f>
        <v>0</v>
      </c>
      <c r="J5495" s="29">
        <f>①陸連データ貼付け!J2564</f>
        <v>0</v>
      </c>
      <c r="K5495" s="29">
        <f t="shared" si="269"/>
        <v>0</v>
      </c>
      <c r="L5495" s="29">
        <f>①陸連データ貼付け!P2564</f>
        <v>0</v>
      </c>
      <c r="M5495" s="63">
        <f>①陸連データ貼付け!Q2564</f>
        <v>0</v>
      </c>
    </row>
    <row r="5496" spans="1:13">
      <c r="A5496" s="220" t="str">
        <f>IF(①陸連データ貼付け!M2565="","",①陸連データ貼付け!M2565)</f>
        <v/>
      </c>
      <c r="B5496" s="29" t="str">
        <f t="shared" si="267"/>
        <v/>
      </c>
      <c r="C5496" s="29" t="str">
        <f t="shared" si="268"/>
        <v/>
      </c>
      <c r="D5496" s="29">
        <f>①陸連データ貼付け!B2565</f>
        <v>0</v>
      </c>
      <c r="E5496" s="29">
        <f>①陸連データ貼付け!C2565</f>
        <v>0</v>
      </c>
      <c r="F5496" s="29" t="str">
        <f>ASC(①陸連データ貼付け!D2565)</f>
        <v/>
      </c>
      <c r="G5496" s="29">
        <f>①陸連データ貼付け!E2565</f>
        <v>0</v>
      </c>
      <c r="H5496" s="29">
        <f>①陸連データ貼付け!H2565</f>
        <v>0</v>
      </c>
      <c r="I5496" s="29">
        <f>①陸連データ貼付け!I2565</f>
        <v>0</v>
      </c>
      <c r="J5496" s="29">
        <f>①陸連データ貼付け!J2565</f>
        <v>0</v>
      </c>
      <c r="K5496" s="29">
        <f t="shared" si="269"/>
        <v>0</v>
      </c>
      <c r="L5496" s="29">
        <f>①陸連データ貼付け!P2565</f>
        <v>0</v>
      </c>
      <c r="M5496" s="63">
        <f>①陸連データ貼付け!Q2565</f>
        <v>0</v>
      </c>
    </row>
    <row r="5497" spans="1:13">
      <c r="A5497" s="220" t="str">
        <f>IF(①陸連データ貼付け!M2566="","",①陸連データ貼付け!M2566)</f>
        <v/>
      </c>
      <c r="B5497" s="29" t="str">
        <f t="shared" si="267"/>
        <v/>
      </c>
      <c r="C5497" s="29" t="str">
        <f t="shared" si="268"/>
        <v/>
      </c>
      <c r="D5497" s="29">
        <f>①陸連データ貼付け!B2566</f>
        <v>0</v>
      </c>
      <c r="E5497" s="29">
        <f>①陸連データ貼付け!C2566</f>
        <v>0</v>
      </c>
      <c r="F5497" s="29" t="str">
        <f>ASC(①陸連データ貼付け!D2566)</f>
        <v/>
      </c>
      <c r="G5497" s="29">
        <f>①陸連データ貼付け!E2566</f>
        <v>0</v>
      </c>
      <c r="H5497" s="29">
        <f>①陸連データ貼付け!H2566</f>
        <v>0</v>
      </c>
      <c r="I5497" s="29">
        <f>①陸連データ貼付け!I2566</f>
        <v>0</v>
      </c>
      <c r="J5497" s="29">
        <f>①陸連データ貼付け!J2566</f>
        <v>0</v>
      </c>
      <c r="K5497" s="29">
        <f t="shared" si="269"/>
        <v>0</v>
      </c>
      <c r="L5497" s="29">
        <f>①陸連データ貼付け!P2566</f>
        <v>0</v>
      </c>
      <c r="M5497" s="63">
        <f>①陸連データ貼付け!Q2566</f>
        <v>0</v>
      </c>
    </row>
    <row r="5498" spans="1:13">
      <c r="A5498" s="220" t="str">
        <f>IF(①陸連データ貼付け!M2567="","",①陸連データ貼付け!M2567)</f>
        <v/>
      </c>
      <c r="B5498" s="29" t="str">
        <f t="shared" si="267"/>
        <v/>
      </c>
      <c r="C5498" s="29" t="str">
        <f t="shared" si="268"/>
        <v/>
      </c>
      <c r="D5498" s="29">
        <f>①陸連データ貼付け!B2567</f>
        <v>0</v>
      </c>
      <c r="E5498" s="29">
        <f>①陸連データ貼付け!C2567</f>
        <v>0</v>
      </c>
      <c r="F5498" s="29" t="str">
        <f>ASC(①陸連データ貼付け!D2567)</f>
        <v/>
      </c>
      <c r="G5498" s="29">
        <f>①陸連データ貼付け!E2567</f>
        <v>0</v>
      </c>
      <c r="H5498" s="29">
        <f>①陸連データ貼付け!H2567</f>
        <v>0</v>
      </c>
      <c r="I5498" s="29">
        <f>①陸連データ貼付け!I2567</f>
        <v>0</v>
      </c>
      <c r="J5498" s="29">
        <f>①陸連データ貼付け!J2567</f>
        <v>0</v>
      </c>
      <c r="K5498" s="29">
        <f t="shared" si="269"/>
        <v>0</v>
      </c>
      <c r="L5498" s="29">
        <f>①陸連データ貼付け!P2567</f>
        <v>0</v>
      </c>
      <c r="M5498" s="63">
        <f>①陸連データ貼付け!Q2567</f>
        <v>0</v>
      </c>
    </row>
    <row r="5499" spans="1:13">
      <c r="A5499" s="220" t="str">
        <f>IF(①陸連データ貼付け!M2568="","",①陸連データ貼付け!M2568)</f>
        <v/>
      </c>
      <c r="B5499" s="29" t="str">
        <f t="shared" si="267"/>
        <v/>
      </c>
      <c r="C5499" s="29" t="str">
        <f t="shared" si="268"/>
        <v/>
      </c>
      <c r="D5499" s="29">
        <f>①陸連データ貼付け!B2568</f>
        <v>0</v>
      </c>
      <c r="E5499" s="29">
        <f>①陸連データ貼付け!C2568</f>
        <v>0</v>
      </c>
      <c r="F5499" s="29" t="str">
        <f>ASC(①陸連データ貼付け!D2568)</f>
        <v/>
      </c>
      <c r="G5499" s="29">
        <f>①陸連データ貼付け!E2568</f>
        <v>0</v>
      </c>
      <c r="H5499" s="29">
        <f>①陸連データ貼付け!H2568</f>
        <v>0</v>
      </c>
      <c r="I5499" s="29">
        <f>①陸連データ貼付け!I2568</f>
        <v>0</v>
      </c>
      <c r="J5499" s="29">
        <f>①陸連データ貼付け!J2568</f>
        <v>0</v>
      </c>
      <c r="K5499" s="29">
        <f t="shared" si="269"/>
        <v>0</v>
      </c>
      <c r="L5499" s="29">
        <f>①陸連データ貼付け!P2568</f>
        <v>0</v>
      </c>
      <c r="M5499" s="63">
        <f>①陸連データ貼付け!Q2568</f>
        <v>0</v>
      </c>
    </row>
    <row r="5500" spans="1:13">
      <c r="A5500" s="220" t="str">
        <f>IF(①陸連データ貼付け!M2569="","",①陸連データ貼付け!M2569)</f>
        <v/>
      </c>
      <c r="B5500" s="29" t="str">
        <f t="shared" si="267"/>
        <v/>
      </c>
      <c r="C5500" s="29" t="str">
        <f t="shared" si="268"/>
        <v/>
      </c>
      <c r="D5500" s="29">
        <f>①陸連データ貼付け!B2569</f>
        <v>0</v>
      </c>
      <c r="E5500" s="29">
        <f>①陸連データ貼付け!C2569</f>
        <v>0</v>
      </c>
      <c r="F5500" s="29" t="str">
        <f>ASC(①陸連データ貼付け!D2569)</f>
        <v/>
      </c>
      <c r="G5500" s="29">
        <f>①陸連データ貼付け!E2569</f>
        <v>0</v>
      </c>
      <c r="H5500" s="29">
        <f>①陸連データ貼付け!H2569</f>
        <v>0</v>
      </c>
      <c r="I5500" s="29">
        <f>①陸連データ貼付け!I2569</f>
        <v>0</v>
      </c>
      <c r="J5500" s="29">
        <f>①陸連データ貼付け!J2569</f>
        <v>0</v>
      </c>
      <c r="K5500" s="29">
        <f t="shared" si="269"/>
        <v>0</v>
      </c>
      <c r="L5500" s="29">
        <f>①陸連データ貼付け!P2569</f>
        <v>0</v>
      </c>
      <c r="M5500" s="63">
        <f>①陸連データ貼付け!Q2569</f>
        <v>0</v>
      </c>
    </row>
    <row r="5501" spans="1:13">
      <c r="A5501" s="220" t="str">
        <f>IF(①陸連データ貼付け!M2570="","",①陸連データ貼付け!M2570)</f>
        <v/>
      </c>
      <c r="B5501" s="29" t="str">
        <f t="shared" si="267"/>
        <v/>
      </c>
      <c r="C5501" s="29" t="str">
        <f t="shared" si="268"/>
        <v/>
      </c>
      <c r="D5501" s="29">
        <f>①陸連データ貼付け!B2570</f>
        <v>0</v>
      </c>
      <c r="E5501" s="29">
        <f>①陸連データ貼付け!C2570</f>
        <v>0</v>
      </c>
      <c r="F5501" s="29" t="str">
        <f>ASC(①陸連データ貼付け!D2570)</f>
        <v/>
      </c>
      <c r="G5501" s="29">
        <f>①陸連データ貼付け!E2570</f>
        <v>0</v>
      </c>
      <c r="H5501" s="29">
        <f>①陸連データ貼付け!H2570</f>
        <v>0</v>
      </c>
      <c r="I5501" s="29">
        <f>①陸連データ貼付け!I2570</f>
        <v>0</v>
      </c>
      <c r="J5501" s="29">
        <f>①陸連データ貼付け!J2570</f>
        <v>0</v>
      </c>
      <c r="K5501" s="29">
        <f t="shared" si="269"/>
        <v>0</v>
      </c>
      <c r="L5501" s="29">
        <f>①陸連データ貼付け!P2570</f>
        <v>0</v>
      </c>
      <c r="M5501" s="63">
        <f>①陸連データ貼付け!Q2570</f>
        <v>0</v>
      </c>
    </row>
    <row r="5502" spans="1:13">
      <c r="A5502" s="220" t="str">
        <f>IF(①陸連データ貼付け!M2571="","",①陸連データ貼付け!M2571)</f>
        <v/>
      </c>
      <c r="B5502" s="29" t="str">
        <f t="shared" si="267"/>
        <v/>
      </c>
      <c r="C5502" s="29" t="str">
        <f t="shared" si="268"/>
        <v/>
      </c>
      <c r="D5502" s="29">
        <f>①陸連データ貼付け!B2571</f>
        <v>0</v>
      </c>
      <c r="E5502" s="29">
        <f>①陸連データ貼付け!C2571</f>
        <v>0</v>
      </c>
      <c r="F5502" s="29" t="str">
        <f>ASC(①陸連データ貼付け!D2571)</f>
        <v/>
      </c>
      <c r="G5502" s="29">
        <f>①陸連データ貼付け!E2571</f>
        <v>0</v>
      </c>
      <c r="H5502" s="29">
        <f>①陸連データ貼付け!H2571</f>
        <v>0</v>
      </c>
      <c r="I5502" s="29">
        <f>①陸連データ貼付け!I2571</f>
        <v>0</v>
      </c>
      <c r="J5502" s="29">
        <f>①陸連データ貼付け!J2571</f>
        <v>0</v>
      </c>
      <c r="K5502" s="29">
        <f t="shared" si="269"/>
        <v>0</v>
      </c>
      <c r="L5502" s="29">
        <f>①陸連データ貼付け!P2571</f>
        <v>0</v>
      </c>
      <c r="M5502" s="63">
        <f>①陸連データ貼付け!Q2571</f>
        <v>0</v>
      </c>
    </row>
    <row r="5503" spans="1:13">
      <c r="A5503" s="220" t="str">
        <f>IF(①陸連データ貼付け!M2572="","",①陸連データ貼付け!M2572)</f>
        <v/>
      </c>
      <c r="B5503" s="29" t="str">
        <f t="shared" si="267"/>
        <v/>
      </c>
      <c r="C5503" s="29" t="str">
        <f t="shared" si="268"/>
        <v/>
      </c>
      <c r="D5503" s="29">
        <f>①陸連データ貼付け!B2572</f>
        <v>0</v>
      </c>
      <c r="E5503" s="29">
        <f>①陸連データ貼付け!C2572</f>
        <v>0</v>
      </c>
      <c r="F5503" s="29" t="str">
        <f>ASC(①陸連データ貼付け!D2572)</f>
        <v/>
      </c>
      <c r="G5503" s="29">
        <f>①陸連データ貼付け!E2572</f>
        <v>0</v>
      </c>
      <c r="H5503" s="29">
        <f>①陸連データ貼付け!H2572</f>
        <v>0</v>
      </c>
      <c r="I5503" s="29">
        <f>①陸連データ貼付け!I2572</f>
        <v>0</v>
      </c>
      <c r="J5503" s="29">
        <f>①陸連データ貼付け!J2572</f>
        <v>0</v>
      </c>
      <c r="K5503" s="29">
        <f t="shared" si="269"/>
        <v>0</v>
      </c>
      <c r="L5503" s="29">
        <f>①陸連データ貼付け!P2572</f>
        <v>0</v>
      </c>
      <c r="M5503" s="63">
        <f>①陸連データ貼付け!Q2572</f>
        <v>0</v>
      </c>
    </row>
    <row r="5504" spans="1:13">
      <c r="A5504" s="220" t="str">
        <f>IF(①陸連データ貼付け!M2573="","",①陸連データ貼付け!M2573)</f>
        <v/>
      </c>
      <c r="B5504" s="29" t="str">
        <f t="shared" si="267"/>
        <v/>
      </c>
      <c r="C5504" s="29" t="str">
        <f t="shared" si="268"/>
        <v/>
      </c>
      <c r="D5504" s="29">
        <f>①陸連データ貼付け!B2573</f>
        <v>0</v>
      </c>
      <c r="E5504" s="29">
        <f>①陸連データ貼付け!C2573</f>
        <v>0</v>
      </c>
      <c r="F5504" s="29" t="str">
        <f>ASC(①陸連データ貼付け!D2573)</f>
        <v/>
      </c>
      <c r="G5504" s="29">
        <f>①陸連データ貼付け!E2573</f>
        <v>0</v>
      </c>
      <c r="H5504" s="29">
        <f>①陸連データ貼付け!H2573</f>
        <v>0</v>
      </c>
      <c r="I5504" s="29">
        <f>①陸連データ貼付け!I2573</f>
        <v>0</v>
      </c>
      <c r="J5504" s="29">
        <f>①陸連データ貼付け!J2573</f>
        <v>0</v>
      </c>
      <c r="K5504" s="29">
        <f t="shared" si="269"/>
        <v>0</v>
      </c>
      <c r="L5504" s="29">
        <f>①陸連データ貼付け!P2573</f>
        <v>0</v>
      </c>
      <c r="M5504" s="63">
        <f>①陸連データ貼付け!Q2573</f>
        <v>0</v>
      </c>
    </row>
    <row r="5505" spans="1:13">
      <c r="A5505" s="220" t="str">
        <f>IF(①陸連データ貼付け!M2574="","",①陸連データ貼付け!M2574)</f>
        <v/>
      </c>
      <c r="B5505" s="29" t="str">
        <f t="shared" si="267"/>
        <v/>
      </c>
      <c r="C5505" s="29" t="str">
        <f t="shared" si="268"/>
        <v/>
      </c>
      <c r="D5505" s="29">
        <f>①陸連データ貼付け!B2574</f>
        <v>0</v>
      </c>
      <c r="E5505" s="29">
        <f>①陸連データ貼付け!C2574</f>
        <v>0</v>
      </c>
      <c r="F5505" s="29" t="str">
        <f>ASC(①陸連データ貼付け!D2574)</f>
        <v/>
      </c>
      <c r="G5505" s="29">
        <f>①陸連データ貼付け!E2574</f>
        <v>0</v>
      </c>
      <c r="H5505" s="29">
        <f>①陸連データ貼付け!H2574</f>
        <v>0</v>
      </c>
      <c r="I5505" s="29">
        <f>①陸連データ貼付け!I2574</f>
        <v>0</v>
      </c>
      <c r="J5505" s="29">
        <f>①陸連データ貼付け!J2574</f>
        <v>0</v>
      </c>
      <c r="K5505" s="29">
        <f t="shared" si="269"/>
        <v>0</v>
      </c>
      <c r="L5505" s="29">
        <f>①陸連データ貼付け!P2574</f>
        <v>0</v>
      </c>
      <c r="M5505" s="63">
        <f>①陸連データ貼付け!Q2574</f>
        <v>0</v>
      </c>
    </row>
    <row r="5506" spans="1:13">
      <c r="A5506" s="220" t="str">
        <f>IF(①陸連データ貼付け!M2575="","",①陸連データ貼付け!M2575)</f>
        <v/>
      </c>
      <c r="B5506" s="29" t="str">
        <f t="shared" si="267"/>
        <v/>
      </c>
      <c r="C5506" s="29" t="str">
        <f t="shared" si="268"/>
        <v/>
      </c>
      <c r="D5506" s="29">
        <f>①陸連データ貼付け!B2575</f>
        <v>0</v>
      </c>
      <c r="E5506" s="29">
        <f>①陸連データ貼付け!C2575</f>
        <v>0</v>
      </c>
      <c r="F5506" s="29" t="str">
        <f>ASC(①陸連データ貼付け!D2575)</f>
        <v/>
      </c>
      <c r="G5506" s="29">
        <f>①陸連データ貼付け!E2575</f>
        <v>0</v>
      </c>
      <c r="H5506" s="29">
        <f>①陸連データ貼付け!H2575</f>
        <v>0</v>
      </c>
      <c r="I5506" s="29">
        <f>①陸連データ貼付け!I2575</f>
        <v>0</v>
      </c>
      <c r="J5506" s="29">
        <f>①陸連データ貼付け!J2575</f>
        <v>0</v>
      </c>
      <c r="K5506" s="29">
        <f t="shared" si="269"/>
        <v>0</v>
      </c>
      <c r="L5506" s="29">
        <f>①陸連データ貼付け!P2575</f>
        <v>0</v>
      </c>
      <c r="M5506" s="63">
        <f>①陸連データ貼付け!Q2575</f>
        <v>0</v>
      </c>
    </row>
    <row r="5507" spans="1:13">
      <c r="A5507" s="220" t="str">
        <f>IF(①陸連データ貼付け!M2576="","",①陸連データ貼付け!M2576)</f>
        <v/>
      </c>
      <c r="B5507" s="29" t="str">
        <f t="shared" si="267"/>
        <v/>
      </c>
      <c r="C5507" s="29" t="str">
        <f t="shared" si="268"/>
        <v/>
      </c>
      <c r="D5507" s="29">
        <f>①陸連データ貼付け!B2576</f>
        <v>0</v>
      </c>
      <c r="E5507" s="29">
        <f>①陸連データ貼付け!C2576</f>
        <v>0</v>
      </c>
      <c r="F5507" s="29" t="str">
        <f>ASC(①陸連データ貼付け!D2576)</f>
        <v/>
      </c>
      <c r="G5507" s="29">
        <f>①陸連データ貼付け!E2576</f>
        <v>0</v>
      </c>
      <c r="H5507" s="29">
        <f>①陸連データ貼付け!H2576</f>
        <v>0</v>
      </c>
      <c r="I5507" s="29">
        <f>①陸連データ貼付け!I2576</f>
        <v>0</v>
      </c>
      <c r="J5507" s="29">
        <f>①陸連データ貼付け!J2576</f>
        <v>0</v>
      </c>
      <c r="K5507" s="29">
        <f t="shared" si="269"/>
        <v>0</v>
      </c>
      <c r="L5507" s="29">
        <f>①陸連データ貼付け!P2576</f>
        <v>0</v>
      </c>
      <c r="M5507" s="63">
        <f>①陸連データ貼付け!Q2576</f>
        <v>0</v>
      </c>
    </row>
    <row r="5508" spans="1:13">
      <c r="A5508" s="220" t="str">
        <f>IF(①陸連データ貼付け!M2577="","",①陸連データ貼付け!M2577)</f>
        <v/>
      </c>
      <c r="B5508" s="29" t="str">
        <f t="shared" si="267"/>
        <v/>
      </c>
      <c r="C5508" s="29" t="str">
        <f t="shared" si="268"/>
        <v/>
      </c>
      <c r="D5508" s="29">
        <f>①陸連データ貼付け!B2577</f>
        <v>0</v>
      </c>
      <c r="E5508" s="29">
        <f>①陸連データ貼付け!C2577</f>
        <v>0</v>
      </c>
      <c r="F5508" s="29" t="str">
        <f>ASC(①陸連データ貼付け!D2577)</f>
        <v/>
      </c>
      <c r="G5508" s="29">
        <f>①陸連データ貼付け!E2577</f>
        <v>0</v>
      </c>
      <c r="H5508" s="29">
        <f>①陸連データ貼付け!H2577</f>
        <v>0</v>
      </c>
      <c r="I5508" s="29">
        <f>①陸連データ貼付け!I2577</f>
        <v>0</v>
      </c>
      <c r="J5508" s="29">
        <f>①陸連データ貼付け!J2577</f>
        <v>0</v>
      </c>
      <c r="K5508" s="29">
        <f t="shared" si="269"/>
        <v>0</v>
      </c>
      <c r="L5508" s="29">
        <f>①陸連データ貼付け!P2577</f>
        <v>0</v>
      </c>
      <c r="M5508" s="63">
        <f>①陸連データ貼付け!Q2577</f>
        <v>0</v>
      </c>
    </row>
    <row r="5509" spans="1:13">
      <c r="A5509" s="220" t="str">
        <f>IF(①陸連データ貼付け!M2578="","",①陸連データ貼付け!M2578)</f>
        <v/>
      </c>
      <c r="B5509" s="29" t="str">
        <f t="shared" si="267"/>
        <v/>
      </c>
      <c r="C5509" s="29" t="str">
        <f t="shared" si="268"/>
        <v/>
      </c>
      <c r="D5509" s="29">
        <f>①陸連データ貼付け!B2578</f>
        <v>0</v>
      </c>
      <c r="E5509" s="29">
        <f>①陸連データ貼付け!C2578</f>
        <v>0</v>
      </c>
      <c r="F5509" s="29" t="str">
        <f>ASC(①陸連データ貼付け!D2578)</f>
        <v/>
      </c>
      <c r="G5509" s="29">
        <f>①陸連データ貼付け!E2578</f>
        <v>0</v>
      </c>
      <c r="H5509" s="29">
        <f>①陸連データ貼付け!H2578</f>
        <v>0</v>
      </c>
      <c r="I5509" s="29">
        <f>①陸連データ貼付け!I2578</f>
        <v>0</v>
      </c>
      <c r="J5509" s="29">
        <f>①陸連データ貼付け!J2578</f>
        <v>0</v>
      </c>
      <c r="K5509" s="29">
        <f t="shared" si="269"/>
        <v>0</v>
      </c>
      <c r="L5509" s="29">
        <f>①陸連データ貼付け!P2578</f>
        <v>0</v>
      </c>
      <c r="M5509" s="63">
        <f>①陸連データ貼付け!Q2578</f>
        <v>0</v>
      </c>
    </row>
    <row r="5510" spans="1:13">
      <c r="A5510" s="220" t="str">
        <f>IF(①陸連データ貼付け!M2579="","",①陸連データ貼付け!M2579)</f>
        <v/>
      </c>
      <c r="B5510" s="29" t="str">
        <f t="shared" si="267"/>
        <v/>
      </c>
      <c r="C5510" s="29" t="str">
        <f t="shared" si="268"/>
        <v/>
      </c>
      <c r="D5510" s="29">
        <f>①陸連データ貼付け!B2579</f>
        <v>0</v>
      </c>
      <c r="E5510" s="29">
        <f>①陸連データ貼付け!C2579</f>
        <v>0</v>
      </c>
      <c r="F5510" s="29" t="str">
        <f>ASC(①陸連データ貼付け!D2579)</f>
        <v/>
      </c>
      <c r="G5510" s="29">
        <f>①陸連データ貼付け!E2579</f>
        <v>0</v>
      </c>
      <c r="H5510" s="29">
        <f>①陸連データ貼付け!H2579</f>
        <v>0</v>
      </c>
      <c r="I5510" s="29">
        <f>①陸連データ貼付け!I2579</f>
        <v>0</v>
      </c>
      <c r="J5510" s="29">
        <f>①陸連データ貼付け!J2579</f>
        <v>0</v>
      </c>
      <c r="K5510" s="29">
        <f t="shared" si="269"/>
        <v>0</v>
      </c>
      <c r="L5510" s="29">
        <f>①陸連データ貼付け!P2579</f>
        <v>0</v>
      </c>
      <c r="M5510" s="63">
        <f>①陸連データ貼付け!Q2579</f>
        <v>0</v>
      </c>
    </row>
    <row r="5511" spans="1:13">
      <c r="A5511" s="220" t="str">
        <f>IF(①陸連データ貼付け!M2580="","",①陸連データ貼付け!M2580)</f>
        <v/>
      </c>
      <c r="B5511" s="29" t="str">
        <f t="shared" si="267"/>
        <v/>
      </c>
      <c r="C5511" s="29" t="str">
        <f t="shared" si="268"/>
        <v/>
      </c>
      <c r="D5511" s="29">
        <f>①陸連データ貼付け!B2580</f>
        <v>0</v>
      </c>
      <c r="E5511" s="29">
        <f>①陸連データ貼付け!C2580</f>
        <v>0</v>
      </c>
      <c r="F5511" s="29" t="str">
        <f>ASC(①陸連データ貼付け!D2580)</f>
        <v/>
      </c>
      <c r="G5511" s="29">
        <f>①陸連データ貼付け!E2580</f>
        <v>0</v>
      </c>
      <c r="H5511" s="29">
        <f>①陸連データ貼付け!H2580</f>
        <v>0</v>
      </c>
      <c r="I5511" s="29">
        <f>①陸連データ貼付け!I2580</f>
        <v>0</v>
      </c>
      <c r="J5511" s="29">
        <f>①陸連データ貼付け!J2580</f>
        <v>0</v>
      </c>
      <c r="K5511" s="29">
        <f t="shared" si="269"/>
        <v>0</v>
      </c>
      <c r="L5511" s="29">
        <f>①陸連データ貼付け!P2580</f>
        <v>0</v>
      </c>
      <c r="M5511" s="63">
        <f>①陸連データ貼付け!Q2580</f>
        <v>0</v>
      </c>
    </row>
    <row r="5512" spans="1:13">
      <c r="A5512" s="220" t="str">
        <f>IF(①陸連データ貼付け!M2581="","",①陸連データ貼付け!M2581)</f>
        <v/>
      </c>
      <c r="B5512" s="29" t="str">
        <f t="shared" si="267"/>
        <v/>
      </c>
      <c r="C5512" s="29" t="str">
        <f t="shared" si="268"/>
        <v/>
      </c>
      <c r="D5512" s="29">
        <f>①陸連データ貼付け!B2581</f>
        <v>0</v>
      </c>
      <c r="E5512" s="29">
        <f>①陸連データ貼付け!C2581</f>
        <v>0</v>
      </c>
      <c r="F5512" s="29" t="str">
        <f>ASC(①陸連データ貼付け!D2581)</f>
        <v/>
      </c>
      <c r="G5512" s="29">
        <f>①陸連データ貼付け!E2581</f>
        <v>0</v>
      </c>
      <c r="H5512" s="29">
        <f>①陸連データ貼付け!H2581</f>
        <v>0</v>
      </c>
      <c r="I5512" s="29">
        <f>①陸連データ貼付け!I2581</f>
        <v>0</v>
      </c>
      <c r="J5512" s="29">
        <f>①陸連データ貼付け!J2581</f>
        <v>0</v>
      </c>
      <c r="K5512" s="29">
        <f t="shared" si="269"/>
        <v>0</v>
      </c>
      <c r="L5512" s="29">
        <f>①陸連データ貼付け!P2581</f>
        <v>0</v>
      </c>
      <c r="M5512" s="63">
        <f>①陸連データ貼付け!Q2581</f>
        <v>0</v>
      </c>
    </row>
    <row r="5513" spans="1:13">
      <c r="A5513" s="220" t="str">
        <f>IF(①陸連データ貼付け!M2582="","",①陸連データ貼付け!M2582)</f>
        <v/>
      </c>
      <c r="B5513" s="29" t="str">
        <f t="shared" si="267"/>
        <v/>
      </c>
      <c r="C5513" s="29" t="str">
        <f t="shared" si="268"/>
        <v/>
      </c>
      <c r="D5513" s="29">
        <f>①陸連データ貼付け!B2582</f>
        <v>0</v>
      </c>
      <c r="E5513" s="29">
        <f>①陸連データ貼付け!C2582</f>
        <v>0</v>
      </c>
      <c r="F5513" s="29" t="str">
        <f>ASC(①陸連データ貼付け!D2582)</f>
        <v/>
      </c>
      <c r="G5513" s="29">
        <f>①陸連データ貼付け!E2582</f>
        <v>0</v>
      </c>
      <c r="H5513" s="29">
        <f>①陸連データ貼付け!H2582</f>
        <v>0</v>
      </c>
      <c r="I5513" s="29">
        <f>①陸連データ貼付け!I2582</f>
        <v>0</v>
      </c>
      <c r="J5513" s="29">
        <f>①陸連データ貼付け!J2582</f>
        <v>0</v>
      </c>
      <c r="K5513" s="29">
        <f t="shared" si="269"/>
        <v>0</v>
      </c>
      <c r="L5513" s="29">
        <f>①陸連データ貼付け!P2582</f>
        <v>0</v>
      </c>
      <c r="M5513" s="63">
        <f>①陸連データ貼付け!Q2582</f>
        <v>0</v>
      </c>
    </row>
    <row r="5514" spans="1:13">
      <c r="A5514" s="220" t="str">
        <f>IF(①陸連データ貼付け!M2583="","",①陸連データ貼付け!M2583)</f>
        <v/>
      </c>
      <c r="B5514" s="29" t="str">
        <f t="shared" si="267"/>
        <v/>
      </c>
      <c r="C5514" s="29" t="str">
        <f t="shared" si="268"/>
        <v/>
      </c>
      <c r="D5514" s="29">
        <f>①陸連データ貼付け!B2583</f>
        <v>0</v>
      </c>
      <c r="E5514" s="29">
        <f>①陸連データ貼付け!C2583</f>
        <v>0</v>
      </c>
      <c r="F5514" s="29" t="str">
        <f>ASC(①陸連データ貼付け!D2583)</f>
        <v/>
      </c>
      <c r="G5514" s="29">
        <f>①陸連データ貼付け!E2583</f>
        <v>0</v>
      </c>
      <c r="H5514" s="29">
        <f>①陸連データ貼付け!H2583</f>
        <v>0</v>
      </c>
      <c r="I5514" s="29">
        <f>①陸連データ貼付け!I2583</f>
        <v>0</v>
      </c>
      <c r="J5514" s="29">
        <f>①陸連データ貼付け!J2583</f>
        <v>0</v>
      </c>
      <c r="K5514" s="29">
        <f t="shared" si="269"/>
        <v>0</v>
      </c>
      <c r="L5514" s="29">
        <f>①陸連データ貼付け!P2583</f>
        <v>0</v>
      </c>
      <c r="M5514" s="63">
        <f>①陸連データ貼付け!Q2583</f>
        <v>0</v>
      </c>
    </row>
    <row r="5515" spans="1:13">
      <c r="A5515" s="220" t="str">
        <f>IF(①陸連データ貼付け!M2584="","",①陸連データ貼付け!M2584)</f>
        <v/>
      </c>
      <c r="B5515" s="29" t="str">
        <f t="shared" si="267"/>
        <v/>
      </c>
      <c r="C5515" s="29" t="str">
        <f t="shared" si="268"/>
        <v/>
      </c>
      <c r="D5515" s="29">
        <f>①陸連データ貼付け!B2584</f>
        <v>0</v>
      </c>
      <c r="E5515" s="29">
        <f>①陸連データ貼付け!C2584</f>
        <v>0</v>
      </c>
      <c r="F5515" s="29" t="str">
        <f>ASC(①陸連データ貼付け!D2584)</f>
        <v/>
      </c>
      <c r="G5515" s="29">
        <f>①陸連データ貼付け!E2584</f>
        <v>0</v>
      </c>
      <c r="H5515" s="29">
        <f>①陸連データ貼付け!H2584</f>
        <v>0</v>
      </c>
      <c r="I5515" s="29">
        <f>①陸連データ貼付け!I2584</f>
        <v>0</v>
      </c>
      <c r="J5515" s="29">
        <f>①陸連データ貼付け!J2584</f>
        <v>0</v>
      </c>
      <c r="K5515" s="29">
        <f t="shared" si="269"/>
        <v>0</v>
      </c>
      <c r="L5515" s="29">
        <f>①陸連データ貼付け!P2584</f>
        <v>0</v>
      </c>
      <c r="M5515" s="63">
        <f>①陸連データ貼付け!Q2584</f>
        <v>0</v>
      </c>
    </row>
    <row r="5516" spans="1:13">
      <c r="A5516" s="220" t="str">
        <f>IF(①陸連データ貼付け!M2585="","",①陸連データ貼付け!M2585)</f>
        <v/>
      </c>
      <c r="B5516" s="29" t="str">
        <f t="shared" si="267"/>
        <v/>
      </c>
      <c r="C5516" s="29" t="str">
        <f t="shared" si="268"/>
        <v/>
      </c>
      <c r="D5516" s="29">
        <f>①陸連データ貼付け!B2585</f>
        <v>0</v>
      </c>
      <c r="E5516" s="29">
        <f>①陸連データ貼付け!C2585</f>
        <v>0</v>
      </c>
      <c r="F5516" s="29" t="str">
        <f>ASC(①陸連データ貼付け!D2585)</f>
        <v/>
      </c>
      <c r="G5516" s="29">
        <f>①陸連データ貼付け!E2585</f>
        <v>0</v>
      </c>
      <c r="H5516" s="29">
        <f>①陸連データ貼付け!H2585</f>
        <v>0</v>
      </c>
      <c r="I5516" s="29">
        <f>①陸連データ貼付け!I2585</f>
        <v>0</v>
      </c>
      <c r="J5516" s="29">
        <f>①陸連データ貼付け!J2585</f>
        <v>0</v>
      </c>
      <c r="K5516" s="29">
        <f t="shared" si="269"/>
        <v>0</v>
      </c>
      <c r="L5516" s="29">
        <f>①陸連データ貼付け!P2585</f>
        <v>0</v>
      </c>
      <c r="M5516" s="63">
        <f>①陸連データ貼付け!Q2585</f>
        <v>0</v>
      </c>
    </row>
    <row r="5517" spans="1:13">
      <c r="A5517" s="220" t="str">
        <f>IF(①陸連データ貼付け!M2586="","",①陸連データ貼付け!M2586)</f>
        <v/>
      </c>
      <c r="B5517" s="29" t="str">
        <f t="shared" si="267"/>
        <v/>
      </c>
      <c r="C5517" s="29" t="str">
        <f t="shared" si="268"/>
        <v/>
      </c>
      <c r="D5517" s="29">
        <f>①陸連データ貼付け!B2586</f>
        <v>0</v>
      </c>
      <c r="E5517" s="29">
        <f>①陸連データ貼付け!C2586</f>
        <v>0</v>
      </c>
      <c r="F5517" s="29" t="str">
        <f>ASC(①陸連データ貼付け!D2586)</f>
        <v/>
      </c>
      <c r="G5517" s="29">
        <f>①陸連データ貼付け!E2586</f>
        <v>0</v>
      </c>
      <c r="H5517" s="29">
        <f>①陸連データ貼付け!H2586</f>
        <v>0</v>
      </c>
      <c r="I5517" s="29">
        <f>①陸連データ貼付け!I2586</f>
        <v>0</v>
      </c>
      <c r="J5517" s="29">
        <f>①陸連データ貼付け!J2586</f>
        <v>0</v>
      </c>
      <c r="K5517" s="29">
        <f t="shared" si="269"/>
        <v>0</v>
      </c>
      <c r="L5517" s="29">
        <f>①陸連データ貼付け!P2586</f>
        <v>0</v>
      </c>
      <c r="M5517" s="63">
        <f>①陸連データ貼付け!Q2586</f>
        <v>0</v>
      </c>
    </row>
    <row r="5518" spans="1:13">
      <c r="A5518" s="220" t="str">
        <f>IF(①陸連データ貼付け!M2587="","",①陸連データ貼付け!M2587)</f>
        <v/>
      </c>
      <c r="B5518" s="29" t="str">
        <f t="shared" si="267"/>
        <v/>
      </c>
      <c r="C5518" s="29" t="str">
        <f t="shared" si="268"/>
        <v/>
      </c>
      <c r="D5518" s="29">
        <f>①陸連データ貼付け!B2587</f>
        <v>0</v>
      </c>
      <c r="E5518" s="29">
        <f>①陸連データ貼付け!C2587</f>
        <v>0</v>
      </c>
      <c r="F5518" s="29" t="str">
        <f>ASC(①陸連データ貼付け!D2587)</f>
        <v/>
      </c>
      <c r="G5518" s="29">
        <f>①陸連データ貼付け!E2587</f>
        <v>0</v>
      </c>
      <c r="H5518" s="29">
        <f>①陸連データ貼付け!H2587</f>
        <v>0</v>
      </c>
      <c r="I5518" s="29">
        <f>①陸連データ貼付け!I2587</f>
        <v>0</v>
      </c>
      <c r="J5518" s="29">
        <f>①陸連データ貼付け!J2587</f>
        <v>0</v>
      </c>
      <c r="K5518" s="29">
        <f t="shared" si="269"/>
        <v>0</v>
      </c>
      <c r="L5518" s="29">
        <f>①陸連データ貼付け!P2587</f>
        <v>0</v>
      </c>
      <c r="M5518" s="63">
        <f>①陸連データ貼付け!Q2587</f>
        <v>0</v>
      </c>
    </row>
    <row r="5519" spans="1:13">
      <c r="A5519" s="220" t="str">
        <f>IF(①陸連データ貼付け!M2588="","",①陸連データ貼付け!M2588)</f>
        <v/>
      </c>
      <c r="B5519" s="29" t="str">
        <f t="shared" si="267"/>
        <v/>
      </c>
      <c r="C5519" s="29" t="str">
        <f t="shared" si="268"/>
        <v/>
      </c>
      <c r="D5519" s="29">
        <f>①陸連データ貼付け!B2588</f>
        <v>0</v>
      </c>
      <c r="E5519" s="29">
        <f>①陸連データ貼付け!C2588</f>
        <v>0</v>
      </c>
      <c r="F5519" s="29" t="str">
        <f>ASC(①陸連データ貼付け!D2588)</f>
        <v/>
      </c>
      <c r="G5519" s="29">
        <f>①陸連データ貼付け!E2588</f>
        <v>0</v>
      </c>
      <c r="H5519" s="29">
        <f>①陸連データ貼付け!H2588</f>
        <v>0</v>
      </c>
      <c r="I5519" s="29">
        <f>①陸連データ貼付け!I2588</f>
        <v>0</v>
      </c>
      <c r="J5519" s="29">
        <f>①陸連データ貼付け!J2588</f>
        <v>0</v>
      </c>
      <c r="K5519" s="29">
        <f t="shared" si="269"/>
        <v>0</v>
      </c>
      <c r="L5519" s="29">
        <f>①陸連データ貼付け!P2588</f>
        <v>0</v>
      </c>
      <c r="M5519" s="63">
        <f>①陸連データ貼付け!Q2588</f>
        <v>0</v>
      </c>
    </row>
    <row r="5520" spans="1:13">
      <c r="A5520" s="220" t="str">
        <f>IF(①陸連データ貼付け!M2589="","",①陸連データ貼付け!M2589)</f>
        <v/>
      </c>
      <c r="B5520" s="29" t="str">
        <f t="shared" si="267"/>
        <v/>
      </c>
      <c r="C5520" s="29" t="str">
        <f t="shared" si="268"/>
        <v/>
      </c>
      <c r="D5520" s="29">
        <f>①陸連データ貼付け!B2589</f>
        <v>0</v>
      </c>
      <c r="E5520" s="29">
        <f>①陸連データ貼付け!C2589</f>
        <v>0</v>
      </c>
      <c r="F5520" s="29" t="str">
        <f>ASC(①陸連データ貼付け!D2589)</f>
        <v/>
      </c>
      <c r="G5520" s="29">
        <f>①陸連データ貼付け!E2589</f>
        <v>0</v>
      </c>
      <c r="H5520" s="29">
        <f>①陸連データ貼付け!H2589</f>
        <v>0</v>
      </c>
      <c r="I5520" s="29">
        <f>①陸連データ貼付け!I2589</f>
        <v>0</v>
      </c>
      <c r="J5520" s="29">
        <f>①陸連データ貼付け!J2589</f>
        <v>0</v>
      </c>
      <c r="K5520" s="29">
        <f t="shared" si="269"/>
        <v>0</v>
      </c>
      <c r="L5520" s="29">
        <f>①陸連データ貼付け!P2589</f>
        <v>0</v>
      </c>
      <c r="M5520" s="63">
        <f>①陸連データ貼付け!Q2589</f>
        <v>0</v>
      </c>
    </row>
    <row r="5521" spans="1:13">
      <c r="A5521" s="220" t="str">
        <f>IF(①陸連データ貼付け!M2590="","",①陸連データ貼付け!M2590)</f>
        <v/>
      </c>
      <c r="B5521" s="29" t="str">
        <f t="shared" si="267"/>
        <v/>
      </c>
      <c r="C5521" s="29" t="str">
        <f t="shared" si="268"/>
        <v/>
      </c>
      <c r="D5521" s="29">
        <f>①陸連データ貼付け!B2590</f>
        <v>0</v>
      </c>
      <c r="E5521" s="29">
        <f>①陸連データ貼付け!C2590</f>
        <v>0</v>
      </c>
      <c r="F5521" s="29" t="str">
        <f>ASC(①陸連データ貼付け!D2590)</f>
        <v/>
      </c>
      <c r="G5521" s="29">
        <f>①陸連データ貼付け!E2590</f>
        <v>0</v>
      </c>
      <c r="H5521" s="29">
        <f>①陸連データ貼付け!H2590</f>
        <v>0</v>
      </c>
      <c r="I5521" s="29">
        <f>①陸連データ貼付け!I2590</f>
        <v>0</v>
      </c>
      <c r="J5521" s="29">
        <f>①陸連データ貼付け!J2590</f>
        <v>0</v>
      </c>
      <c r="K5521" s="29">
        <f t="shared" si="269"/>
        <v>0</v>
      </c>
      <c r="L5521" s="29">
        <f>①陸連データ貼付け!P2590</f>
        <v>0</v>
      </c>
      <c r="M5521" s="63">
        <f>①陸連データ貼付け!Q2590</f>
        <v>0</v>
      </c>
    </row>
    <row r="5522" spans="1:13">
      <c r="A5522" s="220" t="str">
        <f>IF(①陸連データ貼付け!M2591="","",①陸連データ貼付け!M2591)</f>
        <v/>
      </c>
      <c r="B5522" s="29" t="str">
        <f t="shared" si="267"/>
        <v/>
      </c>
      <c r="C5522" s="29" t="str">
        <f t="shared" si="268"/>
        <v/>
      </c>
      <c r="D5522" s="29">
        <f>①陸連データ貼付け!B2591</f>
        <v>0</v>
      </c>
      <c r="E5522" s="29">
        <f>①陸連データ貼付け!C2591</f>
        <v>0</v>
      </c>
      <c r="F5522" s="29" t="str">
        <f>ASC(①陸連データ貼付け!D2591)</f>
        <v/>
      </c>
      <c r="G5522" s="29">
        <f>①陸連データ貼付け!E2591</f>
        <v>0</v>
      </c>
      <c r="H5522" s="29">
        <f>①陸連データ貼付け!H2591</f>
        <v>0</v>
      </c>
      <c r="I5522" s="29">
        <f>①陸連データ貼付け!I2591</f>
        <v>0</v>
      </c>
      <c r="J5522" s="29">
        <f>①陸連データ貼付け!J2591</f>
        <v>0</v>
      </c>
      <c r="K5522" s="29">
        <f t="shared" si="269"/>
        <v>0</v>
      </c>
      <c r="L5522" s="29">
        <f>①陸連データ貼付け!P2591</f>
        <v>0</v>
      </c>
      <c r="M5522" s="63">
        <f>①陸連データ貼付け!Q2591</f>
        <v>0</v>
      </c>
    </row>
    <row r="5523" spans="1:13">
      <c r="A5523" s="220" t="str">
        <f>IF(①陸連データ貼付け!M2592="","",①陸連データ貼付け!M2592)</f>
        <v/>
      </c>
      <c r="B5523" s="29" t="str">
        <f t="shared" si="267"/>
        <v/>
      </c>
      <c r="C5523" s="29" t="str">
        <f t="shared" si="268"/>
        <v/>
      </c>
      <c r="D5523" s="29">
        <f>①陸連データ貼付け!B2592</f>
        <v>0</v>
      </c>
      <c r="E5523" s="29">
        <f>①陸連データ貼付け!C2592</f>
        <v>0</v>
      </c>
      <c r="F5523" s="29" t="str">
        <f>ASC(①陸連データ貼付け!D2592)</f>
        <v/>
      </c>
      <c r="G5523" s="29">
        <f>①陸連データ貼付け!E2592</f>
        <v>0</v>
      </c>
      <c r="H5523" s="29">
        <f>①陸連データ貼付け!H2592</f>
        <v>0</v>
      </c>
      <c r="I5523" s="29">
        <f>①陸連データ貼付け!I2592</f>
        <v>0</v>
      </c>
      <c r="J5523" s="29">
        <f>①陸連データ貼付け!J2592</f>
        <v>0</v>
      </c>
      <c r="K5523" s="29">
        <f t="shared" si="269"/>
        <v>0</v>
      </c>
      <c r="L5523" s="29">
        <f>①陸連データ貼付け!P2592</f>
        <v>0</v>
      </c>
      <c r="M5523" s="63">
        <f>①陸連データ貼付け!Q2592</f>
        <v>0</v>
      </c>
    </row>
    <row r="5524" spans="1:13">
      <c r="A5524" s="220" t="str">
        <f>IF(①陸連データ貼付け!M2593="","",①陸連データ貼付け!M2593)</f>
        <v/>
      </c>
      <c r="B5524" s="29" t="str">
        <f t="shared" si="267"/>
        <v/>
      </c>
      <c r="C5524" s="29" t="str">
        <f t="shared" si="268"/>
        <v/>
      </c>
      <c r="D5524" s="29">
        <f>①陸連データ貼付け!B2593</f>
        <v>0</v>
      </c>
      <c r="E5524" s="29">
        <f>①陸連データ貼付け!C2593</f>
        <v>0</v>
      </c>
      <c r="F5524" s="29" t="str">
        <f>ASC(①陸連データ貼付け!D2593)</f>
        <v/>
      </c>
      <c r="G5524" s="29">
        <f>①陸連データ貼付け!E2593</f>
        <v>0</v>
      </c>
      <c r="H5524" s="29">
        <f>①陸連データ貼付け!H2593</f>
        <v>0</v>
      </c>
      <c r="I5524" s="29">
        <f>①陸連データ貼付け!I2593</f>
        <v>0</v>
      </c>
      <c r="J5524" s="29">
        <f>①陸連データ貼付け!J2593</f>
        <v>0</v>
      </c>
      <c r="K5524" s="29">
        <f t="shared" si="269"/>
        <v>0</v>
      </c>
      <c r="L5524" s="29">
        <f>①陸連データ貼付け!P2593</f>
        <v>0</v>
      </c>
      <c r="M5524" s="63">
        <f>①陸連データ貼付け!Q2593</f>
        <v>0</v>
      </c>
    </row>
    <row r="5525" spans="1:13">
      <c r="A5525" s="220" t="str">
        <f>IF(①陸連データ貼付け!M2594="","",①陸連データ貼付け!M2594)</f>
        <v/>
      </c>
      <c r="B5525" s="29" t="str">
        <f t="shared" si="267"/>
        <v/>
      </c>
      <c r="C5525" s="29" t="str">
        <f t="shared" si="268"/>
        <v/>
      </c>
      <c r="D5525" s="29">
        <f>①陸連データ貼付け!B2594</f>
        <v>0</v>
      </c>
      <c r="E5525" s="29">
        <f>①陸連データ貼付け!C2594</f>
        <v>0</v>
      </c>
      <c r="F5525" s="29" t="str">
        <f>ASC(①陸連データ貼付け!D2594)</f>
        <v/>
      </c>
      <c r="G5525" s="29">
        <f>①陸連データ貼付け!E2594</f>
        <v>0</v>
      </c>
      <c r="H5525" s="29">
        <f>①陸連データ貼付け!H2594</f>
        <v>0</v>
      </c>
      <c r="I5525" s="29">
        <f>①陸連データ貼付け!I2594</f>
        <v>0</v>
      </c>
      <c r="J5525" s="29">
        <f>①陸連データ貼付け!J2594</f>
        <v>0</v>
      </c>
      <c r="K5525" s="29">
        <f t="shared" si="269"/>
        <v>0</v>
      </c>
      <c r="L5525" s="29">
        <f>①陸連データ貼付け!P2594</f>
        <v>0</v>
      </c>
      <c r="M5525" s="63">
        <f>①陸連データ貼付け!Q2594</f>
        <v>0</v>
      </c>
    </row>
    <row r="5526" spans="1:13">
      <c r="A5526" s="220" t="str">
        <f>IF(①陸連データ貼付け!M2595="","",①陸連データ貼付け!M2595)</f>
        <v/>
      </c>
      <c r="B5526" s="29" t="str">
        <f t="shared" si="267"/>
        <v/>
      </c>
      <c r="C5526" s="29" t="str">
        <f t="shared" si="268"/>
        <v/>
      </c>
      <c r="D5526" s="29">
        <f>①陸連データ貼付け!B2595</f>
        <v>0</v>
      </c>
      <c r="E5526" s="29">
        <f>①陸連データ貼付け!C2595</f>
        <v>0</v>
      </c>
      <c r="F5526" s="29" t="str">
        <f>ASC(①陸連データ貼付け!D2595)</f>
        <v/>
      </c>
      <c r="G5526" s="29">
        <f>①陸連データ貼付け!E2595</f>
        <v>0</v>
      </c>
      <c r="H5526" s="29">
        <f>①陸連データ貼付け!H2595</f>
        <v>0</v>
      </c>
      <c r="I5526" s="29">
        <f>①陸連データ貼付け!I2595</f>
        <v>0</v>
      </c>
      <c r="J5526" s="29">
        <f>①陸連データ貼付け!J2595</f>
        <v>0</v>
      </c>
      <c r="K5526" s="29">
        <f t="shared" si="269"/>
        <v>0</v>
      </c>
      <c r="L5526" s="29">
        <f>①陸連データ貼付け!P2595</f>
        <v>0</v>
      </c>
      <c r="M5526" s="63">
        <f>①陸連データ貼付け!Q2595</f>
        <v>0</v>
      </c>
    </row>
    <row r="5527" spans="1:13">
      <c r="A5527" s="220" t="str">
        <f>IF(①陸連データ貼付け!M2596="","",①陸連データ貼付け!M2596)</f>
        <v/>
      </c>
      <c r="B5527" s="29" t="str">
        <f t="shared" si="267"/>
        <v/>
      </c>
      <c r="C5527" s="29" t="str">
        <f t="shared" si="268"/>
        <v/>
      </c>
      <c r="D5527" s="29">
        <f>①陸連データ貼付け!B2596</f>
        <v>0</v>
      </c>
      <c r="E5527" s="29">
        <f>①陸連データ貼付け!C2596</f>
        <v>0</v>
      </c>
      <c r="F5527" s="29" t="str">
        <f>ASC(①陸連データ貼付け!D2596)</f>
        <v/>
      </c>
      <c r="G5527" s="29">
        <f>①陸連データ貼付け!E2596</f>
        <v>0</v>
      </c>
      <c r="H5527" s="29">
        <f>①陸連データ貼付け!H2596</f>
        <v>0</v>
      </c>
      <c r="I5527" s="29">
        <f>①陸連データ貼付け!I2596</f>
        <v>0</v>
      </c>
      <c r="J5527" s="29">
        <f>①陸連データ貼付け!J2596</f>
        <v>0</v>
      </c>
      <c r="K5527" s="29">
        <f t="shared" si="269"/>
        <v>0</v>
      </c>
      <c r="L5527" s="29">
        <f>①陸連データ貼付け!P2596</f>
        <v>0</v>
      </c>
      <c r="M5527" s="63">
        <f>①陸連データ貼付け!Q2596</f>
        <v>0</v>
      </c>
    </row>
    <row r="5528" spans="1:13">
      <c r="A5528" s="220" t="str">
        <f>IF(①陸連データ貼付け!M2597="","",①陸連データ貼付け!M2597)</f>
        <v/>
      </c>
      <c r="B5528" s="29" t="str">
        <f t="shared" si="267"/>
        <v/>
      </c>
      <c r="C5528" s="29" t="str">
        <f t="shared" si="268"/>
        <v/>
      </c>
      <c r="D5528" s="29">
        <f>①陸連データ貼付け!B2597</f>
        <v>0</v>
      </c>
      <c r="E5528" s="29">
        <f>①陸連データ貼付け!C2597</f>
        <v>0</v>
      </c>
      <c r="F5528" s="29" t="str">
        <f>ASC(①陸連データ貼付け!D2597)</f>
        <v/>
      </c>
      <c r="G5528" s="29">
        <f>①陸連データ貼付け!E2597</f>
        <v>0</v>
      </c>
      <c r="H5528" s="29">
        <f>①陸連データ貼付け!H2597</f>
        <v>0</v>
      </c>
      <c r="I5528" s="29">
        <f>①陸連データ貼付け!I2597</f>
        <v>0</v>
      </c>
      <c r="J5528" s="29">
        <f>①陸連データ貼付け!J2597</f>
        <v>0</v>
      </c>
      <c r="K5528" s="29">
        <f t="shared" si="269"/>
        <v>0</v>
      </c>
      <c r="L5528" s="29">
        <f>①陸連データ貼付け!P2597</f>
        <v>0</v>
      </c>
      <c r="M5528" s="63">
        <f>①陸連データ貼付け!Q2597</f>
        <v>0</v>
      </c>
    </row>
    <row r="5529" spans="1:13">
      <c r="A5529" s="220" t="str">
        <f>IF(①陸連データ貼付け!M2598="","",①陸連データ貼付け!M2598)</f>
        <v/>
      </c>
      <c r="B5529" s="29" t="str">
        <f t="shared" si="267"/>
        <v/>
      </c>
      <c r="C5529" s="29" t="str">
        <f t="shared" si="268"/>
        <v/>
      </c>
      <c r="D5529" s="29">
        <f>①陸連データ貼付け!B2598</f>
        <v>0</v>
      </c>
      <c r="E5529" s="29">
        <f>①陸連データ貼付け!C2598</f>
        <v>0</v>
      </c>
      <c r="F5529" s="29" t="str">
        <f>ASC(①陸連データ貼付け!D2598)</f>
        <v/>
      </c>
      <c r="G5529" s="29">
        <f>①陸連データ貼付け!E2598</f>
        <v>0</v>
      </c>
      <c r="H5529" s="29">
        <f>①陸連データ貼付け!H2598</f>
        <v>0</v>
      </c>
      <c r="I5529" s="29">
        <f>①陸連データ貼付け!I2598</f>
        <v>0</v>
      </c>
      <c r="J5529" s="29">
        <f>①陸連データ貼付け!J2598</f>
        <v>0</v>
      </c>
      <c r="K5529" s="29">
        <f t="shared" si="269"/>
        <v>0</v>
      </c>
      <c r="L5529" s="29">
        <f>①陸連データ貼付け!P2598</f>
        <v>0</v>
      </c>
      <c r="M5529" s="63">
        <f>①陸連データ貼付け!Q2598</f>
        <v>0</v>
      </c>
    </row>
    <row r="5530" spans="1:13">
      <c r="A5530" s="220" t="str">
        <f>IF(①陸連データ貼付け!M2599="","",①陸連データ貼付け!M2599)</f>
        <v/>
      </c>
      <c r="B5530" s="29" t="str">
        <f t="shared" si="267"/>
        <v/>
      </c>
      <c r="C5530" s="29" t="str">
        <f t="shared" si="268"/>
        <v/>
      </c>
      <c r="D5530" s="29">
        <f>①陸連データ貼付け!B2599</f>
        <v>0</v>
      </c>
      <c r="E5530" s="29">
        <f>①陸連データ貼付け!C2599</f>
        <v>0</v>
      </c>
      <c r="F5530" s="29" t="str">
        <f>ASC(①陸連データ貼付け!D2599)</f>
        <v/>
      </c>
      <c r="G5530" s="29">
        <f>①陸連データ貼付け!E2599</f>
        <v>0</v>
      </c>
      <c r="H5530" s="29">
        <f>①陸連データ貼付け!H2599</f>
        <v>0</v>
      </c>
      <c r="I5530" s="29">
        <f>①陸連データ貼付け!I2599</f>
        <v>0</v>
      </c>
      <c r="J5530" s="29">
        <f>①陸連データ貼付け!J2599</f>
        <v>0</v>
      </c>
      <c r="K5530" s="29">
        <f t="shared" si="269"/>
        <v>0</v>
      </c>
      <c r="L5530" s="29">
        <f>①陸連データ貼付け!P2599</f>
        <v>0</v>
      </c>
      <c r="M5530" s="63">
        <f>①陸連データ貼付け!Q2599</f>
        <v>0</v>
      </c>
    </row>
    <row r="5531" spans="1:13">
      <c r="A5531" s="220" t="str">
        <f>IF(①陸連データ貼付け!M2600="","",①陸連データ貼付け!M2600)</f>
        <v/>
      </c>
      <c r="B5531" s="29" t="str">
        <f t="shared" si="267"/>
        <v/>
      </c>
      <c r="C5531" s="29" t="str">
        <f t="shared" si="268"/>
        <v/>
      </c>
      <c r="D5531" s="29">
        <f>①陸連データ貼付け!B2600</f>
        <v>0</v>
      </c>
      <c r="E5531" s="29">
        <f>①陸連データ貼付け!C2600</f>
        <v>0</v>
      </c>
      <c r="F5531" s="29" t="str">
        <f>ASC(①陸連データ貼付け!D2600)</f>
        <v/>
      </c>
      <c r="G5531" s="29">
        <f>①陸連データ貼付け!E2600</f>
        <v>0</v>
      </c>
      <c r="H5531" s="29">
        <f>①陸連データ貼付け!H2600</f>
        <v>0</v>
      </c>
      <c r="I5531" s="29">
        <f>①陸連データ貼付け!I2600</f>
        <v>0</v>
      </c>
      <c r="J5531" s="29">
        <f>①陸連データ貼付け!J2600</f>
        <v>0</v>
      </c>
      <c r="K5531" s="29">
        <f t="shared" si="269"/>
        <v>0</v>
      </c>
      <c r="L5531" s="29">
        <f>①陸連データ貼付け!P2600</f>
        <v>0</v>
      </c>
      <c r="M5531" s="63">
        <f>①陸連データ貼付け!Q2600</f>
        <v>0</v>
      </c>
    </row>
    <row r="5532" spans="1:13">
      <c r="A5532" s="220" t="str">
        <f>IF(①陸連データ貼付け!M2601="","",①陸連データ貼付け!M2601)</f>
        <v/>
      </c>
      <c r="B5532" s="29" t="str">
        <f t="shared" si="267"/>
        <v/>
      </c>
      <c r="C5532" s="29" t="str">
        <f t="shared" si="268"/>
        <v/>
      </c>
      <c r="D5532" s="29">
        <f>①陸連データ貼付け!B2601</f>
        <v>0</v>
      </c>
      <c r="E5532" s="29">
        <f>①陸連データ貼付け!C2601</f>
        <v>0</v>
      </c>
      <c r="F5532" s="29" t="str">
        <f>ASC(①陸連データ貼付け!D2601)</f>
        <v/>
      </c>
      <c r="G5532" s="29">
        <f>①陸連データ貼付け!E2601</f>
        <v>0</v>
      </c>
      <c r="H5532" s="29">
        <f>①陸連データ貼付け!H2601</f>
        <v>0</v>
      </c>
      <c r="I5532" s="29">
        <f>①陸連データ貼付け!I2601</f>
        <v>0</v>
      </c>
      <c r="J5532" s="29">
        <f>①陸連データ貼付け!J2601</f>
        <v>0</v>
      </c>
      <c r="K5532" s="29">
        <f t="shared" si="269"/>
        <v>0</v>
      </c>
      <c r="L5532" s="29">
        <f>①陸連データ貼付け!P2601</f>
        <v>0</v>
      </c>
      <c r="M5532" s="63">
        <f>①陸連データ貼付け!Q2601</f>
        <v>0</v>
      </c>
    </row>
    <row r="5533" spans="1:13">
      <c r="A5533" s="220" t="str">
        <f>IF(①陸連データ貼付け!M2602="","",①陸連データ貼付け!M2602)</f>
        <v/>
      </c>
      <c r="B5533" s="29" t="str">
        <f t="shared" si="267"/>
        <v/>
      </c>
      <c r="C5533" s="29" t="str">
        <f t="shared" si="268"/>
        <v/>
      </c>
      <c r="D5533" s="29">
        <f>①陸連データ貼付け!B2602</f>
        <v>0</v>
      </c>
      <c r="E5533" s="29">
        <f>①陸連データ貼付け!C2602</f>
        <v>0</v>
      </c>
      <c r="F5533" s="29" t="str">
        <f>ASC(①陸連データ貼付け!D2602)</f>
        <v/>
      </c>
      <c r="G5533" s="29">
        <f>①陸連データ貼付け!E2602</f>
        <v>0</v>
      </c>
      <c r="H5533" s="29">
        <f>①陸連データ貼付け!H2602</f>
        <v>0</v>
      </c>
      <c r="I5533" s="29">
        <f>①陸連データ貼付け!I2602</f>
        <v>0</v>
      </c>
      <c r="J5533" s="29">
        <f>①陸連データ貼付け!J2602</f>
        <v>0</v>
      </c>
      <c r="K5533" s="29">
        <f t="shared" si="269"/>
        <v>0</v>
      </c>
      <c r="L5533" s="29">
        <f>①陸連データ貼付け!P2602</f>
        <v>0</v>
      </c>
      <c r="M5533" s="63">
        <f>①陸連データ貼付け!Q2602</f>
        <v>0</v>
      </c>
    </row>
    <row r="5534" spans="1:13">
      <c r="A5534" s="220" t="str">
        <f>IF(①陸連データ貼付け!M2603="","",①陸連データ貼付け!M2603)</f>
        <v/>
      </c>
      <c r="B5534" s="29" t="str">
        <f t="shared" si="267"/>
        <v/>
      </c>
      <c r="C5534" s="29" t="str">
        <f t="shared" si="268"/>
        <v/>
      </c>
      <c r="D5534" s="29">
        <f>①陸連データ貼付け!B2603</f>
        <v>0</v>
      </c>
      <c r="E5534" s="29">
        <f>①陸連データ貼付け!C2603</f>
        <v>0</v>
      </c>
      <c r="F5534" s="29" t="str">
        <f>ASC(①陸連データ貼付け!D2603)</f>
        <v/>
      </c>
      <c r="G5534" s="29">
        <f>①陸連データ貼付け!E2603</f>
        <v>0</v>
      </c>
      <c r="H5534" s="29">
        <f>①陸連データ貼付け!H2603</f>
        <v>0</v>
      </c>
      <c r="I5534" s="29">
        <f>①陸連データ貼付け!I2603</f>
        <v>0</v>
      </c>
      <c r="J5534" s="29">
        <f>①陸連データ貼付け!J2603</f>
        <v>0</v>
      </c>
      <c r="K5534" s="29">
        <f t="shared" si="269"/>
        <v>0</v>
      </c>
      <c r="L5534" s="29">
        <f>①陸連データ貼付け!P2603</f>
        <v>0</v>
      </c>
      <c r="M5534" s="63">
        <f>①陸連データ貼付け!Q2603</f>
        <v>0</v>
      </c>
    </row>
    <row r="5535" spans="1:13">
      <c r="A5535" s="220" t="str">
        <f>IF(①陸連データ貼付け!M2604="","",①陸連データ貼付け!M2604)</f>
        <v/>
      </c>
      <c r="B5535" s="29" t="str">
        <f t="shared" si="267"/>
        <v/>
      </c>
      <c r="C5535" s="29" t="str">
        <f t="shared" si="268"/>
        <v/>
      </c>
      <c r="D5535" s="29">
        <f>①陸連データ貼付け!B2604</f>
        <v>0</v>
      </c>
      <c r="E5535" s="29">
        <f>①陸連データ貼付け!C2604</f>
        <v>0</v>
      </c>
      <c r="F5535" s="29" t="str">
        <f>ASC(①陸連データ貼付け!D2604)</f>
        <v/>
      </c>
      <c r="G5535" s="29">
        <f>①陸連データ貼付け!E2604</f>
        <v>0</v>
      </c>
      <c r="H5535" s="29">
        <f>①陸連データ貼付け!H2604</f>
        <v>0</v>
      </c>
      <c r="I5535" s="29">
        <f>①陸連データ貼付け!I2604</f>
        <v>0</v>
      </c>
      <c r="J5535" s="29">
        <f>①陸連データ貼付け!J2604</f>
        <v>0</v>
      </c>
      <c r="K5535" s="29">
        <f t="shared" si="269"/>
        <v>0</v>
      </c>
      <c r="L5535" s="29">
        <f>①陸連データ貼付け!P2604</f>
        <v>0</v>
      </c>
      <c r="M5535" s="63">
        <f>①陸連データ貼付け!Q2604</f>
        <v>0</v>
      </c>
    </row>
    <row r="5536" spans="1:13">
      <c r="A5536" s="220" t="str">
        <f>IF(①陸連データ貼付け!M2605="","",①陸連データ貼付け!M2605)</f>
        <v/>
      </c>
      <c r="B5536" s="29" t="str">
        <f t="shared" si="267"/>
        <v/>
      </c>
      <c r="C5536" s="29" t="str">
        <f t="shared" si="268"/>
        <v/>
      </c>
      <c r="D5536" s="29">
        <f>①陸連データ貼付け!B2605</f>
        <v>0</v>
      </c>
      <c r="E5536" s="29">
        <f>①陸連データ貼付け!C2605</f>
        <v>0</v>
      </c>
      <c r="F5536" s="29" t="str">
        <f>ASC(①陸連データ貼付け!D2605)</f>
        <v/>
      </c>
      <c r="G5536" s="29">
        <f>①陸連データ貼付け!E2605</f>
        <v>0</v>
      </c>
      <c r="H5536" s="29">
        <f>①陸連データ貼付け!H2605</f>
        <v>0</v>
      </c>
      <c r="I5536" s="29">
        <f>①陸連データ貼付け!I2605</f>
        <v>0</v>
      </c>
      <c r="J5536" s="29">
        <f>①陸連データ貼付け!J2605</f>
        <v>0</v>
      </c>
      <c r="K5536" s="29">
        <f t="shared" si="269"/>
        <v>0</v>
      </c>
      <c r="L5536" s="29">
        <f>①陸連データ貼付け!P2605</f>
        <v>0</v>
      </c>
      <c r="M5536" s="63">
        <f>①陸連データ貼付け!Q2605</f>
        <v>0</v>
      </c>
    </row>
    <row r="5537" spans="1:13">
      <c r="A5537" s="220" t="str">
        <f>IF(①陸連データ貼付け!M2606="","",①陸連データ貼付け!M2606)</f>
        <v/>
      </c>
      <c r="B5537" s="29" t="str">
        <f t="shared" si="267"/>
        <v/>
      </c>
      <c r="C5537" s="29" t="str">
        <f t="shared" si="268"/>
        <v/>
      </c>
      <c r="D5537" s="29">
        <f>①陸連データ貼付け!B2606</f>
        <v>0</v>
      </c>
      <c r="E5537" s="29">
        <f>①陸連データ貼付け!C2606</f>
        <v>0</v>
      </c>
      <c r="F5537" s="29" t="str">
        <f>ASC(①陸連データ貼付け!D2606)</f>
        <v/>
      </c>
      <c r="G5537" s="29">
        <f>①陸連データ貼付け!E2606</f>
        <v>0</v>
      </c>
      <c r="H5537" s="29">
        <f>①陸連データ貼付け!H2606</f>
        <v>0</v>
      </c>
      <c r="I5537" s="29">
        <f>①陸連データ貼付け!I2606</f>
        <v>0</v>
      </c>
      <c r="J5537" s="29">
        <f>①陸連データ貼付け!J2606</f>
        <v>0</v>
      </c>
      <c r="K5537" s="29">
        <f t="shared" si="269"/>
        <v>0</v>
      </c>
      <c r="L5537" s="29">
        <f>①陸連データ貼付け!P2606</f>
        <v>0</v>
      </c>
      <c r="M5537" s="63">
        <f>①陸連データ貼付け!Q2606</f>
        <v>0</v>
      </c>
    </row>
    <row r="5538" spans="1:13">
      <c r="A5538" s="220" t="str">
        <f>IF(①陸連データ貼付け!M2607="","",①陸連データ貼付け!M2607)</f>
        <v/>
      </c>
      <c r="B5538" s="29" t="str">
        <f t="shared" si="267"/>
        <v/>
      </c>
      <c r="C5538" s="29" t="str">
        <f t="shared" si="268"/>
        <v/>
      </c>
      <c r="D5538" s="29">
        <f>①陸連データ貼付け!B2607</f>
        <v>0</v>
      </c>
      <c r="E5538" s="29">
        <f>①陸連データ貼付け!C2607</f>
        <v>0</v>
      </c>
      <c r="F5538" s="29" t="str">
        <f>ASC(①陸連データ貼付け!D2607)</f>
        <v/>
      </c>
      <c r="G5538" s="29">
        <f>①陸連データ貼付け!E2607</f>
        <v>0</v>
      </c>
      <c r="H5538" s="29">
        <f>①陸連データ貼付け!H2607</f>
        <v>0</v>
      </c>
      <c r="I5538" s="29">
        <f>①陸連データ貼付け!I2607</f>
        <v>0</v>
      </c>
      <c r="J5538" s="29">
        <f>①陸連データ貼付け!J2607</f>
        <v>0</v>
      </c>
      <c r="K5538" s="29">
        <f t="shared" si="269"/>
        <v>0</v>
      </c>
      <c r="L5538" s="29">
        <f>①陸連データ貼付け!P2607</f>
        <v>0</v>
      </c>
      <c r="M5538" s="63">
        <f>①陸連データ貼付け!Q2607</f>
        <v>0</v>
      </c>
    </row>
    <row r="5539" spans="1:13">
      <c r="A5539" s="220" t="str">
        <f>IF(①陸連データ貼付け!M2608="","",①陸連データ貼付け!M2608)</f>
        <v/>
      </c>
      <c r="B5539" s="29" t="str">
        <f t="shared" si="267"/>
        <v/>
      </c>
      <c r="C5539" s="29" t="str">
        <f t="shared" si="268"/>
        <v/>
      </c>
      <c r="D5539" s="29">
        <f>①陸連データ貼付け!B2608</f>
        <v>0</v>
      </c>
      <c r="E5539" s="29">
        <f>①陸連データ貼付け!C2608</f>
        <v>0</v>
      </c>
      <c r="F5539" s="29" t="str">
        <f>ASC(①陸連データ貼付け!D2608)</f>
        <v/>
      </c>
      <c r="G5539" s="29">
        <f>①陸連データ貼付け!E2608</f>
        <v>0</v>
      </c>
      <c r="H5539" s="29">
        <f>①陸連データ貼付け!H2608</f>
        <v>0</v>
      </c>
      <c r="I5539" s="29">
        <f>①陸連データ貼付け!I2608</f>
        <v>0</v>
      </c>
      <c r="J5539" s="29">
        <f>①陸連データ貼付け!J2608</f>
        <v>0</v>
      </c>
      <c r="K5539" s="29">
        <f t="shared" si="269"/>
        <v>0</v>
      </c>
      <c r="L5539" s="29">
        <f>①陸連データ貼付け!P2608</f>
        <v>0</v>
      </c>
      <c r="M5539" s="63">
        <f>①陸連データ貼付け!Q2608</f>
        <v>0</v>
      </c>
    </row>
    <row r="5540" spans="1:13">
      <c r="A5540" s="220" t="str">
        <f>IF(①陸連データ貼付け!M2609="","",①陸連データ貼付け!M2609)</f>
        <v/>
      </c>
      <c r="B5540" s="29" t="str">
        <f t="shared" si="267"/>
        <v/>
      </c>
      <c r="C5540" s="29" t="str">
        <f t="shared" si="268"/>
        <v/>
      </c>
      <c r="D5540" s="29">
        <f>①陸連データ貼付け!B2609</f>
        <v>0</v>
      </c>
      <c r="E5540" s="29">
        <f>①陸連データ貼付け!C2609</f>
        <v>0</v>
      </c>
      <c r="F5540" s="29" t="str">
        <f>ASC(①陸連データ貼付け!D2609)</f>
        <v/>
      </c>
      <c r="G5540" s="29">
        <f>①陸連データ貼付け!E2609</f>
        <v>0</v>
      </c>
      <c r="H5540" s="29">
        <f>①陸連データ貼付け!H2609</f>
        <v>0</v>
      </c>
      <c r="I5540" s="29">
        <f>①陸連データ貼付け!I2609</f>
        <v>0</v>
      </c>
      <c r="J5540" s="29">
        <f>①陸連データ貼付け!J2609</f>
        <v>0</v>
      </c>
      <c r="K5540" s="29">
        <f t="shared" si="269"/>
        <v>0</v>
      </c>
      <c r="L5540" s="29">
        <f>①陸連データ貼付け!P2609</f>
        <v>0</v>
      </c>
      <c r="M5540" s="63">
        <f>①陸連データ貼付け!Q2609</f>
        <v>0</v>
      </c>
    </row>
    <row r="5541" spans="1:13">
      <c r="A5541" s="220" t="str">
        <f>IF(①陸連データ貼付け!M2610="","",①陸連データ貼付け!M2610)</f>
        <v/>
      </c>
      <c r="B5541" s="29" t="str">
        <f t="shared" si="267"/>
        <v/>
      </c>
      <c r="C5541" s="29" t="str">
        <f t="shared" si="268"/>
        <v/>
      </c>
      <c r="D5541" s="29">
        <f>①陸連データ貼付け!B2610</f>
        <v>0</v>
      </c>
      <c r="E5541" s="29">
        <f>①陸連データ貼付け!C2610</f>
        <v>0</v>
      </c>
      <c r="F5541" s="29" t="str">
        <f>ASC(①陸連データ貼付け!D2610)</f>
        <v/>
      </c>
      <c r="G5541" s="29">
        <f>①陸連データ貼付け!E2610</f>
        <v>0</v>
      </c>
      <c r="H5541" s="29">
        <f>①陸連データ貼付け!H2610</f>
        <v>0</v>
      </c>
      <c r="I5541" s="29">
        <f>①陸連データ貼付け!I2610</f>
        <v>0</v>
      </c>
      <c r="J5541" s="29">
        <f>①陸連データ貼付け!J2610</f>
        <v>0</v>
      </c>
      <c r="K5541" s="29">
        <f t="shared" si="269"/>
        <v>0</v>
      </c>
      <c r="L5541" s="29">
        <f>①陸連データ貼付け!P2610</f>
        <v>0</v>
      </c>
      <c r="M5541" s="63">
        <f>①陸連データ貼付け!Q2610</f>
        <v>0</v>
      </c>
    </row>
    <row r="5542" spans="1:13">
      <c r="A5542" s="220" t="str">
        <f>IF(①陸連データ貼付け!M2611="","",①陸連データ貼付け!M2611)</f>
        <v/>
      </c>
      <c r="B5542" s="29" t="str">
        <f t="shared" si="267"/>
        <v/>
      </c>
      <c r="C5542" s="29" t="str">
        <f t="shared" si="268"/>
        <v/>
      </c>
      <c r="D5542" s="29">
        <f>①陸連データ貼付け!B2611</f>
        <v>0</v>
      </c>
      <c r="E5542" s="29">
        <f>①陸連データ貼付け!C2611</f>
        <v>0</v>
      </c>
      <c r="F5542" s="29" t="str">
        <f>ASC(①陸連データ貼付け!D2611)</f>
        <v/>
      </c>
      <c r="G5542" s="29">
        <f>①陸連データ貼付け!E2611</f>
        <v>0</v>
      </c>
      <c r="H5542" s="29">
        <f>①陸連データ貼付け!H2611</f>
        <v>0</v>
      </c>
      <c r="I5542" s="29">
        <f>①陸連データ貼付け!I2611</f>
        <v>0</v>
      </c>
      <c r="J5542" s="29">
        <f>①陸連データ貼付け!J2611</f>
        <v>0</v>
      </c>
      <c r="K5542" s="29">
        <f t="shared" si="269"/>
        <v>0</v>
      </c>
      <c r="L5542" s="29">
        <f>①陸連データ貼付け!P2611</f>
        <v>0</v>
      </c>
      <c r="M5542" s="63">
        <f>①陸連データ貼付け!Q2611</f>
        <v>0</v>
      </c>
    </row>
    <row r="5543" spans="1:13">
      <c r="A5543" s="220" t="str">
        <f>IF(①陸連データ貼付け!M2612="","",①陸連データ貼付け!M2612)</f>
        <v/>
      </c>
      <c r="B5543" s="29" t="str">
        <f t="shared" si="267"/>
        <v/>
      </c>
      <c r="C5543" s="29" t="str">
        <f t="shared" si="268"/>
        <v/>
      </c>
      <c r="D5543" s="29">
        <f>①陸連データ貼付け!B2612</f>
        <v>0</v>
      </c>
      <c r="E5543" s="29">
        <f>①陸連データ貼付け!C2612</f>
        <v>0</v>
      </c>
      <c r="F5543" s="29" t="str">
        <f>ASC(①陸連データ貼付け!D2612)</f>
        <v/>
      </c>
      <c r="G5543" s="29">
        <f>①陸連データ貼付け!E2612</f>
        <v>0</v>
      </c>
      <c r="H5543" s="29">
        <f>①陸連データ貼付け!H2612</f>
        <v>0</v>
      </c>
      <c r="I5543" s="29">
        <f>①陸連データ貼付け!I2612</f>
        <v>0</v>
      </c>
      <c r="J5543" s="29">
        <f>①陸連データ貼付け!J2612</f>
        <v>0</v>
      </c>
      <c r="K5543" s="29">
        <f t="shared" si="269"/>
        <v>0</v>
      </c>
      <c r="L5543" s="29">
        <f>①陸連データ貼付け!P2612</f>
        <v>0</v>
      </c>
      <c r="M5543" s="63">
        <f>①陸連データ貼付け!Q2612</f>
        <v>0</v>
      </c>
    </row>
    <row r="5544" spans="1:13">
      <c r="A5544" s="220" t="str">
        <f>IF(①陸連データ貼付け!M2613="","",①陸連データ貼付け!M2613)</f>
        <v/>
      </c>
      <c r="B5544" s="29" t="str">
        <f t="shared" si="267"/>
        <v/>
      </c>
      <c r="C5544" s="29" t="str">
        <f t="shared" si="268"/>
        <v/>
      </c>
      <c r="D5544" s="29">
        <f>①陸連データ貼付け!B2613</f>
        <v>0</v>
      </c>
      <c r="E5544" s="29">
        <f>①陸連データ貼付け!C2613</f>
        <v>0</v>
      </c>
      <c r="F5544" s="29" t="str">
        <f>ASC(①陸連データ貼付け!D2613)</f>
        <v/>
      </c>
      <c r="G5544" s="29">
        <f>①陸連データ貼付け!E2613</f>
        <v>0</v>
      </c>
      <c r="H5544" s="29">
        <f>①陸連データ貼付け!H2613</f>
        <v>0</v>
      </c>
      <c r="I5544" s="29">
        <f>①陸連データ貼付け!I2613</f>
        <v>0</v>
      </c>
      <c r="J5544" s="29">
        <f>①陸連データ貼付け!J2613</f>
        <v>0</v>
      </c>
      <c r="K5544" s="29">
        <f t="shared" si="269"/>
        <v>0</v>
      </c>
      <c r="L5544" s="29">
        <f>①陸連データ貼付け!P2613</f>
        <v>0</v>
      </c>
      <c r="M5544" s="63">
        <f>①陸連データ貼付け!Q2613</f>
        <v>0</v>
      </c>
    </row>
    <row r="5545" spans="1:13">
      <c r="A5545" s="220" t="str">
        <f>IF(①陸連データ貼付け!M2614="","",①陸連データ貼付け!M2614)</f>
        <v/>
      </c>
      <c r="B5545" s="29" t="str">
        <f t="shared" si="267"/>
        <v/>
      </c>
      <c r="C5545" s="29" t="str">
        <f t="shared" si="268"/>
        <v/>
      </c>
      <c r="D5545" s="29">
        <f>①陸連データ貼付け!B2614</f>
        <v>0</v>
      </c>
      <c r="E5545" s="29">
        <f>①陸連データ貼付け!C2614</f>
        <v>0</v>
      </c>
      <c r="F5545" s="29" t="str">
        <f>ASC(①陸連データ貼付け!D2614)</f>
        <v/>
      </c>
      <c r="G5545" s="29">
        <f>①陸連データ貼付け!E2614</f>
        <v>0</v>
      </c>
      <c r="H5545" s="29">
        <f>①陸連データ貼付け!H2614</f>
        <v>0</v>
      </c>
      <c r="I5545" s="29">
        <f>①陸連データ貼付け!I2614</f>
        <v>0</v>
      </c>
      <c r="J5545" s="29">
        <f>①陸連データ貼付け!J2614</f>
        <v>0</v>
      </c>
      <c r="K5545" s="29">
        <f t="shared" si="269"/>
        <v>0</v>
      </c>
      <c r="L5545" s="29">
        <f>①陸連データ貼付け!P2614</f>
        <v>0</v>
      </c>
      <c r="M5545" s="63">
        <f>①陸連データ貼付け!Q2614</f>
        <v>0</v>
      </c>
    </row>
    <row r="5546" spans="1:13">
      <c r="A5546" s="220" t="str">
        <f>IF(①陸連データ貼付け!M2615="","",①陸連データ貼付け!M2615)</f>
        <v/>
      </c>
      <c r="B5546" s="29" t="str">
        <f t="shared" si="267"/>
        <v/>
      </c>
      <c r="C5546" s="29" t="str">
        <f t="shared" si="268"/>
        <v/>
      </c>
      <c r="D5546" s="29">
        <f>①陸連データ貼付け!B2615</f>
        <v>0</v>
      </c>
      <c r="E5546" s="29">
        <f>①陸連データ貼付け!C2615</f>
        <v>0</v>
      </c>
      <c r="F5546" s="29" t="str">
        <f>ASC(①陸連データ貼付け!D2615)</f>
        <v/>
      </c>
      <c r="G5546" s="29">
        <f>①陸連データ貼付け!E2615</f>
        <v>0</v>
      </c>
      <c r="H5546" s="29">
        <f>①陸連データ貼付け!H2615</f>
        <v>0</v>
      </c>
      <c r="I5546" s="29">
        <f>①陸連データ貼付け!I2615</f>
        <v>0</v>
      </c>
      <c r="J5546" s="29">
        <f>①陸連データ貼付け!J2615</f>
        <v>0</v>
      </c>
      <c r="K5546" s="29">
        <f t="shared" si="269"/>
        <v>0</v>
      </c>
      <c r="L5546" s="29">
        <f>①陸連データ貼付け!P2615</f>
        <v>0</v>
      </c>
      <c r="M5546" s="63">
        <f>①陸連データ貼付け!Q2615</f>
        <v>0</v>
      </c>
    </row>
    <row r="5547" spans="1:13">
      <c r="A5547" s="220" t="str">
        <f>IF(①陸連データ貼付け!M2616="","",①陸連データ貼付け!M2616)</f>
        <v/>
      </c>
      <c r="B5547" s="29" t="str">
        <f t="shared" si="267"/>
        <v/>
      </c>
      <c r="C5547" s="29" t="str">
        <f t="shared" si="268"/>
        <v/>
      </c>
      <c r="D5547" s="29">
        <f>①陸連データ貼付け!B2616</f>
        <v>0</v>
      </c>
      <c r="E5547" s="29">
        <f>①陸連データ貼付け!C2616</f>
        <v>0</v>
      </c>
      <c r="F5547" s="29" t="str">
        <f>ASC(①陸連データ貼付け!D2616)</f>
        <v/>
      </c>
      <c r="G5547" s="29">
        <f>①陸連データ貼付け!E2616</f>
        <v>0</v>
      </c>
      <c r="H5547" s="29">
        <f>①陸連データ貼付け!H2616</f>
        <v>0</v>
      </c>
      <c r="I5547" s="29">
        <f>①陸連データ貼付け!I2616</f>
        <v>0</v>
      </c>
      <c r="J5547" s="29">
        <f>①陸連データ貼付け!J2616</f>
        <v>0</v>
      </c>
      <c r="K5547" s="29">
        <f t="shared" si="269"/>
        <v>0</v>
      </c>
      <c r="L5547" s="29">
        <f>①陸連データ貼付け!P2616</f>
        <v>0</v>
      </c>
      <c r="M5547" s="63">
        <f>①陸連データ貼付け!Q2616</f>
        <v>0</v>
      </c>
    </row>
    <row r="5548" spans="1:13">
      <c r="A5548" s="220" t="str">
        <f>IF(①陸連データ貼付け!M2617="","",①陸連データ貼付け!M2617)</f>
        <v/>
      </c>
      <c r="B5548" s="29" t="str">
        <f t="shared" si="267"/>
        <v/>
      </c>
      <c r="C5548" s="29" t="str">
        <f t="shared" si="268"/>
        <v/>
      </c>
      <c r="D5548" s="29">
        <f>①陸連データ貼付け!B2617</f>
        <v>0</v>
      </c>
      <c r="E5548" s="29">
        <f>①陸連データ貼付け!C2617</f>
        <v>0</v>
      </c>
      <c r="F5548" s="29" t="str">
        <f>ASC(①陸連データ貼付け!D2617)</f>
        <v/>
      </c>
      <c r="G5548" s="29">
        <f>①陸連データ貼付け!E2617</f>
        <v>0</v>
      </c>
      <c r="H5548" s="29">
        <f>①陸連データ貼付け!H2617</f>
        <v>0</v>
      </c>
      <c r="I5548" s="29">
        <f>①陸連データ貼付け!I2617</f>
        <v>0</v>
      </c>
      <c r="J5548" s="29">
        <f>①陸連データ貼付け!J2617</f>
        <v>0</v>
      </c>
      <c r="K5548" s="29">
        <f t="shared" si="269"/>
        <v>0</v>
      </c>
      <c r="L5548" s="29">
        <f>①陸連データ貼付け!P2617</f>
        <v>0</v>
      </c>
      <c r="M5548" s="63">
        <f>①陸連データ貼付け!Q2617</f>
        <v>0</v>
      </c>
    </row>
    <row r="5549" spans="1:13">
      <c r="A5549" s="220" t="str">
        <f>IF(①陸連データ貼付け!M2618="","",①陸連データ貼付け!M2618)</f>
        <v/>
      </c>
      <c r="B5549" s="29" t="str">
        <f t="shared" si="267"/>
        <v/>
      </c>
      <c r="C5549" s="29" t="str">
        <f t="shared" si="268"/>
        <v/>
      </c>
      <c r="D5549" s="29">
        <f>①陸連データ貼付け!B2618</f>
        <v>0</v>
      </c>
      <c r="E5549" s="29">
        <f>①陸連データ貼付け!C2618</f>
        <v>0</v>
      </c>
      <c r="F5549" s="29" t="str">
        <f>ASC(①陸連データ貼付け!D2618)</f>
        <v/>
      </c>
      <c r="G5549" s="29">
        <f>①陸連データ貼付け!E2618</f>
        <v>0</v>
      </c>
      <c r="H5549" s="29">
        <f>①陸連データ貼付け!H2618</f>
        <v>0</v>
      </c>
      <c r="I5549" s="29">
        <f>①陸連データ貼付け!I2618</f>
        <v>0</v>
      </c>
      <c r="J5549" s="29">
        <f>①陸連データ貼付け!J2618</f>
        <v>0</v>
      </c>
      <c r="K5549" s="29">
        <f t="shared" si="269"/>
        <v>0</v>
      </c>
      <c r="L5549" s="29">
        <f>①陸連データ貼付け!P2618</f>
        <v>0</v>
      </c>
      <c r="M5549" s="63">
        <f>①陸連データ貼付け!Q2618</f>
        <v>0</v>
      </c>
    </row>
    <row r="5550" spans="1:13">
      <c r="A5550" s="220" t="str">
        <f>IF(①陸連データ貼付け!M2619="","",①陸連データ貼付け!M2619)</f>
        <v/>
      </c>
      <c r="B5550" s="29" t="str">
        <f t="shared" ref="B5550:B5613" si="270">LEFT(A5550,1)</f>
        <v/>
      </c>
      <c r="C5550" s="29" t="str">
        <f t="shared" ref="C5550:C5613" si="271">REPLACE(A5550,1,1,"")</f>
        <v/>
      </c>
      <c r="D5550" s="29">
        <f>①陸連データ貼付け!B2619</f>
        <v>0</v>
      </c>
      <c r="E5550" s="29">
        <f>①陸連データ貼付け!C2619</f>
        <v>0</v>
      </c>
      <c r="F5550" s="29" t="str">
        <f>ASC(①陸連データ貼付け!D2619)</f>
        <v/>
      </c>
      <c r="G5550" s="29">
        <f>①陸連データ貼付け!E2619</f>
        <v>0</v>
      </c>
      <c r="H5550" s="29">
        <f>①陸連データ貼付け!H2619</f>
        <v>0</v>
      </c>
      <c r="I5550" s="29">
        <f>①陸連データ貼付け!I2619</f>
        <v>0</v>
      </c>
      <c r="J5550" s="29">
        <f>①陸連データ貼付け!J2619</f>
        <v>0</v>
      </c>
      <c r="K5550" s="29">
        <f t="shared" ref="K5550:K5613" si="272">I5550</f>
        <v>0</v>
      </c>
      <c r="L5550" s="29">
        <f>①陸連データ貼付け!P2619</f>
        <v>0</v>
      </c>
      <c r="M5550" s="63">
        <f>①陸連データ貼付け!Q2619</f>
        <v>0</v>
      </c>
    </row>
    <row r="5551" spans="1:13">
      <c r="A5551" s="220" t="str">
        <f>IF(①陸連データ貼付け!M2620="","",①陸連データ貼付け!M2620)</f>
        <v/>
      </c>
      <c r="B5551" s="29" t="str">
        <f t="shared" si="270"/>
        <v/>
      </c>
      <c r="C5551" s="29" t="str">
        <f t="shared" si="271"/>
        <v/>
      </c>
      <c r="D5551" s="29">
        <f>①陸連データ貼付け!B2620</f>
        <v>0</v>
      </c>
      <c r="E5551" s="29">
        <f>①陸連データ貼付け!C2620</f>
        <v>0</v>
      </c>
      <c r="F5551" s="29" t="str">
        <f>ASC(①陸連データ貼付け!D2620)</f>
        <v/>
      </c>
      <c r="G5551" s="29">
        <f>①陸連データ貼付け!E2620</f>
        <v>0</v>
      </c>
      <c r="H5551" s="29">
        <f>①陸連データ貼付け!H2620</f>
        <v>0</v>
      </c>
      <c r="I5551" s="29">
        <f>①陸連データ貼付け!I2620</f>
        <v>0</v>
      </c>
      <c r="J5551" s="29">
        <f>①陸連データ貼付け!J2620</f>
        <v>0</v>
      </c>
      <c r="K5551" s="29">
        <f t="shared" si="272"/>
        <v>0</v>
      </c>
      <c r="L5551" s="29">
        <f>①陸連データ貼付け!P2620</f>
        <v>0</v>
      </c>
      <c r="M5551" s="63">
        <f>①陸連データ貼付け!Q2620</f>
        <v>0</v>
      </c>
    </row>
    <row r="5552" spans="1:13">
      <c r="A5552" s="220" t="str">
        <f>IF(①陸連データ貼付け!M2621="","",①陸連データ貼付け!M2621)</f>
        <v/>
      </c>
      <c r="B5552" s="29" t="str">
        <f t="shared" si="270"/>
        <v/>
      </c>
      <c r="C5552" s="29" t="str">
        <f t="shared" si="271"/>
        <v/>
      </c>
      <c r="D5552" s="29">
        <f>①陸連データ貼付け!B2621</f>
        <v>0</v>
      </c>
      <c r="E5552" s="29">
        <f>①陸連データ貼付け!C2621</f>
        <v>0</v>
      </c>
      <c r="F5552" s="29" t="str">
        <f>ASC(①陸連データ貼付け!D2621)</f>
        <v/>
      </c>
      <c r="G5552" s="29">
        <f>①陸連データ貼付け!E2621</f>
        <v>0</v>
      </c>
      <c r="H5552" s="29">
        <f>①陸連データ貼付け!H2621</f>
        <v>0</v>
      </c>
      <c r="I5552" s="29">
        <f>①陸連データ貼付け!I2621</f>
        <v>0</v>
      </c>
      <c r="J5552" s="29">
        <f>①陸連データ貼付け!J2621</f>
        <v>0</v>
      </c>
      <c r="K5552" s="29">
        <f t="shared" si="272"/>
        <v>0</v>
      </c>
      <c r="L5552" s="29">
        <f>①陸連データ貼付け!P2621</f>
        <v>0</v>
      </c>
      <c r="M5552" s="63">
        <f>①陸連データ貼付け!Q2621</f>
        <v>0</v>
      </c>
    </row>
    <row r="5553" spans="1:13">
      <c r="A5553" s="220" t="str">
        <f>IF(①陸連データ貼付け!M2622="","",①陸連データ貼付け!M2622)</f>
        <v/>
      </c>
      <c r="B5553" s="29" t="str">
        <f t="shared" si="270"/>
        <v/>
      </c>
      <c r="C5553" s="29" t="str">
        <f t="shared" si="271"/>
        <v/>
      </c>
      <c r="D5553" s="29">
        <f>①陸連データ貼付け!B2622</f>
        <v>0</v>
      </c>
      <c r="E5553" s="29">
        <f>①陸連データ貼付け!C2622</f>
        <v>0</v>
      </c>
      <c r="F5553" s="29" t="str">
        <f>ASC(①陸連データ貼付け!D2622)</f>
        <v/>
      </c>
      <c r="G5553" s="29">
        <f>①陸連データ貼付け!E2622</f>
        <v>0</v>
      </c>
      <c r="H5553" s="29">
        <f>①陸連データ貼付け!H2622</f>
        <v>0</v>
      </c>
      <c r="I5553" s="29">
        <f>①陸連データ貼付け!I2622</f>
        <v>0</v>
      </c>
      <c r="J5553" s="29">
        <f>①陸連データ貼付け!J2622</f>
        <v>0</v>
      </c>
      <c r="K5553" s="29">
        <f t="shared" si="272"/>
        <v>0</v>
      </c>
      <c r="L5553" s="29">
        <f>①陸連データ貼付け!P2622</f>
        <v>0</v>
      </c>
      <c r="M5553" s="63">
        <f>①陸連データ貼付け!Q2622</f>
        <v>0</v>
      </c>
    </row>
    <row r="5554" spans="1:13">
      <c r="A5554" s="220" t="str">
        <f>IF(①陸連データ貼付け!M2623="","",①陸連データ貼付け!M2623)</f>
        <v/>
      </c>
      <c r="B5554" s="29" t="str">
        <f t="shared" si="270"/>
        <v/>
      </c>
      <c r="C5554" s="29" t="str">
        <f t="shared" si="271"/>
        <v/>
      </c>
      <c r="D5554" s="29">
        <f>①陸連データ貼付け!B2623</f>
        <v>0</v>
      </c>
      <c r="E5554" s="29">
        <f>①陸連データ貼付け!C2623</f>
        <v>0</v>
      </c>
      <c r="F5554" s="29" t="str">
        <f>ASC(①陸連データ貼付け!D2623)</f>
        <v/>
      </c>
      <c r="G5554" s="29">
        <f>①陸連データ貼付け!E2623</f>
        <v>0</v>
      </c>
      <c r="H5554" s="29">
        <f>①陸連データ貼付け!H2623</f>
        <v>0</v>
      </c>
      <c r="I5554" s="29">
        <f>①陸連データ貼付け!I2623</f>
        <v>0</v>
      </c>
      <c r="J5554" s="29">
        <f>①陸連データ貼付け!J2623</f>
        <v>0</v>
      </c>
      <c r="K5554" s="29">
        <f t="shared" si="272"/>
        <v>0</v>
      </c>
      <c r="L5554" s="29">
        <f>①陸連データ貼付け!P2623</f>
        <v>0</v>
      </c>
      <c r="M5554" s="63">
        <f>①陸連データ貼付け!Q2623</f>
        <v>0</v>
      </c>
    </row>
    <row r="5555" spans="1:13">
      <c r="A5555" s="220" t="str">
        <f>IF(①陸連データ貼付け!M2624="","",①陸連データ貼付け!M2624)</f>
        <v/>
      </c>
      <c r="B5555" s="29" t="str">
        <f t="shared" si="270"/>
        <v/>
      </c>
      <c r="C5555" s="29" t="str">
        <f t="shared" si="271"/>
        <v/>
      </c>
      <c r="D5555" s="29">
        <f>①陸連データ貼付け!B2624</f>
        <v>0</v>
      </c>
      <c r="E5555" s="29">
        <f>①陸連データ貼付け!C2624</f>
        <v>0</v>
      </c>
      <c r="F5555" s="29" t="str">
        <f>ASC(①陸連データ貼付け!D2624)</f>
        <v/>
      </c>
      <c r="G5555" s="29">
        <f>①陸連データ貼付け!E2624</f>
        <v>0</v>
      </c>
      <c r="H5555" s="29">
        <f>①陸連データ貼付け!H2624</f>
        <v>0</v>
      </c>
      <c r="I5555" s="29">
        <f>①陸連データ貼付け!I2624</f>
        <v>0</v>
      </c>
      <c r="J5555" s="29">
        <f>①陸連データ貼付け!J2624</f>
        <v>0</v>
      </c>
      <c r="K5555" s="29">
        <f t="shared" si="272"/>
        <v>0</v>
      </c>
      <c r="L5555" s="29">
        <f>①陸連データ貼付け!P2624</f>
        <v>0</v>
      </c>
      <c r="M5555" s="63">
        <f>①陸連データ貼付け!Q2624</f>
        <v>0</v>
      </c>
    </row>
    <row r="5556" spans="1:13">
      <c r="A5556" s="220" t="str">
        <f>IF(①陸連データ貼付け!M2625="","",①陸連データ貼付け!M2625)</f>
        <v/>
      </c>
      <c r="B5556" s="29" t="str">
        <f t="shared" si="270"/>
        <v/>
      </c>
      <c r="C5556" s="29" t="str">
        <f t="shared" si="271"/>
        <v/>
      </c>
      <c r="D5556" s="29">
        <f>①陸連データ貼付け!B2625</f>
        <v>0</v>
      </c>
      <c r="E5556" s="29">
        <f>①陸連データ貼付け!C2625</f>
        <v>0</v>
      </c>
      <c r="F5556" s="29" t="str">
        <f>ASC(①陸連データ貼付け!D2625)</f>
        <v/>
      </c>
      <c r="G5556" s="29">
        <f>①陸連データ貼付け!E2625</f>
        <v>0</v>
      </c>
      <c r="H5556" s="29">
        <f>①陸連データ貼付け!H2625</f>
        <v>0</v>
      </c>
      <c r="I5556" s="29">
        <f>①陸連データ貼付け!I2625</f>
        <v>0</v>
      </c>
      <c r="J5556" s="29">
        <f>①陸連データ貼付け!J2625</f>
        <v>0</v>
      </c>
      <c r="K5556" s="29">
        <f t="shared" si="272"/>
        <v>0</v>
      </c>
      <c r="L5556" s="29">
        <f>①陸連データ貼付け!P2625</f>
        <v>0</v>
      </c>
      <c r="M5556" s="63">
        <f>①陸連データ貼付け!Q2625</f>
        <v>0</v>
      </c>
    </row>
    <row r="5557" spans="1:13">
      <c r="A5557" s="220" t="str">
        <f>IF(①陸連データ貼付け!M2626="","",①陸連データ貼付け!M2626)</f>
        <v/>
      </c>
      <c r="B5557" s="29" t="str">
        <f t="shared" si="270"/>
        <v/>
      </c>
      <c r="C5557" s="29" t="str">
        <f t="shared" si="271"/>
        <v/>
      </c>
      <c r="D5557" s="29">
        <f>①陸連データ貼付け!B2626</f>
        <v>0</v>
      </c>
      <c r="E5557" s="29">
        <f>①陸連データ貼付け!C2626</f>
        <v>0</v>
      </c>
      <c r="F5557" s="29" t="str">
        <f>ASC(①陸連データ貼付け!D2626)</f>
        <v/>
      </c>
      <c r="G5557" s="29">
        <f>①陸連データ貼付け!E2626</f>
        <v>0</v>
      </c>
      <c r="H5557" s="29">
        <f>①陸連データ貼付け!H2626</f>
        <v>0</v>
      </c>
      <c r="I5557" s="29">
        <f>①陸連データ貼付け!I2626</f>
        <v>0</v>
      </c>
      <c r="J5557" s="29">
        <f>①陸連データ貼付け!J2626</f>
        <v>0</v>
      </c>
      <c r="K5557" s="29">
        <f t="shared" si="272"/>
        <v>0</v>
      </c>
      <c r="L5557" s="29">
        <f>①陸連データ貼付け!P2626</f>
        <v>0</v>
      </c>
      <c r="M5557" s="63">
        <f>①陸連データ貼付け!Q2626</f>
        <v>0</v>
      </c>
    </row>
    <row r="5558" spans="1:13">
      <c r="A5558" s="220" t="str">
        <f>IF(①陸連データ貼付け!M2627="","",①陸連データ貼付け!M2627)</f>
        <v/>
      </c>
      <c r="B5558" s="29" t="str">
        <f t="shared" si="270"/>
        <v/>
      </c>
      <c r="C5558" s="29" t="str">
        <f t="shared" si="271"/>
        <v/>
      </c>
      <c r="D5558" s="29">
        <f>①陸連データ貼付け!B2627</f>
        <v>0</v>
      </c>
      <c r="E5558" s="29">
        <f>①陸連データ貼付け!C2627</f>
        <v>0</v>
      </c>
      <c r="F5558" s="29" t="str">
        <f>ASC(①陸連データ貼付け!D2627)</f>
        <v/>
      </c>
      <c r="G5558" s="29">
        <f>①陸連データ貼付け!E2627</f>
        <v>0</v>
      </c>
      <c r="H5558" s="29">
        <f>①陸連データ貼付け!H2627</f>
        <v>0</v>
      </c>
      <c r="I5558" s="29">
        <f>①陸連データ貼付け!I2627</f>
        <v>0</v>
      </c>
      <c r="J5558" s="29">
        <f>①陸連データ貼付け!J2627</f>
        <v>0</v>
      </c>
      <c r="K5558" s="29">
        <f t="shared" si="272"/>
        <v>0</v>
      </c>
      <c r="L5558" s="29">
        <f>①陸連データ貼付け!P2627</f>
        <v>0</v>
      </c>
      <c r="M5558" s="63">
        <f>①陸連データ貼付け!Q2627</f>
        <v>0</v>
      </c>
    </row>
    <row r="5559" spans="1:13">
      <c r="A5559" s="220" t="str">
        <f>IF(①陸連データ貼付け!M2628="","",①陸連データ貼付け!M2628)</f>
        <v/>
      </c>
      <c r="B5559" s="29" t="str">
        <f t="shared" si="270"/>
        <v/>
      </c>
      <c r="C5559" s="29" t="str">
        <f t="shared" si="271"/>
        <v/>
      </c>
      <c r="D5559" s="29">
        <f>①陸連データ貼付け!B2628</f>
        <v>0</v>
      </c>
      <c r="E5559" s="29">
        <f>①陸連データ貼付け!C2628</f>
        <v>0</v>
      </c>
      <c r="F5559" s="29" t="str">
        <f>ASC(①陸連データ貼付け!D2628)</f>
        <v/>
      </c>
      <c r="G5559" s="29">
        <f>①陸連データ貼付け!E2628</f>
        <v>0</v>
      </c>
      <c r="H5559" s="29">
        <f>①陸連データ貼付け!H2628</f>
        <v>0</v>
      </c>
      <c r="I5559" s="29">
        <f>①陸連データ貼付け!I2628</f>
        <v>0</v>
      </c>
      <c r="J5559" s="29">
        <f>①陸連データ貼付け!J2628</f>
        <v>0</v>
      </c>
      <c r="K5559" s="29">
        <f t="shared" si="272"/>
        <v>0</v>
      </c>
      <c r="L5559" s="29">
        <f>①陸連データ貼付け!P2628</f>
        <v>0</v>
      </c>
      <c r="M5559" s="63">
        <f>①陸連データ貼付け!Q2628</f>
        <v>0</v>
      </c>
    </row>
    <row r="5560" spans="1:13">
      <c r="A5560" s="220" t="str">
        <f>IF(①陸連データ貼付け!M2629="","",①陸連データ貼付け!M2629)</f>
        <v/>
      </c>
      <c r="B5560" s="29" t="str">
        <f t="shared" si="270"/>
        <v/>
      </c>
      <c r="C5560" s="29" t="str">
        <f t="shared" si="271"/>
        <v/>
      </c>
      <c r="D5560" s="29">
        <f>①陸連データ貼付け!B2629</f>
        <v>0</v>
      </c>
      <c r="E5560" s="29">
        <f>①陸連データ貼付け!C2629</f>
        <v>0</v>
      </c>
      <c r="F5560" s="29" t="str">
        <f>ASC(①陸連データ貼付け!D2629)</f>
        <v/>
      </c>
      <c r="G5560" s="29">
        <f>①陸連データ貼付け!E2629</f>
        <v>0</v>
      </c>
      <c r="H5560" s="29">
        <f>①陸連データ貼付け!H2629</f>
        <v>0</v>
      </c>
      <c r="I5560" s="29">
        <f>①陸連データ貼付け!I2629</f>
        <v>0</v>
      </c>
      <c r="J5560" s="29">
        <f>①陸連データ貼付け!J2629</f>
        <v>0</v>
      </c>
      <c r="K5560" s="29">
        <f t="shared" si="272"/>
        <v>0</v>
      </c>
      <c r="L5560" s="29">
        <f>①陸連データ貼付け!P2629</f>
        <v>0</v>
      </c>
      <c r="M5560" s="63">
        <f>①陸連データ貼付け!Q2629</f>
        <v>0</v>
      </c>
    </row>
    <row r="5561" spans="1:13">
      <c r="A5561" s="220" t="str">
        <f>IF(①陸連データ貼付け!M2630="","",①陸連データ貼付け!M2630)</f>
        <v/>
      </c>
      <c r="B5561" s="29" t="str">
        <f t="shared" si="270"/>
        <v/>
      </c>
      <c r="C5561" s="29" t="str">
        <f t="shared" si="271"/>
        <v/>
      </c>
      <c r="D5561" s="29">
        <f>①陸連データ貼付け!B2630</f>
        <v>0</v>
      </c>
      <c r="E5561" s="29">
        <f>①陸連データ貼付け!C2630</f>
        <v>0</v>
      </c>
      <c r="F5561" s="29" t="str">
        <f>ASC(①陸連データ貼付け!D2630)</f>
        <v/>
      </c>
      <c r="G5561" s="29">
        <f>①陸連データ貼付け!E2630</f>
        <v>0</v>
      </c>
      <c r="H5561" s="29">
        <f>①陸連データ貼付け!H2630</f>
        <v>0</v>
      </c>
      <c r="I5561" s="29">
        <f>①陸連データ貼付け!I2630</f>
        <v>0</v>
      </c>
      <c r="J5561" s="29">
        <f>①陸連データ貼付け!J2630</f>
        <v>0</v>
      </c>
      <c r="K5561" s="29">
        <f t="shared" si="272"/>
        <v>0</v>
      </c>
      <c r="L5561" s="29">
        <f>①陸連データ貼付け!P2630</f>
        <v>0</v>
      </c>
      <c r="M5561" s="63">
        <f>①陸連データ貼付け!Q2630</f>
        <v>0</v>
      </c>
    </row>
    <row r="5562" spans="1:13">
      <c r="A5562" s="220" t="str">
        <f>IF(①陸連データ貼付け!M2631="","",①陸連データ貼付け!M2631)</f>
        <v/>
      </c>
      <c r="B5562" s="29" t="str">
        <f t="shared" si="270"/>
        <v/>
      </c>
      <c r="C5562" s="29" t="str">
        <f t="shared" si="271"/>
        <v/>
      </c>
      <c r="D5562" s="29">
        <f>①陸連データ貼付け!B2631</f>
        <v>0</v>
      </c>
      <c r="E5562" s="29">
        <f>①陸連データ貼付け!C2631</f>
        <v>0</v>
      </c>
      <c r="F5562" s="29" t="str">
        <f>ASC(①陸連データ貼付け!D2631)</f>
        <v/>
      </c>
      <c r="G5562" s="29">
        <f>①陸連データ貼付け!E2631</f>
        <v>0</v>
      </c>
      <c r="H5562" s="29">
        <f>①陸連データ貼付け!H2631</f>
        <v>0</v>
      </c>
      <c r="I5562" s="29">
        <f>①陸連データ貼付け!I2631</f>
        <v>0</v>
      </c>
      <c r="J5562" s="29">
        <f>①陸連データ貼付け!J2631</f>
        <v>0</v>
      </c>
      <c r="K5562" s="29">
        <f t="shared" si="272"/>
        <v>0</v>
      </c>
      <c r="L5562" s="29">
        <f>①陸連データ貼付け!P2631</f>
        <v>0</v>
      </c>
      <c r="M5562" s="63">
        <f>①陸連データ貼付け!Q2631</f>
        <v>0</v>
      </c>
    </row>
    <row r="5563" spans="1:13">
      <c r="A5563" s="220" t="str">
        <f>IF(①陸連データ貼付け!M2632="","",①陸連データ貼付け!M2632)</f>
        <v/>
      </c>
      <c r="B5563" s="29" t="str">
        <f t="shared" si="270"/>
        <v/>
      </c>
      <c r="C5563" s="29" t="str">
        <f t="shared" si="271"/>
        <v/>
      </c>
      <c r="D5563" s="29">
        <f>①陸連データ貼付け!B2632</f>
        <v>0</v>
      </c>
      <c r="E5563" s="29">
        <f>①陸連データ貼付け!C2632</f>
        <v>0</v>
      </c>
      <c r="F5563" s="29" t="str">
        <f>ASC(①陸連データ貼付け!D2632)</f>
        <v/>
      </c>
      <c r="G5563" s="29">
        <f>①陸連データ貼付け!E2632</f>
        <v>0</v>
      </c>
      <c r="H5563" s="29">
        <f>①陸連データ貼付け!H2632</f>
        <v>0</v>
      </c>
      <c r="I5563" s="29">
        <f>①陸連データ貼付け!I2632</f>
        <v>0</v>
      </c>
      <c r="J5563" s="29">
        <f>①陸連データ貼付け!J2632</f>
        <v>0</v>
      </c>
      <c r="K5563" s="29">
        <f t="shared" si="272"/>
        <v>0</v>
      </c>
      <c r="L5563" s="29">
        <f>①陸連データ貼付け!P2632</f>
        <v>0</v>
      </c>
      <c r="M5563" s="63">
        <f>①陸連データ貼付け!Q2632</f>
        <v>0</v>
      </c>
    </row>
    <row r="5564" spans="1:13">
      <c r="A5564" s="220" t="str">
        <f>IF(①陸連データ貼付け!M2633="","",①陸連データ貼付け!M2633)</f>
        <v/>
      </c>
      <c r="B5564" s="29" t="str">
        <f t="shared" si="270"/>
        <v/>
      </c>
      <c r="C5564" s="29" t="str">
        <f t="shared" si="271"/>
        <v/>
      </c>
      <c r="D5564" s="29">
        <f>①陸連データ貼付け!B2633</f>
        <v>0</v>
      </c>
      <c r="E5564" s="29">
        <f>①陸連データ貼付け!C2633</f>
        <v>0</v>
      </c>
      <c r="F5564" s="29" t="str">
        <f>ASC(①陸連データ貼付け!D2633)</f>
        <v/>
      </c>
      <c r="G5564" s="29">
        <f>①陸連データ貼付け!E2633</f>
        <v>0</v>
      </c>
      <c r="H5564" s="29">
        <f>①陸連データ貼付け!H2633</f>
        <v>0</v>
      </c>
      <c r="I5564" s="29">
        <f>①陸連データ貼付け!I2633</f>
        <v>0</v>
      </c>
      <c r="J5564" s="29">
        <f>①陸連データ貼付け!J2633</f>
        <v>0</v>
      </c>
      <c r="K5564" s="29">
        <f t="shared" si="272"/>
        <v>0</v>
      </c>
      <c r="L5564" s="29">
        <f>①陸連データ貼付け!P2633</f>
        <v>0</v>
      </c>
      <c r="M5564" s="63">
        <f>①陸連データ貼付け!Q2633</f>
        <v>0</v>
      </c>
    </row>
    <row r="5565" spans="1:13">
      <c r="A5565" s="220" t="str">
        <f>IF(①陸連データ貼付け!M2634="","",①陸連データ貼付け!M2634)</f>
        <v/>
      </c>
      <c r="B5565" s="29" t="str">
        <f t="shared" si="270"/>
        <v/>
      </c>
      <c r="C5565" s="29" t="str">
        <f t="shared" si="271"/>
        <v/>
      </c>
      <c r="D5565" s="29">
        <f>①陸連データ貼付け!B2634</f>
        <v>0</v>
      </c>
      <c r="E5565" s="29">
        <f>①陸連データ貼付け!C2634</f>
        <v>0</v>
      </c>
      <c r="F5565" s="29" t="str">
        <f>ASC(①陸連データ貼付け!D2634)</f>
        <v/>
      </c>
      <c r="G5565" s="29">
        <f>①陸連データ貼付け!E2634</f>
        <v>0</v>
      </c>
      <c r="H5565" s="29">
        <f>①陸連データ貼付け!H2634</f>
        <v>0</v>
      </c>
      <c r="I5565" s="29">
        <f>①陸連データ貼付け!I2634</f>
        <v>0</v>
      </c>
      <c r="J5565" s="29">
        <f>①陸連データ貼付け!J2634</f>
        <v>0</v>
      </c>
      <c r="K5565" s="29">
        <f t="shared" si="272"/>
        <v>0</v>
      </c>
      <c r="L5565" s="29">
        <f>①陸連データ貼付け!P2634</f>
        <v>0</v>
      </c>
      <c r="M5565" s="63">
        <f>①陸連データ貼付け!Q2634</f>
        <v>0</v>
      </c>
    </row>
    <row r="5566" spans="1:13">
      <c r="A5566" s="220" t="str">
        <f>IF(①陸連データ貼付け!M2635="","",①陸連データ貼付け!M2635)</f>
        <v/>
      </c>
      <c r="B5566" s="29" t="str">
        <f t="shared" si="270"/>
        <v/>
      </c>
      <c r="C5566" s="29" t="str">
        <f t="shared" si="271"/>
        <v/>
      </c>
      <c r="D5566" s="29">
        <f>①陸連データ貼付け!B2635</f>
        <v>0</v>
      </c>
      <c r="E5566" s="29">
        <f>①陸連データ貼付け!C2635</f>
        <v>0</v>
      </c>
      <c r="F5566" s="29" t="str">
        <f>ASC(①陸連データ貼付け!D2635)</f>
        <v/>
      </c>
      <c r="G5566" s="29">
        <f>①陸連データ貼付け!E2635</f>
        <v>0</v>
      </c>
      <c r="H5566" s="29">
        <f>①陸連データ貼付け!H2635</f>
        <v>0</v>
      </c>
      <c r="I5566" s="29">
        <f>①陸連データ貼付け!I2635</f>
        <v>0</v>
      </c>
      <c r="J5566" s="29">
        <f>①陸連データ貼付け!J2635</f>
        <v>0</v>
      </c>
      <c r="K5566" s="29">
        <f t="shared" si="272"/>
        <v>0</v>
      </c>
      <c r="L5566" s="29">
        <f>①陸連データ貼付け!P2635</f>
        <v>0</v>
      </c>
      <c r="M5566" s="63">
        <f>①陸連データ貼付け!Q2635</f>
        <v>0</v>
      </c>
    </row>
    <row r="5567" spans="1:13">
      <c r="A5567" s="220" t="str">
        <f>IF(①陸連データ貼付け!M2636="","",①陸連データ貼付け!M2636)</f>
        <v/>
      </c>
      <c r="B5567" s="29" t="str">
        <f t="shared" si="270"/>
        <v/>
      </c>
      <c r="C5567" s="29" t="str">
        <f t="shared" si="271"/>
        <v/>
      </c>
      <c r="D5567" s="29">
        <f>①陸連データ貼付け!B2636</f>
        <v>0</v>
      </c>
      <c r="E5567" s="29">
        <f>①陸連データ貼付け!C2636</f>
        <v>0</v>
      </c>
      <c r="F5567" s="29" t="str">
        <f>ASC(①陸連データ貼付け!D2636)</f>
        <v/>
      </c>
      <c r="G5567" s="29">
        <f>①陸連データ貼付け!E2636</f>
        <v>0</v>
      </c>
      <c r="H5567" s="29">
        <f>①陸連データ貼付け!H2636</f>
        <v>0</v>
      </c>
      <c r="I5567" s="29">
        <f>①陸連データ貼付け!I2636</f>
        <v>0</v>
      </c>
      <c r="J5567" s="29">
        <f>①陸連データ貼付け!J2636</f>
        <v>0</v>
      </c>
      <c r="K5567" s="29">
        <f t="shared" si="272"/>
        <v>0</v>
      </c>
      <c r="L5567" s="29">
        <f>①陸連データ貼付け!P2636</f>
        <v>0</v>
      </c>
      <c r="M5567" s="63">
        <f>①陸連データ貼付け!Q2636</f>
        <v>0</v>
      </c>
    </row>
    <row r="5568" spans="1:13">
      <c r="A5568" s="220" t="str">
        <f>IF(①陸連データ貼付け!M2637="","",①陸連データ貼付け!M2637)</f>
        <v/>
      </c>
      <c r="B5568" s="29" t="str">
        <f t="shared" si="270"/>
        <v/>
      </c>
      <c r="C5568" s="29" t="str">
        <f t="shared" si="271"/>
        <v/>
      </c>
      <c r="D5568" s="29">
        <f>①陸連データ貼付け!B2637</f>
        <v>0</v>
      </c>
      <c r="E5568" s="29">
        <f>①陸連データ貼付け!C2637</f>
        <v>0</v>
      </c>
      <c r="F5568" s="29" t="str">
        <f>ASC(①陸連データ貼付け!D2637)</f>
        <v/>
      </c>
      <c r="G5568" s="29">
        <f>①陸連データ貼付け!E2637</f>
        <v>0</v>
      </c>
      <c r="H5568" s="29">
        <f>①陸連データ貼付け!H2637</f>
        <v>0</v>
      </c>
      <c r="I5568" s="29">
        <f>①陸連データ貼付け!I2637</f>
        <v>0</v>
      </c>
      <c r="J5568" s="29">
        <f>①陸連データ貼付け!J2637</f>
        <v>0</v>
      </c>
      <c r="K5568" s="29">
        <f t="shared" si="272"/>
        <v>0</v>
      </c>
      <c r="L5568" s="29">
        <f>①陸連データ貼付け!P2637</f>
        <v>0</v>
      </c>
      <c r="M5568" s="63">
        <f>①陸連データ貼付け!Q2637</f>
        <v>0</v>
      </c>
    </row>
    <row r="5569" spans="1:13">
      <c r="A5569" s="220" t="str">
        <f>IF(①陸連データ貼付け!M2638="","",①陸連データ貼付け!M2638)</f>
        <v/>
      </c>
      <c r="B5569" s="29" t="str">
        <f t="shared" si="270"/>
        <v/>
      </c>
      <c r="C5569" s="29" t="str">
        <f t="shared" si="271"/>
        <v/>
      </c>
      <c r="D5569" s="29">
        <f>①陸連データ貼付け!B2638</f>
        <v>0</v>
      </c>
      <c r="E5569" s="29">
        <f>①陸連データ貼付け!C2638</f>
        <v>0</v>
      </c>
      <c r="F5569" s="29" t="str">
        <f>ASC(①陸連データ貼付け!D2638)</f>
        <v/>
      </c>
      <c r="G5569" s="29">
        <f>①陸連データ貼付け!E2638</f>
        <v>0</v>
      </c>
      <c r="H5569" s="29">
        <f>①陸連データ貼付け!H2638</f>
        <v>0</v>
      </c>
      <c r="I5569" s="29">
        <f>①陸連データ貼付け!I2638</f>
        <v>0</v>
      </c>
      <c r="J5569" s="29">
        <f>①陸連データ貼付け!J2638</f>
        <v>0</v>
      </c>
      <c r="K5569" s="29">
        <f t="shared" si="272"/>
        <v>0</v>
      </c>
      <c r="L5569" s="29">
        <f>①陸連データ貼付け!P2638</f>
        <v>0</v>
      </c>
      <c r="M5569" s="63">
        <f>①陸連データ貼付け!Q2638</f>
        <v>0</v>
      </c>
    </row>
    <row r="5570" spans="1:13">
      <c r="A5570" s="220" t="str">
        <f>IF(①陸連データ貼付け!M2639="","",①陸連データ貼付け!M2639)</f>
        <v/>
      </c>
      <c r="B5570" s="29" t="str">
        <f t="shared" si="270"/>
        <v/>
      </c>
      <c r="C5570" s="29" t="str">
        <f t="shared" si="271"/>
        <v/>
      </c>
      <c r="D5570" s="29">
        <f>①陸連データ貼付け!B2639</f>
        <v>0</v>
      </c>
      <c r="E5570" s="29">
        <f>①陸連データ貼付け!C2639</f>
        <v>0</v>
      </c>
      <c r="F5570" s="29" t="str">
        <f>ASC(①陸連データ貼付け!D2639)</f>
        <v/>
      </c>
      <c r="G5570" s="29">
        <f>①陸連データ貼付け!E2639</f>
        <v>0</v>
      </c>
      <c r="H5570" s="29">
        <f>①陸連データ貼付け!H2639</f>
        <v>0</v>
      </c>
      <c r="I5570" s="29">
        <f>①陸連データ貼付け!I2639</f>
        <v>0</v>
      </c>
      <c r="J5570" s="29">
        <f>①陸連データ貼付け!J2639</f>
        <v>0</v>
      </c>
      <c r="K5570" s="29">
        <f t="shared" si="272"/>
        <v>0</v>
      </c>
      <c r="L5570" s="29">
        <f>①陸連データ貼付け!P2639</f>
        <v>0</v>
      </c>
      <c r="M5570" s="63">
        <f>①陸連データ貼付け!Q2639</f>
        <v>0</v>
      </c>
    </row>
    <row r="5571" spans="1:13">
      <c r="A5571" s="220" t="str">
        <f>IF(①陸連データ貼付け!M2640="","",①陸連データ貼付け!M2640)</f>
        <v/>
      </c>
      <c r="B5571" s="29" t="str">
        <f t="shared" si="270"/>
        <v/>
      </c>
      <c r="C5571" s="29" t="str">
        <f t="shared" si="271"/>
        <v/>
      </c>
      <c r="D5571" s="29">
        <f>①陸連データ貼付け!B2640</f>
        <v>0</v>
      </c>
      <c r="E5571" s="29">
        <f>①陸連データ貼付け!C2640</f>
        <v>0</v>
      </c>
      <c r="F5571" s="29" t="str">
        <f>ASC(①陸連データ貼付け!D2640)</f>
        <v/>
      </c>
      <c r="G5571" s="29">
        <f>①陸連データ貼付け!E2640</f>
        <v>0</v>
      </c>
      <c r="H5571" s="29">
        <f>①陸連データ貼付け!H2640</f>
        <v>0</v>
      </c>
      <c r="I5571" s="29">
        <f>①陸連データ貼付け!I2640</f>
        <v>0</v>
      </c>
      <c r="J5571" s="29">
        <f>①陸連データ貼付け!J2640</f>
        <v>0</v>
      </c>
      <c r="K5571" s="29">
        <f t="shared" si="272"/>
        <v>0</v>
      </c>
      <c r="L5571" s="29">
        <f>①陸連データ貼付け!P2640</f>
        <v>0</v>
      </c>
      <c r="M5571" s="63">
        <f>①陸連データ貼付け!Q2640</f>
        <v>0</v>
      </c>
    </row>
    <row r="5572" spans="1:13">
      <c r="A5572" s="220" t="str">
        <f>IF(①陸連データ貼付け!M2641="","",①陸連データ貼付け!M2641)</f>
        <v/>
      </c>
      <c r="B5572" s="29" t="str">
        <f t="shared" si="270"/>
        <v/>
      </c>
      <c r="C5572" s="29" t="str">
        <f t="shared" si="271"/>
        <v/>
      </c>
      <c r="D5572" s="29">
        <f>①陸連データ貼付け!B2641</f>
        <v>0</v>
      </c>
      <c r="E5572" s="29">
        <f>①陸連データ貼付け!C2641</f>
        <v>0</v>
      </c>
      <c r="F5572" s="29" t="str">
        <f>ASC(①陸連データ貼付け!D2641)</f>
        <v/>
      </c>
      <c r="G5572" s="29">
        <f>①陸連データ貼付け!E2641</f>
        <v>0</v>
      </c>
      <c r="H5572" s="29">
        <f>①陸連データ貼付け!H2641</f>
        <v>0</v>
      </c>
      <c r="I5572" s="29">
        <f>①陸連データ貼付け!I2641</f>
        <v>0</v>
      </c>
      <c r="J5572" s="29">
        <f>①陸連データ貼付け!J2641</f>
        <v>0</v>
      </c>
      <c r="K5572" s="29">
        <f t="shared" si="272"/>
        <v>0</v>
      </c>
      <c r="L5572" s="29">
        <f>①陸連データ貼付け!P2641</f>
        <v>0</v>
      </c>
      <c r="M5572" s="63">
        <f>①陸連データ貼付け!Q2641</f>
        <v>0</v>
      </c>
    </row>
    <row r="5573" spans="1:13">
      <c r="A5573" s="220" t="str">
        <f>IF(①陸連データ貼付け!M2642="","",①陸連データ貼付け!M2642)</f>
        <v/>
      </c>
      <c r="B5573" s="29" t="str">
        <f t="shared" si="270"/>
        <v/>
      </c>
      <c r="C5573" s="29" t="str">
        <f t="shared" si="271"/>
        <v/>
      </c>
      <c r="D5573" s="29">
        <f>①陸連データ貼付け!B2642</f>
        <v>0</v>
      </c>
      <c r="E5573" s="29">
        <f>①陸連データ貼付け!C2642</f>
        <v>0</v>
      </c>
      <c r="F5573" s="29" t="str">
        <f>ASC(①陸連データ貼付け!D2642)</f>
        <v/>
      </c>
      <c r="G5573" s="29">
        <f>①陸連データ貼付け!E2642</f>
        <v>0</v>
      </c>
      <c r="H5573" s="29">
        <f>①陸連データ貼付け!H2642</f>
        <v>0</v>
      </c>
      <c r="I5573" s="29">
        <f>①陸連データ貼付け!I2642</f>
        <v>0</v>
      </c>
      <c r="J5573" s="29">
        <f>①陸連データ貼付け!J2642</f>
        <v>0</v>
      </c>
      <c r="K5573" s="29">
        <f t="shared" si="272"/>
        <v>0</v>
      </c>
      <c r="L5573" s="29">
        <f>①陸連データ貼付け!P2642</f>
        <v>0</v>
      </c>
      <c r="M5573" s="63">
        <f>①陸連データ貼付け!Q2642</f>
        <v>0</v>
      </c>
    </row>
    <row r="5574" spans="1:13">
      <c r="A5574" s="220" t="str">
        <f>IF(①陸連データ貼付け!M2643="","",①陸連データ貼付け!M2643)</f>
        <v/>
      </c>
      <c r="B5574" s="29" t="str">
        <f t="shared" si="270"/>
        <v/>
      </c>
      <c r="C5574" s="29" t="str">
        <f t="shared" si="271"/>
        <v/>
      </c>
      <c r="D5574" s="29">
        <f>①陸連データ貼付け!B2643</f>
        <v>0</v>
      </c>
      <c r="E5574" s="29">
        <f>①陸連データ貼付け!C2643</f>
        <v>0</v>
      </c>
      <c r="F5574" s="29" t="str">
        <f>ASC(①陸連データ貼付け!D2643)</f>
        <v/>
      </c>
      <c r="G5574" s="29">
        <f>①陸連データ貼付け!E2643</f>
        <v>0</v>
      </c>
      <c r="H5574" s="29">
        <f>①陸連データ貼付け!H2643</f>
        <v>0</v>
      </c>
      <c r="I5574" s="29">
        <f>①陸連データ貼付け!I2643</f>
        <v>0</v>
      </c>
      <c r="J5574" s="29">
        <f>①陸連データ貼付け!J2643</f>
        <v>0</v>
      </c>
      <c r="K5574" s="29">
        <f t="shared" si="272"/>
        <v>0</v>
      </c>
      <c r="L5574" s="29">
        <f>①陸連データ貼付け!P2643</f>
        <v>0</v>
      </c>
      <c r="M5574" s="63">
        <f>①陸連データ貼付け!Q2643</f>
        <v>0</v>
      </c>
    </row>
    <row r="5575" spans="1:13">
      <c r="A5575" s="220" t="str">
        <f>IF(①陸連データ貼付け!M2644="","",①陸連データ貼付け!M2644)</f>
        <v/>
      </c>
      <c r="B5575" s="29" t="str">
        <f t="shared" si="270"/>
        <v/>
      </c>
      <c r="C5575" s="29" t="str">
        <f t="shared" si="271"/>
        <v/>
      </c>
      <c r="D5575" s="29">
        <f>①陸連データ貼付け!B2644</f>
        <v>0</v>
      </c>
      <c r="E5575" s="29">
        <f>①陸連データ貼付け!C2644</f>
        <v>0</v>
      </c>
      <c r="F5575" s="29" t="str">
        <f>ASC(①陸連データ貼付け!D2644)</f>
        <v/>
      </c>
      <c r="G5575" s="29">
        <f>①陸連データ貼付け!E2644</f>
        <v>0</v>
      </c>
      <c r="H5575" s="29">
        <f>①陸連データ貼付け!H2644</f>
        <v>0</v>
      </c>
      <c r="I5575" s="29">
        <f>①陸連データ貼付け!I2644</f>
        <v>0</v>
      </c>
      <c r="J5575" s="29">
        <f>①陸連データ貼付け!J2644</f>
        <v>0</v>
      </c>
      <c r="K5575" s="29">
        <f t="shared" si="272"/>
        <v>0</v>
      </c>
      <c r="L5575" s="29">
        <f>①陸連データ貼付け!P2644</f>
        <v>0</v>
      </c>
      <c r="M5575" s="63">
        <f>①陸連データ貼付け!Q2644</f>
        <v>0</v>
      </c>
    </row>
    <row r="5576" spans="1:13">
      <c r="A5576" s="220" t="str">
        <f>IF(①陸連データ貼付け!M2645="","",①陸連データ貼付け!M2645)</f>
        <v/>
      </c>
      <c r="B5576" s="29" t="str">
        <f t="shared" si="270"/>
        <v/>
      </c>
      <c r="C5576" s="29" t="str">
        <f t="shared" si="271"/>
        <v/>
      </c>
      <c r="D5576" s="29">
        <f>①陸連データ貼付け!B2645</f>
        <v>0</v>
      </c>
      <c r="E5576" s="29">
        <f>①陸連データ貼付け!C2645</f>
        <v>0</v>
      </c>
      <c r="F5576" s="29" t="str">
        <f>ASC(①陸連データ貼付け!D2645)</f>
        <v/>
      </c>
      <c r="G5576" s="29">
        <f>①陸連データ貼付け!E2645</f>
        <v>0</v>
      </c>
      <c r="H5576" s="29">
        <f>①陸連データ貼付け!H2645</f>
        <v>0</v>
      </c>
      <c r="I5576" s="29">
        <f>①陸連データ貼付け!I2645</f>
        <v>0</v>
      </c>
      <c r="J5576" s="29">
        <f>①陸連データ貼付け!J2645</f>
        <v>0</v>
      </c>
      <c r="K5576" s="29">
        <f t="shared" si="272"/>
        <v>0</v>
      </c>
      <c r="L5576" s="29">
        <f>①陸連データ貼付け!P2645</f>
        <v>0</v>
      </c>
      <c r="M5576" s="63">
        <f>①陸連データ貼付け!Q2645</f>
        <v>0</v>
      </c>
    </row>
    <row r="5577" spans="1:13">
      <c r="A5577" s="220" t="str">
        <f>IF(①陸連データ貼付け!M2646="","",①陸連データ貼付け!M2646)</f>
        <v/>
      </c>
      <c r="B5577" s="29" t="str">
        <f t="shared" si="270"/>
        <v/>
      </c>
      <c r="C5577" s="29" t="str">
        <f t="shared" si="271"/>
        <v/>
      </c>
      <c r="D5577" s="29">
        <f>①陸連データ貼付け!B2646</f>
        <v>0</v>
      </c>
      <c r="E5577" s="29">
        <f>①陸連データ貼付け!C2646</f>
        <v>0</v>
      </c>
      <c r="F5577" s="29" t="str">
        <f>ASC(①陸連データ貼付け!D2646)</f>
        <v/>
      </c>
      <c r="G5577" s="29">
        <f>①陸連データ貼付け!E2646</f>
        <v>0</v>
      </c>
      <c r="H5577" s="29">
        <f>①陸連データ貼付け!H2646</f>
        <v>0</v>
      </c>
      <c r="I5577" s="29">
        <f>①陸連データ貼付け!I2646</f>
        <v>0</v>
      </c>
      <c r="J5577" s="29">
        <f>①陸連データ貼付け!J2646</f>
        <v>0</v>
      </c>
      <c r="K5577" s="29">
        <f t="shared" si="272"/>
        <v>0</v>
      </c>
      <c r="L5577" s="29">
        <f>①陸連データ貼付け!P2646</f>
        <v>0</v>
      </c>
      <c r="M5577" s="63">
        <f>①陸連データ貼付け!Q2646</f>
        <v>0</v>
      </c>
    </row>
    <row r="5578" spans="1:13">
      <c r="A5578" s="220" t="str">
        <f>IF(①陸連データ貼付け!M2647="","",①陸連データ貼付け!M2647)</f>
        <v/>
      </c>
      <c r="B5578" s="29" t="str">
        <f t="shared" si="270"/>
        <v/>
      </c>
      <c r="C5578" s="29" t="str">
        <f t="shared" si="271"/>
        <v/>
      </c>
      <c r="D5578" s="29">
        <f>①陸連データ貼付け!B2647</f>
        <v>0</v>
      </c>
      <c r="E5578" s="29">
        <f>①陸連データ貼付け!C2647</f>
        <v>0</v>
      </c>
      <c r="F5578" s="29" t="str">
        <f>ASC(①陸連データ貼付け!D2647)</f>
        <v/>
      </c>
      <c r="G5578" s="29">
        <f>①陸連データ貼付け!E2647</f>
        <v>0</v>
      </c>
      <c r="H5578" s="29">
        <f>①陸連データ貼付け!H2647</f>
        <v>0</v>
      </c>
      <c r="I5578" s="29">
        <f>①陸連データ貼付け!I2647</f>
        <v>0</v>
      </c>
      <c r="J5578" s="29">
        <f>①陸連データ貼付け!J2647</f>
        <v>0</v>
      </c>
      <c r="K5578" s="29">
        <f t="shared" si="272"/>
        <v>0</v>
      </c>
      <c r="L5578" s="29">
        <f>①陸連データ貼付け!P2647</f>
        <v>0</v>
      </c>
      <c r="M5578" s="63">
        <f>①陸連データ貼付け!Q2647</f>
        <v>0</v>
      </c>
    </row>
    <row r="5579" spans="1:13">
      <c r="A5579" s="220" t="str">
        <f>IF(①陸連データ貼付け!M2648="","",①陸連データ貼付け!M2648)</f>
        <v/>
      </c>
      <c r="B5579" s="29" t="str">
        <f t="shared" si="270"/>
        <v/>
      </c>
      <c r="C5579" s="29" t="str">
        <f t="shared" si="271"/>
        <v/>
      </c>
      <c r="D5579" s="29">
        <f>①陸連データ貼付け!B2648</f>
        <v>0</v>
      </c>
      <c r="E5579" s="29">
        <f>①陸連データ貼付け!C2648</f>
        <v>0</v>
      </c>
      <c r="F5579" s="29" t="str">
        <f>ASC(①陸連データ貼付け!D2648)</f>
        <v/>
      </c>
      <c r="G5579" s="29">
        <f>①陸連データ貼付け!E2648</f>
        <v>0</v>
      </c>
      <c r="H5579" s="29">
        <f>①陸連データ貼付け!H2648</f>
        <v>0</v>
      </c>
      <c r="I5579" s="29">
        <f>①陸連データ貼付け!I2648</f>
        <v>0</v>
      </c>
      <c r="J5579" s="29">
        <f>①陸連データ貼付け!J2648</f>
        <v>0</v>
      </c>
      <c r="K5579" s="29">
        <f t="shared" si="272"/>
        <v>0</v>
      </c>
      <c r="L5579" s="29">
        <f>①陸連データ貼付け!P2648</f>
        <v>0</v>
      </c>
      <c r="M5579" s="63">
        <f>①陸連データ貼付け!Q2648</f>
        <v>0</v>
      </c>
    </row>
    <row r="5580" spans="1:13">
      <c r="A5580" s="220" t="str">
        <f>IF(①陸連データ貼付け!M2649="","",①陸連データ貼付け!M2649)</f>
        <v/>
      </c>
      <c r="B5580" s="29" t="str">
        <f t="shared" si="270"/>
        <v/>
      </c>
      <c r="C5580" s="29" t="str">
        <f t="shared" si="271"/>
        <v/>
      </c>
      <c r="D5580" s="29">
        <f>①陸連データ貼付け!B2649</f>
        <v>0</v>
      </c>
      <c r="E5580" s="29">
        <f>①陸連データ貼付け!C2649</f>
        <v>0</v>
      </c>
      <c r="F5580" s="29" t="str">
        <f>ASC(①陸連データ貼付け!D2649)</f>
        <v/>
      </c>
      <c r="G5580" s="29">
        <f>①陸連データ貼付け!E2649</f>
        <v>0</v>
      </c>
      <c r="H5580" s="29">
        <f>①陸連データ貼付け!H2649</f>
        <v>0</v>
      </c>
      <c r="I5580" s="29">
        <f>①陸連データ貼付け!I2649</f>
        <v>0</v>
      </c>
      <c r="J5580" s="29">
        <f>①陸連データ貼付け!J2649</f>
        <v>0</v>
      </c>
      <c r="K5580" s="29">
        <f t="shared" si="272"/>
        <v>0</v>
      </c>
      <c r="L5580" s="29">
        <f>①陸連データ貼付け!P2649</f>
        <v>0</v>
      </c>
      <c r="M5580" s="63">
        <f>①陸連データ貼付け!Q2649</f>
        <v>0</v>
      </c>
    </row>
    <row r="5581" spans="1:13">
      <c r="A5581" s="220" t="str">
        <f>IF(①陸連データ貼付け!M2650="","",①陸連データ貼付け!M2650)</f>
        <v/>
      </c>
      <c r="B5581" s="29" t="str">
        <f t="shared" si="270"/>
        <v/>
      </c>
      <c r="C5581" s="29" t="str">
        <f t="shared" si="271"/>
        <v/>
      </c>
      <c r="D5581" s="29">
        <f>①陸連データ貼付け!B2650</f>
        <v>0</v>
      </c>
      <c r="E5581" s="29">
        <f>①陸連データ貼付け!C2650</f>
        <v>0</v>
      </c>
      <c r="F5581" s="29" t="str">
        <f>ASC(①陸連データ貼付け!D2650)</f>
        <v/>
      </c>
      <c r="G5581" s="29">
        <f>①陸連データ貼付け!E2650</f>
        <v>0</v>
      </c>
      <c r="H5581" s="29">
        <f>①陸連データ貼付け!H2650</f>
        <v>0</v>
      </c>
      <c r="I5581" s="29">
        <f>①陸連データ貼付け!I2650</f>
        <v>0</v>
      </c>
      <c r="J5581" s="29">
        <f>①陸連データ貼付け!J2650</f>
        <v>0</v>
      </c>
      <c r="K5581" s="29">
        <f t="shared" si="272"/>
        <v>0</v>
      </c>
      <c r="L5581" s="29">
        <f>①陸連データ貼付け!P2650</f>
        <v>0</v>
      </c>
      <c r="M5581" s="63">
        <f>①陸連データ貼付け!Q2650</f>
        <v>0</v>
      </c>
    </row>
    <row r="5582" spans="1:13">
      <c r="A5582" s="220" t="str">
        <f>IF(①陸連データ貼付け!M2651="","",①陸連データ貼付け!M2651)</f>
        <v/>
      </c>
      <c r="B5582" s="29" t="str">
        <f t="shared" si="270"/>
        <v/>
      </c>
      <c r="C5582" s="29" t="str">
        <f t="shared" si="271"/>
        <v/>
      </c>
      <c r="D5582" s="29">
        <f>①陸連データ貼付け!B2651</f>
        <v>0</v>
      </c>
      <c r="E5582" s="29">
        <f>①陸連データ貼付け!C2651</f>
        <v>0</v>
      </c>
      <c r="F5582" s="29" t="str">
        <f>ASC(①陸連データ貼付け!D2651)</f>
        <v/>
      </c>
      <c r="G5582" s="29">
        <f>①陸連データ貼付け!E2651</f>
        <v>0</v>
      </c>
      <c r="H5582" s="29">
        <f>①陸連データ貼付け!H2651</f>
        <v>0</v>
      </c>
      <c r="I5582" s="29">
        <f>①陸連データ貼付け!I2651</f>
        <v>0</v>
      </c>
      <c r="J5582" s="29">
        <f>①陸連データ貼付け!J2651</f>
        <v>0</v>
      </c>
      <c r="K5582" s="29">
        <f t="shared" si="272"/>
        <v>0</v>
      </c>
      <c r="L5582" s="29">
        <f>①陸連データ貼付け!P2651</f>
        <v>0</v>
      </c>
      <c r="M5582" s="63">
        <f>①陸連データ貼付け!Q2651</f>
        <v>0</v>
      </c>
    </row>
    <row r="5583" spans="1:13">
      <c r="A5583" s="220" t="str">
        <f>IF(①陸連データ貼付け!M2652="","",①陸連データ貼付け!M2652)</f>
        <v/>
      </c>
      <c r="B5583" s="29" t="str">
        <f t="shared" si="270"/>
        <v/>
      </c>
      <c r="C5583" s="29" t="str">
        <f t="shared" si="271"/>
        <v/>
      </c>
      <c r="D5583" s="29">
        <f>①陸連データ貼付け!B2652</f>
        <v>0</v>
      </c>
      <c r="E5583" s="29">
        <f>①陸連データ貼付け!C2652</f>
        <v>0</v>
      </c>
      <c r="F5583" s="29" t="str">
        <f>ASC(①陸連データ貼付け!D2652)</f>
        <v/>
      </c>
      <c r="G5583" s="29">
        <f>①陸連データ貼付け!E2652</f>
        <v>0</v>
      </c>
      <c r="H5583" s="29">
        <f>①陸連データ貼付け!H2652</f>
        <v>0</v>
      </c>
      <c r="I5583" s="29">
        <f>①陸連データ貼付け!I2652</f>
        <v>0</v>
      </c>
      <c r="J5583" s="29">
        <f>①陸連データ貼付け!J2652</f>
        <v>0</v>
      </c>
      <c r="K5583" s="29">
        <f t="shared" si="272"/>
        <v>0</v>
      </c>
      <c r="L5583" s="29">
        <f>①陸連データ貼付け!P2652</f>
        <v>0</v>
      </c>
      <c r="M5583" s="63">
        <f>①陸連データ貼付け!Q2652</f>
        <v>0</v>
      </c>
    </row>
    <row r="5584" spans="1:13">
      <c r="A5584" s="220" t="str">
        <f>IF(①陸連データ貼付け!M2653="","",①陸連データ貼付け!M2653)</f>
        <v/>
      </c>
      <c r="B5584" s="29" t="str">
        <f t="shared" si="270"/>
        <v/>
      </c>
      <c r="C5584" s="29" t="str">
        <f t="shared" si="271"/>
        <v/>
      </c>
      <c r="D5584" s="29">
        <f>①陸連データ貼付け!B2653</f>
        <v>0</v>
      </c>
      <c r="E5584" s="29">
        <f>①陸連データ貼付け!C2653</f>
        <v>0</v>
      </c>
      <c r="F5584" s="29" t="str">
        <f>ASC(①陸連データ貼付け!D2653)</f>
        <v/>
      </c>
      <c r="G5584" s="29">
        <f>①陸連データ貼付け!E2653</f>
        <v>0</v>
      </c>
      <c r="H5584" s="29">
        <f>①陸連データ貼付け!H2653</f>
        <v>0</v>
      </c>
      <c r="I5584" s="29">
        <f>①陸連データ貼付け!I2653</f>
        <v>0</v>
      </c>
      <c r="J5584" s="29">
        <f>①陸連データ貼付け!J2653</f>
        <v>0</v>
      </c>
      <c r="K5584" s="29">
        <f t="shared" si="272"/>
        <v>0</v>
      </c>
      <c r="L5584" s="29">
        <f>①陸連データ貼付け!P2653</f>
        <v>0</v>
      </c>
      <c r="M5584" s="63">
        <f>①陸連データ貼付け!Q2653</f>
        <v>0</v>
      </c>
    </row>
    <row r="5585" spans="1:13">
      <c r="A5585" s="220" t="str">
        <f>IF(①陸連データ貼付け!M2654="","",①陸連データ貼付け!M2654)</f>
        <v/>
      </c>
      <c r="B5585" s="29" t="str">
        <f t="shared" si="270"/>
        <v/>
      </c>
      <c r="C5585" s="29" t="str">
        <f t="shared" si="271"/>
        <v/>
      </c>
      <c r="D5585" s="29">
        <f>①陸連データ貼付け!B2654</f>
        <v>0</v>
      </c>
      <c r="E5585" s="29">
        <f>①陸連データ貼付け!C2654</f>
        <v>0</v>
      </c>
      <c r="F5585" s="29" t="str">
        <f>ASC(①陸連データ貼付け!D2654)</f>
        <v/>
      </c>
      <c r="G5585" s="29">
        <f>①陸連データ貼付け!E2654</f>
        <v>0</v>
      </c>
      <c r="H5585" s="29">
        <f>①陸連データ貼付け!H2654</f>
        <v>0</v>
      </c>
      <c r="I5585" s="29">
        <f>①陸連データ貼付け!I2654</f>
        <v>0</v>
      </c>
      <c r="J5585" s="29">
        <f>①陸連データ貼付け!J2654</f>
        <v>0</v>
      </c>
      <c r="K5585" s="29">
        <f t="shared" si="272"/>
        <v>0</v>
      </c>
      <c r="L5585" s="29">
        <f>①陸連データ貼付け!P2654</f>
        <v>0</v>
      </c>
      <c r="M5585" s="63">
        <f>①陸連データ貼付け!Q2654</f>
        <v>0</v>
      </c>
    </row>
    <row r="5586" spans="1:13">
      <c r="A5586" s="220" t="str">
        <f>IF(①陸連データ貼付け!M2655="","",①陸連データ貼付け!M2655)</f>
        <v/>
      </c>
      <c r="B5586" s="29" t="str">
        <f t="shared" si="270"/>
        <v/>
      </c>
      <c r="C5586" s="29" t="str">
        <f t="shared" si="271"/>
        <v/>
      </c>
      <c r="D5586" s="29">
        <f>①陸連データ貼付け!B2655</f>
        <v>0</v>
      </c>
      <c r="E5586" s="29">
        <f>①陸連データ貼付け!C2655</f>
        <v>0</v>
      </c>
      <c r="F5586" s="29" t="str">
        <f>ASC(①陸連データ貼付け!D2655)</f>
        <v/>
      </c>
      <c r="G5586" s="29">
        <f>①陸連データ貼付け!E2655</f>
        <v>0</v>
      </c>
      <c r="H5586" s="29">
        <f>①陸連データ貼付け!H2655</f>
        <v>0</v>
      </c>
      <c r="I5586" s="29">
        <f>①陸連データ貼付け!I2655</f>
        <v>0</v>
      </c>
      <c r="J5586" s="29">
        <f>①陸連データ貼付け!J2655</f>
        <v>0</v>
      </c>
      <c r="K5586" s="29">
        <f t="shared" si="272"/>
        <v>0</v>
      </c>
      <c r="L5586" s="29">
        <f>①陸連データ貼付け!P2655</f>
        <v>0</v>
      </c>
      <c r="M5586" s="63">
        <f>①陸連データ貼付け!Q2655</f>
        <v>0</v>
      </c>
    </row>
    <row r="5587" spans="1:13">
      <c r="A5587" s="220" t="str">
        <f>IF(①陸連データ貼付け!M2656="","",①陸連データ貼付け!M2656)</f>
        <v/>
      </c>
      <c r="B5587" s="29" t="str">
        <f t="shared" si="270"/>
        <v/>
      </c>
      <c r="C5587" s="29" t="str">
        <f t="shared" si="271"/>
        <v/>
      </c>
      <c r="D5587" s="29">
        <f>①陸連データ貼付け!B2656</f>
        <v>0</v>
      </c>
      <c r="E5587" s="29">
        <f>①陸連データ貼付け!C2656</f>
        <v>0</v>
      </c>
      <c r="F5587" s="29" t="str">
        <f>ASC(①陸連データ貼付け!D2656)</f>
        <v/>
      </c>
      <c r="G5587" s="29">
        <f>①陸連データ貼付け!E2656</f>
        <v>0</v>
      </c>
      <c r="H5587" s="29">
        <f>①陸連データ貼付け!H2656</f>
        <v>0</v>
      </c>
      <c r="I5587" s="29">
        <f>①陸連データ貼付け!I2656</f>
        <v>0</v>
      </c>
      <c r="J5587" s="29">
        <f>①陸連データ貼付け!J2656</f>
        <v>0</v>
      </c>
      <c r="K5587" s="29">
        <f t="shared" si="272"/>
        <v>0</v>
      </c>
      <c r="L5587" s="29">
        <f>①陸連データ貼付け!P2656</f>
        <v>0</v>
      </c>
      <c r="M5587" s="63">
        <f>①陸連データ貼付け!Q2656</f>
        <v>0</v>
      </c>
    </row>
    <row r="5588" spans="1:13">
      <c r="A5588" s="220" t="str">
        <f>IF(①陸連データ貼付け!M2657="","",①陸連データ貼付け!M2657)</f>
        <v/>
      </c>
      <c r="B5588" s="29" t="str">
        <f t="shared" si="270"/>
        <v/>
      </c>
      <c r="C5588" s="29" t="str">
        <f t="shared" si="271"/>
        <v/>
      </c>
      <c r="D5588" s="29">
        <f>①陸連データ貼付け!B2657</f>
        <v>0</v>
      </c>
      <c r="E5588" s="29">
        <f>①陸連データ貼付け!C2657</f>
        <v>0</v>
      </c>
      <c r="F5588" s="29" t="str">
        <f>ASC(①陸連データ貼付け!D2657)</f>
        <v/>
      </c>
      <c r="G5588" s="29">
        <f>①陸連データ貼付け!E2657</f>
        <v>0</v>
      </c>
      <c r="H5588" s="29">
        <f>①陸連データ貼付け!H2657</f>
        <v>0</v>
      </c>
      <c r="I5588" s="29">
        <f>①陸連データ貼付け!I2657</f>
        <v>0</v>
      </c>
      <c r="J5588" s="29">
        <f>①陸連データ貼付け!J2657</f>
        <v>0</v>
      </c>
      <c r="K5588" s="29">
        <f t="shared" si="272"/>
        <v>0</v>
      </c>
      <c r="L5588" s="29">
        <f>①陸連データ貼付け!P2657</f>
        <v>0</v>
      </c>
      <c r="M5588" s="63">
        <f>①陸連データ貼付け!Q2657</f>
        <v>0</v>
      </c>
    </row>
    <row r="5589" spans="1:13">
      <c r="A5589" s="220" t="str">
        <f>IF(①陸連データ貼付け!M2658="","",①陸連データ貼付け!M2658)</f>
        <v/>
      </c>
      <c r="B5589" s="29" t="str">
        <f t="shared" si="270"/>
        <v/>
      </c>
      <c r="C5589" s="29" t="str">
        <f t="shared" si="271"/>
        <v/>
      </c>
      <c r="D5589" s="29">
        <f>①陸連データ貼付け!B2658</f>
        <v>0</v>
      </c>
      <c r="E5589" s="29">
        <f>①陸連データ貼付け!C2658</f>
        <v>0</v>
      </c>
      <c r="F5589" s="29" t="str">
        <f>ASC(①陸連データ貼付け!D2658)</f>
        <v/>
      </c>
      <c r="G5589" s="29">
        <f>①陸連データ貼付け!E2658</f>
        <v>0</v>
      </c>
      <c r="H5589" s="29">
        <f>①陸連データ貼付け!H2658</f>
        <v>0</v>
      </c>
      <c r="I5589" s="29">
        <f>①陸連データ貼付け!I2658</f>
        <v>0</v>
      </c>
      <c r="J5589" s="29">
        <f>①陸連データ貼付け!J2658</f>
        <v>0</v>
      </c>
      <c r="K5589" s="29">
        <f t="shared" si="272"/>
        <v>0</v>
      </c>
      <c r="L5589" s="29">
        <f>①陸連データ貼付け!P2658</f>
        <v>0</v>
      </c>
      <c r="M5589" s="63">
        <f>①陸連データ貼付け!Q2658</f>
        <v>0</v>
      </c>
    </row>
    <row r="5590" spans="1:13">
      <c r="A5590" s="220" t="str">
        <f>IF(①陸連データ貼付け!M2659="","",①陸連データ貼付け!M2659)</f>
        <v/>
      </c>
      <c r="B5590" s="29" t="str">
        <f t="shared" si="270"/>
        <v/>
      </c>
      <c r="C5590" s="29" t="str">
        <f t="shared" si="271"/>
        <v/>
      </c>
      <c r="D5590" s="29">
        <f>①陸連データ貼付け!B2659</f>
        <v>0</v>
      </c>
      <c r="E5590" s="29">
        <f>①陸連データ貼付け!C2659</f>
        <v>0</v>
      </c>
      <c r="F5590" s="29" t="str">
        <f>ASC(①陸連データ貼付け!D2659)</f>
        <v/>
      </c>
      <c r="G5590" s="29">
        <f>①陸連データ貼付け!E2659</f>
        <v>0</v>
      </c>
      <c r="H5590" s="29">
        <f>①陸連データ貼付け!H2659</f>
        <v>0</v>
      </c>
      <c r="I5590" s="29">
        <f>①陸連データ貼付け!I2659</f>
        <v>0</v>
      </c>
      <c r="J5590" s="29">
        <f>①陸連データ貼付け!J2659</f>
        <v>0</v>
      </c>
      <c r="K5590" s="29">
        <f t="shared" si="272"/>
        <v>0</v>
      </c>
      <c r="L5590" s="29">
        <f>①陸連データ貼付け!P2659</f>
        <v>0</v>
      </c>
      <c r="M5590" s="63">
        <f>①陸連データ貼付け!Q2659</f>
        <v>0</v>
      </c>
    </row>
    <row r="5591" spans="1:13">
      <c r="A5591" s="220" t="str">
        <f>IF(①陸連データ貼付け!M2660="","",①陸連データ貼付け!M2660)</f>
        <v/>
      </c>
      <c r="B5591" s="29" t="str">
        <f t="shared" si="270"/>
        <v/>
      </c>
      <c r="C5591" s="29" t="str">
        <f t="shared" si="271"/>
        <v/>
      </c>
      <c r="D5591" s="29">
        <f>①陸連データ貼付け!B2660</f>
        <v>0</v>
      </c>
      <c r="E5591" s="29">
        <f>①陸連データ貼付け!C2660</f>
        <v>0</v>
      </c>
      <c r="F5591" s="29" t="str">
        <f>ASC(①陸連データ貼付け!D2660)</f>
        <v/>
      </c>
      <c r="G5591" s="29">
        <f>①陸連データ貼付け!E2660</f>
        <v>0</v>
      </c>
      <c r="H5591" s="29">
        <f>①陸連データ貼付け!H2660</f>
        <v>0</v>
      </c>
      <c r="I5591" s="29">
        <f>①陸連データ貼付け!I2660</f>
        <v>0</v>
      </c>
      <c r="J5591" s="29">
        <f>①陸連データ貼付け!J2660</f>
        <v>0</v>
      </c>
      <c r="K5591" s="29">
        <f t="shared" si="272"/>
        <v>0</v>
      </c>
      <c r="L5591" s="29">
        <f>①陸連データ貼付け!P2660</f>
        <v>0</v>
      </c>
      <c r="M5591" s="63">
        <f>①陸連データ貼付け!Q2660</f>
        <v>0</v>
      </c>
    </row>
    <row r="5592" spans="1:13">
      <c r="A5592" s="220" t="str">
        <f>IF(①陸連データ貼付け!M2661="","",①陸連データ貼付け!M2661)</f>
        <v/>
      </c>
      <c r="B5592" s="29" t="str">
        <f t="shared" si="270"/>
        <v/>
      </c>
      <c r="C5592" s="29" t="str">
        <f t="shared" si="271"/>
        <v/>
      </c>
      <c r="D5592" s="29">
        <f>①陸連データ貼付け!B2661</f>
        <v>0</v>
      </c>
      <c r="E5592" s="29">
        <f>①陸連データ貼付け!C2661</f>
        <v>0</v>
      </c>
      <c r="F5592" s="29" t="str">
        <f>ASC(①陸連データ貼付け!D2661)</f>
        <v/>
      </c>
      <c r="G5592" s="29">
        <f>①陸連データ貼付け!E2661</f>
        <v>0</v>
      </c>
      <c r="H5592" s="29">
        <f>①陸連データ貼付け!H2661</f>
        <v>0</v>
      </c>
      <c r="I5592" s="29">
        <f>①陸連データ貼付け!I2661</f>
        <v>0</v>
      </c>
      <c r="J5592" s="29">
        <f>①陸連データ貼付け!J2661</f>
        <v>0</v>
      </c>
      <c r="K5592" s="29">
        <f t="shared" si="272"/>
        <v>0</v>
      </c>
      <c r="L5592" s="29">
        <f>①陸連データ貼付け!P2661</f>
        <v>0</v>
      </c>
      <c r="M5592" s="63">
        <f>①陸連データ貼付け!Q2661</f>
        <v>0</v>
      </c>
    </row>
    <row r="5593" spans="1:13">
      <c r="A5593" s="220" t="str">
        <f>IF(①陸連データ貼付け!M2662="","",①陸連データ貼付け!M2662)</f>
        <v/>
      </c>
      <c r="B5593" s="29" t="str">
        <f t="shared" si="270"/>
        <v/>
      </c>
      <c r="C5593" s="29" t="str">
        <f t="shared" si="271"/>
        <v/>
      </c>
      <c r="D5593" s="29">
        <f>①陸連データ貼付け!B2662</f>
        <v>0</v>
      </c>
      <c r="E5593" s="29">
        <f>①陸連データ貼付け!C2662</f>
        <v>0</v>
      </c>
      <c r="F5593" s="29" t="str">
        <f>ASC(①陸連データ貼付け!D2662)</f>
        <v/>
      </c>
      <c r="G5593" s="29">
        <f>①陸連データ貼付け!E2662</f>
        <v>0</v>
      </c>
      <c r="H5593" s="29">
        <f>①陸連データ貼付け!H2662</f>
        <v>0</v>
      </c>
      <c r="I5593" s="29">
        <f>①陸連データ貼付け!I2662</f>
        <v>0</v>
      </c>
      <c r="J5593" s="29">
        <f>①陸連データ貼付け!J2662</f>
        <v>0</v>
      </c>
      <c r="K5593" s="29">
        <f t="shared" si="272"/>
        <v>0</v>
      </c>
      <c r="L5593" s="29">
        <f>①陸連データ貼付け!P2662</f>
        <v>0</v>
      </c>
      <c r="M5593" s="63">
        <f>①陸連データ貼付け!Q2662</f>
        <v>0</v>
      </c>
    </row>
    <row r="5594" spans="1:13">
      <c r="A5594" s="220" t="str">
        <f>IF(①陸連データ貼付け!M2663="","",①陸連データ貼付け!M2663)</f>
        <v/>
      </c>
      <c r="B5594" s="29" t="str">
        <f t="shared" si="270"/>
        <v/>
      </c>
      <c r="C5594" s="29" t="str">
        <f t="shared" si="271"/>
        <v/>
      </c>
      <c r="D5594" s="29">
        <f>①陸連データ貼付け!B2663</f>
        <v>0</v>
      </c>
      <c r="E5594" s="29">
        <f>①陸連データ貼付け!C2663</f>
        <v>0</v>
      </c>
      <c r="F5594" s="29" t="str">
        <f>ASC(①陸連データ貼付け!D2663)</f>
        <v/>
      </c>
      <c r="G5594" s="29">
        <f>①陸連データ貼付け!E2663</f>
        <v>0</v>
      </c>
      <c r="H5594" s="29">
        <f>①陸連データ貼付け!H2663</f>
        <v>0</v>
      </c>
      <c r="I5594" s="29">
        <f>①陸連データ貼付け!I2663</f>
        <v>0</v>
      </c>
      <c r="J5594" s="29">
        <f>①陸連データ貼付け!J2663</f>
        <v>0</v>
      </c>
      <c r="K5594" s="29">
        <f t="shared" si="272"/>
        <v>0</v>
      </c>
      <c r="L5594" s="29">
        <f>①陸連データ貼付け!P2663</f>
        <v>0</v>
      </c>
      <c r="M5594" s="63">
        <f>①陸連データ貼付け!Q2663</f>
        <v>0</v>
      </c>
    </row>
    <row r="5595" spans="1:13">
      <c r="A5595" s="220" t="str">
        <f>IF(①陸連データ貼付け!M2664="","",①陸連データ貼付け!M2664)</f>
        <v/>
      </c>
      <c r="B5595" s="29" t="str">
        <f t="shared" si="270"/>
        <v/>
      </c>
      <c r="C5595" s="29" t="str">
        <f t="shared" si="271"/>
        <v/>
      </c>
      <c r="D5595" s="29">
        <f>①陸連データ貼付け!B2664</f>
        <v>0</v>
      </c>
      <c r="E5595" s="29">
        <f>①陸連データ貼付け!C2664</f>
        <v>0</v>
      </c>
      <c r="F5595" s="29" t="str">
        <f>ASC(①陸連データ貼付け!D2664)</f>
        <v/>
      </c>
      <c r="G5595" s="29">
        <f>①陸連データ貼付け!E2664</f>
        <v>0</v>
      </c>
      <c r="H5595" s="29">
        <f>①陸連データ貼付け!H2664</f>
        <v>0</v>
      </c>
      <c r="I5595" s="29">
        <f>①陸連データ貼付け!I2664</f>
        <v>0</v>
      </c>
      <c r="J5595" s="29">
        <f>①陸連データ貼付け!J2664</f>
        <v>0</v>
      </c>
      <c r="K5595" s="29">
        <f t="shared" si="272"/>
        <v>0</v>
      </c>
      <c r="L5595" s="29">
        <f>①陸連データ貼付け!P2664</f>
        <v>0</v>
      </c>
      <c r="M5595" s="63">
        <f>①陸連データ貼付け!Q2664</f>
        <v>0</v>
      </c>
    </row>
    <row r="5596" spans="1:13">
      <c r="A5596" s="220" t="str">
        <f>IF(①陸連データ貼付け!M2665="","",①陸連データ貼付け!M2665)</f>
        <v/>
      </c>
      <c r="B5596" s="29" t="str">
        <f t="shared" si="270"/>
        <v/>
      </c>
      <c r="C5596" s="29" t="str">
        <f t="shared" si="271"/>
        <v/>
      </c>
      <c r="D5596" s="29">
        <f>①陸連データ貼付け!B2665</f>
        <v>0</v>
      </c>
      <c r="E5596" s="29">
        <f>①陸連データ貼付け!C2665</f>
        <v>0</v>
      </c>
      <c r="F5596" s="29" t="str">
        <f>ASC(①陸連データ貼付け!D2665)</f>
        <v/>
      </c>
      <c r="G5596" s="29">
        <f>①陸連データ貼付け!E2665</f>
        <v>0</v>
      </c>
      <c r="H5596" s="29">
        <f>①陸連データ貼付け!H2665</f>
        <v>0</v>
      </c>
      <c r="I5596" s="29">
        <f>①陸連データ貼付け!I2665</f>
        <v>0</v>
      </c>
      <c r="J5596" s="29">
        <f>①陸連データ貼付け!J2665</f>
        <v>0</v>
      </c>
      <c r="K5596" s="29">
        <f t="shared" si="272"/>
        <v>0</v>
      </c>
      <c r="L5596" s="29">
        <f>①陸連データ貼付け!P2665</f>
        <v>0</v>
      </c>
      <c r="M5596" s="63">
        <f>①陸連データ貼付け!Q2665</f>
        <v>0</v>
      </c>
    </row>
    <row r="5597" spans="1:13">
      <c r="A5597" s="220" t="str">
        <f>IF(①陸連データ貼付け!M2666="","",①陸連データ貼付け!M2666)</f>
        <v/>
      </c>
      <c r="B5597" s="29" t="str">
        <f t="shared" si="270"/>
        <v/>
      </c>
      <c r="C5597" s="29" t="str">
        <f t="shared" si="271"/>
        <v/>
      </c>
      <c r="D5597" s="29">
        <f>①陸連データ貼付け!B2666</f>
        <v>0</v>
      </c>
      <c r="E5597" s="29">
        <f>①陸連データ貼付け!C2666</f>
        <v>0</v>
      </c>
      <c r="F5597" s="29" t="str">
        <f>ASC(①陸連データ貼付け!D2666)</f>
        <v/>
      </c>
      <c r="G5597" s="29">
        <f>①陸連データ貼付け!E2666</f>
        <v>0</v>
      </c>
      <c r="H5597" s="29">
        <f>①陸連データ貼付け!H2666</f>
        <v>0</v>
      </c>
      <c r="I5597" s="29">
        <f>①陸連データ貼付け!I2666</f>
        <v>0</v>
      </c>
      <c r="J5597" s="29">
        <f>①陸連データ貼付け!J2666</f>
        <v>0</v>
      </c>
      <c r="K5597" s="29">
        <f t="shared" si="272"/>
        <v>0</v>
      </c>
      <c r="L5597" s="29">
        <f>①陸連データ貼付け!P2666</f>
        <v>0</v>
      </c>
      <c r="M5597" s="63">
        <f>①陸連データ貼付け!Q2666</f>
        <v>0</v>
      </c>
    </row>
    <row r="5598" spans="1:13">
      <c r="A5598" s="220" t="str">
        <f>IF(①陸連データ貼付け!M2667="","",①陸連データ貼付け!M2667)</f>
        <v/>
      </c>
      <c r="B5598" s="29" t="str">
        <f t="shared" si="270"/>
        <v/>
      </c>
      <c r="C5598" s="29" t="str">
        <f t="shared" si="271"/>
        <v/>
      </c>
      <c r="D5598" s="29">
        <f>①陸連データ貼付け!B2667</f>
        <v>0</v>
      </c>
      <c r="E5598" s="29">
        <f>①陸連データ貼付け!C2667</f>
        <v>0</v>
      </c>
      <c r="F5598" s="29" t="str">
        <f>ASC(①陸連データ貼付け!D2667)</f>
        <v/>
      </c>
      <c r="G5598" s="29">
        <f>①陸連データ貼付け!E2667</f>
        <v>0</v>
      </c>
      <c r="H5598" s="29">
        <f>①陸連データ貼付け!H2667</f>
        <v>0</v>
      </c>
      <c r="I5598" s="29">
        <f>①陸連データ貼付け!I2667</f>
        <v>0</v>
      </c>
      <c r="J5598" s="29">
        <f>①陸連データ貼付け!J2667</f>
        <v>0</v>
      </c>
      <c r="K5598" s="29">
        <f t="shared" si="272"/>
        <v>0</v>
      </c>
      <c r="L5598" s="29">
        <f>①陸連データ貼付け!P2667</f>
        <v>0</v>
      </c>
      <c r="M5598" s="63">
        <f>①陸連データ貼付け!Q2667</f>
        <v>0</v>
      </c>
    </row>
    <row r="5599" spans="1:13">
      <c r="A5599" s="220" t="str">
        <f>IF(①陸連データ貼付け!M2668="","",①陸連データ貼付け!M2668)</f>
        <v/>
      </c>
      <c r="B5599" s="29" t="str">
        <f t="shared" si="270"/>
        <v/>
      </c>
      <c r="C5599" s="29" t="str">
        <f t="shared" si="271"/>
        <v/>
      </c>
      <c r="D5599" s="29">
        <f>①陸連データ貼付け!B2668</f>
        <v>0</v>
      </c>
      <c r="E5599" s="29">
        <f>①陸連データ貼付け!C2668</f>
        <v>0</v>
      </c>
      <c r="F5599" s="29" t="str">
        <f>ASC(①陸連データ貼付け!D2668)</f>
        <v/>
      </c>
      <c r="G5599" s="29">
        <f>①陸連データ貼付け!E2668</f>
        <v>0</v>
      </c>
      <c r="H5599" s="29">
        <f>①陸連データ貼付け!H2668</f>
        <v>0</v>
      </c>
      <c r="I5599" s="29">
        <f>①陸連データ貼付け!I2668</f>
        <v>0</v>
      </c>
      <c r="J5599" s="29">
        <f>①陸連データ貼付け!J2668</f>
        <v>0</v>
      </c>
      <c r="K5599" s="29">
        <f t="shared" si="272"/>
        <v>0</v>
      </c>
      <c r="L5599" s="29">
        <f>①陸連データ貼付け!P2668</f>
        <v>0</v>
      </c>
      <c r="M5599" s="63">
        <f>①陸連データ貼付け!Q2668</f>
        <v>0</v>
      </c>
    </row>
    <row r="5600" spans="1:13">
      <c r="A5600" s="220" t="str">
        <f>IF(①陸連データ貼付け!M2669="","",①陸連データ貼付け!M2669)</f>
        <v/>
      </c>
      <c r="B5600" s="29" t="str">
        <f t="shared" si="270"/>
        <v/>
      </c>
      <c r="C5600" s="29" t="str">
        <f t="shared" si="271"/>
        <v/>
      </c>
      <c r="D5600" s="29">
        <f>①陸連データ貼付け!B2669</f>
        <v>0</v>
      </c>
      <c r="E5600" s="29">
        <f>①陸連データ貼付け!C2669</f>
        <v>0</v>
      </c>
      <c r="F5600" s="29" t="str">
        <f>ASC(①陸連データ貼付け!D2669)</f>
        <v/>
      </c>
      <c r="G5600" s="29">
        <f>①陸連データ貼付け!E2669</f>
        <v>0</v>
      </c>
      <c r="H5600" s="29">
        <f>①陸連データ貼付け!H2669</f>
        <v>0</v>
      </c>
      <c r="I5600" s="29">
        <f>①陸連データ貼付け!I2669</f>
        <v>0</v>
      </c>
      <c r="J5600" s="29">
        <f>①陸連データ貼付け!J2669</f>
        <v>0</v>
      </c>
      <c r="K5600" s="29">
        <f t="shared" si="272"/>
        <v>0</v>
      </c>
      <c r="L5600" s="29">
        <f>①陸連データ貼付け!P2669</f>
        <v>0</v>
      </c>
      <c r="M5600" s="63">
        <f>①陸連データ貼付け!Q2669</f>
        <v>0</v>
      </c>
    </row>
    <row r="5601" spans="1:13">
      <c r="A5601" s="220" t="str">
        <f>IF(①陸連データ貼付け!M2670="","",①陸連データ貼付け!M2670)</f>
        <v/>
      </c>
      <c r="B5601" s="29" t="str">
        <f t="shared" si="270"/>
        <v/>
      </c>
      <c r="C5601" s="29" t="str">
        <f t="shared" si="271"/>
        <v/>
      </c>
      <c r="D5601" s="29">
        <f>①陸連データ貼付け!B2670</f>
        <v>0</v>
      </c>
      <c r="E5601" s="29">
        <f>①陸連データ貼付け!C2670</f>
        <v>0</v>
      </c>
      <c r="F5601" s="29" t="str">
        <f>ASC(①陸連データ貼付け!D2670)</f>
        <v/>
      </c>
      <c r="G5601" s="29">
        <f>①陸連データ貼付け!E2670</f>
        <v>0</v>
      </c>
      <c r="H5601" s="29">
        <f>①陸連データ貼付け!H2670</f>
        <v>0</v>
      </c>
      <c r="I5601" s="29">
        <f>①陸連データ貼付け!I2670</f>
        <v>0</v>
      </c>
      <c r="J5601" s="29">
        <f>①陸連データ貼付け!J2670</f>
        <v>0</v>
      </c>
      <c r="K5601" s="29">
        <f t="shared" si="272"/>
        <v>0</v>
      </c>
      <c r="L5601" s="29">
        <f>①陸連データ貼付け!P2670</f>
        <v>0</v>
      </c>
      <c r="M5601" s="63">
        <f>①陸連データ貼付け!Q2670</f>
        <v>0</v>
      </c>
    </row>
    <row r="5602" spans="1:13">
      <c r="A5602" s="220" t="str">
        <f>IF(①陸連データ貼付け!M2671="","",①陸連データ貼付け!M2671)</f>
        <v/>
      </c>
      <c r="B5602" s="29" t="str">
        <f t="shared" si="270"/>
        <v/>
      </c>
      <c r="C5602" s="29" t="str">
        <f t="shared" si="271"/>
        <v/>
      </c>
      <c r="D5602" s="29">
        <f>①陸連データ貼付け!B2671</f>
        <v>0</v>
      </c>
      <c r="E5602" s="29">
        <f>①陸連データ貼付け!C2671</f>
        <v>0</v>
      </c>
      <c r="F5602" s="29" t="str">
        <f>ASC(①陸連データ貼付け!D2671)</f>
        <v/>
      </c>
      <c r="G5602" s="29">
        <f>①陸連データ貼付け!E2671</f>
        <v>0</v>
      </c>
      <c r="H5602" s="29">
        <f>①陸連データ貼付け!H2671</f>
        <v>0</v>
      </c>
      <c r="I5602" s="29">
        <f>①陸連データ貼付け!I2671</f>
        <v>0</v>
      </c>
      <c r="J5602" s="29">
        <f>①陸連データ貼付け!J2671</f>
        <v>0</v>
      </c>
      <c r="K5602" s="29">
        <f t="shared" si="272"/>
        <v>0</v>
      </c>
      <c r="L5602" s="29">
        <f>①陸連データ貼付け!P2671</f>
        <v>0</v>
      </c>
      <c r="M5602" s="63">
        <f>①陸連データ貼付け!Q2671</f>
        <v>0</v>
      </c>
    </row>
    <row r="5603" spans="1:13">
      <c r="A5603" s="220" t="str">
        <f>IF(①陸連データ貼付け!M2672="","",①陸連データ貼付け!M2672)</f>
        <v/>
      </c>
      <c r="B5603" s="29" t="str">
        <f t="shared" si="270"/>
        <v/>
      </c>
      <c r="C5603" s="29" t="str">
        <f t="shared" si="271"/>
        <v/>
      </c>
      <c r="D5603" s="29">
        <f>①陸連データ貼付け!B2672</f>
        <v>0</v>
      </c>
      <c r="E5603" s="29">
        <f>①陸連データ貼付け!C2672</f>
        <v>0</v>
      </c>
      <c r="F5603" s="29" t="str">
        <f>ASC(①陸連データ貼付け!D2672)</f>
        <v/>
      </c>
      <c r="G5603" s="29">
        <f>①陸連データ貼付け!E2672</f>
        <v>0</v>
      </c>
      <c r="H5603" s="29">
        <f>①陸連データ貼付け!H2672</f>
        <v>0</v>
      </c>
      <c r="I5603" s="29">
        <f>①陸連データ貼付け!I2672</f>
        <v>0</v>
      </c>
      <c r="J5603" s="29">
        <f>①陸連データ貼付け!J2672</f>
        <v>0</v>
      </c>
      <c r="K5603" s="29">
        <f t="shared" si="272"/>
        <v>0</v>
      </c>
      <c r="L5603" s="29">
        <f>①陸連データ貼付け!P2672</f>
        <v>0</v>
      </c>
      <c r="M5603" s="63">
        <f>①陸連データ貼付け!Q2672</f>
        <v>0</v>
      </c>
    </row>
    <row r="5604" spans="1:13">
      <c r="A5604" s="220" t="str">
        <f>IF(①陸連データ貼付け!M2673="","",①陸連データ貼付け!M2673)</f>
        <v/>
      </c>
      <c r="B5604" s="29" t="str">
        <f t="shared" si="270"/>
        <v/>
      </c>
      <c r="C5604" s="29" t="str">
        <f t="shared" si="271"/>
        <v/>
      </c>
      <c r="D5604" s="29">
        <f>①陸連データ貼付け!B2673</f>
        <v>0</v>
      </c>
      <c r="E5604" s="29">
        <f>①陸連データ貼付け!C2673</f>
        <v>0</v>
      </c>
      <c r="F5604" s="29" t="str">
        <f>ASC(①陸連データ貼付け!D2673)</f>
        <v/>
      </c>
      <c r="G5604" s="29">
        <f>①陸連データ貼付け!E2673</f>
        <v>0</v>
      </c>
      <c r="H5604" s="29">
        <f>①陸連データ貼付け!H2673</f>
        <v>0</v>
      </c>
      <c r="I5604" s="29">
        <f>①陸連データ貼付け!I2673</f>
        <v>0</v>
      </c>
      <c r="J5604" s="29">
        <f>①陸連データ貼付け!J2673</f>
        <v>0</v>
      </c>
      <c r="K5604" s="29">
        <f t="shared" si="272"/>
        <v>0</v>
      </c>
      <c r="L5604" s="29">
        <f>①陸連データ貼付け!P2673</f>
        <v>0</v>
      </c>
      <c r="M5604" s="63">
        <f>①陸連データ貼付け!Q2673</f>
        <v>0</v>
      </c>
    </row>
    <row r="5605" spans="1:13">
      <c r="A5605" s="220" t="str">
        <f>IF(①陸連データ貼付け!M2674="","",①陸連データ貼付け!M2674)</f>
        <v/>
      </c>
      <c r="B5605" s="29" t="str">
        <f t="shared" si="270"/>
        <v/>
      </c>
      <c r="C5605" s="29" t="str">
        <f t="shared" si="271"/>
        <v/>
      </c>
      <c r="D5605" s="29">
        <f>①陸連データ貼付け!B2674</f>
        <v>0</v>
      </c>
      <c r="E5605" s="29">
        <f>①陸連データ貼付け!C2674</f>
        <v>0</v>
      </c>
      <c r="F5605" s="29" t="str">
        <f>ASC(①陸連データ貼付け!D2674)</f>
        <v/>
      </c>
      <c r="G5605" s="29">
        <f>①陸連データ貼付け!E2674</f>
        <v>0</v>
      </c>
      <c r="H5605" s="29">
        <f>①陸連データ貼付け!H2674</f>
        <v>0</v>
      </c>
      <c r="I5605" s="29">
        <f>①陸連データ貼付け!I2674</f>
        <v>0</v>
      </c>
      <c r="J5605" s="29">
        <f>①陸連データ貼付け!J2674</f>
        <v>0</v>
      </c>
      <c r="K5605" s="29">
        <f t="shared" si="272"/>
        <v>0</v>
      </c>
      <c r="L5605" s="29">
        <f>①陸連データ貼付け!P2674</f>
        <v>0</v>
      </c>
      <c r="M5605" s="63">
        <f>①陸連データ貼付け!Q2674</f>
        <v>0</v>
      </c>
    </row>
    <row r="5606" spans="1:13">
      <c r="A5606" s="220" t="str">
        <f>IF(①陸連データ貼付け!M2675="","",①陸連データ貼付け!M2675)</f>
        <v/>
      </c>
      <c r="B5606" s="29" t="str">
        <f t="shared" si="270"/>
        <v/>
      </c>
      <c r="C5606" s="29" t="str">
        <f t="shared" si="271"/>
        <v/>
      </c>
      <c r="D5606" s="29">
        <f>①陸連データ貼付け!B2675</f>
        <v>0</v>
      </c>
      <c r="E5606" s="29">
        <f>①陸連データ貼付け!C2675</f>
        <v>0</v>
      </c>
      <c r="F5606" s="29" t="str">
        <f>ASC(①陸連データ貼付け!D2675)</f>
        <v/>
      </c>
      <c r="G5606" s="29">
        <f>①陸連データ貼付け!E2675</f>
        <v>0</v>
      </c>
      <c r="H5606" s="29">
        <f>①陸連データ貼付け!H2675</f>
        <v>0</v>
      </c>
      <c r="I5606" s="29">
        <f>①陸連データ貼付け!I2675</f>
        <v>0</v>
      </c>
      <c r="J5606" s="29">
        <f>①陸連データ貼付け!J2675</f>
        <v>0</v>
      </c>
      <c r="K5606" s="29">
        <f t="shared" si="272"/>
        <v>0</v>
      </c>
      <c r="L5606" s="29">
        <f>①陸連データ貼付け!P2675</f>
        <v>0</v>
      </c>
      <c r="M5606" s="63">
        <f>①陸連データ貼付け!Q2675</f>
        <v>0</v>
      </c>
    </row>
    <row r="5607" spans="1:13">
      <c r="A5607" s="220" t="str">
        <f>IF(①陸連データ貼付け!M2676="","",①陸連データ貼付け!M2676)</f>
        <v/>
      </c>
      <c r="B5607" s="29" t="str">
        <f t="shared" si="270"/>
        <v/>
      </c>
      <c r="C5607" s="29" t="str">
        <f t="shared" si="271"/>
        <v/>
      </c>
      <c r="D5607" s="29">
        <f>①陸連データ貼付け!B2676</f>
        <v>0</v>
      </c>
      <c r="E5607" s="29">
        <f>①陸連データ貼付け!C2676</f>
        <v>0</v>
      </c>
      <c r="F5607" s="29" t="str">
        <f>ASC(①陸連データ貼付け!D2676)</f>
        <v/>
      </c>
      <c r="G5607" s="29">
        <f>①陸連データ貼付け!E2676</f>
        <v>0</v>
      </c>
      <c r="H5607" s="29">
        <f>①陸連データ貼付け!H2676</f>
        <v>0</v>
      </c>
      <c r="I5607" s="29">
        <f>①陸連データ貼付け!I2676</f>
        <v>0</v>
      </c>
      <c r="J5607" s="29">
        <f>①陸連データ貼付け!J2676</f>
        <v>0</v>
      </c>
      <c r="K5607" s="29">
        <f t="shared" si="272"/>
        <v>0</v>
      </c>
      <c r="L5607" s="29">
        <f>①陸連データ貼付け!P2676</f>
        <v>0</v>
      </c>
      <c r="M5607" s="63">
        <f>①陸連データ貼付け!Q2676</f>
        <v>0</v>
      </c>
    </row>
    <row r="5608" spans="1:13">
      <c r="A5608" s="220" t="str">
        <f>IF(①陸連データ貼付け!M2677="","",①陸連データ貼付け!M2677)</f>
        <v/>
      </c>
      <c r="B5608" s="29" t="str">
        <f t="shared" si="270"/>
        <v/>
      </c>
      <c r="C5608" s="29" t="str">
        <f t="shared" si="271"/>
        <v/>
      </c>
      <c r="D5608" s="29">
        <f>①陸連データ貼付け!B2677</f>
        <v>0</v>
      </c>
      <c r="E5608" s="29">
        <f>①陸連データ貼付け!C2677</f>
        <v>0</v>
      </c>
      <c r="F5608" s="29" t="str">
        <f>ASC(①陸連データ貼付け!D2677)</f>
        <v/>
      </c>
      <c r="G5608" s="29">
        <f>①陸連データ貼付け!E2677</f>
        <v>0</v>
      </c>
      <c r="H5608" s="29">
        <f>①陸連データ貼付け!H2677</f>
        <v>0</v>
      </c>
      <c r="I5608" s="29">
        <f>①陸連データ貼付け!I2677</f>
        <v>0</v>
      </c>
      <c r="J5608" s="29">
        <f>①陸連データ貼付け!J2677</f>
        <v>0</v>
      </c>
      <c r="K5608" s="29">
        <f t="shared" si="272"/>
        <v>0</v>
      </c>
      <c r="L5608" s="29">
        <f>①陸連データ貼付け!P2677</f>
        <v>0</v>
      </c>
      <c r="M5608" s="63">
        <f>①陸連データ貼付け!Q2677</f>
        <v>0</v>
      </c>
    </row>
    <row r="5609" spans="1:13">
      <c r="A5609" s="220" t="str">
        <f>IF(①陸連データ貼付け!M2678="","",①陸連データ貼付け!M2678)</f>
        <v/>
      </c>
      <c r="B5609" s="29" t="str">
        <f t="shared" si="270"/>
        <v/>
      </c>
      <c r="C5609" s="29" t="str">
        <f t="shared" si="271"/>
        <v/>
      </c>
      <c r="D5609" s="29">
        <f>①陸連データ貼付け!B2678</f>
        <v>0</v>
      </c>
      <c r="E5609" s="29">
        <f>①陸連データ貼付け!C2678</f>
        <v>0</v>
      </c>
      <c r="F5609" s="29" t="str">
        <f>ASC(①陸連データ貼付け!D2678)</f>
        <v/>
      </c>
      <c r="G5609" s="29">
        <f>①陸連データ貼付け!E2678</f>
        <v>0</v>
      </c>
      <c r="H5609" s="29">
        <f>①陸連データ貼付け!H2678</f>
        <v>0</v>
      </c>
      <c r="I5609" s="29">
        <f>①陸連データ貼付け!I2678</f>
        <v>0</v>
      </c>
      <c r="J5609" s="29">
        <f>①陸連データ貼付け!J2678</f>
        <v>0</v>
      </c>
      <c r="K5609" s="29">
        <f t="shared" si="272"/>
        <v>0</v>
      </c>
      <c r="L5609" s="29">
        <f>①陸連データ貼付け!P2678</f>
        <v>0</v>
      </c>
      <c r="M5609" s="63">
        <f>①陸連データ貼付け!Q2678</f>
        <v>0</v>
      </c>
    </row>
    <row r="5610" spans="1:13">
      <c r="A5610" s="220" t="str">
        <f>IF(①陸連データ貼付け!M2679="","",①陸連データ貼付け!M2679)</f>
        <v/>
      </c>
      <c r="B5610" s="29" t="str">
        <f t="shared" si="270"/>
        <v/>
      </c>
      <c r="C5610" s="29" t="str">
        <f t="shared" si="271"/>
        <v/>
      </c>
      <c r="D5610" s="29">
        <f>①陸連データ貼付け!B2679</f>
        <v>0</v>
      </c>
      <c r="E5610" s="29">
        <f>①陸連データ貼付け!C2679</f>
        <v>0</v>
      </c>
      <c r="F5610" s="29" t="str">
        <f>ASC(①陸連データ貼付け!D2679)</f>
        <v/>
      </c>
      <c r="G5610" s="29">
        <f>①陸連データ貼付け!E2679</f>
        <v>0</v>
      </c>
      <c r="H5610" s="29">
        <f>①陸連データ貼付け!H2679</f>
        <v>0</v>
      </c>
      <c r="I5610" s="29">
        <f>①陸連データ貼付け!I2679</f>
        <v>0</v>
      </c>
      <c r="J5610" s="29">
        <f>①陸連データ貼付け!J2679</f>
        <v>0</v>
      </c>
      <c r="K5610" s="29">
        <f t="shared" si="272"/>
        <v>0</v>
      </c>
      <c r="L5610" s="29">
        <f>①陸連データ貼付け!P2679</f>
        <v>0</v>
      </c>
      <c r="M5610" s="63">
        <f>①陸連データ貼付け!Q2679</f>
        <v>0</v>
      </c>
    </row>
    <row r="5611" spans="1:13">
      <c r="A5611" s="220" t="str">
        <f>IF(①陸連データ貼付け!M2680="","",①陸連データ貼付け!M2680)</f>
        <v/>
      </c>
      <c r="B5611" s="29" t="str">
        <f t="shared" si="270"/>
        <v/>
      </c>
      <c r="C5611" s="29" t="str">
        <f t="shared" si="271"/>
        <v/>
      </c>
      <c r="D5611" s="29">
        <f>①陸連データ貼付け!B2680</f>
        <v>0</v>
      </c>
      <c r="E5611" s="29">
        <f>①陸連データ貼付け!C2680</f>
        <v>0</v>
      </c>
      <c r="F5611" s="29" t="str">
        <f>ASC(①陸連データ貼付け!D2680)</f>
        <v/>
      </c>
      <c r="G5611" s="29">
        <f>①陸連データ貼付け!E2680</f>
        <v>0</v>
      </c>
      <c r="H5611" s="29">
        <f>①陸連データ貼付け!H2680</f>
        <v>0</v>
      </c>
      <c r="I5611" s="29">
        <f>①陸連データ貼付け!I2680</f>
        <v>0</v>
      </c>
      <c r="J5611" s="29">
        <f>①陸連データ貼付け!J2680</f>
        <v>0</v>
      </c>
      <c r="K5611" s="29">
        <f t="shared" si="272"/>
        <v>0</v>
      </c>
      <c r="L5611" s="29">
        <f>①陸連データ貼付け!P2680</f>
        <v>0</v>
      </c>
      <c r="M5611" s="63">
        <f>①陸連データ貼付け!Q2680</f>
        <v>0</v>
      </c>
    </row>
    <row r="5612" spans="1:13">
      <c r="A5612" s="220" t="str">
        <f>IF(①陸連データ貼付け!M2681="","",①陸連データ貼付け!M2681)</f>
        <v/>
      </c>
      <c r="B5612" s="29" t="str">
        <f t="shared" si="270"/>
        <v/>
      </c>
      <c r="C5612" s="29" t="str">
        <f t="shared" si="271"/>
        <v/>
      </c>
      <c r="D5612" s="29">
        <f>①陸連データ貼付け!B2681</f>
        <v>0</v>
      </c>
      <c r="E5612" s="29">
        <f>①陸連データ貼付け!C2681</f>
        <v>0</v>
      </c>
      <c r="F5612" s="29" t="str">
        <f>ASC(①陸連データ貼付け!D2681)</f>
        <v/>
      </c>
      <c r="G5612" s="29">
        <f>①陸連データ貼付け!E2681</f>
        <v>0</v>
      </c>
      <c r="H5612" s="29">
        <f>①陸連データ貼付け!H2681</f>
        <v>0</v>
      </c>
      <c r="I5612" s="29">
        <f>①陸連データ貼付け!I2681</f>
        <v>0</v>
      </c>
      <c r="J5612" s="29">
        <f>①陸連データ貼付け!J2681</f>
        <v>0</v>
      </c>
      <c r="K5612" s="29">
        <f t="shared" si="272"/>
        <v>0</v>
      </c>
      <c r="L5612" s="29">
        <f>①陸連データ貼付け!P2681</f>
        <v>0</v>
      </c>
      <c r="M5612" s="63">
        <f>①陸連データ貼付け!Q2681</f>
        <v>0</v>
      </c>
    </row>
    <row r="5613" spans="1:13">
      <c r="A5613" s="220" t="str">
        <f>IF(①陸連データ貼付け!M2682="","",①陸連データ貼付け!M2682)</f>
        <v/>
      </c>
      <c r="B5613" s="29" t="str">
        <f t="shared" si="270"/>
        <v/>
      </c>
      <c r="C5613" s="29" t="str">
        <f t="shared" si="271"/>
        <v/>
      </c>
      <c r="D5613" s="29">
        <f>①陸連データ貼付け!B2682</f>
        <v>0</v>
      </c>
      <c r="E5613" s="29">
        <f>①陸連データ貼付け!C2682</f>
        <v>0</v>
      </c>
      <c r="F5613" s="29" t="str">
        <f>ASC(①陸連データ貼付け!D2682)</f>
        <v/>
      </c>
      <c r="G5613" s="29">
        <f>①陸連データ貼付け!E2682</f>
        <v>0</v>
      </c>
      <c r="H5613" s="29">
        <f>①陸連データ貼付け!H2682</f>
        <v>0</v>
      </c>
      <c r="I5613" s="29">
        <f>①陸連データ貼付け!I2682</f>
        <v>0</v>
      </c>
      <c r="J5613" s="29">
        <f>①陸連データ貼付け!J2682</f>
        <v>0</v>
      </c>
      <c r="K5613" s="29">
        <f t="shared" si="272"/>
        <v>0</v>
      </c>
      <c r="L5613" s="29">
        <f>①陸連データ貼付け!P2682</f>
        <v>0</v>
      </c>
      <c r="M5613" s="63">
        <f>①陸連データ貼付け!Q2682</f>
        <v>0</v>
      </c>
    </row>
    <row r="5614" spans="1:13">
      <c r="A5614" s="220" t="str">
        <f>IF(①陸連データ貼付け!M2683="","",①陸連データ貼付け!M2683)</f>
        <v/>
      </c>
      <c r="B5614" s="29" t="str">
        <f t="shared" ref="B5614:B5677" si="273">LEFT(A5614,1)</f>
        <v/>
      </c>
      <c r="C5614" s="29" t="str">
        <f t="shared" ref="C5614:C5677" si="274">REPLACE(A5614,1,1,"")</f>
        <v/>
      </c>
      <c r="D5614" s="29">
        <f>①陸連データ貼付け!B2683</f>
        <v>0</v>
      </c>
      <c r="E5614" s="29">
        <f>①陸連データ貼付け!C2683</f>
        <v>0</v>
      </c>
      <c r="F5614" s="29" t="str">
        <f>ASC(①陸連データ貼付け!D2683)</f>
        <v/>
      </c>
      <c r="G5614" s="29">
        <f>①陸連データ貼付け!E2683</f>
        <v>0</v>
      </c>
      <c r="H5614" s="29">
        <f>①陸連データ貼付け!H2683</f>
        <v>0</v>
      </c>
      <c r="I5614" s="29">
        <f>①陸連データ貼付け!I2683</f>
        <v>0</v>
      </c>
      <c r="J5614" s="29">
        <f>①陸連データ貼付け!J2683</f>
        <v>0</v>
      </c>
      <c r="K5614" s="29">
        <f t="shared" ref="K5614:K5677" si="275">I5614</f>
        <v>0</v>
      </c>
      <c r="L5614" s="29">
        <f>①陸連データ貼付け!P2683</f>
        <v>0</v>
      </c>
      <c r="M5614" s="63">
        <f>①陸連データ貼付け!Q2683</f>
        <v>0</v>
      </c>
    </row>
    <row r="5615" spans="1:13">
      <c r="A5615" s="220" t="str">
        <f>IF(①陸連データ貼付け!M2684="","",①陸連データ貼付け!M2684)</f>
        <v/>
      </c>
      <c r="B5615" s="29" t="str">
        <f t="shared" si="273"/>
        <v/>
      </c>
      <c r="C5615" s="29" t="str">
        <f t="shared" si="274"/>
        <v/>
      </c>
      <c r="D5615" s="29">
        <f>①陸連データ貼付け!B2684</f>
        <v>0</v>
      </c>
      <c r="E5615" s="29">
        <f>①陸連データ貼付け!C2684</f>
        <v>0</v>
      </c>
      <c r="F5615" s="29" t="str">
        <f>ASC(①陸連データ貼付け!D2684)</f>
        <v/>
      </c>
      <c r="G5615" s="29">
        <f>①陸連データ貼付け!E2684</f>
        <v>0</v>
      </c>
      <c r="H5615" s="29">
        <f>①陸連データ貼付け!H2684</f>
        <v>0</v>
      </c>
      <c r="I5615" s="29">
        <f>①陸連データ貼付け!I2684</f>
        <v>0</v>
      </c>
      <c r="J5615" s="29">
        <f>①陸連データ貼付け!J2684</f>
        <v>0</v>
      </c>
      <c r="K5615" s="29">
        <f t="shared" si="275"/>
        <v>0</v>
      </c>
      <c r="L5615" s="29">
        <f>①陸連データ貼付け!P2684</f>
        <v>0</v>
      </c>
      <c r="M5615" s="63">
        <f>①陸連データ貼付け!Q2684</f>
        <v>0</v>
      </c>
    </row>
    <row r="5616" spans="1:13">
      <c r="A5616" s="220" t="str">
        <f>IF(①陸連データ貼付け!M2685="","",①陸連データ貼付け!M2685)</f>
        <v/>
      </c>
      <c r="B5616" s="29" t="str">
        <f t="shared" si="273"/>
        <v/>
      </c>
      <c r="C5616" s="29" t="str">
        <f t="shared" si="274"/>
        <v/>
      </c>
      <c r="D5616" s="29">
        <f>①陸連データ貼付け!B2685</f>
        <v>0</v>
      </c>
      <c r="E5616" s="29">
        <f>①陸連データ貼付け!C2685</f>
        <v>0</v>
      </c>
      <c r="F5616" s="29" t="str">
        <f>ASC(①陸連データ貼付け!D2685)</f>
        <v/>
      </c>
      <c r="G5616" s="29">
        <f>①陸連データ貼付け!E2685</f>
        <v>0</v>
      </c>
      <c r="H5616" s="29">
        <f>①陸連データ貼付け!H2685</f>
        <v>0</v>
      </c>
      <c r="I5616" s="29">
        <f>①陸連データ貼付け!I2685</f>
        <v>0</v>
      </c>
      <c r="J5616" s="29">
        <f>①陸連データ貼付け!J2685</f>
        <v>0</v>
      </c>
      <c r="K5616" s="29">
        <f t="shared" si="275"/>
        <v>0</v>
      </c>
      <c r="L5616" s="29">
        <f>①陸連データ貼付け!P2685</f>
        <v>0</v>
      </c>
      <c r="M5616" s="63">
        <f>①陸連データ貼付け!Q2685</f>
        <v>0</v>
      </c>
    </row>
    <row r="5617" spans="1:13">
      <c r="A5617" s="220" t="str">
        <f>IF(①陸連データ貼付け!M2686="","",①陸連データ貼付け!M2686)</f>
        <v/>
      </c>
      <c r="B5617" s="29" t="str">
        <f t="shared" si="273"/>
        <v/>
      </c>
      <c r="C5617" s="29" t="str">
        <f t="shared" si="274"/>
        <v/>
      </c>
      <c r="D5617" s="29">
        <f>①陸連データ貼付け!B2686</f>
        <v>0</v>
      </c>
      <c r="E5617" s="29">
        <f>①陸連データ貼付け!C2686</f>
        <v>0</v>
      </c>
      <c r="F5617" s="29" t="str">
        <f>ASC(①陸連データ貼付け!D2686)</f>
        <v/>
      </c>
      <c r="G5617" s="29">
        <f>①陸連データ貼付け!E2686</f>
        <v>0</v>
      </c>
      <c r="H5617" s="29">
        <f>①陸連データ貼付け!H2686</f>
        <v>0</v>
      </c>
      <c r="I5617" s="29">
        <f>①陸連データ貼付け!I2686</f>
        <v>0</v>
      </c>
      <c r="J5617" s="29">
        <f>①陸連データ貼付け!J2686</f>
        <v>0</v>
      </c>
      <c r="K5617" s="29">
        <f t="shared" si="275"/>
        <v>0</v>
      </c>
      <c r="L5617" s="29">
        <f>①陸連データ貼付け!P2686</f>
        <v>0</v>
      </c>
      <c r="M5617" s="63">
        <f>①陸連データ貼付け!Q2686</f>
        <v>0</v>
      </c>
    </row>
    <row r="5618" spans="1:13">
      <c r="A5618" s="220" t="str">
        <f>IF(①陸連データ貼付け!M2687="","",①陸連データ貼付け!M2687)</f>
        <v/>
      </c>
      <c r="B5618" s="29" t="str">
        <f t="shared" si="273"/>
        <v/>
      </c>
      <c r="C5618" s="29" t="str">
        <f t="shared" si="274"/>
        <v/>
      </c>
      <c r="D5618" s="29">
        <f>①陸連データ貼付け!B2687</f>
        <v>0</v>
      </c>
      <c r="E5618" s="29">
        <f>①陸連データ貼付け!C2687</f>
        <v>0</v>
      </c>
      <c r="F5618" s="29" t="str">
        <f>ASC(①陸連データ貼付け!D2687)</f>
        <v/>
      </c>
      <c r="G5618" s="29">
        <f>①陸連データ貼付け!E2687</f>
        <v>0</v>
      </c>
      <c r="H5618" s="29">
        <f>①陸連データ貼付け!H2687</f>
        <v>0</v>
      </c>
      <c r="I5618" s="29">
        <f>①陸連データ貼付け!I2687</f>
        <v>0</v>
      </c>
      <c r="J5618" s="29">
        <f>①陸連データ貼付け!J2687</f>
        <v>0</v>
      </c>
      <c r="K5618" s="29">
        <f t="shared" si="275"/>
        <v>0</v>
      </c>
      <c r="L5618" s="29">
        <f>①陸連データ貼付け!P2687</f>
        <v>0</v>
      </c>
      <c r="M5618" s="63">
        <f>①陸連データ貼付け!Q2687</f>
        <v>0</v>
      </c>
    </row>
    <row r="5619" spans="1:13">
      <c r="A5619" s="220" t="str">
        <f>IF(①陸連データ貼付け!M2688="","",①陸連データ貼付け!M2688)</f>
        <v/>
      </c>
      <c r="B5619" s="29" t="str">
        <f t="shared" si="273"/>
        <v/>
      </c>
      <c r="C5619" s="29" t="str">
        <f t="shared" si="274"/>
        <v/>
      </c>
      <c r="D5619" s="29">
        <f>①陸連データ貼付け!B2688</f>
        <v>0</v>
      </c>
      <c r="E5619" s="29">
        <f>①陸連データ貼付け!C2688</f>
        <v>0</v>
      </c>
      <c r="F5619" s="29" t="str">
        <f>ASC(①陸連データ貼付け!D2688)</f>
        <v/>
      </c>
      <c r="G5619" s="29">
        <f>①陸連データ貼付け!E2688</f>
        <v>0</v>
      </c>
      <c r="H5619" s="29">
        <f>①陸連データ貼付け!H2688</f>
        <v>0</v>
      </c>
      <c r="I5619" s="29">
        <f>①陸連データ貼付け!I2688</f>
        <v>0</v>
      </c>
      <c r="J5619" s="29">
        <f>①陸連データ貼付け!J2688</f>
        <v>0</v>
      </c>
      <c r="K5619" s="29">
        <f t="shared" si="275"/>
        <v>0</v>
      </c>
      <c r="L5619" s="29">
        <f>①陸連データ貼付け!P2688</f>
        <v>0</v>
      </c>
      <c r="M5619" s="63">
        <f>①陸連データ貼付け!Q2688</f>
        <v>0</v>
      </c>
    </row>
    <row r="5620" spans="1:13">
      <c r="A5620" s="220" t="str">
        <f>IF(①陸連データ貼付け!M2689="","",①陸連データ貼付け!M2689)</f>
        <v/>
      </c>
      <c r="B5620" s="29" t="str">
        <f t="shared" si="273"/>
        <v/>
      </c>
      <c r="C5620" s="29" t="str">
        <f t="shared" si="274"/>
        <v/>
      </c>
      <c r="D5620" s="29">
        <f>①陸連データ貼付け!B2689</f>
        <v>0</v>
      </c>
      <c r="E5620" s="29">
        <f>①陸連データ貼付け!C2689</f>
        <v>0</v>
      </c>
      <c r="F5620" s="29" t="str">
        <f>ASC(①陸連データ貼付け!D2689)</f>
        <v/>
      </c>
      <c r="G5620" s="29">
        <f>①陸連データ貼付け!E2689</f>
        <v>0</v>
      </c>
      <c r="H5620" s="29">
        <f>①陸連データ貼付け!H2689</f>
        <v>0</v>
      </c>
      <c r="I5620" s="29">
        <f>①陸連データ貼付け!I2689</f>
        <v>0</v>
      </c>
      <c r="J5620" s="29">
        <f>①陸連データ貼付け!J2689</f>
        <v>0</v>
      </c>
      <c r="K5620" s="29">
        <f t="shared" si="275"/>
        <v>0</v>
      </c>
      <c r="L5620" s="29">
        <f>①陸連データ貼付け!P2689</f>
        <v>0</v>
      </c>
      <c r="M5620" s="63">
        <f>①陸連データ貼付け!Q2689</f>
        <v>0</v>
      </c>
    </row>
    <row r="5621" spans="1:13">
      <c r="A5621" s="220" t="str">
        <f>IF(①陸連データ貼付け!M2690="","",①陸連データ貼付け!M2690)</f>
        <v/>
      </c>
      <c r="B5621" s="29" t="str">
        <f t="shared" si="273"/>
        <v/>
      </c>
      <c r="C5621" s="29" t="str">
        <f t="shared" si="274"/>
        <v/>
      </c>
      <c r="D5621" s="29">
        <f>①陸連データ貼付け!B2690</f>
        <v>0</v>
      </c>
      <c r="E5621" s="29">
        <f>①陸連データ貼付け!C2690</f>
        <v>0</v>
      </c>
      <c r="F5621" s="29" t="str">
        <f>ASC(①陸連データ貼付け!D2690)</f>
        <v/>
      </c>
      <c r="G5621" s="29">
        <f>①陸連データ貼付け!E2690</f>
        <v>0</v>
      </c>
      <c r="H5621" s="29">
        <f>①陸連データ貼付け!H2690</f>
        <v>0</v>
      </c>
      <c r="I5621" s="29">
        <f>①陸連データ貼付け!I2690</f>
        <v>0</v>
      </c>
      <c r="J5621" s="29">
        <f>①陸連データ貼付け!J2690</f>
        <v>0</v>
      </c>
      <c r="K5621" s="29">
        <f t="shared" si="275"/>
        <v>0</v>
      </c>
      <c r="L5621" s="29">
        <f>①陸連データ貼付け!P2690</f>
        <v>0</v>
      </c>
      <c r="M5621" s="63">
        <f>①陸連データ貼付け!Q2690</f>
        <v>0</v>
      </c>
    </row>
    <row r="5622" spans="1:13">
      <c r="A5622" s="220" t="str">
        <f>IF(①陸連データ貼付け!M2691="","",①陸連データ貼付け!M2691)</f>
        <v/>
      </c>
      <c r="B5622" s="29" t="str">
        <f t="shared" si="273"/>
        <v/>
      </c>
      <c r="C5622" s="29" t="str">
        <f t="shared" si="274"/>
        <v/>
      </c>
      <c r="D5622" s="29">
        <f>①陸連データ貼付け!B2691</f>
        <v>0</v>
      </c>
      <c r="E5622" s="29">
        <f>①陸連データ貼付け!C2691</f>
        <v>0</v>
      </c>
      <c r="F5622" s="29" t="str">
        <f>ASC(①陸連データ貼付け!D2691)</f>
        <v/>
      </c>
      <c r="G5622" s="29">
        <f>①陸連データ貼付け!E2691</f>
        <v>0</v>
      </c>
      <c r="H5622" s="29">
        <f>①陸連データ貼付け!H2691</f>
        <v>0</v>
      </c>
      <c r="I5622" s="29">
        <f>①陸連データ貼付け!I2691</f>
        <v>0</v>
      </c>
      <c r="J5622" s="29">
        <f>①陸連データ貼付け!J2691</f>
        <v>0</v>
      </c>
      <c r="K5622" s="29">
        <f t="shared" si="275"/>
        <v>0</v>
      </c>
      <c r="L5622" s="29">
        <f>①陸連データ貼付け!P2691</f>
        <v>0</v>
      </c>
      <c r="M5622" s="63">
        <f>①陸連データ貼付け!Q2691</f>
        <v>0</v>
      </c>
    </row>
    <row r="5623" spans="1:13">
      <c r="A5623" s="220" t="str">
        <f>IF(①陸連データ貼付け!M2692="","",①陸連データ貼付け!M2692)</f>
        <v/>
      </c>
      <c r="B5623" s="29" t="str">
        <f t="shared" si="273"/>
        <v/>
      </c>
      <c r="C5623" s="29" t="str">
        <f t="shared" si="274"/>
        <v/>
      </c>
      <c r="D5623" s="29">
        <f>①陸連データ貼付け!B2692</f>
        <v>0</v>
      </c>
      <c r="E5623" s="29">
        <f>①陸連データ貼付け!C2692</f>
        <v>0</v>
      </c>
      <c r="F5623" s="29" t="str">
        <f>ASC(①陸連データ貼付け!D2692)</f>
        <v/>
      </c>
      <c r="G5623" s="29">
        <f>①陸連データ貼付け!E2692</f>
        <v>0</v>
      </c>
      <c r="H5623" s="29">
        <f>①陸連データ貼付け!H2692</f>
        <v>0</v>
      </c>
      <c r="I5623" s="29">
        <f>①陸連データ貼付け!I2692</f>
        <v>0</v>
      </c>
      <c r="J5623" s="29">
        <f>①陸連データ貼付け!J2692</f>
        <v>0</v>
      </c>
      <c r="K5623" s="29">
        <f t="shared" si="275"/>
        <v>0</v>
      </c>
      <c r="L5623" s="29">
        <f>①陸連データ貼付け!P2692</f>
        <v>0</v>
      </c>
      <c r="M5623" s="63">
        <f>①陸連データ貼付け!Q2692</f>
        <v>0</v>
      </c>
    </row>
    <row r="5624" spans="1:13">
      <c r="A5624" s="220" t="str">
        <f>IF(①陸連データ貼付け!M2693="","",①陸連データ貼付け!M2693)</f>
        <v/>
      </c>
      <c r="B5624" s="29" t="str">
        <f t="shared" si="273"/>
        <v/>
      </c>
      <c r="C5624" s="29" t="str">
        <f t="shared" si="274"/>
        <v/>
      </c>
      <c r="D5624" s="29">
        <f>①陸連データ貼付け!B2693</f>
        <v>0</v>
      </c>
      <c r="E5624" s="29">
        <f>①陸連データ貼付け!C2693</f>
        <v>0</v>
      </c>
      <c r="F5624" s="29" t="str">
        <f>ASC(①陸連データ貼付け!D2693)</f>
        <v/>
      </c>
      <c r="G5624" s="29">
        <f>①陸連データ貼付け!E2693</f>
        <v>0</v>
      </c>
      <c r="H5624" s="29">
        <f>①陸連データ貼付け!H2693</f>
        <v>0</v>
      </c>
      <c r="I5624" s="29">
        <f>①陸連データ貼付け!I2693</f>
        <v>0</v>
      </c>
      <c r="J5624" s="29">
        <f>①陸連データ貼付け!J2693</f>
        <v>0</v>
      </c>
      <c r="K5624" s="29">
        <f t="shared" si="275"/>
        <v>0</v>
      </c>
      <c r="L5624" s="29">
        <f>①陸連データ貼付け!P2693</f>
        <v>0</v>
      </c>
      <c r="M5624" s="63">
        <f>①陸連データ貼付け!Q2693</f>
        <v>0</v>
      </c>
    </row>
    <row r="5625" spans="1:13">
      <c r="A5625" s="220" t="str">
        <f>IF(①陸連データ貼付け!M2694="","",①陸連データ貼付け!M2694)</f>
        <v/>
      </c>
      <c r="B5625" s="29" t="str">
        <f t="shared" si="273"/>
        <v/>
      </c>
      <c r="C5625" s="29" t="str">
        <f t="shared" si="274"/>
        <v/>
      </c>
      <c r="D5625" s="29">
        <f>①陸連データ貼付け!B2694</f>
        <v>0</v>
      </c>
      <c r="E5625" s="29">
        <f>①陸連データ貼付け!C2694</f>
        <v>0</v>
      </c>
      <c r="F5625" s="29" t="str">
        <f>ASC(①陸連データ貼付け!D2694)</f>
        <v/>
      </c>
      <c r="G5625" s="29">
        <f>①陸連データ貼付け!E2694</f>
        <v>0</v>
      </c>
      <c r="H5625" s="29">
        <f>①陸連データ貼付け!H2694</f>
        <v>0</v>
      </c>
      <c r="I5625" s="29">
        <f>①陸連データ貼付け!I2694</f>
        <v>0</v>
      </c>
      <c r="J5625" s="29">
        <f>①陸連データ貼付け!J2694</f>
        <v>0</v>
      </c>
      <c r="K5625" s="29">
        <f t="shared" si="275"/>
        <v>0</v>
      </c>
      <c r="L5625" s="29">
        <f>①陸連データ貼付け!P2694</f>
        <v>0</v>
      </c>
      <c r="M5625" s="63">
        <f>①陸連データ貼付け!Q2694</f>
        <v>0</v>
      </c>
    </row>
    <row r="5626" spans="1:13">
      <c r="A5626" s="220" t="str">
        <f>IF(①陸連データ貼付け!M2695="","",①陸連データ貼付け!M2695)</f>
        <v/>
      </c>
      <c r="B5626" s="29" t="str">
        <f t="shared" si="273"/>
        <v/>
      </c>
      <c r="C5626" s="29" t="str">
        <f t="shared" si="274"/>
        <v/>
      </c>
      <c r="D5626" s="29">
        <f>①陸連データ貼付け!B2695</f>
        <v>0</v>
      </c>
      <c r="E5626" s="29">
        <f>①陸連データ貼付け!C2695</f>
        <v>0</v>
      </c>
      <c r="F5626" s="29" t="str">
        <f>ASC(①陸連データ貼付け!D2695)</f>
        <v/>
      </c>
      <c r="G5626" s="29">
        <f>①陸連データ貼付け!E2695</f>
        <v>0</v>
      </c>
      <c r="H5626" s="29">
        <f>①陸連データ貼付け!H2695</f>
        <v>0</v>
      </c>
      <c r="I5626" s="29">
        <f>①陸連データ貼付け!I2695</f>
        <v>0</v>
      </c>
      <c r="J5626" s="29">
        <f>①陸連データ貼付け!J2695</f>
        <v>0</v>
      </c>
      <c r="K5626" s="29">
        <f t="shared" si="275"/>
        <v>0</v>
      </c>
      <c r="L5626" s="29">
        <f>①陸連データ貼付け!P2695</f>
        <v>0</v>
      </c>
      <c r="M5626" s="63">
        <f>①陸連データ貼付け!Q2695</f>
        <v>0</v>
      </c>
    </row>
    <row r="5627" spans="1:13">
      <c r="A5627" s="220" t="str">
        <f>IF(①陸連データ貼付け!M2696="","",①陸連データ貼付け!M2696)</f>
        <v/>
      </c>
      <c r="B5627" s="29" t="str">
        <f t="shared" si="273"/>
        <v/>
      </c>
      <c r="C5627" s="29" t="str">
        <f t="shared" si="274"/>
        <v/>
      </c>
      <c r="D5627" s="29">
        <f>①陸連データ貼付け!B2696</f>
        <v>0</v>
      </c>
      <c r="E5627" s="29">
        <f>①陸連データ貼付け!C2696</f>
        <v>0</v>
      </c>
      <c r="F5627" s="29" t="str">
        <f>ASC(①陸連データ貼付け!D2696)</f>
        <v/>
      </c>
      <c r="G5627" s="29">
        <f>①陸連データ貼付け!E2696</f>
        <v>0</v>
      </c>
      <c r="H5627" s="29">
        <f>①陸連データ貼付け!H2696</f>
        <v>0</v>
      </c>
      <c r="I5627" s="29">
        <f>①陸連データ貼付け!I2696</f>
        <v>0</v>
      </c>
      <c r="J5627" s="29">
        <f>①陸連データ貼付け!J2696</f>
        <v>0</v>
      </c>
      <c r="K5627" s="29">
        <f t="shared" si="275"/>
        <v>0</v>
      </c>
      <c r="L5627" s="29">
        <f>①陸連データ貼付け!P2696</f>
        <v>0</v>
      </c>
      <c r="M5627" s="63">
        <f>①陸連データ貼付け!Q2696</f>
        <v>0</v>
      </c>
    </row>
    <row r="5628" spans="1:13">
      <c r="A5628" s="220" t="str">
        <f>IF(①陸連データ貼付け!M2697="","",①陸連データ貼付け!M2697)</f>
        <v/>
      </c>
      <c r="B5628" s="29" t="str">
        <f t="shared" si="273"/>
        <v/>
      </c>
      <c r="C5628" s="29" t="str">
        <f t="shared" si="274"/>
        <v/>
      </c>
      <c r="D5628" s="29">
        <f>①陸連データ貼付け!B2697</f>
        <v>0</v>
      </c>
      <c r="E5628" s="29">
        <f>①陸連データ貼付け!C2697</f>
        <v>0</v>
      </c>
      <c r="F5628" s="29" t="str">
        <f>ASC(①陸連データ貼付け!D2697)</f>
        <v/>
      </c>
      <c r="G5628" s="29">
        <f>①陸連データ貼付け!E2697</f>
        <v>0</v>
      </c>
      <c r="H5628" s="29">
        <f>①陸連データ貼付け!H2697</f>
        <v>0</v>
      </c>
      <c r="I5628" s="29">
        <f>①陸連データ貼付け!I2697</f>
        <v>0</v>
      </c>
      <c r="J5628" s="29">
        <f>①陸連データ貼付け!J2697</f>
        <v>0</v>
      </c>
      <c r="K5628" s="29">
        <f t="shared" si="275"/>
        <v>0</v>
      </c>
      <c r="L5628" s="29">
        <f>①陸連データ貼付け!P2697</f>
        <v>0</v>
      </c>
      <c r="M5628" s="63">
        <f>①陸連データ貼付け!Q2697</f>
        <v>0</v>
      </c>
    </row>
    <row r="5629" spans="1:13">
      <c r="A5629" s="220" t="str">
        <f>IF(①陸連データ貼付け!M2698="","",①陸連データ貼付け!M2698)</f>
        <v/>
      </c>
      <c r="B5629" s="29" t="str">
        <f t="shared" si="273"/>
        <v/>
      </c>
      <c r="C5629" s="29" t="str">
        <f t="shared" si="274"/>
        <v/>
      </c>
      <c r="D5629" s="29">
        <f>①陸連データ貼付け!B2698</f>
        <v>0</v>
      </c>
      <c r="E5629" s="29">
        <f>①陸連データ貼付け!C2698</f>
        <v>0</v>
      </c>
      <c r="F5629" s="29" t="str">
        <f>ASC(①陸連データ貼付け!D2698)</f>
        <v/>
      </c>
      <c r="G5629" s="29">
        <f>①陸連データ貼付け!E2698</f>
        <v>0</v>
      </c>
      <c r="H5629" s="29">
        <f>①陸連データ貼付け!H2698</f>
        <v>0</v>
      </c>
      <c r="I5629" s="29">
        <f>①陸連データ貼付け!I2698</f>
        <v>0</v>
      </c>
      <c r="J5629" s="29">
        <f>①陸連データ貼付け!J2698</f>
        <v>0</v>
      </c>
      <c r="K5629" s="29">
        <f t="shared" si="275"/>
        <v>0</v>
      </c>
      <c r="L5629" s="29">
        <f>①陸連データ貼付け!P2698</f>
        <v>0</v>
      </c>
      <c r="M5629" s="63">
        <f>①陸連データ貼付け!Q2698</f>
        <v>0</v>
      </c>
    </row>
    <row r="5630" spans="1:13">
      <c r="A5630" s="220" t="str">
        <f>IF(①陸連データ貼付け!M2699="","",①陸連データ貼付け!M2699)</f>
        <v/>
      </c>
      <c r="B5630" s="29" t="str">
        <f t="shared" si="273"/>
        <v/>
      </c>
      <c r="C5630" s="29" t="str">
        <f t="shared" si="274"/>
        <v/>
      </c>
      <c r="D5630" s="29">
        <f>①陸連データ貼付け!B2699</f>
        <v>0</v>
      </c>
      <c r="E5630" s="29">
        <f>①陸連データ貼付け!C2699</f>
        <v>0</v>
      </c>
      <c r="F5630" s="29" t="str">
        <f>ASC(①陸連データ貼付け!D2699)</f>
        <v/>
      </c>
      <c r="G5630" s="29">
        <f>①陸連データ貼付け!E2699</f>
        <v>0</v>
      </c>
      <c r="H5630" s="29">
        <f>①陸連データ貼付け!H2699</f>
        <v>0</v>
      </c>
      <c r="I5630" s="29">
        <f>①陸連データ貼付け!I2699</f>
        <v>0</v>
      </c>
      <c r="J5630" s="29">
        <f>①陸連データ貼付け!J2699</f>
        <v>0</v>
      </c>
      <c r="K5630" s="29">
        <f t="shared" si="275"/>
        <v>0</v>
      </c>
      <c r="L5630" s="29">
        <f>①陸連データ貼付け!P2699</f>
        <v>0</v>
      </c>
      <c r="M5630" s="63">
        <f>①陸連データ貼付け!Q2699</f>
        <v>0</v>
      </c>
    </row>
    <row r="5631" spans="1:13">
      <c r="A5631" s="220" t="str">
        <f>IF(①陸連データ貼付け!M2700="","",①陸連データ貼付け!M2700)</f>
        <v/>
      </c>
      <c r="B5631" s="29" t="str">
        <f t="shared" si="273"/>
        <v/>
      </c>
      <c r="C5631" s="29" t="str">
        <f t="shared" si="274"/>
        <v/>
      </c>
      <c r="D5631" s="29">
        <f>①陸連データ貼付け!B2700</f>
        <v>0</v>
      </c>
      <c r="E5631" s="29">
        <f>①陸連データ貼付け!C2700</f>
        <v>0</v>
      </c>
      <c r="F5631" s="29" t="str">
        <f>ASC(①陸連データ貼付け!D2700)</f>
        <v/>
      </c>
      <c r="G5631" s="29">
        <f>①陸連データ貼付け!E2700</f>
        <v>0</v>
      </c>
      <c r="H5631" s="29">
        <f>①陸連データ貼付け!H2700</f>
        <v>0</v>
      </c>
      <c r="I5631" s="29">
        <f>①陸連データ貼付け!I2700</f>
        <v>0</v>
      </c>
      <c r="J5631" s="29">
        <f>①陸連データ貼付け!J2700</f>
        <v>0</v>
      </c>
      <c r="K5631" s="29">
        <f t="shared" si="275"/>
        <v>0</v>
      </c>
      <c r="L5631" s="29">
        <f>①陸連データ貼付け!P2700</f>
        <v>0</v>
      </c>
      <c r="M5631" s="63">
        <f>①陸連データ貼付け!Q2700</f>
        <v>0</v>
      </c>
    </row>
    <row r="5632" spans="1:13">
      <c r="A5632" s="220" t="str">
        <f>IF(①陸連データ貼付け!M2701="","",①陸連データ貼付け!M2701)</f>
        <v/>
      </c>
      <c r="B5632" s="29" t="str">
        <f t="shared" si="273"/>
        <v/>
      </c>
      <c r="C5632" s="29" t="str">
        <f t="shared" si="274"/>
        <v/>
      </c>
      <c r="D5632" s="29">
        <f>①陸連データ貼付け!B2701</f>
        <v>0</v>
      </c>
      <c r="E5632" s="29">
        <f>①陸連データ貼付け!C2701</f>
        <v>0</v>
      </c>
      <c r="F5632" s="29" t="str">
        <f>ASC(①陸連データ貼付け!D2701)</f>
        <v/>
      </c>
      <c r="G5632" s="29">
        <f>①陸連データ貼付け!E2701</f>
        <v>0</v>
      </c>
      <c r="H5632" s="29">
        <f>①陸連データ貼付け!H2701</f>
        <v>0</v>
      </c>
      <c r="I5632" s="29">
        <f>①陸連データ貼付け!I2701</f>
        <v>0</v>
      </c>
      <c r="J5632" s="29">
        <f>①陸連データ貼付け!J2701</f>
        <v>0</v>
      </c>
      <c r="K5632" s="29">
        <f t="shared" si="275"/>
        <v>0</v>
      </c>
      <c r="L5632" s="29">
        <f>①陸連データ貼付け!P2701</f>
        <v>0</v>
      </c>
      <c r="M5632" s="63">
        <f>①陸連データ貼付け!Q2701</f>
        <v>0</v>
      </c>
    </row>
    <row r="5633" spans="1:13">
      <c r="A5633" s="220" t="str">
        <f>IF(①陸連データ貼付け!M2702="","",①陸連データ貼付け!M2702)</f>
        <v/>
      </c>
      <c r="B5633" s="29" t="str">
        <f t="shared" si="273"/>
        <v/>
      </c>
      <c r="C5633" s="29" t="str">
        <f t="shared" si="274"/>
        <v/>
      </c>
      <c r="D5633" s="29">
        <f>①陸連データ貼付け!B2702</f>
        <v>0</v>
      </c>
      <c r="E5633" s="29">
        <f>①陸連データ貼付け!C2702</f>
        <v>0</v>
      </c>
      <c r="F5633" s="29" t="str">
        <f>ASC(①陸連データ貼付け!D2702)</f>
        <v/>
      </c>
      <c r="G5633" s="29">
        <f>①陸連データ貼付け!E2702</f>
        <v>0</v>
      </c>
      <c r="H5633" s="29">
        <f>①陸連データ貼付け!H2702</f>
        <v>0</v>
      </c>
      <c r="I5633" s="29">
        <f>①陸連データ貼付け!I2702</f>
        <v>0</v>
      </c>
      <c r="J5633" s="29">
        <f>①陸連データ貼付け!J2702</f>
        <v>0</v>
      </c>
      <c r="K5633" s="29">
        <f t="shared" si="275"/>
        <v>0</v>
      </c>
      <c r="L5633" s="29">
        <f>①陸連データ貼付け!P2702</f>
        <v>0</v>
      </c>
      <c r="M5633" s="63">
        <f>①陸連データ貼付け!Q2702</f>
        <v>0</v>
      </c>
    </row>
    <row r="5634" spans="1:13">
      <c r="A5634" s="220" t="str">
        <f>IF(①陸連データ貼付け!M2703="","",①陸連データ貼付け!M2703)</f>
        <v/>
      </c>
      <c r="B5634" s="29" t="str">
        <f t="shared" si="273"/>
        <v/>
      </c>
      <c r="C5634" s="29" t="str">
        <f t="shared" si="274"/>
        <v/>
      </c>
      <c r="D5634" s="29">
        <f>①陸連データ貼付け!B2703</f>
        <v>0</v>
      </c>
      <c r="E5634" s="29">
        <f>①陸連データ貼付け!C2703</f>
        <v>0</v>
      </c>
      <c r="F5634" s="29" t="str">
        <f>ASC(①陸連データ貼付け!D2703)</f>
        <v/>
      </c>
      <c r="G5634" s="29">
        <f>①陸連データ貼付け!E2703</f>
        <v>0</v>
      </c>
      <c r="H5634" s="29">
        <f>①陸連データ貼付け!H2703</f>
        <v>0</v>
      </c>
      <c r="I5634" s="29">
        <f>①陸連データ貼付け!I2703</f>
        <v>0</v>
      </c>
      <c r="J5634" s="29">
        <f>①陸連データ貼付け!J2703</f>
        <v>0</v>
      </c>
      <c r="K5634" s="29">
        <f t="shared" si="275"/>
        <v>0</v>
      </c>
      <c r="L5634" s="29">
        <f>①陸連データ貼付け!P2703</f>
        <v>0</v>
      </c>
      <c r="M5634" s="63">
        <f>①陸連データ貼付け!Q2703</f>
        <v>0</v>
      </c>
    </row>
    <row r="5635" spans="1:13">
      <c r="A5635" s="220" t="str">
        <f>IF(①陸連データ貼付け!M2704="","",①陸連データ貼付け!M2704)</f>
        <v/>
      </c>
      <c r="B5635" s="29" t="str">
        <f t="shared" si="273"/>
        <v/>
      </c>
      <c r="C5635" s="29" t="str">
        <f t="shared" si="274"/>
        <v/>
      </c>
      <c r="D5635" s="29">
        <f>①陸連データ貼付け!B2704</f>
        <v>0</v>
      </c>
      <c r="E5635" s="29">
        <f>①陸連データ貼付け!C2704</f>
        <v>0</v>
      </c>
      <c r="F5635" s="29" t="str">
        <f>ASC(①陸連データ貼付け!D2704)</f>
        <v/>
      </c>
      <c r="G5635" s="29">
        <f>①陸連データ貼付け!E2704</f>
        <v>0</v>
      </c>
      <c r="H5635" s="29">
        <f>①陸連データ貼付け!H2704</f>
        <v>0</v>
      </c>
      <c r="I5635" s="29">
        <f>①陸連データ貼付け!I2704</f>
        <v>0</v>
      </c>
      <c r="J5635" s="29">
        <f>①陸連データ貼付け!J2704</f>
        <v>0</v>
      </c>
      <c r="K5635" s="29">
        <f t="shared" si="275"/>
        <v>0</v>
      </c>
      <c r="L5635" s="29">
        <f>①陸連データ貼付け!P2704</f>
        <v>0</v>
      </c>
      <c r="M5635" s="63">
        <f>①陸連データ貼付け!Q2704</f>
        <v>0</v>
      </c>
    </row>
    <row r="5636" spans="1:13">
      <c r="A5636" s="220" t="str">
        <f>IF(①陸連データ貼付け!M2705="","",①陸連データ貼付け!M2705)</f>
        <v/>
      </c>
      <c r="B5636" s="29" t="str">
        <f t="shared" si="273"/>
        <v/>
      </c>
      <c r="C5636" s="29" t="str">
        <f t="shared" si="274"/>
        <v/>
      </c>
      <c r="D5636" s="29">
        <f>①陸連データ貼付け!B2705</f>
        <v>0</v>
      </c>
      <c r="E5636" s="29">
        <f>①陸連データ貼付け!C2705</f>
        <v>0</v>
      </c>
      <c r="F5636" s="29" t="str">
        <f>ASC(①陸連データ貼付け!D2705)</f>
        <v/>
      </c>
      <c r="G5636" s="29">
        <f>①陸連データ貼付け!E2705</f>
        <v>0</v>
      </c>
      <c r="H5636" s="29">
        <f>①陸連データ貼付け!H2705</f>
        <v>0</v>
      </c>
      <c r="I5636" s="29">
        <f>①陸連データ貼付け!I2705</f>
        <v>0</v>
      </c>
      <c r="J5636" s="29">
        <f>①陸連データ貼付け!J2705</f>
        <v>0</v>
      </c>
      <c r="K5636" s="29">
        <f t="shared" si="275"/>
        <v>0</v>
      </c>
      <c r="L5636" s="29">
        <f>①陸連データ貼付け!P2705</f>
        <v>0</v>
      </c>
      <c r="M5636" s="63">
        <f>①陸連データ貼付け!Q2705</f>
        <v>0</v>
      </c>
    </row>
    <row r="5637" spans="1:13">
      <c r="A5637" s="220" t="str">
        <f>IF(①陸連データ貼付け!M2706="","",①陸連データ貼付け!M2706)</f>
        <v/>
      </c>
      <c r="B5637" s="29" t="str">
        <f t="shared" si="273"/>
        <v/>
      </c>
      <c r="C5637" s="29" t="str">
        <f t="shared" si="274"/>
        <v/>
      </c>
      <c r="D5637" s="29">
        <f>①陸連データ貼付け!B2706</f>
        <v>0</v>
      </c>
      <c r="E5637" s="29">
        <f>①陸連データ貼付け!C2706</f>
        <v>0</v>
      </c>
      <c r="F5637" s="29" t="str">
        <f>ASC(①陸連データ貼付け!D2706)</f>
        <v/>
      </c>
      <c r="G5637" s="29">
        <f>①陸連データ貼付け!E2706</f>
        <v>0</v>
      </c>
      <c r="H5637" s="29">
        <f>①陸連データ貼付け!H2706</f>
        <v>0</v>
      </c>
      <c r="I5637" s="29">
        <f>①陸連データ貼付け!I2706</f>
        <v>0</v>
      </c>
      <c r="J5637" s="29">
        <f>①陸連データ貼付け!J2706</f>
        <v>0</v>
      </c>
      <c r="K5637" s="29">
        <f t="shared" si="275"/>
        <v>0</v>
      </c>
      <c r="L5637" s="29">
        <f>①陸連データ貼付け!P2706</f>
        <v>0</v>
      </c>
      <c r="M5637" s="63">
        <f>①陸連データ貼付け!Q2706</f>
        <v>0</v>
      </c>
    </row>
    <row r="5638" spans="1:13">
      <c r="A5638" s="220" t="str">
        <f>IF(①陸連データ貼付け!M2707="","",①陸連データ貼付け!M2707)</f>
        <v/>
      </c>
      <c r="B5638" s="29" t="str">
        <f t="shared" si="273"/>
        <v/>
      </c>
      <c r="C5638" s="29" t="str">
        <f t="shared" si="274"/>
        <v/>
      </c>
      <c r="D5638" s="29">
        <f>①陸連データ貼付け!B2707</f>
        <v>0</v>
      </c>
      <c r="E5638" s="29">
        <f>①陸連データ貼付け!C2707</f>
        <v>0</v>
      </c>
      <c r="F5638" s="29" t="str">
        <f>ASC(①陸連データ貼付け!D2707)</f>
        <v/>
      </c>
      <c r="G5638" s="29">
        <f>①陸連データ貼付け!E2707</f>
        <v>0</v>
      </c>
      <c r="H5638" s="29">
        <f>①陸連データ貼付け!H2707</f>
        <v>0</v>
      </c>
      <c r="I5638" s="29">
        <f>①陸連データ貼付け!I2707</f>
        <v>0</v>
      </c>
      <c r="J5638" s="29">
        <f>①陸連データ貼付け!J2707</f>
        <v>0</v>
      </c>
      <c r="K5638" s="29">
        <f t="shared" si="275"/>
        <v>0</v>
      </c>
      <c r="L5638" s="29">
        <f>①陸連データ貼付け!P2707</f>
        <v>0</v>
      </c>
      <c r="M5638" s="63">
        <f>①陸連データ貼付け!Q2707</f>
        <v>0</v>
      </c>
    </row>
    <row r="5639" spans="1:13">
      <c r="A5639" s="220" t="str">
        <f>IF(①陸連データ貼付け!M2708="","",①陸連データ貼付け!M2708)</f>
        <v/>
      </c>
      <c r="B5639" s="29" t="str">
        <f t="shared" si="273"/>
        <v/>
      </c>
      <c r="C5639" s="29" t="str">
        <f t="shared" si="274"/>
        <v/>
      </c>
      <c r="D5639" s="29">
        <f>①陸連データ貼付け!B2708</f>
        <v>0</v>
      </c>
      <c r="E5639" s="29">
        <f>①陸連データ貼付け!C2708</f>
        <v>0</v>
      </c>
      <c r="F5639" s="29" t="str">
        <f>ASC(①陸連データ貼付け!D2708)</f>
        <v/>
      </c>
      <c r="G5639" s="29">
        <f>①陸連データ貼付け!E2708</f>
        <v>0</v>
      </c>
      <c r="H5639" s="29">
        <f>①陸連データ貼付け!H2708</f>
        <v>0</v>
      </c>
      <c r="I5639" s="29">
        <f>①陸連データ貼付け!I2708</f>
        <v>0</v>
      </c>
      <c r="J5639" s="29">
        <f>①陸連データ貼付け!J2708</f>
        <v>0</v>
      </c>
      <c r="K5639" s="29">
        <f t="shared" si="275"/>
        <v>0</v>
      </c>
      <c r="L5639" s="29">
        <f>①陸連データ貼付け!P2708</f>
        <v>0</v>
      </c>
      <c r="M5639" s="63">
        <f>①陸連データ貼付け!Q2708</f>
        <v>0</v>
      </c>
    </row>
    <row r="5640" spans="1:13">
      <c r="A5640" s="220" t="str">
        <f>IF(①陸連データ貼付け!M2709="","",①陸連データ貼付け!M2709)</f>
        <v/>
      </c>
      <c r="B5640" s="29" t="str">
        <f t="shared" si="273"/>
        <v/>
      </c>
      <c r="C5640" s="29" t="str">
        <f t="shared" si="274"/>
        <v/>
      </c>
      <c r="D5640" s="29">
        <f>①陸連データ貼付け!B2709</f>
        <v>0</v>
      </c>
      <c r="E5640" s="29">
        <f>①陸連データ貼付け!C2709</f>
        <v>0</v>
      </c>
      <c r="F5640" s="29" t="str">
        <f>ASC(①陸連データ貼付け!D2709)</f>
        <v/>
      </c>
      <c r="G5640" s="29">
        <f>①陸連データ貼付け!E2709</f>
        <v>0</v>
      </c>
      <c r="H5640" s="29">
        <f>①陸連データ貼付け!H2709</f>
        <v>0</v>
      </c>
      <c r="I5640" s="29">
        <f>①陸連データ貼付け!I2709</f>
        <v>0</v>
      </c>
      <c r="J5640" s="29">
        <f>①陸連データ貼付け!J2709</f>
        <v>0</v>
      </c>
      <c r="K5640" s="29">
        <f t="shared" si="275"/>
        <v>0</v>
      </c>
      <c r="L5640" s="29">
        <f>①陸連データ貼付け!P2709</f>
        <v>0</v>
      </c>
      <c r="M5640" s="63">
        <f>①陸連データ貼付け!Q2709</f>
        <v>0</v>
      </c>
    </row>
    <row r="5641" spans="1:13">
      <c r="A5641" s="220" t="str">
        <f>IF(①陸連データ貼付け!M2710="","",①陸連データ貼付け!M2710)</f>
        <v/>
      </c>
      <c r="B5641" s="29" t="str">
        <f t="shared" si="273"/>
        <v/>
      </c>
      <c r="C5641" s="29" t="str">
        <f t="shared" si="274"/>
        <v/>
      </c>
      <c r="D5641" s="29">
        <f>①陸連データ貼付け!B2710</f>
        <v>0</v>
      </c>
      <c r="E5641" s="29">
        <f>①陸連データ貼付け!C2710</f>
        <v>0</v>
      </c>
      <c r="F5641" s="29" t="str">
        <f>ASC(①陸連データ貼付け!D2710)</f>
        <v/>
      </c>
      <c r="G5641" s="29">
        <f>①陸連データ貼付け!E2710</f>
        <v>0</v>
      </c>
      <c r="H5641" s="29">
        <f>①陸連データ貼付け!H2710</f>
        <v>0</v>
      </c>
      <c r="I5641" s="29">
        <f>①陸連データ貼付け!I2710</f>
        <v>0</v>
      </c>
      <c r="J5641" s="29">
        <f>①陸連データ貼付け!J2710</f>
        <v>0</v>
      </c>
      <c r="K5641" s="29">
        <f t="shared" si="275"/>
        <v>0</v>
      </c>
      <c r="L5641" s="29">
        <f>①陸連データ貼付け!P2710</f>
        <v>0</v>
      </c>
      <c r="M5641" s="63">
        <f>①陸連データ貼付け!Q2710</f>
        <v>0</v>
      </c>
    </row>
    <row r="5642" spans="1:13">
      <c r="A5642" s="220" t="str">
        <f>IF(①陸連データ貼付け!M2711="","",①陸連データ貼付け!M2711)</f>
        <v/>
      </c>
      <c r="B5642" s="29" t="str">
        <f t="shared" si="273"/>
        <v/>
      </c>
      <c r="C5642" s="29" t="str">
        <f t="shared" si="274"/>
        <v/>
      </c>
      <c r="D5642" s="29">
        <f>①陸連データ貼付け!B2711</f>
        <v>0</v>
      </c>
      <c r="E5642" s="29">
        <f>①陸連データ貼付け!C2711</f>
        <v>0</v>
      </c>
      <c r="F5642" s="29" t="str">
        <f>ASC(①陸連データ貼付け!D2711)</f>
        <v/>
      </c>
      <c r="G5642" s="29">
        <f>①陸連データ貼付け!E2711</f>
        <v>0</v>
      </c>
      <c r="H5642" s="29">
        <f>①陸連データ貼付け!H2711</f>
        <v>0</v>
      </c>
      <c r="I5642" s="29">
        <f>①陸連データ貼付け!I2711</f>
        <v>0</v>
      </c>
      <c r="J5642" s="29">
        <f>①陸連データ貼付け!J2711</f>
        <v>0</v>
      </c>
      <c r="K5642" s="29">
        <f t="shared" si="275"/>
        <v>0</v>
      </c>
      <c r="L5642" s="29">
        <f>①陸連データ貼付け!P2711</f>
        <v>0</v>
      </c>
      <c r="M5642" s="63">
        <f>①陸連データ貼付け!Q2711</f>
        <v>0</v>
      </c>
    </row>
    <row r="5643" spans="1:13">
      <c r="A5643" s="220" t="str">
        <f>IF(①陸連データ貼付け!M2712="","",①陸連データ貼付け!M2712)</f>
        <v/>
      </c>
      <c r="B5643" s="29" t="str">
        <f t="shared" si="273"/>
        <v/>
      </c>
      <c r="C5643" s="29" t="str">
        <f t="shared" si="274"/>
        <v/>
      </c>
      <c r="D5643" s="29">
        <f>①陸連データ貼付け!B2712</f>
        <v>0</v>
      </c>
      <c r="E5643" s="29">
        <f>①陸連データ貼付け!C2712</f>
        <v>0</v>
      </c>
      <c r="F5643" s="29" t="str">
        <f>ASC(①陸連データ貼付け!D2712)</f>
        <v/>
      </c>
      <c r="G5643" s="29">
        <f>①陸連データ貼付け!E2712</f>
        <v>0</v>
      </c>
      <c r="H5643" s="29">
        <f>①陸連データ貼付け!H2712</f>
        <v>0</v>
      </c>
      <c r="I5643" s="29">
        <f>①陸連データ貼付け!I2712</f>
        <v>0</v>
      </c>
      <c r="J5643" s="29">
        <f>①陸連データ貼付け!J2712</f>
        <v>0</v>
      </c>
      <c r="K5643" s="29">
        <f t="shared" si="275"/>
        <v>0</v>
      </c>
      <c r="L5643" s="29">
        <f>①陸連データ貼付け!P2712</f>
        <v>0</v>
      </c>
      <c r="M5643" s="63">
        <f>①陸連データ貼付け!Q2712</f>
        <v>0</v>
      </c>
    </row>
    <row r="5644" spans="1:13">
      <c r="A5644" s="220" t="str">
        <f>IF(①陸連データ貼付け!M2713="","",①陸連データ貼付け!M2713)</f>
        <v/>
      </c>
      <c r="B5644" s="29" t="str">
        <f t="shared" si="273"/>
        <v/>
      </c>
      <c r="C5644" s="29" t="str">
        <f t="shared" si="274"/>
        <v/>
      </c>
      <c r="D5644" s="29">
        <f>①陸連データ貼付け!B2713</f>
        <v>0</v>
      </c>
      <c r="E5644" s="29">
        <f>①陸連データ貼付け!C2713</f>
        <v>0</v>
      </c>
      <c r="F5644" s="29" t="str">
        <f>ASC(①陸連データ貼付け!D2713)</f>
        <v/>
      </c>
      <c r="G5644" s="29">
        <f>①陸連データ貼付け!E2713</f>
        <v>0</v>
      </c>
      <c r="H5644" s="29">
        <f>①陸連データ貼付け!H2713</f>
        <v>0</v>
      </c>
      <c r="I5644" s="29">
        <f>①陸連データ貼付け!I2713</f>
        <v>0</v>
      </c>
      <c r="J5644" s="29">
        <f>①陸連データ貼付け!J2713</f>
        <v>0</v>
      </c>
      <c r="K5644" s="29">
        <f t="shared" si="275"/>
        <v>0</v>
      </c>
      <c r="L5644" s="29">
        <f>①陸連データ貼付け!P2713</f>
        <v>0</v>
      </c>
      <c r="M5644" s="63">
        <f>①陸連データ貼付け!Q2713</f>
        <v>0</v>
      </c>
    </row>
    <row r="5645" spans="1:13">
      <c r="A5645" s="220" t="str">
        <f>IF(①陸連データ貼付け!M2714="","",①陸連データ貼付け!M2714)</f>
        <v/>
      </c>
      <c r="B5645" s="29" t="str">
        <f t="shared" si="273"/>
        <v/>
      </c>
      <c r="C5645" s="29" t="str">
        <f t="shared" si="274"/>
        <v/>
      </c>
      <c r="D5645" s="29">
        <f>①陸連データ貼付け!B2714</f>
        <v>0</v>
      </c>
      <c r="E5645" s="29">
        <f>①陸連データ貼付け!C2714</f>
        <v>0</v>
      </c>
      <c r="F5645" s="29" t="str">
        <f>ASC(①陸連データ貼付け!D2714)</f>
        <v/>
      </c>
      <c r="G5645" s="29">
        <f>①陸連データ貼付け!E2714</f>
        <v>0</v>
      </c>
      <c r="H5645" s="29">
        <f>①陸連データ貼付け!H2714</f>
        <v>0</v>
      </c>
      <c r="I5645" s="29">
        <f>①陸連データ貼付け!I2714</f>
        <v>0</v>
      </c>
      <c r="J5645" s="29">
        <f>①陸連データ貼付け!J2714</f>
        <v>0</v>
      </c>
      <c r="K5645" s="29">
        <f t="shared" si="275"/>
        <v>0</v>
      </c>
      <c r="L5645" s="29">
        <f>①陸連データ貼付け!P2714</f>
        <v>0</v>
      </c>
      <c r="M5645" s="63">
        <f>①陸連データ貼付け!Q2714</f>
        <v>0</v>
      </c>
    </row>
    <row r="5646" spans="1:13">
      <c r="A5646" s="220" t="str">
        <f>IF(①陸連データ貼付け!M2715="","",①陸連データ貼付け!M2715)</f>
        <v/>
      </c>
      <c r="B5646" s="29" t="str">
        <f t="shared" si="273"/>
        <v/>
      </c>
      <c r="C5646" s="29" t="str">
        <f t="shared" si="274"/>
        <v/>
      </c>
      <c r="D5646" s="29">
        <f>①陸連データ貼付け!B2715</f>
        <v>0</v>
      </c>
      <c r="E5646" s="29">
        <f>①陸連データ貼付け!C2715</f>
        <v>0</v>
      </c>
      <c r="F5646" s="29" t="str">
        <f>ASC(①陸連データ貼付け!D2715)</f>
        <v/>
      </c>
      <c r="G5646" s="29">
        <f>①陸連データ貼付け!E2715</f>
        <v>0</v>
      </c>
      <c r="H5646" s="29">
        <f>①陸連データ貼付け!H2715</f>
        <v>0</v>
      </c>
      <c r="I5646" s="29">
        <f>①陸連データ貼付け!I2715</f>
        <v>0</v>
      </c>
      <c r="J5646" s="29">
        <f>①陸連データ貼付け!J2715</f>
        <v>0</v>
      </c>
      <c r="K5646" s="29">
        <f t="shared" si="275"/>
        <v>0</v>
      </c>
      <c r="L5646" s="29">
        <f>①陸連データ貼付け!P2715</f>
        <v>0</v>
      </c>
      <c r="M5646" s="63">
        <f>①陸連データ貼付け!Q2715</f>
        <v>0</v>
      </c>
    </row>
    <row r="5647" spans="1:13">
      <c r="A5647" s="220" t="str">
        <f>IF(①陸連データ貼付け!M2716="","",①陸連データ貼付け!M2716)</f>
        <v/>
      </c>
      <c r="B5647" s="29" t="str">
        <f t="shared" si="273"/>
        <v/>
      </c>
      <c r="C5647" s="29" t="str">
        <f t="shared" si="274"/>
        <v/>
      </c>
      <c r="D5647" s="29">
        <f>①陸連データ貼付け!B2716</f>
        <v>0</v>
      </c>
      <c r="E5647" s="29">
        <f>①陸連データ貼付け!C2716</f>
        <v>0</v>
      </c>
      <c r="F5647" s="29" t="str">
        <f>ASC(①陸連データ貼付け!D2716)</f>
        <v/>
      </c>
      <c r="G5647" s="29">
        <f>①陸連データ貼付け!E2716</f>
        <v>0</v>
      </c>
      <c r="H5647" s="29">
        <f>①陸連データ貼付け!H2716</f>
        <v>0</v>
      </c>
      <c r="I5647" s="29">
        <f>①陸連データ貼付け!I2716</f>
        <v>0</v>
      </c>
      <c r="J5647" s="29">
        <f>①陸連データ貼付け!J2716</f>
        <v>0</v>
      </c>
      <c r="K5647" s="29">
        <f t="shared" si="275"/>
        <v>0</v>
      </c>
      <c r="L5647" s="29">
        <f>①陸連データ貼付け!P2716</f>
        <v>0</v>
      </c>
      <c r="M5647" s="63">
        <f>①陸連データ貼付け!Q2716</f>
        <v>0</v>
      </c>
    </row>
    <row r="5648" spans="1:13">
      <c r="A5648" s="220" t="str">
        <f>IF(①陸連データ貼付け!M2717="","",①陸連データ貼付け!M2717)</f>
        <v/>
      </c>
      <c r="B5648" s="29" t="str">
        <f t="shared" si="273"/>
        <v/>
      </c>
      <c r="C5648" s="29" t="str">
        <f t="shared" si="274"/>
        <v/>
      </c>
      <c r="D5648" s="29">
        <f>①陸連データ貼付け!B2717</f>
        <v>0</v>
      </c>
      <c r="E5648" s="29">
        <f>①陸連データ貼付け!C2717</f>
        <v>0</v>
      </c>
      <c r="F5648" s="29" t="str">
        <f>ASC(①陸連データ貼付け!D2717)</f>
        <v/>
      </c>
      <c r="G5648" s="29">
        <f>①陸連データ貼付け!E2717</f>
        <v>0</v>
      </c>
      <c r="H5648" s="29">
        <f>①陸連データ貼付け!H2717</f>
        <v>0</v>
      </c>
      <c r="I5648" s="29">
        <f>①陸連データ貼付け!I2717</f>
        <v>0</v>
      </c>
      <c r="J5648" s="29">
        <f>①陸連データ貼付け!J2717</f>
        <v>0</v>
      </c>
      <c r="K5648" s="29">
        <f t="shared" si="275"/>
        <v>0</v>
      </c>
      <c r="L5648" s="29">
        <f>①陸連データ貼付け!P2717</f>
        <v>0</v>
      </c>
      <c r="M5648" s="63">
        <f>①陸連データ貼付け!Q2717</f>
        <v>0</v>
      </c>
    </row>
    <row r="5649" spans="1:13">
      <c r="A5649" s="220" t="str">
        <f>IF(①陸連データ貼付け!M2718="","",①陸連データ貼付け!M2718)</f>
        <v/>
      </c>
      <c r="B5649" s="29" t="str">
        <f t="shared" si="273"/>
        <v/>
      </c>
      <c r="C5649" s="29" t="str">
        <f t="shared" si="274"/>
        <v/>
      </c>
      <c r="D5649" s="29">
        <f>①陸連データ貼付け!B2718</f>
        <v>0</v>
      </c>
      <c r="E5649" s="29">
        <f>①陸連データ貼付け!C2718</f>
        <v>0</v>
      </c>
      <c r="F5649" s="29" t="str">
        <f>ASC(①陸連データ貼付け!D2718)</f>
        <v/>
      </c>
      <c r="G5649" s="29">
        <f>①陸連データ貼付け!E2718</f>
        <v>0</v>
      </c>
      <c r="H5649" s="29">
        <f>①陸連データ貼付け!H2718</f>
        <v>0</v>
      </c>
      <c r="I5649" s="29">
        <f>①陸連データ貼付け!I2718</f>
        <v>0</v>
      </c>
      <c r="J5649" s="29">
        <f>①陸連データ貼付け!J2718</f>
        <v>0</v>
      </c>
      <c r="K5649" s="29">
        <f t="shared" si="275"/>
        <v>0</v>
      </c>
      <c r="L5649" s="29">
        <f>①陸連データ貼付け!P2718</f>
        <v>0</v>
      </c>
      <c r="M5649" s="63">
        <f>①陸連データ貼付け!Q2718</f>
        <v>0</v>
      </c>
    </row>
    <row r="5650" spans="1:13">
      <c r="A5650" s="220" t="str">
        <f>IF(①陸連データ貼付け!M2719="","",①陸連データ貼付け!M2719)</f>
        <v/>
      </c>
      <c r="B5650" s="29" t="str">
        <f t="shared" si="273"/>
        <v/>
      </c>
      <c r="C5650" s="29" t="str">
        <f t="shared" si="274"/>
        <v/>
      </c>
      <c r="D5650" s="29">
        <f>①陸連データ貼付け!B2719</f>
        <v>0</v>
      </c>
      <c r="E5650" s="29">
        <f>①陸連データ貼付け!C2719</f>
        <v>0</v>
      </c>
      <c r="F5650" s="29" t="str">
        <f>ASC(①陸連データ貼付け!D2719)</f>
        <v/>
      </c>
      <c r="G5650" s="29">
        <f>①陸連データ貼付け!E2719</f>
        <v>0</v>
      </c>
      <c r="H5650" s="29">
        <f>①陸連データ貼付け!H2719</f>
        <v>0</v>
      </c>
      <c r="I5650" s="29">
        <f>①陸連データ貼付け!I2719</f>
        <v>0</v>
      </c>
      <c r="J5650" s="29">
        <f>①陸連データ貼付け!J2719</f>
        <v>0</v>
      </c>
      <c r="K5650" s="29">
        <f t="shared" si="275"/>
        <v>0</v>
      </c>
      <c r="L5650" s="29">
        <f>①陸連データ貼付け!P2719</f>
        <v>0</v>
      </c>
      <c r="M5650" s="63">
        <f>①陸連データ貼付け!Q2719</f>
        <v>0</v>
      </c>
    </row>
    <row r="5651" spans="1:13">
      <c r="A5651" s="220" t="str">
        <f>IF(①陸連データ貼付け!M2720="","",①陸連データ貼付け!M2720)</f>
        <v/>
      </c>
      <c r="B5651" s="29" t="str">
        <f t="shared" si="273"/>
        <v/>
      </c>
      <c r="C5651" s="29" t="str">
        <f t="shared" si="274"/>
        <v/>
      </c>
      <c r="D5651" s="29">
        <f>①陸連データ貼付け!B2720</f>
        <v>0</v>
      </c>
      <c r="E5651" s="29">
        <f>①陸連データ貼付け!C2720</f>
        <v>0</v>
      </c>
      <c r="F5651" s="29" t="str">
        <f>ASC(①陸連データ貼付け!D2720)</f>
        <v/>
      </c>
      <c r="G5651" s="29">
        <f>①陸連データ貼付け!E2720</f>
        <v>0</v>
      </c>
      <c r="H5651" s="29">
        <f>①陸連データ貼付け!H2720</f>
        <v>0</v>
      </c>
      <c r="I5651" s="29">
        <f>①陸連データ貼付け!I2720</f>
        <v>0</v>
      </c>
      <c r="J5651" s="29">
        <f>①陸連データ貼付け!J2720</f>
        <v>0</v>
      </c>
      <c r="K5651" s="29">
        <f t="shared" si="275"/>
        <v>0</v>
      </c>
      <c r="L5651" s="29">
        <f>①陸連データ貼付け!P2720</f>
        <v>0</v>
      </c>
      <c r="M5651" s="63">
        <f>①陸連データ貼付け!Q2720</f>
        <v>0</v>
      </c>
    </row>
    <row r="5652" spans="1:13">
      <c r="A5652" s="220" t="str">
        <f>IF(①陸連データ貼付け!M2721="","",①陸連データ貼付け!M2721)</f>
        <v/>
      </c>
      <c r="B5652" s="29" t="str">
        <f t="shared" si="273"/>
        <v/>
      </c>
      <c r="C5652" s="29" t="str">
        <f t="shared" si="274"/>
        <v/>
      </c>
      <c r="D5652" s="29">
        <f>①陸連データ貼付け!B2721</f>
        <v>0</v>
      </c>
      <c r="E5652" s="29">
        <f>①陸連データ貼付け!C2721</f>
        <v>0</v>
      </c>
      <c r="F5652" s="29" t="str">
        <f>ASC(①陸連データ貼付け!D2721)</f>
        <v/>
      </c>
      <c r="G5652" s="29">
        <f>①陸連データ貼付け!E2721</f>
        <v>0</v>
      </c>
      <c r="H5652" s="29">
        <f>①陸連データ貼付け!H2721</f>
        <v>0</v>
      </c>
      <c r="I5652" s="29">
        <f>①陸連データ貼付け!I2721</f>
        <v>0</v>
      </c>
      <c r="J5652" s="29">
        <f>①陸連データ貼付け!J2721</f>
        <v>0</v>
      </c>
      <c r="K5652" s="29">
        <f t="shared" si="275"/>
        <v>0</v>
      </c>
      <c r="L5652" s="29">
        <f>①陸連データ貼付け!P2721</f>
        <v>0</v>
      </c>
      <c r="M5652" s="63">
        <f>①陸連データ貼付け!Q2721</f>
        <v>0</v>
      </c>
    </row>
    <row r="5653" spans="1:13">
      <c r="A5653" s="220" t="str">
        <f>IF(①陸連データ貼付け!M2722="","",①陸連データ貼付け!M2722)</f>
        <v/>
      </c>
      <c r="B5653" s="29" t="str">
        <f t="shared" si="273"/>
        <v/>
      </c>
      <c r="C5653" s="29" t="str">
        <f t="shared" si="274"/>
        <v/>
      </c>
      <c r="D5653" s="29">
        <f>①陸連データ貼付け!B2722</f>
        <v>0</v>
      </c>
      <c r="E5653" s="29">
        <f>①陸連データ貼付け!C2722</f>
        <v>0</v>
      </c>
      <c r="F5653" s="29" t="str">
        <f>ASC(①陸連データ貼付け!D2722)</f>
        <v/>
      </c>
      <c r="G5653" s="29">
        <f>①陸連データ貼付け!E2722</f>
        <v>0</v>
      </c>
      <c r="H5653" s="29">
        <f>①陸連データ貼付け!H2722</f>
        <v>0</v>
      </c>
      <c r="I5653" s="29">
        <f>①陸連データ貼付け!I2722</f>
        <v>0</v>
      </c>
      <c r="J5653" s="29">
        <f>①陸連データ貼付け!J2722</f>
        <v>0</v>
      </c>
      <c r="K5653" s="29">
        <f t="shared" si="275"/>
        <v>0</v>
      </c>
      <c r="L5653" s="29">
        <f>①陸連データ貼付け!P2722</f>
        <v>0</v>
      </c>
      <c r="M5653" s="63">
        <f>①陸連データ貼付け!Q2722</f>
        <v>0</v>
      </c>
    </row>
    <row r="5654" spans="1:13">
      <c r="A5654" s="220" t="str">
        <f>IF(①陸連データ貼付け!M2723="","",①陸連データ貼付け!M2723)</f>
        <v/>
      </c>
      <c r="B5654" s="29" t="str">
        <f t="shared" si="273"/>
        <v/>
      </c>
      <c r="C5654" s="29" t="str">
        <f t="shared" si="274"/>
        <v/>
      </c>
      <c r="D5654" s="29">
        <f>①陸連データ貼付け!B2723</f>
        <v>0</v>
      </c>
      <c r="E5654" s="29">
        <f>①陸連データ貼付け!C2723</f>
        <v>0</v>
      </c>
      <c r="F5654" s="29" t="str">
        <f>ASC(①陸連データ貼付け!D2723)</f>
        <v/>
      </c>
      <c r="G5654" s="29">
        <f>①陸連データ貼付け!E2723</f>
        <v>0</v>
      </c>
      <c r="H5654" s="29">
        <f>①陸連データ貼付け!H2723</f>
        <v>0</v>
      </c>
      <c r="I5654" s="29">
        <f>①陸連データ貼付け!I2723</f>
        <v>0</v>
      </c>
      <c r="J5654" s="29">
        <f>①陸連データ貼付け!J2723</f>
        <v>0</v>
      </c>
      <c r="K5654" s="29">
        <f t="shared" si="275"/>
        <v>0</v>
      </c>
      <c r="L5654" s="29">
        <f>①陸連データ貼付け!P2723</f>
        <v>0</v>
      </c>
      <c r="M5654" s="63">
        <f>①陸連データ貼付け!Q2723</f>
        <v>0</v>
      </c>
    </row>
    <row r="5655" spans="1:13">
      <c r="A5655" s="220" t="str">
        <f>IF(①陸連データ貼付け!M2724="","",①陸連データ貼付け!M2724)</f>
        <v/>
      </c>
      <c r="B5655" s="29" t="str">
        <f t="shared" si="273"/>
        <v/>
      </c>
      <c r="C5655" s="29" t="str">
        <f t="shared" si="274"/>
        <v/>
      </c>
      <c r="D5655" s="29">
        <f>①陸連データ貼付け!B2724</f>
        <v>0</v>
      </c>
      <c r="E5655" s="29">
        <f>①陸連データ貼付け!C2724</f>
        <v>0</v>
      </c>
      <c r="F5655" s="29" t="str">
        <f>ASC(①陸連データ貼付け!D2724)</f>
        <v/>
      </c>
      <c r="G5655" s="29">
        <f>①陸連データ貼付け!E2724</f>
        <v>0</v>
      </c>
      <c r="H5655" s="29">
        <f>①陸連データ貼付け!H2724</f>
        <v>0</v>
      </c>
      <c r="I5655" s="29">
        <f>①陸連データ貼付け!I2724</f>
        <v>0</v>
      </c>
      <c r="J5655" s="29">
        <f>①陸連データ貼付け!J2724</f>
        <v>0</v>
      </c>
      <c r="K5655" s="29">
        <f t="shared" si="275"/>
        <v>0</v>
      </c>
      <c r="L5655" s="29">
        <f>①陸連データ貼付け!P2724</f>
        <v>0</v>
      </c>
      <c r="M5655" s="63">
        <f>①陸連データ貼付け!Q2724</f>
        <v>0</v>
      </c>
    </row>
    <row r="5656" spans="1:13">
      <c r="A5656" s="220" t="str">
        <f>IF(①陸連データ貼付け!M2725="","",①陸連データ貼付け!M2725)</f>
        <v/>
      </c>
      <c r="B5656" s="29" t="str">
        <f t="shared" si="273"/>
        <v/>
      </c>
      <c r="C5656" s="29" t="str">
        <f t="shared" si="274"/>
        <v/>
      </c>
      <c r="D5656" s="29">
        <f>①陸連データ貼付け!B2725</f>
        <v>0</v>
      </c>
      <c r="E5656" s="29">
        <f>①陸連データ貼付け!C2725</f>
        <v>0</v>
      </c>
      <c r="F5656" s="29" t="str">
        <f>ASC(①陸連データ貼付け!D2725)</f>
        <v/>
      </c>
      <c r="G5656" s="29">
        <f>①陸連データ貼付け!E2725</f>
        <v>0</v>
      </c>
      <c r="H5656" s="29">
        <f>①陸連データ貼付け!H2725</f>
        <v>0</v>
      </c>
      <c r="I5656" s="29">
        <f>①陸連データ貼付け!I2725</f>
        <v>0</v>
      </c>
      <c r="J5656" s="29">
        <f>①陸連データ貼付け!J2725</f>
        <v>0</v>
      </c>
      <c r="K5656" s="29">
        <f t="shared" si="275"/>
        <v>0</v>
      </c>
      <c r="L5656" s="29">
        <f>①陸連データ貼付け!P2725</f>
        <v>0</v>
      </c>
      <c r="M5656" s="63">
        <f>①陸連データ貼付け!Q2725</f>
        <v>0</v>
      </c>
    </row>
    <row r="5657" spans="1:13">
      <c r="A5657" s="220" t="str">
        <f>IF(①陸連データ貼付け!M2726="","",①陸連データ貼付け!M2726)</f>
        <v/>
      </c>
      <c r="B5657" s="29" t="str">
        <f t="shared" si="273"/>
        <v/>
      </c>
      <c r="C5657" s="29" t="str">
        <f t="shared" si="274"/>
        <v/>
      </c>
      <c r="D5657" s="29">
        <f>①陸連データ貼付け!B2726</f>
        <v>0</v>
      </c>
      <c r="E5657" s="29">
        <f>①陸連データ貼付け!C2726</f>
        <v>0</v>
      </c>
      <c r="F5657" s="29" t="str">
        <f>ASC(①陸連データ貼付け!D2726)</f>
        <v/>
      </c>
      <c r="G5657" s="29">
        <f>①陸連データ貼付け!E2726</f>
        <v>0</v>
      </c>
      <c r="H5657" s="29">
        <f>①陸連データ貼付け!H2726</f>
        <v>0</v>
      </c>
      <c r="I5657" s="29">
        <f>①陸連データ貼付け!I2726</f>
        <v>0</v>
      </c>
      <c r="J5657" s="29">
        <f>①陸連データ貼付け!J2726</f>
        <v>0</v>
      </c>
      <c r="K5657" s="29">
        <f t="shared" si="275"/>
        <v>0</v>
      </c>
      <c r="L5657" s="29">
        <f>①陸連データ貼付け!P2726</f>
        <v>0</v>
      </c>
      <c r="M5657" s="63">
        <f>①陸連データ貼付け!Q2726</f>
        <v>0</v>
      </c>
    </row>
    <row r="5658" spans="1:13">
      <c r="A5658" s="220" t="str">
        <f>IF(①陸連データ貼付け!M2727="","",①陸連データ貼付け!M2727)</f>
        <v/>
      </c>
      <c r="B5658" s="29" t="str">
        <f t="shared" si="273"/>
        <v/>
      </c>
      <c r="C5658" s="29" t="str">
        <f t="shared" si="274"/>
        <v/>
      </c>
      <c r="D5658" s="29">
        <f>①陸連データ貼付け!B2727</f>
        <v>0</v>
      </c>
      <c r="E5658" s="29">
        <f>①陸連データ貼付け!C2727</f>
        <v>0</v>
      </c>
      <c r="F5658" s="29" t="str">
        <f>ASC(①陸連データ貼付け!D2727)</f>
        <v/>
      </c>
      <c r="G5658" s="29">
        <f>①陸連データ貼付け!E2727</f>
        <v>0</v>
      </c>
      <c r="H5658" s="29">
        <f>①陸連データ貼付け!H2727</f>
        <v>0</v>
      </c>
      <c r="I5658" s="29">
        <f>①陸連データ貼付け!I2727</f>
        <v>0</v>
      </c>
      <c r="J5658" s="29">
        <f>①陸連データ貼付け!J2727</f>
        <v>0</v>
      </c>
      <c r="K5658" s="29">
        <f t="shared" si="275"/>
        <v>0</v>
      </c>
      <c r="L5658" s="29">
        <f>①陸連データ貼付け!P2727</f>
        <v>0</v>
      </c>
      <c r="M5658" s="63">
        <f>①陸連データ貼付け!Q2727</f>
        <v>0</v>
      </c>
    </row>
    <row r="5659" spans="1:13">
      <c r="A5659" s="220" t="str">
        <f>IF(①陸連データ貼付け!M2728="","",①陸連データ貼付け!M2728)</f>
        <v/>
      </c>
      <c r="B5659" s="29" t="str">
        <f t="shared" si="273"/>
        <v/>
      </c>
      <c r="C5659" s="29" t="str">
        <f t="shared" si="274"/>
        <v/>
      </c>
      <c r="D5659" s="29">
        <f>①陸連データ貼付け!B2728</f>
        <v>0</v>
      </c>
      <c r="E5659" s="29">
        <f>①陸連データ貼付け!C2728</f>
        <v>0</v>
      </c>
      <c r="F5659" s="29" t="str">
        <f>ASC(①陸連データ貼付け!D2728)</f>
        <v/>
      </c>
      <c r="G5659" s="29">
        <f>①陸連データ貼付け!E2728</f>
        <v>0</v>
      </c>
      <c r="H5659" s="29">
        <f>①陸連データ貼付け!H2728</f>
        <v>0</v>
      </c>
      <c r="I5659" s="29">
        <f>①陸連データ貼付け!I2728</f>
        <v>0</v>
      </c>
      <c r="J5659" s="29">
        <f>①陸連データ貼付け!J2728</f>
        <v>0</v>
      </c>
      <c r="K5659" s="29">
        <f t="shared" si="275"/>
        <v>0</v>
      </c>
      <c r="L5659" s="29">
        <f>①陸連データ貼付け!P2728</f>
        <v>0</v>
      </c>
      <c r="M5659" s="63">
        <f>①陸連データ貼付け!Q2728</f>
        <v>0</v>
      </c>
    </row>
    <row r="5660" spans="1:13">
      <c r="A5660" s="220" t="str">
        <f>IF(①陸連データ貼付け!M2729="","",①陸連データ貼付け!M2729)</f>
        <v/>
      </c>
      <c r="B5660" s="29" t="str">
        <f t="shared" si="273"/>
        <v/>
      </c>
      <c r="C5660" s="29" t="str">
        <f t="shared" si="274"/>
        <v/>
      </c>
      <c r="D5660" s="29">
        <f>①陸連データ貼付け!B2729</f>
        <v>0</v>
      </c>
      <c r="E5660" s="29">
        <f>①陸連データ貼付け!C2729</f>
        <v>0</v>
      </c>
      <c r="F5660" s="29" t="str">
        <f>ASC(①陸連データ貼付け!D2729)</f>
        <v/>
      </c>
      <c r="G5660" s="29">
        <f>①陸連データ貼付け!E2729</f>
        <v>0</v>
      </c>
      <c r="H5660" s="29">
        <f>①陸連データ貼付け!H2729</f>
        <v>0</v>
      </c>
      <c r="I5660" s="29">
        <f>①陸連データ貼付け!I2729</f>
        <v>0</v>
      </c>
      <c r="J5660" s="29">
        <f>①陸連データ貼付け!J2729</f>
        <v>0</v>
      </c>
      <c r="K5660" s="29">
        <f t="shared" si="275"/>
        <v>0</v>
      </c>
      <c r="L5660" s="29">
        <f>①陸連データ貼付け!P2729</f>
        <v>0</v>
      </c>
      <c r="M5660" s="63">
        <f>①陸連データ貼付け!Q2729</f>
        <v>0</v>
      </c>
    </row>
    <row r="5661" spans="1:13">
      <c r="A5661" s="220" t="str">
        <f>IF(①陸連データ貼付け!M2730="","",①陸連データ貼付け!M2730)</f>
        <v/>
      </c>
      <c r="B5661" s="29" t="str">
        <f t="shared" si="273"/>
        <v/>
      </c>
      <c r="C5661" s="29" t="str">
        <f t="shared" si="274"/>
        <v/>
      </c>
      <c r="D5661" s="29">
        <f>①陸連データ貼付け!B2730</f>
        <v>0</v>
      </c>
      <c r="E5661" s="29">
        <f>①陸連データ貼付け!C2730</f>
        <v>0</v>
      </c>
      <c r="F5661" s="29" t="str">
        <f>ASC(①陸連データ貼付け!D2730)</f>
        <v/>
      </c>
      <c r="G5661" s="29">
        <f>①陸連データ貼付け!E2730</f>
        <v>0</v>
      </c>
      <c r="H5661" s="29">
        <f>①陸連データ貼付け!H2730</f>
        <v>0</v>
      </c>
      <c r="I5661" s="29">
        <f>①陸連データ貼付け!I2730</f>
        <v>0</v>
      </c>
      <c r="J5661" s="29">
        <f>①陸連データ貼付け!J2730</f>
        <v>0</v>
      </c>
      <c r="K5661" s="29">
        <f t="shared" si="275"/>
        <v>0</v>
      </c>
      <c r="L5661" s="29">
        <f>①陸連データ貼付け!P2730</f>
        <v>0</v>
      </c>
      <c r="M5661" s="63">
        <f>①陸連データ貼付け!Q2730</f>
        <v>0</v>
      </c>
    </row>
    <row r="5662" spans="1:13">
      <c r="A5662" s="220" t="str">
        <f>IF(①陸連データ貼付け!M2731="","",①陸連データ貼付け!M2731)</f>
        <v/>
      </c>
      <c r="B5662" s="29" t="str">
        <f t="shared" si="273"/>
        <v/>
      </c>
      <c r="C5662" s="29" t="str">
        <f t="shared" si="274"/>
        <v/>
      </c>
      <c r="D5662" s="29">
        <f>①陸連データ貼付け!B2731</f>
        <v>0</v>
      </c>
      <c r="E5662" s="29">
        <f>①陸連データ貼付け!C2731</f>
        <v>0</v>
      </c>
      <c r="F5662" s="29" t="str">
        <f>ASC(①陸連データ貼付け!D2731)</f>
        <v/>
      </c>
      <c r="G5662" s="29">
        <f>①陸連データ貼付け!E2731</f>
        <v>0</v>
      </c>
      <c r="H5662" s="29">
        <f>①陸連データ貼付け!H2731</f>
        <v>0</v>
      </c>
      <c r="I5662" s="29">
        <f>①陸連データ貼付け!I2731</f>
        <v>0</v>
      </c>
      <c r="J5662" s="29">
        <f>①陸連データ貼付け!J2731</f>
        <v>0</v>
      </c>
      <c r="K5662" s="29">
        <f t="shared" si="275"/>
        <v>0</v>
      </c>
      <c r="L5662" s="29">
        <f>①陸連データ貼付け!P2731</f>
        <v>0</v>
      </c>
      <c r="M5662" s="63">
        <f>①陸連データ貼付け!Q2731</f>
        <v>0</v>
      </c>
    </row>
    <row r="5663" spans="1:13">
      <c r="A5663" s="220" t="str">
        <f>IF(①陸連データ貼付け!M2732="","",①陸連データ貼付け!M2732)</f>
        <v/>
      </c>
      <c r="B5663" s="29" t="str">
        <f t="shared" si="273"/>
        <v/>
      </c>
      <c r="C5663" s="29" t="str">
        <f t="shared" si="274"/>
        <v/>
      </c>
      <c r="D5663" s="29">
        <f>①陸連データ貼付け!B2732</f>
        <v>0</v>
      </c>
      <c r="E5663" s="29">
        <f>①陸連データ貼付け!C2732</f>
        <v>0</v>
      </c>
      <c r="F5663" s="29" t="str">
        <f>ASC(①陸連データ貼付け!D2732)</f>
        <v/>
      </c>
      <c r="G5663" s="29">
        <f>①陸連データ貼付け!E2732</f>
        <v>0</v>
      </c>
      <c r="H5663" s="29">
        <f>①陸連データ貼付け!H2732</f>
        <v>0</v>
      </c>
      <c r="I5663" s="29">
        <f>①陸連データ貼付け!I2732</f>
        <v>0</v>
      </c>
      <c r="J5663" s="29">
        <f>①陸連データ貼付け!J2732</f>
        <v>0</v>
      </c>
      <c r="K5663" s="29">
        <f t="shared" si="275"/>
        <v>0</v>
      </c>
      <c r="L5663" s="29">
        <f>①陸連データ貼付け!P2732</f>
        <v>0</v>
      </c>
      <c r="M5663" s="63">
        <f>①陸連データ貼付け!Q2732</f>
        <v>0</v>
      </c>
    </row>
    <row r="5664" spans="1:13">
      <c r="A5664" s="220" t="str">
        <f>IF(①陸連データ貼付け!M2733="","",①陸連データ貼付け!M2733)</f>
        <v/>
      </c>
      <c r="B5664" s="29" t="str">
        <f t="shared" si="273"/>
        <v/>
      </c>
      <c r="C5664" s="29" t="str">
        <f t="shared" si="274"/>
        <v/>
      </c>
      <c r="D5664" s="29">
        <f>①陸連データ貼付け!B2733</f>
        <v>0</v>
      </c>
      <c r="E5664" s="29">
        <f>①陸連データ貼付け!C2733</f>
        <v>0</v>
      </c>
      <c r="F5664" s="29" t="str">
        <f>ASC(①陸連データ貼付け!D2733)</f>
        <v/>
      </c>
      <c r="G5664" s="29">
        <f>①陸連データ貼付け!E2733</f>
        <v>0</v>
      </c>
      <c r="H5664" s="29">
        <f>①陸連データ貼付け!H2733</f>
        <v>0</v>
      </c>
      <c r="I5664" s="29">
        <f>①陸連データ貼付け!I2733</f>
        <v>0</v>
      </c>
      <c r="J5664" s="29">
        <f>①陸連データ貼付け!J2733</f>
        <v>0</v>
      </c>
      <c r="K5664" s="29">
        <f t="shared" si="275"/>
        <v>0</v>
      </c>
      <c r="L5664" s="29">
        <f>①陸連データ貼付け!P2733</f>
        <v>0</v>
      </c>
      <c r="M5664" s="63">
        <f>①陸連データ貼付け!Q2733</f>
        <v>0</v>
      </c>
    </row>
    <row r="5665" spans="1:13">
      <c r="A5665" s="220" t="str">
        <f>IF(①陸連データ貼付け!M2734="","",①陸連データ貼付け!M2734)</f>
        <v/>
      </c>
      <c r="B5665" s="29" t="str">
        <f t="shared" si="273"/>
        <v/>
      </c>
      <c r="C5665" s="29" t="str">
        <f t="shared" si="274"/>
        <v/>
      </c>
      <c r="D5665" s="29">
        <f>①陸連データ貼付け!B2734</f>
        <v>0</v>
      </c>
      <c r="E5665" s="29">
        <f>①陸連データ貼付け!C2734</f>
        <v>0</v>
      </c>
      <c r="F5665" s="29" t="str">
        <f>ASC(①陸連データ貼付け!D2734)</f>
        <v/>
      </c>
      <c r="G5665" s="29">
        <f>①陸連データ貼付け!E2734</f>
        <v>0</v>
      </c>
      <c r="H5665" s="29">
        <f>①陸連データ貼付け!H2734</f>
        <v>0</v>
      </c>
      <c r="I5665" s="29">
        <f>①陸連データ貼付け!I2734</f>
        <v>0</v>
      </c>
      <c r="J5665" s="29">
        <f>①陸連データ貼付け!J2734</f>
        <v>0</v>
      </c>
      <c r="K5665" s="29">
        <f t="shared" si="275"/>
        <v>0</v>
      </c>
      <c r="L5665" s="29">
        <f>①陸連データ貼付け!P2734</f>
        <v>0</v>
      </c>
      <c r="M5665" s="63">
        <f>①陸連データ貼付け!Q2734</f>
        <v>0</v>
      </c>
    </row>
    <row r="5666" spans="1:13">
      <c r="A5666" s="220" t="str">
        <f>IF(①陸連データ貼付け!M2735="","",①陸連データ貼付け!M2735)</f>
        <v/>
      </c>
      <c r="B5666" s="29" t="str">
        <f t="shared" si="273"/>
        <v/>
      </c>
      <c r="C5666" s="29" t="str">
        <f t="shared" si="274"/>
        <v/>
      </c>
      <c r="D5666" s="29">
        <f>①陸連データ貼付け!B2735</f>
        <v>0</v>
      </c>
      <c r="E5666" s="29">
        <f>①陸連データ貼付け!C2735</f>
        <v>0</v>
      </c>
      <c r="F5666" s="29" t="str">
        <f>ASC(①陸連データ貼付け!D2735)</f>
        <v/>
      </c>
      <c r="G5666" s="29">
        <f>①陸連データ貼付け!E2735</f>
        <v>0</v>
      </c>
      <c r="H5666" s="29">
        <f>①陸連データ貼付け!H2735</f>
        <v>0</v>
      </c>
      <c r="I5666" s="29">
        <f>①陸連データ貼付け!I2735</f>
        <v>0</v>
      </c>
      <c r="J5666" s="29">
        <f>①陸連データ貼付け!J2735</f>
        <v>0</v>
      </c>
      <c r="K5666" s="29">
        <f t="shared" si="275"/>
        <v>0</v>
      </c>
      <c r="L5666" s="29">
        <f>①陸連データ貼付け!P2735</f>
        <v>0</v>
      </c>
      <c r="M5666" s="63">
        <f>①陸連データ貼付け!Q2735</f>
        <v>0</v>
      </c>
    </row>
    <row r="5667" spans="1:13">
      <c r="A5667" s="220" t="str">
        <f>IF(①陸連データ貼付け!M2736="","",①陸連データ貼付け!M2736)</f>
        <v/>
      </c>
      <c r="B5667" s="29" t="str">
        <f t="shared" si="273"/>
        <v/>
      </c>
      <c r="C5667" s="29" t="str">
        <f t="shared" si="274"/>
        <v/>
      </c>
      <c r="D5667" s="29">
        <f>①陸連データ貼付け!B2736</f>
        <v>0</v>
      </c>
      <c r="E5667" s="29">
        <f>①陸連データ貼付け!C2736</f>
        <v>0</v>
      </c>
      <c r="F5667" s="29" t="str">
        <f>ASC(①陸連データ貼付け!D2736)</f>
        <v/>
      </c>
      <c r="G5667" s="29">
        <f>①陸連データ貼付け!E2736</f>
        <v>0</v>
      </c>
      <c r="H5667" s="29">
        <f>①陸連データ貼付け!H2736</f>
        <v>0</v>
      </c>
      <c r="I5667" s="29">
        <f>①陸連データ貼付け!I2736</f>
        <v>0</v>
      </c>
      <c r="J5667" s="29">
        <f>①陸連データ貼付け!J2736</f>
        <v>0</v>
      </c>
      <c r="K5667" s="29">
        <f t="shared" si="275"/>
        <v>0</v>
      </c>
      <c r="L5667" s="29">
        <f>①陸連データ貼付け!P2736</f>
        <v>0</v>
      </c>
      <c r="M5667" s="63">
        <f>①陸連データ貼付け!Q2736</f>
        <v>0</v>
      </c>
    </row>
    <row r="5668" spans="1:13">
      <c r="A5668" s="220" t="str">
        <f>IF(①陸連データ貼付け!M2737="","",①陸連データ貼付け!M2737)</f>
        <v/>
      </c>
      <c r="B5668" s="29" t="str">
        <f t="shared" si="273"/>
        <v/>
      </c>
      <c r="C5668" s="29" t="str">
        <f t="shared" si="274"/>
        <v/>
      </c>
      <c r="D5668" s="29">
        <f>①陸連データ貼付け!B2737</f>
        <v>0</v>
      </c>
      <c r="E5668" s="29">
        <f>①陸連データ貼付け!C2737</f>
        <v>0</v>
      </c>
      <c r="F5668" s="29" t="str">
        <f>ASC(①陸連データ貼付け!D2737)</f>
        <v/>
      </c>
      <c r="G5668" s="29">
        <f>①陸連データ貼付け!E2737</f>
        <v>0</v>
      </c>
      <c r="H5668" s="29">
        <f>①陸連データ貼付け!H2737</f>
        <v>0</v>
      </c>
      <c r="I5668" s="29">
        <f>①陸連データ貼付け!I2737</f>
        <v>0</v>
      </c>
      <c r="J5668" s="29">
        <f>①陸連データ貼付け!J2737</f>
        <v>0</v>
      </c>
      <c r="K5668" s="29">
        <f t="shared" si="275"/>
        <v>0</v>
      </c>
      <c r="L5668" s="29">
        <f>①陸連データ貼付け!P2737</f>
        <v>0</v>
      </c>
      <c r="M5668" s="63">
        <f>①陸連データ貼付け!Q2737</f>
        <v>0</v>
      </c>
    </row>
    <row r="5669" spans="1:13">
      <c r="A5669" s="220" t="str">
        <f>IF(①陸連データ貼付け!M2738="","",①陸連データ貼付け!M2738)</f>
        <v/>
      </c>
      <c r="B5669" s="29" t="str">
        <f t="shared" si="273"/>
        <v/>
      </c>
      <c r="C5669" s="29" t="str">
        <f t="shared" si="274"/>
        <v/>
      </c>
      <c r="D5669" s="29">
        <f>①陸連データ貼付け!B2738</f>
        <v>0</v>
      </c>
      <c r="E5669" s="29">
        <f>①陸連データ貼付け!C2738</f>
        <v>0</v>
      </c>
      <c r="F5669" s="29" t="str">
        <f>ASC(①陸連データ貼付け!D2738)</f>
        <v/>
      </c>
      <c r="G5669" s="29">
        <f>①陸連データ貼付け!E2738</f>
        <v>0</v>
      </c>
      <c r="H5669" s="29">
        <f>①陸連データ貼付け!H2738</f>
        <v>0</v>
      </c>
      <c r="I5669" s="29">
        <f>①陸連データ貼付け!I2738</f>
        <v>0</v>
      </c>
      <c r="J5669" s="29">
        <f>①陸連データ貼付け!J2738</f>
        <v>0</v>
      </c>
      <c r="K5669" s="29">
        <f t="shared" si="275"/>
        <v>0</v>
      </c>
      <c r="L5669" s="29">
        <f>①陸連データ貼付け!P2738</f>
        <v>0</v>
      </c>
      <c r="M5669" s="63">
        <f>①陸連データ貼付け!Q2738</f>
        <v>0</v>
      </c>
    </row>
    <row r="5670" spans="1:13">
      <c r="A5670" s="220" t="str">
        <f>IF(①陸連データ貼付け!M2739="","",①陸連データ貼付け!M2739)</f>
        <v/>
      </c>
      <c r="B5670" s="29" t="str">
        <f t="shared" si="273"/>
        <v/>
      </c>
      <c r="C5670" s="29" t="str">
        <f t="shared" si="274"/>
        <v/>
      </c>
      <c r="D5670" s="29">
        <f>①陸連データ貼付け!B2739</f>
        <v>0</v>
      </c>
      <c r="E5670" s="29">
        <f>①陸連データ貼付け!C2739</f>
        <v>0</v>
      </c>
      <c r="F5670" s="29" t="str">
        <f>ASC(①陸連データ貼付け!D2739)</f>
        <v/>
      </c>
      <c r="G5670" s="29">
        <f>①陸連データ貼付け!E2739</f>
        <v>0</v>
      </c>
      <c r="H5670" s="29">
        <f>①陸連データ貼付け!H2739</f>
        <v>0</v>
      </c>
      <c r="I5670" s="29">
        <f>①陸連データ貼付け!I2739</f>
        <v>0</v>
      </c>
      <c r="J5670" s="29">
        <f>①陸連データ貼付け!J2739</f>
        <v>0</v>
      </c>
      <c r="K5670" s="29">
        <f t="shared" si="275"/>
        <v>0</v>
      </c>
      <c r="L5670" s="29">
        <f>①陸連データ貼付け!P2739</f>
        <v>0</v>
      </c>
      <c r="M5670" s="63">
        <f>①陸連データ貼付け!Q2739</f>
        <v>0</v>
      </c>
    </row>
    <row r="5671" spans="1:13">
      <c r="A5671" s="220" t="str">
        <f>IF(①陸連データ貼付け!M2740="","",①陸連データ貼付け!M2740)</f>
        <v/>
      </c>
      <c r="B5671" s="29" t="str">
        <f t="shared" si="273"/>
        <v/>
      </c>
      <c r="C5671" s="29" t="str">
        <f t="shared" si="274"/>
        <v/>
      </c>
      <c r="D5671" s="29">
        <f>①陸連データ貼付け!B2740</f>
        <v>0</v>
      </c>
      <c r="E5671" s="29">
        <f>①陸連データ貼付け!C2740</f>
        <v>0</v>
      </c>
      <c r="F5671" s="29" t="str">
        <f>ASC(①陸連データ貼付け!D2740)</f>
        <v/>
      </c>
      <c r="G5671" s="29">
        <f>①陸連データ貼付け!E2740</f>
        <v>0</v>
      </c>
      <c r="H5671" s="29">
        <f>①陸連データ貼付け!H2740</f>
        <v>0</v>
      </c>
      <c r="I5671" s="29">
        <f>①陸連データ貼付け!I2740</f>
        <v>0</v>
      </c>
      <c r="J5671" s="29">
        <f>①陸連データ貼付け!J2740</f>
        <v>0</v>
      </c>
      <c r="K5671" s="29">
        <f t="shared" si="275"/>
        <v>0</v>
      </c>
      <c r="L5671" s="29">
        <f>①陸連データ貼付け!P2740</f>
        <v>0</v>
      </c>
      <c r="M5671" s="63">
        <f>①陸連データ貼付け!Q2740</f>
        <v>0</v>
      </c>
    </row>
    <row r="5672" spans="1:13">
      <c r="A5672" s="220" t="str">
        <f>IF(①陸連データ貼付け!M2741="","",①陸連データ貼付け!M2741)</f>
        <v/>
      </c>
      <c r="B5672" s="29" t="str">
        <f t="shared" si="273"/>
        <v/>
      </c>
      <c r="C5672" s="29" t="str">
        <f t="shared" si="274"/>
        <v/>
      </c>
      <c r="D5672" s="29">
        <f>①陸連データ貼付け!B2741</f>
        <v>0</v>
      </c>
      <c r="E5672" s="29">
        <f>①陸連データ貼付け!C2741</f>
        <v>0</v>
      </c>
      <c r="F5672" s="29" t="str">
        <f>ASC(①陸連データ貼付け!D2741)</f>
        <v/>
      </c>
      <c r="G5672" s="29">
        <f>①陸連データ貼付け!E2741</f>
        <v>0</v>
      </c>
      <c r="H5672" s="29">
        <f>①陸連データ貼付け!H2741</f>
        <v>0</v>
      </c>
      <c r="I5672" s="29">
        <f>①陸連データ貼付け!I2741</f>
        <v>0</v>
      </c>
      <c r="J5672" s="29">
        <f>①陸連データ貼付け!J2741</f>
        <v>0</v>
      </c>
      <c r="K5672" s="29">
        <f t="shared" si="275"/>
        <v>0</v>
      </c>
      <c r="L5672" s="29">
        <f>①陸連データ貼付け!P2741</f>
        <v>0</v>
      </c>
      <c r="M5672" s="63">
        <f>①陸連データ貼付け!Q2741</f>
        <v>0</v>
      </c>
    </row>
    <row r="5673" spans="1:13">
      <c r="A5673" s="220" t="str">
        <f>IF(①陸連データ貼付け!M2742="","",①陸連データ貼付け!M2742)</f>
        <v/>
      </c>
      <c r="B5673" s="29" t="str">
        <f t="shared" si="273"/>
        <v/>
      </c>
      <c r="C5673" s="29" t="str">
        <f t="shared" si="274"/>
        <v/>
      </c>
      <c r="D5673" s="29">
        <f>①陸連データ貼付け!B2742</f>
        <v>0</v>
      </c>
      <c r="E5673" s="29">
        <f>①陸連データ貼付け!C2742</f>
        <v>0</v>
      </c>
      <c r="F5673" s="29" t="str">
        <f>ASC(①陸連データ貼付け!D2742)</f>
        <v/>
      </c>
      <c r="G5673" s="29">
        <f>①陸連データ貼付け!E2742</f>
        <v>0</v>
      </c>
      <c r="H5673" s="29">
        <f>①陸連データ貼付け!H2742</f>
        <v>0</v>
      </c>
      <c r="I5673" s="29">
        <f>①陸連データ貼付け!I2742</f>
        <v>0</v>
      </c>
      <c r="J5673" s="29">
        <f>①陸連データ貼付け!J2742</f>
        <v>0</v>
      </c>
      <c r="K5673" s="29">
        <f t="shared" si="275"/>
        <v>0</v>
      </c>
      <c r="L5673" s="29">
        <f>①陸連データ貼付け!P2742</f>
        <v>0</v>
      </c>
      <c r="M5673" s="63">
        <f>①陸連データ貼付け!Q2742</f>
        <v>0</v>
      </c>
    </row>
    <row r="5674" spans="1:13">
      <c r="A5674" s="220" t="str">
        <f>IF(①陸連データ貼付け!M2743="","",①陸連データ貼付け!M2743)</f>
        <v/>
      </c>
      <c r="B5674" s="29" t="str">
        <f t="shared" si="273"/>
        <v/>
      </c>
      <c r="C5674" s="29" t="str">
        <f t="shared" si="274"/>
        <v/>
      </c>
      <c r="D5674" s="29">
        <f>①陸連データ貼付け!B2743</f>
        <v>0</v>
      </c>
      <c r="E5674" s="29">
        <f>①陸連データ貼付け!C2743</f>
        <v>0</v>
      </c>
      <c r="F5674" s="29" t="str">
        <f>ASC(①陸連データ貼付け!D2743)</f>
        <v/>
      </c>
      <c r="G5674" s="29">
        <f>①陸連データ貼付け!E2743</f>
        <v>0</v>
      </c>
      <c r="H5674" s="29">
        <f>①陸連データ貼付け!H2743</f>
        <v>0</v>
      </c>
      <c r="I5674" s="29">
        <f>①陸連データ貼付け!I2743</f>
        <v>0</v>
      </c>
      <c r="J5674" s="29">
        <f>①陸連データ貼付け!J2743</f>
        <v>0</v>
      </c>
      <c r="K5674" s="29">
        <f t="shared" si="275"/>
        <v>0</v>
      </c>
      <c r="L5674" s="29">
        <f>①陸連データ貼付け!P2743</f>
        <v>0</v>
      </c>
      <c r="M5674" s="63">
        <f>①陸連データ貼付け!Q2743</f>
        <v>0</v>
      </c>
    </row>
    <row r="5675" spans="1:13">
      <c r="A5675" s="220" t="str">
        <f>IF(①陸連データ貼付け!M2744="","",①陸連データ貼付け!M2744)</f>
        <v/>
      </c>
      <c r="B5675" s="29" t="str">
        <f t="shared" si="273"/>
        <v/>
      </c>
      <c r="C5675" s="29" t="str">
        <f t="shared" si="274"/>
        <v/>
      </c>
      <c r="D5675" s="29">
        <f>①陸連データ貼付け!B2744</f>
        <v>0</v>
      </c>
      <c r="E5675" s="29">
        <f>①陸連データ貼付け!C2744</f>
        <v>0</v>
      </c>
      <c r="F5675" s="29" t="str">
        <f>ASC(①陸連データ貼付け!D2744)</f>
        <v/>
      </c>
      <c r="G5675" s="29">
        <f>①陸連データ貼付け!E2744</f>
        <v>0</v>
      </c>
      <c r="H5675" s="29">
        <f>①陸連データ貼付け!H2744</f>
        <v>0</v>
      </c>
      <c r="I5675" s="29">
        <f>①陸連データ貼付け!I2744</f>
        <v>0</v>
      </c>
      <c r="J5675" s="29">
        <f>①陸連データ貼付け!J2744</f>
        <v>0</v>
      </c>
      <c r="K5675" s="29">
        <f t="shared" si="275"/>
        <v>0</v>
      </c>
      <c r="L5675" s="29">
        <f>①陸連データ貼付け!P2744</f>
        <v>0</v>
      </c>
      <c r="M5675" s="63">
        <f>①陸連データ貼付け!Q2744</f>
        <v>0</v>
      </c>
    </row>
    <row r="5676" spans="1:13">
      <c r="A5676" s="220" t="str">
        <f>IF(①陸連データ貼付け!M2745="","",①陸連データ貼付け!M2745)</f>
        <v/>
      </c>
      <c r="B5676" s="29" t="str">
        <f t="shared" si="273"/>
        <v/>
      </c>
      <c r="C5676" s="29" t="str">
        <f t="shared" si="274"/>
        <v/>
      </c>
      <c r="D5676" s="29">
        <f>①陸連データ貼付け!B2745</f>
        <v>0</v>
      </c>
      <c r="E5676" s="29">
        <f>①陸連データ貼付け!C2745</f>
        <v>0</v>
      </c>
      <c r="F5676" s="29" t="str">
        <f>ASC(①陸連データ貼付け!D2745)</f>
        <v/>
      </c>
      <c r="G5676" s="29">
        <f>①陸連データ貼付け!E2745</f>
        <v>0</v>
      </c>
      <c r="H5676" s="29">
        <f>①陸連データ貼付け!H2745</f>
        <v>0</v>
      </c>
      <c r="I5676" s="29">
        <f>①陸連データ貼付け!I2745</f>
        <v>0</v>
      </c>
      <c r="J5676" s="29">
        <f>①陸連データ貼付け!J2745</f>
        <v>0</v>
      </c>
      <c r="K5676" s="29">
        <f t="shared" si="275"/>
        <v>0</v>
      </c>
      <c r="L5676" s="29">
        <f>①陸連データ貼付け!P2745</f>
        <v>0</v>
      </c>
      <c r="M5676" s="63">
        <f>①陸連データ貼付け!Q2745</f>
        <v>0</v>
      </c>
    </row>
    <row r="5677" spans="1:13">
      <c r="A5677" s="220" t="str">
        <f>IF(①陸連データ貼付け!M2746="","",①陸連データ貼付け!M2746)</f>
        <v/>
      </c>
      <c r="B5677" s="29" t="str">
        <f t="shared" si="273"/>
        <v/>
      </c>
      <c r="C5677" s="29" t="str">
        <f t="shared" si="274"/>
        <v/>
      </c>
      <c r="D5677" s="29">
        <f>①陸連データ貼付け!B2746</f>
        <v>0</v>
      </c>
      <c r="E5677" s="29">
        <f>①陸連データ貼付け!C2746</f>
        <v>0</v>
      </c>
      <c r="F5677" s="29" t="str">
        <f>ASC(①陸連データ貼付け!D2746)</f>
        <v/>
      </c>
      <c r="G5677" s="29">
        <f>①陸連データ貼付け!E2746</f>
        <v>0</v>
      </c>
      <c r="H5677" s="29">
        <f>①陸連データ貼付け!H2746</f>
        <v>0</v>
      </c>
      <c r="I5677" s="29">
        <f>①陸連データ貼付け!I2746</f>
        <v>0</v>
      </c>
      <c r="J5677" s="29">
        <f>①陸連データ貼付け!J2746</f>
        <v>0</v>
      </c>
      <c r="K5677" s="29">
        <f t="shared" si="275"/>
        <v>0</v>
      </c>
      <c r="L5677" s="29">
        <f>①陸連データ貼付け!P2746</f>
        <v>0</v>
      </c>
      <c r="M5677" s="63">
        <f>①陸連データ貼付け!Q2746</f>
        <v>0</v>
      </c>
    </row>
    <row r="5678" spans="1:13">
      <c r="A5678" s="220" t="str">
        <f>IF(①陸連データ貼付け!M2747="","",①陸連データ貼付け!M2747)</f>
        <v/>
      </c>
      <c r="B5678" s="29" t="str">
        <f t="shared" ref="B5678:B5741" si="276">LEFT(A5678,1)</f>
        <v/>
      </c>
      <c r="C5678" s="29" t="str">
        <f t="shared" ref="C5678:C5741" si="277">REPLACE(A5678,1,1,"")</f>
        <v/>
      </c>
      <c r="D5678" s="29">
        <f>①陸連データ貼付け!B2747</f>
        <v>0</v>
      </c>
      <c r="E5678" s="29">
        <f>①陸連データ貼付け!C2747</f>
        <v>0</v>
      </c>
      <c r="F5678" s="29" t="str">
        <f>ASC(①陸連データ貼付け!D2747)</f>
        <v/>
      </c>
      <c r="G5678" s="29">
        <f>①陸連データ貼付け!E2747</f>
        <v>0</v>
      </c>
      <c r="H5678" s="29">
        <f>①陸連データ貼付け!H2747</f>
        <v>0</v>
      </c>
      <c r="I5678" s="29">
        <f>①陸連データ貼付け!I2747</f>
        <v>0</v>
      </c>
      <c r="J5678" s="29">
        <f>①陸連データ貼付け!J2747</f>
        <v>0</v>
      </c>
      <c r="K5678" s="29">
        <f t="shared" ref="K5678:K5741" si="278">I5678</f>
        <v>0</v>
      </c>
      <c r="L5678" s="29">
        <f>①陸連データ貼付け!P2747</f>
        <v>0</v>
      </c>
      <c r="M5678" s="63">
        <f>①陸連データ貼付け!Q2747</f>
        <v>0</v>
      </c>
    </row>
    <row r="5679" spans="1:13">
      <c r="A5679" s="220" t="str">
        <f>IF(①陸連データ貼付け!M2748="","",①陸連データ貼付け!M2748)</f>
        <v/>
      </c>
      <c r="B5679" s="29" t="str">
        <f t="shared" si="276"/>
        <v/>
      </c>
      <c r="C5679" s="29" t="str">
        <f t="shared" si="277"/>
        <v/>
      </c>
      <c r="D5679" s="29">
        <f>①陸連データ貼付け!B2748</f>
        <v>0</v>
      </c>
      <c r="E5679" s="29">
        <f>①陸連データ貼付け!C2748</f>
        <v>0</v>
      </c>
      <c r="F5679" s="29" t="str">
        <f>ASC(①陸連データ貼付け!D2748)</f>
        <v/>
      </c>
      <c r="G5679" s="29">
        <f>①陸連データ貼付け!E2748</f>
        <v>0</v>
      </c>
      <c r="H5679" s="29">
        <f>①陸連データ貼付け!H2748</f>
        <v>0</v>
      </c>
      <c r="I5679" s="29">
        <f>①陸連データ貼付け!I2748</f>
        <v>0</v>
      </c>
      <c r="J5679" s="29">
        <f>①陸連データ貼付け!J2748</f>
        <v>0</v>
      </c>
      <c r="K5679" s="29">
        <f t="shared" si="278"/>
        <v>0</v>
      </c>
      <c r="L5679" s="29">
        <f>①陸連データ貼付け!P2748</f>
        <v>0</v>
      </c>
      <c r="M5679" s="63">
        <f>①陸連データ貼付け!Q2748</f>
        <v>0</v>
      </c>
    </row>
    <row r="5680" spans="1:13">
      <c r="A5680" s="220" t="str">
        <f>IF(①陸連データ貼付け!M2749="","",①陸連データ貼付け!M2749)</f>
        <v/>
      </c>
      <c r="B5680" s="29" t="str">
        <f t="shared" si="276"/>
        <v/>
      </c>
      <c r="C5680" s="29" t="str">
        <f t="shared" si="277"/>
        <v/>
      </c>
      <c r="D5680" s="29">
        <f>①陸連データ貼付け!B2749</f>
        <v>0</v>
      </c>
      <c r="E5680" s="29">
        <f>①陸連データ貼付け!C2749</f>
        <v>0</v>
      </c>
      <c r="F5680" s="29" t="str">
        <f>ASC(①陸連データ貼付け!D2749)</f>
        <v/>
      </c>
      <c r="G5680" s="29">
        <f>①陸連データ貼付け!E2749</f>
        <v>0</v>
      </c>
      <c r="H5680" s="29">
        <f>①陸連データ貼付け!H2749</f>
        <v>0</v>
      </c>
      <c r="I5680" s="29">
        <f>①陸連データ貼付け!I2749</f>
        <v>0</v>
      </c>
      <c r="J5680" s="29">
        <f>①陸連データ貼付け!J2749</f>
        <v>0</v>
      </c>
      <c r="K5680" s="29">
        <f t="shared" si="278"/>
        <v>0</v>
      </c>
      <c r="L5680" s="29">
        <f>①陸連データ貼付け!P2749</f>
        <v>0</v>
      </c>
      <c r="M5680" s="63">
        <f>①陸連データ貼付け!Q2749</f>
        <v>0</v>
      </c>
    </row>
    <row r="5681" spans="1:13">
      <c r="A5681" s="220" t="str">
        <f>IF(①陸連データ貼付け!M2750="","",①陸連データ貼付け!M2750)</f>
        <v/>
      </c>
      <c r="B5681" s="29" t="str">
        <f t="shared" si="276"/>
        <v/>
      </c>
      <c r="C5681" s="29" t="str">
        <f t="shared" si="277"/>
        <v/>
      </c>
      <c r="D5681" s="29">
        <f>①陸連データ貼付け!B2750</f>
        <v>0</v>
      </c>
      <c r="E5681" s="29">
        <f>①陸連データ貼付け!C2750</f>
        <v>0</v>
      </c>
      <c r="F5681" s="29" t="str">
        <f>ASC(①陸連データ貼付け!D2750)</f>
        <v/>
      </c>
      <c r="G5681" s="29">
        <f>①陸連データ貼付け!E2750</f>
        <v>0</v>
      </c>
      <c r="H5681" s="29">
        <f>①陸連データ貼付け!H2750</f>
        <v>0</v>
      </c>
      <c r="I5681" s="29">
        <f>①陸連データ貼付け!I2750</f>
        <v>0</v>
      </c>
      <c r="J5681" s="29">
        <f>①陸連データ貼付け!J2750</f>
        <v>0</v>
      </c>
      <c r="K5681" s="29">
        <f t="shared" si="278"/>
        <v>0</v>
      </c>
      <c r="L5681" s="29">
        <f>①陸連データ貼付け!P2750</f>
        <v>0</v>
      </c>
      <c r="M5681" s="63">
        <f>①陸連データ貼付け!Q2750</f>
        <v>0</v>
      </c>
    </row>
    <row r="5682" spans="1:13">
      <c r="A5682" s="220" t="str">
        <f>IF(①陸連データ貼付け!M2751="","",①陸連データ貼付け!M2751)</f>
        <v/>
      </c>
      <c r="B5682" s="29" t="str">
        <f t="shared" si="276"/>
        <v/>
      </c>
      <c r="C5682" s="29" t="str">
        <f t="shared" si="277"/>
        <v/>
      </c>
      <c r="D5682" s="29">
        <f>①陸連データ貼付け!B2751</f>
        <v>0</v>
      </c>
      <c r="E5682" s="29">
        <f>①陸連データ貼付け!C2751</f>
        <v>0</v>
      </c>
      <c r="F5682" s="29" t="str">
        <f>ASC(①陸連データ貼付け!D2751)</f>
        <v/>
      </c>
      <c r="G5682" s="29">
        <f>①陸連データ貼付け!E2751</f>
        <v>0</v>
      </c>
      <c r="H5682" s="29">
        <f>①陸連データ貼付け!H2751</f>
        <v>0</v>
      </c>
      <c r="I5682" s="29">
        <f>①陸連データ貼付け!I2751</f>
        <v>0</v>
      </c>
      <c r="J5682" s="29">
        <f>①陸連データ貼付け!J2751</f>
        <v>0</v>
      </c>
      <c r="K5682" s="29">
        <f t="shared" si="278"/>
        <v>0</v>
      </c>
      <c r="L5682" s="29">
        <f>①陸連データ貼付け!P2751</f>
        <v>0</v>
      </c>
      <c r="M5682" s="63">
        <f>①陸連データ貼付け!Q2751</f>
        <v>0</v>
      </c>
    </row>
    <row r="5683" spans="1:13">
      <c r="A5683" s="220" t="str">
        <f>IF(①陸連データ貼付け!M2752="","",①陸連データ貼付け!M2752)</f>
        <v/>
      </c>
      <c r="B5683" s="29" t="str">
        <f t="shared" si="276"/>
        <v/>
      </c>
      <c r="C5683" s="29" t="str">
        <f t="shared" si="277"/>
        <v/>
      </c>
      <c r="D5683" s="29">
        <f>①陸連データ貼付け!B2752</f>
        <v>0</v>
      </c>
      <c r="E5683" s="29">
        <f>①陸連データ貼付け!C2752</f>
        <v>0</v>
      </c>
      <c r="F5683" s="29" t="str">
        <f>ASC(①陸連データ貼付け!D2752)</f>
        <v/>
      </c>
      <c r="G5683" s="29">
        <f>①陸連データ貼付け!E2752</f>
        <v>0</v>
      </c>
      <c r="H5683" s="29">
        <f>①陸連データ貼付け!H2752</f>
        <v>0</v>
      </c>
      <c r="I5683" s="29">
        <f>①陸連データ貼付け!I2752</f>
        <v>0</v>
      </c>
      <c r="J5683" s="29">
        <f>①陸連データ貼付け!J2752</f>
        <v>0</v>
      </c>
      <c r="K5683" s="29">
        <f t="shared" si="278"/>
        <v>0</v>
      </c>
      <c r="L5683" s="29">
        <f>①陸連データ貼付け!P2752</f>
        <v>0</v>
      </c>
      <c r="M5683" s="63">
        <f>①陸連データ貼付け!Q2752</f>
        <v>0</v>
      </c>
    </row>
    <row r="5684" spans="1:13">
      <c r="A5684" s="220" t="str">
        <f>IF(①陸連データ貼付け!M2753="","",①陸連データ貼付け!M2753)</f>
        <v/>
      </c>
      <c r="B5684" s="29" t="str">
        <f t="shared" si="276"/>
        <v/>
      </c>
      <c r="C5684" s="29" t="str">
        <f t="shared" si="277"/>
        <v/>
      </c>
      <c r="D5684" s="29">
        <f>①陸連データ貼付け!B2753</f>
        <v>0</v>
      </c>
      <c r="E5684" s="29">
        <f>①陸連データ貼付け!C2753</f>
        <v>0</v>
      </c>
      <c r="F5684" s="29" t="str">
        <f>ASC(①陸連データ貼付け!D2753)</f>
        <v/>
      </c>
      <c r="G5684" s="29">
        <f>①陸連データ貼付け!E2753</f>
        <v>0</v>
      </c>
      <c r="H5684" s="29">
        <f>①陸連データ貼付け!H2753</f>
        <v>0</v>
      </c>
      <c r="I5684" s="29">
        <f>①陸連データ貼付け!I2753</f>
        <v>0</v>
      </c>
      <c r="J5684" s="29">
        <f>①陸連データ貼付け!J2753</f>
        <v>0</v>
      </c>
      <c r="K5684" s="29">
        <f t="shared" si="278"/>
        <v>0</v>
      </c>
      <c r="L5684" s="29">
        <f>①陸連データ貼付け!P2753</f>
        <v>0</v>
      </c>
      <c r="M5684" s="63">
        <f>①陸連データ貼付け!Q2753</f>
        <v>0</v>
      </c>
    </row>
    <row r="5685" spans="1:13">
      <c r="A5685" s="220" t="str">
        <f>IF(①陸連データ貼付け!M2754="","",①陸連データ貼付け!M2754)</f>
        <v/>
      </c>
      <c r="B5685" s="29" t="str">
        <f t="shared" si="276"/>
        <v/>
      </c>
      <c r="C5685" s="29" t="str">
        <f t="shared" si="277"/>
        <v/>
      </c>
      <c r="D5685" s="29">
        <f>①陸連データ貼付け!B2754</f>
        <v>0</v>
      </c>
      <c r="E5685" s="29">
        <f>①陸連データ貼付け!C2754</f>
        <v>0</v>
      </c>
      <c r="F5685" s="29" t="str">
        <f>ASC(①陸連データ貼付け!D2754)</f>
        <v/>
      </c>
      <c r="G5685" s="29">
        <f>①陸連データ貼付け!E2754</f>
        <v>0</v>
      </c>
      <c r="H5685" s="29">
        <f>①陸連データ貼付け!H2754</f>
        <v>0</v>
      </c>
      <c r="I5685" s="29">
        <f>①陸連データ貼付け!I2754</f>
        <v>0</v>
      </c>
      <c r="J5685" s="29">
        <f>①陸連データ貼付け!J2754</f>
        <v>0</v>
      </c>
      <c r="K5685" s="29">
        <f t="shared" si="278"/>
        <v>0</v>
      </c>
      <c r="L5685" s="29">
        <f>①陸連データ貼付け!P2754</f>
        <v>0</v>
      </c>
      <c r="M5685" s="63">
        <f>①陸連データ貼付け!Q2754</f>
        <v>0</v>
      </c>
    </row>
    <row r="5686" spans="1:13">
      <c r="A5686" s="220" t="str">
        <f>IF(①陸連データ貼付け!M2755="","",①陸連データ貼付け!M2755)</f>
        <v/>
      </c>
      <c r="B5686" s="29" t="str">
        <f t="shared" si="276"/>
        <v/>
      </c>
      <c r="C5686" s="29" t="str">
        <f t="shared" si="277"/>
        <v/>
      </c>
      <c r="D5686" s="29">
        <f>①陸連データ貼付け!B2755</f>
        <v>0</v>
      </c>
      <c r="E5686" s="29">
        <f>①陸連データ貼付け!C2755</f>
        <v>0</v>
      </c>
      <c r="F5686" s="29" t="str">
        <f>ASC(①陸連データ貼付け!D2755)</f>
        <v/>
      </c>
      <c r="G5686" s="29">
        <f>①陸連データ貼付け!E2755</f>
        <v>0</v>
      </c>
      <c r="H5686" s="29">
        <f>①陸連データ貼付け!H2755</f>
        <v>0</v>
      </c>
      <c r="I5686" s="29">
        <f>①陸連データ貼付け!I2755</f>
        <v>0</v>
      </c>
      <c r="J5686" s="29">
        <f>①陸連データ貼付け!J2755</f>
        <v>0</v>
      </c>
      <c r="K5686" s="29">
        <f t="shared" si="278"/>
        <v>0</v>
      </c>
      <c r="L5686" s="29">
        <f>①陸連データ貼付け!P2755</f>
        <v>0</v>
      </c>
      <c r="M5686" s="63">
        <f>①陸連データ貼付け!Q2755</f>
        <v>0</v>
      </c>
    </row>
    <row r="5687" spans="1:13">
      <c r="A5687" s="220" t="str">
        <f>IF(①陸連データ貼付け!M2756="","",①陸連データ貼付け!M2756)</f>
        <v/>
      </c>
      <c r="B5687" s="29" t="str">
        <f t="shared" si="276"/>
        <v/>
      </c>
      <c r="C5687" s="29" t="str">
        <f t="shared" si="277"/>
        <v/>
      </c>
      <c r="D5687" s="29">
        <f>①陸連データ貼付け!B2756</f>
        <v>0</v>
      </c>
      <c r="E5687" s="29">
        <f>①陸連データ貼付け!C2756</f>
        <v>0</v>
      </c>
      <c r="F5687" s="29" t="str">
        <f>ASC(①陸連データ貼付け!D2756)</f>
        <v/>
      </c>
      <c r="G5687" s="29">
        <f>①陸連データ貼付け!E2756</f>
        <v>0</v>
      </c>
      <c r="H5687" s="29">
        <f>①陸連データ貼付け!H2756</f>
        <v>0</v>
      </c>
      <c r="I5687" s="29">
        <f>①陸連データ貼付け!I2756</f>
        <v>0</v>
      </c>
      <c r="J5687" s="29">
        <f>①陸連データ貼付け!J2756</f>
        <v>0</v>
      </c>
      <c r="K5687" s="29">
        <f t="shared" si="278"/>
        <v>0</v>
      </c>
      <c r="L5687" s="29">
        <f>①陸連データ貼付け!P2756</f>
        <v>0</v>
      </c>
      <c r="M5687" s="63">
        <f>①陸連データ貼付け!Q2756</f>
        <v>0</v>
      </c>
    </row>
    <row r="5688" spans="1:13">
      <c r="A5688" s="220" t="str">
        <f>IF(①陸連データ貼付け!M2757="","",①陸連データ貼付け!M2757)</f>
        <v/>
      </c>
      <c r="B5688" s="29" t="str">
        <f t="shared" si="276"/>
        <v/>
      </c>
      <c r="C5688" s="29" t="str">
        <f t="shared" si="277"/>
        <v/>
      </c>
      <c r="D5688" s="29">
        <f>①陸連データ貼付け!B2757</f>
        <v>0</v>
      </c>
      <c r="E5688" s="29">
        <f>①陸連データ貼付け!C2757</f>
        <v>0</v>
      </c>
      <c r="F5688" s="29" t="str">
        <f>ASC(①陸連データ貼付け!D2757)</f>
        <v/>
      </c>
      <c r="G5688" s="29">
        <f>①陸連データ貼付け!E2757</f>
        <v>0</v>
      </c>
      <c r="H5688" s="29">
        <f>①陸連データ貼付け!H2757</f>
        <v>0</v>
      </c>
      <c r="I5688" s="29">
        <f>①陸連データ貼付け!I2757</f>
        <v>0</v>
      </c>
      <c r="J5688" s="29">
        <f>①陸連データ貼付け!J2757</f>
        <v>0</v>
      </c>
      <c r="K5688" s="29">
        <f t="shared" si="278"/>
        <v>0</v>
      </c>
      <c r="L5688" s="29">
        <f>①陸連データ貼付け!P2757</f>
        <v>0</v>
      </c>
      <c r="M5688" s="63">
        <f>①陸連データ貼付け!Q2757</f>
        <v>0</v>
      </c>
    </row>
    <row r="5689" spans="1:13">
      <c r="A5689" s="220" t="str">
        <f>IF(①陸連データ貼付け!M2758="","",①陸連データ貼付け!M2758)</f>
        <v/>
      </c>
      <c r="B5689" s="29" t="str">
        <f t="shared" si="276"/>
        <v/>
      </c>
      <c r="C5689" s="29" t="str">
        <f t="shared" si="277"/>
        <v/>
      </c>
      <c r="D5689" s="29">
        <f>①陸連データ貼付け!B2758</f>
        <v>0</v>
      </c>
      <c r="E5689" s="29">
        <f>①陸連データ貼付け!C2758</f>
        <v>0</v>
      </c>
      <c r="F5689" s="29" t="str">
        <f>ASC(①陸連データ貼付け!D2758)</f>
        <v/>
      </c>
      <c r="G5689" s="29">
        <f>①陸連データ貼付け!E2758</f>
        <v>0</v>
      </c>
      <c r="H5689" s="29">
        <f>①陸連データ貼付け!H2758</f>
        <v>0</v>
      </c>
      <c r="I5689" s="29">
        <f>①陸連データ貼付け!I2758</f>
        <v>0</v>
      </c>
      <c r="J5689" s="29">
        <f>①陸連データ貼付け!J2758</f>
        <v>0</v>
      </c>
      <c r="K5689" s="29">
        <f t="shared" si="278"/>
        <v>0</v>
      </c>
      <c r="L5689" s="29">
        <f>①陸連データ貼付け!P2758</f>
        <v>0</v>
      </c>
      <c r="M5689" s="63">
        <f>①陸連データ貼付け!Q2758</f>
        <v>0</v>
      </c>
    </row>
    <row r="5690" spans="1:13">
      <c r="A5690" s="220" t="str">
        <f>IF(①陸連データ貼付け!M2759="","",①陸連データ貼付け!M2759)</f>
        <v/>
      </c>
      <c r="B5690" s="29" t="str">
        <f t="shared" si="276"/>
        <v/>
      </c>
      <c r="C5690" s="29" t="str">
        <f t="shared" si="277"/>
        <v/>
      </c>
      <c r="D5690" s="29">
        <f>①陸連データ貼付け!B2759</f>
        <v>0</v>
      </c>
      <c r="E5690" s="29">
        <f>①陸連データ貼付け!C2759</f>
        <v>0</v>
      </c>
      <c r="F5690" s="29" t="str">
        <f>ASC(①陸連データ貼付け!D2759)</f>
        <v/>
      </c>
      <c r="G5690" s="29">
        <f>①陸連データ貼付け!E2759</f>
        <v>0</v>
      </c>
      <c r="H5690" s="29">
        <f>①陸連データ貼付け!H2759</f>
        <v>0</v>
      </c>
      <c r="I5690" s="29">
        <f>①陸連データ貼付け!I2759</f>
        <v>0</v>
      </c>
      <c r="J5690" s="29">
        <f>①陸連データ貼付け!J2759</f>
        <v>0</v>
      </c>
      <c r="K5690" s="29">
        <f t="shared" si="278"/>
        <v>0</v>
      </c>
      <c r="L5690" s="29">
        <f>①陸連データ貼付け!P2759</f>
        <v>0</v>
      </c>
      <c r="M5690" s="63">
        <f>①陸連データ貼付け!Q2759</f>
        <v>0</v>
      </c>
    </row>
    <row r="5691" spans="1:13">
      <c r="A5691" s="220" t="str">
        <f>IF(①陸連データ貼付け!M2760="","",①陸連データ貼付け!M2760)</f>
        <v/>
      </c>
      <c r="B5691" s="29" t="str">
        <f t="shared" si="276"/>
        <v/>
      </c>
      <c r="C5691" s="29" t="str">
        <f t="shared" si="277"/>
        <v/>
      </c>
      <c r="D5691" s="29">
        <f>①陸連データ貼付け!B2760</f>
        <v>0</v>
      </c>
      <c r="E5691" s="29">
        <f>①陸連データ貼付け!C2760</f>
        <v>0</v>
      </c>
      <c r="F5691" s="29" t="str">
        <f>ASC(①陸連データ貼付け!D2760)</f>
        <v/>
      </c>
      <c r="G5691" s="29">
        <f>①陸連データ貼付け!E2760</f>
        <v>0</v>
      </c>
      <c r="H5691" s="29">
        <f>①陸連データ貼付け!H2760</f>
        <v>0</v>
      </c>
      <c r="I5691" s="29">
        <f>①陸連データ貼付け!I2760</f>
        <v>0</v>
      </c>
      <c r="J5691" s="29">
        <f>①陸連データ貼付け!J2760</f>
        <v>0</v>
      </c>
      <c r="K5691" s="29">
        <f t="shared" si="278"/>
        <v>0</v>
      </c>
      <c r="L5691" s="29">
        <f>①陸連データ貼付け!P2760</f>
        <v>0</v>
      </c>
      <c r="M5691" s="63">
        <f>①陸連データ貼付け!Q2760</f>
        <v>0</v>
      </c>
    </row>
    <row r="5692" spans="1:13">
      <c r="A5692" s="220" t="str">
        <f>IF(①陸連データ貼付け!M2761="","",①陸連データ貼付け!M2761)</f>
        <v/>
      </c>
      <c r="B5692" s="29" t="str">
        <f t="shared" si="276"/>
        <v/>
      </c>
      <c r="C5692" s="29" t="str">
        <f t="shared" si="277"/>
        <v/>
      </c>
      <c r="D5692" s="29">
        <f>①陸連データ貼付け!B2761</f>
        <v>0</v>
      </c>
      <c r="E5692" s="29">
        <f>①陸連データ貼付け!C2761</f>
        <v>0</v>
      </c>
      <c r="F5692" s="29" t="str">
        <f>ASC(①陸連データ貼付け!D2761)</f>
        <v/>
      </c>
      <c r="G5692" s="29">
        <f>①陸連データ貼付け!E2761</f>
        <v>0</v>
      </c>
      <c r="H5692" s="29">
        <f>①陸連データ貼付け!H2761</f>
        <v>0</v>
      </c>
      <c r="I5692" s="29">
        <f>①陸連データ貼付け!I2761</f>
        <v>0</v>
      </c>
      <c r="J5692" s="29">
        <f>①陸連データ貼付け!J2761</f>
        <v>0</v>
      </c>
      <c r="K5692" s="29">
        <f t="shared" si="278"/>
        <v>0</v>
      </c>
      <c r="L5692" s="29">
        <f>①陸連データ貼付け!P2761</f>
        <v>0</v>
      </c>
      <c r="M5692" s="63">
        <f>①陸連データ貼付け!Q2761</f>
        <v>0</v>
      </c>
    </row>
    <row r="5693" spans="1:13">
      <c r="A5693" s="220" t="str">
        <f>IF(①陸連データ貼付け!M2762="","",①陸連データ貼付け!M2762)</f>
        <v/>
      </c>
      <c r="B5693" s="29" t="str">
        <f t="shared" si="276"/>
        <v/>
      </c>
      <c r="C5693" s="29" t="str">
        <f t="shared" si="277"/>
        <v/>
      </c>
      <c r="D5693" s="29">
        <f>①陸連データ貼付け!B2762</f>
        <v>0</v>
      </c>
      <c r="E5693" s="29">
        <f>①陸連データ貼付け!C2762</f>
        <v>0</v>
      </c>
      <c r="F5693" s="29" t="str">
        <f>ASC(①陸連データ貼付け!D2762)</f>
        <v/>
      </c>
      <c r="G5693" s="29">
        <f>①陸連データ貼付け!E2762</f>
        <v>0</v>
      </c>
      <c r="H5693" s="29">
        <f>①陸連データ貼付け!H2762</f>
        <v>0</v>
      </c>
      <c r="I5693" s="29">
        <f>①陸連データ貼付け!I2762</f>
        <v>0</v>
      </c>
      <c r="J5693" s="29">
        <f>①陸連データ貼付け!J2762</f>
        <v>0</v>
      </c>
      <c r="K5693" s="29">
        <f t="shared" si="278"/>
        <v>0</v>
      </c>
      <c r="L5693" s="29">
        <f>①陸連データ貼付け!P2762</f>
        <v>0</v>
      </c>
      <c r="M5693" s="63">
        <f>①陸連データ貼付け!Q2762</f>
        <v>0</v>
      </c>
    </row>
    <row r="5694" spans="1:13">
      <c r="A5694" s="220" t="str">
        <f>IF(①陸連データ貼付け!M2763="","",①陸連データ貼付け!M2763)</f>
        <v/>
      </c>
      <c r="B5694" s="29" t="str">
        <f t="shared" si="276"/>
        <v/>
      </c>
      <c r="C5694" s="29" t="str">
        <f t="shared" si="277"/>
        <v/>
      </c>
      <c r="D5694" s="29">
        <f>①陸連データ貼付け!B2763</f>
        <v>0</v>
      </c>
      <c r="E5694" s="29">
        <f>①陸連データ貼付け!C2763</f>
        <v>0</v>
      </c>
      <c r="F5694" s="29" t="str">
        <f>ASC(①陸連データ貼付け!D2763)</f>
        <v/>
      </c>
      <c r="G5694" s="29">
        <f>①陸連データ貼付け!E2763</f>
        <v>0</v>
      </c>
      <c r="H5694" s="29">
        <f>①陸連データ貼付け!H2763</f>
        <v>0</v>
      </c>
      <c r="I5694" s="29">
        <f>①陸連データ貼付け!I2763</f>
        <v>0</v>
      </c>
      <c r="J5694" s="29">
        <f>①陸連データ貼付け!J2763</f>
        <v>0</v>
      </c>
      <c r="K5694" s="29">
        <f t="shared" si="278"/>
        <v>0</v>
      </c>
      <c r="L5694" s="29">
        <f>①陸連データ貼付け!P2763</f>
        <v>0</v>
      </c>
      <c r="M5694" s="63">
        <f>①陸連データ貼付け!Q2763</f>
        <v>0</v>
      </c>
    </row>
    <row r="5695" spans="1:13">
      <c r="A5695" s="220" t="str">
        <f>IF(①陸連データ貼付け!M2764="","",①陸連データ貼付け!M2764)</f>
        <v/>
      </c>
      <c r="B5695" s="29" t="str">
        <f t="shared" si="276"/>
        <v/>
      </c>
      <c r="C5695" s="29" t="str">
        <f t="shared" si="277"/>
        <v/>
      </c>
      <c r="D5695" s="29">
        <f>①陸連データ貼付け!B2764</f>
        <v>0</v>
      </c>
      <c r="E5695" s="29">
        <f>①陸連データ貼付け!C2764</f>
        <v>0</v>
      </c>
      <c r="F5695" s="29" t="str">
        <f>ASC(①陸連データ貼付け!D2764)</f>
        <v/>
      </c>
      <c r="G5695" s="29">
        <f>①陸連データ貼付け!E2764</f>
        <v>0</v>
      </c>
      <c r="H5695" s="29">
        <f>①陸連データ貼付け!H2764</f>
        <v>0</v>
      </c>
      <c r="I5695" s="29">
        <f>①陸連データ貼付け!I2764</f>
        <v>0</v>
      </c>
      <c r="J5695" s="29">
        <f>①陸連データ貼付け!J2764</f>
        <v>0</v>
      </c>
      <c r="K5695" s="29">
        <f t="shared" si="278"/>
        <v>0</v>
      </c>
      <c r="L5695" s="29">
        <f>①陸連データ貼付け!P2764</f>
        <v>0</v>
      </c>
      <c r="M5695" s="63">
        <f>①陸連データ貼付け!Q2764</f>
        <v>0</v>
      </c>
    </row>
    <row r="5696" spans="1:13">
      <c r="A5696" s="220" t="str">
        <f>IF(①陸連データ貼付け!M2765="","",①陸連データ貼付け!M2765)</f>
        <v/>
      </c>
      <c r="B5696" s="29" t="str">
        <f t="shared" si="276"/>
        <v/>
      </c>
      <c r="C5696" s="29" t="str">
        <f t="shared" si="277"/>
        <v/>
      </c>
      <c r="D5696" s="29">
        <f>①陸連データ貼付け!B2765</f>
        <v>0</v>
      </c>
      <c r="E5696" s="29">
        <f>①陸連データ貼付け!C2765</f>
        <v>0</v>
      </c>
      <c r="F5696" s="29" t="str">
        <f>ASC(①陸連データ貼付け!D2765)</f>
        <v/>
      </c>
      <c r="G5696" s="29">
        <f>①陸連データ貼付け!E2765</f>
        <v>0</v>
      </c>
      <c r="H5696" s="29">
        <f>①陸連データ貼付け!H2765</f>
        <v>0</v>
      </c>
      <c r="I5696" s="29">
        <f>①陸連データ貼付け!I2765</f>
        <v>0</v>
      </c>
      <c r="J5696" s="29">
        <f>①陸連データ貼付け!J2765</f>
        <v>0</v>
      </c>
      <c r="K5696" s="29">
        <f t="shared" si="278"/>
        <v>0</v>
      </c>
      <c r="L5696" s="29">
        <f>①陸連データ貼付け!P2765</f>
        <v>0</v>
      </c>
      <c r="M5696" s="63">
        <f>①陸連データ貼付け!Q2765</f>
        <v>0</v>
      </c>
    </row>
    <row r="5697" spans="1:13">
      <c r="A5697" s="220" t="str">
        <f>IF(①陸連データ貼付け!M2766="","",①陸連データ貼付け!M2766)</f>
        <v/>
      </c>
      <c r="B5697" s="29" t="str">
        <f t="shared" si="276"/>
        <v/>
      </c>
      <c r="C5697" s="29" t="str">
        <f t="shared" si="277"/>
        <v/>
      </c>
      <c r="D5697" s="29">
        <f>①陸連データ貼付け!B2766</f>
        <v>0</v>
      </c>
      <c r="E5697" s="29">
        <f>①陸連データ貼付け!C2766</f>
        <v>0</v>
      </c>
      <c r="F5697" s="29" t="str">
        <f>ASC(①陸連データ貼付け!D2766)</f>
        <v/>
      </c>
      <c r="G5697" s="29">
        <f>①陸連データ貼付け!E2766</f>
        <v>0</v>
      </c>
      <c r="H5697" s="29">
        <f>①陸連データ貼付け!H2766</f>
        <v>0</v>
      </c>
      <c r="I5697" s="29">
        <f>①陸連データ貼付け!I2766</f>
        <v>0</v>
      </c>
      <c r="J5697" s="29">
        <f>①陸連データ貼付け!J2766</f>
        <v>0</v>
      </c>
      <c r="K5697" s="29">
        <f t="shared" si="278"/>
        <v>0</v>
      </c>
      <c r="L5697" s="29">
        <f>①陸連データ貼付け!P2766</f>
        <v>0</v>
      </c>
      <c r="M5697" s="63">
        <f>①陸連データ貼付け!Q2766</f>
        <v>0</v>
      </c>
    </row>
    <row r="5698" spans="1:13">
      <c r="A5698" s="220" t="str">
        <f>IF(①陸連データ貼付け!M2767="","",①陸連データ貼付け!M2767)</f>
        <v/>
      </c>
      <c r="B5698" s="29" t="str">
        <f t="shared" si="276"/>
        <v/>
      </c>
      <c r="C5698" s="29" t="str">
        <f t="shared" si="277"/>
        <v/>
      </c>
      <c r="D5698" s="29">
        <f>①陸連データ貼付け!B2767</f>
        <v>0</v>
      </c>
      <c r="E5698" s="29">
        <f>①陸連データ貼付け!C2767</f>
        <v>0</v>
      </c>
      <c r="F5698" s="29" t="str">
        <f>ASC(①陸連データ貼付け!D2767)</f>
        <v/>
      </c>
      <c r="G5698" s="29">
        <f>①陸連データ貼付け!E2767</f>
        <v>0</v>
      </c>
      <c r="H5698" s="29">
        <f>①陸連データ貼付け!H2767</f>
        <v>0</v>
      </c>
      <c r="I5698" s="29">
        <f>①陸連データ貼付け!I2767</f>
        <v>0</v>
      </c>
      <c r="J5698" s="29">
        <f>①陸連データ貼付け!J2767</f>
        <v>0</v>
      </c>
      <c r="K5698" s="29">
        <f t="shared" si="278"/>
        <v>0</v>
      </c>
      <c r="L5698" s="29">
        <f>①陸連データ貼付け!P2767</f>
        <v>0</v>
      </c>
      <c r="M5698" s="63">
        <f>①陸連データ貼付け!Q2767</f>
        <v>0</v>
      </c>
    </row>
    <row r="5699" spans="1:13">
      <c r="A5699" s="220" t="str">
        <f>IF(①陸連データ貼付け!M2768="","",①陸連データ貼付け!M2768)</f>
        <v/>
      </c>
      <c r="B5699" s="29" t="str">
        <f t="shared" si="276"/>
        <v/>
      </c>
      <c r="C5699" s="29" t="str">
        <f t="shared" si="277"/>
        <v/>
      </c>
      <c r="D5699" s="29">
        <f>①陸連データ貼付け!B2768</f>
        <v>0</v>
      </c>
      <c r="E5699" s="29">
        <f>①陸連データ貼付け!C2768</f>
        <v>0</v>
      </c>
      <c r="F5699" s="29" t="str">
        <f>ASC(①陸連データ貼付け!D2768)</f>
        <v/>
      </c>
      <c r="G5699" s="29">
        <f>①陸連データ貼付け!E2768</f>
        <v>0</v>
      </c>
      <c r="H5699" s="29">
        <f>①陸連データ貼付け!H2768</f>
        <v>0</v>
      </c>
      <c r="I5699" s="29">
        <f>①陸連データ貼付け!I2768</f>
        <v>0</v>
      </c>
      <c r="J5699" s="29">
        <f>①陸連データ貼付け!J2768</f>
        <v>0</v>
      </c>
      <c r="K5699" s="29">
        <f t="shared" si="278"/>
        <v>0</v>
      </c>
      <c r="L5699" s="29">
        <f>①陸連データ貼付け!P2768</f>
        <v>0</v>
      </c>
      <c r="M5699" s="63">
        <f>①陸連データ貼付け!Q2768</f>
        <v>0</v>
      </c>
    </row>
    <row r="5700" spans="1:13">
      <c r="A5700" s="220" t="str">
        <f>IF(①陸連データ貼付け!M2769="","",①陸連データ貼付け!M2769)</f>
        <v/>
      </c>
      <c r="B5700" s="29" t="str">
        <f t="shared" si="276"/>
        <v/>
      </c>
      <c r="C5700" s="29" t="str">
        <f t="shared" si="277"/>
        <v/>
      </c>
      <c r="D5700" s="29">
        <f>①陸連データ貼付け!B2769</f>
        <v>0</v>
      </c>
      <c r="E5700" s="29">
        <f>①陸連データ貼付け!C2769</f>
        <v>0</v>
      </c>
      <c r="F5700" s="29" t="str">
        <f>ASC(①陸連データ貼付け!D2769)</f>
        <v/>
      </c>
      <c r="G5700" s="29">
        <f>①陸連データ貼付け!E2769</f>
        <v>0</v>
      </c>
      <c r="H5700" s="29">
        <f>①陸連データ貼付け!H2769</f>
        <v>0</v>
      </c>
      <c r="I5700" s="29">
        <f>①陸連データ貼付け!I2769</f>
        <v>0</v>
      </c>
      <c r="J5700" s="29">
        <f>①陸連データ貼付け!J2769</f>
        <v>0</v>
      </c>
      <c r="K5700" s="29">
        <f t="shared" si="278"/>
        <v>0</v>
      </c>
      <c r="L5700" s="29">
        <f>①陸連データ貼付け!P2769</f>
        <v>0</v>
      </c>
      <c r="M5700" s="63">
        <f>①陸連データ貼付け!Q2769</f>
        <v>0</v>
      </c>
    </row>
    <row r="5701" spans="1:13">
      <c r="A5701" s="220" t="str">
        <f>IF(①陸連データ貼付け!M2770="","",①陸連データ貼付け!M2770)</f>
        <v/>
      </c>
      <c r="B5701" s="29" t="str">
        <f t="shared" si="276"/>
        <v/>
      </c>
      <c r="C5701" s="29" t="str">
        <f t="shared" si="277"/>
        <v/>
      </c>
      <c r="D5701" s="29">
        <f>①陸連データ貼付け!B2770</f>
        <v>0</v>
      </c>
      <c r="E5701" s="29">
        <f>①陸連データ貼付け!C2770</f>
        <v>0</v>
      </c>
      <c r="F5701" s="29" t="str">
        <f>ASC(①陸連データ貼付け!D2770)</f>
        <v/>
      </c>
      <c r="G5701" s="29">
        <f>①陸連データ貼付け!E2770</f>
        <v>0</v>
      </c>
      <c r="H5701" s="29">
        <f>①陸連データ貼付け!H2770</f>
        <v>0</v>
      </c>
      <c r="I5701" s="29">
        <f>①陸連データ貼付け!I2770</f>
        <v>0</v>
      </c>
      <c r="J5701" s="29">
        <f>①陸連データ貼付け!J2770</f>
        <v>0</v>
      </c>
      <c r="K5701" s="29">
        <f t="shared" si="278"/>
        <v>0</v>
      </c>
      <c r="L5701" s="29">
        <f>①陸連データ貼付け!P2770</f>
        <v>0</v>
      </c>
      <c r="M5701" s="63">
        <f>①陸連データ貼付け!Q2770</f>
        <v>0</v>
      </c>
    </row>
    <row r="5702" spans="1:13">
      <c r="A5702" s="220" t="str">
        <f>IF(①陸連データ貼付け!M2771="","",①陸連データ貼付け!M2771)</f>
        <v/>
      </c>
      <c r="B5702" s="29" t="str">
        <f t="shared" si="276"/>
        <v/>
      </c>
      <c r="C5702" s="29" t="str">
        <f t="shared" si="277"/>
        <v/>
      </c>
      <c r="D5702" s="29">
        <f>①陸連データ貼付け!B2771</f>
        <v>0</v>
      </c>
      <c r="E5702" s="29">
        <f>①陸連データ貼付け!C2771</f>
        <v>0</v>
      </c>
      <c r="F5702" s="29" t="str">
        <f>ASC(①陸連データ貼付け!D2771)</f>
        <v/>
      </c>
      <c r="G5702" s="29">
        <f>①陸連データ貼付け!E2771</f>
        <v>0</v>
      </c>
      <c r="H5702" s="29">
        <f>①陸連データ貼付け!H2771</f>
        <v>0</v>
      </c>
      <c r="I5702" s="29">
        <f>①陸連データ貼付け!I2771</f>
        <v>0</v>
      </c>
      <c r="J5702" s="29">
        <f>①陸連データ貼付け!J2771</f>
        <v>0</v>
      </c>
      <c r="K5702" s="29">
        <f t="shared" si="278"/>
        <v>0</v>
      </c>
      <c r="L5702" s="29">
        <f>①陸連データ貼付け!P2771</f>
        <v>0</v>
      </c>
      <c r="M5702" s="63">
        <f>①陸連データ貼付け!Q2771</f>
        <v>0</v>
      </c>
    </row>
    <row r="5703" spans="1:13">
      <c r="A5703" s="220" t="str">
        <f>IF(①陸連データ貼付け!M2772="","",①陸連データ貼付け!M2772)</f>
        <v/>
      </c>
      <c r="B5703" s="29" t="str">
        <f t="shared" si="276"/>
        <v/>
      </c>
      <c r="C5703" s="29" t="str">
        <f t="shared" si="277"/>
        <v/>
      </c>
      <c r="D5703" s="29">
        <f>①陸連データ貼付け!B2772</f>
        <v>0</v>
      </c>
      <c r="E5703" s="29">
        <f>①陸連データ貼付け!C2772</f>
        <v>0</v>
      </c>
      <c r="F5703" s="29" t="str">
        <f>ASC(①陸連データ貼付け!D2772)</f>
        <v/>
      </c>
      <c r="G5703" s="29">
        <f>①陸連データ貼付け!E2772</f>
        <v>0</v>
      </c>
      <c r="H5703" s="29">
        <f>①陸連データ貼付け!H2772</f>
        <v>0</v>
      </c>
      <c r="I5703" s="29">
        <f>①陸連データ貼付け!I2772</f>
        <v>0</v>
      </c>
      <c r="J5703" s="29">
        <f>①陸連データ貼付け!J2772</f>
        <v>0</v>
      </c>
      <c r="K5703" s="29">
        <f t="shared" si="278"/>
        <v>0</v>
      </c>
      <c r="L5703" s="29">
        <f>①陸連データ貼付け!P2772</f>
        <v>0</v>
      </c>
      <c r="M5703" s="63">
        <f>①陸連データ貼付け!Q2772</f>
        <v>0</v>
      </c>
    </row>
    <row r="5704" spans="1:13">
      <c r="A5704" s="220" t="str">
        <f>IF(①陸連データ貼付け!M2773="","",①陸連データ貼付け!M2773)</f>
        <v/>
      </c>
      <c r="B5704" s="29" t="str">
        <f t="shared" si="276"/>
        <v/>
      </c>
      <c r="C5704" s="29" t="str">
        <f t="shared" si="277"/>
        <v/>
      </c>
      <c r="D5704" s="29">
        <f>①陸連データ貼付け!B2773</f>
        <v>0</v>
      </c>
      <c r="E5704" s="29">
        <f>①陸連データ貼付け!C2773</f>
        <v>0</v>
      </c>
      <c r="F5704" s="29" t="str">
        <f>ASC(①陸連データ貼付け!D2773)</f>
        <v/>
      </c>
      <c r="G5704" s="29">
        <f>①陸連データ貼付け!E2773</f>
        <v>0</v>
      </c>
      <c r="H5704" s="29">
        <f>①陸連データ貼付け!H2773</f>
        <v>0</v>
      </c>
      <c r="I5704" s="29">
        <f>①陸連データ貼付け!I2773</f>
        <v>0</v>
      </c>
      <c r="J5704" s="29">
        <f>①陸連データ貼付け!J2773</f>
        <v>0</v>
      </c>
      <c r="K5704" s="29">
        <f t="shared" si="278"/>
        <v>0</v>
      </c>
      <c r="L5704" s="29">
        <f>①陸連データ貼付け!P2773</f>
        <v>0</v>
      </c>
      <c r="M5704" s="63">
        <f>①陸連データ貼付け!Q2773</f>
        <v>0</v>
      </c>
    </row>
    <row r="5705" spans="1:13">
      <c r="A5705" s="220" t="str">
        <f>IF(①陸連データ貼付け!M2774="","",①陸連データ貼付け!M2774)</f>
        <v/>
      </c>
      <c r="B5705" s="29" t="str">
        <f t="shared" si="276"/>
        <v/>
      </c>
      <c r="C5705" s="29" t="str">
        <f t="shared" si="277"/>
        <v/>
      </c>
      <c r="D5705" s="29">
        <f>①陸連データ貼付け!B2774</f>
        <v>0</v>
      </c>
      <c r="E5705" s="29">
        <f>①陸連データ貼付け!C2774</f>
        <v>0</v>
      </c>
      <c r="F5705" s="29" t="str">
        <f>ASC(①陸連データ貼付け!D2774)</f>
        <v/>
      </c>
      <c r="G5705" s="29">
        <f>①陸連データ貼付け!E2774</f>
        <v>0</v>
      </c>
      <c r="H5705" s="29">
        <f>①陸連データ貼付け!H2774</f>
        <v>0</v>
      </c>
      <c r="I5705" s="29">
        <f>①陸連データ貼付け!I2774</f>
        <v>0</v>
      </c>
      <c r="J5705" s="29">
        <f>①陸連データ貼付け!J2774</f>
        <v>0</v>
      </c>
      <c r="K5705" s="29">
        <f t="shared" si="278"/>
        <v>0</v>
      </c>
      <c r="L5705" s="29">
        <f>①陸連データ貼付け!P2774</f>
        <v>0</v>
      </c>
      <c r="M5705" s="63">
        <f>①陸連データ貼付け!Q2774</f>
        <v>0</v>
      </c>
    </row>
    <row r="5706" spans="1:13">
      <c r="A5706" s="220" t="str">
        <f>IF(①陸連データ貼付け!M2775="","",①陸連データ貼付け!M2775)</f>
        <v/>
      </c>
      <c r="B5706" s="29" t="str">
        <f t="shared" si="276"/>
        <v/>
      </c>
      <c r="C5706" s="29" t="str">
        <f t="shared" si="277"/>
        <v/>
      </c>
      <c r="D5706" s="29">
        <f>①陸連データ貼付け!B2775</f>
        <v>0</v>
      </c>
      <c r="E5706" s="29">
        <f>①陸連データ貼付け!C2775</f>
        <v>0</v>
      </c>
      <c r="F5706" s="29" t="str">
        <f>ASC(①陸連データ貼付け!D2775)</f>
        <v/>
      </c>
      <c r="G5706" s="29">
        <f>①陸連データ貼付け!E2775</f>
        <v>0</v>
      </c>
      <c r="H5706" s="29">
        <f>①陸連データ貼付け!H2775</f>
        <v>0</v>
      </c>
      <c r="I5706" s="29">
        <f>①陸連データ貼付け!I2775</f>
        <v>0</v>
      </c>
      <c r="J5706" s="29">
        <f>①陸連データ貼付け!J2775</f>
        <v>0</v>
      </c>
      <c r="K5706" s="29">
        <f t="shared" si="278"/>
        <v>0</v>
      </c>
      <c r="L5706" s="29">
        <f>①陸連データ貼付け!P2775</f>
        <v>0</v>
      </c>
      <c r="M5706" s="63">
        <f>①陸連データ貼付け!Q2775</f>
        <v>0</v>
      </c>
    </row>
    <row r="5707" spans="1:13">
      <c r="A5707" s="220" t="str">
        <f>IF(①陸連データ貼付け!M2776="","",①陸連データ貼付け!M2776)</f>
        <v/>
      </c>
      <c r="B5707" s="29" t="str">
        <f t="shared" si="276"/>
        <v/>
      </c>
      <c r="C5707" s="29" t="str">
        <f t="shared" si="277"/>
        <v/>
      </c>
      <c r="D5707" s="29">
        <f>①陸連データ貼付け!B2776</f>
        <v>0</v>
      </c>
      <c r="E5707" s="29">
        <f>①陸連データ貼付け!C2776</f>
        <v>0</v>
      </c>
      <c r="F5707" s="29" t="str">
        <f>ASC(①陸連データ貼付け!D2776)</f>
        <v/>
      </c>
      <c r="G5707" s="29">
        <f>①陸連データ貼付け!E2776</f>
        <v>0</v>
      </c>
      <c r="H5707" s="29">
        <f>①陸連データ貼付け!H2776</f>
        <v>0</v>
      </c>
      <c r="I5707" s="29">
        <f>①陸連データ貼付け!I2776</f>
        <v>0</v>
      </c>
      <c r="J5707" s="29">
        <f>①陸連データ貼付け!J2776</f>
        <v>0</v>
      </c>
      <c r="K5707" s="29">
        <f t="shared" si="278"/>
        <v>0</v>
      </c>
      <c r="L5707" s="29">
        <f>①陸連データ貼付け!P2776</f>
        <v>0</v>
      </c>
      <c r="M5707" s="63">
        <f>①陸連データ貼付け!Q2776</f>
        <v>0</v>
      </c>
    </row>
    <row r="5708" spans="1:13">
      <c r="A5708" s="220" t="str">
        <f>IF(①陸連データ貼付け!M2777="","",①陸連データ貼付け!M2777)</f>
        <v/>
      </c>
      <c r="B5708" s="29" t="str">
        <f t="shared" si="276"/>
        <v/>
      </c>
      <c r="C5708" s="29" t="str">
        <f t="shared" si="277"/>
        <v/>
      </c>
      <c r="D5708" s="29">
        <f>①陸連データ貼付け!B2777</f>
        <v>0</v>
      </c>
      <c r="E5708" s="29">
        <f>①陸連データ貼付け!C2777</f>
        <v>0</v>
      </c>
      <c r="F5708" s="29" t="str">
        <f>ASC(①陸連データ貼付け!D2777)</f>
        <v/>
      </c>
      <c r="G5708" s="29">
        <f>①陸連データ貼付け!E2777</f>
        <v>0</v>
      </c>
      <c r="H5708" s="29">
        <f>①陸連データ貼付け!H2777</f>
        <v>0</v>
      </c>
      <c r="I5708" s="29">
        <f>①陸連データ貼付け!I2777</f>
        <v>0</v>
      </c>
      <c r="J5708" s="29">
        <f>①陸連データ貼付け!J2777</f>
        <v>0</v>
      </c>
      <c r="K5708" s="29">
        <f t="shared" si="278"/>
        <v>0</v>
      </c>
      <c r="L5708" s="29">
        <f>①陸連データ貼付け!P2777</f>
        <v>0</v>
      </c>
      <c r="M5708" s="63">
        <f>①陸連データ貼付け!Q2777</f>
        <v>0</v>
      </c>
    </row>
    <row r="5709" spans="1:13">
      <c r="A5709" s="220" t="str">
        <f>IF(①陸連データ貼付け!M2778="","",①陸連データ貼付け!M2778)</f>
        <v/>
      </c>
      <c r="B5709" s="29" t="str">
        <f t="shared" si="276"/>
        <v/>
      </c>
      <c r="C5709" s="29" t="str">
        <f t="shared" si="277"/>
        <v/>
      </c>
      <c r="D5709" s="29">
        <f>①陸連データ貼付け!B2778</f>
        <v>0</v>
      </c>
      <c r="E5709" s="29">
        <f>①陸連データ貼付け!C2778</f>
        <v>0</v>
      </c>
      <c r="F5709" s="29" t="str">
        <f>ASC(①陸連データ貼付け!D2778)</f>
        <v/>
      </c>
      <c r="G5709" s="29">
        <f>①陸連データ貼付け!E2778</f>
        <v>0</v>
      </c>
      <c r="H5709" s="29">
        <f>①陸連データ貼付け!H2778</f>
        <v>0</v>
      </c>
      <c r="I5709" s="29">
        <f>①陸連データ貼付け!I2778</f>
        <v>0</v>
      </c>
      <c r="J5709" s="29">
        <f>①陸連データ貼付け!J2778</f>
        <v>0</v>
      </c>
      <c r="K5709" s="29">
        <f t="shared" si="278"/>
        <v>0</v>
      </c>
      <c r="L5709" s="29">
        <f>①陸連データ貼付け!P2778</f>
        <v>0</v>
      </c>
      <c r="M5709" s="63">
        <f>①陸連データ貼付け!Q2778</f>
        <v>0</v>
      </c>
    </row>
    <row r="5710" spans="1:13">
      <c r="A5710" s="220" t="str">
        <f>IF(①陸連データ貼付け!M2779="","",①陸連データ貼付け!M2779)</f>
        <v/>
      </c>
      <c r="B5710" s="29" t="str">
        <f t="shared" si="276"/>
        <v/>
      </c>
      <c r="C5710" s="29" t="str">
        <f t="shared" si="277"/>
        <v/>
      </c>
      <c r="D5710" s="29">
        <f>①陸連データ貼付け!B2779</f>
        <v>0</v>
      </c>
      <c r="E5710" s="29">
        <f>①陸連データ貼付け!C2779</f>
        <v>0</v>
      </c>
      <c r="F5710" s="29" t="str">
        <f>ASC(①陸連データ貼付け!D2779)</f>
        <v/>
      </c>
      <c r="G5710" s="29">
        <f>①陸連データ貼付け!E2779</f>
        <v>0</v>
      </c>
      <c r="H5710" s="29">
        <f>①陸連データ貼付け!H2779</f>
        <v>0</v>
      </c>
      <c r="I5710" s="29">
        <f>①陸連データ貼付け!I2779</f>
        <v>0</v>
      </c>
      <c r="J5710" s="29">
        <f>①陸連データ貼付け!J2779</f>
        <v>0</v>
      </c>
      <c r="K5710" s="29">
        <f t="shared" si="278"/>
        <v>0</v>
      </c>
      <c r="L5710" s="29">
        <f>①陸連データ貼付け!P2779</f>
        <v>0</v>
      </c>
      <c r="M5710" s="63">
        <f>①陸連データ貼付け!Q2779</f>
        <v>0</v>
      </c>
    </row>
    <row r="5711" spans="1:13">
      <c r="A5711" s="220" t="str">
        <f>IF(①陸連データ貼付け!M2780="","",①陸連データ貼付け!M2780)</f>
        <v/>
      </c>
      <c r="B5711" s="29" t="str">
        <f t="shared" si="276"/>
        <v/>
      </c>
      <c r="C5711" s="29" t="str">
        <f t="shared" si="277"/>
        <v/>
      </c>
      <c r="D5711" s="29">
        <f>①陸連データ貼付け!B2780</f>
        <v>0</v>
      </c>
      <c r="E5711" s="29">
        <f>①陸連データ貼付け!C2780</f>
        <v>0</v>
      </c>
      <c r="F5711" s="29" t="str">
        <f>ASC(①陸連データ貼付け!D2780)</f>
        <v/>
      </c>
      <c r="G5711" s="29">
        <f>①陸連データ貼付け!E2780</f>
        <v>0</v>
      </c>
      <c r="H5711" s="29">
        <f>①陸連データ貼付け!H2780</f>
        <v>0</v>
      </c>
      <c r="I5711" s="29">
        <f>①陸連データ貼付け!I2780</f>
        <v>0</v>
      </c>
      <c r="J5711" s="29">
        <f>①陸連データ貼付け!J2780</f>
        <v>0</v>
      </c>
      <c r="K5711" s="29">
        <f t="shared" si="278"/>
        <v>0</v>
      </c>
      <c r="L5711" s="29">
        <f>①陸連データ貼付け!P2780</f>
        <v>0</v>
      </c>
      <c r="M5711" s="63">
        <f>①陸連データ貼付け!Q2780</f>
        <v>0</v>
      </c>
    </row>
    <row r="5712" spans="1:13">
      <c r="A5712" s="220" t="str">
        <f>IF(①陸連データ貼付け!M2781="","",①陸連データ貼付け!M2781)</f>
        <v/>
      </c>
      <c r="B5712" s="29" t="str">
        <f t="shared" si="276"/>
        <v/>
      </c>
      <c r="C5712" s="29" t="str">
        <f t="shared" si="277"/>
        <v/>
      </c>
      <c r="D5712" s="29">
        <f>①陸連データ貼付け!B2781</f>
        <v>0</v>
      </c>
      <c r="E5712" s="29">
        <f>①陸連データ貼付け!C2781</f>
        <v>0</v>
      </c>
      <c r="F5712" s="29" t="str">
        <f>ASC(①陸連データ貼付け!D2781)</f>
        <v/>
      </c>
      <c r="G5712" s="29">
        <f>①陸連データ貼付け!E2781</f>
        <v>0</v>
      </c>
      <c r="H5712" s="29">
        <f>①陸連データ貼付け!H2781</f>
        <v>0</v>
      </c>
      <c r="I5712" s="29">
        <f>①陸連データ貼付け!I2781</f>
        <v>0</v>
      </c>
      <c r="J5712" s="29">
        <f>①陸連データ貼付け!J2781</f>
        <v>0</v>
      </c>
      <c r="K5712" s="29">
        <f t="shared" si="278"/>
        <v>0</v>
      </c>
      <c r="L5712" s="29">
        <f>①陸連データ貼付け!P2781</f>
        <v>0</v>
      </c>
      <c r="M5712" s="63">
        <f>①陸連データ貼付け!Q2781</f>
        <v>0</v>
      </c>
    </row>
    <row r="5713" spans="1:13">
      <c r="A5713" s="220" t="str">
        <f>IF(①陸連データ貼付け!M2782="","",①陸連データ貼付け!M2782)</f>
        <v/>
      </c>
      <c r="B5713" s="29" t="str">
        <f t="shared" si="276"/>
        <v/>
      </c>
      <c r="C5713" s="29" t="str">
        <f t="shared" si="277"/>
        <v/>
      </c>
      <c r="D5713" s="29">
        <f>①陸連データ貼付け!B2782</f>
        <v>0</v>
      </c>
      <c r="E5713" s="29">
        <f>①陸連データ貼付け!C2782</f>
        <v>0</v>
      </c>
      <c r="F5713" s="29" t="str">
        <f>ASC(①陸連データ貼付け!D2782)</f>
        <v/>
      </c>
      <c r="G5713" s="29">
        <f>①陸連データ貼付け!E2782</f>
        <v>0</v>
      </c>
      <c r="H5713" s="29">
        <f>①陸連データ貼付け!H2782</f>
        <v>0</v>
      </c>
      <c r="I5713" s="29">
        <f>①陸連データ貼付け!I2782</f>
        <v>0</v>
      </c>
      <c r="J5713" s="29">
        <f>①陸連データ貼付け!J2782</f>
        <v>0</v>
      </c>
      <c r="K5713" s="29">
        <f t="shared" si="278"/>
        <v>0</v>
      </c>
      <c r="L5713" s="29">
        <f>①陸連データ貼付け!P2782</f>
        <v>0</v>
      </c>
      <c r="M5713" s="63">
        <f>①陸連データ貼付け!Q2782</f>
        <v>0</v>
      </c>
    </row>
    <row r="5714" spans="1:13">
      <c r="A5714" s="220" t="str">
        <f>IF(①陸連データ貼付け!M2783="","",①陸連データ貼付け!M2783)</f>
        <v/>
      </c>
      <c r="B5714" s="29" t="str">
        <f t="shared" si="276"/>
        <v/>
      </c>
      <c r="C5714" s="29" t="str">
        <f t="shared" si="277"/>
        <v/>
      </c>
      <c r="D5714" s="29">
        <f>①陸連データ貼付け!B2783</f>
        <v>0</v>
      </c>
      <c r="E5714" s="29">
        <f>①陸連データ貼付け!C2783</f>
        <v>0</v>
      </c>
      <c r="F5714" s="29" t="str">
        <f>ASC(①陸連データ貼付け!D2783)</f>
        <v/>
      </c>
      <c r="G5714" s="29">
        <f>①陸連データ貼付け!E2783</f>
        <v>0</v>
      </c>
      <c r="H5714" s="29">
        <f>①陸連データ貼付け!H2783</f>
        <v>0</v>
      </c>
      <c r="I5714" s="29">
        <f>①陸連データ貼付け!I2783</f>
        <v>0</v>
      </c>
      <c r="J5714" s="29">
        <f>①陸連データ貼付け!J2783</f>
        <v>0</v>
      </c>
      <c r="K5714" s="29">
        <f t="shared" si="278"/>
        <v>0</v>
      </c>
      <c r="L5714" s="29">
        <f>①陸連データ貼付け!P2783</f>
        <v>0</v>
      </c>
      <c r="M5714" s="63">
        <f>①陸連データ貼付け!Q2783</f>
        <v>0</v>
      </c>
    </row>
    <row r="5715" spans="1:13">
      <c r="A5715" s="220" t="str">
        <f>IF(①陸連データ貼付け!M2784="","",①陸連データ貼付け!M2784)</f>
        <v/>
      </c>
      <c r="B5715" s="29" t="str">
        <f t="shared" si="276"/>
        <v/>
      </c>
      <c r="C5715" s="29" t="str">
        <f t="shared" si="277"/>
        <v/>
      </c>
      <c r="D5715" s="29">
        <f>①陸連データ貼付け!B2784</f>
        <v>0</v>
      </c>
      <c r="E5715" s="29">
        <f>①陸連データ貼付け!C2784</f>
        <v>0</v>
      </c>
      <c r="F5715" s="29" t="str">
        <f>ASC(①陸連データ貼付け!D2784)</f>
        <v/>
      </c>
      <c r="G5715" s="29">
        <f>①陸連データ貼付け!E2784</f>
        <v>0</v>
      </c>
      <c r="H5715" s="29">
        <f>①陸連データ貼付け!H2784</f>
        <v>0</v>
      </c>
      <c r="I5715" s="29">
        <f>①陸連データ貼付け!I2784</f>
        <v>0</v>
      </c>
      <c r="J5715" s="29">
        <f>①陸連データ貼付け!J2784</f>
        <v>0</v>
      </c>
      <c r="K5715" s="29">
        <f t="shared" si="278"/>
        <v>0</v>
      </c>
      <c r="L5715" s="29">
        <f>①陸連データ貼付け!P2784</f>
        <v>0</v>
      </c>
      <c r="M5715" s="63">
        <f>①陸連データ貼付け!Q2784</f>
        <v>0</v>
      </c>
    </row>
    <row r="5716" spans="1:13">
      <c r="A5716" s="220" t="str">
        <f>IF(①陸連データ貼付け!M2785="","",①陸連データ貼付け!M2785)</f>
        <v/>
      </c>
      <c r="B5716" s="29" t="str">
        <f t="shared" si="276"/>
        <v/>
      </c>
      <c r="C5716" s="29" t="str">
        <f t="shared" si="277"/>
        <v/>
      </c>
      <c r="D5716" s="29">
        <f>①陸連データ貼付け!B2785</f>
        <v>0</v>
      </c>
      <c r="E5716" s="29">
        <f>①陸連データ貼付け!C2785</f>
        <v>0</v>
      </c>
      <c r="F5716" s="29" t="str">
        <f>ASC(①陸連データ貼付け!D2785)</f>
        <v/>
      </c>
      <c r="G5716" s="29">
        <f>①陸連データ貼付け!E2785</f>
        <v>0</v>
      </c>
      <c r="H5716" s="29">
        <f>①陸連データ貼付け!H2785</f>
        <v>0</v>
      </c>
      <c r="I5716" s="29">
        <f>①陸連データ貼付け!I2785</f>
        <v>0</v>
      </c>
      <c r="J5716" s="29">
        <f>①陸連データ貼付け!J2785</f>
        <v>0</v>
      </c>
      <c r="K5716" s="29">
        <f t="shared" si="278"/>
        <v>0</v>
      </c>
      <c r="L5716" s="29">
        <f>①陸連データ貼付け!P2785</f>
        <v>0</v>
      </c>
      <c r="M5716" s="63">
        <f>①陸連データ貼付け!Q2785</f>
        <v>0</v>
      </c>
    </row>
    <row r="5717" spans="1:13">
      <c r="A5717" s="220" t="str">
        <f>IF(①陸連データ貼付け!M2786="","",①陸連データ貼付け!M2786)</f>
        <v/>
      </c>
      <c r="B5717" s="29" t="str">
        <f t="shared" si="276"/>
        <v/>
      </c>
      <c r="C5717" s="29" t="str">
        <f t="shared" si="277"/>
        <v/>
      </c>
      <c r="D5717" s="29">
        <f>①陸連データ貼付け!B2786</f>
        <v>0</v>
      </c>
      <c r="E5717" s="29">
        <f>①陸連データ貼付け!C2786</f>
        <v>0</v>
      </c>
      <c r="F5717" s="29" t="str">
        <f>ASC(①陸連データ貼付け!D2786)</f>
        <v/>
      </c>
      <c r="G5717" s="29">
        <f>①陸連データ貼付け!E2786</f>
        <v>0</v>
      </c>
      <c r="H5717" s="29">
        <f>①陸連データ貼付け!H2786</f>
        <v>0</v>
      </c>
      <c r="I5717" s="29">
        <f>①陸連データ貼付け!I2786</f>
        <v>0</v>
      </c>
      <c r="J5717" s="29">
        <f>①陸連データ貼付け!J2786</f>
        <v>0</v>
      </c>
      <c r="K5717" s="29">
        <f t="shared" si="278"/>
        <v>0</v>
      </c>
      <c r="L5717" s="29">
        <f>①陸連データ貼付け!P2786</f>
        <v>0</v>
      </c>
      <c r="M5717" s="63">
        <f>①陸連データ貼付け!Q2786</f>
        <v>0</v>
      </c>
    </row>
    <row r="5718" spans="1:13">
      <c r="A5718" s="220" t="str">
        <f>IF(①陸連データ貼付け!M2787="","",①陸連データ貼付け!M2787)</f>
        <v/>
      </c>
      <c r="B5718" s="29" t="str">
        <f t="shared" si="276"/>
        <v/>
      </c>
      <c r="C5718" s="29" t="str">
        <f t="shared" si="277"/>
        <v/>
      </c>
      <c r="D5718" s="29">
        <f>①陸連データ貼付け!B2787</f>
        <v>0</v>
      </c>
      <c r="E5718" s="29">
        <f>①陸連データ貼付け!C2787</f>
        <v>0</v>
      </c>
      <c r="F5718" s="29" t="str">
        <f>ASC(①陸連データ貼付け!D2787)</f>
        <v/>
      </c>
      <c r="G5718" s="29">
        <f>①陸連データ貼付け!E2787</f>
        <v>0</v>
      </c>
      <c r="H5718" s="29">
        <f>①陸連データ貼付け!H2787</f>
        <v>0</v>
      </c>
      <c r="I5718" s="29">
        <f>①陸連データ貼付け!I2787</f>
        <v>0</v>
      </c>
      <c r="J5718" s="29">
        <f>①陸連データ貼付け!J2787</f>
        <v>0</v>
      </c>
      <c r="K5718" s="29">
        <f t="shared" si="278"/>
        <v>0</v>
      </c>
      <c r="L5718" s="29">
        <f>①陸連データ貼付け!P2787</f>
        <v>0</v>
      </c>
      <c r="M5718" s="63">
        <f>①陸連データ貼付け!Q2787</f>
        <v>0</v>
      </c>
    </row>
    <row r="5719" spans="1:13">
      <c r="A5719" s="220" t="str">
        <f>IF(①陸連データ貼付け!M2788="","",①陸連データ貼付け!M2788)</f>
        <v/>
      </c>
      <c r="B5719" s="29" t="str">
        <f t="shared" si="276"/>
        <v/>
      </c>
      <c r="C5719" s="29" t="str">
        <f t="shared" si="277"/>
        <v/>
      </c>
      <c r="D5719" s="29">
        <f>①陸連データ貼付け!B2788</f>
        <v>0</v>
      </c>
      <c r="E5719" s="29">
        <f>①陸連データ貼付け!C2788</f>
        <v>0</v>
      </c>
      <c r="F5719" s="29" t="str">
        <f>ASC(①陸連データ貼付け!D2788)</f>
        <v/>
      </c>
      <c r="G5719" s="29">
        <f>①陸連データ貼付け!E2788</f>
        <v>0</v>
      </c>
      <c r="H5719" s="29">
        <f>①陸連データ貼付け!H2788</f>
        <v>0</v>
      </c>
      <c r="I5719" s="29">
        <f>①陸連データ貼付け!I2788</f>
        <v>0</v>
      </c>
      <c r="J5719" s="29">
        <f>①陸連データ貼付け!J2788</f>
        <v>0</v>
      </c>
      <c r="K5719" s="29">
        <f t="shared" si="278"/>
        <v>0</v>
      </c>
      <c r="L5719" s="29">
        <f>①陸連データ貼付け!P2788</f>
        <v>0</v>
      </c>
      <c r="M5719" s="63">
        <f>①陸連データ貼付け!Q2788</f>
        <v>0</v>
      </c>
    </row>
    <row r="5720" spans="1:13">
      <c r="A5720" s="220" t="str">
        <f>IF(①陸連データ貼付け!M2789="","",①陸連データ貼付け!M2789)</f>
        <v/>
      </c>
      <c r="B5720" s="29" t="str">
        <f t="shared" si="276"/>
        <v/>
      </c>
      <c r="C5720" s="29" t="str">
        <f t="shared" si="277"/>
        <v/>
      </c>
      <c r="D5720" s="29">
        <f>①陸連データ貼付け!B2789</f>
        <v>0</v>
      </c>
      <c r="E5720" s="29">
        <f>①陸連データ貼付け!C2789</f>
        <v>0</v>
      </c>
      <c r="F5720" s="29" t="str">
        <f>ASC(①陸連データ貼付け!D2789)</f>
        <v/>
      </c>
      <c r="G5720" s="29">
        <f>①陸連データ貼付け!E2789</f>
        <v>0</v>
      </c>
      <c r="H5720" s="29">
        <f>①陸連データ貼付け!H2789</f>
        <v>0</v>
      </c>
      <c r="I5720" s="29">
        <f>①陸連データ貼付け!I2789</f>
        <v>0</v>
      </c>
      <c r="J5720" s="29">
        <f>①陸連データ貼付け!J2789</f>
        <v>0</v>
      </c>
      <c r="K5720" s="29">
        <f t="shared" si="278"/>
        <v>0</v>
      </c>
      <c r="L5720" s="29">
        <f>①陸連データ貼付け!P2789</f>
        <v>0</v>
      </c>
      <c r="M5720" s="63">
        <f>①陸連データ貼付け!Q2789</f>
        <v>0</v>
      </c>
    </row>
    <row r="5721" spans="1:13">
      <c r="A5721" s="220" t="str">
        <f>IF(①陸連データ貼付け!M2790="","",①陸連データ貼付け!M2790)</f>
        <v/>
      </c>
      <c r="B5721" s="29" t="str">
        <f t="shared" si="276"/>
        <v/>
      </c>
      <c r="C5721" s="29" t="str">
        <f t="shared" si="277"/>
        <v/>
      </c>
      <c r="D5721" s="29">
        <f>①陸連データ貼付け!B2790</f>
        <v>0</v>
      </c>
      <c r="E5721" s="29">
        <f>①陸連データ貼付け!C2790</f>
        <v>0</v>
      </c>
      <c r="F5721" s="29" t="str">
        <f>ASC(①陸連データ貼付け!D2790)</f>
        <v/>
      </c>
      <c r="G5721" s="29">
        <f>①陸連データ貼付け!E2790</f>
        <v>0</v>
      </c>
      <c r="H5721" s="29">
        <f>①陸連データ貼付け!H2790</f>
        <v>0</v>
      </c>
      <c r="I5721" s="29">
        <f>①陸連データ貼付け!I2790</f>
        <v>0</v>
      </c>
      <c r="J5721" s="29">
        <f>①陸連データ貼付け!J2790</f>
        <v>0</v>
      </c>
      <c r="K5721" s="29">
        <f t="shared" si="278"/>
        <v>0</v>
      </c>
      <c r="L5721" s="29">
        <f>①陸連データ貼付け!P2790</f>
        <v>0</v>
      </c>
      <c r="M5721" s="63">
        <f>①陸連データ貼付け!Q2790</f>
        <v>0</v>
      </c>
    </row>
    <row r="5722" spans="1:13">
      <c r="A5722" s="220" t="str">
        <f>IF(①陸連データ貼付け!M2791="","",①陸連データ貼付け!M2791)</f>
        <v/>
      </c>
      <c r="B5722" s="29" t="str">
        <f t="shared" si="276"/>
        <v/>
      </c>
      <c r="C5722" s="29" t="str">
        <f t="shared" si="277"/>
        <v/>
      </c>
      <c r="D5722" s="29">
        <f>①陸連データ貼付け!B2791</f>
        <v>0</v>
      </c>
      <c r="E5722" s="29">
        <f>①陸連データ貼付け!C2791</f>
        <v>0</v>
      </c>
      <c r="F5722" s="29" t="str">
        <f>ASC(①陸連データ貼付け!D2791)</f>
        <v/>
      </c>
      <c r="G5722" s="29">
        <f>①陸連データ貼付け!E2791</f>
        <v>0</v>
      </c>
      <c r="H5722" s="29">
        <f>①陸連データ貼付け!H2791</f>
        <v>0</v>
      </c>
      <c r="I5722" s="29">
        <f>①陸連データ貼付け!I2791</f>
        <v>0</v>
      </c>
      <c r="J5722" s="29">
        <f>①陸連データ貼付け!J2791</f>
        <v>0</v>
      </c>
      <c r="K5722" s="29">
        <f t="shared" si="278"/>
        <v>0</v>
      </c>
      <c r="L5722" s="29">
        <f>①陸連データ貼付け!P2791</f>
        <v>0</v>
      </c>
      <c r="M5722" s="63">
        <f>①陸連データ貼付け!Q2791</f>
        <v>0</v>
      </c>
    </row>
    <row r="5723" spans="1:13">
      <c r="A5723" s="220" t="str">
        <f>IF(①陸連データ貼付け!M2792="","",①陸連データ貼付け!M2792)</f>
        <v/>
      </c>
      <c r="B5723" s="29" t="str">
        <f t="shared" si="276"/>
        <v/>
      </c>
      <c r="C5723" s="29" t="str">
        <f t="shared" si="277"/>
        <v/>
      </c>
      <c r="D5723" s="29">
        <f>①陸連データ貼付け!B2792</f>
        <v>0</v>
      </c>
      <c r="E5723" s="29">
        <f>①陸連データ貼付け!C2792</f>
        <v>0</v>
      </c>
      <c r="F5723" s="29" t="str">
        <f>ASC(①陸連データ貼付け!D2792)</f>
        <v/>
      </c>
      <c r="G5723" s="29">
        <f>①陸連データ貼付け!E2792</f>
        <v>0</v>
      </c>
      <c r="H5723" s="29">
        <f>①陸連データ貼付け!H2792</f>
        <v>0</v>
      </c>
      <c r="I5723" s="29">
        <f>①陸連データ貼付け!I2792</f>
        <v>0</v>
      </c>
      <c r="J5723" s="29">
        <f>①陸連データ貼付け!J2792</f>
        <v>0</v>
      </c>
      <c r="K5723" s="29">
        <f t="shared" si="278"/>
        <v>0</v>
      </c>
      <c r="L5723" s="29">
        <f>①陸連データ貼付け!P2792</f>
        <v>0</v>
      </c>
      <c r="M5723" s="63">
        <f>①陸連データ貼付け!Q2792</f>
        <v>0</v>
      </c>
    </row>
    <row r="5724" spans="1:13">
      <c r="A5724" s="220" t="str">
        <f>IF(①陸連データ貼付け!M2793="","",①陸連データ貼付け!M2793)</f>
        <v/>
      </c>
      <c r="B5724" s="29" t="str">
        <f t="shared" si="276"/>
        <v/>
      </c>
      <c r="C5724" s="29" t="str">
        <f t="shared" si="277"/>
        <v/>
      </c>
      <c r="D5724" s="29">
        <f>①陸連データ貼付け!B2793</f>
        <v>0</v>
      </c>
      <c r="E5724" s="29">
        <f>①陸連データ貼付け!C2793</f>
        <v>0</v>
      </c>
      <c r="F5724" s="29" t="str">
        <f>ASC(①陸連データ貼付け!D2793)</f>
        <v/>
      </c>
      <c r="G5724" s="29">
        <f>①陸連データ貼付け!E2793</f>
        <v>0</v>
      </c>
      <c r="H5724" s="29">
        <f>①陸連データ貼付け!H2793</f>
        <v>0</v>
      </c>
      <c r="I5724" s="29">
        <f>①陸連データ貼付け!I2793</f>
        <v>0</v>
      </c>
      <c r="J5724" s="29">
        <f>①陸連データ貼付け!J2793</f>
        <v>0</v>
      </c>
      <c r="K5724" s="29">
        <f t="shared" si="278"/>
        <v>0</v>
      </c>
      <c r="L5724" s="29">
        <f>①陸連データ貼付け!P2793</f>
        <v>0</v>
      </c>
      <c r="M5724" s="63">
        <f>①陸連データ貼付け!Q2793</f>
        <v>0</v>
      </c>
    </row>
    <row r="5725" spans="1:13">
      <c r="A5725" s="220" t="str">
        <f>IF(①陸連データ貼付け!M2794="","",①陸連データ貼付け!M2794)</f>
        <v/>
      </c>
      <c r="B5725" s="29" t="str">
        <f t="shared" si="276"/>
        <v/>
      </c>
      <c r="C5725" s="29" t="str">
        <f t="shared" si="277"/>
        <v/>
      </c>
      <c r="D5725" s="29">
        <f>①陸連データ貼付け!B2794</f>
        <v>0</v>
      </c>
      <c r="E5725" s="29">
        <f>①陸連データ貼付け!C2794</f>
        <v>0</v>
      </c>
      <c r="F5725" s="29" t="str">
        <f>ASC(①陸連データ貼付け!D2794)</f>
        <v/>
      </c>
      <c r="G5725" s="29">
        <f>①陸連データ貼付け!E2794</f>
        <v>0</v>
      </c>
      <c r="H5725" s="29">
        <f>①陸連データ貼付け!H2794</f>
        <v>0</v>
      </c>
      <c r="I5725" s="29">
        <f>①陸連データ貼付け!I2794</f>
        <v>0</v>
      </c>
      <c r="J5725" s="29">
        <f>①陸連データ貼付け!J2794</f>
        <v>0</v>
      </c>
      <c r="K5725" s="29">
        <f t="shared" si="278"/>
        <v>0</v>
      </c>
      <c r="L5725" s="29">
        <f>①陸連データ貼付け!P2794</f>
        <v>0</v>
      </c>
      <c r="M5725" s="63">
        <f>①陸連データ貼付け!Q2794</f>
        <v>0</v>
      </c>
    </row>
    <row r="5726" spans="1:13">
      <c r="A5726" s="220" t="str">
        <f>IF(①陸連データ貼付け!M2795="","",①陸連データ貼付け!M2795)</f>
        <v/>
      </c>
      <c r="B5726" s="29" t="str">
        <f t="shared" si="276"/>
        <v/>
      </c>
      <c r="C5726" s="29" t="str">
        <f t="shared" si="277"/>
        <v/>
      </c>
      <c r="D5726" s="29">
        <f>①陸連データ貼付け!B2795</f>
        <v>0</v>
      </c>
      <c r="E5726" s="29">
        <f>①陸連データ貼付け!C2795</f>
        <v>0</v>
      </c>
      <c r="F5726" s="29" t="str">
        <f>ASC(①陸連データ貼付け!D2795)</f>
        <v/>
      </c>
      <c r="G5726" s="29">
        <f>①陸連データ貼付け!E2795</f>
        <v>0</v>
      </c>
      <c r="H5726" s="29">
        <f>①陸連データ貼付け!H2795</f>
        <v>0</v>
      </c>
      <c r="I5726" s="29">
        <f>①陸連データ貼付け!I2795</f>
        <v>0</v>
      </c>
      <c r="J5726" s="29">
        <f>①陸連データ貼付け!J2795</f>
        <v>0</v>
      </c>
      <c r="K5726" s="29">
        <f t="shared" si="278"/>
        <v>0</v>
      </c>
      <c r="L5726" s="29">
        <f>①陸連データ貼付け!P2795</f>
        <v>0</v>
      </c>
      <c r="M5726" s="63">
        <f>①陸連データ貼付け!Q2795</f>
        <v>0</v>
      </c>
    </row>
    <row r="5727" spans="1:13">
      <c r="A5727" s="220" t="str">
        <f>IF(①陸連データ貼付け!M2796="","",①陸連データ貼付け!M2796)</f>
        <v/>
      </c>
      <c r="B5727" s="29" t="str">
        <f t="shared" si="276"/>
        <v/>
      </c>
      <c r="C5727" s="29" t="str">
        <f t="shared" si="277"/>
        <v/>
      </c>
      <c r="D5727" s="29">
        <f>①陸連データ貼付け!B2796</f>
        <v>0</v>
      </c>
      <c r="E5727" s="29">
        <f>①陸連データ貼付け!C2796</f>
        <v>0</v>
      </c>
      <c r="F5727" s="29" t="str">
        <f>ASC(①陸連データ貼付け!D2796)</f>
        <v/>
      </c>
      <c r="G5727" s="29">
        <f>①陸連データ貼付け!E2796</f>
        <v>0</v>
      </c>
      <c r="H5727" s="29">
        <f>①陸連データ貼付け!H2796</f>
        <v>0</v>
      </c>
      <c r="I5727" s="29">
        <f>①陸連データ貼付け!I2796</f>
        <v>0</v>
      </c>
      <c r="J5727" s="29">
        <f>①陸連データ貼付け!J2796</f>
        <v>0</v>
      </c>
      <c r="K5727" s="29">
        <f t="shared" si="278"/>
        <v>0</v>
      </c>
      <c r="L5727" s="29">
        <f>①陸連データ貼付け!P2796</f>
        <v>0</v>
      </c>
      <c r="M5727" s="63">
        <f>①陸連データ貼付け!Q2796</f>
        <v>0</v>
      </c>
    </row>
    <row r="5728" spans="1:13">
      <c r="A5728" s="220" t="str">
        <f>IF(①陸連データ貼付け!M2797="","",①陸連データ貼付け!M2797)</f>
        <v/>
      </c>
      <c r="B5728" s="29" t="str">
        <f t="shared" si="276"/>
        <v/>
      </c>
      <c r="C5728" s="29" t="str">
        <f t="shared" si="277"/>
        <v/>
      </c>
      <c r="D5728" s="29">
        <f>①陸連データ貼付け!B2797</f>
        <v>0</v>
      </c>
      <c r="E5728" s="29">
        <f>①陸連データ貼付け!C2797</f>
        <v>0</v>
      </c>
      <c r="F5728" s="29" t="str">
        <f>ASC(①陸連データ貼付け!D2797)</f>
        <v/>
      </c>
      <c r="G5728" s="29">
        <f>①陸連データ貼付け!E2797</f>
        <v>0</v>
      </c>
      <c r="H5728" s="29">
        <f>①陸連データ貼付け!H2797</f>
        <v>0</v>
      </c>
      <c r="I5728" s="29">
        <f>①陸連データ貼付け!I2797</f>
        <v>0</v>
      </c>
      <c r="J5728" s="29">
        <f>①陸連データ貼付け!J2797</f>
        <v>0</v>
      </c>
      <c r="K5728" s="29">
        <f t="shared" si="278"/>
        <v>0</v>
      </c>
      <c r="L5728" s="29">
        <f>①陸連データ貼付け!P2797</f>
        <v>0</v>
      </c>
      <c r="M5728" s="63">
        <f>①陸連データ貼付け!Q2797</f>
        <v>0</v>
      </c>
    </row>
    <row r="5729" spans="1:13">
      <c r="A5729" s="220" t="str">
        <f>IF(①陸連データ貼付け!M2798="","",①陸連データ貼付け!M2798)</f>
        <v/>
      </c>
      <c r="B5729" s="29" t="str">
        <f t="shared" si="276"/>
        <v/>
      </c>
      <c r="C5729" s="29" t="str">
        <f t="shared" si="277"/>
        <v/>
      </c>
      <c r="D5729" s="29">
        <f>①陸連データ貼付け!B2798</f>
        <v>0</v>
      </c>
      <c r="E5729" s="29">
        <f>①陸連データ貼付け!C2798</f>
        <v>0</v>
      </c>
      <c r="F5729" s="29" t="str">
        <f>ASC(①陸連データ貼付け!D2798)</f>
        <v/>
      </c>
      <c r="G5729" s="29">
        <f>①陸連データ貼付け!E2798</f>
        <v>0</v>
      </c>
      <c r="H5729" s="29">
        <f>①陸連データ貼付け!H2798</f>
        <v>0</v>
      </c>
      <c r="I5729" s="29">
        <f>①陸連データ貼付け!I2798</f>
        <v>0</v>
      </c>
      <c r="J5729" s="29">
        <f>①陸連データ貼付け!J2798</f>
        <v>0</v>
      </c>
      <c r="K5729" s="29">
        <f t="shared" si="278"/>
        <v>0</v>
      </c>
      <c r="L5729" s="29">
        <f>①陸連データ貼付け!P2798</f>
        <v>0</v>
      </c>
      <c r="M5729" s="63">
        <f>①陸連データ貼付け!Q2798</f>
        <v>0</v>
      </c>
    </row>
    <row r="5730" spans="1:13">
      <c r="A5730" s="220" t="str">
        <f>IF(①陸連データ貼付け!M2799="","",①陸連データ貼付け!M2799)</f>
        <v/>
      </c>
      <c r="B5730" s="29" t="str">
        <f t="shared" si="276"/>
        <v/>
      </c>
      <c r="C5730" s="29" t="str">
        <f t="shared" si="277"/>
        <v/>
      </c>
      <c r="D5730" s="29">
        <f>①陸連データ貼付け!B2799</f>
        <v>0</v>
      </c>
      <c r="E5730" s="29">
        <f>①陸連データ貼付け!C2799</f>
        <v>0</v>
      </c>
      <c r="F5730" s="29" t="str">
        <f>ASC(①陸連データ貼付け!D2799)</f>
        <v/>
      </c>
      <c r="G5730" s="29">
        <f>①陸連データ貼付け!E2799</f>
        <v>0</v>
      </c>
      <c r="H5730" s="29">
        <f>①陸連データ貼付け!H2799</f>
        <v>0</v>
      </c>
      <c r="I5730" s="29">
        <f>①陸連データ貼付け!I2799</f>
        <v>0</v>
      </c>
      <c r="J5730" s="29">
        <f>①陸連データ貼付け!J2799</f>
        <v>0</v>
      </c>
      <c r="K5730" s="29">
        <f t="shared" si="278"/>
        <v>0</v>
      </c>
      <c r="L5730" s="29">
        <f>①陸連データ貼付け!P2799</f>
        <v>0</v>
      </c>
      <c r="M5730" s="63">
        <f>①陸連データ貼付け!Q2799</f>
        <v>0</v>
      </c>
    </row>
    <row r="5731" spans="1:13">
      <c r="A5731" s="220" t="str">
        <f>IF(①陸連データ貼付け!M2800="","",①陸連データ貼付け!M2800)</f>
        <v/>
      </c>
      <c r="B5731" s="29" t="str">
        <f t="shared" si="276"/>
        <v/>
      </c>
      <c r="C5731" s="29" t="str">
        <f t="shared" si="277"/>
        <v/>
      </c>
      <c r="D5731" s="29">
        <f>①陸連データ貼付け!B2800</f>
        <v>0</v>
      </c>
      <c r="E5731" s="29">
        <f>①陸連データ貼付け!C2800</f>
        <v>0</v>
      </c>
      <c r="F5731" s="29" t="str">
        <f>ASC(①陸連データ貼付け!D2800)</f>
        <v/>
      </c>
      <c r="G5731" s="29">
        <f>①陸連データ貼付け!E2800</f>
        <v>0</v>
      </c>
      <c r="H5731" s="29">
        <f>①陸連データ貼付け!H2800</f>
        <v>0</v>
      </c>
      <c r="I5731" s="29">
        <f>①陸連データ貼付け!I2800</f>
        <v>0</v>
      </c>
      <c r="J5731" s="29">
        <f>①陸連データ貼付け!J2800</f>
        <v>0</v>
      </c>
      <c r="K5731" s="29">
        <f t="shared" si="278"/>
        <v>0</v>
      </c>
      <c r="L5731" s="29">
        <f>①陸連データ貼付け!P2800</f>
        <v>0</v>
      </c>
      <c r="M5731" s="63">
        <f>①陸連データ貼付け!Q2800</f>
        <v>0</v>
      </c>
    </row>
    <row r="5732" spans="1:13">
      <c r="A5732" s="220" t="str">
        <f>IF(①陸連データ貼付け!M2801="","",①陸連データ貼付け!M2801)</f>
        <v/>
      </c>
      <c r="B5732" s="29" t="str">
        <f t="shared" si="276"/>
        <v/>
      </c>
      <c r="C5732" s="29" t="str">
        <f t="shared" si="277"/>
        <v/>
      </c>
      <c r="D5732" s="29">
        <f>①陸連データ貼付け!B2801</f>
        <v>0</v>
      </c>
      <c r="E5732" s="29">
        <f>①陸連データ貼付け!C2801</f>
        <v>0</v>
      </c>
      <c r="F5732" s="29" t="str">
        <f>ASC(①陸連データ貼付け!D2801)</f>
        <v/>
      </c>
      <c r="G5732" s="29">
        <f>①陸連データ貼付け!E2801</f>
        <v>0</v>
      </c>
      <c r="H5732" s="29">
        <f>①陸連データ貼付け!H2801</f>
        <v>0</v>
      </c>
      <c r="I5732" s="29">
        <f>①陸連データ貼付け!I2801</f>
        <v>0</v>
      </c>
      <c r="J5732" s="29">
        <f>①陸連データ貼付け!J2801</f>
        <v>0</v>
      </c>
      <c r="K5732" s="29">
        <f t="shared" si="278"/>
        <v>0</v>
      </c>
      <c r="L5732" s="29">
        <f>①陸連データ貼付け!P2801</f>
        <v>0</v>
      </c>
      <c r="M5732" s="63">
        <f>①陸連データ貼付け!Q2801</f>
        <v>0</v>
      </c>
    </row>
    <row r="5733" spans="1:13">
      <c r="A5733" s="220" t="str">
        <f>IF(①陸連データ貼付け!M2802="","",①陸連データ貼付け!M2802)</f>
        <v/>
      </c>
      <c r="B5733" s="29" t="str">
        <f t="shared" si="276"/>
        <v/>
      </c>
      <c r="C5733" s="29" t="str">
        <f t="shared" si="277"/>
        <v/>
      </c>
      <c r="D5733" s="29">
        <f>①陸連データ貼付け!B2802</f>
        <v>0</v>
      </c>
      <c r="E5733" s="29">
        <f>①陸連データ貼付け!C2802</f>
        <v>0</v>
      </c>
      <c r="F5733" s="29" t="str">
        <f>ASC(①陸連データ貼付け!D2802)</f>
        <v/>
      </c>
      <c r="G5733" s="29">
        <f>①陸連データ貼付け!E2802</f>
        <v>0</v>
      </c>
      <c r="H5733" s="29">
        <f>①陸連データ貼付け!H2802</f>
        <v>0</v>
      </c>
      <c r="I5733" s="29">
        <f>①陸連データ貼付け!I2802</f>
        <v>0</v>
      </c>
      <c r="J5733" s="29">
        <f>①陸連データ貼付け!J2802</f>
        <v>0</v>
      </c>
      <c r="K5733" s="29">
        <f t="shared" si="278"/>
        <v>0</v>
      </c>
      <c r="L5733" s="29">
        <f>①陸連データ貼付け!P2802</f>
        <v>0</v>
      </c>
      <c r="M5733" s="63">
        <f>①陸連データ貼付け!Q2802</f>
        <v>0</v>
      </c>
    </row>
    <row r="5734" spans="1:13">
      <c r="A5734" s="220" t="str">
        <f>IF(①陸連データ貼付け!M2803="","",①陸連データ貼付け!M2803)</f>
        <v/>
      </c>
      <c r="B5734" s="29" t="str">
        <f t="shared" si="276"/>
        <v/>
      </c>
      <c r="C5734" s="29" t="str">
        <f t="shared" si="277"/>
        <v/>
      </c>
      <c r="D5734" s="29">
        <f>①陸連データ貼付け!B2803</f>
        <v>0</v>
      </c>
      <c r="E5734" s="29">
        <f>①陸連データ貼付け!C2803</f>
        <v>0</v>
      </c>
      <c r="F5734" s="29" t="str">
        <f>ASC(①陸連データ貼付け!D2803)</f>
        <v/>
      </c>
      <c r="G5734" s="29">
        <f>①陸連データ貼付け!E2803</f>
        <v>0</v>
      </c>
      <c r="H5734" s="29">
        <f>①陸連データ貼付け!H2803</f>
        <v>0</v>
      </c>
      <c r="I5734" s="29">
        <f>①陸連データ貼付け!I2803</f>
        <v>0</v>
      </c>
      <c r="J5734" s="29">
        <f>①陸連データ貼付け!J2803</f>
        <v>0</v>
      </c>
      <c r="K5734" s="29">
        <f t="shared" si="278"/>
        <v>0</v>
      </c>
      <c r="L5734" s="29">
        <f>①陸連データ貼付け!P2803</f>
        <v>0</v>
      </c>
      <c r="M5734" s="63">
        <f>①陸連データ貼付け!Q2803</f>
        <v>0</v>
      </c>
    </row>
    <row r="5735" spans="1:13">
      <c r="A5735" s="220" t="str">
        <f>IF(①陸連データ貼付け!M2804="","",①陸連データ貼付け!M2804)</f>
        <v/>
      </c>
      <c r="B5735" s="29" t="str">
        <f t="shared" si="276"/>
        <v/>
      </c>
      <c r="C5735" s="29" t="str">
        <f t="shared" si="277"/>
        <v/>
      </c>
      <c r="D5735" s="29">
        <f>①陸連データ貼付け!B2804</f>
        <v>0</v>
      </c>
      <c r="E5735" s="29">
        <f>①陸連データ貼付け!C2804</f>
        <v>0</v>
      </c>
      <c r="F5735" s="29" t="str">
        <f>ASC(①陸連データ貼付け!D2804)</f>
        <v/>
      </c>
      <c r="G5735" s="29">
        <f>①陸連データ貼付け!E2804</f>
        <v>0</v>
      </c>
      <c r="H5735" s="29">
        <f>①陸連データ貼付け!H2804</f>
        <v>0</v>
      </c>
      <c r="I5735" s="29">
        <f>①陸連データ貼付け!I2804</f>
        <v>0</v>
      </c>
      <c r="J5735" s="29">
        <f>①陸連データ貼付け!J2804</f>
        <v>0</v>
      </c>
      <c r="K5735" s="29">
        <f t="shared" si="278"/>
        <v>0</v>
      </c>
      <c r="L5735" s="29">
        <f>①陸連データ貼付け!P2804</f>
        <v>0</v>
      </c>
      <c r="M5735" s="63">
        <f>①陸連データ貼付け!Q2804</f>
        <v>0</v>
      </c>
    </row>
    <row r="5736" spans="1:13">
      <c r="A5736" s="220" t="str">
        <f>IF(①陸連データ貼付け!M2805="","",①陸連データ貼付け!M2805)</f>
        <v/>
      </c>
      <c r="B5736" s="29" t="str">
        <f t="shared" si="276"/>
        <v/>
      </c>
      <c r="C5736" s="29" t="str">
        <f t="shared" si="277"/>
        <v/>
      </c>
      <c r="D5736" s="29">
        <f>①陸連データ貼付け!B2805</f>
        <v>0</v>
      </c>
      <c r="E5736" s="29">
        <f>①陸連データ貼付け!C2805</f>
        <v>0</v>
      </c>
      <c r="F5736" s="29" t="str">
        <f>ASC(①陸連データ貼付け!D2805)</f>
        <v/>
      </c>
      <c r="G5736" s="29">
        <f>①陸連データ貼付け!E2805</f>
        <v>0</v>
      </c>
      <c r="H5736" s="29">
        <f>①陸連データ貼付け!H2805</f>
        <v>0</v>
      </c>
      <c r="I5736" s="29">
        <f>①陸連データ貼付け!I2805</f>
        <v>0</v>
      </c>
      <c r="J5736" s="29">
        <f>①陸連データ貼付け!J2805</f>
        <v>0</v>
      </c>
      <c r="K5736" s="29">
        <f t="shared" si="278"/>
        <v>0</v>
      </c>
      <c r="L5736" s="29">
        <f>①陸連データ貼付け!P2805</f>
        <v>0</v>
      </c>
      <c r="M5736" s="63">
        <f>①陸連データ貼付け!Q2805</f>
        <v>0</v>
      </c>
    </row>
    <row r="5737" spans="1:13">
      <c r="A5737" s="220" t="str">
        <f>IF(①陸連データ貼付け!M2806="","",①陸連データ貼付け!M2806)</f>
        <v/>
      </c>
      <c r="B5737" s="29" t="str">
        <f t="shared" si="276"/>
        <v/>
      </c>
      <c r="C5737" s="29" t="str">
        <f t="shared" si="277"/>
        <v/>
      </c>
      <c r="D5737" s="29">
        <f>①陸連データ貼付け!B2806</f>
        <v>0</v>
      </c>
      <c r="E5737" s="29">
        <f>①陸連データ貼付け!C2806</f>
        <v>0</v>
      </c>
      <c r="F5737" s="29" t="str">
        <f>ASC(①陸連データ貼付け!D2806)</f>
        <v/>
      </c>
      <c r="G5737" s="29">
        <f>①陸連データ貼付け!E2806</f>
        <v>0</v>
      </c>
      <c r="H5737" s="29">
        <f>①陸連データ貼付け!H2806</f>
        <v>0</v>
      </c>
      <c r="I5737" s="29">
        <f>①陸連データ貼付け!I2806</f>
        <v>0</v>
      </c>
      <c r="J5737" s="29">
        <f>①陸連データ貼付け!J2806</f>
        <v>0</v>
      </c>
      <c r="K5737" s="29">
        <f t="shared" si="278"/>
        <v>0</v>
      </c>
      <c r="L5737" s="29">
        <f>①陸連データ貼付け!P2806</f>
        <v>0</v>
      </c>
      <c r="M5737" s="63">
        <f>①陸連データ貼付け!Q2806</f>
        <v>0</v>
      </c>
    </row>
    <row r="5738" spans="1:13">
      <c r="A5738" s="220" t="str">
        <f>IF(①陸連データ貼付け!M2807="","",①陸連データ貼付け!M2807)</f>
        <v/>
      </c>
      <c r="B5738" s="29" t="str">
        <f t="shared" si="276"/>
        <v/>
      </c>
      <c r="C5738" s="29" t="str">
        <f t="shared" si="277"/>
        <v/>
      </c>
      <c r="D5738" s="29">
        <f>①陸連データ貼付け!B2807</f>
        <v>0</v>
      </c>
      <c r="E5738" s="29">
        <f>①陸連データ貼付け!C2807</f>
        <v>0</v>
      </c>
      <c r="F5738" s="29" t="str">
        <f>ASC(①陸連データ貼付け!D2807)</f>
        <v/>
      </c>
      <c r="G5738" s="29">
        <f>①陸連データ貼付け!E2807</f>
        <v>0</v>
      </c>
      <c r="H5738" s="29">
        <f>①陸連データ貼付け!H2807</f>
        <v>0</v>
      </c>
      <c r="I5738" s="29">
        <f>①陸連データ貼付け!I2807</f>
        <v>0</v>
      </c>
      <c r="J5738" s="29">
        <f>①陸連データ貼付け!J2807</f>
        <v>0</v>
      </c>
      <c r="K5738" s="29">
        <f t="shared" si="278"/>
        <v>0</v>
      </c>
      <c r="L5738" s="29">
        <f>①陸連データ貼付け!P2807</f>
        <v>0</v>
      </c>
      <c r="M5738" s="63">
        <f>①陸連データ貼付け!Q2807</f>
        <v>0</v>
      </c>
    </row>
    <row r="5739" spans="1:13">
      <c r="A5739" s="220" t="str">
        <f>IF(①陸連データ貼付け!M2808="","",①陸連データ貼付け!M2808)</f>
        <v/>
      </c>
      <c r="B5739" s="29" t="str">
        <f t="shared" si="276"/>
        <v/>
      </c>
      <c r="C5739" s="29" t="str">
        <f t="shared" si="277"/>
        <v/>
      </c>
      <c r="D5739" s="29">
        <f>①陸連データ貼付け!B2808</f>
        <v>0</v>
      </c>
      <c r="E5739" s="29">
        <f>①陸連データ貼付け!C2808</f>
        <v>0</v>
      </c>
      <c r="F5739" s="29" t="str">
        <f>ASC(①陸連データ貼付け!D2808)</f>
        <v/>
      </c>
      <c r="G5739" s="29">
        <f>①陸連データ貼付け!E2808</f>
        <v>0</v>
      </c>
      <c r="H5739" s="29">
        <f>①陸連データ貼付け!H2808</f>
        <v>0</v>
      </c>
      <c r="I5739" s="29">
        <f>①陸連データ貼付け!I2808</f>
        <v>0</v>
      </c>
      <c r="J5739" s="29">
        <f>①陸連データ貼付け!J2808</f>
        <v>0</v>
      </c>
      <c r="K5739" s="29">
        <f t="shared" si="278"/>
        <v>0</v>
      </c>
      <c r="L5739" s="29">
        <f>①陸連データ貼付け!P2808</f>
        <v>0</v>
      </c>
      <c r="M5739" s="63">
        <f>①陸連データ貼付け!Q2808</f>
        <v>0</v>
      </c>
    </row>
    <row r="5740" spans="1:13">
      <c r="A5740" s="220" t="str">
        <f>IF(①陸連データ貼付け!M2809="","",①陸連データ貼付け!M2809)</f>
        <v/>
      </c>
      <c r="B5740" s="29" t="str">
        <f t="shared" si="276"/>
        <v/>
      </c>
      <c r="C5740" s="29" t="str">
        <f t="shared" si="277"/>
        <v/>
      </c>
      <c r="D5740" s="29">
        <f>①陸連データ貼付け!B2809</f>
        <v>0</v>
      </c>
      <c r="E5740" s="29">
        <f>①陸連データ貼付け!C2809</f>
        <v>0</v>
      </c>
      <c r="F5740" s="29" t="str">
        <f>ASC(①陸連データ貼付け!D2809)</f>
        <v/>
      </c>
      <c r="G5740" s="29">
        <f>①陸連データ貼付け!E2809</f>
        <v>0</v>
      </c>
      <c r="H5740" s="29">
        <f>①陸連データ貼付け!H2809</f>
        <v>0</v>
      </c>
      <c r="I5740" s="29">
        <f>①陸連データ貼付け!I2809</f>
        <v>0</v>
      </c>
      <c r="J5740" s="29">
        <f>①陸連データ貼付け!J2809</f>
        <v>0</v>
      </c>
      <c r="K5740" s="29">
        <f t="shared" si="278"/>
        <v>0</v>
      </c>
      <c r="L5740" s="29">
        <f>①陸連データ貼付け!P2809</f>
        <v>0</v>
      </c>
      <c r="M5740" s="63">
        <f>①陸連データ貼付け!Q2809</f>
        <v>0</v>
      </c>
    </row>
    <row r="5741" spans="1:13">
      <c r="A5741" s="220" t="str">
        <f>IF(①陸連データ貼付け!M2810="","",①陸連データ貼付け!M2810)</f>
        <v/>
      </c>
      <c r="B5741" s="29" t="str">
        <f t="shared" si="276"/>
        <v/>
      </c>
      <c r="C5741" s="29" t="str">
        <f t="shared" si="277"/>
        <v/>
      </c>
      <c r="D5741" s="29">
        <f>①陸連データ貼付け!B2810</f>
        <v>0</v>
      </c>
      <c r="E5741" s="29">
        <f>①陸連データ貼付け!C2810</f>
        <v>0</v>
      </c>
      <c r="F5741" s="29" t="str">
        <f>ASC(①陸連データ貼付け!D2810)</f>
        <v/>
      </c>
      <c r="G5741" s="29">
        <f>①陸連データ貼付け!E2810</f>
        <v>0</v>
      </c>
      <c r="H5741" s="29">
        <f>①陸連データ貼付け!H2810</f>
        <v>0</v>
      </c>
      <c r="I5741" s="29">
        <f>①陸連データ貼付け!I2810</f>
        <v>0</v>
      </c>
      <c r="J5741" s="29">
        <f>①陸連データ貼付け!J2810</f>
        <v>0</v>
      </c>
      <c r="K5741" s="29">
        <f t="shared" si="278"/>
        <v>0</v>
      </c>
      <c r="L5741" s="29">
        <f>①陸連データ貼付け!P2810</f>
        <v>0</v>
      </c>
      <c r="M5741" s="63">
        <f>①陸連データ貼付け!Q2810</f>
        <v>0</v>
      </c>
    </row>
    <row r="5742" spans="1:13">
      <c r="A5742" s="220" t="str">
        <f>IF(①陸連データ貼付け!M2811="","",①陸連データ貼付け!M2811)</f>
        <v/>
      </c>
      <c r="B5742" s="29" t="str">
        <f t="shared" ref="B5742:B5805" si="279">LEFT(A5742,1)</f>
        <v/>
      </c>
      <c r="C5742" s="29" t="str">
        <f t="shared" ref="C5742:C5805" si="280">REPLACE(A5742,1,1,"")</f>
        <v/>
      </c>
      <c r="D5742" s="29">
        <f>①陸連データ貼付け!B2811</f>
        <v>0</v>
      </c>
      <c r="E5742" s="29">
        <f>①陸連データ貼付け!C2811</f>
        <v>0</v>
      </c>
      <c r="F5742" s="29" t="str">
        <f>ASC(①陸連データ貼付け!D2811)</f>
        <v/>
      </c>
      <c r="G5742" s="29">
        <f>①陸連データ貼付け!E2811</f>
        <v>0</v>
      </c>
      <c r="H5742" s="29">
        <f>①陸連データ貼付け!H2811</f>
        <v>0</v>
      </c>
      <c r="I5742" s="29">
        <f>①陸連データ貼付け!I2811</f>
        <v>0</v>
      </c>
      <c r="J5742" s="29">
        <f>①陸連データ貼付け!J2811</f>
        <v>0</v>
      </c>
      <c r="K5742" s="29">
        <f t="shared" ref="K5742:K5805" si="281">I5742</f>
        <v>0</v>
      </c>
      <c r="L5742" s="29">
        <f>①陸連データ貼付け!P2811</f>
        <v>0</v>
      </c>
      <c r="M5742" s="63">
        <f>①陸連データ貼付け!Q2811</f>
        <v>0</v>
      </c>
    </row>
    <row r="5743" spans="1:13">
      <c r="A5743" s="220" t="str">
        <f>IF(①陸連データ貼付け!M2812="","",①陸連データ貼付け!M2812)</f>
        <v/>
      </c>
      <c r="B5743" s="29" t="str">
        <f t="shared" si="279"/>
        <v/>
      </c>
      <c r="C5743" s="29" t="str">
        <f t="shared" si="280"/>
        <v/>
      </c>
      <c r="D5743" s="29">
        <f>①陸連データ貼付け!B2812</f>
        <v>0</v>
      </c>
      <c r="E5743" s="29">
        <f>①陸連データ貼付け!C2812</f>
        <v>0</v>
      </c>
      <c r="F5743" s="29" t="str">
        <f>ASC(①陸連データ貼付け!D2812)</f>
        <v/>
      </c>
      <c r="G5743" s="29">
        <f>①陸連データ貼付け!E2812</f>
        <v>0</v>
      </c>
      <c r="H5743" s="29">
        <f>①陸連データ貼付け!H2812</f>
        <v>0</v>
      </c>
      <c r="I5743" s="29">
        <f>①陸連データ貼付け!I2812</f>
        <v>0</v>
      </c>
      <c r="J5743" s="29">
        <f>①陸連データ貼付け!J2812</f>
        <v>0</v>
      </c>
      <c r="K5743" s="29">
        <f t="shared" si="281"/>
        <v>0</v>
      </c>
      <c r="L5743" s="29">
        <f>①陸連データ貼付け!P2812</f>
        <v>0</v>
      </c>
      <c r="M5743" s="63">
        <f>①陸連データ貼付け!Q2812</f>
        <v>0</v>
      </c>
    </row>
    <row r="5744" spans="1:13">
      <c r="A5744" s="220" t="str">
        <f>IF(①陸連データ貼付け!M2813="","",①陸連データ貼付け!M2813)</f>
        <v/>
      </c>
      <c r="B5744" s="29" t="str">
        <f t="shared" si="279"/>
        <v/>
      </c>
      <c r="C5744" s="29" t="str">
        <f t="shared" si="280"/>
        <v/>
      </c>
      <c r="D5744" s="29">
        <f>①陸連データ貼付け!B2813</f>
        <v>0</v>
      </c>
      <c r="E5744" s="29">
        <f>①陸連データ貼付け!C2813</f>
        <v>0</v>
      </c>
      <c r="F5744" s="29" t="str">
        <f>ASC(①陸連データ貼付け!D2813)</f>
        <v/>
      </c>
      <c r="G5744" s="29">
        <f>①陸連データ貼付け!E2813</f>
        <v>0</v>
      </c>
      <c r="H5744" s="29">
        <f>①陸連データ貼付け!H2813</f>
        <v>0</v>
      </c>
      <c r="I5744" s="29">
        <f>①陸連データ貼付け!I2813</f>
        <v>0</v>
      </c>
      <c r="J5744" s="29">
        <f>①陸連データ貼付け!J2813</f>
        <v>0</v>
      </c>
      <c r="K5744" s="29">
        <f t="shared" si="281"/>
        <v>0</v>
      </c>
      <c r="L5744" s="29">
        <f>①陸連データ貼付け!P2813</f>
        <v>0</v>
      </c>
      <c r="M5744" s="63">
        <f>①陸連データ貼付け!Q2813</f>
        <v>0</v>
      </c>
    </row>
    <row r="5745" spans="1:13">
      <c r="A5745" s="220" t="str">
        <f>IF(①陸連データ貼付け!M2814="","",①陸連データ貼付け!M2814)</f>
        <v/>
      </c>
      <c r="B5745" s="29" t="str">
        <f t="shared" si="279"/>
        <v/>
      </c>
      <c r="C5745" s="29" t="str">
        <f t="shared" si="280"/>
        <v/>
      </c>
      <c r="D5745" s="29">
        <f>①陸連データ貼付け!B2814</f>
        <v>0</v>
      </c>
      <c r="E5745" s="29">
        <f>①陸連データ貼付け!C2814</f>
        <v>0</v>
      </c>
      <c r="F5745" s="29" t="str">
        <f>ASC(①陸連データ貼付け!D2814)</f>
        <v/>
      </c>
      <c r="G5745" s="29">
        <f>①陸連データ貼付け!E2814</f>
        <v>0</v>
      </c>
      <c r="H5745" s="29">
        <f>①陸連データ貼付け!H2814</f>
        <v>0</v>
      </c>
      <c r="I5745" s="29">
        <f>①陸連データ貼付け!I2814</f>
        <v>0</v>
      </c>
      <c r="J5745" s="29">
        <f>①陸連データ貼付け!J2814</f>
        <v>0</v>
      </c>
      <c r="K5745" s="29">
        <f t="shared" si="281"/>
        <v>0</v>
      </c>
      <c r="L5745" s="29">
        <f>①陸連データ貼付け!P2814</f>
        <v>0</v>
      </c>
      <c r="M5745" s="63">
        <f>①陸連データ貼付け!Q2814</f>
        <v>0</v>
      </c>
    </row>
    <row r="5746" spans="1:13">
      <c r="A5746" s="220" t="str">
        <f>IF(①陸連データ貼付け!M2815="","",①陸連データ貼付け!M2815)</f>
        <v/>
      </c>
      <c r="B5746" s="29" t="str">
        <f t="shared" si="279"/>
        <v/>
      </c>
      <c r="C5746" s="29" t="str">
        <f t="shared" si="280"/>
        <v/>
      </c>
      <c r="D5746" s="29">
        <f>①陸連データ貼付け!B2815</f>
        <v>0</v>
      </c>
      <c r="E5746" s="29">
        <f>①陸連データ貼付け!C2815</f>
        <v>0</v>
      </c>
      <c r="F5746" s="29" t="str">
        <f>ASC(①陸連データ貼付け!D2815)</f>
        <v/>
      </c>
      <c r="G5746" s="29">
        <f>①陸連データ貼付け!E2815</f>
        <v>0</v>
      </c>
      <c r="H5746" s="29">
        <f>①陸連データ貼付け!H2815</f>
        <v>0</v>
      </c>
      <c r="I5746" s="29">
        <f>①陸連データ貼付け!I2815</f>
        <v>0</v>
      </c>
      <c r="J5746" s="29">
        <f>①陸連データ貼付け!J2815</f>
        <v>0</v>
      </c>
      <c r="K5746" s="29">
        <f t="shared" si="281"/>
        <v>0</v>
      </c>
      <c r="L5746" s="29">
        <f>①陸連データ貼付け!P2815</f>
        <v>0</v>
      </c>
      <c r="M5746" s="63">
        <f>①陸連データ貼付け!Q2815</f>
        <v>0</v>
      </c>
    </row>
    <row r="5747" spans="1:13">
      <c r="A5747" s="220" t="str">
        <f>IF(①陸連データ貼付け!M2816="","",①陸連データ貼付け!M2816)</f>
        <v/>
      </c>
      <c r="B5747" s="29" t="str">
        <f t="shared" si="279"/>
        <v/>
      </c>
      <c r="C5747" s="29" t="str">
        <f t="shared" si="280"/>
        <v/>
      </c>
      <c r="D5747" s="29">
        <f>①陸連データ貼付け!B2816</f>
        <v>0</v>
      </c>
      <c r="E5747" s="29">
        <f>①陸連データ貼付け!C2816</f>
        <v>0</v>
      </c>
      <c r="F5747" s="29" t="str">
        <f>ASC(①陸連データ貼付け!D2816)</f>
        <v/>
      </c>
      <c r="G5747" s="29">
        <f>①陸連データ貼付け!E2816</f>
        <v>0</v>
      </c>
      <c r="H5747" s="29">
        <f>①陸連データ貼付け!H2816</f>
        <v>0</v>
      </c>
      <c r="I5747" s="29">
        <f>①陸連データ貼付け!I2816</f>
        <v>0</v>
      </c>
      <c r="J5747" s="29">
        <f>①陸連データ貼付け!J2816</f>
        <v>0</v>
      </c>
      <c r="K5747" s="29">
        <f t="shared" si="281"/>
        <v>0</v>
      </c>
      <c r="L5747" s="29">
        <f>①陸連データ貼付け!P2816</f>
        <v>0</v>
      </c>
      <c r="M5747" s="63">
        <f>①陸連データ貼付け!Q2816</f>
        <v>0</v>
      </c>
    </row>
    <row r="5748" spans="1:13">
      <c r="A5748" s="220" t="str">
        <f>IF(①陸連データ貼付け!M2817="","",①陸連データ貼付け!M2817)</f>
        <v/>
      </c>
      <c r="B5748" s="29" t="str">
        <f t="shared" si="279"/>
        <v/>
      </c>
      <c r="C5748" s="29" t="str">
        <f t="shared" si="280"/>
        <v/>
      </c>
      <c r="D5748" s="29">
        <f>①陸連データ貼付け!B2817</f>
        <v>0</v>
      </c>
      <c r="E5748" s="29">
        <f>①陸連データ貼付け!C2817</f>
        <v>0</v>
      </c>
      <c r="F5748" s="29" t="str">
        <f>ASC(①陸連データ貼付け!D2817)</f>
        <v/>
      </c>
      <c r="G5748" s="29">
        <f>①陸連データ貼付け!E2817</f>
        <v>0</v>
      </c>
      <c r="H5748" s="29">
        <f>①陸連データ貼付け!H2817</f>
        <v>0</v>
      </c>
      <c r="I5748" s="29">
        <f>①陸連データ貼付け!I2817</f>
        <v>0</v>
      </c>
      <c r="J5748" s="29">
        <f>①陸連データ貼付け!J2817</f>
        <v>0</v>
      </c>
      <c r="K5748" s="29">
        <f t="shared" si="281"/>
        <v>0</v>
      </c>
      <c r="L5748" s="29">
        <f>①陸連データ貼付け!P2817</f>
        <v>0</v>
      </c>
      <c r="M5748" s="63">
        <f>①陸連データ貼付け!Q2817</f>
        <v>0</v>
      </c>
    </row>
    <row r="5749" spans="1:13">
      <c r="A5749" s="220" t="str">
        <f>IF(①陸連データ貼付け!M2818="","",①陸連データ貼付け!M2818)</f>
        <v/>
      </c>
      <c r="B5749" s="29" t="str">
        <f t="shared" si="279"/>
        <v/>
      </c>
      <c r="C5749" s="29" t="str">
        <f t="shared" si="280"/>
        <v/>
      </c>
      <c r="D5749" s="29">
        <f>①陸連データ貼付け!B2818</f>
        <v>0</v>
      </c>
      <c r="E5749" s="29">
        <f>①陸連データ貼付け!C2818</f>
        <v>0</v>
      </c>
      <c r="F5749" s="29" t="str">
        <f>ASC(①陸連データ貼付け!D2818)</f>
        <v/>
      </c>
      <c r="G5749" s="29">
        <f>①陸連データ貼付け!E2818</f>
        <v>0</v>
      </c>
      <c r="H5749" s="29">
        <f>①陸連データ貼付け!H2818</f>
        <v>0</v>
      </c>
      <c r="I5749" s="29">
        <f>①陸連データ貼付け!I2818</f>
        <v>0</v>
      </c>
      <c r="J5749" s="29">
        <f>①陸連データ貼付け!J2818</f>
        <v>0</v>
      </c>
      <c r="K5749" s="29">
        <f t="shared" si="281"/>
        <v>0</v>
      </c>
      <c r="L5749" s="29">
        <f>①陸連データ貼付け!P2818</f>
        <v>0</v>
      </c>
      <c r="M5749" s="63">
        <f>①陸連データ貼付け!Q2818</f>
        <v>0</v>
      </c>
    </row>
    <row r="5750" spans="1:13">
      <c r="A5750" s="220" t="str">
        <f>IF(①陸連データ貼付け!M2819="","",①陸連データ貼付け!M2819)</f>
        <v/>
      </c>
      <c r="B5750" s="29" t="str">
        <f t="shared" si="279"/>
        <v/>
      </c>
      <c r="C5750" s="29" t="str">
        <f t="shared" si="280"/>
        <v/>
      </c>
      <c r="D5750" s="29">
        <f>①陸連データ貼付け!B2819</f>
        <v>0</v>
      </c>
      <c r="E5750" s="29">
        <f>①陸連データ貼付け!C2819</f>
        <v>0</v>
      </c>
      <c r="F5750" s="29" t="str">
        <f>ASC(①陸連データ貼付け!D2819)</f>
        <v/>
      </c>
      <c r="G5750" s="29">
        <f>①陸連データ貼付け!E2819</f>
        <v>0</v>
      </c>
      <c r="H5750" s="29">
        <f>①陸連データ貼付け!H2819</f>
        <v>0</v>
      </c>
      <c r="I5750" s="29">
        <f>①陸連データ貼付け!I2819</f>
        <v>0</v>
      </c>
      <c r="J5750" s="29">
        <f>①陸連データ貼付け!J2819</f>
        <v>0</v>
      </c>
      <c r="K5750" s="29">
        <f t="shared" si="281"/>
        <v>0</v>
      </c>
      <c r="L5750" s="29">
        <f>①陸連データ貼付け!P2819</f>
        <v>0</v>
      </c>
      <c r="M5750" s="63">
        <f>①陸連データ貼付け!Q2819</f>
        <v>0</v>
      </c>
    </row>
    <row r="5751" spans="1:13">
      <c r="A5751" s="220" t="str">
        <f>IF(①陸連データ貼付け!M2820="","",①陸連データ貼付け!M2820)</f>
        <v/>
      </c>
      <c r="B5751" s="29" t="str">
        <f t="shared" si="279"/>
        <v/>
      </c>
      <c r="C5751" s="29" t="str">
        <f t="shared" si="280"/>
        <v/>
      </c>
      <c r="D5751" s="29">
        <f>①陸連データ貼付け!B2820</f>
        <v>0</v>
      </c>
      <c r="E5751" s="29">
        <f>①陸連データ貼付け!C2820</f>
        <v>0</v>
      </c>
      <c r="F5751" s="29" t="str">
        <f>ASC(①陸連データ貼付け!D2820)</f>
        <v/>
      </c>
      <c r="G5751" s="29">
        <f>①陸連データ貼付け!E2820</f>
        <v>0</v>
      </c>
      <c r="H5751" s="29">
        <f>①陸連データ貼付け!H2820</f>
        <v>0</v>
      </c>
      <c r="I5751" s="29">
        <f>①陸連データ貼付け!I2820</f>
        <v>0</v>
      </c>
      <c r="J5751" s="29">
        <f>①陸連データ貼付け!J2820</f>
        <v>0</v>
      </c>
      <c r="K5751" s="29">
        <f t="shared" si="281"/>
        <v>0</v>
      </c>
      <c r="L5751" s="29">
        <f>①陸連データ貼付け!P2820</f>
        <v>0</v>
      </c>
      <c r="M5751" s="63">
        <f>①陸連データ貼付け!Q2820</f>
        <v>0</v>
      </c>
    </row>
    <row r="5752" spans="1:13">
      <c r="A5752" s="220" t="str">
        <f>IF(①陸連データ貼付け!M2821="","",①陸連データ貼付け!M2821)</f>
        <v/>
      </c>
      <c r="B5752" s="29" t="str">
        <f t="shared" si="279"/>
        <v/>
      </c>
      <c r="C5752" s="29" t="str">
        <f t="shared" si="280"/>
        <v/>
      </c>
      <c r="D5752" s="29">
        <f>①陸連データ貼付け!B2821</f>
        <v>0</v>
      </c>
      <c r="E5752" s="29">
        <f>①陸連データ貼付け!C2821</f>
        <v>0</v>
      </c>
      <c r="F5752" s="29" t="str">
        <f>ASC(①陸連データ貼付け!D2821)</f>
        <v/>
      </c>
      <c r="G5752" s="29">
        <f>①陸連データ貼付け!E2821</f>
        <v>0</v>
      </c>
      <c r="H5752" s="29">
        <f>①陸連データ貼付け!H2821</f>
        <v>0</v>
      </c>
      <c r="I5752" s="29">
        <f>①陸連データ貼付け!I2821</f>
        <v>0</v>
      </c>
      <c r="J5752" s="29">
        <f>①陸連データ貼付け!J2821</f>
        <v>0</v>
      </c>
      <c r="K5752" s="29">
        <f t="shared" si="281"/>
        <v>0</v>
      </c>
      <c r="L5752" s="29">
        <f>①陸連データ貼付け!P2821</f>
        <v>0</v>
      </c>
      <c r="M5752" s="63">
        <f>①陸連データ貼付け!Q2821</f>
        <v>0</v>
      </c>
    </row>
    <row r="5753" spans="1:13">
      <c r="A5753" s="220" t="str">
        <f>IF(①陸連データ貼付け!M2822="","",①陸連データ貼付け!M2822)</f>
        <v/>
      </c>
      <c r="B5753" s="29" t="str">
        <f t="shared" si="279"/>
        <v/>
      </c>
      <c r="C5753" s="29" t="str">
        <f t="shared" si="280"/>
        <v/>
      </c>
      <c r="D5753" s="29">
        <f>①陸連データ貼付け!B2822</f>
        <v>0</v>
      </c>
      <c r="E5753" s="29">
        <f>①陸連データ貼付け!C2822</f>
        <v>0</v>
      </c>
      <c r="F5753" s="29" t="str">
        <f>ASC(①陸連データ貼付け!D2822)</f>
        <v/>
      </c>
      <c r="G5753" s="29">
        <f>①陸連データ貼付け!E2822</f>
        <v>0</v>
      </c>
      <c r="H5753" s="29">
        <f>①陸連データ貼付け!H2822</f>
        <v>0</v>
      </c>
      <c r="I5753" s="29">
        <f>①陸連データ貼付け!I2822</f>
        <v>0</v>
      </c>
      <c r="J5753" s="29">
        <f>①陸連データ貼付け!J2822</f>
        <v>0</v>
      </c>
      <c r="K5753" s="29">
        <f t="shared" si="281"/>
        <v>0</v>
      </c>
      <c r="L5753" s="29">
        <f>①陸連データ貼付け!P2822</f>
        <v>0</v>
      </c>
      <c r="M5753" s="63">
        <f>①陸連データ貼付け!Q2822</f>
        <v>0</v>
      </c>
    </row>
    <row r="5754" spans="1:13">
      <c r="A5754" s="220" t="str">
        <f>IF(①陸連データ貼付け!M2823="","",①陸連データ貼付け!M2823)</f>
        <v/>
      </c>
      <c r="B5754" s="29" t="str">
        <f t="shared" si="279"/>
        <v/>
      </c>
      <c r="C5754" s="29" t="str">
        <f t="shared" si="280"/>
        <v/>
      </c>
      <c r="D5754" s="29">
        <f>①陸連データ貼付け!B2823</f>
        <v>0</v>
      </c>
      <c r="E5754" s="29">
        <f>①陸連データ貼付け!C2823</f>
        <v>0</v>
      </c>
      <c r="F5754" s="29" t="str">
        <f>ASC(①陸連データ貼付け!D2823)</f>
        <v/>
      </c>
      <c r="G5754" s="29">
        <f>①陸連データ貼付け!E2823</f>
        <v>0</v>
      </c>
      <c r="H5754" s="29">
        <f>①陸連データ貼付け!H2823</f>
        <v>0</v>
      </c>
      <c r="I5754" s="29">
        <f>①陸連データ貼付け!I2823</f>
        <v>0</v>
      </c>
      <c r="J5754" s="29">
        <f>①陸連データ貼付け!J2823</f>
        <v>0</v>
      </c>
      <c r="K5754" s="29">
        <f t="shared" si="281"/>
        <v>0</v>
      </c>
      <c r="L5754" s="29">
        <f>①陸連データ貼付け!P2823</f>
        <v>0</v>
      </c>
      <c r="M5754" s="63">
        <f>①陸連データ貼付け!Q2823</f>
        <v>0</v>
      </c>
    </row>
    <row r="5755" spans="1:13">
      <c r="A5755" s="220" t="str">
        <f>IF(①陸連データ貼付け!M2824="","",①陸連データ貼付け!M2824)</f>
        <v/>
      </c>
      <c r="B5755" s="29" t="str">
        <f t="shared" si="279"/>
        <v/>
      </c>
      <c r="C5755" s="29" t="str">
        <f t="shared" si="280"/>
        <v/>
      </c>
      <c r="D5755" s="29">
        <f>①陸連データ貼付け!B2824</f>
        <v>0</v>
      </c>
      <c r="E5755" s="29">
        <f>①陸連データ貼付け!C2824</f>
        <v>0</v>
      </c>
      <c r="F5755" s="29" t="str">
        <f>ASC(①陸連データ貼付け!D2824)</f>
        <v/>
      </c>
      <c r="G5755" s="29">
        <f>①陸連データ貼付け!E2824</f>
        <v>0</v>
      </c>
      <c r="H5755" s="29">
        <f>①陸連データ貼付け!H2824</f>
        <v>0</v>
      </c>
      <c r="I5755" s="29">
        <f>①陸連データ貼付け!I2824</f>
        <v>0</v>
      </c>
      <c r="J5755" s="29">
        <f>①陸連データ貼付け!J2824</f>
        <v>0</v>
      </c>
      <c r="K5755" s="29">
        <f t="shared" si="281"/>
        <v>0</v>
      </c>
      <c r="L5755" s="29">
        <f>①陸連データ貼付け!P2824</f>
        <v>0</v>
      </c>
      <c r="M5755" s="63">
        <f>①陸連データ貼付け!Q2824</f>
        <v>0</v>
      </c>
    </row>
    <row r="5756" spans="1:13">
      <c r="A5756" s="220" t="str">
        <f>IF(①陸連データ貼付け!M2825="","",①陸連データ貼付け!M2825)</f>
        <v/>
      </c>
      <c r="B5756" s="29" t="str">
        <f t="shared" si="279"/>
        <v/>
      </c>
      <c r="C5756" s="29" t="str">
        <f t="shared" si="280"/>
        <v/>
      </c>
      <c r="D5756" s="29">
        <f>①陸連データ貼付け!B2825</f>
        <v>0</v>
      </c>
      <c r="E5756" s="29">
        <f>①陸連データ貼付け!C2825</f>
        <v>0</v>
      </c>
      <c r="F5756" s="29" t="str">
        <f>ASC(①陸連データ貼付け!D2825)</f>
        <v/>
      </c>
      <c r="G5756" s="29">
        <f>①陸連データ貼付け!E2825</f>
        <v>0</v>
      </c>
      <c r="H5756" s="29">
        <f>①陸連データ貼付け!H2825</f>
        <v>0</v>
      </c>
      <c r="I5756" s="29">
        <f>①陸連データ貼付け!I2825</f>
        <v>0</v>
      </c>
      <c r="J5756" s="29">
        <f>①陸連データ貼付け!J2825</f>
        <v>0</v>
      </c>
      <c r="K5756" s="29">
        <f t="shared" si="281"/>
        <v>0</v>
      </c>
      <c r="L5756" s="29">
        <f>①陸連データ貼付け!P2825</f>
        <v>0</v>
      </c>
      <c r="M5756" s="63">
        <f>①陸連データ貼付け!Q2825</f>
        <v>0</v>
      </c>
    </row>
    <row r="5757" spans="1:13">
      <c r="A5757" s="220" t="str">
        <f>IF(①陸連データ貼付け!M2826="","",①陸連データ貼付け!M2826)</f>
        <v/>
      </c>
      <c r="B5757" s="29" t="str">
        <f t="shared" si="279"/>
        <v/>
      </c>
      <c r="C5757" s="29" t="str">
        <f t="shared" si="280"/>
        <v/>
      </c>
      <c r="D5757" s="29">
        <f>①陸連データ貼付け!B2826</f>
        <v>0</v>
      </c>
      <c r="E5757" s="29">
        <f>①陸連データ貼付け!C2826</f>
        <v>0</v>
      </c>
      <c r="F5757" s="29" t="str">
        <f>ASC(①陸連データ貼付け!D2826)</f>
        <v/>
      </c>
      <c r="G5757" s="29">
        <f>①陸連データ貼付け!E2826</f>
        <v>0</v>
      </c>
      <c r="H5757" s="29">
        <f>①陸連データ貼付け!H2826</f>
        <v>0</v>
      </c>
      <c r="I5757" s="29">
        <f>①陸連データ貼付け!I2826</f>
        <v>0</v>
      </c>
      <c r="J5757" s="29">
        <f>①陸連データ貼付け!J2826</f>
        <v>0</v>
      </c>
      <c r="K5757" s="29">
        <f t="shared" si="281"/>
        <v>0</v>
      </c>
      <c r="L5757" s="29">
        <f>①陸連データ貼付け!P2826</f>
        <v>0</v>
      </c>
      <c r="M5757" s="63">
        <f>①陸連データ貼付け!Q2826</f>
        <v>0</v>
      </c>
    </row>
    <row r="5758" spans="1:13">
      <c r="A5758" s="220" t="str">
        <f>IF(①陸連データ貼付け!M2827="","",①陸連データ貼付け!M2827)</f>
        <v/>
      </c>
      <c r="B5758" s="29" t="str">
        <f t="shared" si="279"/>
        <v/>
      </c>
      <c r="C5758" s="29" t="str">
        <f t="shared" si="280"/>
        <v/>
      </c>
      <c r="D5758" s="29">
        <f>①陸連データ貼付け!B2827</f>
        <v>0</v>
      </c>
      <c r="E5758" s="29">
        <f>①陸連データ貼付け!C2827</f>
        <v>0</v>
      </c>
      <c r="F5758" s="29" t="str">
        <f>ASC(①陸連データ貼付け!D2827)</f>
        <v/>
      </c>
      <c r="G5758" s="29">
        <f>①陸連データ貼付け!E2827</f>
        <v>0</v>
      </c>
      <c r="H5758" s="29">
        <f>①陸連データ貼付け!H2827</f>
        <v>0</v>
      </c>
      <c r="I5758" s="29">
        <f>①陸連データ貼付け!I2827</f>
        <v>0</v>
      </c>
      <c r="J5758" s="29">
        <f>①陸連データ貼付け!J2827</f>
        <v>0</v>
      </c>
      <c r="K5758" s="29">
        <f t="shared" si="281"/>
        <v>0</v>
      </c>
      <c r="L5758" s="29">
        <f>①陸連データ貼付け!P2827</f>
        <v>0</v>
      </c>
      <c r="M5758" s="63">
        <f>①陸連データ貼付け!Q2827</f>
        <v>0</v>
      </c>
    </row>
    <row r="5759" spans="1:13">
      <c r="A5759" s="220" t="str">
        <f>IF(①陸連データ貼付け!M2828="","",①陸連データ貼付け!M2828)</f>
        <v/>
      </c>
      <c r="B5759" s="29" t="str">
        <f t="shared" si="279"/>
        <v/>
      </c>
      <c r="C5759" s="29" t="str">
        <f t="shared" si="280"/>
        <v/>
      </c>
      <c r="D5759" s="29">
        <f>①陸連データ貼付け!B2828</f>
        <v>0</v>
      </c>
      <c r="E5759" s="29">
        <f>①陸連データ貼付け!C2828</f>
        <v>0</v>
      </c>
      <c r="F5759" s="29" t="str">
        <f>ASC(①陸連データ貼付け!D2828)</f>
        <v/>
      </c>
      <c r="G5759" s="29">
        <f>①陸連データ貼付け!E2828</f>
        <v>0</v>
      </c>
      <c r="H5759" s="29">
        <f>①陸連データ貼付け!H2828</f>
        <v>0</v>
      </c>
      <c r="I5759" s="29">
        <f>①陸連データ貼付け!I2828</f>
        <v>0</v>
      </c>
      <c r="J5759" s="29">
        <f>①陸連データ貼付け!J2828</f>
        <v>0</v>
      </c>
      <c r="K5759" s="29">
        <f t="shared" si="281"/>
        <v>0</v>
      </c>
      <c r="L5759" s="29">
        <f>①陸連データ貼付け!P2828</f>
        <v>0</v>
      </c>
      <c r="M5759" s="63">
        <f>①陸連データ貼付け!Q2828</f>
        <v>0</v>
      </c>
    </row>
    <row r="5760" spans="1:13">
      <c r="A5760" s="220" t="str">
        <f>IF(①陸連データ貼付け!M2829="","",①陸連データ貼付け!M2829)</f>
        <v/>
      </c>
      <c r="B5760" s="29" t="str">
        <f t="shared" si="279"/>
        <v/>
      </c>
      <c r="C5760" s="29" t="str">
        <f t="shared" si="280"/>
        <v/>
      </c>
      <c r="D5760" s="29">
        <f>①陸連データ貼付け!B2829</f>
        <v>0</v>
      </c>
      <c r="E5760" s="29">
        <f>①陸連データ貼付け!C2829</f>
        <v>0</v>
      </c>
      <c r="F5760" s="29" t="str">
        <f>ASC(①陸連データ貼付け!D2829)</f>
        <v/>
      </c>
      <c r="G5760" s="29">
        <f>①陸連データ貼付け!E2829</f>
        <v>0</v>
      </c>
      <c r="H5760" s="29">
        <f>①陸連データ貼付け!H2829</f>
        <v>0</v>
      </c>
      <c r="I5760" s="29">
        <f>①陸連データ貼付け!I2829</f>
        <v>0</v>
      </c>
      <c r="J5760" s="29">
        <f>①陸連データ貼付け!J2829</f>
        <v>0</v>
      </c>
      <c r="K5760" s="29">
        <f t="shared" si="281"/>
        <v>0</v>
      </c>
      <c r="L5760" s="29">
        <f>①陸連データ貼付け!P2829</f>
        <v>0</v>
      </c>
      <c r="M5760" s="63">
        <f>①陸連データ貼付け!Q2829</f>
        <v>0</v>
      </c>
    </row>
    <row r="5761" spans="1:13">
      <c r="A5761" s="220" t="str">
        <f>IF(①陸連データ貼付け!M2830="","",①陸連データ貼付け!M2830)</f>
        <v/>
      </c>
      <c r="B5761" s="29" t="str">
        <f t="shared" si="279"/>
        <v/>
      </c>
      <c r="C5761" s="29" t="str">
        <f t="shared" si="280"/>
        <v/>
      </c>
      <c r="D5761" s="29">
        <f>①陸連データ貼付け!B2830</f>
        <v>0</v>
      </c>
      <c r="E5761" s="29">
        <f>①陸連データ貼付け!C2830</f>
        <v>0</v>
      </c>
      <c r="F5761" s="29" t="str">
        <f>ASC(①陸連データ貼付け!D2830)</f>
        <v/>
      </c>
      <c r="G5761" s="29">
        <f>①陸連データ貼付け!E2830</f>
        <v>0</v>
      </c>
      <c r="H5761" s="29">
        <f>①陸連データ貼付け!H2830</f>
        <v>0</v>
      </c>
      <c r="I5761" s="29">
        <f>①陸連データ貼付け!I2830</f>
        <v>0</v>
      </c>
      <c r="J5761" s="29">
        <f>①陸連データ貼付け!J2830</f>
        <v>0</v>
      </c>
      <c r="K5761" s="29">
        <f t="shared" si="281"/>
        <v>0</v>
      </c>
      <c r="L5761" s="29">
        <f>①陸連データ貼付け!P2830</f>
        <v>0</v>
      </c>
      <c r="M5761" s="63">
        <f>①陸連データ貼付け!Q2830</f>
        <v>0</v>
      </c>
    </row>
    <row r="5762" spans="1:13">
      <c r="A5762" s="220" t="str">
        <f>IF(①陸連データ貼付け!M2831="","",①陸連データ貼付け!M2831)</f>
        <v/>
      </c>
      <c r="B5762" s="29" t="str">
        <f t="shared" si="279"/>
        <v/>
      </c>
      <c r="C5762" s="29" t="str">
        <f t="shared" si="280"/>
        <v/>
      </c>
      <c r="D5762" s="29">
        <f>①陸連データ貼付け!B2831</f>
        <v>0</v>
      </c>
      <c r="E5762" s="29">
        <f>①陸連データ貼付け!C2831</f>
        <v>0</v>
      </c>
      <c r="F5762" s="29" t="str">
        <f>ASC(①陸連データ貼付け!D2831)</f>
        <v/>
      </c>
      <c r="G5762" s="29">
        <f>①陸連データ貼付け!E2831</f>
        <v>0</v>
      </c>
      <c r="H5762" s="29">
        <f>①陸連データ貼付け!H2831</f>
        <v>0</v>
      </c>
      <c r="I5762" s="29">
        <f>①陸連データ貼付け!I2831</f>
        <v>0</v>
      </c>
      <c r="J5762" s="29">
        <f>①陸連データ貼付け!J2831</f>
        <v>0</v>
      </c>
      <c r="K5762" s="29">
        <f t="shared" si="281"/>
        <v>0</v>
      </c>
      <c r="L5762" s="29">
        <f>①陸連データ貼付け!P2831</f>
        <v>0</v>
      </c>
      <c r="M5762" s="63">
        <f>①陸連データ貼付け!Q2831</f>
        <v>0</v>
      </c>
    </row>
    <row r="5763" spans="1:13">
      <c r="A5763" s="220" t="str">
        <f>IF(①陸連データ貼付け!M2832="","",①陸連データ貼付け!M2832)</f>
        <v/>
      </c>
      <c r="B5763" s="29" t="str">
        <f t="shared" si="279"/>
        <v/>
      </c>
      <c r="C5763" s="29" t="str">
        <f t="shared" si="280"/>
        <v/>
      </c>
      <c r="D5763" s="29">
        <f>①陸連データ貼付け!B2832</f>
        <v>0</v>
      </c>
      <c r="E5763" s="29">
        <f>①陸連データ貼付け!C2832</f>
        <v>0</v>
      </c>
      <c r="F5763" s="29" t="str">
        <f>ASC(①陸連データ貼付け!D2832)</f>
        <v/>
      </c>
      <c r="G5763" s="29">
        <f>①陸連データ貼付け!E2832</f>
        <v>0</v>
      </c>
      <c r="H5763" s="29">
        <f>①陸連データ貼付け!H2832</f>
        <v>0</v>
      </c>
      <c r="I5763" s="29">
        <f>①陸連データ貼付け!I2832</f>
        <v>0</v>
      </c>
      <c r="J5763" s="29">
        <f>①陸連データ貼付け!J2832</f>
        <v>0</v>
      </c>
      <c r="K5763" s="29">
        <f t="shared" si="281"/>
        <v>0</v>
      </c>
      <c r="L5763" s="29">
        <f>①陸連データ貼付け!P2832</f>
        <v>0</v>
      </c>
      <c r="M5763" s="63">
        <f>①陸連データ貼付け!Q2832</f>
        <v>0</v>
      </c>
    </row>
    <row r="5764" spans="1:13">
      <c r="A5764" s="220" t="str">
        <f>IF(①陸連データ貼付け!M2833="","",①陸連データ貼付け!M2833)</f>
        <v/>
      </c>
      <c r="B5764" s="29" t="str">
        <f t="shared" si="279"/>
        <v/>
      </c>
      <c r="C5764" s="29" t="str">
        <f t="shared" si="280"/>
        <v/>
      </c>
      <c r="D5764" s="29">
        <f>①陸連データ貼付け!B2833</f>
        <v>0</v>
      </c>
      <c r="E5764" s="29">
        <f>①陸連データ貼付け!C2833</f>
        <v>0</v>
      </c>
      <c r="F5764" s="29" t="str">
        <f>ASC(①陸連データ貼付け!D2833)</f>
        <v/>
      </c>
      <c r="G5764" s="29">
        <f>①陸連データ貼付け!E2833</f>
        <v>0</v>
      </c>
      <c r="H5764" s="29">
        <f>①陸連データ貼付け!H2833</f>
        <v>0</v>
      </c>
      <c r="I5764" s="29">
        <f>①陸連データ貼付け!I2833</f>
        <v>0</v>
      </c>
      <c r="J5764" s="29">
        <f>①陸連データ貼付け!J2833</f>
        <v>0</v>
      </c>
      <c r="K5764" s="29">
        <f t="shared" si="281"/>
        <v>0</v>
      </c>
      <c r="L5764" s="29">
        <f>①陸連データ貼付け!P2833</f>
        <v>0</v>
      </c>
      <c r="M5764" s="63">
        <f>①陸連データ貼付け!Q2833</f>
        <v>0</v>
      </c>
    </row>
    <row r="5765" spans="1:13">
      <c r="A5765" s="220" t="str">
        <f>IF(①陸連データ貼付け!M2834="","",①陸連データ貼付け!M2834)</f>
        <v/>
      </c>
      <c r="B5765" s="29" t="str">
        <f t="shared" si="279"/>
        <v/>
      </c>
      <c r="C5765" s="29" t="str">
        <f t="shared" si="280"/>
        <v/>
      </c>
      <c r="D5765" s="29">
        <f>①陸連データ貼付け!B2834</f>
        <v>0</v>
      </c>
      <c r="E5765" s="29">
        <f>①陸連データ貼付け!C2834</f>
        <v>0</v>
      </c>
      <c r="F5765" s="29" t="str">
        <f>ASC(①陸連データ貼付け!D2834)</f>
        <v/>
      </c>
      <c r="G5765" s="29">
        <f>①陸連データ貼付け!E2834</f>
        <v>0</v>
      </c>
      <c r="H5765" s="29">
        <f>①陸連データ貼付け!H2834</f>
        <v>0</v>
      </c>
      <c r="I5765" s="29">
        <f>①陸連データ貼付け!I2834</f>
        <v>0</v>
      </c>
      <c r="J5765" s="29">
        <f>①陸連データ貼付け!J2834</f>
        <v>0</v>
      </c>
      <c r="K5765" s="29">
        <f t="shared" si="281"/>
        <v>0</v>
      </c>
      <c r="L5765" s="29">
        <f>①陸連データ貼付け!P2834</f>
        <v>0</v>
      </c>
      <c r="M5765" s="63">
        <f>①陸連データ貼付け!Q2834</f>
        <v>0</v>
      </c>
    </row>
    <row r="5766" spans="1:13">
      <c r="A5766" s="220" t="str">
        <f>IF(①陸連データ貼付け!M2835="","",①陸連データ貼付け!M2835)</f>
        <v/>
      </c>
      <c r="B5766" s="29" t="str">
        <f t="shared" si="279"/>
        <v/>
      </c>
      <c r="C5766" s="29" t="str">
        <f t="shared" si="280"/>
        <v/>
      </c>
      <c r="D5766" s="29">
        <f>①陸連データ貼付け!B2835</f>
        <v>0</v>
      </c>
      <c r="E5766" s="29">
        <f>①陸連データ貼付け!C2835</f>
        <v>0</v>
      </c>
      <c r="F5766" s="29" t="str">
        <f>ASC(①陸連データ貼付け!D2835)</f>
        <v/>
      </c>
      <c r="G5766" s="29">
        <f>①陸連データ貼付け!E2835</f>
        <v>0</v>
      </c>
      <c r="H5766" s="29">
        <f>①陸連データ貼付け!H2835</f>
        <v>0</v>
      </c>
      <c r="I5766" s="29">
        <f>①陸連データ貼付け!I2835</f>
        <v>0</v>
      </c>
      <c r="J5766" s="29">
        <f>①陸連データ貼付け!J2835</f>
        <v>0</v>
      </c>
      <c r="K5766" s="29">
        <f t="shared" si="281"/>
        <v>0</v>
      </c>
      <c r="L5766" s="29">
        <f>①陸連データ貼付け!P2835</f>
        <v>0</v>
      </c>
      <c r="M5766" s="63">
        <f>①陸連データ貼付け!Q2835</f>
        <v>0</v>
      </c>
    </row>
    <row r="5767" spans="1:13">
      <c r="A5767" s="220" t="str">
        <f>IF(①陸連データ貼付け!M2836="","",①陸連データ貼付け!M2836)</f>
        <v/>
      </c>
      <c r="B5767" s="29" t="str">
        <f t="shared" si="279"/>
        <v/>
      </c>
      <c r="C5767" s="29" t="str">
        <f t="shared" si="280"/>
        <v/>
      </c>
      <c r="D5767" s="29">
        <f>①陸連データ貼付け!B2836</f>
        <v>0</v>
      </c>
      <c r="E5767" s="29">
        <f>①陸連データ貼付け!C2836</f>
        <v>0</v>
      </c>
      <c r="F5767" s="29" t="str">
        <f>ASC(①陸連データ貼付け!D2836)</f>
        <v/>
      </c>
      <c r="G5767" s="29">
        <f>①陸連データ貼付け!E2836</f>
        <v>0</v>
      </c>
      <c r="H5767" s="29">
        <f>①陸連データ貼付け!H2836</f>
        <v>0</v>
      </c>
      <c r="I5767" s="29">
        <f>①陸連データ貼付け!I2836</f>
        <v>0</v>
      </c>
      <c r="J5767" s="29">
        <f>①陸連データ貼付け!J2836</f>
        <v>0</v>
      </c>
      <c r="K5767" s="29">
        <f t="shared" si="281"/>
        <v>0</v>
      </c>
      <c r="L5767" s="29">
        <f>①陸連データ貼付け!P2836</f>
        <v>0</v>
      </c>
      <c r="M5767" s="63">
        <f>①陸連データ貼付け!Q2836</f>
        <v>0</v>
      </c>
    </row>
    <row r="5768" spans="1:13">
      <c r="A5768" s="220" t="str">
        <f>IF(①陸連データ貼付け!M2837="","",①陸連データ貼付け!M2837)</f>
        <v/>
      </c>
      <c r="B5768" s="29" t="str">
        <f t="shared" si="279"/>
        <v/>
      </c>
      <c r="C5768" s="29" t="str">
        <f t="shared" si="280"/>
        <v/>
      </c>
      <c r="D5768" s="29">
        <f>①陸連データ貼付け!B2837</f>
        <v>0</v>
      </c>
      <c r="E5768" s="29">
        <f>①陸連データ貼付け!C2837</f>
        <v>0</v>
      </c>
      <c r="F5768" s="29" t="str">
        <f>ASC(①陸連データ貼付け!D2837)</f>
        <v/>
      </c>
      <c r="G5768" s="29">
        <f>①陸連データ貼付け!E2837</f>
        <v>0</v>
      </c>
      <c r="H5768" s="29">
        <f>①陸連データ貼付け!H2837</f>
        <v>0</v>
      </c>
      <c r="I5768" s="29">
        <f>①陸連データ貼付け!I2837</f>
        <v>0</v>
      </c>
      <c r="J5768" s="29">
        <f>①陸連データ貼付け!J2837</f>
        <v>0</v>
      </c>
      <c r="K5768" s="29">
        <f t="shared" si="281"/>
        <v>0</v>
      </c>
      <c r="L5768" s="29">
        <f>①陸連データ貼付け!P2837</f>
        <v>0</v>
      </c>
      <c r="M5768" s="63">
        <f>①陸連データ貼付け!Q2837</f>
        <v>0</v>
      </c>
    </row>
    <row r="5769" spans="1:13">
      <c r="A5769" s="220" t="str">
        <f>IF(①陸連データ貼付け!M2838="","",①陸連データ貼付け!M2838)</f>
        <v/>
      </c>
      <c r="B5769" s="29" t="str">
        <f t="shared" si="279"/>
        <v/>
      </c>
      <c r="C5769" s="29" t="str">
        <f t="shared" si="280"/>
        <v/>
      </c>
      <c r="D5769" s="29">
        <f>①陸連データ貼付け!B2838</f>
        <v>0</v>
      </c>
      <c r="E5769" s="29">
        <f>①陸連データ貼付け!C2838</f>
        <v>0</v>
      </c>
      <c r="F5769" s="29" t="str">
        <f>ASC(①陸連データ貼付け!D2838)</f>
        <v/>
      </c>
      <c r="G5769" s="29">
        <f>①陸連データ貼付け!E2838</f>
        <v>0</v>
      </c>
      <c r="H5769" s="29">
        <f>①陸連データ貼付け!H2838</f>
        <v>0</v>
      </c>
      <c r="I5769" s="29">
        <f>①陸連データ貼付け!I2838</f>
        <v>0</v>
      </c>
      <c r="J5769" s="29">
        <f>①陸連データ貼付け!J2838</f>
        <v>0</v>
      </c>
      <c r="K5769" s="29">
        <f t="shared" si="281"/>
        <v>0</v>
      </c>
      <c r="L5769" s="29">
        <f>①陸連データ貼付け!P2838</f>
        <v>0</v>
      </c>
      <c r="M5769" s="63">
        <f>①陸連データ貼付け!Q2838</f>
        <v>0</v>
      </c>
    </row>
    <row r="5770" spans="1:13">
      <c r="A5770" s="220" t="str">
        <f>IF(①陸連データ貼付け!M2839="","",①陸連データ貼付け!M2839)</f>
        <v/>
      </c>
      <c r="B5770" s="29" t="str">
        <f t="shared" si="279"/>
        <v/>
      </c>
      <c r="C5770" s="29" t="str">
        <f t="shared" si="280"/>
        <v/>
      </c>
      <c r="D5770" s="29">
        <f>①陸連データ貼付け!B2839</f>
        <v>0</v>
      </c>
      <c r="E5770" s="29">
        <f>①陸連データ貼付け!C2839</f>
        <v>0</v>
      </c>
      <c r="F5770" s="29" t="str">
        <f>ASC(①陸連データ貼付け!D2839)</f>
        <v/>
      </c>
      <c r="G5770" s="29">
        <f>①陸連データ貼付け!E2839</f>
        <v>0</v>
      </c>
      <c r="H5770" s="29">
        <f>①陸連データ貼付け!H2839</f>
        <v>0</v>
      </c>
      <c r="I5770" s="29">
        <f>①陸連データ貼付け!I2839</f>
        <v>0</v>
      </c>
      <c r="J5770" s="29">
        <f>①陸連データ貼付け!J2839</f>
        <v>0</v>
      </c>
      <c r="K5770" s="29">
        <f t="shared" si="281"/>
        <v>0</v>
      </c>
      <c r="L5770" s="29">
        <f>①陸連データ貼付け!P2839</f>
        <v>0</v>
      </c>
      <c r="M5770" s="63">
        <f>①陸連データ貼付け!Q2839</f>
        <v>0</v>
      </c>
    </row>
    <row r="5771" spans="1:13">
      <c r="A5771" s="220" t="str">
        <f>IF(①陸連データ貼付け!M2840="","",①陸連データ貼付け!M2840)</f>
        <v/>
      </c>
      <c r="B5771" s="29" t="str">
        <f t="shared" si="279"/>
        <v/>
      </c>
      <c r="C5771" s="29" t="str">
        <f t="shared" si="280"/>
        <v/>
      </c>
      <c r="D5771" s="29">
        <f>①陸連データ貼付け!B2840</f>
        <v>0</v>
      </c>
      <c r="E5771" s="29">
        <f>①陸連データ貼付け!C2840</f>
        <v>0</v>
      </c>
      <c r="F5771" s="29" t="str">
        <f>ASC(①陸連データ貼付け!D2840)</f>
        <v/>
      </c>
      <c r="G5771" s="29">
        <f>①陸連データ貼付け!E2840</f>
        <v>0</v>
      </c>
      <c r="H5771" s="29">
        <f>①陸連データ貼付け!H2840</f>
        <v>0</v>
      </c>
      <c r="I5771" s="29">
        <f>①陸連データ貼付け!I2840</f>
        <v>0</v>
      </c>
      <c r="J5771" s="29">
        <f>①陸連データ貼付け!J2840</f>
        <v>0</v>
      </c>
      <c r="K5771" s="29">
        <f t="shared" si="281"/>
        <v>0</v>
      </c>
      <c r="L5771" s="29">
        <f>①陸連データ貼付け!P2840</f>
        <v>0</v>
      </c>
      <c r="M5771" s="63">
        <f>①陸連データ貼付け!Q2840</f>
        <v>0</v>
      </c>
    </row>
    <row r="5772" spans="1:13">
      <c r="A5772" s="220" t="str">
        <f>IF(①陸連データ貼付け!M2841="","",①陸連データ貼付け!M2841)</f>
        <v/>
      </c>
      <c r="B5772" s="29" t="str">
        <f t="shared" si="279"/>
        <v/>
      </c>
      <c r="C5772" s="29" t="str">
        <f t="shared" si="280"/>
        <v/>
      </c>
      <c r="D5772" s="29">
        <f>①陸連データ貼付け!B2841</f>
        <v>0</v>
      </c>
      <c r="E5772" s="29">
        <f>①陸連データ貼付け!C2841</f>
        <v>0</v>
      </c>
      <c r="F5772" s="29" t="str">
        <f>ASC(①陸連データ貼付け!D2841)</f>
        <v/>
      </c>
      <c r="G5772" s="29">
        <f>①陸連データ貼付け!E2841</f>
        <v>0</v>
      </c>
      <c r="H5772" s="29">
        <f>①陸連データ貼付け!H2841</f>
        <v>0</v>
      </c>
      <c r="I5772" s="29">
        <f>①陸連データ貼付け!I2841</f>
        <v>0</v>
      </c>
      <c r="J5772" s="29">
        <f>①陸連データ貼付け!J2841</f>
        <v>0</v>
      </c>
      <c r="K5772" s="29">
        <f t="shared" si="281"/>
        <v>0</v>
      </c>
      <c r="L5772" s="29">
        <f>①陸連データ貼付け!P2841</f>
        <v>0</v>
      </c>
      <c r="M5772" s="63">
        <f>①陸連データ貼付け!Q2841</f>
        <v>0</v>
      </c>
    </row>
    <row r="5773" spans="1:13">
      <c r="A5773" s="220" t="str">
        <f>IF(①陸連データ貼付け!M2842="","",①陸連データ貼付け!M2842)</f>
        <v/>
      </c>
      <c r="B5773" s="29" t="str">
        <f t="shared" si="279"/>
        <v/>
      </c>
      <c r="C5773" s="29" t="str">
        <f t="shared" si="280"/>
        <v/>
      </c>
      <c r="D5773" s="29">
        <f>①陸連データ貼付け!B2842</f>
        <v>0</v>
      </c>
      <c r="E5773" s="29">
        <f>①陸連データ貼付け!C2842</f>
        <v>0</v>
      </c>
      <c r="F5773" s="29" t="str">
        <f>ASC(①陸連データ貼付け!D2842)</f>
        <v/>
      </c>
      <c r="G5773" s="29">
        <f>①陸連データ貼付け!E2842</f>
        <v>0</v>
      </c>
      <c r="H5773" s="29">
        <f>①陸連データ貼付け!H2842</f>
        <v>0</v>
      </c>
      <c r="I5773" s="29">
        <f>①陸連データ貼付け!I2842</f>
        <v>0</v>
      </c>
      <c r="J5773" s="29">
        <f>①陸連データ貼付け!J2842</f>
        <v>0</v>
      </c>
      <c r="K5773" s="29">
        <f t="shared" si="281"/>
        <v>0</v>
      </c>
      <c r="L5773" s="29">
        <f>①陸連データ貼付け!P2842</f>
        <v>0</v>
      </c>
      <c r="M5773" s="63">
        <f>①陸連データ貼付け!Q2842</f>
        <v>0</v>
      </c>
    </row>
    <row r="5774" spans="1:13">
      <c r="A5774" s="220" t="str">
        <f>IF(①陸連データ貼付け!M2843="","",①陸連データ貼付け!M2843)</f>
        <v/>
      </c>
      <c r="B5774" s="29" t="str">
        <f t="shared" si="279"/>
        <v/>
      </c>
      <c r="C5774" s="29" t="str">
        <f t="shared" si="280"/>
        <v/>
      </c>
      <c r="D5774" s="29">
        <f>①陸連データ貼付け!B2843</f>
        <v>0</v>
      </c>
      <c r="E5774" s="29">
        <f>①陸連データ貼付け!C2843</f>
        <v>0</v>
      </c>
      <c r="F5774" s="29" t="str">
        <f>ASC(①陸連データ貼付け!D2843)</f>
        <v/>
      </c>
      <c r="G5774" s="29">
        <f>①陸連データ貼付け!E2843</f>
        <v>0</v>
      </c>
      <c r="H5774" s="29">
        <f>①陸連データ貼付け!H2843</f>
        <v>0</v>
      </c>
      <c r="I5774" s="29">
        <f>①陸連データ貼付け!I2843</f>
        <v>0</v>
      </c>
      <c r="J5774" s="29">
        <f>①陸連データ貼付け!J2843</f>
        <v>0</v>
      </c>
      <c r="K5774" s="29">
        <f t="shared" si="281"/>
        <v>0</v>
      </c>
      <c r="L5774" s="29">
        <f>①陸連データ貼付け!P2843</f>
        <v>0</v>
      </c>
      <c r="M5774" s="63">
        <f>①陸連データ貼付け!Q2843</f>
        <v>0</v>
      </c>
    </row>
    <row r="5775" spans="1:13">
      <c r="A5775" s="220" t="str">
        <f>IF(①陸連データ貼付け!M2844="","",①陸連データ貼付け!M2844)</f>
        <v/>
      </c>
      <c r="B5775" s="29" t="str">
        <f t="shared" si="279"/>
        <v/>
      </c>
      <c r="C5775" s="29" t="str">
        <f t="shared" si="280"/>
        <v/>
      </c>
      <c r="D5775" s="29">
        <f>①陸連データ貼付け!B2844</f>
        <v>0</v>
      </c>
      <c r="E5775" s="29">
        <f>①陸連データ貼付け!C2844</f>
        <v>0</v>
      </c>
      <c r="F5775" s="29" t="str">
        <f>ASC(①陸連データ貼付け!D2844)</f>
        <v/>
      </c>
      <c r="G5775" s="29">
        <f>①陸連データ貼付け!E2844</f>
        <v>0</v>
      </c>
      <c r="H5775" s="29">
        <f>①陸連データ貼付け!H2844</f>
        <v>0</v>
      </c>
      <c r="I5775" s="29">
        <f>①陸連データ貼付け!I2844</f>
        <v>0</v>
      </c>
      <c r="J5775" s="29">
        <f>①陸連データ貼付け!J2844</f>
        <v>0</v>
      </c>
      <c r="K5775" s="29">
        <f t="shared" si="281"/>
        <v>0</v>
      </c>
      <c r="L5775" s="29">
        <f>①陸連データ貼付け!P2844</f>
        <v>0</v>
      </c>
      <c r="M5775" s="63">
        <f>①陸連データ貼付け!Q2844</f>
        <v>0</v>
      </c>
    </row>
    <row r="5776" spans="1:13">
      <c r="A5776" s="220" t="str">
        <f>IF(①陸連データ貼付け!M2845="","",①陸連データ貼付け!M2845)</f>
        <v/>
      </c>
      <c r="B5776" s="29" t="str">
        <f t="shared" si="279"/>
        <v/>
      </c>
      <c r="C5776" s="29" t="str">
        <f t="shared" si="280"/>
        <v/>
      </c>
      <c r="D5776" s="29">
        <f>①陸連データ貼付け!B2845</f>
        <v>0</v>
      </c>
      <c r="E5776" s="29">
        <f>①陸連データ貼付け!C2845</f>
        <v>0</v>
      </c>
      <c r="F5776" s="29" t="str">
        <f>ASC(①陸連データ貼付け!D2845)</f>
        <v/>
      </c>
      <c r="G5776" s="29">
        <f>①陸連データ貼付け!E2845</f>
        <v>0</v>
      </c>
      <c r="H5776" s="29">
        <f>①陸連データ貼付け!H2845</f>
        <v>0</v>
      </c>
      <c r="I5776" s="29">
        <f>①陸連データ貼付け!I2845</f>
        <v>0</v>
      </c>
      <c r="J5776" s="29">
        <f>①陸連データ貼付け!J2845</f>
        <v>0</v>
      </c>
      <c r="K5776" s="29">
        <f t="shared" si="281"/>
        <v>0</v>
      </c>
      <c r="L5776" s="29">
        <f>①陸連データ貼付け!P2845</f>
        <v>0</v>
      </c>
      <c r="M5776" s="63">
        <f>①陸連データ貼付け!Q2845</f>
        <v>0</v>
      </c>
    </row>
    <row r="5777" spans="1:13">
      <c r="A5777" s="220" t="str">
        <f>IF(①陸連データ貼付け!M2846="","",①陸連データ貼付け!M2846)</f>
        <v/>
      </c>
      <c r="B5777" s="29" t="str">
        <f t="shared" si="279"/>
        <v/>
      </c>
      <c r="C5777" s="29" t="str">
        <f t="shared" si="280"/>
        <v/>
      </c>
      <c r="D5777" s="29">
        <f>①陸連データ貼付け!B2846</f>
        <v>0</v>
      </c>
      <c r="E5777" s="29">
        <f>①陸連データ貼付け!C2846</f>
        <v>0</v>
      </c>
      <c r="F5777" s="29" t="str">
        <f>ASC(①陸連データ貼付け!D2846)</f>
        <v/>
      </c>
      <c r="G5777" s="29">
        <f>①陸連データ貼付け!E2846</f>
        <v>0</v>
      </c>
      <c r="H5777" s="29">
        <f>①陸連データ貼付け!H2846</f>
        <v>0</v>
      </c>
      <c r="I5777" s="29">
        <f>①陸連データ貼付け!I2846</f>
        <v>0</v>
      </c>
      <c r="J5777" s="29">
        <f>①陸連データ貼付け!J2846</f>
        <v>0</v>
      </c>
      <c r="K5777" s="29">
        <f t="shared" si="281"/>
        <v>0</v>
      </c>
      <c r="L5777" s="29">
        <f>①陸連データ貼付け!P2846</f>
        <v>0</v>
      </c>
      <c r="M5777" s="63">
        <f>①陸連データ貼付け!Q2846</f>
        <v>0</v>
      </c>
    </row>
    <row r="5778" spans="1:13">
      <c r="A5778" s="220" t="str">
        <f>IF(①陸連データ貼付け!M2847="","",①陸連データ貼付け!M2847)</f>
        <v/>
      </c>
      <c r="B5778" s="29" t="str">
        <f t="shared" si="279"/>
        <v/>
      </c>
      <c r="C5778" s="29" t="str">
        <f t="shared" si="280"/>
        <v/>
      </c>
      <c r="D5778" s="29">
        <f>①陸連データ貼付け!B2847</f>
        <v>0</v>
      </c>
      <c r="E5778" s="29">
        <f>①陸連データ貼付け!C2847</f>
        <v>0</v>
      </c>
      <c r="F5778" s="29" t="str">
        <f>ASC(①陸連データ貼付け!D2847)</f>
        <v/>
      </c>
      <c r="G5778" s="29">
        <f>①陸連データ貼付け!E2847</f>
        <v>0</v>
      </c>
      <c r="H5778" s="29">
        <f>①陸連データ貼付け!H2847</f>
        <v>0</v>
      </c>
      <c r="I5778" s="29">
        <f>①陸連データ貼付け!I2847</f>
        <v>0</v>
      </c>
      <c r="J5778" s="29">
        <f>①陸連データ貼付け!J2847</f>
        <v>0</v>
      </c>
      <c r="K5778" s="29">
        <f t="shared" si="281"/>
        <v>0</v>
      </c>
      <c r="L5778" s="29">
        <f>①陸連データ貼付け!P2847</f>
        <v>0</v>
      </c>
      <c r="M5778" s="63">
        <f>①陸連データ貼付け!Q2847</f>
        <v>0</v>
      </c>
    </row>
    <row r="5779" spans="1:13">
      <c r="A5779" s="220" t="str">
        <f>IF(①陸連データ貼付け!M2848="","",①陸連データ貼付け!M2848)</f>
        <v/>
      </c>
      <c r="B5779" s="29" t="str">
        <f t="shared" si="279"/>
        <v/>
      </c>
      <c r="C5779" s="29" t="str">
        <f t="shared" si="280"/>
        <v/>
      </c>
      <c r="D5779" s="29">
        <f>①陸連データ貼付け!B2848</f>
        <v>0</v>
      </c>
      <c r="E5779" s="29">
        <f>①陸連データ貼付け!C2848</f>
        <v>0</v>
      </c>
      <c r="F5779" s="29" t="str">
        <f>ASC(①陸連データ貼付け!D2848)</f>
        <v/>
      </c>
      <c r="G5779" s="29">
        <f>①陸連データ貼付け!E2848</f>
        <v>0</v>
      </c>
      <c r="H5779" s="29">
        <f>①陸連データ貼付け!H2848</f>
        <v>0</v>
      </c>
      <c r="I5779" s="29">
        <f>①陸連データ貼付け!I2848</f>
        <v>0</v>
      </c>
      <c r="J5779" s="29">
        <f>①陸連データ貼付け!J2848</f>
        <v>0</v>
      </c>
      <c r="K5779" s="29">
        <f t="shared" si="281"/>
        <v>0</v>
      </c>
      <c r="L5779" s="29">
        <f>①陸連データ貼付け!P2848</f>
        <v>0</v>
      </c>
      <c r="M5779" s="63">
        <f>①陸連データ貼付け!Q2848</f>
        <v>0</v>
      </c>
    </row>
    <row r="5780" spans="1:13">
      <c r="A5780" s="220" t="str">
        <f>IF(①陸連データ貼付け!M2849="","",①陸連データ貼付け!M2849)</f>
        <v/>
      </c>
      <c r="B5780" s="29" t="str">
        <f t="shared" si="279"/>
        <v/>
      </c>
      <c r="C5780" s="29" t="str">
        <f t="shared" si="280"/>
        <v/>
      </c>
      <c r="D5780" s="29">
        <f>①陸連データ貼付け!B2849</f>
        <v>0</v>
      </c>
      <c r="E5780" s="29">
        <f>①陸連データ貼付け!C2849</f>
        <v>0</v>
      </c>
      <c r="F5780" s="29" t="str">
        <f>ASC(①陸連データ貼付け!D2849)</f>
        <v/>
      </c>
      <c r="G5780" s="29">
        <f>①陸連データ貼付け!E2849</f>
        <v>0</v>
      </c>
      <c r="H5780" s="29">
        <f>①陸連データ貼付け!H2849</f>
        <v>0</v>
      </c>
      <c r="I5780" s="29">
        <f>①陸連データ貼付け!I2849</f>
        <v>0</v>
      </c>
      <c r="J5780" s="29">
        <f>①陸連データ貼付け!J2849</f>
        <v>0</v>
      </c>
      <c r="K5780" s="29">
        <f t="shared" si="281"/>
        <v>0</v>
      </c>
      <c r="L5780" s="29">
        <f>①陸連データ貼付け!P2849</f>
        <v>0</v>
      </c>
      <c r="M5780" s="63">
        <f>①陸連データ貼付け!Q2849</f>
        <v>0</v>
      </c>
    </row>
    <row r="5781" spans="1:13">
      <c r="A5781" s="220" t="str">
        <f>IF(①陸連データ貼付け!M2850="","",①陸連データ貼付け!M2850)</f>
        <v/>
      </c>
      <c r="B5781" s="29" t="str">
        <f t="shared" si="279"/>
        <v/>
      </c>
      <c r="C5781" s="29" t="str">
        <f t="shared" si="280"/>
        <v/>
      </c>
      <c r="D5781" s="29">
        <f>①陸連データ貼付け!B2850</f>
        <v>0</v>
      </c>
      <c r="E5781" s="29">
        <f>①陸連データ貼付け!C2850</f>
        <v>0</v>
      </c>
      <c r="F5781" s="29" t="str">
        <f>ASC(①陸連データ貼付け!D2850)</f>
        <v/>
      </c>
      <c r="G5781" s="29">
        <f>①陸連データ貼付け!E2850</f>
        <v>0</v>
      </c>
      <c r="H5781" s="29">
        <f>①陸連データ貼付け!H2850</f>
        <v>0</v>
      </c>
      <c r="I5781" s="29">
        <f>①陸連データ貼付け!I2850</f>
        <v>0</v>
      </c>
      <c r="J5781" s="29">
        <f>①陸連データ貼付け!J2850</f>
        <v>0</v>
      </c>
      <c r="K5781" s="29">
        <f t="shared" si="281"/>
        <v>0</v>
      </c>
      <c r="L5781" s="29">
        <f>①陸連データ貼付け!P2850</f>
        <v>0</v>
      </c>
      <c r="M5781" s="63">
        <f>①陸連データ貼付け!Q2850</f>
        <v>0</v>
      </c>
    </row>
    <row r="5782" spans="1:13">
      <c r="A5782" s="220" t="str">
        <f>IF(①陸連データ貼付け!M2851="","",①陸連データ貼付け!M2851)</f>
        <v/>
      </c>
      <c r="B5782" s="29" t="str">
        <f t="shared" si="279"/>
        <v/>
      </c>
      <c r="C5782" s="29" t="str">
        <f t="shared" si="280"/>
        <v/>
      </c>
      <c r="D5782" s="29">
        <f>①陸連データ貼付け!B2851</f>
        <v>0</v>
      </c>
      <c r="E5782" s="29">
        <f>①陸連データ貼付け!C2851</f>
        <v>0</v>
      </c>
      <c r="F5782" s="29" t="str">
        <f>ASC(①陸連データ貼付け!D2851)</f>
        <v/>
      </c>
      <c r="G5782" s="29">
        <f>①陸連データ貼付け!E2851</f>
        <v>0</v>
      </c>
      <c r="H5782" s="29">
        <f>①陸連データ貼付け!H2851</f>
        <v>0</v>
      </c>
      <c r="I5782" s="29">
        <f>①陸連データ貼付け!I2851</f>
        <v>0</v>
      </c>
      <c r="J5782" s="29">
        <f>①陸連データ貼付け!J2851</f>
        <v>0</v>
      </c>
      <c r="K5782" s="29">
        <f t="shared" si="281"/>
        <v>0</v>
      </c>
      <c r="L5782" s="29">
        <f>①陸連データ貼付け!P2851</f>
        <v>0</v>
      </c>
      <c r="M5782" s="63">
        <f>①陸連データ貼付け!Q2851</f>
        <v>0</v>
      </c>
    </row>
    <row r="5783" spans="1:13">
      <c r="A5783" s="220" t="str">
        <f>IF(①陸連データ貼付け!M2852="","",①陸連データ貼付け!M2852)</f>
        <v/>
      </c>
      <c r="B5783" s="29" t="str">
        <f t="shared" si="279"/>
        <v/>
      </c>
      <c r="C5783" s="29" t="str">
        <f t="shared" si="280"/>
        <v/>
      </c>
      <c r="D5783" s="29">
        <f>①陸連データ貼付け!B2852</f>
        <v>0</v>
      </c>
      <c r="E5783" s="29">
        <f>①陸連データ貼付け!C2852</f>
        <v>0</v>
      </c>
      <c r="F5783" s="29" t="str">
        <f>ASC(①陸連データ貼付け!D2852)</f>
        <v/>
      </c>
      <c r="G5783" s="29">
        <f>①陸連データ貼付け!E2852</f>
        <v>0</v>
      </c>
      <c r="H5783" s="29">
        <f>①陸連データ貼付け!H2852</f>
        <v>0</v>
      </c>
      <c r="I5783" s="29">
        <f>①陸連データ貼付け!I2852</f>
        <v>0</v>
      </c>
      <c r="J5783" s="29">
        <f>①陸連データ貼付け!J2852</f>
        <v>0</v>
      </c>
      <c r="K5783" s="29">
        <f t="shared" si="281"/>
        <v>0</v>
      </c>
      <c r="L5783" s="29">
        <f>①陸連データ貼付け!P2852</f>
        <v>0</v>
      </c>
      <c r="M5783" s="63">
        <f>①陸連データ貼付け!Q2852</f>
        <v>0</v>
      </c>
    </row>
    <row r="5784" spans="1:13">
      <c r="A5784" s="220" t="str">
        <f>IF(①陸連データ貼付け!M2853="","",①陸連データ貼付け!M2853)</f>
        <v/>
      </c>
      <c r="B5784" s="29" t="str">
        <f t="shared" si="279"/>
        <v/>
      </c>
      <c r="C5784" s="29" t="str">
        <f t="shared" si="280"/>
        <v/>
      </c>
      <c r="D5784" s="29">
        <f>①陸連データ貼付け!B2853</f>
        <v>0</v>
      </c>
      <c r="E5784" s="29">
        <f>①陸連データ貼付け!C2853</f>
        <v>0</v>
      </c>
      <c r="F5784" s="29" t="str">
        <f>ASC(①陸連データ貼付け!D2853)</f>
        <v/>
      </c>
      <c r="G5784" s="29">
        <f>①陸連データ貼付け!E2853</f>
        <v>0</v>
      </c>
      <c r="H5784" s="29">
        <f>①陸連データ貼付け!H2853</f>
        <v>0</v>
      </c>
      <c r="I5784" s="29">
        <f>①陸連データ貼付け!I2853</f>
        <v>0</v>
      </c>
      <c r="J5784" s="29">
        <f>①陸連データ貼付け!J2853</f>
        <v>0</v>
      </c>
      <c r="K5784" s="29">
        <f t="shared" si="281"/>
        <v>0</v>
      </c>
      <c r="L5784" s="29">
        <f>①陸連データ貼付け!P2853</f>
        <v>0</v>
      </c>
      <c r="M5784" s="63">
        <f>①陸連データ貼付け!Q2853</f>
        <v>0</v>
      </c>
    </row>
    <row r="5785" spans="1:13">
      <c r="A5785" s="220" t="str">
        <f>IF(①陸連データ貼付け!M2854="","",①陸連データ貼付け!M2854)</f>
        <v/>
      </c>
      <c r="B5785" s="29" t="str">
        <f t="shared" si="279"/>
        <v/>
      </c>
      <c r="C5785" s="29" t="str">
        <f t="shared" si="280"/>
        <v/>
      </c>
      <c r="D5785" s="29">
        <f>①陸連データ貼付け!B2854</f>
        <v>0</v>
      </c>
      <c r="E5785" s="29">
        <f>①陸連データ貼付け!C2854</f>
        <v>0</v>
      </c>
      <c r="F5785" s="29" t="str">
        <f>ASC(①陸連データ貼付け!D2854)</f>
        <v/>
      </c>
      <c r="G5785" s="29">
        <f>①陸連データ貼付け!E2854</f>
        <v>0</v>
      </c>
      <c r="H5785" s="29">
        <f>①陸連データ貼付け!H2854</f>
        <v>0</v>
      </c>
      <c r="I5785" s="29">
        <f>①陸連データ貼付け!I2854</f>
        <v>0</v>
      </c>
      <c r="J5785" s="29">
        <f>①陸連データ貼付け!J2854</f>
        <v>0</v>
      </c>
      <c r="K5785" s="29">
        <f t="shared" si="281"/>
        <v>0</v>
      </c>
      <c r="L5785" s="29">
        <f>①陸連データ貼付け!P2854</f>
        <v>0</v>
      </c>
      <c r="M5785" s="63">
        <f>①陸連データ貼付け!Q2854</f>
        <v>0</v>
      </c>
    </row>
    <row r="5786" spans="1:13">
      <c r="A5786" s="220" t="str">
        <f>IF(①陸連データ貼付け!M2855="","",①陸連データ貼付け!M2855)</f>
        <v/>
      </c>
      <c r="B5786" s="29" t="str">
        <f t="shared" si="279"/>
        <v/>
      </c>
      <c r="C5786" s="29" t="str">
        <f t="shared" si="280"/>
        <v/>
      </c>
      <c r="D5786" s="29">
        <f>①陸連データ貼付け!B2855</f>
        <v>0</v>
      </c>
      <c r="E5786" s="29">
        <f>①陸連データ貼付け!C2855</f>
        <v>0</v>
      </c>
      <c r="F5786" s="29" t="str">
        <f>ASC(①陸連データ貼付け!D2855)</f>
        <v/>
      </c>
      <c r="G5786" s="29">
        <f>①陸連データ貼付け!E2855</f>
        <v>0</v>
      </c>
      <c r="H5786" s="29">
        <f>①陸連データ貼付け!H2855</f>
        <v>0</v>
      </c>
      <c r="I5786" s="29">
        <f>①陸連データ貼付け!I2855</f>
        <v>0</v>
      </c>
      <c r="J5786" s="29">
        <f>①陸連データ貼付け!J2855</f>
        <v>0</v>
      </c>
      <c r="K5786" s="29">
        <f t="shared" si="281"/>
        <v>0</v>
      </c>
      <c r="L5786" s="29">
        <f>①陸連データ貼付け!P2855</f>
        <v>0</v>
      </c>
      <c r="M5786" s="63">
        <f>①陸連データ貼付け!Q2855</f>
        <v>0</v>
      </c>
    </row>
    <row r="5787" spans="1:13">
      <c r="A5787" s="220" t="str">
        <f>IF(①陸連データ貼付け!M2856="","",①陸連データ貼付け!M2856)</f>
        <v/>
      </c>
      <c r="B5787" s="29" t="str">
        <f t="shared" si="279"/>
        <v/>
      </c>
      <c r="C5787" s="29" t="str">
        <f t="shared" si="280"/>
        <v/>
      </c>
      <c r="D5787" s="29">
        <f>①陸連データ貼付け!B2856</f>
        <v>0</v>
      </c>
      <c r="E5787" s="29">
        <f>①陸連データ貼付け!C2856</f>
        <v>0</v>
      </c>
      <c r="F5787" s="29" t="str">
        <f>ASC(①陸連データ貼付け!D2856)</f>
        <v/>
      </c>
      <c r="G5787" s="29">
        <f>①陸連データ貼付け!E2856</f>
        <v>0</v>
      </c>
      <c r="H5787" s="29">
        <f>①陸連データ貼付け!H2856</f>
        <v>0</v>
      </c>
      <c r="I5787" s="29">
        <f>①陸連データ貼付け!I2856</f>
        <v>0</v>
      </c>
      <c r="J5787" s="29">
        <f>①陸連データ貼付け!J2856</f>
        <v>0</v>
      </c>
      <c r="K5787" s="29">
        <f t="shared" si="281"/>
        <v>0</v>
      </c>
      <c r="L5787" s="29">
        <f>①陸連データ貼付け!P2856</f>
        <v>0</v>
      </c>
      <c r="M5787" s="63">
        <f>①陸連データ貼付け!Q2856</f>
        <v>0</v>
      </c>
    </row>
    <row r="5788" spans="1:13">
      <c r="A5788" s="220" t="str">
        <f>IF(①陸連データ貼付け!M2857="","",①陸連データ貼付け!M2857)</f>
        <v/>
      </c>
      <c r="B5788" s="29" t="str">
        <f t="shared" si="279"/>
        <v/>
      </c>
      <c r="C5788" s="29" t="str">
        <f t="shared" si="280"/>
        <v/>
      </c>
      <c r="D5788" s="29">
        <f>①陸連データ貼付け!B2857</f>
        <v>0</v>
      </c>
      <c r="E5788" s="29">
        <f>①陸連データ貼付け!C2857</f>
        <v>0</v>
      </c>
      <c r="F5788" s="29" t="str">
        <f>ASC(①陸連データ貼付け!D2857)</f>
        <v/>
      </c>
      <c r="G5788" s="29">
        <f>①陸連データ貼付け!E2857</f>
        <v>0</v>
      </c>
      <c r="H5788" s="29">
        <f>①陸連データ貼付け!H2857</f>
        <v>0</v>
      </c>
      <c r="I5788" s="29">
        <f>①陸連データ貼付け!I2857</f>
        <v>0</v>
      </c>
      <c r="J5788" s="29">
        <f>①陸連データ貼付け!J2857</f>
        <v>0</v>
      </c>
      <c r="K5788" s="29">
        <f t="shared" si="281"/>
        <v>0</v>
      </c>
      <c r="L5788" s="29">
        <f>①陸連データ貼付け!P2857</f>
        <v>0</v>
      </c>
      <c r="M5788" s="63">
        <f>①陸連データ貼付け!Q2857</f>
        <v>0</v>
      </c>
    </row>
    <row r="5789" spans="1:13">
      <c r="A5789" s="220" t="str">
        <f>IF(①陸連データ貼付け!M2858="","",①陸連データ貼付け!M2858)</f>
        <v/>
      </c>
      <c r="B5789" s="29" t="str">
        <f t="shared" si="279"/>
        <v/>
      </c>
      <c r="C5789" s="29" t="str">
        <f t="shared" si="280"/>
        <v/>
      </c>
      <c r="D5789" s="29">
        <f>①陸連データ貼付け!B2858</f>
        <v>0</v>
      </c>
      <c r="E5789" s="29">
        <f>①陸連データ貼付け!C2858</f>
        <v>0</v>
      </c>
      <c r="F5789" s="29" t="str">
        <f>ASC(①陸連データ貼付け!D2858)</f>
        <v/>
      </c>
      <c r="G5789" s="29">
        <f>①陸連データ貼付け!E2858</f>
        <v>0</v>
      </c>
      <c r="H5789" s="29">
        <f>①陸連データ貼付け!H2858</f>
        <v>0</v>
      </c>
      <c r="I5789" s="29">
        <f>①陸連データ貼付け!I2858</f>
        <v>0</v>
      </c>
      <c r="J5789" s="29">
        <f>①陸連データ貼付け!J2858</f>
        <v>0</v>
      </c>
      <c r="K5789" s="29">
        <f t="shared" si="281"/>
        <v>0</v>
      </c>
      <c r="L5789" s="29">
        <f>①陸連データ貼付け!P2858</f>
        <v>0</v>
      </c>
      <c r="M5789" s="63">
        <f>①陸連データ貼付け!Q2858</f>
        <v>0</v>
      </c>
    </row>
    <row r="5790" spans="1:13">
      <c r="A5790" s="220" t="str">
        <f>IF(①陸連データ貼付け!M2859="","",①陸連データ貼付け!M2859)</f>
        <v/>
      </c>
      <c r="B5790" s="29" t="str">
        <f t="shared" si="279"/>
        <v/>
      </c>
      <c r="C5790" s="29" t="str">
        <f t="shared" si="280"/>
        <v/>
      </c>
      <c r="D5790" s="29">
        <f>①陸連データ貼付け!B2859</f>
        <v>0</v>
      </c>
      <c r="E5790" s="29">
        <f>①陸連データ貼付け!C2859</f>
        <v>0</v>
      </c>
      <c r="F5790" s="29" t="str">
        <f>ASC(①陸連データ貼付け!D2859)</f>
        <v/>
      </c>
      <c r="G5790" s="29">
        <f>①陸連データ貼付け!E2859</f>
        <v>0</v>
      </c>
      <c r="H5790" s="29">
        <f>①陸連データ貼付け!H2859</f>
        <v>0</v>
      </c>
      <c r="I5790" s="29">
        <f>①陸連データ貼付け!I2859</f>
        <v>0</v>
      </c>
      <c r="J5790" s="29">
        <f>①陸連データ貼付け!J2859</f>
        <v>0</v>
      </c>
      <c r="K5790" s="29">
        <f t="shared" si="281"/>
        <v>0</v>
      </c>
      <c r="L5790" s="29">
        <f>①陸連データ貼付け!P2859</f>
        <v>0</v>
      </c>
      <c r="M5790" s="63">
        <f>①陸連データ貼付け!Q2859</f>
        <v>0</v>
      </c>
    </row>
    <row r="5791" spans="1:13">
      <c r="A5791" s="220" t="str">
        <f>IF(①陸連データ貼付け!M2860="","",①陸連データ貼付け!M2860)</f>
        <v/>
      </c>
      <c r="B5791" s="29" t="str">
        <f t="shared" si="279"/>
        <v/>
      </c>
      <c r="C5791" s="29" t="str">
        <f t="shared" si="280"/>
        <v/>
      </c>
      <c r="D5791" s="29">
        <f>①陸連データ貼付け!B2860</f>
        <v>0</v>
      </c>
      <c r="E5791" s="29">
        <f>①陸連データ貼付け!C2860</f>
        <v>0</v>
      </c>
      <c r="F5791" s="29" t="str">
        <f>ASC(①陸連データ貼付け!D2860)</f>
        <v/>
      </c>
      <c r="G5791" s="29">
        <f>①陸連データ貼付け!E2860</f>
        <v>0</v>
      </c>
      <c r="H5791" s="29">
        <f>①陸連データ貼付け!H2860</f>
        <v>0</v>
      </c>
      <c r="I5791" s="29">
        <f>①陸連データ貼付け!I2860</f>
        <v>0</v>
      </c>
      <c r="J5791" s="29">
        <f>①陸連データ貼付け!J2860</f>
        <v>0</v>
      </c>
      <c r="K5791" s="29">
        <f t="shared" si="281"/>
        <v>0</v>
      </c>
      <c r="L5791" s="29">
        <f>①陸連データ貼付け!P2860</f>
        <v>0</v>
      </c>
      <c r="M5791" s="63">
        <f>①陸連データ貼付け!Q2860</f>
        <v>0</v>
      </c>
    </row>
    <row r="5792" spans="1:13">
      <c r="A5792" s="220" t="str">
        <f>IF(①陸連データ貼付け!M2861="","",①陸連データ貼付け!M2861)</f>
        <v/>
      </c>
      <c r="B5792" s="29" t="str">
        <f t="shared" si="279"/>
        <v/>
      </c>
      <c r="C5792" s="29" t="str">
        <f t="shared" si="280"/>
        <v/>
      </c>
      <c r="D5792" s="29">
        <f>①陸連データ貼付け!B2861</f>
        <v>0</v>
      </c>
      <c r="E5792" s="29">
        <f>①陸連データ貼付け!C2861</f>
        <v>0</v>
      </c>
      <c r="F5792" s="29" t="str">
        <f>ASC(①陸連データ貼付け!D2861)</f>
        <v/>
      </c>
      <c r="G5792" s="29">
        <f>①陸連データ貼付け!E2861</f>
        <v>0</v>
      </c>
      <c r="H5792" s="29">
        <f>①陸連データ貼付け!H2861</f>
        <v>0</v>
      </c>
      <c r="I5792" s="29">
        <f>①陸連データ貼付け!I2861</f>
        <v>0</v>
      </c>
      <c r="J5792" s="29">
        <f>①陸連データ貼付け!J2861</f>
        <v>0</v>
      </c>
      <c r="K5792" s="29">
        <f t="shared" si="281"/>
        <v>0</v>
      </c>
      <c r="L5792" s="29">
        <f>①陸連データ貼付け!P2861</f>
        <v>0</v>
      </c>
      <c r="M5792" s="63">
        <f>①陸連データ貼付け!Q2861</f>
        <v>0</v>
      </c>
    </row>
    <row r="5793" spans="1:13">
      <c r="A5793" s="220" t="str">
        <f>IF(①陸連データ貼付け!M2862="","",①陸連データ貼付け!M2862)</f>
        <v/>
      </c>
      <c r="B5793" s="29" t="str">
        <f t="shared" si="279"/>
        <v/>
      </c>
      <c r="C5793" s="29" t="str">
        <f t="shared" si="280"/>
        <v/>
      </c>
      <c r="D5793" s="29">
        <f>①陸連データ貼付け!B2862</f>
        <v>0</v>
      </c>
      <c r="E5793" s="29">
        <f>①陸連データ貼付け!C2862</f>
        <v>0</v>
      </c>
      <c r="F5793" s="29" t="str">
        <f>ASC(①陸連データ貼付け!D2862)</f>
        <v/>
      </c>
      <c r="G5793" s="29">
        <f>①陸連データ貼付け!E2862</f>
        <v>0</v>
      </c>
      <c r="H5793" s="29">
        <f>①陸連データ貼付け!H2862</f>
        <v>0</v>
      </c>
      <c r="I5793" s="29">
        <f>①陸連データ貼付け!I2862</f>
        <v>0</v>
      </c>
      <c r="J5793" s="29">
        <f>①陸連データ貼付け!J2862</f>
        <v>0</v>
      </c>
      <c r="K5793" s="29">
        <f t="shared" si="281"/>
        <v>0</v>
      </c>
      <c r="L5793" s="29">
        <f>①陸連データ貼付け!P2862</f>
        <v>0</v>
      </c>
      <c r="M5793" s="63">
        <f>①陸連データ貼付け!Q2862</f>
        <v>0</v>
      </c>
    </row>
    <row r="5794" spans="1:13">
      <c r="A5794" s="220" t="str">
        <f>IF(①陸連データ貼付け!M2863="","",①陸連データ貼付け!M2863)</f>
        <v/>
      </c>
      <c r="B5794" s="29" t="str">
        <f t="shared" si="279"/>
        <v/>
      </c>
      <c r="C5794" s="29" t="str">
        <f t="shared" si="280"/>
        <v/>
      </c>
      <c r="D5794" s="29">
        <f>①陸連データ貼付け!B2863</f>
        <v>0</v>
      </c>
      <c r="E5794" s="29">
        <f>①陸連データ貼付け!C2863</f>
        <v>0</v>
      </c>
      <c r="F5794" s="29" t="str">
        <f>ASC(①陸連データ貼付け!D2863)</f>
        <v/>
      </c>
      <c r="G5794" s="29">
        <f>①陸連データ貼付け!E2863</f>
        <v>0</v>
      </c>
      <c r="H5794" s="29">
        <f>①陸連データ貼付け!H2863</f>
        <v>0</v>
      </c>
      <c r="I5794" s="29">
        <f>①陸連データ貼付け!I2863</f>
        <v>0</v>
      </c>
      <c r="J5794" s="29">
        <f>①陸連データ貼付け!J2863</f>
        <v>0</v>
      </c>
      <c r="K5794" s="29">
        <f t="shared" si="281"/>
        <v>0</v>
      </c>
      <c r="L5794" s="29">
        <f>①陸連データ貼付け!P2863</f>
        <v>0</v>
      </c>
      <c r="M5794" s="63">
        <f>①陸連データ貼付け!Q2863</f>
        <v>0</v>
      </c>
    </row>
    <row r="5795" spans="1:13">
      <c r="A5795" s="220" t="str">
        <f>IF(①陸連データ貼付け!M2864="","",①陸連データ貼付け!M2864)</f>
        <v/>
      </c>
      <c r="B5795" s="29" t="str">
        <f t="shared" si="279"/>
        <v/>
      </c>
      <c r="C5795" s="29" t="str">
        <f t="shared" si="280"/>
        <v/>
      </c>
      <c r="D5795" s="29">
        <f>①陸連データ貼付け!B2864</f>
        <v>0</v>
      </c>
      <c r="E5795" s="29">
        <f>①陸連データ貼付け!C2864</f>
        <v>0</v>
      </c>
      <c r="F5795" s="29" t="str">
        <f>ASC(①陸連データ貼付け!D2864)</f>
        <v/>
      </c>
      <c r="G5795" s="29">
        <f>①陸連データ貼付け!E2864</f>
        <v>0</v>
      </c>
      <c r="H5795" s="29">
        <f>①陸連データ貼付け!H2864</f>
        <v>0</v>
      </c>
      <c r="I5795" s="29">
        <f>①陸連データ貼付け!I2864</f>
        <v>0</v>
      </c>
      <c r="J5795" s="29">
        <f>①陸連データ貼付け!J2864</f>
        <v>0</v>
      </c>
      <c r="K5795" s="29">
        <f t="shared" si="281"/>
        <v>0</v>
      </c>
      <c r="L5795" s="29">
        <f>①陸連データ貼付け!P2864</f>
        <v>0</v>
      </c>
      <c r="M5795" s="63">
        <f>①陸連データ貼付け!Q2864</f>
        <v>0</v>
      </c>
    </row>
    <row r="5796" spans="1:13">
      <c r="A5796" s="220" t="str">
        <f>IF(①陸連データ貼付け!M2865="","",①陸連データ貼付け!M2865)</f>
        <v/>
      </c>
      <c r="B5796" s="29" t="str">
        <f t="shared" si="279"/>
        <v/>
      </c>
      <c r="C5796" s="29" t="str">
        <f t="shared" si="280"/>
        <v/>
      </c>
      <c r="D5796" s="29">
        <f>①陸連データ貼付け!B2865</f>
        <v>0</v>
      </c>
      <c r="E5796" s="29">
        <f>①陸連データ貼付け!C2865</f>
        <v>0</v>
      </c>
      <c r="F5796" s="29" t="str">
        <f>ASC(①陸連データ貼付け!D2865)</f>
        <v/>
      </c>
      <c r="G5796" s="29">
        <f>①陸連データ貼付け!E2865</f>
        <v>0</v>
      </c>
      <c r="H5796" s="29">
        <f>①陸連データ貼付け!H2865</f>
        <v>0</v>
      </c>
      <c r="I5796" s="29">
        <f>①陸連データ貼付け!I2865</f>
        <v>0</v>
      </c>
      <c r="J5796" s="29">
        <f>①陸連データ貼付け!J2865</f>
        <v>0</v>
      </c>
      <c r="K5796" s="29">
        <f t="shared" si="281"/>
        <v>0</v>
      </c>
      <c r="L5796" s="29">
        <f>①陸連データ貼付け!P2865</f>
        <v>0</v>
      </c>
      <c r="M5796" s="63">
        <f>①陸連データ貼付け!Q2865</f>
        <v>0</v>
      </c>
    </row>
    <row r="5797" spans="1:13">
      <c r="A5797" s="220" t="str">
        <f>IF(①陸連データ貼付け!M2866="","",①陸連データ貼付け!M2866)</f>
        <v/>
      </c>
      <c r="B5797" s="29" t="str">
        <f t="shared" si="279"/>
        <v/>
      </c>
      <c r="C5797" s="29" t="str">
        <f t="shared" si="280"/>
        <v/>
      </c>
      <c r="D5797" s="29">
        <f>①陸連データ貼付け!B2866</f>
        <v>0</v>
      </c>
      <c r="E5797" s="29">
        <f>①陸連データ貼付け!C2866</f>
        <v>0</v>
      </c>
      <c r="F5797" s="29" t="str">
        <f>ASC(①陸連データ貼付け!D2866)</f>
        <v/>
      </c>
      <c r="G5797" s="29">
        <f>①陸連データ貼付け!E2866</f>
        <v>0</v>
      </c>
      <c r="H5797" s="29">
        <f>①陸連データ貼付け!H2866</f>
        <v>0</v>
      </c>
      <c r="I5797" s="29">
        <f>①陸連データ貼付け!I2866</f>
        <v>0</v>
      </c>
      <c r="J5797" s="29">
        <f>①陸連データ貼付け!J2866</f>
        <v>0</v>
      </c>
      <c r="K5797" s="29">
        <f t="shared" si="281"/>
        <v>0</v>
      </c>
      <c r="L5797" s="29">
        <f>①陸連データ貼付け!P2866</f>
        <v>0</v>
      </c>
      <c r="M5797" s="63">
        <f>①陸連データ貼付け!Q2866</f>
        <v>0</v>
      </c>
    </row>
    <row r="5798" spans="1:13">
      <c r="A5798" s="220" t="str">
        <f>IF(①陸連データ貼付け!M2867="","",①陸連データ貼付け!M2867)</f>
        <v/>
      </c>
      <c r="B5798" s="29" t="str">
        <f t="shared" si="279"/>
        <v/>
      </c>
      <c r="C5798" s="29" t="str">
        <f t="shared" si="280"/>
        <v/>
      </c>
      <c r="D5798" s="29">
        <f>①陸連データ貼付け!B2867</f>
        <v>0</v>
      </c>
      <c r="E5798" s="29">
        <f>①陸連データ貼付け!C2867</f>
        <v>0</v>
      </c>
      <c r="F5798" s="29" t="str">
        <f>ASC(①陸連データ貼付け!D2867)</f>
        <v/>
      </c>
      <c r="G5798" s="29">
        <f>①陸連データ貼付け!E2867</f>
        <v>0</v>
      </c>
      <c r="H5798" s="29">
        <f>①陸連データ貼付け!H2867</f>
        <v>0</v>
      </c>
      <c r="I5798" s="29">
        <f>①陸連データ貼付け!I2867</f>
        <v>0</v>
      </c>
      <c r="J5798" s="29">
        <f>①陸連データ貼付け!J2867</f>
        <v>0</v>
      </c>
      <c r="K5798" s="29">
        <f t="shared" si="281"/>
        <v>0</v>
      </c>
      <c r="L5798" s="29">
        <f>①陸連データ貼付け!P2867</f>
        <v>0</v>
      </c>
      <c r="M5798" s="63">
        <f>①陸連データ貼付け!Q2867</f>
        <v>0</v>
      </c>
    </row>
    <row r="5799" spans="1:13">
      <c r="A5799" s="220" t="str">
        <f>IF(①陸連データ貼付け!M2868="","",①陸連データ貼付け!M2868)</f>
        <v/>
      </c>
      <c r="B5799" s="29" t="str">
        <f t="shared" si="279"/>
        <v/>
      </c>
      <c r="C5799" s="29" t="str">
        <f t="shared" si="280"/>
        <v/>
      </c>
      <c r="D5799" s="29">
        <f>①陸連データ貼付け!B2868</f>
        <v>0</v>
      </c>
      <c r="E5799" s="29">
        <f>①陸連データ貼付け!C2868</f>
        <v>0</v>
      </c>
      <c r="F5799" s="29" t="str">
        <f>ASC(①陸連データ貼付け!D2868)</f>
        <v/>
      </c>
      <c r="G5799" s="29">
        <f>①陸連データ貼付け!E2868</f>
        <v>0</v>
      </c>
      <c r="H5799" s="29">
        <f>①陸連データ貼付け!H2868</f>
        <v>0</v>
      </c>
      <c r="I5799" s="29">
        <f>①陸連データ貼付け!I2868</f>
        <v>0</v>
      </c>
      <c r="J5799" s="29">
        <f>①陸連データ貼付け!J2868</f>
        <v>0</v>
      </c>
      <c r="K5799" s="29">
        <f t="shared" si="281"/>
        <v>0</v>
      </c>
      <c r="L5799" s="29">
        <f>①陸連データ貼付け!P2868</f>
        <v>0</v>
      </c>
      <c r="M5799" s="63">
        <f>①陸連データ貼付け!Q2868</f>
        <v>0</v>
      </c>
    </row>
    <row r="5800" spans="1:13">
      <c r="A5800" s="220" t="str">
        <f>IF(①陸連データ貼付け!M2869="","",①陸連データ貼付け!M2869)</f>
        <v/>
      </c>
      <c r="B5800" s="29" t="str">
        <f t="shared" si="279"/>
        <v/>
      </c>
      <c r="C5800" s="29" t="str">
        <f t="shared" si="280"/>
        <v/>
      </c>
      <c r="D5800" s="29">
        <f>①陸連データ貼付け!B2869</f>
        <v>0</v>
      </c>
      <c r="E5800" s="29">
        <f>①陸連データ貼付け!C2869</f>
        <v>0</v>
      </c>
      <c r="F5800" s="29" t="str">
        <f>ASC(①陸連データ貼付け!D2869)</f>
        <v/>
      </c>
      <c r="G5800" s="29">
        <f>①陸連データ貼付け!E2869</f>
        <v>0</v>
      </c>
      <c r="H5800" s="29">
        <f>①陸連データ貼付け!H2869</f>
        <v>0</v>
      </c>
      <c r="I5800" s="29">
        <f>①陸連データ貼付け!I2869</f>
        <v>0</v>
      </c>
      <c r="J5800" s="29">
        <f>①陸連データ貼付け!J2869</f>
        <v>0</v>
      </c>
      <c r="K5800" s="29">
        <f t="shared" si="281"/>
        <v>0</v>
      </c>
      <c r="L5800" s="29">
        <f>①陸連データ貼付け!P2869</f>
        <v>0</v>
      </c>
      <c r="M5800" s="63">
        <f>①陸連データ貼付け!Q2869</f>
        <v>0</v>
      </c>
    </row>
    <row r="5801" spans="1:13">
      <c r="A5801" s="220" t="str">
        <f>IF(①陸連データ貼付け!M2870="","",①陸連データ貼付け!M2870)</f>
        <v/>
      </c>
      <c r="B5801" s="29" t="str">
        <f t="shared" si="279"/>
        <v/>
      </c>
      <c r="C5801" s="29" t="str">
        <f t="shared" si="280"/>
        <v/>
      </c>
      <c r="D5801" s="29">
        <f>①陸連データ貼付け!B2870</f>
        <v>0</v>
      </c>
      <c r="E5801" s="29">
        <f>①陸連データ貼付け!C2870</f>
        <v>0</v>
      </c>
      <c r="F5801" s="29" t="str">
        <f>ASC(①陸連データ貼付け!D2870)</f>
        <v/>
      </c>
      <c r="G5801" s="29">
        <f>①陸連データ貼付け!E2870</f>
        <v>0</v>
      </c>
      <c r="H5801" s="29">
        <f>①陸連データ貼付け!H2870</f>
        <v>0</v>
      </c>
      <c r="I5801" s="29">
        <f>①陸連データ貼付け!I2870</f>
        <v>0</v>
      </c>
      <c r="J5801" s="29">
        <f>①陸連データ貼付け!J2870</f>
        <v>0</v>
      </c>
      <c r="K5801" s="29">
        <f t="shared" si="281"/>
        <v>0</v>
      </c>
      <c r="L5801" s="29">
        <f>①陸連データ貼付け!P2870</f>
        <v>0</v>
      </c>
      <c r="M5801" s="63">
        <f>①陸連データ貼付け!Q2870</f>
        <v>0</v>
      </c>
    </row>
    <row r="5802" spans="1:13">
      <c r="A5802" s="220" t="str">
        <f>IF(①陸連データ貼付け!M2871="","",①陸連データ貼付け!M2871)</f>
        <v/>
      </c>
      <c r="B5802" s="29" t="str">
        <f t="shared" si="279"/>
        <v/>
      </c>
      <c r="C5802" s="29" t="str">
        <f t="shared" si="280"/>
        <v/>
      </c>
      <c r="D5802" s="29">
        <f>①陸連データ貼付け!B2871</f>
        <v>0</v>
      </c>
      <c r="E5802" s="29">
        <f>①陸連データ貼付け!C2871</f>
        <v>0</v>
      </c>
      <c r="F5802" s="29" t="str">
        <f>ASC(①陸連データ貼付け!D2871)</f>
        <v/>
      </c>
      <c r="G5802" s="29">
        <f>①陸連データ貼付け!E2871</f>
        <v>0</v>
      </c>
      <c r="H5802" s="29">
        <f>①陸連データ貼付け!H2871</f>
        <v>0</v>
      </c>
      <c r="I5802" s="29">
        <f>①陸連データ貼付け!I2871</f>
        <v>0</v>
      </c>
      <c r="J5802" s="29">
        <f>①陸連データ貼付け!J2871</f>
        <v>0</v>
      </c>
      <c r="K5802" s="29">
        <f t="shared" si="281"/>
        <v>0</v>
      </c>
      <c r="L5802" s="29">
        <f>①陸連データ貼付け!P2871</f>
        <v>0</v>
      </c>
      <c r="M5802" s="63">
        <f>①陸連データ貼付け!Q2871</f>
        <v>0</v>
      </c>
    </row>
    <row r="5803" spans="1:13">
      <c r="A5803" s="220" t="str">
        <f>IF(①陸連データ貼付け!M2872="","",①陸連データ貼付け!M2872)</f>
        <v/>
      </c>
      <c r="B5803" s="29" t="str">
        <f t="shared" si="279"/>
        <v/>
      </c>
      <c r="C5803" s="29" t="str">
        <f t="shared" si="280"/>
        <v/>
      </c>
      <c r="D5803" s="29">
        <f>①陸連データ貼付け!B2872</f>
        <v>0</v>
      </c>
      <c r="E5803" s="29">
        <f>①陸連データ貼付け!C2872</f>
        <v>0</v>
      </c>
      <c r="F5803" s="29" t="str">
        <f>ASC(①陸連データ貼付け!D2872)</f>
        <v/>
      </c>
      <c r="G5803" s="29">
        <f>①陸連データ貼付け!E2872</f>
        <v>0</v>
      </c>
      <c r="H5803" s="29">
        <f>①陸連データ貼付け!H2872</f>
        <v>0</v>
      </c>
      <c r="I5803" s="29">
        <f>①陸連データ貼付け!I2872</f>
        <v>0</v>
      </c>
      <c r="J5803" s="29">
        <f>①陸連データ貼付け!J2872</f>
        <v>0</v>
      </c>
      <c r="K5803" s="29">
        <f t="shared" si="281"/>
        <v>0</v>
      </c>
      <c r="L5803" s="29">
        <f>①陸連データ貼付け!P2872</f>
        <v>0</v>
      </c>
      <c r="M5803" s="63">
        <f>①陸連データ貼付け!Q2872</f>
        <v>0</v>
      </c>
    </row>
    <row r="5804" spans="1:13">
      <c r="A5804" s="220" t="str">
        <f>IF(①陸連データ貼付け!M2873="","",①陸連データ貼付け!M2873)</f>
        <v/>
      </c>
      <c r="B5804" s="29" t="str">
        <f t="shared" si="279"/>
        <v/>
      </c>
      <c r="C5804" s="29" t="str">
        <f t="shared" si="280"/>
        <v/>
      </c>
      <c r="D5804" s="29">
        <f>①陸連データ貼付け!B2873</f>
        <v>0</v>
      </c>
      <c r="E5804" s="29">
        <f>①陸連データ貼付け!C2873</f>
        <v>0</v>
      </c>
      <c r="F5804" s="29" t="str">
        <f>ASC(①陸連データ貼付け!D2873)</f>
        <v/>
      </c>
      <c r="G5804" s="29">
        <f>①陸連データ貼付け!E2873</f>
        <v>0</v>
      </c>
      <c r="H5804" s="29">
        <f>①陸連データ貼付け!H2873</f>
        <v>0</v>
      </c>
      <c r="I5804" s="29">
        <f>①陸連データ貼付け!I2873</f>
        <v>0</v>
      </c>
      <c r="J5804" s="29">
        <f>①陸連データ貼付け!J2873</f>
        <v>0</v>
      </c>
      <c r="K5804" s="29">
        <f t="shared" si="281"/>
        <v>0</v>
      </c>
      <c r="L5804" s="29">
        <f>①陸連データ貼付け!P2873</f>
        <v>0</v>
      </c>
      <c r="M5804" s="63">
        <f>①陸連データ貼付け!Q2873</f>
        <v>0</v>
      </c>
    </row>
    <row r="5805" spans="1:13">
      <c r="A5805" s="220" t="str">
        <f>IF(①陸連データ貼付け!M2874="","",①陸連データ貼付け!M2874)</f>
        <v/>
      </c>
      <c r="B5805" s="29" t="str">
        <f t="shared" si="279"/>
        <v/>
      </c>
      <c r="C5805" s="29" t="str">
        <f t="shared" si="280"/>
        <v/>
      </c>
      <c r="D5805" s="29">
        <f>①陸連データ貼付け!B2874</f>
        <v>0</v>
      </c>
      <c r="E5805" s="29">
        <f>①陸連データ貼付け!C2874</f>
        <v>0</v>
      </c>
      <c r="F5805" s="29" t="str">
        <f>ASC(①陸連データ貼付け!D2874)</f>
        <v/>
      </c>
      <c r="G5805" s="29">
        <f>①陸連データ貼付け!E2874</f>
        <v>0</v>
      </c>
      <c r="H5805" s="29">
        <f>①陸連データ貼付け!H2874</f>
        <v>0</v>
      </c>
      <c r="I5805" s="29">
        <f>①陸連データ貼付け!I2874</f>
        <v>0</v>
      </c>
      <c r="J5805" s="29">
        <f>①陸連データ貼付け!J2874</f>
        <v>0</v>
      </c>
      <c r="K5805" s="29">
        <f t="shared" si="281"/>
        <v>0</v>
      </c>
      <c r="L5805" s="29">
        <f>①陸連データ貼付け!P2874</f>
        <v>0</v>
      </c>
      <c r="M5805" s="63">
        <f>①陸連データ貼付け!Q2874</f>
        <v>0</v>
      </c>
    </row>
    <row r="5806" spans="1:13">
      <c r="A5806" s="220" t="str">
        <f>IF(①陸連データ貼付け!M2875="","",①陸連データ貼付け!M2875)</f>
        <v/>
      </c>
      <c r="B5806" s="29" t="str">
        <f t="shared" ref="B5806:B5869" si="282">LEFT(A5806,1)</f>
        <v/>
      </c>
      <c r="C5806" s="29" t="str">
        <f t="shared" ref="C5806:C5869" si="283">REPLACE(A5806,1,1,"")</f>
        <v/>
      </c>
      <c r="D5806" s="29">
        <f>①陸連データ貼付け!B2875</f>
        <v>0</v>
      </c>
      <c r="E5806" s="29">
        <f>①陸連データ貼付け!C2875</f>
        <v>0</v>
      </c>
      <c r="F5806" s="29" t="str">
        <f>ASC(①陸連データ貼付け!D2875)</f>
        <v/>
      </c>
      <c r="G5806" s="29">
        <f>①陸連データ貼付け!E2875</f>
        <v>0</v>
      </c>
      <c r="H5806" s="29">
        <f>①陸連データ貼付け!H2875</f>
        <v>0</v>
      </c>
      <c r="I5806" s="29">
        <f>①陸連データ貼付け!I2875</f>
        <v>0</v>
      </c>
      <c r="J5806" s="29">
        <f>①陸連データ貼付け!J2875</f>
        <v>0</v>
      </c>
      <c r="K5806" s="29">
        <f t="shared" ref="K5806:K5869" si="284">I5806</f>
        <v>0</v>
      </c>
      <c r="L5806" s="29">
        <f>①陸連データ貼付け!P2875</f>
        <v>0</v>
      </c>
      <c r="M5806" s="63">
        <f>①陸連データ貼付け!Q2875</f>
        <v>0</v>
      </c>
    </row>
    <row r="5807" spans="1:13">
      <c r="A5807" s="220" t="str">
        <f>IF(①陸連データ貼付け!M2876="","",①陸連データ貼付け!M2876)</f>
        <v/>
      </c>
      <c r="B5807" s="29" t="str">
        <f t="shared" si="282"/>
        <v/>
      </c>
      <c r="C5807" s="29" t="str">
        <f t="shared" si="283"/>
        <v/>
      </c>
      <c r="D5807" s="29">
        <f>①陸連データ貼付け!B2876</f>
        <v>0</v>
      </c>
      <c r="E5807" s="29">
        <f>①陸連データ貼付け!C2876</f>
        <v>0</v>
      </c>
      <c r="F5807" s="29" t="str">
        <f>ASC(①陸連データ貼付け!D2876)</f>
        <v/>
      </c>
      <c r="G5807" s="29">
        <f>①陸連データ貼付け!E2876</f>
        <v>0</v>
      </c>
      <c r="H5807" s="29">
        <f>①陸連データ貼付け!H2876</f>
        <v>0</v>
      </c>
      <c r="I5807" s="29">
        <f>①陸連データ貼付け!I2876</f>
        <v>0</v>
      </c>
      <c r="J5807" s="29">
        <f>①陸連データ貼付け!J2876</f>
        <v>0</v>
      </c>
      <c r="K5807" s="29">
        <f t="shared" si="284"/>
        <v>0</v>
      </c>
      <c r="L5807" s="29">
        <f>①陸連データ貼付け!P2876</f>
        <v>0</v>
      </c>
      <c r="M5807" s="63">
        <f>①陸連データ貼付け!Q2876</f>
        <v>0</v>
      </c>
    </row>
    <row r="5808" spans="1:13">
      <c r="A5808" s="220" t="str">
        <f>IF(①陸連データ貼付け!M2877="","",①陸連データ貼付け!M2877)</f>
        <v/>
      </c>
      <c r="B5808" s="29" t="str">
        <f t="shared" si="282"/>
        <v/>
      </c>
      <c r="C5808" s="29" t="str">
        <f t="shared" si="283"/>
        <v/>
      </c>
      <c r="D5808" s="29">
        <f>①陸連データ貼付け!B2877</f>
        <v>0</v>
      </c>
      <c r="E5808" s="29">
        <f>①陸連データ貼付け!C2877</f>
        <v>0</v>
      </c>
      <c r="F5808" s="29" t="str">
        <f>ASC(①陸連データ貼付け!D2877)</f>
        <v/>
      </c>
      <c r="G5808" s="29">
        <f>①陸連データ貼付け!E2877</f>
        <v>0</v>
      </c>
      <c r="H5808" s="29">
        <f>①陸連データ貼付け!H2877</f>
        <v>0</v>
      </c>
      <c r="I5808" s="29">
        <f>①陸連データ貼付け!I2877</f>
        <v>0</v>
      </c>
      <c r="J5808" s="29">
        <f>①陸連データ貼付け!J2877</f>
        <v>0</v>
      </c>
      <c r="K5808" s="29">
        <f t="shared" si="284"/>
        <v>0</v>
      </c>
      <c r="L5808" s="29">
        <f>①陸連データ貼付け!P2877</f>
        <v>0</v>
      </c>
      <c r="M5808" s="63">
        <f>①陸連データ貼付け!Q2877</f>
        <v>0</v>
      </c>
    </row>
    <row r="5809" spans="1:13">
      <c r="A5809" s="220" t="str">
        <f>IF(①陸連データ貼付け!M2878="","",①陸連データ貼付け!M2878)</f>
        <v/>
      </c>
      <c r="B5809" s="29" t="str">
        <f t="shared" si="282"/>
        <v/>
      </c>
      <c r="C5809" s="29" t="str">
        <f t="shared" si="283"/>
        <v/>
      </c>
      <c r="D5809" s="29">
        <f>①陸連データ貼付け!B2878</f>
        <v>0</v>
      </c>
      <c r="E5809" s="29">
        <f>①陸連データ貼付け!C2878</f>
        <v>0</v>
      </c>
      <c r="F5809" s="29" t="str">
        <f>ASC(①陸連データ貼付け!D2878)</f>
        <v/>
      </c>
      <c r="G5809" s="29">
        <f>①陸連データ貼付け!E2878</f>
        <v>0</v>
      </c>
      <c r="H5809" s="29">
        <f>①陸連データ貼付け!H2878</f>
        <v>0</v>
      </c>
      <c r="I5809" s="29">
        <f>①陸連データ貼付け!I2878</f>
        <v>0</v>
      </c>
      <c r="J5809" s="29">
        <f>①陸連データ貼付け!J2878</f>
        <v>0</v>
      </c>
      <c r="K5809" s="29">
        <f t="shared" si="284"/>
        <v>0</v>
      </c>
      <c r="L5809" s="29">
        <f>①陸連データ貼付け!P2878</f>
        <v>0</v>
      </c>
      <c r="M5809" s="63">
        <f>①陸連データ貼付け!Q2878</f>
        <v>0</v>
      </c>
    </row>
    <row r="5810" spans="1:13">
      <c r="A5810" s="220" t="str">
        <f>IF(①陸連データ貼付け!M2879="","",①陸連データ貼付け!M2879)</f>
        <v/>
      </c>
      <c r="B5810" s="29" t="str">
        <f t="shared" si="282"/>
        <v/>
      </c>
      <c r="C5810" s="29" t="str">
        <f t="shared" si="283"/>
        <v/>
      </c>
      <c r="D5810" s="29">
        <f>①陸連データ貼付け!B2879</f>
        <v>0</v>
      </c>
      <c r="E5810" s="29">
        <f>①陸連データ貼付け!C2879</f>
        <v>0</v>
      </c>
      <c r="F5810" s="29" t="str">
        <f>ASC(①陸連データ貼付け!D2879)</f>
        <v/>
      </c>
      <c r="G5810" s="29">
        <f>①陸連データ貼付け!E2879</f>
        <v>0</v>
      </c>
      <c r="H5810" s="29">
        <f>①陸連データ貼付け!H2879</f>
        <v>0</v>
      </c>
      <c r="I5810" s="29">
        <f>①陸連データ貼付け!I2879</f>
        <v>0</v>
      </c>
      <c r="J5810" s="29">
        <f>①陸連データ貼付け!J2879</f>
        <v>0</v>
      </c>
      <c r="K5810" s="29">
        <f t="shared" si="284"/>
        <v>0</v>
      </c>
      <c r="L5810" s="29">
        <f>①陸連データ貼付け!P2879</f>
        <v>0</v>
      </c>
      <c r="M5810" s="63">
        <f>①陸連データ貼付け!Q2879</f>
        <v>0</v>
      </c>
    </row>
    <row r="5811" spans="1:13">
      <c r="A5811" s="220" t="str">
        <f>IF(①陸連データ貼付け!M2880="","",①陸連データ貼付け!M2880)</f>
        <v/>
      </c>
      <c r="B5811" s="29" t="str">
        <f t="shared" si="282"/>
        <v/>
      </c>
      <c r="C5811" s="29" t="str">
        <f t="shared" si="283"/>
        <v/>
      </c>
      <c r="D5811" s="29">
        <f>①陸連データ貼付け!B2880</f>
        <v>0</v>
      </c>
      <c r="E5811" s="29">
        <f>①陸連データ貼付け!C2880</f>
        <v>0</v>
      </c>
      <c r="F5811" s="29" t="str">
        <f>ASC(①陸連データ貼付け!D2880)</f>
        <v/>
      </c>
      <c r="G5811" s="29">
        <f>①陸連データ貼付け!E2880</f>
        <v>0</v>
      </c>
      <c r="H5811" s="29">
        <f>①陸連データ貼付け!H2880</f>
        <v>0</v>
      </c>
      <c r="I5811" s="29">
        <f>①陸連データ貼付け!I2880</f>
        <v>0</v>
      </c>
      <c r="J5811" s="29">
        <f>①陸連データ貼付け!J2880</f>
        <v>0</v>
      </c>
      <c r="K5811" s="29">
        <f t="shared" si="284"/>
        <v>0</v>
      </c>
      <c r="L5811" s="29">
        <f>①陸連データ貼付け!P2880</f>
        <v>0</v>
      </c>
      <c r="M5811" s="63">
        <f>①陸連データ貼付け!Q2880</f>
        <v>0</v>
      </c>
    </row>
    <row r="5812" spans="1:13">
      <c r="A5812" s="220" t="str">
        <f>IF(①陸連データ貼付け!M2881="","",①陸連データ貼付け!M2881)</f>
        <v/>
      </c>
      <c r="B5812" s="29" t="str">
        <f t="shared" si="282"/>
        <v/>
      </c>
      <c r="C5812" s="29" t="str">
        <f t="shared" si="283"/>
        <v/>
      </c>
      <c r="D5812" s="29">
        <f>①陸連データ貼付け!B2881</f>
        <v>0</v>
      </c>
      <c r="E5812" s="29">
        <f>①陸連データ貼付け!C2881</f>
        <v>0</v>
      </c>
      <c r="F5812" s="29" t="str">
        <f>ASC(①陸連データ貼付け!D2881)</f>
        <v/>
      </c>
      <c r="G5812" s="29">
        <f>①陸連データ貼付け!E2881</f>
        <v>0</v>
      </c>
      <c r="H5812" s="29">
        <f>①陸連データ貼付け!H2881</f>
        <v>0</v>
      </c>
      <c r="I5812" s="29">
        <f>①陸連データ貼付け!I2881</f>
        <v>0</v>
      </c>
      <c r="J5812" s="29">
        <f>①陸連データ貼付け!J2881</f>
        <v>0</v>
      </c>
      <c r="K5812" s="29">
        <f t="shared" si="284"/>
        <v>0</v>
      </c>
      <c r="L5812" s="29">
        <f>①陸連データ貼付け!P2881</f>
        <v>0</v>
      </c>
      <c r="M5812" s="63">
        <f>①陸連データ貼付け!Q2881</f>
        <v>0</v>
      </c>
    </row>
    <row r="5813" spans="1:13">
      <c r="A5813" s="220" t="str">
        <f>IF(①陸連データ貼付け!M2882="","",①陸連データ貼付け!M2882)</f>
        <v/>
      </c>
      <c r="B5813" s="29" t="str">
        <f t="shared" si="282"/>
        <v/>
      </c>
      <c r="C5813" s="29" t="str">
        <f t="shared" si="283"/>
        <v/>
      </c>
      <c r="D5813" s="29">
        <f>①陸連データ貼付け!B2882</f>
        <v>0</v>
      </c>
      <c r="E5813" s="29">
        <f>①陸連データ貼付け!C2882</f>
        <v>0</v>
      </c>
      <c r="F5813" s="29" t="str">
        <f>ASC(①陸連データ貼付け!D2882)</f>
        <v/>
      </c>
      <c r="G5813" s="29">
        <f>①陸連データ貼付け!E2882</f>
        <v>0</v>
      </c>
      <c r="H5813" s="29">
        <f>①陸連データ貼付け!H2882</f>
        <v>0</v>
      </c>
      <c r="I5813" s="29">
        <f>①陸連データ貼付け!I2882</f>
        <v>0</v>
      </c>
      <c r="J5813" s="29">
        <f>①陸連データ貼付け!J2882</f>
        <v>0</v>
      </c>
      <c r="K5813" s="29">
        <f t="shared" si="284"/>
        <v>0</v>
      </c>
      <c r="L5813" s="29">
        <f>①陸連データ貼付け!P2882</f>
        <v>0</v>
      </c>
      <c r="M5813" s="63">
        <f>①陸連データ貼付け!Q2882</f>
        <v>0</v>
      </c>
    </row>
    <row r="5814" spans="1:13">
      <c r="A5814" s="220" t="str">
        <f>IF(①陸連データ貼付け!M2883="","",①陸連データ貼付け!M2883)</f>
        <v/>
      </c>
      <c r="B5814" s="29" t="str">
        <f t="shared" si="282"/>
        <v/>
      </c>
      <c r="C5814" s="29" t="str">
        <f t="shared" si="283"/>
        <v/>
      </c>
      <c r="D5814" s="29">
        <f>①陸連データ貼付け!B2883</f>
        <v>0</v>
      </c>
      <c r="E5814" s="29">
        <f>①陸連データ貼付け!C2883</f>
        <v>0</v>
      </c>
      <c r="F5814" s="29" t="str">
        <f>ASC(①陸連データ貼付け!D2883)</f>
        <v/>
      </c>
      <c r="G5814" s="29">
        <f>①陸連データ貼付け!E2883</f>
        <v>0</v>
      </c>
      <c r="H5814" s="29">
        <f>①陸連データ貼付け!H2883</f>
        <v>0</v>
      </c>
      <c r="I5814" s="29">
        <f>①陸連データ貼付け!I2883</f>
        <v>0</v>
      </c>
      <c r="J5814" s="29">
        <f>①陸連データ貼付け!J2883</f>
        <v>0</v>
      </c>
      <c r="K5814" s="29">
        <f t="shared" si="284"/>
        <v>0</v>
      </c>
      <c r="L5814" s="29">
        <f>①陸連データ貼付け!P2883</f>
        <v>0</v>
      </c>
      <c r="M5814" s="63">
        <f>①陸連データ貼付け!Q2883</f>
        <v>0</v>
      </c>
    </row>
    <row r="5815" spans="1:13">
      <c r="A5815" s="220" t="str">
        <f>IF(①陸連データ貼付け!M2884="","",①陸連データ貼付け!M2884)</f>
        <v/>
      </c>
      <c r="B5815" s="29" t="str">
        <f t="shared" si="282"/>
        <v/>
      </c>
      <c r="C5815" s="29" t="str">
        <f t="shared" si="283"/>
        <v/>
      </c>
      <c r="D5815" s="29">
        <f>①陸連データ貼付け!B2884</f>
        <v>0</v>
      </c>
      <c r="E5815" s="29">
        <f>①陸連データ貼付け!C2884</f>
        <v>0</v>
      </c>
      <c r="F5815" s="29" t="str">
        <f>ASC(①陸連データ貼付け!D2884)</f>
        <v/>
      </c>
      <c r="G5815" s="29">
        <f>①陸連データ貼付け!E2884</f>
        <v>0</v>
      </c>
      <c r="H5815" s="29">
        <f>①陸連データ貼付け!H2884</f>
        <v>0</v>
      </c>
      <c r="I5815" s="29">
        <f>①陸連データ貼付け!I2884</f>
        <v>0</v>
      </c>
      <c r="J5815" s="29">
        <f>①陸連データ貼付け!J2884</f>
        <v>0</v>
      </c>
      <c r="K5815" s="29">
        <f t="shared" si="284"/>
        <v>0</v>
      </c>
      <c r="L5815" s="29">
        <f>①陸連データ貼付け!P2884</f>
        <v>0</v>
      </c>
      <c r="M5815" s="63">
        <f>①陸連データ貼付け!Q2884</f>
        <v>0</v>
      </c>
    </row>
    <row r="5816" spans="1:13">
      <c r="A5816" s="220" t="str">
        <f>IF(①陸連データ貼付け!M2885="","",①陸連データ貼付け!M2885)</f>
        <v/>
      </c>
      <c r="B5816" s="29" t="str">
        <f t="shared" si="282"/>
        <v/>
      </c>
      <c r="C5816" s="29" t="str">
        <f t="shared" si="283"/>
        <v/>
      </c>
      <c r="D5816" s="29">
        <f>①陸連データ貼付け!B2885</f>
        <v>0</v>
      </c>
      <c r="E5816" s="29">
        <f>①陸連データ貼付け!C2885</f>
        <v>0</v>
      </c>
      <c r="F5816" s="29" t="str">
        <f>ASC(①陸連データ貼付け!D2885)</f>
        <v/>
      </c>
      <c r="G5816" s="29">
        <f>①陸連データ貼付け!E2885</f>
        <v>0</v>
      </c>
      <c r="H5816" s="29">
        <f>①陸連データ貼付け!H2885</f>
        <v>0</v>
      </c>
      <c r="I5816" s="29">
        <f>①陸連データ貼付け!I2885</f>
        <v>0</v>
      </c>
      <c r="J5816" s="29">
        <f>①陸連データ貼付け!J2885</f>
        <v>0</v>
      </c>
      <c r="K5816" s="29">
        <f t="shared" si="284"/>
        <v>0</v>
      </c>
      <c r="L5816" s="29">
        <f>①陸連データ貼付け!P2885</f>
        <v>0</v>
      </c>
      <c r="M5816" s="63">
        <f>①陸連データ貼付け!Q2885</f>
        <v>0</v>
      </c>
    </row>
    <row r="5817" spans="1:13">
      <c r="A5817" s="220" t="str">
        <f>IF(①陸連データ貼付け!M2886="","",①陸連データ貼付け!M2886)</f>
        <v/>
      </c>
      <c r="B5817" s="29" t="str">
        <f t="shared" si="282"/>
        <v/>
      </c>
      <c r="C5817" s="29" t="str">
        <f t="shared" si="283"/>
        <v/>
      </c>
      <c r="D5817" s="29">
        <f>①陸連データ貼付け!B2886</f>
        <v>0</v>
      </c>
      <c r="E5817" s="29">
        <f>①陸連データ貼付け!C2886</f>
        <v>0</v>
      </c>
      <c r="F5817" s="29" t="str">
        <f>ASC(①陸連データ貼付け!D2886)</f>
        <v/>
      </c>
      <c r="G5817" s="29">
        <f>①陸連データ貼付け!E2886</f>
        <v>0</v>
      </c>
      <c r="H5817" s="29">
        <f>①陸連データ貼付け!H2886</f>
        <v>0</v>
      </c>
      <c r="I5817" s="29">
        <f>①陸連データ貼付け!I2886</f>
        <v>0</v>
      </c>
      <c r="J5817" s="29">
        <f>①陸連データ貼付け!J2886</f>
        <v>0</v>
      </c>
      <c r="K5817" s="29">
        <f t="shared" si="284"/>
        <v>0</v>
      </c>
      <c r="L5817" s="29">
        <f>①陸連データ貼付け!P2886</f>
        <v>0</v>
      </c>
      <c r="M5817" s="63">
        <f>①陸連データ貼付け!Q2886</f>
        <v>0</v>
      </c>
    </row>
    <row r="5818" spans="1:13">
      <c r="A5818" s="220" t="str">
        <f>IF(①陸連データ貼付け!M2887="","",①陸連データ貼付け!M2887)</f>
        <v/>
      </c>
      <c r="B5818" s="29" t="str">
        <f t="shared" si="282"/>
        <v/>
      </c>
      <c r="C5818" s="29" t="str">
        <f t="shared" si="283"/>
        <v/>
      </c>
      <c r="D5818" s="29">
        <f>①陸連データ貼付け!B2887</f>
        <v>0</v>
      </c>
      <c r="E5818" s="29">
        <f>①陸連データ貼付け!C2887</f>
        <v>0</v>
      </c>
      <c r="F5818" s="29" t="str">
        <f>ASC(①陸連データ貼付け!D2887)</f>
        <v/>
      </c>
      <c r="G5818" s="29">
        <f>①陸連データ貼付け!E2887</f>
        <v>0</v>
      </c>
      <c r="H5818" s="29">
        <f>①陸連データ貼付け!H2887</f>
        <v>0</v>
      </c>
      <c r="I5818" s="29">
        <f>①陸連データ貼付け!I2887</f>
        <v>0</v>
      </c>
      <c r="J5818" s="29">
        <f>①陸連データ貼付け!J2887</f>
        <v>0</v>
      </c>
      <c r="K5818" s="29">
        <f t="shared" si="284"/>
        <v>0</v>
      </c>
      <c r="L5818" s="29">
        <f>①陸連データ貼付け!P2887</f>
        <v>0</v>
      </c>
      <c r="M5818" s="63">
        <f>①陸連データ貼付け!Q2887</f>
        <v>0</v>
      </c>
    </row>
    <row r="5819" spans="1:13">
      <c r="A5819" s="220" t="str">
        <f>IF(①陸連データ貼付け!M2888="","",①陸連データ貼付け!M2888)</f>
        <v/>
      </c>
      <c r="B5819" s="29" t="str">
        <f t="shared" si="282"/>
        <v/>
      </c>
      <c r="C5819" s="29" t="str">
        <f t="shared" si="283"/>
        <v/>
      </c>
      <c r="D5819" s="29">
        <f>①陸連データ貼付け!B2888</f>
        <v>0</v>
      </c>
      <c r="E5819" s="29">
        <f>①陸連データ貼付け!C2888</f>
        <v>0</v>
      </c>
      <c r="F5819" s="29" t="str">
        <f>ASC(①陸連データ貼付け!D2888)</f>
        <v/>
      </c>
      <c r="G5819" s="29">
        <f>①陸連データ貼付け!E2888</f>
        <v>0</v>
      </c>
      <c r="H5819" s="29">
        <f>①陸連データ貼付け!H2888</f>
        <v>0</v>
      </c>
      <c r="I5819" s="29">
        <f>①陸連データ貼付け!I2888</f>
        <v>0</v>
      </c>
      <c r="J5819" s="29">
        <f>①陸連データ貼付け!J2888</f>
        <v>0</v>
      </c>
      <c r="K5819" s="29">
        <f t="shared" si="284"/>
        <v>0</v>
      </c>
      <c r="L5819" s="29">
        <f>①陸連データ貼付け!P2888</f>
        <v>0</v>
      </c>
      <c r="M5819" s="63">
        <f>①陸連データ貼付け!Q2888</f>
        <v>0</v>
      </c>
    </row>
    <row r="5820" spans="1:13">
      <c r="A5820" s="220" t="str">
        <f>IF(①陸連データ貼付け!M2889="","",①陸連データ貼付け!M2889)</f>
        <v/>
      </c>
      <c r="B5820" s="29" t="str">
        <f t="shared" si="282"/>
        <v/>
      </c>
      <c r="C5820" s="29" t="str">
        <f t="shared" si="283"/>
        <v/>
      </c>
      <c r="D5820" s="29">
        <f>①陸連データ貼付け!B2889</f>
        <v>0</v>
      </c>
      <c r="E5820" s="29">
        <f>①陸連データ貼付け!C2889</f>
        <v>0</v>
      </c>
      <c r="F5820" s="29" t="str">
        <f>ASC(①陸連データ貼付け!D2889)</f>
        <v/>
      </c>
      <c r="G5820" s="29">
        <f>①陸連データ貼付け!E2889</f>
        <v>0</v>
      </c>
      <c r="H5820" s="29">
        <f>①陸連データ貼付け!H2889</f>
        <v>0</v>
      </c>
      <c r="I5820" s="29">
        <f>①陸連データ貼付け!I2889</f>
        <v>0</v>
      </c>
      <c r="J5820" s="29">
        <f>①陸連データ貼付け!J2889</f>
        <v>0</v>
      </c>
      <c r="K5820" s="29">
        <f t="shared" si="284"/>
        <v>0</v>
      </c>
      <c r="L5820" s="29">
        <f>①陸連データ貼付け!P2889</f>
        <v>0</v>
      </c>
      <c r="M5820" s="63">
        <f>①陸連データ貼付け!Q2889</f>
        <v>0</v>
      </c>
    </row>
    <row r="5821" spans="1:13">
      <c r="A5821" s="220" t="str">
        <f>IF(①陸連データ貼付け!M2890="","",①陸連データ貼付け!M2890)</f>
        <v/>
      </c>
      <c r="B5821" s="29" t="str">
        <f t="shared" si="282"/>
        <v/>
      </c>
      <c r="C5821" s="29" t="str">
        <f t="shared" si="283"/>
        <v/>
      </c>
      <c r="D5821" s="29">
        <f>①陸連データ貼付け!B2890</f>
        <v>0</v>
      </c>
      <c r="E5821" s="29">
        <f>①陸連データ貼付け!C2890</f>
        <v>0</v>
      </c>
      <c r="F5821" s="29" t="str">
        <f>ASC(①陸連データ貼付け!D2890)</f>
        <v/>
      </c>
      <c r="G5821" s="29">
        <f>①陸連データ貼付け!E2890</f>
        <v>0</v>
      </c>
      <c r="H5821" s="29">
        <f>①陸連データ貼付け!H2890</f>
        <v>0</v>
      </c>
      <c r="I5821" s="29">
        <f>①陸連データ貼付け!I2890</f>
        <v>0</v>
      </c>
      <c r="J5821" s="29">
        <f>①陸連データ貼付け!J2890</f>
        <v>0</v>
      </c>
      <c r="K5821" s="29">
        <f t="shared" si="284"/>
        <v>0</v>
      </c>
      <c r="L5821" s="29">
        <f>①陸連データ貼付け!P2890</f>
        <v>0</v>
      </c>
      <c r="M5821" s="63">
        <f>①陸連データ貼付け!Q2890</f>
        <v>0</v>
      </c>
    </row>
    <row r="5822" spans="1:13">
      <c r="A5822" s="220" t="str">
        <f>IF(①陸連データ貼付け!M2891="","",①陸連データ貼付け!M2891)</f>
        <v/>
      </c>
      <c r="B5822" s="29" t="str">
        <f t="shared" si="282"/>
        <v/>
      </c>
      <c r="C5822" s="29" t="str">
        <f t="shared" si="283"/>
        <v/>
      </c>
      <c r="D5822" s="29">
        <f>①陸連データ貼付け!B2891</f>
        <v>0</v>
      </c>
      <c r="E5822" s="29">
        <f>①陸連データ貼付け!C2891</f>
        <v>0</v>
      </c>
      <c r="F5822" s="29" t="str">
        <f>ASC(①陸連データ貼付け!D2891)</f>
        <v/>
      </c>
      <c r="G5822" s="29">
        <f>①陸連データ貼付け!E2891</f>
        <v>0</v>
      </c>
      <c r="H5822" s="29">
        <f>①陸連データ貼付け!H2891</f>
        <v>0</v>
      </c>
      <c r="I5822" s="29">
        <f>①陸連データ貼付け!I2891</f>
        <v>0</v>
      </c>
      <c r="J5822" s="29">
        <f>①陸連データ貼付け!J2891</f>
        <v>0</v>
      </c>
      <c r="K5822" s="29">
        <f t="shared" si="284"/>
        <v>0</v>
      </c>
      <c r="L5822" s="29">
        <f>①陸連データ貼付け!P2891</f>
        <v>0</v>
      </c>
      <c r="M5822" s="63">
        <f>①陸連データ貼付け!Q2891</f>
        <v>0</v>
      </c>
    </row>
    <row r="5823" spans="1:13">
      <c r="A5823" s="220" t="str">
        <f>IF(①陸連データ貼付け!M2892="","",①陸連データ貼付け!M2892)</f>
        <v/>
      </c>
      <c r="B5823" s="29" t="str">
        <f t="shared" si="282"/>
        <v/>
      </c>
      <c r="C5823" s="29" t="str">
        <f t="shared" si="283"/>
        <v/>
      </c>
      <c r="D5823" s="29">
        <f>①陸連データ貼付け!B2892</f>
        <v>0</v>
      </c>
      <c r="E5823" s="29">
        <f>①陸連データ貼付け!C2892</f>
        <v>0</v>
      </c>
      <c r="F5823" s="29" t="str">
        <f>ASC(①陸連データ貼付け!D2892)</f>
        <v/>
      </c>
      <c r="G5823" s="29">
        <f>①陸連データ貼付け!E2892</f>
        <v>0</v>
      </c>
      <c r="H5823" s="29">
        <f>①陸連データ貼付け!H2892</f>
        <v>0</v>
      </c>
      <c r="I5823" s="29">
        <f>①陸連データ貼付け!I2892</f>
        <v>0</v>
      </c>
      <c r="J5823" s="29">
        <f>①陸連データ貼付け!J2892</f>
        <v>0</v>
      </c>
      <c r="K5823" s="29">
        <f t="shared" si="284"/>
        <v>0</v>
      </c>
      <c r="L5823" s="29">
        <f>①陸連データ貼付け!P2892</f>
        <v>0</v>
      </c>
      <c r="M5823" s="63">
        <f>①陸連データ貼付け!Q2892</f>
        <v>0</v>
      </c>
    </row>
    <row r="5824" spans="1:13">
      <c r="A5824" s="220" t="str">
        <f>IF(①陸連データ貼付け!M2893="","",①陸連データ貼付け!M2893)</f>
        <v/>
      </c>
      <c r="B5824" s="29" t="str">
        <f t="shared" si="282"/>
        <v/>
      </c>
      <c r="C5824" s="29" t="str">
        <f t="shared" si="283"/>
        <v/>
      </c>
      <c r="D5824" s="29">
        <f>①陸連データ貼付け!B2893</f>
        <v>0</v>
      </c>
      <c r="E5824" s="29">
        <f>①陸連データ貼付け!C2893</f>
        <v>0</v>
      </c>
      <c r="F5824" s="29" t="str">
        <f>ASC(①陸連データ貼付け!D2893)</f>
        <v/>
      </c>
      <c r="G5824" s="29">
        <f>①陸連データ貼付け!E2893</f>
        <v>0</v>
      </c>
      <c r="H5824" s="29">
        <f>①陸連データ貼付け!H2893</f>
        <v>0</v>
      </c>
      <c r="I5824" s="29">
        <f>①陸連データ貼付け!I2893</f>
        <v>0</v>
      </c>
      <c r="J5824" s="29">
        <f>①陸連データ貼付け!J2893</f>
        <v>0</v>
      </c>
      <c r="K5824" s="29">
        <f t="shared" si="284"/>
        <v>0</v>
      </c>
      <c r="L5824" s="29">
        <f>①陸連データ貼付け!P2893</f>
        <v>0</v>
      </c>
      <c r="M5824" s="63">
        <f>①陸連データ貼付け!Q2893</f>
        <v>0</v>
      </c>
    </row>
    <row r="5825" spans="1:13">
      <c r="A5825" s="220" t="str">
        <f>IF(①陸連データ貼付け!M2894="","",①陸連データ貼付け!M2894)</f>
        <v/>
      </c>
      <c r="B5825" s="29" t="str">
        <f t="shared" si="282"/>
        <v/>
      </c>
      <c r="C5825" s="29" t="str">
        <f t="shared" si="283"/>
        <v/>
      </c>
      <c r="D5825" s="29">
        <f>①陸連データ貼付け!B2894</f>
        <v>0</v>
      </c>
      <c r="E5825" s="29">
        <f>①陸連データ貼付け!C2894</f>
        <v>0</v>
      </c>
      <c r="F5825" s="29" t="str">
        <f>ASC(①陸連データ貼付け!D2894)</f>
        <v/>
      </c>
      <c r="G5825" s="29">
        <f>①陸連データ貼付け!E2894</f>
        <v>0</v>
      </c>
      <c r="H5825" s="29">
        <f>①陸連データ貼付け!H2894</f>
        <v>0</v>
      </c>
      <c r="I5825" s="29">
        <f>①陸連データ貼付け!I2894</f>
        <v>0</v>
      </c>
      <c r="J5825" s="29">
        <f>①陸連データ貼付け!J2894</f>
        <v>0</v>
      </c>
      <c r="K5825" s="29">
        <f t="shared" si="284"/>
        <v>0</v>
      </c>
      <c r="L5825" s="29">
        <f>①陸連データ貼付け!P2894</f>
        <v>0</v>
      </c>
      <c r="M5825" s="63">
        <f>①陸連データ貼付け!Q2894</f>
        <v>0</v>
      </c>
    </row>
    <row r="5826" spans="1:13">
      <c r="A5826" s="220" t="str">
        <f>IF(①陸連データ貼付け!M2895="","",①陸連データ貼付け!M2895)</f>
        <v/>
      </c>
      <c r="B5826" s="29" t="str">
        <f t="shared" si="282"/>
        <v/>
      </c>
      <c r="C5826" s="29" t="str">
        <f t="shared" si="283"/>
        <v/>
      </c>
      <c r="D5826" s="29">
        <f>①陸連データ貼付け!B2895</f>
        <v>0</v>
      </c>
      <c r="E5826" s="29">
        <f>①陸連データ貼付け!C2895</f>
        <v>0</v>
      </c>
      <c r="F5826" s="29" t="str">
        <f>ASC(①陸連データ貼付け!D2895)</f>
        <v/>
      </c>
      <c r="G5826" s="29">
        <f>①陸連データ貼付け!E2895</f>
        <v>0</v>
      </c>
      <c r="H5826" s="29">
        <f>①陸連データ貼付け!H2895</f>
        <v>0</v>
      </c>
      <c r="I5826" s="29">
        <f>①陸連データ貼付け!I2895</f>
        <v>0</v>
      </c>
      <c r="J5826" s="29">
        <f>①陸連データ貼付け!J2895</f>
        <v>0</v>
      </c>
      <c r="K5826" s="29">
        <f t="shared" si="284"/>
        <v>0</v>
      </c>
      <c r="L5826" s="29">
        <f>①陸連データ貼付け!P2895</f>
        <v>0</v>
      </c>
      <c r="M5826" s="63">
        <f>①陸連データ貼付け!Q2895</f>
        <v>0</v>
      </c>
    </row>
    <row r="5827" spans="1:13">
      <c r="A5827" s="220" t="str">
        <f>IF(①陸連データ貼付け!M2896="","",①陸連データ貼付け!M2896)</f>
        <v/>
      </c>
      <c r="B5827" s="29" t="str">
        <f t="shared" si="282"/>
        <v/>
      </c>
      <c r="C5827" s="29" t="str">
        <f t="shared" si="283"/>
        <v/>
      </c>
      <c r="D5827" s="29">
        <f>①陸連データ貼付け!B2896</f>
        <v>0</v>
      </c>
      <c r="E5827" s="29">
        <f>①陸連データ貼付け!C2896</f>
        <v>0</v>
      </c>
      <c r="F5827" s="29" t="str">
        <f>ASC(①陸連データ貼付け!D2896)</f>
        <v/>
      </c>
      <c r="G5827" s="29">
        <f>①陸連データ貼付け!E2896</f>
        <v>0</v>
      </c>
      <c r="H5827" s="29">
        <f>①陸連データ貼付け!H2896</f>
        <v>0</v>
      </c>
      <c r="I5827" s="29">
        <f>①陸連データ貼付け!I2896</f>
        <v>0</v>
      </c>
      <c r="J5827" s="29">
        <f>①陸連データ貼付け!J2896</f>
        <v>0</v>
      </c>
      <c r="K5827" s="29">
        <f t="shared" si="284"/>
        <v>0</v>
      </c>
      <c r="L5827" s="29">
        <f>①陸連データ貼付け!P2896</f>
        <v>0</v>
      </c>
      <c r="M5827" s="63">
        <f>①陸連データ貼付け!Q2896</f>
        <v>0</v>
      </c>
    </row>
    <row r="5828" spans="1:13">
      <c r="A5828" s="220" t="str">
        <f>IF(①陸連データ貼付け!M2897="","",①陸連データ貼付け!M2897)</f>
        <v/>
      </c>
      <c r="B5828" s="29" t="str">
        <f t="shared" si="282"/>
        <v/>
      </c>
      <c r="C5828" s="29" t="str">
        <f t="shared" si="283"/>
        <v/>
      </c>
      <c r="D5828" s="29">
        <f>①陸連データ貼付け!B2897</f>
        <v>0</v>
      </c>
      <c r="E5828" s="29">
        <f>①陸連データ貼付け!C2897</f>
        <v>0</v>
      </c>
      <c r="F5828" s="29" t="str">
        <f>ASC(①陸連データ貼付け!D2897)</f>
        <v/>
      </c>
      <c r="G5828" s="29">
        <f>①陸連データ貼付け!E2897</f>
        <v>0</v>
      </c>
      <c r="H5828" s="29">
        <f>①陸連データ貼付け!H2897</f>
        <v>0</v>
      </c>
      <c r="I5828" s="29">
        <f>①陸連データ貼付け!I2897</f>
        <v>0</v>
      </c>
      <c r="J5828" s="29">
        <f>①陸連データ貼付け!J2897</f>
        <v>0</v>
      </c>
      <c r="K5828" s="29">
        <f t="shared" si="284"/>
        <v>0</v>
      </c>
      <c r="L5828" s="29">
        <f>①陸連データ貼付け!P2897</f>
        <v>0</v>
      </c>
      <c r="M5828" s="63">
        <f>①陸連データ貼付け!Q2897</f>
        <v>0</v>
      </c>
    </row>
    <row r="5829" spans="1:13">
      <c r="A5829" s="220" t="str">
        <f>IF(①陸連データ貼付け!M2898="","",①陸連データ貼付け!M2898)</f>
        <v/>
      </c>
      <c r="B5829" s="29" t="str">
        <f t="shared" si="282"/>
        <v/>
      </c>
      <c r="C5829" s="29" t="str">
        <f t="shared" si="283"/>
        <v/>
      </c>
      <c r="D5829" s="29">
        <f>①陸連データ貼付け!B2898</f>
        <v>0</v>
      </c>
      <c r="E5829" s="29">
        <f>①陸連データ貼付け!C2898</f>
        <v>0</v>
      </c>
      <c r="F5829" s="29" t="str">
        <f>ASC(①陸連データ貼付け!D2898)</f>
        <v/>
      </c>
      <c r="G5829" s="29">
        <f>①陸連データ貼付け!E2898</f>
        <v>0</v>
      </c>
      <c r="H5829" s="29">
        <f>①陸連データ貼付け!H2898</f>
        <v>0</v>
      </c>
      <c r="I5829" s="29">
        <f>①陸連データ貼付け!I2898</f>
        <v>0</v>
      </c>
      <c r="J5829" s="29">
        <f>①陸連データ貼付け!J2898</f>
        <v>0</v>
      </c>
      <c r="K5829" s="29">
        <f t="shared" si="284"/>
        <v>0</v>
      </c>
      <c r="L5829" s="29">
        <f>①陸連データ貼付け!P2898</f>
        <v>0</v>
      </c>
      <c r="M5829" s="63">
        <f>①陸連データ貼付け!Q2898</f>
        <v>0</v>
      </c>
    </row>
    <row r="5830" spans="1:13">
      <c r="A5830" s="220" t="str">
        <f>IF(①陸連データ貼付け!M2899="","",①陸連データ貼付け!M2899)</f>
        <v/>
      </c>
      <c r="B5830" s="29" t="str">
        <f t="shared" si="282"/>
        <v/>
      </c>
      <c r="C5830" s="29" t="str">
        <f t="shared" si="283"/>
        <v/>
      </c>
      <c r="D5830" s="29">
        <f>①陸連データ貼付け!B2899</f>
        <v>0</v>
      </c>
      <c r="E5830" s="29">
        <f>①陸連データ貼付け!C2899</f>
        <v>0</v>
      </c>
      <c r="F5830" s="29" t="str">
        <f>ASC(①陸連データ貼付け!D2899)</f>
        <v/>
      </c>
      <c r="G5830" s="29">
        <f>①陸連データ貼付け!E2899</f>
        <v>0</v>
      </c>
      <c r="H5830" s="29">
        <f>①陸連データ貼付け!H2899</f>
        <v>0</v>
      </c>
      <c r="I5830" s="29">
        <f>①陸連データ貼付け!I2899</f>
        <v>0</v>
      </c>
      <c r="J5830" s="29">
        <f>①陸連データ貼付け!J2899</f>
        <v>0</v>
      </c>
      <c r="K5830" s="29">
        <f t="shared" si="284"/>
        <v>0</v>
      </c>
      <c r="L5830" s="29">
        <f>①陸連データ貼付け!P2899</f>
        <v>0</v>
      </c>
      <c r="M5830" s="63">
        <f>①陸連データ貼付け!Q2899</f>
        <v>0</v>
      </c>
    </row>
    <row r="5831" spans="1:13">
      <c r="A5831" s="220" t="str">
        <f>IF(①陸連データ貼付け!M2900="","",①陸連データ貼付け!M2900)</f>
        <v/>
      </c>
      <c r="B5831" s="29" t="str">
        <f t="shared" si="282"/>
        <v/>
      </c>
      <c r="C5831" s="29" t="str">
        <f t="shared" si="283"/>
        <v/>
      </c>
      <c r="D5831" s="29">
        <f>①陸連データ貼付け!B2900</f>
        <v>0</v>
      </c>
      <c r="E5831" s="29">
        <f>①陸連データ貼付け!C2900</f>
        <v>0</v>
      </c>
      <c r="F5831" s="29" t="str">
        <f>ASC(①陸連データ貼付け!D2900)</f>
        <v/>
      </c>
      <c r="G5831" s="29">
        <f>①陸連データ貼付け!E2900</f>
        <v>0</v>
      </c>
      <c r="H5831" s="29">
        <f>①陸連データ貼付け!H2900</f>
        <v>0</v>
      </c>
      <c r="I5831" s="29">
        <f>①陸連データ貼付け!I2900</f>
        <v>0</v>
      </c>
      <c r="J5831" s="29">
        <f>①陸連データ貼付け!J2900</f>
        <v>0</v>
      </c>
      <c r="K5831" s="29">
        <f t="shared" si="284"/>
        <v>0</v>
      </c>
      <c r="L5831" s="29">
        <f>①陸連データ貼付け!P2900</f>
        <v>0</v>
      </c>
      <c r="M5831" s="63">
        <f>①陸連データ貼付け!Q2900</f>
        <v>0</v>
      </c>
    </row>
    <row r="5832" spans="1:13">
      <c r="A5832" s="220" t="str">
        <f>IF(①陸連データ貼付け!M2901="","",①陸連データ貼付け!M2901)</f>
        <v/>
      </c>
      <c r="B5832" s="29" t="str">
        <f t="shared" si="282"/>
        <v/>
      </c>
      <c r="C5832" s="29" t="str">
        <f t="shared" si="283"/>
        <v/>
      </c>
      <c r="D5832" s="29">
        <f>①陸連データ貼付け!B2901</f>
        <v>0</v>
      </c>
      <c r="E5832" s="29">
        <f>①陸連データ貼付け!C2901</f>
        <v>0</v>
      </c>
      <c r="F5832" s="29" t="str">
        <f>ASC(①陸連データ貼付け!D2901)</f>
        <v/>
      </c>
      <c r="G5832" s="29">
        <f>①陸連データ貼付け!E2901</f>
        <v>0</v>
      </c>
      <c r="H5832" s="29">
        <f>①陸連データ貼付け!H2901</f>
        <v>0</v>
      </c>
      <c r="I5832" s="29">
        <f>①陸連データ貼付け!I2901</f>
        <v>0</v>
      </c>
      <c r="J5832" s="29">
        <f>①陸連データ貼付け!J2901</f>
        <v>0</v>
      </c>
      <c r="K5832" s="29">
        <f t="shared" si="284"/>
        <v>0</v>
      </c>
      <c r="L5832" s="29">
        <f>①陸連データ貼付け!P2901</f>
        <v>0</v>
      </c>
      <c r="M5832" s="63">
        <f>①陸連データ貼付け!Q2901</f>
        <v>0</v>
      </c>
    </row>
    <row r="5833" spans="1:13">
      <c r="A5833" s="220" t="str">
        <f>IF(①陸連データ貼付け!M2902="","",①陸連データ貼付け!M2902)</f>
        <v/>
      </c>
      <c r="B5833" s="29" t="str">
        <f t="shared" si="282"/>
        <v/>
      </c>
      <c r="C5833" s="29" t="str">
        <f t="shared" si="283"/>
        <v/>
      </c>
      <c r="D5833" s="29">
        <f>①陸連データ貼付け!B2902</f>
        <v>0</v>
      </c>
      <c r="E5833" s="29">
        <f>①陸連データ貼付け!C2902</f>
        <v>0</v>
      </c>
      <c r="F5833" s="29" t="str">
        <f>ASC(①陸連データ貼付け!D2902)</f>
        <v/>
      </c>
      <c r="G5833" s="29">
        <f>①陸連データ貼付け!E2902</f>
        <v>0</v>
      </c>
      <c r="H5833" s="29">
        <f>①陸連データ貼付け!H2902</f>
        <v>0</v>
      </c>
      <c r="I5833" s="29">
        <f>①陸連データ貼付け!I2902</f>
        <v>0</v>
      </c>
      <c r="J5833" s="29">
        <f>①陸連データ貼付け!J2902</f>
        <v>0</v>
      </c>
      <c r="K5833" s="29">
        <f t="shared" si="284"/>
        <v>0</v>
      </c>
      <c r="L5833" s="29">
        <f>①陸連データ貼付け!P2902</f>
        <v>0</v>
      </c>
      <c r="M5833" s="63">
        <f>①陸連データ貼付け!Q2902</f>
        <v>0</v>
      </c>
    </row>
    <row r="5834" spans="1:13">
      <c r="A5834" s="220" t="str">
        <f>IF(①陸連データ貼付け!M2903="","",①陸連データ貼付け!M2903)</f>
        <v/>
      </c>
      <c r="B5834" s="29" t="str">
        <f t="shared" si="282"/>
        <v/>
      </c>
      <c r="C5834" s="29" t="str">
        <f t="shared" si="283"/>
        <v/>
      </c>
      <c r="D5834" s="29">
        <f>①陸連データ貼付け!B2903</f>
        <v>0</v>
      </c>
      <c r="E5834" s="29">
        <f>①陸連データ貼付け!C2903</f>
        <v>0</v>
      </c>
      <c r="F5834" s="29" t="str">
        <f>ASC(①陸連データ貼付け!D2903)</f>
        <v/>
      </c>
      <c r="G5834" s="29">
        <f>①陸連データ貼付け!E2903</f>
        <v>0</v>
      </c>
      <c r="H5834" s="29">
        <f>①陸連データ貼付け!H2903</f>
        <v>0</v>
      </c>
      <c r="I5834" s="29">
        <f>①陸連データ貼付け!I2903</f>
        <v>0</v>
      </c>
      <c r="J5834" s="29">
        <f>①陸連データ貼付け!J2903</f>
        <v>0</v>
      </c>
      <c r="K5834" s="29">
        <f t="shared" si="284"/>
        <v>0</v>
      </c>
      <c r="L5834" s="29">
        <f>①陸連データ貼付け!P2903</f>
        <v>0</v>
      </c>
      <c r="M5834" s="63">
        <f>①陸連データ貼付け!Q2903</f>
        <v>0</v>
      </c>
    </row>
    <row r="5835" spans="1:13">
      <c r="A5835" s="220" t="str">
        <f>IF(①陸連データ貼付け!M2904="","",①陸連データ貼付け!M2904)</f>
        <v/>
      </c>
      <c r="B5835" s="29" t="str">
        <f t="shared" si="282"/>
        <v/>
      </c>
      <c r="C5835" s="29" t="str">
        <f t="shared" si="283"/>
        <v/>
      </c>
      <c r="D5835" s="29">
        <f>①陸連データ貼付け!B2904</f>
        <v>0</v>
      </c>
      <c r="E5835" s="29">
        <f>①陸連データ貼付け!C2904</f>
        <v>0</v>
      </c>
      <c r="F5835" s="29" t="str">
        <f>ASC(①陸連データ貼付け!D2904)</f>
        <v/>
      </c>
      <c r="G5835" s="29">
        <f>①陸連データ貼付け!E2904</f>
        <v>0</v>
      </c>
      <c r="H5835" s="29">
        <f>①陸連データ貼付け!H2904</f>
        <v>0</v>
      </c>
      <c r="I5835" s="29">
        <f>①陸連データ貼付け!I2904</f>
        <v>0</v>
      </c>
      <c r="J5835" s="29">
        <f>①陸連データ貼付け!J2904</f>
        <v>0</v>
      </c>
      <c r="K5835" s="29">
        <f t="shared" si="284"/>
        <v>0</v>
      </c>
      <c r="L5835" s="29">
        <f>①陸連データ貼付け!P2904</f>
        <v>0</v>
      </c>
      <c r="M5835" s="63">
        <f>①陸連データ貼付け!Q2904</f>
        <v>0</v>
      </c>
    </row>
    <row r="5836" spans="1:13">
      <c r="A5836" s="220" t="str">
        <f>IF(①陸連データ貼付け!M2905="","",①陸連データ貼付け!M2905)</f>
        <v/>
      </c>
      <c r="B5836" s="29" t="str">
        <f t="shared" si="282"/>
        <v/>
      </c>
      <c r="C5836" s="29" t="str">
        <f t="shared" si="283"/>
        <v/>
      </c>
      <c r="D5836" s="29">
        <f>①陸連データ貼付け!B2905</f>
        <v>0</v>
      </c>
      <c r="E5836" s="29">
        <f>①陸連データ貼付け!C2905</f>
        <v>0</v>
      </c>
      <c r="F5836" s="29" t="str">
        <f>ASC(①陸連データ貼付け!D2905)</f>
        <v/>
      </c>
      <c r="G5836" s="29">
        <f>①陸連データ貼付け!E2905</f>
        <v>0</v>
      </c>
      <c r="H5836" s="29">
        <f>①陸連データ貼付け!H2905</f>
        <v>0</v>
      </c>
      <c r="I5836" s="29">
        <f>①陸連データ貼付け!I2905</f>
        <v>0</v>
      </c>
      <c r="J5836" s="29">
        <f>①陸連データ貼付け!J2905</f>
        <v>0</v>
      </c>
      <c r="K5836" s="29">
        <f t="shared" si="284"/>
        <v>0</v>
      </c>
      <c r="L5836" s="29">
        <f>①陸連データ貼付け!P2905</f>
        <v>0</v>
      </c>
      <c r="M5836" s="63">
        <f>①陸連データ貼付け!Q2905</f>
        <v>0</v>
      </c>
    </row>
    <row r="5837" spans="1:13">
      <c r="A5837" s="220" t="str">
        <f>IF(①陸連データ貼付け!M2906="","",①陸連データ貼付け!M2906)</f>
        <v/>
      </c>
      <c r="B5837" s="29" t="str">
        <f t="shared" si="282"/>
        <v/>
      </c>
      <c r="C5837" s="29" t="str">
        <f t="shared" si="283"/>
        <v/>
      </c>
      <c r="D5837" s="29">
        <f>①陸連データ貼付け!B2906</f>
        <v>0</v>
      </c>
      <c r="E5837" s="29">
        <f>①陸連データ貼付け!C2906</f>
        <v>0</v>
      </c>
      <c r="F5837" s="29" t="str">
        <f>ASC(①陸連データ貼付け!D2906)</f>
        <v/>
      </c>
      <c r="G5837" s="29">
        <f>①陸連データ貼付け!E2906</f>
        <v>0</v>
      </c>
      <c r="H5837" s="29">
        <f>①陸連データ貼付け!H2906</f>
        <v>0</v>
      </c>
      <c r="I5837" s="29">
        <f>①陸連データ貼付け!I2906</f>
        <v>0</v>
      </c>
      <c r="J5837" s="29">
        <f>①陸連データ貼付け!J2906</f>
        <v>0</v>
      </c>
      <c r="K5837" s="29">
        <f t="shared" si="284"/>
        <v>0</v>
      </c>
      <c r="L5837" s="29">
        <f>①陸連データ貼付け!P2906</f>
        <v>0</v>
      </c>
      <c r="M5837" s="63">
        <f>①陸連データ貼付け!Q2906</f>
        <v>0</v>
      </c>
    </row>
    <row r="5838" spans="1:13">
      <c r="A5838" s="220" t="str">
        <f>IF(①陸連データ貼付け!M2907="","",①陸連データ貼付け!M2907)</f>
        <v/>
      </c>
      <c r="B5838" s="29" t="str">
        <f t="shared" si="282"/>
        <v/>
      </c>
      <c r="C5838" s="29" t="str">
        <f t="shared" si="283"/>
        <v/>
      </c>
      <c r="D5838" s="29">
        <f>①陸連データ貼付け!B2907</f>
        <v>0</v>
      </c>
      <c r="E5838" s="29">
        <f>①陸連データ貼付け!C2907</f>
        <v>0</v>
      </c>
      <c r="F5838" s="29" t="str">
        <f>ASC(①陸連データ貼付け!D2907)</f>
        <v/>
      </c>
      <c r="G5838" s="29">
        <f>①陸連データ貼付け!E2907</f>
        <v>0</v>
      </c>
      <c r="H5838" s="29">
        <f>①陸連データ貼付け!H2907</f>
        <v>0</v>
      </c>
      <c r="I5838" s="29">
        <f>①陸連データ貼付け!I2907</f>
        <v>0</v>
      </c>
      <c r="J5838" s="29">
        <f>①陸連データ貼付け!J2907</f>
        <v>0</v>
      </c>
      <c r="K5838" s="29">
        <f t="shared" si="284"/>
        <v>0</v>
      </c>
      <c r="L5838" s="29">
        <f>①陸連データ貼付け!P2907</f>
        <v>0</v>
      </c>
      <c r="M5838" s="63">
        <f>①陸連データ貼付け!Q2907</f>
        <v>0</v>
      </c>
    </row>
    <row r="5839" spans="1:13">
      <c r="A5839" s="220" t="str">
        <f>IF(①陸連データ貼付け!M2908="","",①陸連データ貼付け!M2908)</f>
        <v/>
      </c>
      <c r="B5839" s="29" t="str">
        <f t="shared" si="282"/>
        <v/>
      </c>
      <c r="C5839" s="29" t="str">
        <f t="shared" si="283"/>
        <v/>
      </c>
      <c r="D5839" s="29">
        <f>①陸連データ貼付け!B2908</f>
        <v>0</v>
      </c>
      <c r="E5839" s="29">
        <f>①陸連データ貼付け!C2908</f>
        <v>0</v>
      </c>
      <c r="F5839" s="29" t="str">
        <f>ASC(①陸連データ貼付け!D2908)</f>
        <v/>
      </c>
      <c r="G5839" s="29">
        <f>①陸連データ貼付け!E2908</f>
        <v>0</v>
      </c>
      <c r="H5839" s="29">
        <f>①陸連データ貼付け!H2908</f>
        <v>0</v>
      </c>
      <c r="I5839" s="29">
        <f>①陸連データ貼付け!I2908</f>
        <v>0</v>
      </c>
      <c r="J5839" s="29">
        <f>①陸連データ貼付け!J2908</f>
        <v>0</v>
      </c>
      <c r="K5839" s="29">
        <f t="shared" si="284"/>
        <v>0</v>
      </c>
      <c r="L5839" s="29">
        <f>①陸連データ貼付け!P2908</f>
        <v>0</v>
      </c>
      <c r="M5839" s="63">
        <f>①陸連データ貼付け!Q2908</f>
        <v>0</v>
      </c>
    </row>
    <row r="5840" spans="1:13">
      <c r="A5840" s="220" t="str">
        <f>IF(①陸連データ貼付け!M2909="","",①陸連データ貼付け!M2909)</f>
        <v/>
      </c>
      <c r="B5840" s="29" t="str">
        <f t="shared" si="282"/>
        <v/>
      </c>
      <c r="C5840" s="29" t="str">
        <f t="shared" si="283"/>
        <v/>
      </c>
      <c r="D5840" s="29">
        <f>①陸連データ貼付け!B2909</f>
        <v>0</v>
      </c>
      <c r="E5840" s="29">
        <f>①陸連データ貼付け!C2909</f>
        <v>0</v>
      </c>
      <c r="F5840" s="29" t="str">
        <f>ASC(①陸連データ貼付け!D2909)</f>
        <v/>
      </c>
      <c r="G5840" s="29">
        <f>①陸連データ貼付け!E2909</f>
        <v>0</v>
      </c>
      <c r="H5840" s="29">
        <f>①陸連データ貼付け!H2909</f>
        <v>0</v>
      </c>
      <c r="I5840" s="29">
        <f>①陸連データ貼付け!I2909</f>
        <v>0</v>
      </c>
      <c r="J5840" s="29">
        <f>①陸連データ貼付け!J2909</f>
        <v>0</v>
      </c>
      <c r="K5840" s="29">
        <f t="shared" si="284"/>
        <v>0</v>
      </c>
      <c r="L5840" s="29">
        <f>①陸連データ貼付け!P2909</f>
        <v>0</v>
      </c>
      <c r="M5840" s="63">
        <f>①陸連データ貼付け!Q2909</f>
        <v>0</v>
      </c>
    </row>
    <row r="5841" spans="1:13">
      <c r="A5841" s="220" t="str">
        <f>IF(①陸連データ貼付け!M2910="","",①陸連データ貼付け!M2910)</f>
        <v/>
      </c>
      <c r="B5841" s="29" t="str">
        <f t="shared" si="282"/>
        <v/>
      </c>
      <c r="C5841" s="29" t="str">
        <f t="shared" si="283"/>
        <v/>
      </c>
      <c r="D5841" s="29">
        <f>①陸連データ貼付け!B2910</f>
        <v>0</v>
      </c>
      <c r="E5841" s="29">
        <f>①陸連データ貼付け!C2910</f>
        <v>0</v>
      </c>
      <c r="F5841" s="29" t="str">
        <f>ASC(①陸連データ貼付け!D2910)</f>
        <v/>
      </c>
      <c r="G5841" s="29">
        <f>①陸連データ貼付け!E2910</f>
        <v>0</v>
      </c>
      <c r="H5841" s="29">
        <f>①陸連データ貼付け!H2910</f>
        <v>0</v>
      </c>
      <c r="I5841" s="29">
        <f>①陸連データ貼付け!I2910</f>
        <v>0</v>
      </c>
      <c r="J5841" s="29">
        <f>①陸連データ貼付け!J2910</f>
        <v>0</v>
      </c>
      <c r="K5841" s="29">
        <f t="shared" si="284"/>
        <v>0</v>
      </c>
      <c r="L5841" s="29">
        <f>①陸連データ貼付け!P2910</f>
        <v>0</v>
      </c>
      <c r="M5841" s="63">
        <f>①陸連データ貼付け!Q2910</f>
        <v>0</v>
      </c>
    </row>
    <row r="5842" spans="1:13">
      <c r="A5842" s="220" t="str">
        <f>IF(①陸連データ貼付け!M2911="","",①陸連データ貼付け!M2911)</f>
        <v/>
      </c>
      <c r="B5842" s="29" t="str">
        <f t="shared" si="282"/>
        <v/>
      </c>
      <c r="C5842" s="29" t="str">
        <f t="shared" si="283"/>
        <v/>
      </c>
      <c r="D5842" s="29">
        <f>①陸連データ貼付け!B2911</f>
        <v>0</v>
      </c>
      <c r="E5842" s="29">
        <f>①陸連データ貼付け!C2911</f>
        <v>0</v>
      </c>
      <c r="F5842" s="29" t="str">
        <f>ASC(①陸連データ貼付け!D2911)</f>
        <v/>
      </c>
      <c r="G5842" s="29">
        <f>①陸連データ貼付け!E2911</f>
        <v>0</v>
      </c>
      <c r="H5842" s="29">
        <f>①陸連データ貼付け!H2911</f>
        <v>0</v>
      </c>
      <c r="I5842" s="29">
        <f>①陸連データ貼付け!I2911</f>
        <v>0</v>
      </c>
      <c r="J5842" s="29">
        <f>①陸連データ貼付け!J2911</f>
        <v>0</v>
      </c>
      <c r="K5842" s="29">
        <f t="shared" si="284"/>
        <v>0</v>
      </c>
      <c r="L5842" s="29">
        <f>①陸連データ貼付け!P2911</f>
        <v>0</v>
      </c>
      <c r="M5842" s="63">
        <f>①陸連データ貼付け!Q2911</f>
        <v>0</v>
      </c>
    </row>
    <row r="5843" spans="1:13">
      <c r="A5843" s="220" t="str">
        <f>IF(①陸連データ貼付け!M2912="","",①陸連データ貼付け!M2912)</f>
        <v/>
      </c>
      <c r="B5843" s="29" t="str">
        <f t="shared" si="282"/>
        <v/>
      </c>
      <c r="C5843" s="29" t="str">
        <f t="shared" si="283"/>
        <v/>
      </c>
      <c r="D5843" s="29">
        <f>①陸連データ貼付け!B2912</f>
        <v>0</v>
      </c>
      <c r="E5843" s="29">
        <f>①陸連データ貼付け!C2912</f>
        <v>0</v>
      </c>
      <c r="F5843" s="29" t="str">
        <f>ASC(①陸連データ貼付け!D2912)</f>
        <v/>
      </c>
      <c r="G5843" s="29">
        <f>①陸連データ貼付け!E2912</f>
        <v>0</v>
      </c>
      <c r="H5843" s="29">
        <f>①陸連データ貼付け!H2912</f>
        <v>0</v>
      </c>
      <c r="I5843" s="29">
        <f>①陸連データ貼付け!I2912</f>
        <v>0</v>
      </c>
      <c r="J5843" s="29">
        <f>①陸連データ貼付け!J2912</f>
        <v>0</v>
      </c>
      <c r="K5843" s="29">
        <f t="shared" si="284"/>
        <v>0</v>
      </c>
      <c r="L5843" s="29">
        <f>①陸連データ貼付け!P2912</f>
        <v>0</v>
      </c>
      <c r="M5843" s="63">
        <f>①陸連データ貼付け!Q2912</f>
        <v>0</v>
      </c>
    </row>
    <row r="5844" spans="1:13">
      <c r="A5844" s="220" t="str">
        <f>IF(①陸連データ貼付け!M2913="","",①陸連データ貼付け!M2913)</f>
        <v/>
      </c>
      <c r="B5844" s="29" t="str">
        <f t="shared" si="282"/>
        <v/>
      </c>
      <c r="C5844" s="29" t="str">
        <f t="shared" si="283"/>
        <v/>
      </c>
      <c r="D5844" s="29">
        <f>①陸連データ貼付け!B2913</f>
        <v>0</v>
      </c>
      <c r="E5844" s="29">
        <f>①陸連データ貼付け!C2913</f>
        <v>0</v>
      </c>
      <c r="F5844" s="29" t="str">
        <f>ASC(①陸連データ貼付け!D2913)</f>
        <v/>
      </c>
      <c r="G5844" s="29">
        <f>①陸連データ貼付け!E2913</f>
        <v>0</v>
      </c>
      <c r="H5844" s="29">
        <f>①陸連データ貼付け!H2913</f>
        <v>0</v>
      </c>
      <c r="I5844" s="29">
        <f>①陸連データ貼付け!I2913</f>
        <v>0</v>
      </c>
      <c r="J5844" s="29">
        <f>①陸連データ貼付け!J2913</f>
        <v>0</v>
      </c>
      <c r="K5844" s="29">
        <f t="shared" si="284"/>
        <v>0</v>
      </c>
      <c r="L5844" s="29">
        <f>①陸連データ貼付け!P2913</f>
        <v>0</v>
      </c>
      <c r="M5844" s="63">
        <f>①陸連データ貼付け!Q2913</f>
        <v>0</v>
      </c>
    </row>
    <row r="5845" spans="1:13">
      <c r="A5845" s="220" t="str">
        <f>IF(①陸連データ貼付け!M2914="","",①陸連データ貼付け!M2914)</f>
        <v/>
      </c>
      <c r="B5845" s="29" t="str">
        <f t="shared" si="282"/>
        <v/>
      </c>
      <c r="C5845" s="29" t="str">
        <f t="shared" si="283"/>
        <v/>
      </c>
      <c r="D5845" s="29">
        <f>①陸連データ貼付け!B2914</f>
        <v>0</v>
      </c>
      <c r="E5845" s="29">
        <f>①陸連データ貼付け!C2914</f>
        <v>0</v>
      </c>
      <c r="F5845" s="29" t="str">
        <f>ASC(①陸連データ貼付け!D2914)</f>
        <v/>
      </c>
      <c r="G5845" s="29">
        <f>①陸連データ貼付け!E2914</f>
        <v>0</v>
      </c>
      <c r="H5845" s="29">
        <f>①陸連データ貼付け!H2914</f>
        <v>0</v>
      </c>
      <c r="I5845" s="29">
        <f>①陸連データ貼付け!I2914</f>
        <v>0</v>
      </c>
      <c r="J5845" s="29">
        <f>①陸連データ貼付け!J2914</f>
        <v>0</v>
      </c>
      <c r="K5845" s="29">
        <f t="shared" si="284"/>
        <v>0</v>
      </c>
      <c r="L5845" s="29">
        <f>①陸連データ貼付け!P2914</f>
        <v>0</v>
      </c>
      <c r="M5845" s="63">
        <f>①陸連データ貼付け!Q2914</f>
        <v>0</v>
      </c>
    </row>
    <row r="5846" spans="1:13">
      <c r="A5846" s="220" t="str">
        <f>IF(①陸連データ貼付け!M2915="","",①陸連データ貼付け!M2915)</f>
        <v/>
      </c>
      <c r="B5846" s="29" t="str">
        <f t="shared" si="282"/>
        <v/>
      </c>
      <c r="C5846" s="29" t="str">
        <f t="shared" si="283"/>
        <v/>
      </c>
      <c r="D5846" s="29">
        <f>①陸連データ貼付け!B2915</f>
        <v>0</v>
      </c>
      <c r="E5846" s="29">
        <f>①陸連データ貼付け!C2915</f>
        <v>0</v>
      </c>
      <c r="F5846" s="29" t="str">
        <f>ASC(①陸連データ貼付け!D2915)</f>
        <v/>
      </c>
      <c r="G5846" s="29">
        <f>①陸連データ貼付け!E2915</f>
        <v>0</v>
      </c>
      <c r="H5846" s="29">
        <f>①陸連データ貼付け!H2915</f>
        <v>0</v>
      </c>
      <c r="I5846" s="29">
        <f>①陸連データ貼付け!I2915</f>
        <v>0</v>
      </c>
      <c r="J5846" s="29">
        <f>①陸連データ貼付け!J2915</f>
        <v>0</v>
      </c>
      <c r="K5846" s="29">
        <f t="shared" si="284"/>
        <v>0</v>
      </c>
      <c r="L5846" s="29">
        <f>①陸連データ貼付け!P2915</f>
        <v>0</v>
      </c>
      <c r="M5846" s="63">
        <f>①陸連データ貼付け!Q2915</f>
        <v>0</v>
      </c>
    </row>
    <row r="5847" spans="1:13">
      <c r="A5847" s="220" t="str">
        <f>IF(①陸連データ貼付け!M2916="","",①陸連データ貼付け!M2916)</f>
        <v/>
      </c>
      <c r="B5847" s="29" t="str">
        <f t="shared" si="282"/>
        <v/>
      </c>
      <c r="C5847" s="29" t="str">
        <f t="shared" si="283"/>
        <v/>
      </c>
      <c r="D5847" s="29">
        <f>①陸連データ貼付け!B2916</f>
        <v>0</v>
      </c>
      <c r="E5847" s="29">
        <f>①陸連データ貼付け!C2916</f>
        <v>0</v>
      </c>
      <c r="F5847" s="29" t="str">
        <f>ASC(①陸連データ貼付け!D2916)</f>
        <v/>
      </c>
      <c r="G5847" s="29">
        <f>①陸連データ貼付け!E2916</f>
        <v>0</v>
      </c>
      <c r="H5847" s="29">
        <f>①陸連データ貼付け!H2916</f>
        <v>0</v>
      </c>
      <c r="I5847" s="29">
        <f>①陸連データ貼付け!I2916</f>
        <v>0</v>
      </c>
      <c r="J5847" s="29">
        <f>①陸連データ貼付け!J2916</f>
        <v>0</v>
      </c>
      <c r="K5847" s="29">
        <f t="shared" si="284"/>
        <v>0</v>
      </c>
      <c r="L5847" s="29">
        <f>①陸連データ貼付け!P2916</f>
        <v>0</v>
      </c>
      <c r="M5847" s="63">
        <f>①陸連データ貼付け!Q2916</f>
        <v>0</v>
      </c>
    </row>
    <row r="5848" spans="1:13">
      <c r="A5848" s="220" t="str">
        <f>IF(①陸連データ貼付け!M2917="","",①陸連データ貼付け!M2917)</f>
        <v/>
      </c>
      <c r="B5848" s="29" t="str">
        <f t="shared" si="282"/>
        <v/>
      </c>
      <c r="C5848" s="29" t="str">
        <f t="shared" si="283"/>
        <v/>
      </c>
      <c r="D5848" s="29">
        <f>①陸連データ貼付け!B2917</f>
        <v>0</v>
      </c>
      <c r="E5848" s="29">
        <f>①陸連データ貼付け!C2917</f>
        <v>0</v>
      </c>
      <c r="F5848" s="29" t="str">
        <f>ASC(①陸連データ貼付け!D2917)</f>
        <v/>
      </c>
      <c r="G5848" s="29">
        <f>①陸連データ貼付け!E2917</f>
        <v>0</v>
      </c>
      <c r="H5848" s="29">
        <f>①陸連データ貼付け!H2917</f>
        <v>0</v>
      </c>
      <c r="I5848" s="29">
        <f>①陸連データ貼付け!I2917</f>
        <v>0</v>
      </c>
      <c r="J5848" s="29">
        <f>①陸連データ貼付け!J2917</f>
        <v>0</v>
      </c>
      <c r="K5848" s="29">
        <f t="shared" si="284"/>
        <v>0</v>
      </c>
      <c r="L5848" s="29">
        <f>①陸連データ貼付け!P2917</f>
        <v>0</v>
      </c>
      <c r="M5848" s="63">
        <f>①陸連データ貼付け!Q2917</f>
        <v>0</v>
      </c>
    </row>
    <row r="5849" spans="1:13">
      <c r="A5849" s="220" t="str">
        <f>IF(①陸連データ貼付け!M2918="","",①陸連データ貼付け!M2918)</f>
        <v/>
      </c>
      <c r="B5849" s="29" t="str">
        <f t="shared" si="282"/>
        <v/>
      </c>
      <c r="C5849" s="29" t="str">
        <f t="shared" si="283"/>
        <v/>
      </c>
      <c r="D5849" s="29">
        <f>①陸連データ貼付け!B2918</f>
        <v>0</v>
      </c>
      <c r="E5849" s="29">
        <f>①陸連データ貼付け!C2918</f>
        <v>0</v>
      </c>
      <c r="F5849" s="29" t="str">
        <f>ASC(①陸連データ貼付け!D2918)</f>
        <v/>
      </c>
      <c r="G5849" s="29">
        <f>①陸連データ貼付け!E2918</f>
        <v>0</v>
      </c>
      <c r="H5849" s="29">
        <f>①陸連データ貼付け!H2918</f>
        <v>0</v>
      </c>
      <c r="I5849" s="29">
        <f>①陸連データ貼付け!I2918</f>
        <v>0</v>
      </c>
      <c r="J5849" s="29">
        <f>①陸連データ貼付け!J2918</f>
        <v>0</v>
      </c>
      <c r="K5849" s="29">
        <f t="shared" si="284"/>
        <v>0</v>
      </c>
      <c r="L5849" s="29">
        <f>①陸連データ貼付け!P2918</f>
        <v>0</v>
      </c>
      <c r="M5849" s="63">
        <f>①陸連データ貼付け!Q2918</f>
        <v>0</v>
      </c>
    </row>
    <row r="5850" spans="1:13">
      <c r="A5850" s="220" t="str">
        <f>IF(①陸連データ貼付け!M2919="","",①陸連データ貼付け!M2919)</f>
        <v/>
      </c>
      <c r="B5850" s="29" t="str">
        <f t="shared" si="282"/>
        <v/>
      </c>
      <c r="C5850" s="29" t="str">
        <f t="shared" si="283"/>
        <v/>
      </c>
      <c r="D5850" s="29">
        <f>①陸連データ貼付け!B2919</f>
        <v>0</v>
      </c>
      <c r="E5850" s="29">
        <f>①陸連データ貼付け!C2919</f>
        <v>0</v>
      </c>
      <c r="F5850" s="29" t="str">
        <f>ASC(①陸連データ貼付け!D2919)</f>
        <v/>
      </c>
      <c r="G5850" s="29">
        <f>①陸連データ貼付け!E2919</f>
        <v>0</v>
      </c>
      <c r="H5850" s="29">
        <f>①陸連データ貼付け!H2919</f>
        <v>0</v>
      </c>
      <c r="I5850" s="29">
        <f>①陸連データ貼付け!I2919</f>
        <v>0</v>
      </c>
      <c r="J5850" s="29">
        <f>①陸連データ貼付け!J2919</f>
        <v>0</v>
      </c>
      <c r="K5850" s="29">
        <f t="shared" si="284"/>
        <v>0</v>
      </c>
      <c r="L5850" s="29">
        <f>①陸連データ貼付け!P2919</f>
        <v>0</v>
      </c>
      <c r="M5850" s="63">
        <f>①陸連データ貼付け!Q2919</f>
        <v>0</v>
      </c>
    </row>
    <row r="5851" spans="1:13">
      <c r="A5851" s="220" t="str">
        <f>IF(①陸連データ貼付け!M2920="","",①陸連データ貼付け!M2920)</f>
        <v/>
      </c>
      <c r="B5851" s="29" t="str">
        <f t="shared" si="282"/>
        <v/>
      </c>
      <c r="C5851" s="29" t="str">
        <f t="shared" si="283"/>
        <v/>
      </c>
      <c r="D5851" s="29">
        <f>①陸連データ貼付け!B2920</f>
        <v>0</v>
      </c>
      <c r="E5851" s="29">
        <f>①陸連データ貼付け!C2920</f>
        <v>0</v>
      </c>
      <c r="F5851" s="29" t="str">
        <f>ASC(①陸連データ貼付け!D2920)</f>
        <v/>
      </c>
      <c r="G5851" s="29">
        <f>①陸連データ貼付け!E2920</f>
        <v>0</v>
      </c>
      <c r="H5851" s="29">
        <f>①陸連データ貼付け!H2920</f>
        <v>0</v>
      </c>
      <c r="I5851" s="29">
        <f>①陸連データ貼付け!I2920</f>
        <v>0</v>
      </c>
      <c r="J5851" s="29">
        <f>①陸連データ貼付け!J2920</f>
        <v>0</v>
      </c>
      <c r="K5851" s="29">
        <f t="shared" si="284"/>
        <v>0</v>
      </c>
      <c r="L5851" s="29">
        <f>①陸連データ貼付け!P2920</f>
        <v>0</v>
      </c>
      <c r="M5851" s="63">
        <f>①陸連データ貼付け!Q2920</f>
        <v>0</v>
      </c>
    </row>
    <row r="5852" spans="1:13">
      <c r="A5852" s="220" t="str">
        <f>IF(①陸連データ貼付け!M2921="","",①陸連データ貼付け!M2921)</f>
        <v/>
      </c>
      <c r="B5852" s="29" t="str">
        <f t="shared" si="282"/>
        <v/>
      </c>
      <c r="C5852" s="29" t="str">
        <f t="shared" si="283"/>
        <v/>
      </c>
      <c r="D5852" s="29">
        <f>①陸連データ貼付け!B2921</f>
        <v>0</v>
      </c>
      <c r="E5852" s="29">
        <f>①陸連データ貼付け!C2921</f>
        <v>0</v>
      </c>
      <c r="F5852" s="29" t="str">
        <f>ASC(①陸連データ貼付け!D2921)</f>
        <v/>
      </c>
      <c r="G5852" s="29">
        <f>①陸連データ貼付け!E2921</f>
        <v>0</v>
      </c>
      <c r="H5852" s="29">
        <f>①陸連データ貼付け!H2921</f>
        <v>0</v>
      </c>
      <c r="I5852" s="29">
        <f>①陸連データ貼付け!I2921</f>
        <v>0</v>
      </c>
      <c r="J5852" s="29">
        <f>①陸連データ貼付け!J2921</f>
        <v>0</v>
      </c>
      <c r="K5852" s="29">
        <f t="shared" si="284"/>
        <v>0</v>
      </c>
      <c r="L5852" s="29">
        <f>①陸連データ貼付け!P2921</f>
        <v>0</v>
      </c>
      <c r="M5852" s="63">
        <f>①陸連データ貼付け!Q2921</f>
        <v>0</v>
      </c>
    </row>
    <row r="5853" spans="1:13">
      <c r="A5853" s="220" t="str">
        <f>IF(①陸連データ貼付け!M2922="","",①陸連データ貼付け!M2922)</f>
        <v/>
      </c>
      <c r="B5853" s="29" t="str">
        <f t="shared" si="282"/>
        <v/>
      </c>
      <c r="C5853" s="29" t="str">
        <f t="shared" si="283"/>
        <v/>
      </c>
      <c r="D5853" s="29">
        <f>①陸連データ貼付け!B2922</f>
        <v>0</v>
      </c>
      <c r="E5853" s="29">
        <f>①陸連データ貼付け!C2922</f>
        <v>0</v>
      </c>
      <c r="F5853" s="29" t="str">
        <f>ASC(①陸連データ貼付け!D2922)</f>
        <v/>
      </c>
      <c r="G5853" s="29">
        <f>①陸連データ貼付け!E2922</f>
        <v>0</v>
      </c>
      <c r="H5853" s="29">
        <f>①陸連データ貼付け!H2922</f>
        <v>0</v>
      </c>
      <c r="I5853" s="29">
        <f>①陸連データ貼付け!I2922</f>
        <v>0</v>
      </c>
      <c r="J5853" s="29">
        <f>①陸連データ貼付け!J2922</f>
        <v>0</v>
      </c>
      <c r="K5853" s="29">
        <f t="shared" si="284"/>
        <v>0</v>
      </c>
      <c r="L5853" s="29">
        <f>①陸連データ貼付け!P2922</f>
        <v>0</v>
      </c>
      <c r="M5853" s="63">
        <f>①陸連データ貼付け!Q2922</f>
        <v>0</v>
      </c>
    </row>
    <row r="5854" spans="1:13">
      <c r="A5854" s="220" t="str">
        <f>IF(①陸連データ貼付け!M2923="","",①陸連データ貼付け!M2923)</f>
        <v/>
      </c>
      <c r="B5854" s="29" t="str">
        <f t="shared" si="282"/>
        <v/>
      </c>
      <c r="C5854" s="29" t="str">
        <f t="shared" si="283"/>
        <v/>
      </c>
      <c r="D5854" s="29">
        <f>①陸連データ貼付け!B2923</f>
        <v>0</v>
      </c>
      <c r="E5854" s="29">
        <f>①陸連データ貼付け!C2923</f>
        <v>0</v>
      </c>
      <c r="F5854" s="29" t="str">
        <f>ASC(①陸連データ貼付け!D2923)</f>
        <v/>
      </c>
      <c r="G5854" s="29">
        <f>①陸連データ貼付け!E2923</f>
        <v>0</v>
      </c>
      <c r="H5854" s="29">
        <f>①陸連データ貼付け!H2923</f>
        <v>0</v>
      </c>
      <c r="I5854" s="29">
        <f>①陸連データ貼付け!I2923</f>
        <v>0</v>
      </c>
      <c r="J5854" s="29">
        <f>①陸連データ貼付け!J2923</f>
        <v>0</v>
      </c>
      <c r="K5854" s="29">
        <f t="shared" si="284"/>
        <v>0</v>
      </c>
      <c r="L5854" s="29">
        <f>①陸連データ貼付け!P2923</f>
        <v>0</v>
      </c>
      <c r="M5854" s="63">
        <f>①陸連データ貼付け!Q2923</f>
        <v>0</v>
      </c>
    </row>
    <row r="5855" spans="1:13">
      <c r="A5855" s="220" t="str">
        <f>IF(①陸連データ貼付け!M2924="","",①陸連データ貼付け!M2924)</f>
        <v/>
      </c>
      <c r="B5855" s="29" t="str">
        <f t="shared" si="282"/>
        <v/>
      </c>
      <c r="C5855" s="29" t="str">
        <f t="shared" si="283"/>
        <v/>
      </c>
      <c r="D5855" s="29">
        <f>①陸連データ貼付け!B2924</f>
        <v>0</v>
      </c>
      <c r="E5855" s="29">
        <f>①陸連データ貼付け!C2924</f>
        <v>0</v>
      </c>
      <c r="F5855" s="29" t="str">
        <f>ASC(①陸連データ貼付け!D2924)</f>
        <v/>
      </c>
      <c r="G5855" s="29">
        <f>①陸連データ貼付け!E2924</f>
        <v>0</v>
      </c>
      <c r="H5855" s="29">
        <f>①陸連データ貼付け!H2924</f>
        <v>0</v>
      </c>
      <c r="I5855" s="29">
        <f>①陸連データ貼付け!I2924</f>
        <v>0</v>
      </c>
      <c r="J5855" s="29">
        <f>①陸連データ貼付け!J2924</f>
        <v>0</v>
      </c>
      <c r="K5855" s="29">
        <f t="shared" si="284"/>
        <v>0</v>
      </c>
      <c r="L5855" s="29">
        <f>①陸連データ貼付け!P2924</f>
        <v>0</v>
      </c>
      <c r="M5855" s="63">
        <f>①陸連データ貼付け!Q2924</f>
        <v>0</v>
      </c>
    </row>
    <row r="5856" spans="1:13">
      <c r="A5856" s="220" t="str">
        <f>IF(①陸連データ貼付け!M2925="","",①陸連データ貼付け!M2925)</f>
        <v/>
      </c>
      <c r="B5856" s="29" t="str">
        <f t="shared" si="282"/>
        <v/>
      </c>
      <c r="C5856" s="29" t="str">
        <f t="shared" si="283"/>
        <v/>
      </c>
      <c r="D5856" s="29">
        <f>①陸連データ貼付け!B2925</f>
        <v>0</v>
      </c>
      <c r="E5856" s="29">
        <f>①陸連データ貼付け!C2925</f>
        <v>0</v>
      </c>
      <c r="F5856" s="29" t="str">
        <f>ASC(①陸連データ貼付け!D2925)</f>
        <v/>
      </c>
      <c r="G5856" s="29">
        <f>①陸連データ貼付け!E2925</f>
        <v>0</v>
      </c>
      <c r="H5856" s="29">
        <f>①陸連データ貼付け!H2925</f>
        <v>0</v>
      </c>
      <c r="I5856" s="29">
        <f>①陸連データ貼付け!I2925</f>
        <v>0</v>
      </c>
      <c r="J5856" s="29">
        <f>①陸連データ貼付け!J2925</f>
        <v>0</v>
      </c>
      <c r="K5856" s="29">
        <f t="shared" si="284"/>
        <v>0</v>
      </c>
      <c r="L5856" s="29">
        <f>①陸連データ貼付け!P2925</f>
        <v>0</v>
      </c>
      <c r="M5856" s="63">
        <f>①陸連データ貼付け!Q2925</f>
        <v>0</v>
      </c>
    </row>
    <row r="5857" spans="1:13">
      <c r="A5857" s="220" t="str">
        <f>IF(①陸連データ貼付け!M2926="","",①陸連データ貼付け!M2926)</f>
        <v/>
      </c>
      <c r="B5857" s="29" t="str">
        <f t="shared" si="282"/>
        <v/>
      </c>
      <c r="C5857" s="29" t="str">
        <f t="shared" si="283"/>
        <v/>
      </c>
      <c r="D5857" s="29">
        <f>①陸連データ貼付け!B2926</f>
        <v>0</v>
      </c>
      <c r="E5857" s="29">
        <f>①陸連データ貼付け!C2926</f>
        <v>0</v>
      </c>
      <c r="F5857" s="29" t="str">
        <f>ASC(①陸連データ貼付け!D2926)</f>
        <v/>
      </c>
      <c r="G5857" s="29">
        <f>①陸連データ貼付け!E2926</f>
        <v>0</v>
      </c>
      <c r="H5857" s="29">
        <f>①陸連データ貼付け!H2926</f>
        <v>0</v>
      </c>
      <c r="I5857" s="29">
        <f>①陸連データ貼付け!I2926</f>
        <v>0</v>
      </c>
      <c r="J5857" s="29">
        <f>①陸連データ貼付け!J2926</f>
        <v>0</v>
      </c>
      <c r="K5857" s="29">
        <f t="shared" si="284"/>
        <v>0</v>
      </c>
      <c r="L5857" s="29">
        <f>①陸連データ貼付け!P2926</f>
        <v>0</v>
      </c>
      <c r="M5857" s="63">
        <f>①陸連データ貼付け!Q2926</f>
        <v>0</v>
      </c>
    </row>
    <row r="5858" spans="1:13">
      <c r="A5858" s="220" t="str">
        <f>IF(①陸連データ貼付け!M2927="","",①陸連データ貼付け!M2927)</f>
        <v/>
      </c>
      <c r="B5858" s="29" t="str">
        <f t="shared" si="282"/>
        <v/>
      </c>
      <c r="C5858" s="29" t="str">
        <f t="shared" si="283"/>
        <v/>
      </c>
      <c r="D5858" s="29">
        <f>①陸連データ貼付け!B2927</f>
        <v>0</v>
      </c>
      <c r="E5858" s="29">
        <f>①陸連データ貼付け!C2927</f>
        <v>0</v>
      </c>
      <c r="F5858" s="29" t="str">
        <f>ASC(①陸連データ貼付け!D2927)</f>
        <v/>
      </c>
      <c r="G5858" s="29">
        <f>①陸連データ貼付け!E2927</f>
        <v>0</v>
      </c>
      <c r="H5858" s="29">
        <f>①陸連データ貼付け!H2927</f>
        <v>0</v>
      </c>
      <c r="I5858" s="29">
        <f>①陸連データ貼付け!I2927</f>
        <v>0</v>
      </c>
      <c r="J5858" s="29">
        <f>①陸連データ貼付け!J2927</f>
        <v>0</v>
      </c>
      <c r="K5858" s="29">
        <f t="shared" si="284"/>
        <v>0</v>
      </c>
      <c r="L5858" s="29">
        <f>①陸連データ貼付け!P2927</f>
        <v>0</v>
      </c>
      <c r="M5858" s="63">
        <f>①陸連データ貼付け!Q2927</f>
        <v>0</v>
      </c>
    </row>
    <row r="5859" spans="1:13">
      <c r="A5859" s="220" t="str">
        <f>IF(①陸連データ貼付け!M2928="","",①陸連データ貼付け!M2928)</f>
        <v/>
      </c>
      <c r="B5859" s="29" t="str">
        <f t="shared" si="282"/>
        <v/>
      </c>
      <c r="C5859" s="29" t="str">
        <f t="shared" si="283"/>
        <v/>
      </c>
      <c r="D5859" s="29">
        <f>①陸連データ貼付け!B2928</f>
        <v>0</v>
      </c>
      <c r="E5859" s="29">
        <f>①陸連データ貼付け!C2928</f>
        <v>0</v>
      </c>
      <c r="F5859" s="29" t="str">
        <f>ASC(①陸連データ貼付け!D2928)</f>
        <v/>
      </c>
      <c r="G5859" s="29">
        <f>①陸連データ貼付け!E2928</f>
        <v>0</v>
      </c>
      <c r="H5859" s="29">
        <f>①陸連データ貼付け!H2928</f>
        <v>0</v>
      </c>
      <c r="I5859" s="29">
        <f>①陸連データ貼付け!I2928</f>
        <v>0</v>
      </c>
      <c r="J5859" s="29">
        <f>①陸連データ貼付け!J2928</f>
        <v>0</v>
      </c>
      <c r="K5859" s="29">
        <f t="shared" si="284"/>
        <v>0</v>
      </c>
      <c r="L5859" s="29">
        <f>①陸連データ貼付け!P2928</f>
        <v>0</v>
      </c>
      <c r="M5859" s="63">
        <f>①陸連データ貼付け!Q2928</f>
        <v>0</v>
      </c>
    </row>
    <row r="5860" spans="1:13">
      <c r="A5860" s="220" t="str">
        <f>IF(①陸連データ貼付け!M2929="","",①陸連データ貼付け!M2929)</f>
        <v/>
      </c>
      <c r="B5860" s="29" t="str">
        <f t="shared" si="282"/>
        <v/>
      </c>
      <c r="C5860" s="29" t="str">
        <f t="shared" si="283"/>
        <v/>
      </c>
      <c r="D5860" s="29">
        <f>①陸連データ貼付け!B2929</f>
        <v>0</v>
      </c>
      <c r="E5860" s="29">
        <f>①陸連データ貼付け!C2929</f>
        <v>0</v>
      </c>
      <c r="F5860" s="29" t="str">
        <f>ASC(①陸連データ貼付け!D2929)</f>
        <v/>
      </c>
      <c r="G5860" s="29">
        <f>①陸連データ貼付け!E2929</f>
        <v>0</v>
      </c>
      <c r="H5860" s="29">
        <f>①陸連データ貼付け!H2929</f>
        <v>0</v>
      </c>
      <c r="I5860" s="29">
        <f>①陸連データ貼付け!I2929</f>
        <v>0</v>
      </c>
      <c r="J5860" s="29">
        <f>①陸連データ貼付け!J2929</f>
        <v>0</v>
      </c>
      <c r="K5860" s="29">
        <f t="shared" si="284"/>
        <v>0</v>
      </c>
      <c r="L5860" s="29">
        <f>①陸連データ貼付け!P2929</f>
        <v>0</v>
      </c>
      <c r="M5860" s="63">
        <f>①陸連データ貼付け!Q2929</f>
        <v>0</v>
      </c>
    </row>
    <row r="5861" spans="1:13">
      <c r="A5861" s="220" t="str">
        <f>IF(①陸連データ貼付け!M2930="","",①陸連データ貼付け!M2930)</f>
        <v/>
      </c>
      <c r="B5861" s="29" t="str">
        <f t="shared" si="282"/>
        <v/>
      </c>
      <c r="C5861" s="29" t="str">
        <f t="shared" si="283"/>
        <v/>
      </c>
      <c r="D5861" s="29">
        <f>①陸連データ貼付け!B2930</f>
        <v>0</v>
      </c>
      <c r="E5861" s="29">
        <f>①陸連データ貼付け!C2930</f>
        <v>0</v>
      </c>
      <c r="F5861" s="29" t="str">
        <f>ASC(①陸連データ貼付け!D2930)</f>
        <v/>
      </c>
      <c r="G5861" s="29">
        <f>①陸連データ貼付け!E2930</f>
        <v>0</v>
      </c>
      <c r="H5861" s="29">
        <f>①陸連データ貼付け!H2930</f>
        <v>0</v>
      </c>
      <c r="I5861" s="29">
        <f>①陸連データ貼付け!I2930</f>
        <v>0</v>
      </c>
      <c r="J5861" s="29">
        <f>①陸連データ貼付け!J2930</f>
        <v>0</v>
      </c>
      <c r="K5861" s="29">
        <f t="shared" si="284"/>
        <v>0</v>
      </c>
      <c r="L5861" s="29">
        <f>①陸連データ貼付け!P2930</f>
        <v>0</v>
      </c>
      <c r="M5861" s="63">
        <f>①陸連データ貼付け!Q2930</f>
        <v>0</v>
      </c>
    </row>
    <row r="5862" spans="1:13">
      <c r="A5862" s="220" t="str">
        <f>IF(①陸連データ貼付け!M2931="","",①陸連データ貼付け!M2931)</f>
        <v/>
      </c>
      <c r="B5862" s="29" t="str">
        <f t="shared" si="282"/>
        <v/>
      </c>
      <c r="C5862" s="29" t="str">
        <f t="shared" si="283"/>
        <v/>
      </c>
      <c r="D5862" s="29">
        <f>①陸連データ貼付け!B2931</f>
        <v>0</v>
      </c>
      <c r="E5862" s="29">
        <f>①陸連データ貼付け!C2931</f>
        <v>0</v>
      </c>
      <c r="F5862" s="29" t="str">
        <f>ASC(①陸連データ貼付け!D2931)</f>
        <v/>
      </c>
      <c r="G5862" s="29">
        <f>①陸連データ貼付け!E2931</f>
        <v>0</v>
      </c>
      <c r="H5862" s="29">
        <f>①陸連データ貼付け!H2931</f>
        <v>0</v>
      </c>
      <c r="I5862" s="29">
        <f>①陸連データ貼付け!I2931</f>
        <v>0</v>
      </c>
      <c r="J5862" s="29">
        <f>①陸連データ貼付け!J2931</f>
        <v>0</v>
      </c>
      <c r="K5862" s="29">
        <f t="shared" si="284"/>
        <v>0</v>
      </c>
      <c r="L5862" s="29">
        <f>①陸連データ貼付け!P2931</f>
        <v>0</v>
      </c>
      <c r="M5862" s="63">
        <f>①陸連データ貼付け!Q2931</f>
        <v>0</v>
      </c>
    </row>
    <row r="5863" spans="1:13">
      <c r="A5863" s="220" t="str">
        <f>IF(①陸連データ貼付け!M2932="","",①陸連データ貼付け!M2932)</f>
        <v/>
      </c>
      <c r="B5863" s="29" t="str">
        <f t="shared" si="282"/>
        <v/>
      </c>
      <c r="C5863" s="29" t="str">
        <f t="shared" si="283"/>
        <v/>
      </c>
      <c r="D5863" s="29">
        <f>①陸連データ貼付け!B2932</f>
        <v>0</v>
      </c>
      <c r="E5863" s="29">
        <f>①陸連データ貼付け!C2932</f>
        <v>0</v>
      </c>
      <c r="F5863" s="29" t="str">
        <f>ASC(①陸連データ貼付け!D2932)</f>
        <v/>
      </c>
      <c r="G5863" s="29">
        <f>①陸連データ貼付け!E2932</f>
        <v>0</v>
      </c>
      <c r="H5863" s="29">
        <f>①陸連データ貼付け!H2932</f>
        <v>0</v>
      </c>
      <c r="I5863" s="29">
        <f>①陸連データ貼付け!I2932</f>
        <v>0</v>
      </c>
      <c r="J5863" s="29">
        <f>①陸連データ貼付け!J2932</f>
        <v>0</v>
      </c>
      <c r="K5863" s="29">
        <f t="shared" si="284"/>
        <v>0</v>
      </c>
      <c r="L5863" s="29">
        <f>①陸連データ貼付け!P2932</f>
        <v>0</v>
      </c>
      <c r="M5863" s="63">
        <f>①陸連データ貼付け!Q2932</f>
        <v>0</v>
      </c>
    </row>
    <row r="5864" spans="1:13">
      <c r="A5864" s="220" t="str">
        <f>IF(①陸連データ貼付け!M2933="","",①陸連データ貼付け!M2933)</f>
        <v/>
      </c>
      <c r="B5864" s="29" t="str">
        <f t="shared" si="282"/>
        <v/>
      </c>
      <c r="C5864" s="29" t="str">
        <f t="shared" si="283"/>
        <v/>
      </c>
      <c r="D5864" s="29">
        <f>①陸連データ貼付け!B2933</f>
        <v>0</v>
      </c>
      <c r="E5864" s="29">
        <f>①陸連データ貼付け!C2933</f>
        <v>0</v>
      </c>
      <c r="F5864" s="29" t="str">
        <f>ASC(①陸連データ貼付け!D2933)</f>
        <v/>
      </c>
      <c r="G5864" s="29">
        <f>①陸連データ貼付け!E2933</f>
        <v>0</v>
      </c>
      <c r="H5864" s="29">
        <f>①陸連データ貼付け!H2933</f>
        <v>0</v>
      </c>
      <c r="I5864" s="29">
        <f>①陸連データ貼付け!I2933</f>
        <v>0</v>
      </c>
      <c r="J5864" s="29">
        <f>①陸連データ貼付け!J2933</f>
        <v>0</v>
      </c>
      <c r="K5864" s="29">
        <f t="shared" si="284"/>
        <v>0</v>
      </c>
      <c r="L5864" s="29">
        <f>①陸連データ貼付け!P2933</f>
        <v>0</v>
      </c>
      <c r="M5864" s="63">
        <f>①陸連データ貼付け!Q2933</f>
        <v>0</v>
      </c>
    </row>
    <row r="5865" spans="1:13">
      <c r="A5865" s="220" t="str">
        <f>IF(①陸連データ貼付け!M2934="","",①陸連データ貼付け!M2934)</f>
        <v/>
      </c>
      <c r="B5865" s="29" t="str">
        <f t="shared" si="282"/>
        <v/>
      </c>
      <c r="C5865" s="29" t="str">
        <f t="shared" si="283"/>
        <v/>
      </c>
      <c r="D5865" s="29">
        <f>①陸連データ貼付け!B2934</f>
        <v>0</v>
      </c>
      <c r="E5865" s="29">
        <f>①陸連データ貼付け!C2934</f>
        <v>0</v>
      </c>
      <c r="F5865" s="29" t="str">
        <f>ASC(①陸連データ貼付け!D2934)</f>
        <v/>
      </c>
      <c r="G5865" s="29">
        <f>①陸連データ貼付け!E2934</f>
        <v>0</v>
      </c>
      <c r="H5865" s="29">
        <f>①陸連データ貼付け!H2934</f>
        <v>0</v>
      </c>
      <c r="I5865" s="29">
        <f>①陸連データ貼付け!I2934</f>
        <v>0</v>
      </c>
      <c r="J5865" s="29">
        <f>①陸連データ貼付け!J2934</f>
        <v>0</v>
      </c>
      <c r="K5865" s="29">
        <f t="shared" si="284"/>
        <v>0</v>
      </c>
      <c r="L5865" s="29">
        <f>①陸連データ貼付け!P2934</f>
        <v>0</v>
      </c>
      <c r="M5865" s="63">
        <f>①陸連データ貼付け!Q2934</f>
        <v>0</v>
      </c>
    </row>
    <row r="5866" spans="1:13">
      <c r="A5866" s="220" t="str">
        <f>IF(①陸連データ貼付け!M2935="","",①陸連データ貼付け!M2935)</f>
        <v/>
      </c>
      <c r="B5866" s="29" t="str">
        <f t="shared" si="282"/>
        <v/>
      </c>
      <c r="C5866" s="29" t="str">
        <f t="shared" si="283"/>
        <v/>
      </c>
      <c r="D5866" s="29">
        <f>①陸連データ貼付け!B2935</f>
        <v>0</v>
      </c>
      <c r="E5866" s="29">
        <f>①陸連データ貼付け!C2935</f>
        <v>0</v>
      </c>
      <c r="F5866" s="29" t="str">
        <f>ASC(①陸連データ貼付け!D2935)</f>
        <v/>
      </c>
      <c r="G5866" s="29">
        <f>①陸連データ貼付け!E2935</f>
        <v>0</v>
      </c>
      <c r="H5866" s="29">
        <f>①陸連データ貼付け!H2935</f>
        <v>0</v>
      </c>
      <c r="I5866" s="29">
        <f>①陸連データ貼付け!I2935</f>
        <v>0</v>
      </c>
      <c r="J5866" s="29">
        <f>①陸連データ貼付け!J2935</f>
        <v>0</v>
      </c>
      <c r="K5866" s="29">
        <f t="shared" si="284"/>
        <v>0</v>
      </c>
      <c r="L5866" s="29">
        <f>①陸連データ貼付け!P2935</f>
        <v>0</v>
      </c>
      <c r="M5866" s="63">
        <f>①陸連データ貼付け!Q2935</f>
        <v>0</v>
      </c>
    </row>
    <row r="5867" spans="1:13">
      <c r="A5867" s="220" t="str">
        <f>IF(①陸連データ貼付け!M2936="","",①陸連データ貼付け!M2936)</f>
        <v/>
      </c>
      <c r="B5867" s="29" t="str">
        <f t="shared" si="282"/>
        <v/>
      </c>
      <c r="C5867" s="29" t="str">
        <f t="shared" si="283"/>
        <v/>
      </c>
      <c r="D5867" s="29">
        <f>①陸連データ貼付け!B2936</f>
        <v>0</v>
      </c>
      <c r="E5867" s="29">
        <f>①陸連データ貼付け!C2936</f>
        <v>0</v>
      </c>
      <c r="F5867" s="29" t="str">
        <f>ASC(①陸連データ貼付け!D2936)</f>
        <v/>
      </c>
      <c r="G5867" s="29">
        <f>①陸連データ貼付け!E2936</f>
        <v>0</v>
      </c>
      <c r="H5867" s="29">
        <f>①陸連データ貼付け!H2936</f>
        <v>0</v>
      </c>
      <c r="I5867" s="29">
        <f>①陸連データ貼付け!I2936</f>
        <v>0</v>
      </c>
      <c r="J5867" s="29">
        <f>①陸連データ貼付け!J2936</f>
        <v>0</v>
      </c>
      <c r="K5867" s="29">
        <f t="shared" si="284"/>
        <v>0</v>
      </c>
      <c r="L5867" s="29">
        <f>①陸連データ貼付け!P2936</f>
        <v>0</v>
      </c>
      <c r="M5867" s="63">
        <f>①陸連データ貼付け!Q2936</f>
        <v>0</v>
      </c>
    </row>
    <row r="5868" spans="1:13">
      <c r="A5868" s="220" t="str">
        <f>IF(①陸連データ貼付け!M2937="","",①陸連データ貼付け!M2937)</f>
        <v/>
      </c>
      <c r="B5868" s="29" t="str">
        <f t="shared" si="282"/>
        <v/>
      </c>
      <c r="C5868" s="29" t="str">
        <f t="shared" si="283"/>
        <v/>
      </c>
      <c r="D5868" s="29">
        <f>①陸連データ貼付け!B2937</f>
        <v>0</v>
      </c>
      <c r="E5868" s="29">
        <f>①陸連データ貼付け!C2937</f>
        <v>0</v>
      </c>
      <c r="F5868" s="29" t="str">
        <f>ASC(①陸連データ貼付け!D2937)</f>
        <v/>
      </c>
      <c r="G5868" s="29">
        <f>①陸連データ貼付け!E2937</f>
        <v>0</v>
      </c>
      <c r="H5868" s="29">
        <f>①陸連データ貼付け!H2937</f>
        <v>0</v>
      </c>
      <c r="I5868" s="29">
        <f>①陸連データ貼付け!I2937</f>
        <v>0</v>
      </c>
      <c r="J5868" s="29">
        <f>①陸連データ貼付け!J2937</f>
        <v>0</v>
      </c>
      <c r="K5868" s="29">
        <f t="shared" si="284"/>
        <v>0</v>
      </c>
      <c r="L5868" s="29">
        <f>①陸連データ貼付け!P2937</f>
        <v>0</v>
      </c>
      <c r="M5868" s="63">
        <f>①陸連データ貼付け!Q2937</f>
        <v>0</v>
      </c>
    </row>
    <row r="5869" spans="1:13">
      <c r="A5869" s="220" t="str">
        <f>IF(①陸連データ貼付け!M2938="","",①陸連データ貼付け!M2938)</f>
        <v/>
      </c>
      <c r="B5869" s="29" t="str">
        <f t="shared" si="282"/>
        <v/>
      </c>
      <c r="C5869" s="29" t="str">
        <f t="shared" si="283"/>
        <v/>
      </c>
      <c r="D5869" s="29">
        <f>①陸連データ貼付け!B2938</f>
        <v>0</v>
      </c>
      <c r="E5869" s="29">
        <f>①陸連データ貼付け!C2938</f>
        <v>0</v>
      </c>
      <c r="F5869" s="29" t="str">
        <f>ASC(①陸連データ貼付け!D2938)</f>
        <v/>
      </c>
      <c r="G5869" s="29">
        <f>①陸連データ貼付け!E2938</f>
        <v>0</v>
      </c>
      <c r="H5869" s="29">
        <f>①陸連データ貼付け!H2938</f>
        <v>0</v>
      </c>
      <c r="I5869" s="29">
        <f>①陸連データ貼付け!I2938</f>
        <v>0</v>
      </c>
      <c r="J5869" s="29">
        <f>①陸連データ貼付け!J2938</f>
        <v>0</v>
      </c>
      <c r="K5869" s="29">
        <f t="shared" si="284"/>
        <v>0</v>
      </c>
      <c r="L5869" s="29">
        <f>①陸連データ貼付け!P2938</f>
        <v>0</v>
      </c>
      <c r="M5869" s="63">
        <f>①陸連データ貼付け!Q2938</f>
        <v>0</v>
      </c>
    </row>
    <row r="5870" spans="1:13">
      <c r="A5870" s="220" t="str">
        <f>IF(①陸連データ貼付け!M2939="","",①陸連データ貼付け!M2939)</f>
        <v/>
      </c>
      <c r="B5870" s="29" t="str">
        <f t="shared" ref="B5870:B5933" si="285">LEFT(A5870,1)</f>
        <v/>
      </c>
      <c r="C5870" s="29" t="str">
        <f t="shared" ref="C5870:C5933" si="286">REPLACE(A5870,1,1,"")</f>
        <v/>
      </c>
      <c r="D5870" s="29">
        <f>①陸連データ貼付け!B2939</f>
        <v>0</v>
      </c>
      <c r="E5870" s="29">
        <f>①陸連データ貼付け!C2939</f>
        <v>0</v>
      </c>
      <c r="F5870" s="29" t="str">
        <f>ASC(①陸連データ貼付け!D2939)</f>
        <v/>
      </c>
      <c r="G5870" s="29">
        <f>①陸連データ貼付け!E2939</f>
        <v>0</v>
      </c>
      <c r="H5870" s="29">
        <f>①陸連データ貼付け!H2939</f>
        <v>0</v>
      </c>
      <c r="I5870" s="29">
        <f>①陸連データ貼付け!I2939</f>
        <v>0</v>
      </c>
      <c r="J5870" s="29">
        <f>①陸連データ貼付け!J2939</f>
        <v>0</v>
      </c>
      <c r="K5870" s="29">
        <f t="shared" ref="K5870:K5933" si="287">I5870</f>
        <v>0</v>
      </c>
      <c r="L5870" s="29">
        <f>①陸連データ貼付け!P2939</f>
        <v>0</v>
      </c>
      <c r="M5870" s="63">
        <f>①陸連データ貼付け!Q2939</f>
        <v>0</v>
      </c>
    </row>
    <row r="5871" spans="1:13">
      <c r="A5871" s="220" t="str">
        <f>IF(①陸連データ貼付け!M2940="","",①陸連データ貼付け!M2940)</f>
        <v/>
      </c>
      <c r="B5871" s="29" t="str">
        <f t="shared" si="285"/>
        <v/>
      </c>
      <c r="C5871" s="29" t="str">
        <f t="shared" si="286"/>
        <v/>
      </c>
      <c r="D5871" s="29">
        <f>①陸連データ貼付け!B2940</f>
        <v>0</v>
      </c>
      <c r="E5871" s="29">
        <f>①陸連データ貼付け!C2940</f>
        <v>0</v>
      </c>
      <c r="F5871" s="29" t="str">
        <f>ASC(①陸連データ貼付け!D2940)</f>
        <v/>
      </c>
      <c r="G5871" s="29">
        <f>①陸連データ貼付け!E2940</f>
        <v>0</v>
      </c>
      <c r="H5871" s="29">
        <f>①陸連データ貼付け!H2940</f>
        <v>0</v>
      </c>
      <c r="I5871" s="29">
        <f>①陸連データ貼付け!I2940</f>
        <v>0</v>
      </c>
      <c r="J5871" s="29">
        <f>①陸連データ貼付け!J2940</f>
        <v>0</v>
      </c>
      <c r="K5871" s="29">
        <f t="shared" si="287"/>
        <v>0</v>
      </c>
      <c r="L5871" s="29">
        <f>①陸連データ貼付け!P2940</f>
        <v>0</v>
      </c>
      <c r="M5871" s="63">
        <f>①陸連データ貼付け!Q2940</f>
        <v>0</v>
      </c>
    </row>
    <row r="5872" spans="1:13">
      <c r="A5872" s="220" t="str">
        <f>IF(①陸連データ貼付け!M2941="","",①陸連データ貼付け!M2941)</f>
        <v/>
      </c>
      <c r="B5872" s="29" t="str">
        <f t="shared" si="285"/>
        <v/>
      </c>
      <c r="C5872" s="29" t="str">
        <f t="shared" si="286"/>
        <v/>
      </c>
      <c r="D5872" s="29">
        <f>①陸連データ貼付け!B2941</f>
        <v>0</v>
      </c>
      <c r="E5872" s="29">
        <f>①陸連データ貼付け!C2941</f>
        <v>0</v>
      </c>
      <c r="F5872" s="29" t="str">
        <f>ASC(①陸連データ貼付け!D2941)</f>
        <v/>
      </c>
      <c r="G5872" s="29">
        <f>①陸連データ貼付け!E2941</f>
        <v>0</v>
      </c>
      <c r="H5872" s="29">
        <f>①陸連データ貼付け!H2941</f>
        <v>0</v>
      </c>
      <c r="I5872" s="29">
        <f>①陸連データ貼付け!I2941</f>
        <v>0</v>
      </c>
      <c r="J5872" s="29">
        <f>①陸連データ貼付け!J2941</f>
        <v>0</v>
      </c>
      <c r="K5872" s="29">
        <f t="shared" si="287"/>
        <v>0</v>
      </c>
      <c r="L5872" s="29">
        <f>①陸連データ貼付け!P2941</f>
        <v>0</v>
      </c>
      <c r="M5872" s="63">
        <f>①陸連データ貼付け!Q2941</f>
        <v>0</v>
      </c>
    </row>
    <row r="5873" spans="1:13">
      <c r="A5873" s="220" t="str">
        <f>IF(①陸連データ貼付け!M2942="","",①陸連データ貼付け!M2942)</f>
        <v/>
      </c>
      <c r="B5873" s="29" t="str">
        <f t="shared" si="285"/>
        <v/>
      </c>
      <c r="C5873" s="29" t="str">
        <f t="shared" si="286"/>
        <v/>
      </c>
      <c r="D5873" s="29">
        <f>①陸連データ貼付け!B2942</f>
        <v>0</v>
      </c>
      <c r="E5873" s="29">
        <f>①陸連データ貼付け!C2942</f>
        <v>0</v>
      </c>
      <c r="F5873" s="29" t="str">
        <f>ASC(①陸連データ貼付け!D2942)</f>
        <v/>
      </c>
      <c r="G5873" s="29">
        <f>①陸連データ貼付け!E2942</f>
        <v>0</v>
      </c>
      <c r="H5873" s="29">
        <f>①陸連データ貼付け!H2942</f>
        <v>0</v>
      </c>
      <c r="I5873" s="29">
        <f>①陸連データ貼付け!I2942</f>
        <v>0</v>
      </c>
      <c r="J5873" s="29">
        <f>①陸連データ貼付け!J2942</f>
        <v>0</v>
      </c>
      <c r="K5873" s="29">
        <f t="shared" si="287"/>
        <v>0</v>
      </c>
      <c r="L5873" s="29">
        <f>①陸連データ貼付け!P2942</f>
        <v>0</v>
      </c>
      <c r="M5873" s="63">
        <f>①陸連データ貼付け!Q2942</f>
        <v>0</v>
      </c>
    </row>
    <row r="5874" spans="1:13">
      <c r="A5874" s="220" t="str">
        <f>IF(①陸連データ貼付け!M2943="","",①陸連データ貼付け!M2943)</f>
        <v/>
      </c>
      <c r="B5874" s="29" t="str">
        <f t="shared" si="285"/>
        <v/>
      </c>
      <c r="C5874" s="29" t="str">
        <f t="shared" si="286"/>
        <v/>
      </c>
      <c r="D5874" s="29">
        <f>①陸連データ貼付け!B2943</f>
        <v>0</v>
      </c>
      <c r="E5874" s="29">
        <f>①陸連データ貼付け!C2943</f>
        <v>0</v>
      </c>
      <c r="F5874" s="29" t="str">
        <f>ASC(①陸連データ貼付け!D2943)</f>
        <v/>
      </c>
      <c r="G5874" s="29">
        <f>①陸連データ貼付け!E2943</f>
        <v>0</v>
      </c>
      <c r="H5874" s="29">
        <f>①陸連データ貼付け!H2943</f>
        <v>0</v>
      </c>
      <c r="I5874" s="29">
        <f>①陸連データ貼付け!I2943</f>
        <v>0</v>
      </c>
      <c r="J5874" s="29">
        <f>①陸連データ貼付け!J2943</f>
        <v>0</v>
      </c>
      <c r="K5874" s="29">
        <f t="shared" si="287"/>
        <v>0</v>
      </c>
      <c r="L5874" s="29">
        <f>①陸連データ貼付け!P2943</f>
        <v>0</v>
      </c>
      <c r="M5874" s="63">
        <f>①陸連データ貼付け!Q2943</f>
        <v>0</v>
      </c>
    </row>
    <row r="5875" spans="1:13">
      <c r="A5875" s="220" t="str">
        <f>IF(①陸連データ貼付け!M2944="","",①陸連データ貼付け!M2944)</f>
        <v/>
      </c>
      <c r="B5875" s="29" t="str">
        <f t="shared" si="285"/>
        <v/>
      </c>
      <c r="C5875" s="29" t="str">
        <f t="shared" si="286"/>
        <v/>
      </c>
      <c r="D5875" s="29">
        <f>①陸連データ貼付け!B2944</f>
        <v>0</v>
      </c>
      <c r="E5875" s="29">
        <f>①陸連データ貼付け!C2944</f>
        <v>0</v>
      </c>
      <c r="F5875" s="29" t="str">
        <f>ASC(①陸連データ貼付け!D2944)</f>
        <v/>
      </c>
      <c r="G5875" s="29">
        <f>①陸連データ貼付け!E2944</f>
        <v>0</v>
      </c>
      <c r="H5875" s="29">
        <f>①陸連データ貼付け!H2944</f>
        <v>0</v>
      </c>
      <c r="I5875" s="29">
        <f>①陸連データ貼付け!I2944</f>
        <v>0</v>
      </c>
      <c r="J5875" s="29">
        <f>①陸連データ貼付け!J2944</f>
        <v>0</v>
      </c>
      <c r="K5875" s="29">
        <f t="shared" si="287"/>
        <v>0</v>
      </c>
      <c r="L5875" s="29">
        <f>①陸連データ貼付け!P2944</f>
        <v>0</v>
      </c>
      <c r="M5875" s="63">
        <f>①陸連データ貼付け!Q2944</f>
        <v>0</v>
      </c>
    </row>
    <row r="5876" spans="1:13">
      <c r="A5876" s="220" t="str">
        <f>IF(①陸連データ貼付け!M2945="","",①陸連データ貼付け!M2945)</f>
        <v/>
      </c>
      <c r="B5876" s="29" t="str">
        <f t="shared" si="285"/>
        <v/>
      </c>
      <c r="C5876" s="29" t="str">
        <f t="shared" si="286"/>
        <v/>
      </c>
      <c r="D5876" s="29">
        <f>①陸連データ貼付け!B2945</f>
        <v>0</v>
      </c>
      <c r="E5876" s="29">
        <f>①陸連データ貼付け!C2945</f>
        <v>0</v>
      </c>
      <c r="F5876" s="29" t="str">
        <f>ASC(①陸連データ貼付け!D2945)</f>
        <v/>
      </c>
      <c r="G5876" s="29">
        <f>①陸連データ貼付け!E2945</f>
        <v>0</v>
      </c>
      <c r="H5876" s="29">
        <f>①陸連データ貼付け!H2945</f>
        <v>0</v>
      </c>
      <c r="I5876" s="29">
        <f>①陸連データ貼付け!I2945</f>
        <v>0</v>
      </c>
      <c r="J5876" s="29">
        <f>①陸連データ貼付け!J2945</f>
        <v>0</v>
      </c>
      <c r="K5876" s="29">
        <f t="shared" si="287"/>
        <v>0</v>
      </c>
      <c r="L5876" s="29">
        <f>①陸連データ貼付け!P2945</f>
        <v>0</v>
      </c>
      <c r="M5876" s="63">
        <f>①陸連データ貼付け!Q2945</f>
        <v>0</v>
      </c>
    </row>
    <row r="5877" spans="1:13">
      <c r="A5877" s="220" t="str">
        <f>IF(①陸連データ貼付け!M2946="","",①陸連データ貼付け!M2946)</f>
        <v/>
      </c>
      <c r="B5877" s="29" t="str">
        <f t="shared" si="285"/>
        <v/>
      </c>
      <c r="C5877" s="29" t="str">
        <f t="shared" si="286"/>
        <v/>
      </c>
      <c r="D5877" s="29">
        <f>①陸連データ貼付け!B2946</f>
        <v>0</v>
      </c>
      <c r="E5877" s="29">
        <f>①陸連データ貼付け!C2946</f>
        <v>0</v>
      </c>
      <c r="F5877" s="29" t="str">
        <f>ASC(①陸連データ貼付け!D2946)</f>
        <v/>
      </c>
      <c r="G5877" s="29">
        <f>①陸連データ貼付け!E2946</f>
        <v>0</v>
      </c>
      <c r="H5877" s="29">
        <f>①陸連データ貼付け!H2946</f>
        <v>0</v>
      </c>
      <c r="I5877" s="29">
        <f>①陸連データ貼付け!I2946</f>
        <v>0</v>
      </c>
      <c r="J5877" s="29">
        <f>①陸連データ貼付け!J2946</f>
        <v>0</v>
      </c>
      <c r="K5877" s="29">
        <f t="shared" si="287"/>
        <v>0</v>
      </c>
      <c r="L5877" s="29">
        <f>①陸連データ貼付け!P2946</f>
        <v>0</v>
      </c>
      <c r="M5877" s="63">
        <f>①陸連データ貼付け!Q2946</f>
        <v>0</v>
      </c>
    </row>
    <row r="5878" spans="1:13">
      <c r="A5878" s="220" t="str">
        <f>IF(①陸連データ貼付け!M2947="","",①陸連データ貼付け!M2947)</f>
        <v/>
      </c>
      <c r="B5878" s="29" t="str">
        <f t="shared" si="285"/>
        <v/>
      </c>
      <c r="C5878" s="29" t="str">
        <f t="shared" si="286"/>
        <v/>
      </c>
      <c r="D5878" s="29">
        <f>①陸連データ貼付け!B2947</f>
        <v>0</v>
      </c>
      <c r="E5878" s="29">
        <f>①陸連データ貼付け!C2947</f>
        <v>0</v>
      </c>
      <c r="F5878" s="29" t="str">
        <f>ASC(①陸連データ貼付け!D2947)</f>
        <v/>
      </c>
      <c r="G5878" s="29">
        <f>①陸連データ貼付け!E2947</f>
        <v>0</v>
      </c>
      <c r="H5878" s="29">
        <f>①陸連データ貼付け!H2947</f>
        <v>0</v>
      </c>
      <c r="I5878" s="29">
        <f>①陸連データ貼付け!I2947</f>
        <v>0</v>
      </c>
      <c r="J5878" s="29">
        <f>①陸連データ貼付け!J2947</f>
        <v>0</v>
      </c>
      <c r="K5878" s="29">
        <f t="shared" si="287"/>
        <v>0</v>
      </c>
      <c r="L5878" s="29">
        <f>①陸連データ貼付け!P2947</f>
        <v>0</v>
      </c>
      <c r="M5878" s="63">
        <f>①陸連データ貼付け!Q2947</f>
        <v>0</v>
      </c>
    </row>
    <row r="5879" spans="1:13">
      <c r="A5879" s="220" t="str">
        <f>IF(①陸連データ貼付け!M2948="","",①陸連データ貼付け!M2948)</f>
        <v/>
      </c>
      <c r="B5879" s="29" t="str">
        <f t="shared" si="285"/>
        <v/>
      </c>
      <c r="C5879" s="29" t="str">
        <f t="shared" si="286"/>
        <v/>
      </c>
      <c r="D5879" s="29">
        <f>①陸連データ貼付け!B2948</f>
        <v>0</v>
      </c>
      <c r="E5879" s="29">
        <f>①陸連データ貼付け!C2948</f>
        <v>0</v>
      </c>
      <c r="F5879" s="29" t="str">
        <f>ASC(①陸連データ貼付け!D2948)</f>
        <v/>
      </c>
      <c r="G5879" s="29">
        <f>①陸連データ貼付け!E2948</f>
        <v>0</v>
      </c>
      <c r="H5879" s="29">
        <f>①陸連データ貼付け!H2948</f>
        <v>0</v>
      </c>
      <c r="I5879" s="29">
        <f>①陸連データ貼付け!I2948</f>
        <v>0</v>
      </c>
      <c r="J5879" s="29">
        <f>①陸連データ貼付け!J2948</f>
        <v>0</v>
      </c>
      <c r="K5879" s="29">
        <f t="shared" si="287"/>
        <v>0</v>
      </c>
      <c r="L5879" s="29">
        <f>①陸連データ貼付け!P2948</f>
        <v>0</v>
      </c>
      <c r="M5879" s="63">
        <f>①陸連データ貼付け!Q2948</f>
        <v>0</v>
      </c>
    </row>
    <row r="5880" spans="1:13">
      <c r="A5880" s="220" t="str">
        <f>IF(①陸連データ貼付け!M2949="","",①陸連データ貼付け!M2949)</f>
        <v/>
      </c>
      <c r="B5880" s="29" t="str">
        <f t="shared" si="285"/>
        <v/>
      </c>
      <c r="C5880" s="29" t="str">
        <f t="shared" si="286"/>
        <v/>
      </c>
      <c r="D5880" s="29">
        <f>①陸連データ貼付け!B2949</f>
        <v>0</v>
      </c>
      <c r="E5880" s="29">
        <f>①陸連データ貼付け!C2949</f>
        <v>0</v>
      </c>
      <c r="F5880" s="29" t="str">
        <f>ASC(①陸連データ貼付け!D2949)</f>
        <v/>
      </c>
      <c r="G5880" s="29">
        <f>①陸連データ貼付け!E2949</f>
        <v>0</v>
      </c>
      <c r="H5880" s="29">
        <f>①陸連データ貼付け!H2949</f>
        <v>0</v>
      </c>
      <c r="I5880" s="29">
        <f>①陸連データ貼付け!I2949</f>
        <v>0</v>
      </c>
      <c r="J5880" s="29">
        <f>①陸連データ貼付け!J2949</f>
        <v>0</v>
      </c>
      <c r="K5880" s="29">
        <f t="shared" si="287"/>
        <v>0</v>
      </c>
      <c r="L5880" s="29">
        <f>①陸連データ貼付け!P2949</f>
        <v>0</v>
      </c>
      <c r="M5880" s="63">
        <f>①陸連データ貼付け!Q2949</f>
        <v>0</v>
      </c>
    </row>
    <row r="5881" spans="1:13">
      <c r="A5881" s="220" t="str">
        <f>IF(①陸連データ貼付け!M2950="","",①陸連データ貼付け!M2950)</f>
        <v/>
      </c>
      <c r="B5881" s="29" t="str">
        <f t="shared" si="285"/>
        <v/>
      </c>
      <c r="C5881" s="29" t="str">
        <f t="shared" si="286"/>
        <v/>
      </c>
      <c r="D5881" s="29">
        <f>①陸連データ貼付け!B2950</f>
        <v>0</v>
      </c>
      <c r="E5881" s="29">
        <f>①陸連データ貼付け!C2950</f>
        <v>0</v>
      </c>
      <c r="F5881" s="29" t="str">
        <f>ASC(①陸連データ貼付け!D2950)</f>
        <v/>
      </c>
      <c r="G5881" s="29">
        <f>①陸連データ貼付け!E2950</f>
        <v>0</v>
      </c>
      <c r="H5881" s="29">
        <f>①陸連データ貼付け!H2950</f>
        <v>0</v>
      </c>
      <c r="I5881" s="29">
        <f>①陸連データ貼付け!I2950</f>
        <v>0</v>
      </c>
      <c r="J5881" s="29">
        <f>①陸連データ貼付け!J2950</f>
        <v>0</v>
      </c>
      <c r="K5881" s="29">
        <f t="shared" si="287"/>
        <v>0</v>
      </c>
      <c r="L5881" s="29">
        <f>①陸連データ貼付け!P2950</f>
        <v>0</v>
      </c>
      <c r="M5881" s="63">
        <f>①陸連データ貼付け!Q2950</f>
        <v>0</v>
      </c>
    </row>
    <row r="5882" spans="1:13">
      <c r="A5882" s="220" t="str">
        <f>IF(①陸連データ貼付け!M2951="","",①陸連データ貼付け!M2951)</f>
        <v/>
      </c>
      <c r="B5882" s="29" t="str">
        <f t="shared" si="285"/>
        <v/>
      </c>
      <c r="C5882" s="29" t="str">
        <f t="shared" si="286"/>
        <v/>
      </c>
      <c r="D5882" s="29">
        <f>①陸連データ貼付け!B2951</f>
        <v>0</v>
      </c>
      <c r="E5882" s="29">
        <f>①陸連データ貼付け!C2951</f>
        <v>0</v>
      </c>
      <c r="F5882" s="29" t="str">
        <f>ASC(①陸連データ貼付け!D2951)</f>
        <v/>
      </c>
      <c r="G5882" s="29">
        <f>①陸連データ貼付け!E2951</f>
        <v>0</v>
      </c>
      <c r="H5882" s="29">
        <f>①陸連データ貼付け!H2951</f>
        <v>0</v>
      </c>
      <c r="I5882" s="29">
        <f>①陸連データ貼付け!I2951</f>
        <v>0</v>
      </c>
      <c r="J5882" s="29">
        <f>①陸連データ貼付け!J2951</f>
        <v>0</v>
      </c>
      <c r="K5882" s="29">
        <f t="shared" si="287"/>
        <v>0</v>
      </c>
      <c r="L5882" s="29">
        <f>①陸連データ貼付け!P2951</f>
        <v>0</v>
      </c>
      <c r="M5882" s="63">
        <f>①陸連データ貼付け!Q2951</f>
        <v>0</v>
      </c>
    </row>
    <row r="5883" spans="1:13">
      <c r="A5883" s="220" t="str">
        <f>IF(①陸連データ貼付け!M2952="","",①陸連データ貼付け!M2952)</f>
        <v/>
      </c>
      <c r="B5883" s="29" t="str">
        <f t="shared" si="285"/>
        <v/>
      </c>
      <c r="C5883" s="29" t="str">
        <f t="shared" si="286"/>
        <v/>
      </c>
      <c r="D5883" s="29">
        <f>①陸連データ貼付け!B2952</f>
        <v>0</v>
      </c>
      <c r="E5883" s="29">
        <f>①陸連データ貼付け!C2952</f>
        <v>0</v>
      </c>
      <c r="F5883" s="29" t="str">
        <f>ASC(①陸連データ貼付け!D2952)</f>
        <v/>
      </c>
      <c r="G5883" s="29">
        <f>①陸連データ貼付け!E2952</f>
        <v>0</v>
      </c>
      <c r="H5883" s="29">
        <f>①陸連データ貼付け!H2952</f>
        <v>0</v>
      </c>
      <c r="I5883" s="29">
        <f>①陸連データ貼付け!I2952</f>
        <v>0</v>
      </c>
      <c r="J5883" s="29">
        <f>①陸連データ貼付け!J2952</f>
        <v>0</v>
      </c>
      <c r="K5883" s="29">
        <f t="shared" si="287"/>
        <v>0</v>
      </c>
      <c r="L5883" s="29">
        <f>①陸連データ貼付け!P2952</f>
        <v>0</v>
      </c>
      <c r="M5883" s="63">
        <f>①陸連データ貼付け!Q2952</f>
        <v>0</v>
      </c>
    </row>
    <row r="5884" spans="1:13">
      <c r="A5884" s="220" t="str">
        <f>IF(①陸連データ貼付け!M2953="","",①陸連データ貼付け!M2953)</f>
        <v/>
      </c>
      <c r="B5884" s="29" t="str">
        <f t="shared" si="285"/>
        <v/>
      </c>
      <c r="C5884" s="29" t="str">
        <f t="shared" si="286"/>
        <v/>
      </c>
      <c r="D5884" s="29">
        <f>①陸連データ貼付け!B2953</f>
        <v>0</v>
      </c>
      <c r="E5884" s="29">
        <f>①陸連データ貼付け!C2953</f>
        <v>0</v>
      </c>
      <c r="F5884" s="29" t="str">
        <f>ASC(①陸連データ貼付け!D2953)</f>
        <v/>
      </c>
      <c r="G5884" s="29">
        <f>①陸連データ貼付け!E2953</f>
        <v>0</v>
      </c>
      <c r="H5884" s="29">
        <f>①陸連データ貼付け!H2953</f>
        <v>0</v>
      </c>
      <c r="I5884" s="29">
        <f>①陸連データ貼付け!I2953</f>
        <v>0</v>
      </c>
      <c r="J5884" s="29">
        <f>①陸連データ貼付け!J2953</f>
        <v>0</v>
      </c>
      <c r="K5884" s="29">
        <f t="shared" si="287"/>
        <v>0</v>
      </c>
      <c r="L5884" s="29">
        <f>①陸連データ貼付け!P2953</f>
        <v>0</v>
      </c>
      <c r="M5884" s="63">
        <f>①陸連データ貼付け!Q2953</f>
        <v>0</v>
      </c>
    </row>
    <row r="5885" spans="1:13">
      <c r="A5885" s="220" t="str">
        <f>IF(①陸連データ貼付け!M2954="","",①陸連データ貼付け!M2954)</f>
        <v/>
      </c>
      <c r="B5885" s="29" t="str">
        <f t="shared" si="285"/>
        <v/>
      </c>
      <c r="C5885" s="29" t="str">
        <f t="shared" si="286"/>
        <v/>
      </c>
      <c r="D5885" s="29">
        <f>①陸連データ貼付け!B2954</f>
        <v>0</v>
      </c>
      <c r="E5885" s="29">
        <f>①陸連データ貼付け!C2954</f>
        <v>0</v>
      </c>
      <c r="F5885" s="29" t="str">
        <f>ASC(①陸連データ貼付け!D2954)</f>
        <v/>
      </c>
      <c r="G5885" s="29">
        <f>①陸連データ貼付け!E2954</f>
        <v>0</v>
      </c>
      <c r="H5885" s="29">
        <f>①陸連データ貼付け!H2954</f>
        <v>0</v>
      </c>
      <c r="I5885" s="29">
        <f>①陸連データ貼付け!I2954</f>
        <v>0</v>
      </c>
      <c r="J5885" s="29">
        <f>①陸連データ貼付け!J2954</f>
        <v>0</v>
      </c>
      <c r="K5885" s="29">
        <f t="shared" si="287"/>
        <v>0</v>
      </c>
      <c r="L5885" s="29">
        <f>①陸連データ貼付け!P2954</f>
        <v>0</v>
      </c>
      <c r="M5885" s="63">
        <f>①陸連データ貼付け!Q2954</f>
        <v>0</v>
      </c>
    </row>
    <row r="5886" spans="1:13">
      <c r="A5886" s="220" t="str">
        <f>IF(①陸連データ貼付け!M2955="","",①陸連データ貼付け!M2955)</f>
        <v/>
      </c>
      <c r="B5886" s="29" t="str">
        <f t="shared" si="285"/>
        <v/>
      </c>
      <c r="C5886" s="29" t="str">
        <f t="shared" si="286"/>
        <v/>
      </c>
      <c r="D5886" s="29">
        <f>①陸連データ貼付け!B2955</f>
        <v>0</v>
      </c>
      <c r="E5886" s="29">
        <f>①陸連データ貼付け!C2955</f>
        <v>0</v>
      </c>
      <c r="F5886" s="29" t="str">
        <f>ASC(①陸連データ貼付け!D2955)</f>
        <v/>
      </c>
      <c r="G5886" s="29">
        <f>①陸連データ貼付け!E2955</f>
        <v>0</v>
      </c>
      <c r="H5886" s="29">
        <f>①陸連データ貼付け!H2955</f>
        <v>0</v>
      </c>
      <c r="I5886" s="29">
        <f>①陸連データ貼付け!I2955</f>
        <v>0</v>
      </c>
      <c r="J5886" s="29">
        <f>①陸連データ貼付け!J2955</f>
        <v>0</v>
      </c>
      <c r="K5886" s="29">
        <f t="shared" si="287"/>
        <v>0</v>
      </c>
      <c r="L5886" s="29">
        <f>①陸連データ貼付け!P2955</f>
        <v>0</v>
      </c>
      <c r="M5886" s="63">
        <f>①陸連データ貼付け!Q2955</f>
        <v>0</v>
      </c>
    </row>
    <row r="5887" spans="1:13">
      <c r="A5887" s="220" t="str">
        <f>IF(①陸連データ貼付け!M2956="","",①陸連データ貼付け!M2956)</f>
        <v/>
      </c>
      <c r="B5887" s="29" t="str">
        <f t="shared" si="285"/>
        <v/>
      </c>
      <c r="C5887" s="29" t="str">
        <f t="shared" si="286"/>
        <v/>
      </c>
      <c r="D5887" s="29">
        <f>①陸連データ貼付け!B2956</f>
        <v>0</v>
      </c>
      <c r="E5887" s="29">
        <f>①陸連データ貼付け!C2956</f>
        <v>0</v>
      </c>
      <c r="F5887" s="29" t="str">
        <f>ASC(①陸連データ貼付け!D2956)</f>
        <v/>
      </c>
      <c r="G5887" s="29">
        <f>①陸連データ貼付け!E2956</f>
        <v>0</v>
      </c>
      <c r="H5887" s="29">
        <f>①陸連データ貼付け!H2956</f>
        <v>0</v>
      </c>
      <c r="I5887" s="29">
        <f>①陸連データ貼付け!I2956</f>
        <v>0</v>
      </c>
      <c r="J5887" s="29">
        <f>①陸連データ貼付け!J2956</f>
        <v>0</v>
      </c>
      <c r="K5887" s="29">
        <f t="shared" si="287"/>
        <v>0</v>
      </c>
      <c r="L5887" s="29">
        <f>①陸連データ貼付け!P2956</f>
        <v>0</v>
      </c>
      <c r="M5887" s="63">
        <f>①陸連データ貼付け!Q2956</f>
        <v>0</v>
      </c>
    </row>
    <row r="5888" spans="1:13">
      <c r="A5888" s="220" t="str">
        <f>IF(①陸連データ貼付け!M2957="","",①陸連データ貼付け!M2957)</f>
        <v/>
      </c>
      <c r="B5888" s="29" t="str">
        <f t="shared" si="285"/>
        <v/>
      </c>
      <c r="C5888" s="29" t="str">
        <f t="shared" si="286"/>
        <v/>
      </c>
      <c r="D5888" s="29">
        <f>①陸連データ貼付け!B2957</f>
        <v>0</v>
      </c>
      <c r="E5888" s="29">
        <f>①陸連データ貼付け!C2957</f>
        <v>0</v>
      </c>
      <c r="F5888" s="29" t="str">
        <f>ASC(①陸連データ貼付け!D2957)</f>
        <v/>
      </c>
      <c r="G5888" s="29">
        <f>①陸連データ貼付け!E2957</f>
        <v>0</v>
      </c>
      <c r="H5888" s="29">
        <f>①陸連データ貼付け!H2957</f>
        <v>0</v>
      </c>
      <c r="I5888" s="29">
        <f>①陸連データ貼付け!I2957</f>
        <v>0</v>
      </c>
      <c r="J5888" s="29">
        <f>①陸連データ貼付け!J2957</f>
        <v>0</v>
      </c>
      <c r="K5888" s="29">
        <f t="shared" si="287"/>
        <v>0</v>
      </c>
      <c r="L5888" s="29">
        <f>①陸連データ貼付け!P2957</f>
        <v>0</v>
      </c>
      <c r="M5888" s="63">
        <f>①陸連データ貼付け!Q2957</f>
        <v>0</v>
      </c>
    </row>
    <row r="5889" spans="1:13">
      <c r="A5889" s="220" t="str">
        <f>IF(①陸連データ貼付け!M2958="","",①陸連データ貼付け!M2958)</f>
        <v/>
      </c>
      <c r="B5889" s="29" t="str">
        <f t="shared" si="285"/>
        <v/>
      </c>
      <c r="C5889" s="29" t="str">
        <f t="shared" si="286"/>
        <v/>
      </c>
      <c r="D5889" s="29">
        <f>①陸連データ貼付け!B2958</f>
        <v>0</v>
      </c>
      <c r="E5889" s="29">
        <f>①陸連データ貼付け!C2958</f>
        <v>0</v>
      </c>
      <c r="F5889" s="29" t="str">
        <f>ASC(①陸連データ貼付け!D2958)</f>
        <v/>
      </c>
      <c r="G5889" s="29">
        <f>①陸連データ貼付け!E2958</f>
        <v>0</v>
      </c>
      <c r="H5889" s="29">
        <f>①陸連データ貼付け!H2958</f>
        <v>0</v>
      </c>
      <c r="I5889" s="29">
        <f>①陸連データ貼付け!I2958</f>
        <v>0</v>
      </c>
      <c r="J5889" s="29">
        <f>①陸連データ貼付け!J2958</f>
        <v>0</v>
      </c>
      <c r="K5889" s="29">
        <f t="shared" si="287"/>
        <v>0</v>
      </c>
      <c r="L5889" s="29">
        <f>①陸連データ貼付け!P2958</f>
        <v>0</v>
      </c>
      <c r="M5889" s="63">
        <f>①陸連データ貼付け!Q2958</f>
        <v>0</v>
      </c>
    </row>
    <row r="5890" spans="1:13">
      <c r="A5890" s="220" t="str">
        <f>IF(①陸連データ貼付け!M2959="","",①陸連データ貼付け!M2959)</f>
        <v/>
      </c>
      <c r="B5890" s="29" t="str">
        <f t="shared" si="285"/>
        <v/>
      </c>
      <c r="C5890" s="29" t="str">
        <f t="shared" si="286"/>
        <v/>
      </c>
      <c r="D5890" s="29">
        <f>①陸連データ貼付け!B2959</f>
        <v>0</v>
      </c>
      <c r="E5890" s="29">
        <f>①陸連データ貼付け!C2959</f>
        <v>0</v>
      </c>
      <c r="F5890" s="29" t="str">
        <f>ASC(①陸連データ貼付け!D2959)</f>
        <v/>
      </c>
      <c r="G5890" s="29">
        <f>①陸連データ貼付け!E2959</f>
        <v>0</v>
      </c>
      <c r="H5890" s="29">
        <f>①陸連データ貼付け!H2959</f>
        <v>0</v>
      </c>
      <c r="I5890" s="29">
        <f>①陸連データ貼付け!I2959</f>
        <v>0</v>
      </c>
      <c r="J5890" s="29">
        <f>①陸連データ貼付け!J2959</f>
        <v>0</v>
      </c>
      <c r="K5890" s="29">
        <f t="shared" si="287"/>
        <v>0</v>
      </c>
      <c r="L5890" s="29">
        <f>①陸連データ貼付け!P2959</f>
        <v>0</v>
      </c>
      <c r="M5890" s="63">
        <f>①陸連データ貼付け!Q2959</f>
        <v>0</v>
      </c>
    </row>
    <row r="5891" spans="1:13">
      <c r="A5891" s="220" t="str">
        <f>IF(①陸連データ貼付け!M2960="","",①陸連データ貼付け!M2960)</f>
        <v/>
      </c>
      <c r="B5891" s="29" t="str">
        <f t="shared" si="285"/>
        <v/>
      </c>
      <c r="C5891" s="29" t="str">
        <f t="shared" si="286"/>
        <v/>
      </c>
      <c r="D5891" s="29">
        <f>①陸連データ貼付け!B2960</f>
        <v>0</v>
      </c>
      <c r="E5891" s="29">
        <f>①陸連データ貼付け!C2960</f>
        <v>0</v>
      </c>
      <c r="F5891" s="29" t="str">
        <f>ASC(①陸連データ貼付け!D2960)</f>
        <v/>
      </c>
      <c r="G5891" s="29">
        <f>①陸連データ貼付け!E2960</f>
        <v>0</v>
      </c>
      <c r="H5891" s="29">
        <f>①陸連データ貼付け!H2960</f>
        <v>0</v>
      </c>
      <c r="I5891" s="29">
        <f>①陸連データ貼付け!I2960</f>
        <v>0</v>
      </c>
      <c r="J5891" s="29">
        <f>①陸連データ貼付け!J2960</f>
        <v>0</v>
      </c>
      <c r="K5891" s="29">
        <f t="shared" si="287"/>
        <v>0</v>
      </c>
      <c r="L5891" s="29">
        <f>①陸連データ貼付け!P2960</f>
        <v>0</v>
      </c>
      <c r="M5891" s="63">
        <f>①陸連データ貼付け!Q2960</f>
        <v>0</v>
      </c>
    </row>
    <row r="5892" spans="1:13">
      <c r="A5892" s="220" t="str">
        <f>IF(①陸連データ貼付け!M2961="","",①陸連データ貼付け!M2961)</f>
        <v/>
      </c>
      <c r="B5892" s="29" t="str">
        <f t="shared" si="285"/>
        <v/>
      </c>
      <c r="C5892" s="29" t="str">
        <f t="shared" si="286"/>
        <v/>
      </c>
      <c r="D5892" s="29">
        <f>①陸連データ貼付け!B2961</f>
        <v>0</v>
      </c>
      <c r="E5892" s="29">
        <f>①陸連データ貼付け!C2961</f>
        <v>0</v>
      </c>
      <c r="F5892" s="29" t="str">
        <f>ASC(①陸連データ貼付け!D2961)</f>
        <v/>
      </c>
      <c r="G5892" s="29">
        <f>①陸連データ貼付け!E2961</f>
        <v>0</v>
      </c>
      <c r="H5892" s="29">
        <f>①陸連データ貼付け!H2961</f>
        <v>0</v>
      </c>
      <c r="I5892" s="29">
        <f>①陸連データ貼付け!I2961</f>
        <v>0</v>
      </c>
      <c r="J5892" s="29">
        <f>①陸連データ貼付け!J2961</f>
        <v>0</v>
      </c>
      <c r="K5892" s="29">
        <f t="shared" si="287"/>
        <v>0</v>
      </c>
      <c r="L5892" s="29">
        <f>①陸連データ貼付け!P2961</f>
        <v>0</v>
      </c>
      <c r="M5892" s="63">
        <f>①陸連データ貼付け!Q2961</f>
        <v>0</v>
      </c>
    </row>
    <row r="5893" spans="1:13">
      <c r="A5893" s="220" t="str">
        <f>IF(①陸連データ貼付け!M2962="","",①陸連データ貼付け!M2962)</f>
        <v/>
      </c>
      <c r="B5893" s="29" t="str">
        <f t="shared" si="285"/>
        <v/>
      </c>
      <c r="C5893" s="29" t="str">
        <f t="shared" si="286"/>
        <v/>
      </c>
      <c r="D5893" s="29">
        <f>①陸連データ貼付け!B2962</f>
        <v>0</v>
      </c>
      <c r="E5893" s="29">
        <f>①陸連データ貼付け!C2962</f>
        <v>0</v>
      </c>
      <c r="F5893" s="29" t="str">
        <f>ASC(①陸連データ貼付け!D2962)</f>
        <v/>
      </c>
      <c r="G5893" s="29">
        <f>①陸連データ貼付け!E2962</f>
        <v>0</v>
      </c>
      <c r="H5893" s="29">
        <f>①陸連データ貼付け!H2962</f>
        <v>0</v>
      </c>
      <c r="I5893" s="29">
        <f>①陸連データ貼付け!I2962</f>
        <v>0</v>
      </c>
      <c r="J5893" s="29">
        <f>①陸連データ貼付け!J2962</f>
        <v>0</v>
      </c>
      <c r="K5893" s="29">
        <f t="shared" si="287"/>
        <v>0</v>
      </c>
      <c r="L5893" s="29">
        <f>①陸連データ貼付け!P2962</f>
        <v>0</v>
      </c>
      <c r="M5893" s="63">
        <f>①陸連データ貼付け!Q2962</f>
        <v>0</v>
      </c>
    </row>
    <row r="5894" spans="1:13">
      <c r="A5894" s="220" t="str">
        <f>IF(①陸連データ貼付け!M2963="","",①陸連データ貼付け!M2963)</f>
        <v/>
      </c>
      <c r="B5894" s="29" t="str">
        <f t="shared" si="285"/>
        <v/>
      </c>
      <c r="C5894" s="29" t="str">
        <f t="shared" si="286"/>
        <v/>
      </c>
      <c r="D5894" s="29">
        <f>①陸連データ貼付け!B2963</f>
        <v>0</v>
      </c>
      <c r="E5894" s="29">
        <f>①陸連データ貼付け!C2963</f>
        <v>0</v>
      </c>
      <c r="F5894" s="29" t="str">
        <f>ASC(①陸連データ貼付け!D2963)</f>
        <v/>
      </c>
      <c r="G5894" s="29">
        <f>①陸連データ貼付け!E2963</f>
        <v>0</v>
      </c>
      <c r="H5894" s="29">
        <f>①陸連データ貼付け!H2963</f>
        <v>0</v>
      </c>
      <c r="I5894" s="29">
        <f>①陸連データ貼付け!I2963</f>
        <v>0</v>
      </c>
      <c r="J5894" s="29">
        <f>①陸連データ貼付け!J2963</f>
        <v>0</v>
      </c>
      <c r="K5894" s="29">
        <f t="shared" si="287"/>
        <v>0</v>
      </c>
      <c r="L5894" s="29">
        <f>①陸連データ貼付け!P2963</f>
        <v>0</v>
      </c>
      <c r="M5894" s="63">
        <f>①陸連データ貼付け!Q2963</f>
        <v>0</v>
      </c>
    </row>
    <row r="5895" spans="1:13">
      <c r="A5895" s="220" t="str">
        <f>IF(①陸連データ貼付け!M2964="","",①陸連データ貼付け!M2964)</f>
        <v/>
      </c>
      <c r="B5895" s="29" t="str">
        <f t="shared" si="285"/>
        <v/>
      </c>
      <c r="C5895" s="29" t="str">
        <f t="shared" si="286"/>
        <v/>
      </c>
      <c r="D5895" s="29">
        <f>①陸連データ貼付け!B2964</f>
        <v>0</v>
      </c>
      <c r="E5895" s="29">
        <f>①陸連データ貼付け!C2964</f>
        <v>0</v>
      </c>
      <c r="F5895" s="29" t="str">
        <f>ASC(①陸連データ貼付け!D2964)</f>
        <v/>
      </c>
      <c r="G5895" s="29">
        <f>①陸連データ貼付け!E2964</f>
        <v>0</v>
      </c>
      <c r="H5895" s="29">
        <f>①陸連データ貼付け!H2964</f>
        <v>0</v>
      </c>
      <c r="I5895" s="29">
        <f>①陸連データ貼付け!I2964</f>
        <v>0</v>
      </c>
      <c r="J5895" s="29">
        <f>①陸連データ貼付け!J2964</f>
        <v>0</v>
      </c>
      <c r="K5895" s="29">
        <f t="shared" si="287"/>
        <v>0</v>
      </c>
      <c r="L5895" s="29">
        <f>①陸連データ貼付け!P2964</f>
        <v>0</v>
      </c>
      <c r="M5895" s="63">
        <f>①陸連データ貼付け!Q2964</f>
        <v>0</v>
      </c>
    </row>
    <row r="5896" spans="1:13">
      <c r="A5896" s="220" t="str">
        <f>IF(①陸連データ貼付け!M2965="","",①陸連データ貼付け!M2965)</f>
        <v/>
      </c>
      <c r="B5896" s="29" t="str">
        <f t="shared" si="285"/>
        <v/>
      </c>
      <c r="C5896" s="29" t="str">
        <f t="shared" si="286"/>
        <v/>
      </c>
      <c r="D5896" s="29">
        <f>①陸連データ貼付け!B2965</f>
        <v>0</v>
      </c>
      <c r="E5896" s="29">
        <f>①陸連データ貼付け!C2965</f>
        <v>0</v>
      </c>
      <c r="F5896" s="29" t="str">
        <f>ASC(①陸連データ貼付け!D2965)</f>
        <v/>
      </c>
      <c r="G5896" s="29">
        <f>①陸連データ貼付け!E2965</f>
        <v>0</v>
      </c>
      <c r="H5896" s="29">
        <f>①陸連データ貼付け!H2965</f>
        <v>0</v>
      </c>
      <c r="I5896" s="29">
        <f>①陸連データ貼付け!I2965</f>
        <v>0</v>
      </c>
      <c r="J5896" s="29">
        <f>①陸連データ貼付け!J2965</f>
        <v>0</v>
      </c>
      <c r="K5896" s="29">
        <f t="shared" si="287"/>
        <v>0</v>
      </c>
      <c r="L5896" s="29">
        <f>①陸連データ貼付け!P2965</f>
        <v>0</v>
      </c>
      <c r="M5896" s="63">
        <f>①陸連データ貼付け!Q2965</f>
        <v>0</v>
      </c>
    </row>
    <row r="5897" spans="1:13">
      <c r="A5897" s="220" t="str">
        <f>IF(①陸連データ貼付け!M2966="","",①陸連データ貼付け!M2966)</f>
        <v/>
      </c>
      <c r="B5897" s="29" t="str">
        <f t="shared" si="285"/>
        <v/>
      </c>
      <c r="C5897" s="29" t="str">
        <f t="shared" si="286"/>
        <v/>
      </c>
      <c r="D5897" s="29">
        <f>①陸連データ貼付け!B2966</f>
        <v>0</v>
      </c>
      <c r="E5897" s="29">
        <f>①陸連データ貼付け!C2966</f>
        <v>0</v>
      </c>
      <c r="F5897" s="29" t="str">
        <f>ASC(①陸連データ貼付け!D2966)</f>
        <v/>
      </c>
      <c r="G5897" s="29">
        <f>①陸連データ貼付け!E2966</f>
        <v>0</v>
      </c>
      <c r="H5897" s="29">
        <f>①陸連データ貼付け!H2966</f>
        <v>0</v>
      </c>
      <c r="I5897" s="29">
        <f>①陸連データ貼付け!I2966</f>
        <v>0</v>
      </c>
      <c r="J5897" s="29">
        <f>①陸連データ貼付け!J2966</f>
        <v>0</v>
      </c>
      <c r="K5897" s="29">
        <f t="shared" si="287"/>
        <v>0</v>
      </c>
      <c r="L5897" s="29">
        <f>①陸連データ貼付け!P2966</f>
        <v>0</v>
      </c>
      <c r="M5897" s="63">
        <f>①陸連データ貼付け!Q2966</f>
        <v>0</v>
      </c>
    </row>
    <row r="5898" spans="1:13">
      <c r="A5898" s="220" t="str">
        <f>IF(①陸連データ貼付け!M2967="","",①陸連データ貼付け!M2967)</f>
        <v/>
      </c>
      <c r="B5898" s="29" t="str">
        <f t="shared" si="285"/>
        <v/>
      </c>
      <c r="C5898" s="29" t="str">
        <f t="shared" si="286"/>
        <v/>
      </c>
      <c r="D5898" s="29">
        <f>①陸連データ貼付け!B2967</f>
        <v>0</v>
      </c>
      <c r="E5898" s="29">
        <f>①陸連データ貼付け!C2967</f>
        <v>0</v>
      </c>
      <c r="F5898" s="29" t="str">
        <f>ASC(①陸連データ貼付け!D2967)</f>
        <v/>
      </c>
      <c r="G5898" s="29">
        <f>①陸連データ貼付け!E2967</f>
        <v>0</v>
      </c>
      <c r="H5898" s="29">
        <f>①陸連データ貼付け!H2967</f>
        <v>0</v>
      </c>
      <c r="I5898" s="29">
        <f>①陸連データ貼付け!I2967</f>
        <v>0</v>
      </c>
      <c r="J5898" s="29">
        <f>①陸連データ貼付け!J2967</f>
        <v>0</v>
      </c>
      <c r="K5898" s="29">
        <f t="shared" si="287"/>
        <v>0</v>
      </c>
      <c r="L5898" s="29">
        <f>①陸連データ貼付け!P2967</f>
        <v>0</v>
      </c>
      <c r="M5898" s="63">
        <f>①陸連データ貼付け!Q2967</f>
        <v>0</v>
      </c>
    </row>
    <row r="5899" spans="1:13">
      <c r="A5899" s="220" t="str">
        <f>IF(①陸連データ貼付け!M2968="","",①陸連データ貼付け!M2968)</f>
        <v/>
      </c>
      <c r="B5899" s="29" t="str">
        <f t="shared" si="285"/>
        <v/>
      </c>
      <c r="C5899" s="29" t="str">
        <f t="shared" si="286"/>
        <v/>
      </c>
      <c r="D5899" s="29">
        <f>①陸連データ貼付け!B2968</f>
        <v>0</v>
      </c>
      <c r="E5899" s="29">
        <f>①陸連データ貼付け!C2968</f>
        <v>0</v>
      </c>
      <c r="F5899" s="29" t="str">
        <f>ASC(①陸連データ貼付け!D2968)</f>
        <v/>
      </c>
      <c r="G5899" s="29">
        <f>①陸連データ貼付け!E2968</f>
        <v>0</v>
      </c>
      <c r="H5899" s="29">
        <f>①陸連データ貼付け!H2968</f>
        <v>0</v>
      </c>
      <c r="I5899" s="29">
        <f>①陸連データ貼付け!I2968</f>
        <v>0</v>
      </c>
      <c r="J5899" s="29">
        <f>①陸連データ貼付け!J2968</f>
        <v>0</v>
      </c>
      <c r="K5899" s="29">
        <f t="shared" si="287"/>
        <v>0</v>
      </c>
      <c r="L5899" s="29">
        <f>①陸連データ貼付け!P2968</f>
        <v>0</v>
      </c>
      <c r="M5899" s="63">
        <f>①陸連データ貼付け!Q2968</f>
        <v>0</v>
      </c>
    </row>
    <row r="5900" spans="1:13">
      <c r="A5900" s="220" t="str">
        <f>IF(①陸連データ貼付け!M2969="","",①陸連データ貼付け!M2969)</f>
        <v/>
      </c>
      <c r="B5900" s="29" t="str">
        <f t="shared" si="285"/>
        <v/>
      </c>
      <c r="C5900" s="29" t="str">
        <f t="shared" si="286"/>
        <v/>
      </c>
      <c r="D5900" s="29">
        <f>①陸連データ貼付け!B2969</f>
        <v>0</v>
      </c>
      <c r="E5900" s="29">
        <f>①陸連データ貼付け!C2969</f>
        <v>0</v>
      </c>
      <c r="F5900" s="29" t="str">
        <f>ASC(①陸連データ貼付け!D2969)</f>
        <v/>
      </c>
      <c r="G5900" s="29">
        <f>①陸連データ貼付け!E2969</f>
        <v>0</v>
      </c>
      <c r="H5900" s="29">
        <f>①陸連データ貼付け!H2969</f>
        <v>0</v>
      </c>
      <c r="I5900" s="29">
        <f>①陸連データ貼付け!I2969</f>
        <v>0</v>
      </c>
      <c r="J5900" s="29">
        <f>①陸連データ貼付け!J2969</f>
        <v>0</v>
      </c>
      <c r="K5900" s="29">
        <f t="shared" si="287"/>
        <v>0</v>
      </c>
      <c r="L5900" s="29">
        <f>①陸連データ貼付け!P2969</f>
        <v>0</v>
      </c>
      <c r="M5900" s="63">
        <f>①陸連データ貼付け!Q2969</f>
        <v>0</v>
      </c>
    </row>
    <row r="5901" spans="1:13">
      <c r="A5901" s="220" t="str">
        <f>IF(①陸連データ貼付け!M2970="","",①陸連データ貼付け!M2970)</f>
        <v/>
      </c>
      <c r="B5901" s="29" t="str">
        <f t="shared" si="285"/>
        <v/>
      </c>
      <c r="C5901" s="29" t="str">
        <f t="shared" si="286"/>
        <v/>
      </c>
      <c r="D5901" s="29">
        <f>①陸連データ貼付け!B2970</f>
        <v>0</v>
      </c>
      <c r="E5901" s="29">
        <f>①陸連データ貼付け!C2970</f>
        <v>0</v>
      </c>
      <c r="F5901" s="29" t="str">
        <f>ASC(①陸連データ貼付け!D2970)</f>
        <v/>
      </c>
      <c r="G5901" s="29">
        <f>①陸連データ貼付け!E2970</f>
        <v>0</v>
      </c>
      <c r="H5901" s="29">
        <f>①陸連データ貼付け!H2970</f>
        <v>0</v>
      </c>
      <c r="I5901" s="29">
        <f>①陸連データ貼付け!I2970</f>
        <v>0</v>
      </c>
      <c r="J5901" s="29">
        <f>①陸連データ貼付け!J2970</f>
        <v>0</v>
      </c>
      <c r="K5901" s="29">
        <f t="shared" si="287"/>
        <v>0</v>
      </c>
      <c r="L5901" s="29">
        <f>①陸連データ貼付け!P2970</f>
        <v>0</v>
      </c>
      <c r="M5901" s="63">
        <f>①陸連データ貼付け!Q2970</f>
        <v>0</v>
      </c>
    </row>
    <row r="5902" spans="1:13">
      <c r="A5902" s="220" t="str">
        <f>IF(①陸連データ貼付け!M2971="","",①陸連データ貼付け!M2971)</f>
        <v/>
      </c>
      <c r="B5902" s="29" t="str">
        <f t="shared" si="285"/>
        <v/>
      </c>
      <c r="C5902" s="29" t="str">
        <f t="shared" si="286"/>
        <v/>
      </c>
      <c r="D5902" s="29">
        <f>①陸連データ貼付け!B2971</f>
        <v>0</v>
      </c>
      <c r="E5902" s="29">
        <f>①陸連データ貼付け!C2971</f>
        <v>0</v>
      </c>
      <c r="F5902" s="29" t="str">
        <f>ASC(①陸連データ貼付け!D2971)</f>
        <v/>
      </c>
      <c r="G5902" s="29">
        <f>①陸連データ貼付け!E2971</f>
        <v>0</v>
      </c>
      <c r="H5902" s="29">
        <f>①陸連データ貼付け!H2971</f>
        <v>0</v>
      </c>
      <c r="I5902" s="29">
        <f>①陸連データ貼付け!I2971</f>
        <v>0</v>
      </c>
      <c r="J5902" s="29">
        <f>①陸連データ貼付け!J2971</f>
        <v>0</v>
      </c>
      <c r="K5902" s="29">
        <f t="shared" si="287"/>
        <v>0</v>
      </c>
      <c r="L5902" s="29">
        <f>①陸連データ貼付け!P2971</f>
        <v>0</v>
      </c>
      <c r="M5902" s="63">
        <f>①陸連データ貼付け!Q2971</f>
        <v>0</v>
      </c>
    </row>
    <row r="5903" spans="1:13">
      <c r="A5903" s="220" t="str">
        <f>IF(①陸連データ貼付け!M2972="","",①陸連データ貼付け!M2972)</f>
        <v/>
      </c>
      <c r="B5903" s="29" t="str">
        <f t="shared" si="285"/>
        <v/>
      </c>
      <c r="C5903" s="29" t="str">
        <f t="shared" si="286"/>
        <v/>
      </c>
      <c r="D5903" s="29">
        <f>①陸連データ貼付け!B2972</f>
        <v>0</v>
      </c>
      <c r="E5903" s="29">
        <f>①陸連データ貼付け!C2972</f>
        <v>0</v>
      </c>
      <c r="F5903" s="29" t="str">
        <f>ASC(①陸連データ貼付け!D2972)</f>
        <v/>
      </c>
      <c r="G5903" s="29">
        <f>①陸連データ貼付け!E2972</f>
        <v>0</v>
      </c>
      <c r="H5903" s="29">
        <f>①陸連データ貼付け!H2972</f>
        <v>0</v>
      </c>
      <c r="I5903" s="29">
        <f>①陸連データ貼付け!I2972</f>
        <v>0</v>
      </c>
      <c r="J5903" s="29">
        <f>①陸連データ貼付け!J2972</f>
        <v>0</v>
      </c>
      <c r="K5903" s="29">
        <f t="shared" si="287"/>
        <v>0</v>
      </c>
      <c r="L5903" s="29">
        <f>①陸連データ貼付け!P2972</f>
        <v>0</v>
      </c>
      <c r="M5903" s="63">
        <f>①陸連データ貼付け!Q2972</f>
        <v>0</v>
      </c>
    </row>
    <row r="5904" spans="1:13">
      <c r="A5904" s="220" t="str">
        <f>IF(①陸連データ貼付け!M2973="","",①陸連データ貼付け!M2973)</f>
        <v/>
      </c>
      <c r="B5904" s="29" t="str">
        <f t="shared" si="285"/>
        <v/>
      </c>
      <c r="C5904" s="29" t="str">
        <f t="shared" si="286"/>
        <v/>
      </c>
      <c r="D5904" s="29">
        <f>①陸連データ貼付け!B2973</f>
        <v>0</v>
      </c>
      <c r="E5904" s="29">
        <f>①陸連データ貼付け!C2973</f>
        <v>0</v>
      </c>
      <c r="F5904" s="29" t="str">
        <f>ASC(①陸連データ貼付け!D2973)</f>
        <v/>
      </c>
      <c r="G5904" s="29">
        <f>①陸連データ貼付け!E2973</f>
        <v>0</v>
      </c>
      <c r="H5904" s="29">
        <f>①陸連データ貼付け!H2973</f>
        <v>0</v>
      </c>
      <c r="I5904" s="29">
        <f>①陸連データ貼付け!I2973</f>
        <v>0</v>
      </c>
      <c r="J5904" s="29">
        <f>①陸連データ貼付け!J2973</f>
        <v>0</v>
      </c>
      <c r="K5904" s="29">
        <f t="shared" si="287"/>
        <v>0</v>
      </c>
      <c r="L5904" s="29">
        <f>①陸連データ貼付け!P2973</f>
        <v>0</v>
      </c>
      <c r="M5904" s="63">
        <f>①陸連データ貼付け!Q2973</f>
        <v>0</v>
      </c>
    </row>
    <row r="5905" spans="1:13">
      <c r="A5905" s="220" t="str">
        <f>IF(①陸連データ貼付け!M2974="","",①陸連データ貼付け!M2974)</f>
        <v/>
      </c>
      <c r="B5905" s="29" t="str">
        <f t="shared" si="285"/>
        <v/>
      </c>
      <c r="C5905" s="29" t="str">
        <f t="shared" si="286"/>
        <v/>
      </c>
      <c r="D5905" s="29">
        <f>①陸連データ貼付け!B2974</f>
        <v>0</v>
      </c>
      <c r="E5905" s="29">
        <f>①陸連データ貼付け!C2974</f>
        <v>0</v>
      </c>
      <c r="F5905" s="29" t="str">
        <f>ASC(①陸連データ貼付け!D2974)</f>
        <v/>
      </c>
      <c r="G5905" s="29">
        <f>①陸連データ貼付け!E2974</f>
        <v>0</v>
      </c>
      <c r="H5905" s="29">
        <f>①陸連データ貼付け!H2974</f>
        <v>0</v>
      </c>
      <c r="I5905" s="29">
        <f>①陸連データ貼付け!I2974</f>
        <v>0</v>
      </c>
      <c r="J5905" s="29">
        <f>①陸連データ貼付け!J2974</f>
        <v>0</v>
      </c>
      <c r="K5905" s="29">
        <f t="shared" si="287"/>
        <v>0</v>
      </c>
      <c r="L5905" s="29">
        <f>①陸連データ貼付け!P2974</f>
        <v>0</v>
      </c>
      <c r="M5905" s="63">
        <f>①陸連データ貼付け!Q2974</f>
        <v>0</v>
      </c>
    </row>
    <row r="5906" spans="1:13">
      <c r="A5906" s="220" t="str">
        <f>IF(①陸連データ貼付け!M2975="","",①陸連データ貼付け!M2975)</f>
        <v/>
      </c>
      <c r="B5906" s="29" t="str">
        <f t="shared" si="285"/>
        <v/>
      </c>
      <c r="C5906" s="29" t="str">
        <f t="shared" si="286"/>
        <v/>
      </c>
      <c r="D5906" s="29">
        <f>①陸連データ貼付け!B2975</f>
        <v>0</v>
      </c>
      <c r="E5906" s="29">
        <f>①陸連データ貼付け!C2975</f>
        <v>0</v>
      </c>
      <c r="F5906" s="29" t="str">
        <f>ASC(①陸連データ貼付け!D2975)</f>
        <v/>
      </c>
      <c r="G5906" s="29">
        <f>①陸連データ貼付け!E2975</f>
        <v>0</v>
      </c>
      <c r="H5906" s="29">
        <f>①陸連データ貼付け!H2975</f>
        <v>0</v>
      </c>
      <c r="I5906" s="29">
        <f>①陸連データ貼付け!I2975</f>
        <v>0</v>
      </c>
      <c r="J5906" s="29">
        <f>①陸連データ貼付け!J2975</f>
        <v>0</v>
      </c>
      <c r="K5906" s="29">
        <f t="shared" si="287"/>
        <v>0</v>
      </c>
      <c r="L5906" s="29">
        <f>①陸連データ貼付け!P2975</f>
        <v>0</v>
      </c>
      <c r="M5906" s="63">
        <f>①陸連データ貼付け!Q2975</f>
        <v>0</v>
      </c>
    </row>
    <row r="5907" spans="1:13">
      <c r="A5907" s="220" t="str">
        <f>IF(①陸連データ貼付け!M2976="","",①陸連データ貼付け!M2976)</f>
        <v/>
      </c>
      <c r="B5907" s="29" t="str">
        <f t="shared" si="285"/>
        <v/>
      </c>
      <c r="C5907" s="29" t="str">
        <f t="shared" si="286"/>
        <v/>
      </c>
      <c r="D5907" s="29">
        <f>①陸連データ貼付け!B2976</f>
        <v>0</v>
      </c>
      <c r="E5907" s="29">
        <f>①陸連データ貼付け!C2976</f>
        <v>0</v>
      </c>
      <c r="F5907" s="29" t="str">
        <f>ASC(①陸連データ貼付け!D2976)</f>
        <v/>
      </c>
      <c r="G5907" s="29">
        <f>①陸連データ貼付け!E2976</f>
        <v>0</v>
      </c>
      <c r="H5907" s="29">
        <f>①陸連データ貼付け!H2976</f>
        <v>0</v>
      </c>
      <c r="I5907" s="29">
        <f>①陸連データ貼付け!I2976</f>
        <v>0</v>
      </c>
      <c r="J5907" s="29">
        <f>①陸連データ貼付け!J2976</f>
        <v>0</v>
      </c>
      <c r="K5907" s="29">
        <f t="shared" si="287"/>
        <v>0</v>
      </c>
      <c r="L5907" s="29">
        <f>①陸連データ貼付け!P2976</f>
        <v>0</v>
      </c>
      <c r="M5907" s="63">
        <f>①陸連データ貼付け!Q2976</f>
        <v>0</v>
      </c>
    </row>
    <row r="5908" spans="1:13">
      <c r="A5908" s="220" t="str">
        <f>IF(①陸連データ貼付け!M2977="","",①陸連データ貼付け!M2977)</f>
        <v/>
      </c>
      <c r="B5908" s="29" t="str">
        <f t="shared" si="285"/>
        <v/>
      </c>
      <c r="C5908" s="29" t="str">
        <f t="shared" si="286"/>
        <v/>
      </c>
      <c r="D5908" s="29">
        <f>①陸連データ貼付け!B2977</f>
        <v>0</v>
      </c>
      <c r="E5908" s="29">
        <f>①陸連データ貼付け!C2977</f>
        <v>0</v>
      </c>
      <c r="F5908" s="29" t="str">
        <f>ASC(①陸連データ貼付け!D2977)</f>
        <v/>
      </c>
      <c r="G5908" s="29">
        <f>①陸連データ貼付け!E2977</f>
        <v>0</v>
      </c>
      <c r="H5908" s="29">
        <f>①陸連データ貼付け!H2977</f>
        <v>0</v>
      </c>
      <c r="I5908" s="29">
        <f>①陸連データ貼付け!I2977</f>
        <v>0</v>
      </c>
      <c r="J5908" s="29">
        <f>①陸連データ貼付け!J2977</f>
        <v>0</v>
      </c>
      <c r="K5908" s="29">
        <f t="shared" si="287"/>
        <v>0</v>
      </c>
      <c r="L5908" s="29">
        <f>①陸連データ貼付け!P2977</f>
        <v>0</v>
      </c>
      <c r="M5908" s="63">
        <f>①陸連データ貼付け!Q2977</f>
        <v>0</v>
      </c>
    </row>
    <row r="5909" spans="1:13">
      <c r="A5909" s="220" t="str">
        <f>IF(①陸連データ貼付け!M2978="","",①陸連データ貼付け!M2978)</f>
        <v/>
      </c>
      <c r="B5909" s="29" t="str">
        <f t="shared" si="285"/>
        <v/>
      </c>
      <c r="C5909" s="29" t="str">
        <f t="shared" si="286"/>
        <v/>
      </c>
      <c r="D5909" s="29">
        <f>①陸連データ貼付け!B2978</f>
        <v>0</v>
      </c>
      <c r="E5909" s="29">
        <f>①陸連データ貼付け!C2978</f>
        <v>0</v>
      </c>
      <c r="F5909" s="29" t="str">
        <f>ASC(①陸連データ貼付け!D2978)</f>
        <v/>
      </c>
      <c r="G5909" s="29">
        <f>①陸連データ貼付け!E2978</f>
        <v>0</v>
      </c>
      <c r="H5909" s="29">
        <f>①陸連データ貼付け!H2978</f>
        <v>0</v>
      </c>
      <c r="I5909" s="29">
        <f>①陸連データ貼付け!I2978</f>
        <v>0</v>
      </c>
      <c r="J5909" s="29">
        <f>①陸連データ貼付け!J2978</f>
        <v>0</v>
      </c>
      <c r="K5909" s="29">
        <f t="shared" si="287"/>
        <v>0</v>
      </c>
      <c r="L5909" s="29">
        <f>①陸連データ貼付け!P2978</f>
        <v>0</v>
      </c>
      <c r="M5909" s="63">
        <f>①陸連データ貼付け!Q2978</f>
        <v>0</v>
      </c>
    </row>
    <row r="5910" spans="1:13">
      <c r="A5910" s="220" t="str">
        <f>IF(①陸連データ貼付け!M2979="","",①陸連データ貼付け!M2979)</f>
        <v/>
      </c>
      <c r="B5910" s="29" t="str">
        <f t="shared" si="285"/>
        <v/>
      </c>
      <c r="C5910" s="29" t="str">
        <f t="shared" si="286"/>
        <v/>
      </c>
      <c r="D5910" s="29">
        <f>①陸連データ貼付け!B2979</f>
        <v>0</v>
      </c>
      <c r="E5910" s="29">
        <f>①陸連データ貼付け!C2979</f>
        <v>0</v>
      </c>
      <c r="F5910" s="29" t="str">
        <f>ASC(①陸連データ貼付け!D2979)</f>
        <v/>
      </c>
      <c r="G5910" s="29">
        <f>①陸連データ貼付け!E2979</f>
        <v>0</v>
      </c>
      <c r="H5910" s="29">
        <f>①陸連データ貼付け!H2979</f>
        <v>0</v>
      </c>
      <c r="I5910" s="29">
        <f>①陸連データ貼付け!I2979</f>
        <v>0</v>
      </c>
      <c r="J5910" s="29">
        <f>①陸連データ貼付け!J2979</f>
        <v>0</v>
      </c>
      <c r="K5910" s="29">
        <f t="shared" si="287"/>
        <v>0</v>
      </c>
      <c r="L5910" s="29">
        <f>①陸連データ貼付け!P2979</f>
        <v>0</v>
      </c>
      <c r="M5910" s="63">
        <f>①陸連データ貼付け!Q2979</f>
        <v>0</v>
      </c>
    </row>
    <row r="5911" spans="1:13">
      <c r="A5911" s="220" t="str">
        <f>IF(①陸連データ貼付け!M2980="","",①陸連データ貼付け!M2980)</f>
        <v/>
      </c>
      <c r="B5911" s="29" t="str">
        <f t="shared" si="285"/>
        <v/>
      </c>
      <c r="C5911" s="29" t="str">
        <f t="shared" si="286"/>
        <v/>
      </c>
      <c r="D5911" s="29">
        <f>①陸連データ貼付け!B2980</f>
        <v>0</v>
      </c>
      <c r="E5911" s="29">
        <f>①陸連データ貼付け!C2980</f>
        <v>0</v>
      </c>
      <c r="F5911" s="29" t="str">
        <f>ASC(①陸連データ貼付け!D2980)</f>
        <v/>
      </c>
      <c r="G5911" s="29">
        <f>①陸連データ貼付け!E2980</f>
        <v>0</v>
      </c>
      <c r="H5911" s="29">
        <f>①陸連データ貼付け!H2980</f>
        <v>0</v>
      </c>
      <c r="I5911" s="29">
        <f>①陸連データ貼付け!I2980</f>
        <v>0</v>
      </c>
      <c r="J5911" s="29">
        <f>①陸連データ貼付け!J2980</f>
        <v>0</v>
      </c>
      <c r="K5911" s="29">
        <f t="shared" si="287"/>
        <v>0</v>
      </c>
      <c r="L5911" s="29">
        <f>①陸連データ貼付け!P2980</f>
        <v>0</v>
      </c>
      <c r="M5911" s="63">
        <f>①陸連データ貼付け!Q2980</f>
        <v>0</v>
      </c>
    </row>
    <row r="5912" spans="1:13">
      <c r="A5912" s="220" t="str">
        <f>IF(①陸連データ貼付け!M2981="","",①陸連データ貼付け!M2981)</f>
        <v/>
      </c>
      <c r="B5912" s="29" t="str">
        <f t="shared" si="285"/>
        <v/>
      </c>
      <c r="C5912" s="29" t="str">
        <f t="shared" si="286"/>
        <v/>
      </c>
      <c r="D5912" s="29">
        <f>①陸連データ貼付け!B2981</f>
        <v>0</v>
      </c>
      <c r="E5912" s="29">
        <f>①陸連データ貼付け!C2981</f>
        <v>0</v>
      </c>
      <c r="F5912" s="29" t="str">
        <f>ASC(①陸連データ貼付け!D2981)</f>
        <v/>
      </c>
      <c r="G5912" s="29">
        <f>①陸連データ貼付け!E2981</f>
        <v>0</v>
      </c>
      <c r="H5912" s="29">
        <f>①陸連データ貼付け!H2981</f>
        <v>0</v>
      </c>
      <c r="I5912" s="29">
        <f>①陸連データ貼付け!I2981</f>
        <v>0</v>
      </c>
      <c r="J5912" s="29">
        <f>①陸連データ貼付け!J2981</f>
        <v>0</v>
      </c>
      <c r="K5912" s="29">
        <f t="shared" si="287"/>
        <v>0</v>
      </c>
      <c r="L5912" s="29">
        <f>①陸連データ貼付け!P2981</f>
        <v>0</v>
      </c>
      <c r="M5912" s="63">
        <f>①陸連データ貼付け!Q2981</f>
        <v>0</v>
      </c>
    </row>
    <row r="5913" spans="1:13">
      <c r="A5913" s="220" t="str">
        <f>IF(①陸連データ貼付け!M2982="","",①陸連データ貼付け!M2982)</f>
        <v/>
      </c>
      <c r="B5913" s="29" t="str">
        <f t="shared" si="285"/>
        <v/>
      </c>
      <c r="C5913" s="29" t="str">
        <f t="shared" si="286"/>
        <v/>
      </c>
      <c r="D5913" s="29">
        <f>①陸連データ貼付け!B2982</f>
        <v>0</v>
      </c>
      <c r="E5913" s="29">
        <f>①陸連データ貼付け!C2982</f>
        <v>0</v>
      </c>
      <c r="F5913" s="29" t="str">
        <f>ASC(①陸連データ貼付け!D2982)</f>
        <v/>
      </c>
      <c r="G5913" s="29">
        <f>①陸連データ貼付け!E2982</f>
        <v>0</v>
      </c>
      <c r="H5913" s="29">
        <f>①陸連データ貼付け!H2982</f>
        <v>0</v>
      </c>
      <c r="I5913" s="29">
        <f>①陸連データ貼付け!I2982</f>
        <v>0</v>
      </c>
      <c r="J5913" s="29">
        <f>①陸連データ貼付け!J2982</f>
        <v>0</v>
      </c>
      <c r="K5913" s="29">
        <f t="shared" si="287"/>
        <v>0</v>
      </c>
      <c r="L5913" s="29">
        <f>①陸連データ貼付け!P2982</f>
        <v>0</v>
      </c>
      <c r="M5913" s="63">
        <f>①陸連データ貼付け!Q2982</f>
        <v>0</v>
      </c>
    </row>
    <row r="5914" spans="1:13">
      <c r="A5914" s="220" t="str">
        <f>IF(①陸連データ貼付け!M2983="","",①陸連データ貼付け!M2983)</f>
        <v/>
      </c>
      <c r="B5914" s="29" t="str">
        <f t="shared" si="285"/>
        <v/>
      </c>
      <c r="C5914" s="29" t="str">
        <f t="shared" si="286"/>
        <v/>
      </c>
      <c r="D5914" s="29">
        <f>①陸連データ貼付け!B2983</f>
        <v>0</v>
      </c>
      <c r="E5914" s="29">
        <f>①陸連データ貼付け!C2983</f>
        <v>0</v>
      </c>
      <c r="F5914" s="29" t="str">
        <f>ASC(①陸連データ貼付け!D2983)</f>
        <v/>
      </c>
      <c r="G5914" s="29">
        <f>①陸連データ貼付け!E2983</f>
        <v>0</v>
      </c>
      <c r="H5914" s="29">
        <f>①陸連データ貼付け!H2983</f>
        <v>0</v>
      </c>
      <c r="I5914" s="29">
        <f>①陸連データ貼付け!I2983</f>
        <v>0</v>
      </c>
      <c r="J5914" s="29">
        <f>①陸連データ貼付け!J2983</f>
        <v>0</v>
      </c>
      <c r="K5914" s="29">
        <f t="shared" si="287"/>
        <v>0</v>
      </c>
      <c r="L5914" s="29">
        <f>①陸連データ貼付け!P2983</f>
        <v>0</v>
      </c>
      <c r="M5914" s="63">
        <f>①陸連データ貼付け!Q2983</f>
        <v>0</v>
      </c>
    </row>
    <row r="5915" spans="1:13">
      <c r="A5915" s="220" t="str">
        <f>IF(①陸連データ貼付け!M2984="","",①陸連データ貼付け!M2984)</f>
        <v/>
      </c>
      <c r="B5915" s="29" t="str">
        <f t="shared" si="285"/>
        <v/>
      </c>
      <c r="C5915" s="29" t="str">
        <f t="shared" si="286"/>
        <v/>
      </c>
      <c r="D5915" s="29">
        <f>①陸連データ貼付け!B2984</f>
        <v>0</v>
      </c>
      <c r="E5915" s="29">
        <f>①陸連データ貼付け!C2984</f>
        <v>0</v>
      </c>
      <c r="F5915" s="29" t="str">
        <f>ASC(①陸連データ貼付け!D2984)</f>
        <v/>
      </c>
      <c r="G5915" s="29">
        <f>①陸連データ貼付け!E2984</f>
        <v>0</v>
      </c>
      <c r="H5915" s="29">
        <f>①陸連データ貼付け!H2984</f>
        <v>0</v>
      </c>
      <c r="I5915" s="29">
        <f>①陸連データ貼付け!I2984</f>
        <v>0</v>
      </c>
      <c r="J5915" s="29">
        <f>①陸連データ貼付け!J2984</f>
        <v>0</v>
      </c>
      <c r="K5915" s="29">
        <f t="shared" si="287"/>
        <v>0</v>
      </c>
      <c r="L5915" s="29">
        <f>①陸連データ貼付け!P2984</f>
        <v>0</v>
      </c>
      <c r="M5915" s="63">
        <f>①陸連データ貼付け!Q2984</f>
        <v>0</v>
      </c>
    </row>
    <row r="5916" spans="1:13">
      <c r="A5916" s="220" t="str">
        <f>IF(①陸連データ貼付け!M2985="","",①陸連データ貼付け!M2985)</f>
        <v/>
      </c>
      <c r="B5916" s="29" t="str">
        <f t="shared" si="285"/>
        <v/>
      </c>
      <c r="C5916" s="29" t="str">
        <f t="shared" si="286"/>
        <v/>
      </c>
      <c r="D5916" s="29">
        <f>①陸連データ貼付け!B2985</f>
        <v>0</v>
      </c>
      <c r="E5916" s="29">
        <f>①陸連データ貼付け!C2985</f>
        <v>0</v>
      </c>
      <c r="F5916" s="29" t="str">
        <f>ASC(①陸連データ貼付け!D2985)</f>
        <v/>
      </c>
      <c r="G5916" s="29">
        <f>①陸連データ貼付け!E2985</f>
        <v>0</v>
      </c>
      <c r="H5916" s="29">
        <f>①陸連データ貼付け!H2985</f>
        <v>0</v>
      </c>
      <c r="I5916" s="29">
        <f>①陸連データ貼付け!I2985</f>
        <v>0</v>
      </c>
      <c r="J5916" s="29">
        <f>①陸連データ貼付け!J2985</f>
        <v>0</v>
      </c>
      <c r="K5916" s="29">
        <f t="shared" si="287"/>
        <v>0</v>
      </c>
      <c r="L5916" s="29">
        <f>①陸連データ貼付け!P2985</f>
        <v>0</v>
      </c>
      <c r="M5916" s="63">
        <f>①陸連データ貼付け!Q2985</f>
        <v>0</v>
      </c>
    </row>
    <row r="5917" spans="1:13">
      <c r="A5917" s="220" t="str">
        <f>IF(①陸連データ貼付け!M2986="","",①陸連データ貼付け!M2986)</f>
        <v/>
      </c>
      <c r="B5917" s="29" t="str">
        <f t="shared" si="285"/>
        <v/>
      </c>
      <c r="C5917" s="29" t="str">
        <f t="shared" si="286"/>
        <v/>
      </c>
      <c r="D5917" s="29">
        <f>①陸連データ貼付け!B2986</f>
        <v>0</v>
      </c>
      <c r="E5917" s="29">
        <f>①陸連データ貼付け!C2986</f>
        <v>0</v>
      </c>
      <c r="F5917" s="29" t="str">
        <f>ASC(①陸連データ貼付け!D2986)</f>
        <v/>
      </c>
      <c r="G5917" s="29">
        <f>①陸連データ貼付け!E2986</f>
        <v>0</v>
      </c>
      <c r="H5917" s="29">
        <f>①陸連データ貼付け!H2986</f>
        <v>0</v>
      </c>
      <c r="I5917" s="29">
        <f>①陸連データ貼付け!I2986</f>
        <v>0</v>
      </c>
      <c r="J5917" s="29">
        <f>①陸連データ貼付け!J2986</f>
        <v>0</v>
      </c>
      <c r="K5917" s="29">
        <f t="shared" si="287"/>
        <v>0</v>
      </c>
      <c r="L5917" s="29">
        <f>①陸連データ貼付け!P2986</f>
        <v>0</v>
      </c>
      <c r="M5917" s="63">
        <f>①陸連データ貼付け!Q2986</f>
        <v>0</v>
      </c>
    </row>
    <row r="5918" spans="1:13">
      <c r="A5918" s="220" t="str">
        <f>IF(①陸連データ貼付け!M2987="","",①陸連データ貼付け!M2987)</f>
        <v/>
      </c>
      <c r="B5918" s="29" t="str">
        <f t="shared" si="285"/>
        <v/>
      </c>
      <c r="C5918" s="29" t="str">
        <f t="shared" si="286"/>
        <v/>
      </c>
      <c r="D5918" s="29">
        <f>①陸連データ貼付け!B2987</f>
        <v>0</v>
      </c>
      <c r="E5918" s="29">
        <f>①陸連データ貼付け!C2987</f>
        <v>0</v>
      </c>
      <c r="F5918" s="29" t="str">
        <f>ASC(①陸連データ貼付け!D2987)</f>
        <v/>
      </c>
      <c r="G5918" s="29">
        <f>①陸連データ貼付け!E2987</f>
        <v>0</v>
      </c>
      <c r="H5918" s="29">
        <f>①陸連データ貼付け!H2987</f>
        <v>0</v>
      </c>
      <c r="I5918" s="29">
        <f>①陸連データ貼付け!I2987</f>
        <v>0</v>
      </c>
      <c r="J5918" s="29">
        <f>①陸連データ貼付け!J2987</f>
        <v>0</v>
      </c>
      <c r="K5918" s="29">
        <f t="shared" si="287"/>
        <v>0</v>
      </c>
      <c r="L5918" s="29">
        <f>①陸連データ貼付け!P2987</f>
        <v>0</v>
      </c>
      <c r="M5918" s="63">
        <f>①陸連データ貼付け!Q2987</f>
        <v>0</v>
      </c>
    </row>
    <row r="5919" spans="1:13">
      <c r="A5919" s="220" t="str">
        <f>IF(①陸連データ貼付け!M2988="","",①陸連データ貼付け!M2988)</f>
        <v/>
      </c>
      <c r="B5919" s="29" t="str">
        <f t="shared" si="285"/>
        <v/>
      </c>
      <c r="C5919" s="29" t="str">
        <f t="shared" si="286"/>
        <v/>
      </c>
      <c r="D5919" s="29">
        <f>①陸連データ貼付け!B2988</f>
        <v>0</v>
      </c>
      <c r="E5919" s="29">
        <f>①陸連データ貼付け!C2988</f>
        <v>0</v>
      </c>
      <c r="F5919" s="29" t="str">
        <f>ASC(①陸連データ貼付け!D2988)</f>
        <v/>
      </c>
      <c r="G5919" s="29">
        <f>①陸連データ貼付け!E2988</f>
        <v>0</v>
      </c>
      <c r="H5919" s="29">
        <f>①陸連データ貼付け!H2988</f>
        <v>0</v>
      </c>
      <c r="I5919" s="29">
        <f>①陸連データ貼付け!I2988</f>
        <v>0</v>
      </c>
      <c r="J5919" s="29">
        <f>①陸連データ貼付け!J2988</f>
        <v>0</v>
      </c>
      <c r="K5919" s="29">
        <f t="shared" si="287"/>
        <v>0</v>
      </c>
      <c r="L5919" s="29">
        <f>①陸連データ貼付け!P2988</f>
        <v>0</v>
      </c>
      <c r="M5919" s="63">
        <f>①陸連データ貼付け!Q2988</f>
        <v>0</v>
      </c>
    </row>
    <row r="5920" spans="1:13">
      <c r="A5920" s="220" t="str">
        <f>IF(①陸連データ貼付け!M2989="","",①陸連データ貼付け!M2989)</f>
        <v/>
      </c>
      <c r="B5920" s="29" t="str">
        <f t="shared" si="285"/>
        <v/>
      </c>
      <c r="C5920" s="29" t="str">
        <f t="shared" si="286"/>
        <v/>
      </c>
      <c r="D5920" s="29">
        <f>①陸連データ貼付け!B2989</f>
        <v>0</v>
      </c>
      <c r="E5920" s="29">
        <f>①陸連データ貼付け!C2989</f>
        <v>0</v>
      </c>
      <c r="F5920" s="29" t="str">
        <f>ASC(①陸連データ貼付け!D2989)</f>
        <v/>
      </c>
      <c r="G5920" s="29">
        <f>①陸連データ貼付け!E2989</f>
        <v>0</v>
      </c>
      <c r="H5920" s="29">
        <f>①陸連データ貼付け!H2989</f>
        <v>0</v>
      </c>
      <c r="I5920" s="29">
        <f>①陸連データ貼付け!I2989</f>
        <v>0</v>
      </c>
      <c r="J5920" s="29">
        <f>①陸連データ貼付け!J2989</f>
        <v>0</v>
      </c>
      <c r="K5920" s="29">
        <f t="shared" si="287"/>
        <v>0</v>
      </c>
      <c r="L5920" s="29">
        <f>①陸連データ貼付け!P2989</f>
        <v>0</v>
      </c>
      <c r="M5920" s="63">
        <f>①陸連データ貼付け!Q2989</f>
        <v>0</v>
      </c>
    </row>
    <row r="5921" spans="1:13">
      <c r="A5921" s="220" t="str">
        <f>IF(①陸連データ貼付け!M2990="","",①陸連データ貼付け!M2990)</f>
        <v/>
      </c>
      <c r="B5921" s="29" t="str">
        <f t="shared" si="285"/>
        <v/>
      </c>
      <c r="C5921" s="29" t="str">
        <f t="shared" si="286"/>
        <v/>
      </c>
      <c r="D5921" s="29">
        <f>①陸連データ貼付け!B2990</f>
        <v>0</v>
      </c>
      <c r="E5921" s="29">
        <f>①陸連データ貼付け!C2990</f>
        <v>0</v>
      </c>
      <c r="F5921" s="29" t="str">
        <f>ASC(①陸連データ貼付け!D2990)</f>
        <v/>
      </c>
      <c r="G5921" s="29">
        <f>①陸連データ貼付け!E2990</f>
        <v>0</v>
      </c>
      <c r="H5921" s="29">
        <f>①陸連データ貼付け!H2990</f>
        <v>0</v>
      </c>
      <c r="I5921" s="29">
        <f>①陸連データ貼付け!I2990</f>
        <v>0</v>
      </c>
      <c r="J5921" s="29">
        <f>①陸連データ貼付け!J2990</f>
        <v>0</v>
      </c>
      <c r="K5921" s="29">
        <f t="shared" si="287"/>
        <v>0</v>
      </c>
      <c r="L5921" s="29">
        <f>①陸連データ貼付け!P2990</f>
        <v>0</v>
      </c>
      <c r="M5921" s="63">
        <f>①陸連データ貼付け!Q2990</f>
        <v>0</v>
      </c>
    </row>
    <row r="5922" spans="1:13">
      <c r="A5922" s="220" t="str">
        <f>IF(①陸連データ貼付け!M2991="","",①陸連データ貼付け!M2991)</f>
        <v/>
      </c>
      <c r="B5922" s="29" t="str">
        <f t="shared" si="285"/>
        <v/>
      </c>
      <c r="C5922" s="29" t="str">
        <f t="shared" si="286"/>
        <v/>
      </c>
      <c r="D5922" s="29">
        <f>①陸連データ貼付け!B2991</f>
        <v>0</v>
      </c>
      <c r="E5922" s="29">
        <f>①陸連データ貼付け!C2991</f>
        <v>0</v>
      </c>
      <c r="F5922" s="29" t="str">
        <f>ASC(①陸連データ貼付け!D2991)</f>
        <v/>
      </c>
      <c r="G5922" s="29">
        <f>①陸連データ貼付け!E2991</f>
        <v>0</v>
      </c>
      <c r="H5922" s="29">
        <f>①陸連データ貼付け!H2991</f>
        <v>0</v>
      </c>
      <c r="I5922" s="29">
        <f>①陸連データ貼付け!I2991</f>
        <v>0</v>
      </c>
      <c r="J5922" s="29">
        <f>①陸連データ貼付け!J2991</f>
        <v>0</v>
      </c>
      <c r="K5922" s="29">
        <f t="shared" si="287"/>
        <v>0</v>
      </c>
      <c r="L5922" s="29">
        <f>①陸連データ貼付け!P2991</f>
        <v>0</v>
      </c>
      <c r="M5922" s="63">
        <f>①陸連データ貼付け!Q2991</f>
        <v>0</v>
      </c>
    </row>
    <row r="5923" spans="1:13">
      <c r="A5923" s="220" t="str">
        <f>IF(①陸連データ貼付け!M2992="","",①陸連データ貼付け!M2992)</f>
        <v/>
      </c>
      <c r="B5923" s="29" t="str">
        <f t="shared" si="285"/>
        <v/>
      </c>
      <c r="C5923" s="29" t="str">
        <f t="shared" si="286"/>
        <v/>
      </c>
      <c r="D5923" s="29">
        <f>①陸連データ貼付け!B2992</f>
        <v>0</v>
      </c>
      <c r="E5923" s="29">
        <f>①陸連データ貼付け!C2992</f>
        <v>0</v>
      </c>
      <c r="F5923" s="29" t="str">
        <f>ASC(①陸連データ貼付け!D2992)</f>
        <v/>
      </c>
      <c r="G5923" s="29">
        <f>①陸連データ貼付け!E2992</f>
        <v>0</v>
      </c>
      <c r="H5923" s="29">
        <f>①陸連データ貼付け!H2992</f>
        <v>0</v>
      </c>
      <c r="I5923" s="29">
        <f>①陸連データ貼付け!I2992</f>
        <v>0</v>
      </c>
      <c r="J5923" s="29">
        <f>①陸連データ貼付け!J2992</f>
        <v>0</v>
      </c>
      <c r="K5923" s="29">
        <f t="shared" si="287"/>
        <v>0</v>
      </c>
      <c r="L5923" s="29">
        <f>①陸連データ貼付け!P2992</f>
        <v>0</v>
      </c>
      <c r="M5923" s="63">
        <f>①陸連データ貼付け!Q2992</f>
        <v>0</v>
      </c>
    </row>
    <row r="5924" spans="1:13">
      <c r="A5924" s="220" t="str">
        <f>IF(①陸連データ貼付け!M2993="","",①陸連データ貼付け!M2993)</f>
        <v/>
      </c>
      <c r="B5924" s="29" t="str">
        <f t="shared" si="285"/>
        <v/>
      </c>
      <c r="C5924" s="29" t="str">
        <f t="shared" si="286"/>
        <v/>
      </c>
      <c r="D5924" s="29">
        <f>①陸連データ貼付け!B2993</f>
        <v>0</v>
      </c>
      <c r="E5924" s="29">
        <f>①陸連データ貼付け!C2993</f>
        <v>0</v>
      </c>
      <c r="F5924" s="29" t="str">
        <f>ASC(①陸連データ貼付け!D2993)</f>
        <v/>
      </c>
      <c r="G5924" s="29">
        <f>①陸連データ貼付け!E2993</f>
        <v>0</v>
      </c>
      <c r="H5924" s="29">
        <f>①陸連データ貼付け!H2993</f>
        <v>0</v>
      </c>
      <c r="I5924" s="29">
        <f>①陸連データ貼付け!I2993</f>
        <v>0</v>
      </c>
      <c r="J5924" s="29">
        <f>①陸連データ貼付け!J2993</f>
        <v>0</v>
      </c>
      <c r="K5924" s="29">
        <f t="shared" si="287"/>
        <v>0</v>
      </c>
      <c r="L5924" s="29">
        <f>①陸連データ貼付け!P2993</f>
        <v>0</v>
      </c>
      <c r="M5924" s="63">
        <f>①陸連データ貼付け!Q2993</f>
        <v>0</v>
      </c>
    </row>
    <row r="5925" spans="1:13">
      <c r="A5925" s="220" t="str">
        <f>IF(①陸連データ貼付け!M2994="","",①陸連データ貼付け!M2994)</f>
        <v/>
      </c>
      <c r="B5925" s="29" t="str">
        <f t="shared" si="285"/>
        <v/>
      </c>
      <c r="C5925" s="29" t="str">
        <f t="shared" si="286"/>
        <v/>
      </c>
      <c r="D5925" s="29">
        <f>①陸連データ貼付け!B2994</f>
        <v>0</v>
      </c>
      <c r="E5925" s="29">
        <f>①陸連データ貼付け!C2994</f>
        <v>0</v>
      </c>
      <c r="F5925" s="29" t="str">
        <f>ASC(①陸連データ貼付け!D2994)</f>
        <v/>
      </c>
      <c r="G5925" s="29">
        <f>①陸連データ貼付け!E2994</f>
        <v>0</v>
      </c>
      <c r="H5925" s="29">
        <f>①陸連データ貼付け!H2994</f>
        <v>0</v>
      </c>
      <c r="I5925" s="29">
        <f>①陸連データ貼付け!I2994</f>
        <v>0</v>
      </c>
      <c r="J5925" s="29">
        <f>①陸連データ貼付け!J2994</f>
        <v>0</v>
      </c>
      <c r="K5925" s="29">
        <f t="shared" si="287"/>
        <v>0</v>
      </c>
      <c r="L5925" s="29">
        <f>①陸連データ貼付け!P2994</f>
        <v>0</v>
      </c>
      <c r="M5925" s="63">
        <f>①陸連データ貼付け!Q2994</f>
        <v>0</v>
      </c>
    </row>
    <row r="5926" spans="1:13">
      <c r="A5926" s="220" t="str">
        <f>IF(①陸連データ貼付け!M2995="","",①陸連データ貼付け!M2995)</f>
        <v/>
      </c>
      <c r="B5926" s="29" t="str">
        <f t="shared" si="285"/>
        <v/>
      </c>
      <c r="C5926" s="29" t="str">
        <f t="shared" si="286"/>
        <v/>
      </c>
      <c r="D5926" s="29">
        <f>①陸連データ貼付け!B2995</f>
        <v>0</v>
      </c>
      <c r="E5926" s="29">
        <f>①陸連データ貼付け!C2995</f>
        <v>0</v>
      </c>
      <c r="F5926" s="29" t="str">
        <f>ASC(①陸連データ貼付け!D2995)</f>
        <v/>
      </c>
      <c r="G5926" s="29">
        <f>①陸連データ貼付け!E2995</f>
        <v>0</v>
      </c>
      <c r="H5926" s="29">
        <f>①陸連データ貼付け!H2995</f>
        <v>0</v>
      </c>
      <c r="I5926" s="29">
        <f>①陸連データ貼付け!I2995</f>
        <v>0</v>
      </c>
      <c r="J5926" s="29">
        <f>①陸連データ貼付け!J2995</f>
        <v>0</v>
      </c>
      <c r="K5926" s="29">
        <f t="shared" si="287"/>
        <v>0</v>
      </c>
      <c r="L5926" s="29">
        <f>①陸連データ貼付け!P2995</f>
        <v>0</v>
      </c>
      <c r="M5926" s="63">
        <f>①陸連データ貼付け!Q2995</f>
        <v>0</v>
      </c>
    </row>
    <row r="5927" spans="1:13">
      <c r="A5927" s="220" t="str">
        <f>IF(①陸連データ貼付け!M2996="","",①陸連データ貼付け!M2996)</f>
        <v/>
      </c>
      <c r="B5927" s="29" t="str">
        <f t="shared" si="285"/>
        <v/>
      </c>
      <c r="C5927" s="29" t="str">
        <f t="shared" si="286"/>
        <v/>
      </c>
      <c r="D5927" s="29">
        <f>①陸連データ貼付け!B2996</f>
        <v>0</v>
      </c>
      <c r="E5927" s="29">
        <f>①陸連データ貼付け!C2996</f>
        <v>0</v>
      </c>
      <c r="F5927" s="29" t="str">
        <f>ASC(①陸連データ貼付け!D2996)</f>
        <v/>
      </c>
      <c r="G5927" s="29">
        <f>①陸連データ貼付け!E2996</f>
        <v>0</v>
      </c>
      <c r="H5927" s="29">
        <f>①陸連データ貼付け!H2996</f>
        <v>0</v>
      </c>
      <c r="I5927" s="29">
        <f>①陸連データ貼付け!I2996</f>
        <v>0</v>
      </c>
      <c r="J5927" s="29">
        <f>①陸連データ貼付け!J2996</f>
        <v>0</v>
      </c>
      <c r="K5927" s="29">
        <f t="shared" si="287"/>
        <v>0</v>
      </c>
      <c r="L5927" s="29">
        <f>①陸連データ貼付け!P2996</f>
        <v>0</v>
      </c>
      <c r="M5927" s="63">
        <f>①陸連データ貼付け!Q2996</f>
        <v>0</v>
      </c>
    </row>
    <row r="5928" spans="1:13">
      <c r="A5928" s="220" t="str">
        <f>IF(①陸連データ貼付け!M2997="","",①陸連データ貼付け!M2997)</f>
        <v/>
      </c>
      <c r="B5928" s="29" t="str">
        <f t="shared" si="285"/>
        <v/>
      </c>
      <c r="C5928" s="29" t="str">
        <f t="shared" si="286"/>
        <v/>
      </c>
      <c r="D5928" s="29">
        <f>①陸連データ貼付け!B2997</f>
        <v>0</v>
      </c>
      <c r="E5928" s="29">
        <f>①陸連データ貼付け!C2997</f>
        <v>0</v>
      </c>
      <c r="F5928" s="29" t="str">
        <f>ASC(①陸連データ貼付け!D2997)</f>
        <v/>
      </c>
      <c r="G5928" s="29">
        <f>①陸連データ貼付け!E2997</f>
        <v>0</v>
      </c>
      <c r="H5928" s="29">
        <f>①陸連データ貼付け!H2997</f>
        <v>0</v>
      </c>
      <c r="I5928" s="29">
        <f>①陸連データ貼付け!I2997</f>
        <v>0</v>
      </c>
      <c r="J5928" s="29">
        <f>①陸連データ貼付け!J2997</f>
        <v>0</v>
      </c>
      <c r="K5928" s="29">
        <f t="shared" si="287"/>
        <v>0</v>
      </c>
      <c r="L5928" s="29">
        <f>①陸連データ貼付け!P2997</f>
        <v>0</v>
      </c>
      <c r="M5928" s="63">
        <f>①陸連データ貼付け!Q2997</f>
        <v>0</v>
      </c>
    </row>
    <row r="5929" spans="1:13">
      <c r="A5929" s="220" t="str">
        <f>IF(①陸連データ貼付け!M2998="","",①陸連データ貼付け!M2998)</f>
        <v/>
      </c>
      <c r="B5929" s="29" t="str">
        <f t="shared" si="285"/>
        <v/>
      </c>
      <c r="C5929" s="29" t="str">
        <f t="shared" si="286"/>
        <v/>
      </c>
      <c r="D5929" s="29">
        <f>①陸連データ貼付け!B2998</f>
        <v>0</v>
      </c>
      <c r="E5929" s="29">
        <f>①陸連データ貼付け!C2998</f>
        <v>0</v>
      </c>
      <c r="F5929" s="29" t="str">
        <f>ASC(①陸連データ貼付け!D2998)</f>
        <v/>
      </c>
      <c r="G5929" s="29">
        <f>①陸連データ貼付け!E2998</f>
        <v>0</v>
      </c>
      <c r="H5929" s="29">
        <f>①陸連データ貼付け!H2998</f>
        <v>0</v>
      </c>
      <c r="I5929" s="29">
        <f>①陸連データ貼付け!I2998</f>
        <v>0</v>
      </c>
      <c r="J5929" s="29">
        <f>①陸連データ貼付け!J2998</f>
        <v>0</v>
      </c>
      <c r="K5929" s="29">
        <f t="shared" si="287"/>
        <v>0</v>
      </c>
      <c r="L5929" s="29">
        <f>①陸連データ貼付け!P2998</f>
        <v>0</v>
      </c>
      <c r="M5929" s="63">
        <f>①陸連データ貼付け!Q2998</f>
        <v>0</v>
      </c>
    </row>
    <row r="5930" spans="1:13">
      <c r="A5930" s="220" t="str">
        <f>IF(①陸連データ貼付け!M2999="","",①陸連データ貼付け!M2999)</f>
        <v/>
      </c>
      <c r="B5930" s="29" t="str">
        <f t="shared" si="285"/>
        <v/>
      </c>
      <c r="C5930" s="29" t="str">
        <f t="shared" si="286"/>
        <v/>
      </c>
      <c r="D5930" s="29">
        <f>①陸連データ貼付け!B2999</f>
        <v>0</v>
      </c>
      <c r="E5930" s="29">
        <f>①陸連データ貼付け!C2999</f>
        <v>0</v>
      </c>
      <c r="F5930" s="29" t="str">
        <f>ASC(①陸連データ貼付け!D2999)</f>
        <v/>
      </c>
      <c r="G5930" s="29">
        <f>①陸連データ貼付け!E2999</f>
        <v>0</v>
      </c>
      <c r="H5930" s="29">
        <f>①陸連データ貼付け!H2999</f>
        <v>0</v>
      </c>
      <c r="I5930" s="29">
        <f>①陸連データ貼付け!I2999</f>
        <v>0</v>
      </c>
      <c r="J5930" s="29">
        <f>①陸連データ貼付け!J2999</f>
        <v>0</v>
      </c>
      <c r="K5930" s="29">
        <f t="shared" si="287"/>
        <v>0</v>
      </c>
      <c r="L5930" s="29">
        <f>①陸連データ貼付け!P2999</f>
        <v>0</v>
      </c>
      <c r="M5930" s="63">
        <f>①陸連データ貼付け!Q2999</f>
        <v>0</v>
      </c>
    </row>
    <row r="5931" spans="1:13">
      <c r="A5931" s="220" t="str">
        <f>IF(①陸連データ貼付け!M3000="","",①陸連データ貼付け!M3000)</f>
        <v/>
      </c>
      <c r="B5931" s="29" t="str">
        <f t="shared" si="285"/>
        <v/>
      </c>
      <c r="C5931" s="29" t="str">
        <f t="shared" si="286"/>
        <v/>
      </c>
      <c r="D5931" s="29">
        <f>①陸連データ貼付け!B3000</f>
        <v>0</v>
      </c>
      <c r="E5931" s="29">
        <f>①陸連データ貼付け!C3000</f>
        <v>0</v>
      </c>
      <c r="F5931" s="29" t="str">
        <f>ASC(①陸連データ貼付け!D3000)</f>
        <v/>
      </c>
      <c r="G5931" s="29">
        <f>①陸連データ貼付け!E3000</f>
        <v>0</v>
      </c>
      <c r="H5931" s="29">
        <f>①陸連データ貼付け!H3000</f>
        <v>0</v>
      </c>
      <c r="I5931" s="29">
        <f>①陸連データ貼付け!I3000</f>
        <v>0</v>
      </c>
      <c r="J5931" s="29">
        <f>①陸連データ貼付け!J3000</f>
        <v>0</v>
      </c>
      <c r="K5931" s="29">
        <f t="shared" si="287"/>
        <v>0</v>
      </c>
      <c r="L5931" s="29">
        <f>①陸連データ貼付け!P3000</f>
        <v>0</v>
      </c>
      <c r="M5931" s="63">
        <f>①陸連データ貼付け!Q3000</f>
        <v>0</v>
      </c>
    </row>
    <row r="5932" spans="1:13">
      <c r="A5932" s="220" t="str">
        <f>IF(①陸連データ貼付け!M3001="","",①陸連データ貼付け!M3001)</f>
        <v/>
      </c>
      <c r="B5932" s="29" t="str">
        <f t="shared" si="285"/>
        <v/>
      </c>
      <c r="C5932" s="29" t="str">
        <f t="shared" si="286"/>
        <v/>
      </c>
      <c r="D5932" s="29">
        <f>①陸連データ貼付け!B3001</f>
        <v>0</v>
      </c>
      <c r="E5932" s="29">
        <f>①陸連データ貼付け!C3001</f>
        <v>0</v>
      </c>
      <c r="F5932" s="29" t="str">
        <f>ASC(①陸連データ貼付け!D3001)</f>
        <v/>
      </c>
      <c r="G5932" s="29">
        <f>①陸連データ貼付け!E3001</f>
        <v>0</v>
      </c>
      <c r="H5932" s="29">
        <f>①陸連データ貼付け!H3001</f>
        <v>0</v>
      </c>
      <c r="I5932" s="29">
        <f>①陸連データ貼付け!I3001</f>
        <v>0</v>
      </c>
      <c r="J5932" s="29">
        <f>①陸連データ貼付け!J3001</f>
        <v>0</v>
      </c>
      <c r="K5932" s="29">
        <f t="shared" si="287"/>
        <v>0</v>
      </c>
      <c r="L5932" s="29">
        <f>①陸連データ貼付け!P3001</f>
        <v>0</v>
      </c>
      <c r="M5932" s="63">
        <f>①陸連データ貼付け!Q3001</f>
        <v>0</v>
      </c>
    </row>
    <row r="5933" spans="1:13">
      <c r="A5933" s="220" t="str">
        <f>IF(①陸連データ貼付け!M3002="","",①陸連データ貼付け!M3002)</f>
        <v/>
      </c>
      <c r="B5933" s="29" t="str">
        <f t="shared" si="285"/>
        <v/>
      </c>
      <c r="C5933" s="29" t="str">
        <f t="shared" si="286"/>
        <v/>
      </c>
      <c r="D5933" s="29">
        <f>①陸連データ貼付け!B3002</f>
        <v>0</v>
      </c>
      <c r="E5933" s="29">
        <f>①陸連データ貼付け!C3002</f>
        <v>0</v>
      </c>
      <c r="F5933" s="29" t="str">
        <f>ASC(①陸連データ貼付け!D3002)</f>
        <v/>
      </c>
      <c r="G5933" s="29">
        <f>①陸連データ貼付け!E3002</f>
        <v>0</v>
      </c>
      <c r="H5933" s="29">
        <f>①陸連データ貼付け!H3002</f>
        <v>0</v>
      </c>
      <c r="I5933" s="29">
        <f>①陸連データ貼付け!I3002</f>
        <v>0</v>
      </c>
      <c r="J5933" s="29">
        <f>①陸連データ貼付け!J3002</f>
        <v>0</v>
      </c>
      <c r="K5933" s="29">
        <f t="shared" si="287"/>
        <v>0</v>
      </c>
      <c r="L5933" s="29">
        <f>①陸連データ貼付け!P3002</f>
        <v>0</v>
      </c>
      <c r="M5933" s="63">
        <f>①陸連データ貼付け!Q3002</f>
        <v>0</v>
      </c>
    </row>
    <row r="5934" spans="1:13">
      <c r="A5934" s="220" t="str">
        <f>IF(①陸連データ貼付け!M3003="","",①陸連データ貼付け!M3003)</f>
        <v/>
      </c>
      <c r="B5934" s="29" t="str">
        <f t="shared" ref="B5934:B5997" si="288">LEFT(A5934,1)</f>
        <v/>
      </c>
      <c r="C5934" s="29" t="str">
        <f t="shared" ref="C5934:C5997" si="289">REPLACE(A5934,1,1,"")</f>
        <v/>
      </c>
      <c r="D5934" s="29">
        <f>①陸連データ貼付け!B3003</f>
        <v>0</v>
      </c>
      <c r="E5934" s="29">
        <f>①陸連データ貼付け!C3003</f>
        <v>0</v>
      </c>
      <c r="F5934" s="29" t="str">
        <f>ASC(①陸連データ貼付け!D3003)</f>
        <v/>
      </c>
      <c r="G5934" s="29">
        <f>①陸連データ貼付け!E3003</f>
        <v>0</v>
      </c>
      <c r="H5934" s="29">
        <f>①陸連データ貼付け!H3003</f>
        <v>0</v>
      </c>
      <c r="I5934" s="29">
        <f>①陸連データ貼付け!I3003</f>
        <v>0</v>
      </c>
      <c r="J5934" s="29">
        <f>①陸連データ貼付け!J3003</f>
        <v>0</v>
      </c>
      <c r="K5934" s="29">
        <f t="shared" ref="K5934:K5997" si="290">I5934</f>
        <v>0</v>
      </c>
      <c r="L5934" s="29">
        <f>①陸連データ貼付け!P3003</f>
        <v>0</v>
      </c>
      <c r="M5934" s="63">
        <f>①陸連データ貼付け!Q3003</f>
        <v>0</v>
      </c>
    </row>
    <row r="5935" spans="1:13">
      <c r="A5935" s="220" t="str">
        <f>IF(①陸連データ貼付け!M3004="","",①陸連データ貼付け!M3004)</f>
        <v/>
      </c>
      <c r="B5935" s="29" t="str">
        <f t="shared" si="288"/>
        <v/>
      </c>
      <c r="C5935" s="29" t="str">
        <f t="shared" si="289"/>
        <v/>
      </c>
      <c r="D5935" s="29">
        <f>①陸連データ貼付け!B3004</f>
        <v>0</v>
      </c>
      <c r="E5935" s="29">
        <f>①陸連データ貼付け!C3004</f>
        <v>0</v>
      </c>
      <c r="F5935" s="29" t="str">
        <f>ASC(①陸連データ貼付け!D3004)</f>
        <v/>
      </c>
      <c r="G5935" s="29">
        <f>①陸連データ貼付け!E3004</f>
        <v>0</v>
      </c>
      <c r="H5935" s="29">
        <f>①陸連データ貼付け!H3004</f>
        <v>0</v>
      </c>
      <c r="I5935" s="29">
        <f>①陸連データ貼付け!I3004</f>
        <v>0</v>
      </c>
      <c r="J5935" s="29">
        <f>①陸連データ貼付け!J3004</f>
        <v>0</v>
      </c>
      <c r="K5935" s="29">
        <f t="shared" si="290"/>
        <v>0</v>
      </c>
      <c r="L5935" s="29">
        <f>①陸連データ貼付け!P3004</f>
        <v>0</v>
      </c>
      <c r="M5935" s="63">
        <f>①陸連データ貼付け!Q3004</f>
        <v>0</v>
      </c>
    </row>
    <row r="5936" spans="1:13">
      <c r="A5936" s="220" t="str">
        <f>IF(①陸連データ貼付け!M3005="","",①陸連データ貼付け!M3005)</f>
        <v/>
      </c>
      <c r="B5936" s="29" t="str">
        <f t="shared" si="288"/>
        <v/>
      </c>
      <c r="C5936" s="29" t="str">
        <f t="shared" si="289"/>
        <v/>
      </c>
      <c r="D5936" s="29">
        <f>①陸連データ貼付け!B3005</f>
        <v>0</v>
      </c>
      <c r="E5936" s="29">
        <f>①陸連データ貼付け!C3005</f>
        <v>0</v>
      </c>
      <c r="F5936" s="29" t="str">
        <f>ASC(①陸連データ貼付け!D3005)</f>
        <v/>
      </c>
      <c r="G5936" s="29">
        <f>①陸連データ貼付け!E3005</f>
        <v>0</v>
      </c>
      <c r="H5936" s="29">
        <f>①陸連データ貼付け!H3005</f>
        <v>0</v>
      </c>
      <c r="I5936" s="29">
        <f>①陸連データ貼付け!I3005</f>
        <v>0</v>
      </c>
      <c r="J5936" s="29">
        <f>①陸連データ貼付け!J3005</f>
        <v>0</v>
      </c>
      <c r="K5936" s="29">
        <f t="shared" si="290"/>
        <v>0</v>
      </c>
      <c r="L5936" s="29">
        <f>①陸連データ貼付け!P3005</f>
        <v>0</v>
      </c>
      <c r="M5936" s="63">
        <f>①陸連データ貼付け!Q3005</f>
        <v>0</v>
      </c>
    </row>
    <row r="5937" spans="1:13">
      <c r="A5937" s="220" t="str">
        <f>IF(①陸連データ貼付け!M3006="","",①陸連データ貼付け!M3006)</f>
        <v/>
      </c>
      <c r="B5937" s="29" t="str">
        <f t="shared" si="288"/>
        <v/>
      </c>
      <c r="C5937" s="29" t="str">
        <f t="shared" si="289"/>
        <v/>
      </c>
      <c r="D5937" s="29">
        <f>①陸連データ貼付け!B3006</f>
        <v>0</v>
      </c>
      <c r="E5937" s="29">
        <f>①陸連データ貼付け!C3006</f>
        <v>0</v>
      </c>
      <c r="F5937" s="29" t="str">
        <f>ASC(①陸連データ貼付け!D3006)</f>
        <v/>
      </c>
      <c r="G5937" s="29">
        <f>①陸連データ貼付け!E3006</f>
        <v>0</v>
      </c>
      <c r="H5937" s="29">
        <f>①陸連データ貼付け!H3006</f>
        <v>0</v>
      </c>
      <c r="I5937" s="29">
        <f>①陸連データ貼付け!I3006</f>
        <v>0</v>
      </c>
      <c r="J5937" s="29">
        <f>①陸連データ貼付け!J3006</f>
        <v>0</v>
      </c>
      <c r="K5937" s="29">
        <f t="shared" si="290"/>
        <v>0</v>
      </c>
      <c r="L5937" s="29">
        <f>①陸連データ貼付け!P3006</f>
        <v>0</v>
      </c>
      <c r="M5937" s="63">
        <f>①陸連データ貼付け!Q3006</f>
        <v>0</v>
      </c>
    </row>
    <row r="5938" spans="1:13">
      <c r="A5938" s="220" t="str">
        <f>IF(①陸連データ貼付け!M3007="","",①陸連データ貼付け!M3007)</f>
        <v/>
      </c>
      <c r="B5938" s="29" t="str">
        <f t="shared" si="288"/>
        <v/>
      </c>
      <c r="C5938" s="29" t="str">
        <f t="shared" si="289"/>
        <v/>
      </c>
      <c r="D5938" s="29">
        <f>①陸連データ貼付け!B3007</f>
        <v>0</v>
      </c>
      <c r="E5938" s="29">
        <f>①陸連データ貼付け!C3007</f>
        <v>0</v>
      </c>
      <c r="F5938" s="29" t="str">
        <f>ASC(①陸連データ貼付け!D3007)</f>
        <v/>
      </c>
      <c r="G5938" s="29">
        <f>①陸連データ貼付け!E3007</f>
        <v>0</v>
      </c>
      <c r="H5938" s="29">
        <f>①陸連データ貼付け!H3007</f>
        <v>0</v>
      </c>
      <c r="I5938" s="29">
        <f>①陸連データ貼付け!I3007</f>
        <v>0</v>
      </c>
      <c r="J5938" s="29">
        <f>①陸連データ貼付け!J3007</f>
        <v>0</v>
      </c>
      <c r="K5938" s="29">
        <f t="shared" si="290"/>
        <v>0</v>
      </c>
      <c r="L5938" s="29">
        <f>①陸連データ貼付け!P3007</f>
        <v>0</v>
      </c>
      <c r="M5938" s="63">
        <f>①陸連データ貼付け!Q3007</f>
        <v>0</v>
      </c>
    </row>
    <row r="5939" spans="1:13">
      <c r="A5939" s="220" t="str">
        <f>IF(①陸連データ貼付け!M3008="","",①陸連データ貼付け!M3008)</f>
        <v/>
      </c>
      <c r="B5939" s="29" t="str">
        <f t="shared" si="288"/>
        <v/>
      </c>
      <c r="C5939" s="29" t="str">
        <f t="shared" si="289"/>
        <v/>
      </c>
      <c r="D5939" s="29">
        <f>①陸連データ貼付け!B3008</f>
        <v>0</v>
      </c>
      <c r="E5939" s="29">
        <f>①陸連データ貼付け!C3008</f>
        <v>0</v>
      </c>
      <c r="F5939" s="29" t="str">
        <f>ASC(①陸連データ貼付け!D3008)</f>
        <v/>
      </c>
      <c r="G5939" s="29">
        <f>①陸連データ貼付け!E3008</f>
        <v>0</v>
      </c>
      <c r="H5939" s="29">
        <f>①陸連データ貼付け!H3008</f>
        <v>0</v>
      </c>
      <c r="I5939" s="29">
        <f>①陸連データ貼付け!I3008</f>
        <v>0</v>
      </c>
      <c r="J5939" s="29">
        <f>①陸連データ貼付け!J3008</f>
        <v>0</v>
      </c>
      <c r="K5939" s="29">
        <f t="shared" si="290"/>
        <v>0</v>
      </c>
      <c r="L5939" s="29">
        <f>①陸連データ貼付け!P3008</f>
        <v>0</v>
      </c>
      <c r="M5939" s="63">
        <f>①陸連データ貼付け!Q3008</f>
        <v>0</v>
      </c>
    </row>
    <row r="5940" spans="1:13">
      <c r="A5940" s="220" t="str">
        <f>IF(①陸連データ貼付け!M3009="","",①陸連データ貼付け!M3009)</f>
        <v/>
      </c>
      <c r="B5940" s="29" t="str">
        <f t="shared" si="288"/>
        <v/>
      </c>
      <c r="C5940" s="29" t="str">
        <f t="shared" si="289"/>
        <v/>
      </c>
      <c r="D5940" s="29">
        <f>①陸連データ貼付け!B3009</f>
        <v>0</v>
      </c>
      <c r="E5940" s="29">
        <f>①陸連データ貼付け!C3009</f>
        <v>0</v>
      </c>
      <c r="F5940" s="29" t="str">
        <f>ASC(①陸連データ貼付け!D3009)</f>
        <v/>
      </c>
      <c r="G5940" s="29">
        <f>①陸連データ貼付け!E3009</f>
        <v>0</v>
      </c>
      <c r="H5940" s="29">
        <f>①陸連データ貼付け!H3009</f>
        <v>0</v>
      </c>
      <c r="I5940" s="29">
        <f>①陸連データ貼付け!I3009</f>
        <v>0</v>
      </c>
      <c r="J5940" s="29">
        <f>①陸連データ貼付け!J3009</f>
        <v>0</v>
      </c>
      <c r="K5940" s="29">
        <f t="shared" si="290"/>
        <v>0</v>
      </c>
      <c r="L5940" s="29">
        <f>①陸連データ貼付け!P3009</f>
        <v>0</v>
      </c>
      <c r="M5940" s="63">
        <f>①陸連データ貼付け!Q3009</f>
        <v>0</v>
      </c>
    </row>
    <row r="5941" spans="1:13">
      <c r="A5941" s="220" t="str">
        <f>IF(①陸連データ貼付け!M3010="","",①陸連データ貼付け!M3010)</f>
        <v/>
      </c>
      <c r="B5941" s="29" t="str">
        <f t="shared" si="288"/>
        <v/>
      </c>
      <c r="C5941" s="29" t="str">
        <f t="shared" si="289"/>
        <v/>
      </c>
      <c r="D5941" s="29">
        <f>①陸連データ貼付け!B3010</f>
        <v>0</v>
      </c>
      <c r="E5941" s="29">
        <f>①陸連データ貼付け!C3010</f>
        <v>0</v>
      </c>
      <c r="F5941" s="29" t="str">
        <f>ASC(①陸連データ貼付け!D3010)</f>
        <v/>
      </c>
      <c r="G5941" s="29">
        <f>①陸連データ貼付け!E3010</f>
        <v>0</v>
      </c>
      <c r="H5941" s="29">
        <f>①陸連データ貼付け!H3010</f>
        <v>0</v>
      </c>
      <c r="I5941" s="29">
        <f>①陸連データ貼付け!I3010</f>
        <v>0</v>
      </c>
      <c r="J5941" s="29">
        <f>①陸連データ貼付け!J3010</f>
        <v>0</v>
      </c>
      <c r="K5941" s="29">
        <f t="shared" si="290"/>
        <v>0</v>
      </c>
      <c r="L5941" s="29">
        <f>①陸連データ貼付け!P3010</f>
        <v>0</v>
      </c>
      <c r="M5941" s="63">
        <f>①陸連データ貼付け!Q3010</f>
        <v>0</v>
      </c>
    </row>
    <row r="5942" spans="1:13">
      <c r="A5942" s="220" t="str">
        <f>IF(①陸連データ貼付け!M3011="","",①陸連データ貼付け!M3011)</f>
        <v/>
      </c>
      <c r="B5942" s="29" t="str">
        <f t="shared" si="288"/>
        <v/>
      </c>
      <c r="C5942" s="29" t="str">
        <f t="shared" si="289"/>
        <v/>
      </c>
      <c r="D5942" s="29">
        <f>①陸連データ貼付け!B3011</f>
        <v>0</v>
      </c>
      <c r="E5942" s="29">
        <f>①陸連データ貼付け!C3011</f>
        <v>0</v>
      </c>
      <c r="F5942" s="29" t="str">
        <f>ASC(①陸連データ貼付け!D3011)</f>
        <v/>
      </c>
      <c r="G5942" s="29">
        <f>①陸連データ貼付け!E3011</f>
        <v>0</v>
      </c>
      <c r="H5942" s="29">
        <f>①陸連データ貼付け!H3011</f>
        <v>0</v>
      </c>
      <c r="I5942" s="29">
        <f>①陸連データ貼付け!I3011</f>
        <v>0</v>
      </c>
      <c r="J5942" s="29">
        <f>①陸連データ貼付け!J3011</f>
        <v>0</v>
      </c>
      <c r="K5942" s="29">
        <f t="shared" si="290"/>
        <v>0</v>
      </c>
      <c r="L5942" s="29">
        <f>①陸連データ貼付け!P3011</f>
        <v>0</v>
      </c>
      <c r="M5942" s="63">
        <f>①陸連データ貼付け!Q3011</f>
        <v>0</v>
      </c>
    </row>
    <row r="5943" spans="1:13">
      <c r="A5943" s="220" t="str">
        <f>IF(①陸連データ貼付け!M3012="","",①陸連データ貼付け!M3012)</f>
        <v/>
      </c>
      <c r="B5943" s="29" t="str">
        <f t="shared" si="288"/>
        <v/>
      </c>
      <c r="C5943" s="29" t="str">
        <f t="shared" si="289"/>
        <v/>
      </c>
      <c r="D5943" s="29">
        <f>①陸連データ貼付け!B3012</f>
        <v>0</v>
      </c>
      <c r="E5943" s="29">
        <f>①陸連データ貼付け!C3012</f>
        <v>0</v>
      </c>
      <c r="F5943" s="29" t="str">
        <f>ASC(①陸連データ貼付け!D3012)</f>
        <v/>
      </c>
      <c r="G5943" s="29">
        <f>①陸連データ貼付け!E3012</f>
        <v>0</v>
      </c>
      <c r="H5943" s="29">
        <f>①陸連データ貼付け!H3012</f>
        <v>0</v>
      </c>
      <c r="I5943" s="29">
        <f>①陸連データ貼付け!I3012</f>
        <v>0</v>
      </c>
      <c r="J5943" s="29">
        <f>①陸連データ貼付け!J3012</f>
        <v>0</v>
      </c>
      <c r="K5943" s="29">
        <f t="shared" si="290"/>
        <v>0</v>
      </c>
      <c r="L5943" s="29">
        <f>①陸連データ貼付け!P3012</f>
        <v>0</v>
      </c>
      <c r="M5943" s="63">
        <f>①陸連データ貼付け!Q3012</f>
        <v>0</v>
      </c>
    </row>
    <row r="5944" spans="1:13">
      <c r="A5944" s="220" t="str">
        <f>IF(①陸連データ貼付け!M3013="","",①陸連データ貼付け!M3013)</f>
        <v/>
      </c>
      <c r="B5944" s="29" t="str">
        <f t="shared" si="288"/>
        <v/>
      </c>
      <c r="C5944" s="29" t="str">
        <f t="shared" si="289"/>
        <v/>
      </c>
      <c r="D5944" s="29">
        <f>①陸連データ貼付け!B3013</f>
        <v>0</v>
      </c>
      <c r="E5944" s="29">
        <f>①陸連データ貼付け!C3013</f>
        <v>0</v>
      </c>
      <c r="F5944" s="29" t="str">
        <f>ASC(①陸連データ貼付け!D3013)</f>
        <v/>
      </c>
      <c r="G5944" s="29">
        <f>①陸連データ貼付け!E3013</f>
        <v>0</v>
      </c>
      <c r="H5944" s="29">
        <f>①陸連データ貼付け!H3013</f>
        <v>0</v>
      </c>
      <c r="I5944" s="29">
        <f>①陸連データ貼付け!I3013</f>
        <v>0</v>
      </c>
      <c r="J5944" s="29">
        <f>①陸連データ貼付け!J3013</f>
        <v>0</v>
      </c>
      <c r="K5944" s="29">
        <f t="shared" si="290"/>
        <v>0</v>
      </c>
      <c r="L5944" s="29">
        <f>①陸連データ貼付け!P3013</f>
        <v>0</v>
      </c>
      <c r="M5944" s="63">
        <f>①陸連データ貼付け!Q3013</f>
        <v>0</v>
      </c>
    </row>
    <row r="5945" spans="1:13">
      <c r="A5945" s="220" t="str">
        <f>IF(①陸連データ貼付け!M3014="","",①陸連データ貼付け!M3014)</f>
        <v/>
      </c>
      <c r="B5945" s="29" t="str">
        <f t="shared" si="288"/>
        <v/>
      </c>
      <c r="C5945" s="29" t="str">
        <f t="shared" si="289"/>
        <v/>
      </c>
      <c r="D5945" s="29">
        <f>①陸連データ貼付け!B3014</f>
        <v>0</v>
      </c>
      <c r="E5945" s="29">
        <f>①陸連データ貼付け!C3014</f>
        <v>0</v>
      </c>
      <c r="F5945" s="29" t="str">
        <f>ASC(①陸連データ貼付け!D3014)</f>
        <v/>
      </c>
      <c r="G5945" s="29">
        <f>①陸連データ貼付け!E3014</f>
        <v>0</v>
      </c>
      <c r="H5945" s="29">
        <f>①陸連データ貼付け!H3014</f>
        <v>0</v>
      </c>
      <c r="I5945" s="29">
        <f>①陸連データ貼付け!I3014</f>
        <v>0</v>
      </c>
      <c r="J5945" s="29">
        <f>①陸連データ貼付け!J3014</f>
        <v>0</v>
      </c>
      <c r="K5945" s="29">
        <f t="shared" si="290"/>
        <v>0</v>
      </c>
      <c r="L5945" s="29">
        <f>①陸連データ貼付け!P3014</f>
        <v>0</v>
      </c>
      <c r="M5945" s="63">
        <f>①陸連データ貼付け!Q3014</f>
        <v>0</v>
      </c>
    </row>
    <row r="5946" spans="1:13">
      <c r="A5946" s="220" t="str">
        <f>IF(①陸連データ貼付け!M3015="","",①陸連データ貼付け!M3015)</f>
        <v/>
      </c>
      <c r="B5946" s="29" t="str">
        <f t="shared" si="288"/>
        <v/>
      </c>
      <c r="C5946" s="29" t="str">
        <f t="shared" si="289"/>
        <v/>
      </c>
      <c r="D5946" s="29">
        <f>①陸連データ貼付け!B3015</f>
        <v>0</v>
      </c>
      <c r="E5946" s="29">
        <f>①陸連データ貼付け!C3015</f>
        <v>0</v>
      </c>
      <c r="F5946" s="29" t="str">
        <f>ASC(①陸連データ貼付け!D3015)</f>
        <v/>
      </c>
      <c r="G5946" s="29">
        <f>①陸連データ貼付け!E3015</f>
        <v>0</v>
      </c>
      <c r="H5946" s="29">
        <f>①陸連データ貼付け!H3015</f>
        <v>0</v>
      </c>
      <c r="I5946" s="29">
        <f>①陸連データ貼付け!I3015</f>
        <v>0</v>
      </c>
      <c r="J5946" s="29">
        <f>①陸連データ貼付け!J3015</f>
        <v>0</v>
      </c>
      <c r="K5946" s="29">
        <f t="shared" si="290"/>
        <v>0</v>
      </c>
      <c r="L5946" s="29">
        <f>①陸連データ貼付け!P3015</f>
        <v>0</v>
      </c>
      <c r="M5946" s="63">
        <f>①陸連データ貼付け!Q3015</f>
        <v>0</v>
      </c>
    </row>
    <row r="5947" spans="1:13">
      <c r="A5947" s="220" t="str">
        <f>IF(①陸連データ貼付け!M3016="","",①陸連データ貼付け!M3016)</f>
        <v/>
      </c>
      <c r="B5947" s="29" t="str">
        <f t="shared" si="288"/>
        <v/>
      </c>
      <c r="C5947" s="29" t="str">
        <f t="shared" si="289"/>
        <v/>
      </c>
      <c r="D5947" s="29">
        <f>①陸連データ貼付け!B3016</f>
        <v>0</v>
      </c>
      <c r="E5947" s="29">
        <f>①陸連データ貼付け!C3016</f>
        <v>0</v>
      </c>
      <c r="F5947" s="29" t="str">
        <f>ASC(①陸連データ貼付け!D3016)</f>
        <v/>
      </c>
      <c r="G5947" s="29">
        <f>①陸連データ貼付け!E3016</f>
        <v>0</v>
      </c>
      <c r="H5947" s="29">
        <f>①陸連データ貼付け!H3016</f>
        <v>0</v>
      </c>
      <c r="I5947" s="29">
        <f>①陸連データ貼付け!I3016</f>
        <v>0</v>
      </c>
      <c r="J5947" s="29">
        <f>①陸連データ貼付け!J3016</f>
        <v>0</v>
      </c>
      <c r="K5947" s="29">
        <f t="shared" si="290"/>
        <v>0</v>
      </c>
      <c r="L5947" s="29">
        <f>①陸連データ貼付け!P3016</f>
        <v>0</v>
      </c>
      <c r="M5947" s="63">
        <f>①陸連データ貼付け!Q3016</f>
        <v>0</v>
      </c>
    </row>
    <row r="5948" spans="1:13">
      <c r="A5948" s="220" t="str">
        <f>IF(①陸連データ貼付け!M3017="","",①陸連データ貼付け!M3017)</f>
        <v/>
      </c>
      <c r="B5948" s="29" t="str">
        <f t="shared" si="288"/>
        <v/>
      </c>
      <c r="C5948" s="29" t="str">
        <f t="shared" si="289"/>
        <v/>
      </c>
      <c r="D5948" s="29">
        <f>①陸連データ貼付け!B3017</f>
        <v>0</v>
      </c>
      <c r="E5948" s="29">
        <f>①陸連データ貼付け!C3017</f>
        <v>0</v>
      </c>
      <c r="F5948" s="29" t="str">
        <f>ASC(①陸連データ貼付け!D3017)</f>
        <v/>
      </c>
      <c r="G5948" s="29">
        <f>①陸連データ貼付け!E3017</f>
        <v>0</v>
      </c>
      <c r="H5948" s="29">
        <f>①陸連データ貼付け!H3017</f>
        <v>0</v>
      </c>
      <c r="I5948" s="29">
        <f>①陸連データ貼付け!I3017</f>
        <v>0</v>
      </c>
      <c r="J5948" s="29">
        <f>①陸連データ貼付け!J3017</f>
        <v>0</v>
      </c>
      <c r="K5948" s="29">
        <f t="shared" si="290"/>
        <v>0</v>
      </c>
      <c r="L5948" s="29">
        <f>①陸連データ貼付け!P3017</f>
        <v>0</v>
      </c>
      <c r="M5948" s="63">
        <f>①陸連データ貼付け!Q3017</f>
        <v>0</v>
      </c>
    </row>
    <row r="5949" spans="1:13">
      <c r="A5949" s="220" t="str">
        <f>IF(①陸連データ貼付け!M3018="","",①陸連データ貼付け!M3018)</f>
        <v/>
      </c>
      <c r="B5949" s="29" t="str">
        <f t="shared" si="288"/>
        <v/>
      </c>
      <c r="C5949" s="29" t="str">
        <f t="shared" si="289"/>
        <v/>
      </c>
      <c r="D5949" s="29">
        <f>①陸連データ貼付け!B3018</f>
        <v>0</v>
      </c>
      <c r="E5949" s="29">
        <f>①陸連データ貼付け!C3018</f>
        <v>0</v>
      </c>
      <c r="F5949" s="29" t="str">
        <f>ASC(①陸連データ貼付け!D3018)</f>
        <v/>
      </c>
      <c r="G5949" s="29">
        <f>①陸連データ貼付け!E3018</f>
        <v>0</v>
      </c>
      <c r="H5949" s="29">
        <f>①陸連データ貼付け!H3018</f>
        <v>0</v>
      </c>
      <c r="I5949" s="29">
        <f>①陸連データ貼付け!I3018</f>
        <v>0</v>
      </c>
      <c r="J5949" s="29">
        <f>①陸連データ貼付け!J3018</f>
        <v>0</v>
      </c>
      <c r="K5949" s="29">
        <f t="shared" si="290"/>
        <v>0</v>
      </c>
      <c r="L5949" s="29">
        <f>①陸連データ貼付け!P3018</f>
        <v>0</v>
      </c>
      <c r="M5949" s="63">
        <f>①陸連データ貼付け!Q3018</f>
        <v>0</v>
      </c>
    </row>
    <row r="5950" spans="1:13">
      <c r="A5950" s="220" t="str">
        <f>IF(①陸連データ貼付け!M3019="","",①陸連データ貼付け!M3019)</f>
        <v/>
      </c>
      <c r="B5950" s="29" t="str">
        <f t="shared" si="288"/>
        <v/>
      </c>
      <c r="C5950" s="29" t="str">
        <f t="shared" si="289"/>
        <v/>
      </c>
      <c r="D5950" s="29">
        <f>①陸連データ貼付け!B3019</f>
        <v>0</v>
      </c>
      <c r="E5950" s="29">
        <f>①陸連データ貼付け!C3019</f>
        <v>0</v>
      </c>
      <c r="F5950" s="29" t="str">
        <f>ASC(①陸連データ貼付け!D3019)</f>
        <v/>
      </c>
      <c r="G5950" s="29">
        <f>①陸連データ貼付け!E3019</f>
        <v>0</v>
      </c>
      <c r="H5950" s="29">
        <f>①陸連データ貼付け!H3019</f>
        <v>0</v>
      </c>
      <c r="I5950" s="29">
        <f>①陸連データ貼付け!I3019</f>
        <v>0</v>
      </c>
      <c r="J5950" s="29">
        <f>①陸連データ貼付け!J3019</f>
        <v>0</v>
      </c>
      <c r="K5950" s="29">
        <f t="shared" si="290"/>
        <v>0</v>
      </c>
      <c r="L5950" s="29">
        <f>①陸連データ貼付け!P3019</f>
        <v>0</v>
      </c>
      <c r="M5950" s="63">
        <f>①陸連データ貼付け!Q3019</f>
        <v>0</v>
      </c>
    </row>
    <row r="5951" spans="1:13">
      <c r="A5951" s="220" t="str">
        <f>IF(①陸連データ貼付け!M3020="","",①陸連データ貼付け!M3020)</f>
        <v/>
      </c>
      <c r="B5951" s="29" t="str">
        <f t="shared" si="288"/>
        <v/>
      </c>
      <c r="C5951" s="29" t="str">
        <f t="shared" si="289"/>
        <v/>
      </c>
      <c r="D5951" s="29">
        <f>①陸連データ貼付け!B3020</f>
        <v>0</v>
      </c>
      <c r="E5951" s="29">
        <f>①陸連データ貼付け!C3020</f>
        <v>0</v>
      </c>
      <c r="F5951" s="29" t="str">
        <f>ASC(①陸連データ貼付け!D3020)</f>
        <v/>
      </c>
      <c r="G5951" s="29">
        <f>①陸連データ貼付け!E3020</f>
        <v>0</v>
      </c>
      <c r="H5951" s="29">
        <f>①陸連データ貼付け!H3020</f>
        <v>0</v>
      </c>
      <c r="I5951" s="29">
        <f>①陸連データ貼付け!I3020</f>
        <v>0</v>
      </c>
      <c r="J5951" s="29">
        <f>①陸連データ貼付け!J3020</f>
        <v>0</v>
      </c>
      <c r="K5951" s="29">
        <f t="shared" si="290"/>
        <v>0</v>
      </c>
      <c r="L5951" s="29">
        <f>①陸連データ貼付け!P3020</f>
        <v>0</v>
      </c>
      <c r="M5951" s="63">
        <f>①陸連データ貼付け!Q3020</f>
        <v>0</v>
      </c>
    </row>
    <row r="5952" spans="1:13">
      <c r="A5952" s="220" t="str">
        <f>IF(①陸連データ貼付け!M3021="","",①陸連データ貼付け!M3021)</f>
        <v/>
      </c>
      <c r="B5952" s="29" t="str">
        <f t="shared" si="288"/>
        <v/>
      </c>
      <c r="C5952" s="29" t="str">
        <f t="shared" si="289"/>
        <v/>
      </c>
      <c r="D5952" s="29">
        <f>①陸連データ貼付け!B3021</f>
        <v>0</v>
      </c>
      <c r="E5952" s="29">
        <f>①陸連データ貼付け!C3021</f>
        <v>0</v>
      </c>
      <c r="F5952" s="29" t="str">
        <f>ASC(①陸連データ貼付け!D3021)</f>
        <v/>
      </c>
      <c r="G5952" s="29">
        <f>①陸連データ貼付け!E3021</f>
        <v>0</v>
      </c>
      <c r="H5952" s="29">
        <f>①陸連データ貼付け!H3021</f>
        <v>0</v>
      </c>
      <c r="I5952" s="29">
        <f>①陸連データ貼付け!I3021</f>
        <v>0</v>
      </c>
      <c r="J5952" s="29">
        <f>①陸連データ貼付け!J3021</f>
        <v>0</v>
      </c>
      <c r="K5952" s="29">
        <f t="shared" si="290"/>
        <v>0</v>
      </c>
      <c r="L5952" s="29">
        <f>①陸連データ貼付け!P3021</f>
        <v>0</v>
      </c>
      <c r="M5952" s="63">
        <f>①陸連データ貼付け!Q3021</f>
        <v>0</v>
      </c>
    </row>
    <row r="5953" spans="1:13">
      <c r="A5953" s="220" t="str">
        <f>IF(①陸連データ貼付け!M3022="","",①陸連データ貼付け!M3022)</f>
        <v/>
      </c>
      <c r="B5953" s="29" t="str">
        <f t="shared" si="288"/>
        <v/>
      </c>
      <c r="C5953" s="29" t="str">
        <f t="shared" si="289"/>
        <v/>
      </c>
      <c r="D5953" s="29">
        <f>①陸連データ貼付け!B3022</f>
        <v>0</v>
      </c>
      <c r="E5953" s="29">
        <f>①陸連データ貼付け!C3022</f>
        <v>0</v>
      </c>
      <c r="F5953" s="29" t="str">
        <f>ASC(①陸連データ貼付け!D3022)</f>
        <v/>
      </c>
      <c r="G5953" s="29">
        <f>①陸連データ貼付け!E3022</f>
        <v>0</v>
      </c>
      <c r="H5953" s="29">
        <f>①陸連データ貼付け!H3022</f>
        <v>0</v>
      </c>
      <c r="I5953" s="29">
        <f>①陸連データ貼付け!I3022</f>
        <v>0</v>
      </c>
      <c r="J5953" s="29">
        <f>①陸連データ貼付け!J3022</f>
        <v>0</v>
      </c>
      <c r="K5953" s="29">
        <f t="shared" si="290"/>
        <v>0</v>
      </c>
      <c r="L5953" s="29">
        <f>①陸連データ貼付け!P3022</f>
        <v>0</v>
      </c>
      <c r="M5953" s="63">
        <f>①陸連データ貼付け!Q3022</f>
        <v>0</v>
      </c>
    </row>
    <row r="5954" spans="1:13">
      <c r="A5954" s="220" t="str">
        <f>IF(①陸連データ貼付け!M3023="","",①陸連データ貼付け!M3023)</f>
        <v/>
      </c>
      <c r="B5954" s="29" t="str">
        <f t="shared" si="288"/>
        <v/>
      </c>
      <c r="C5954" s="29" t="str">
        <f t="shared" si="289"/>
        <v/>
      </c>
      <c r="D5954" s="29">
        <f>①陸連データ貼付け!B3023</f>
        <v>0</v>
      </c>
      <c r="E5954" s="29">
        <f>①陸連データ貼付け!C3023</f>
        <v>0</v>
      </c>
      <c r="F5954" s="29" t="str">
        <f>ASC(①陸連データ貼付け!D3023)</f>
        <v/>
      </c>
      <c r="G5954" s="29">
        <f>①陸連データ貼付け!E3023</f>
        <v>0</v>
      </c>
      <c r="H5954" s="29">
        <f>①陸連データ貼付け!H3023</f>
        <v>0</v>
      </c>
      <c r="I5954" s="29">
        <f>①陸連データ貼付け!I3023</f>
        <v>0</v>
      </c>
      <c r="J5954" s="29">
        <f>①陸連データ貼付け!J3023</f>
        <v>0</v>
      </c>
      <c r="K5954" s="29">
        <f t="shared" si="290"/>
        <v>0</v>
      </c>
      <c r="L5954" s="29">
        <f>①陸連データ貼付け!P3023</f>
        <v>0</v>
      </c>
      <c r="M5954" s="63">
        <f>①陸連データ貼付け!Q3023</f>
        <v>0</v>
      </c>
    </row>
    <row r="5955" spans="1:13">
      <c r="A5955" s="220" t="str">
        <f>IF(①陸連データ貼付け!M3024="","",①陸連データ貼付け!M3024)</f>
        <v/>
      </c>
      <c r="B5955" s="29" t="str">
        <f t="shared" si="288"/>
        <v/>
      </c>
      <c r="C5955" s="29" t="str">
        <f t="shared" si="289"/>
        <v/>
      </c>
      <c r="D5955" s="29">
        <f>①陸連データ貼付け!B3024</f>
        <v>0</v>
      </c>
      <c r="E5955" s="29">
        <f>①陸連データ貼付け!C3024</f>
        <v>0</v>
      </c>
      <c r="F5955" s="29" t="str">
        <f>ASC(①陸連データ貼付け!D3024)</f>
        <v/>
      </c>
      <c r="G5955" s="29">
        <f>①陸連データ貼付け!E3024</f>
        <v>0</v>
      </c>
      <c r="H5955" s="29">
        <f>①陸連データ貼付け!H3024</f>
        <v>0</v>
      </c>
      <c r="I5955" s="29">
        <f>①陸連データ貼付け!I3024</f>
        <v>0</v>
      </c>
      <c r="J5955" s="29">
        <f>①陸連データ貼付け!J3024</f>
        <v>0</v>
      </c>
      <c r="K5955" s="29">
        <f t="shared" si="290"/>
        <v>0</v>
      </c>
      <c r="L5955" s="29">
        <f>①陸連データ貼付け!P3024</f>
        <v>0</v>
      </c>
      <c r="M5955" s="63">
        <f>①陸連データ貼付け!Q3024</f>
        <v>0</v>
      </c>
    </row>
    <row r="5956" spans="1:13">
      <c r="A5956" s="220" t="str">
        <f>IF(①陸連データ貼付け!M3025="","",①陸連データ貼付け!M3025)</f>
        <v/>
      </c>
      <c r="B5956" s="29" t="str">
        <f t="shared" si="288"/>
        <v/>
      </c>
      <c r="C5956" s="29" t="str">
        <f t="shared" si="289"/>
        <v/>
      </c>
      <c r="D5956" s="29">
        <f>①陸連データ貼付け!B3025</f>
        <v>0</v>
      </c>
      <c r="E5956" s="29">
        <f>①陸連データ貼付け!C3025</f>
        <v>0</v>
      </c>
      <c r="F5956" s="29" t="str">
        <f>ASC(①陸連データ貼付け!D3025)</f>
        <v/>
      </c>
      <c r="G5956" s="29">
        <f>①陸連データ貼付け!E3025</f>
        <v>0</v>
      </c>
      <c r="H5956" s="29">
        <f>①陸連データ貼付け!H3025</f>
        <v>0</v>
      </c>
      <c r="I5956" s="29">
        <f>①陸連データ貼付け!I3025</f>
        <v>0</v>
      </c>
      <c r="J5956" s="29">
        <f>①陸連データ貼付け!J3025</f>
        <v>0</v>
      </c>
      <c r="K5956" s="29">
        <f t="shared" si="290"/>
        <v>0</v>
      </c>
      <c r="L5956" s="29">
        <f>①陸連データ貼付け!P3025</f>
        <v>0</v>
      </c>
      <c r="M5956" s="63">
        <f>①陸連データ貼付け!Q3025</f>
        <v>0</v>
      </c>
    </row>
    <row r="5957" spans="1:13">
      <c r="A5957" s="220" t="str">
        <f>IF(①陸連データ貼付け!M3026="","",①陸連データ貼付け!M3026)</f>
        <v/>
      </c>
      <c r="B5957" s="29" t="str">
        <f t="shared" si="288"/>
        <v/>
      </c>
      <c r="C5957" s="29" t="str">
        <f t="shared" si="289"/>
        <v/>
      </c>
      <c r="D5957" s="29">
        <f>①陸連データ貼付け!B3026</f>
        <v>0</v>
      </c>
      <c r="E5957" s="29">
        <f>①陸連データ貼付け!C3026</f>
        <v>0</v>
      </c>
      <c r="F5957" s="29" t="str">
        <f>ASC(①陸連データ貼付け!D3026)</f>
        <v/>
      </c>
      <c r="G5957" s="29">
        <f>①陸連データ貼付け!E3026</f>
        <v>0</v>
      </c>
      <c r="H5957" s="29">
        <f>①陸連データ貼付け!H3026</f>
        <v>0</v>
      </c>
      <c r="I5957" s="29">
        <f>①陸連データ貼付け!I3026</f>
        <v>0</v>
      </c>
      <c r="J5957" s="29">
        <f>①陸連データ貼付け!J3026</f>
        <v>0</v>
      </c>
      <c r="K5957" s="29">
        <f t="shared" si="290"/>
        <v>0</v>
      </c>
      <c r="L5957" s="29">
        <f>①陸連データ貼付け!P3026</f>
        <v>0</v>
      </c>
      <c r="M5957" s="63">
        <f>①陸連データ貼付け!Q3026</f>
        <v>0</v>
      </c>
    </row>
    <row r="5958" spans="1:13">
      <c r="A5958" s="220" t="str">
        <f>IF(①陸連データ貼付け!M3027="","",①陸連データ貼付け!M3027)</f>
        <v/>
      </c>
      <c r="B5958" s="29" t="str">
        <f t="shared" si="288"/>
        <v/>
      </c>
      <c r="C5958" s="29" t="str">
        <f t="shared" si="289"/>
        <v/>
      </c>
      <c r="D5958" s="29">
        <f>①陸連データ貼付け!B3027</f>
        <v>0</v>
      </c>
      <c r="E5958" s="29">
        <f>①陸連データ貼付け!C3027</f>
        <v>0</v>
      </c>
      <c r="F5958" s="29" t="str">
        <f>ASC(①陸連データ貼付け!D3027)</f>
        <v/>
      </c>
      <c r="G5958" s="29">
        <f>①陸連データ貼付け!E3027</f>
        <v>0</v>
      </c>
      <c r="H5958" s="29">
        <f>①陸連データ貼付け!H3027</f>
        <v>0</v>
      </c>
      <c r="I5958" s="29">
        <f>①陸連データ貼付け!I3027</f>
        <v>0</v>
      </c>
      <c r="J5958" s="29">
        <f>①陸連データ貼付け!J3027</f>
        <v>0</v>
      </c>
      <c r="K5958" s="29">
        <f t="shared" si="290"/>
        <v>0</v>
      </c>
      <c r="L5958" s="29">
        <f>①陸連データ貼付け!P3027</f>
        <v>0</v>
      </c>
      <c r="M5958" s="63">
        <f>①陸連データ貼付け!Q3027</f>
        <v>0</v>
      </c>
    </row>
    <row r="5959" spans="1:13">
      <c r="A5959" s="220" t="str">
        <f>IF(①陸連データ貼付け!M3028="","",①陸連データ貼付け!M3028)</f>
        <v/>
      </c>
      <c r="B5959" s="29" t="str">
        <f t="shared" si="288"/>
        <v/>
      </c>
      <c r="C5959" s="29" t="str">
        <f t="shared" si="289"/>
        <v/>
      </c>
      <c r="D5959" s="29">
        <f>①陸連データ貼付け!B3028</f>
        <v>0</v>
      </c>
      <c r="E5959" s="29">
        <f>①陸連データ貼付け!C3028</f>
        <v>0</v>
      </c>
      <c r="F5959" s="29" t="str">
        <f>ASC(①陸連データ貼付け!D3028)</f>
        <v/>
      </c>
      <c r="G5959" s="29">
        <f>①陸連データ貼付け!E3028</f>
        <v>0</v>
      </c>
      <c r="H5959" s="29">
        <f>①陸連データ貼付け!H3028</f>
        <v>0</v>
      </c>
      <c r="I5959" s="29">
        <f>①陸連データ貼付け!I3028</f>
        <v>0</v>
      </c>
      <c r="J5959" s="29">
        <f>①陸連データ貼付け!J3028</f>
        <v>0</v>
      </c>
      <c r="K5959" s="29">
        <f t="shared" si="290"/>
        <v>0</v>
      </c>
      <c r="L5959" s="29">
        <f>①陸連データ貼付け!P3028</f>
        <v>0</v>
      </c>
      <c r="M5959" s="63">
        <f>①陸連データ貼付け!Q3028</f>
        <v>0</v>
      </c>
    </row>
    <row r="5960" spans="1:13">
      <c r="A5960" s="220" t="str">
        <f>IF(①陸連データ貼付け!M3029="","",①陸連データ貼付け!M3029)</f>
        <v/>
      </c>
      <c r="B5960" s="29" t="str">
        <f t="shared" si="288"/>
        <v/>
      </c>
      <c r="C5960" s="29" t="str">
        <f t="shared" si="289"/>
        <v/>
      </c>
      <c r="D5960" s="29">
        <f>①陸連データ貼付け!B3029</f>
        <v>0</v>
      </c>
      <c r="E5960" s="29">
        <f>①陸連データ貼付け!C3029</f>
        <v>0</v>
      </c>
      <c r="F5960" s="29" t="str">
        <f>ASC(①陸連データ貼付け!D3029)</f>
        <v/>
      </c>
      <c r="G5960" s="29">
        <f>①陸連データ貼付け!E3029</f>
        <v>0</v>
      </c>
      <c r="H5960" s="29">
        <f>①陸連データ貼付け!H3029</f>
        <v>0</v>
      </c>
      <c r="I5960" s="29">
        <f>①陸連データ貼付け!I3029</f>
        <v>0</v>
      </c>
      <c r="J5960" s="29">
        <f>①陸連データ貼付け!J3029</f>
        <v>0</v>
      </c>
      <c r="K5960" s="29">
        <f t="shared" si="290"/>
        <v>0</v>
      </c>
      <c r="L5960" s="29">
        <f>①陸連データ貼付け!P3029</f>
        <v>0</v>
      </c>
      <c r="M5960" s="63">
        <f>①陸連データ貼付け!Q3029</f>
        <v>0</v>
      </c>
    </row>
    <row r="5961" spans="1:13">
      <c r="A5961" s="220" t="str">
        <f>IF(①陸連データ貼付け!M3030="","",①陸連データ貼付け!M3030)</f>
        <v/>
      </c>
      <c r="B5961" s="29" t="str">
        <f t="shared" si="288"/>
        <v/>
      </c>
      <c r="C5961" s="29" t="str">
        <f t="shared" si="289"/>
        <v/>
      </c>
      <c r="D5961" s="29">
        <f>①陸連データ貼付け!B3030</f>
        <v>0</v>
      </c>
      <c r="E5961" s="29">
        <f>①陸連データ貼付け!C3030</f>
        <v>0</v>
      </c>
      <c r="F5961" s="29" t="str">
        <f>ASC(①陸連データ貼付け!D3030)</f>
        <v/>
      </c>
      <c r="G5961" s="29">
        <f>①陸連データ貼付け!E3030</f>
        <v>0</v>
      </c>
      <c r="H5961" s="29">
        <f>①陸連データ貼付け!H3030</f>
        <v>0</v>
      </c>
      <c r="I5961" s="29">
        <f>①陸連データ貼付け!I3030</f>
        <v>0</v>
      </c>
      <c r="J5961" s="29">
        <f>①陸連データ貼付け!J3030</f>
        <v>0</v>
      </c>
      <c r="K5961" s="29">
        <f t="shared" si="290"/>
        <v>0</v>
      </c>
      <c r="L5961" s="29">
        <f>①陸連データ貼付け!P3030</f>
        <v>0</v>
      </c>
      <c r="M5961" s="63">
        <f>①陸連データ貼付け!Q3030</f>
        <v>0</v>
      </c>
    </row>
    <row r="5962" spans="1:13">
      <c r="A5962" s="220" t="str">
        <f>IF(①陸連データ貼付け!M3031="","",①陸連データ貼付け!M3031)</f>
        <v/>
      </c>
      <c r="B5962" s="29" t="str">
        <f t="shared" si="288"/>
        <v/>
      </c>
      <c r="C5962" s="29" t="str">
        <f t="shared" si="289"/>
        <v/>
      </c>
      <c r="D5962" s="29">
        <f>①陸連データ貼付け!B3031</f>
        <v>0</v>
      </c>
      <c r="E5962" s="29">
        <f>①陸連データ貼付け!C3031</f>
        <v>0</v>
      </c>
      <c r="F5962" s="29" t="str">
        <f>ASC(①陸連データ貼付け!D3031)</f>
        <v/>
      </c>
      <c r="G5962" s="29">
        <f>①陸連データ貼付け!E3031</f>
        <v>0</v>
      </c>
      <c r="H5962" s="29">
        <f>①陸連データ貼付け!H3031</f>
        <v>0</v>
      </c>
      <c r="I5962" s="29">
        <f>①陸連データ貼付け!I3031</f>
        <v>0</v>
      </c>
      <c r="J5962" s="29">
        <f>①陸連データ貼付け!J3031</f>
        <v>0</v>
      </c>
      <c r="K5962" s="29">
        <f t="shared" si="290"/>
        <v>0</v>
      </c>
      <c r="L5962" s="29">
        <f>①陸連データ貼付け!P3031</f>
        <v>0</v>
      </c>
      <c r="M5962" s="63">
        <f>①陸連データ貼付け!Q3031</f>
        <v>0</v>
      </c>
    </row>
    <row r="5963" spans="1:13">
      <c r="A5963" s="220" t="str">
        <f>IF(①陸連データ貼付け!M3032="","",①陸連データ貼付け!M3032)</f>
        <v/>
      </c>
      <c r="B5963" s="29" t="str">
        <f t="shared" si="288"/>
        <v/>
      </c>
      <c r="C5963" s="29" t="str">
        <f t="shared" si="289"/>
        <v/>
      </c>
      <c r="D5963" s="29">
        <f>①陸連データ貼付け!B3032</f>
        <v>0</v>
      </c>
      <c r="E5963" s="29">
        <f>①陸連データ貼付け!C3032</f>
        <v>0</v>
      </c>
      <c r="F5963" s="29" t="str">
        <f>ASC(①陸連データ貼付け!D3032)</f>
        <v/>
      </c>
      <c r="G5963" s="29">
        <f>①陸連データ貼付け!E3032</f>
        <v>0</v>
      </c>
      <c r="H5963" s="29">
        <f>①陸連データ貼付け!H3032</f>
        <v>0</v>
      </c>
      <c r="I5963" s="29">
        <f>①陸連データ貼付け!I3032</f>
        <v>0</v>
      </c>
      <c r="J5963" s="29">
        <f>①陸連データ貼付け!J3032</f>
        <v>0</v>
      </c>
      <c r="K5963" s="29">
        <f t="shared" si="290"/>
        <v>0</v>
      </c>
      <c r="L5963" s="29">
        <f>①陸連データ貼付け!P3032</f>
        <v>0</v>
      </c>
      <c r="M5963" s="63">
        <f>①陸連データ貼付け!Q3032</f>
        <v>0</v>
      </c>
    </row>
    <row r="5964" spans="1:13">
      <c r="A5964" s="220" t="str">
        <f>IF(①陸連データ貼付け!M3033="","",①陸連データ貼付け!M3033)</f>
        <v/>
      </c>
      <c r="B5964" s="29" t="str">
        <f t="shared" si="288"/>
        <v/>
      </c>
      <c r="C5964" s="29" t="str">
        <f t="shared" si="289"/>
        <v/>
      </c>
      <c r="D5964" s="29">
        <f>①陸連データ貼付け!B3033</f>
        <v>0</v>
      </c>
      <c r="E5964" s="29">
        <f>①陸連データ貼付け!C3033</f>
        <v>0</v>
      </c>
      <c r="F5964" s="29" t="str">
        <f>ASC(①陸連データ貼付け!D3033)</f>
        <v/>
      </c>
      <c r="G5964" s="29">
        <f>①陸連データ貼付け!E3033</f>
        <v>0</v>
      </c>
      <c r="H5964" s="29">
        <f>①陸連データ貼付け!H3033</f>
        <v>0</v>
      </c>
      <c r="I5964" s="29">
        <f>①陸連データ貼付け!I3033</f>
        <v>0</v>
      </c>
      <c r="J5964" s="29">
        <f>①陸連データ貼付け!J3033</f>
        <v>0</v>
      </c>
      <c r="K5964" s="29">
        <f t="shared" si="290"/>
        <v>0</v>
      </c>
      <c r="L5964" s="29">
        <f>①陸連データ貼付け!P3033</f>
        <v>0</v>
      </c>
      <c r="M5964" s="63">
        <f>①陸連データ貼付け!Q3033</f>
        <v>0</v>
      </c>
    </row>
    <row r="5965" spans="1:13">
      <c r="A5965" s="220" t="str">
        <f>IF(①陸連データ貼付け!M3034="","",①陸連データ貼付け!M3034)</f>
        <v/>
      </c>
      <c r="B5965" s="29" t="str">
        <f t="shared" si="288"/>
        <v/>
      </c>
      <c r="C5965" s="29" t="str">
        <f t="shared" si="289"/>
        <v/>
      </c>
      <c r="D5965" s="29">
        <f>①陸連データ貼付け!B3034</f>
        <v>0</v>
      </c>
      <c r="E5965" s="29">
        <f>①陸連データ貼付け!C3034</f>
        <v>0</v>
      </c>
      <c r="F5965" s="29" t="str">
        <f>ASC(①陸連データ貼付け!D3034)</f>
        <v/>
      </c>
      <c r="G5965" s="29">
        <f>①陸連データ貼付け!E3034</f>
        <v>0</v>
      </c>
      <c r="H5965" s="29">
        <f>①陸連データ貼付け!H3034</f>
        <v>0</v>
      </c>
      <c r="I5965" s="29">
        <f>①陸連データ貼付け!I3034</f>
        <v>0</v>
      </c>
      <c r="J5965" s="29">
        <f>①陸連データ貼付け!J3034</f>
        <v>0</v>
      </c>
      <c r="K5965" s="29">
        <f t="shared" si="290"/>
        <v>0</v>
      </c>
      <c r="L5965" s="29">
        <f>①陸連データ貼付け!P3034</f>
        <v>0</v>
      </c>
      <c r="M5965" s="63">
        <f>①陸連データ貼付け!Q3034</f>
        <v>0</v>
      </c>
    </row>
    <row r="5966" spans="1:13">
      <c r="A5966" s="220" t="str">
        <f>IF(①陸連データ貼付け!M3035="","",①陸連データ貼付け!M3035)</f>
        <v/>
      </c>
      <c r="B5966" s="29" t="str">
        <f t="shared" si="288"/>
        <v/>
      </c>
      <c r="C5966" s="29" t="str">
        <f t="shared" si="289"/>
        <v/>
      </c>
      <c r="D5966" s="29">
        <f>①陸連データ貼付け!B3035</f>
        <v>0</v>
      </c>
      <c r="E5966" s="29">
        <f>①陸連データ貼付け!C3035</f>
        <v>0</v>
      </c>
      <c r="F5966" s="29" t="str">
        <f>ASC(①陸連データ貼付け!D3035)</f>
        <v/>
      </c>
      <c r="G5966" s="29">
        <f>①陸連データ貼付け!E3035</f>
        <v>0</v>
      </c>
      <c r="H5966" s="29">
        <f>①陸連データ貼付け!H3035</f>
        <v>0</v>
      </c>
      <c r="I5966" s="29">
        <f>①陸連データ貼付け!I3035</f>
        <v>0</v>
      </c>
      <c r="J5966" s="29">
        <f>①陸連データ貼付け!J3035</f>
        <v>0</v>
      </c>
      <c r="K5966" s="29">
        <f t="shared" si="290"/>
        <v>0</v>
      </c>
      <c r="L5966" s="29">
        <f>①陸連データ貼付け!P3035</f>
        <v>0</v>
      </c>
      <c r="M5966" s="63">
        <f>①陸連データ貼付け!Q3035</f>
        <v>0</v>
      </c>
    </row>
    <row r="5967" spans="1:13">
      <c r="A5967" s="220" t="str">
        <f>IF(①陸連データ貼付け!M3036="","",①陸連データ貼付け!M3036)</f>
        <v/>
      </c>
      <c r="B5967" s="29" t="str">
        <f t="shared" si="288"/>
        <v/>
      </c>
      <c r="C5967" s="29" t="str">
        <f t="shared" si="289"/>
        <v/>
      </c>
      <c r="D5967" s="29">
        <f>①陸連データ貼付け!B3036</f>
        <v>0</v>
      </c>
      <c r="E5967" s="29">
        <f>①陸連データ貼付け!C3036</f>
        <v>0</v>
      </c>
      <c r="F5967" s="29" t="str">
        <f>ASC(①陸連データ貼付け!D3036)</f>
        <v/>
      </c>
      <c r="G5967" s="29">
        <f>①陸連データ貼付け!E3036</f>
        <v>0</v>
      </c>
      <c r="H5967" s="29">
        <f>①陸連データ貼付け!H3036</f>
        <v>0</v>
      </c>
      <c r="I5967" s="29">
        <f>①陸連データ貼付け!I3036</f>
        <v>0</v>
      </c>
      <c r="J5967" s="29">
        <f>①陸連データ貼付け!J3036</f>
        <v>0</v>
      </c>
      <c r="K5967" s="29">
        <f t="shared" si="290"/>
        <v>0</v>
      </c>
      <c r="L5967" s="29">
        <f>①陸連データ貼付け!P3036</f>
        <v>0</v>
      </c>
      <c r="M5967" s="63">
        <f>①陸連データ貼付け!Q3036</f>
        <v>0</v>
      </c>
    </row>
    <row r="5968" spans="1:13">
      <c r="A5968" s="220" t="str">
        <f>IF(①陸連データ貼付け!M3037="","",①陸連データ貼付け!M3037)</f>
        <v/>
      </c>
      <c r="B5968" s="29" t="str">
        <f t="shared" si="288"/>
        <v/>
      </c>
      <c r="C5968" s="29" t="str">
        <f t="shared" si="289"/>
        <v/>
      </c>
      <c r="D5968" s="29">
        <f>①陸連データ貼付け!B3037</f>
        <v>0</v>
      </c>
      <c r="E5968" s="29">
        <f>①陸連データ貼付け!C3037</f>
        <v>0</v>
      </c>
      <c r="F5968" s="29" t="str">
        <f>ASC(①陸連データ貼付け!D3037)</f>
        <v/>
      </c>
      <c r="G5968" s="29">
        <f>①陸連データ貼付け!E3037</f>
        <v>0</v>
      </c>
      <c r="H5968" s="29">
        <f>①陸連データ貼付け!H3037</f>
        <v>0</v>
      </c>
      <c r="I5968" s="29">
        <f>①陸連データ貼付け!I3037</f>
        <v>0</v>
      </c>
      <c r="J5968" s="29">
        <f>①陸連データ貼付け!J3037</f>
        <v>0</v>
      </c>
      <c r="K5968" s="29">
        <f t="shared" si="290"/>
        <v>0</v>
      </c>
      <c r="L5968" s="29">
        <f>①陸連データ貼付け!P3037</f>
        <v>0</v>
      </c>
      <c r="M5968" s="63">
        <f>①陸連データ貼付け!Q3037</f>
        <v>0</v>
      </c>
    </row>
    <row r="5969" spans="1:13">
      <c r="A5969" s="220" t="str">
        <f>IF(①陸連データ貼付け!M3038="","",①陸連データ貼付け!M3038)</f>
        <v/>
      </c>
      <c r="B5969" s="29" t="str">
        <f t="shared" si="288"/>
        <v/>
      </c>
      <c r="C5969" s="29" t="str">
        <f t="shared" si="289"/>
        <v/>
      </c>
      <c r="D5969" s="29">
        <f>①陸連データ貼付け!B3038</f>
        <v>0</v>
      </c>
      <c r="E5969" s="29">
        <f>①陸連データ貼付け!C3038</f>
        <v>0</v>
      </c>
      <c r="F5969" s="29" t="str">
        <f>ASC(①陸連データ貼付け!D3038)</f>
        <v/>
      </c>
      <c r="G5969" s="29">
        <f>①陸連データ貼付け!E3038</f>
        <v>0</v>
      </c>
      <c r="H5969" s="29">
        <f>①陸連データ貼付け!H3038</f>
        <v>0</v>
      </c>
      <c r="I5969" s="29">
        <f>①陸連データ貼付け!I3038</f>
        <v>0</v>
      </c>
      <c r="J5969" s="29">
        <f>①陸連データ貼付け!J3038</f>
        <v>0</v>
      </c>
      <c r="K5969" s="29">
        <f t="shared" si="290"/>
        <v>0</v>
      </c>
      <c r="L5969" s="29">
        <f>①陸連データ貼付け!P3038</f>
        <v>0</v>
      </c>
      <c r="M5969" s="63">
        <f>①陸連データ貼付け!Q3038</f>
        <v>0</v>
      </c>
    </row>
    <row r="5970" spans="1:13">
      <c r="A5970" s="220" t="str">
        <f>IF(①陸連データ貼付け!M3039="","",①陸連データ貼付け!M3039)</f>
        <v/>
      </c>
      <c r="B5970" s="29" t="str">
        <f t="shared" si="288"/>
        <v/>
      </c>
      <c r="C5970" s="29" t="str">
        <f t="shared" si="289"/>
        <v/>
      </c>
      <c r="D5970" s="29">
        <f>①陸連データ貼付け!B3039</f>
        <v>0</v>
      </c>
      <c r="E5970" s="29">
        <f>①陸連データ貼付け!C3039</f>
        <v>0</v>
      </c>
      <c r="F5970" s="29" t="str">
        <f>ASC(①陸連データ貼付け!D3039)</f>
        <v/>
      </c>
      <c r="G5970" s="29">
        <f>①陸連データ貼付け!E3039</f>
        <v>0</v>
      </c>
      <c r="H5970" s="29">
        <f>①陸連データ貼付け!H3039</f>
        <v>0</v>
      </c>
      <c r="I5970" s="29">
        <f>①陸連データ貼付け!I3039</f>
        <v>0</v>
      </c>
      <c r="J5970" s="29">
        <f>①陸連データ貼付け!J3039</f>
        <v>0</v>
      </c>
      <c r="K5970" s="29">
        <f t="shared" si="290"/>
        <v>0</v>
      </c>
      <c r="L5970" s="29">
        <f>①陸連データ貼付け!P3039</f>
        <v>0</v>
      </c>
      <c r="M5970" s="63">
        <f>①陸連データ貼付け!Q3039</f>
        <v>0</v>
      </c>
    </row>
    <row r="5971" spans="1:13">
      <c r="A5971" s="220" t="str">
        <f>IF(①陸連データ貼付け!M3040="","",①陸連データ貼付け!M3040)</f>
        <v/>
      </c>
      <c r="B5971" s="29" t="str">
        <f t="shared" si="288"/>
        <v/>
      </c>
      <c r="C5971" s="29" t="str">
        <f t="shared" si="289"/>
        <v/>
      </c>
      <c r="D5971" s="29">
        <f>①陸連データ貼付け!B3040</f>
        <v>0</v>
      </c>
      <c r="E5971" s="29">
        <f>①陸連データ貼付け!C3040</f>
        <v>0</v>
      </c>
      <c r="F5971" s="29" t="str">
        <f>ASC(①陸連データ貼付け!D3040)</f>
        <v/>
      </c>
      <c r="G5971" s="29">
        <f>①陸連データ貼付け!E3040</f>
        <v>0</v>
      </c>
      <c r="H5971" s="29">
        <f>①陸連データ貼付け!H3040</f>
        <v>0</v>
      </c>
      <c r="I5971" s="29">
        <f>①陸連データ貼付け!I3040</f>
        <v>0</v>
      </c>
      <c r="J5971" s="29">
        <f>①陸連データ貼付け!J3040</f>
        <v>0</v>
      </c>
      <c r="K5971" s="29">
        <f t="shared" si="290"/>
        <v>0</v>
      </c>
      <c r="L5971" s="29">
        <f>①陸連データ貼付け!P3040</f>
        <v>0</v>
      </c>
      <c r="M5971" s="63">
        <f>①陸連データ貼付け!Q3040</f>
        <v>0</v>
      </c>
    </row>
    <row r="5972" spans="1:13">
      <c r="A5972" s="220" t="str">
        <f>IF(①陸連データ貼付け!M3041="","",①陸連データ貼付け!M3041)</f>
        <v/>
      </c>
      <c r="B5972" s="29" t="str">
        <f t="shared" si="288"/>
        <v/>
      </c>
      <c r="C5972" s="29" t="str">
        <f t="shared" si="289"/>
        <v/>
      </c>
      <c r="D5972" s="29">
        <f>①陸連データ貼付け!B3041</f>
        <v>0</v>
      </c>
      <c r="E5972" s="29">
        <f>①陸連データ貼付け!C3041</f>
        <v>0</v>
      </c>
      <c r="F5972" s="29" t="str">
        <f>ASC(①陸連データ貼付け!D3041)</f>
        <v/>
      </c>
      <c r="G5972" s="29">
        <f>①陸連データ貼付け!E3041</f>
        <v>0</v>
      </c>
      <c r="H5972" s="29">
        <f>①陸連データ貼付け!H3041</f>
        <v>0</v>
      </c>
      <c r="I5972" s="29">
        <f>①陸連データ貼付け!I3041</f>
        <v>0</v>
      </c>
      <c r="J5972" s="29">
        <f>①陸連データ貼付け!J3041</f>
        <v>0</v>
      </c>
      <c r="K5972" s="29">
        <f t="shared" si="290"/>
        <v>0</v>
      </c>
      <c r="L5972" s="29">
        <f>①陸連データ貼付け!P3041</f>
        <v>0</v>
      </c>
      <c r="M5972" s="63">
        <f>①陸連データ貼付け!Q3041</f>
        <v>0</v>
      </c>
    </row>
    <row r="5973" spans="1:13">
      <c r="A5973" s="220" t="str">
        <f>IF(①陸連データ貼付け!M3042="","",①陸連データ貼付け!M3042)</f>
        <v/>
      </c>
      <c r="B5973" s="29" t="str">
        <f t="shared" si="288"/>
        <v/>
      </c>
      <c r="C5973" s="29" t="str">
        <f t="shared" si="289"/>
        <v/>
      </c>
      <c r="D5973" s="29">
        <f>①陸連データ貼付け!B3042</f>
        <v>0</v>
      </c>
      <c r="E5973" s="29">
        <f>①陸連データ貼付け!C3042</f>
        <v>0</v>
      </c>
      <c r="F5973" s="29" t="str">
        <f>ASC(①陸連データ貼付け!D3042)</f>
        <v/>
      </c>
      <c r="G5973" s="29">
        <f>①陸連データ貼付け!E3042</f>
        <v>0</v>
      </c>
      <c r="H5973" s="29">
        <f>①陸連データ貼付け!H3042</f>
        <v>0</v>
      </c>
      <c r="I5973" s="29">
        <f>①陸連データ貼付け!I3042</f>
        <v>0</v>
      </c>
      <c r="J5973" s="29">
        <f>①陸連データ貼付け!J3042</f>
        <v>0</v>
      </c>
      <c r="K5973" s="29">
        <f t="shared" si="290"/>
        <v>0</v>
      </c>
      <c r="L5973" s="29">
        <f>①陸連データ貼付け!P3042</f>
        <v>0</v>
      </c>
      <c r="M5973" s="63">
        <f>①陸連データ貼付け!Q3042</f>
        <v>0</v>
      </c>
    </row>
    <row r="5974" spans="1:13">
      <c r="A5974" s="220" t="str">
        <f>IF(①陸連データ貼付け!M3043="","",①陸連データ貼付け!M3043)</f>
        <v/>
      </c>
      <c r="B5974" s="29" t="str">
        <f t="shared" si="288"/>
        <v/>
      </c>
      <c r="C5974" s="29" t="str">
        <f t="shared" si="289"/>
        <v/>
      </c>
      <c r="D5974" s="29">
        <f>①陸連データ貼付け!B3043</f>
        <v>0</v>
      </c>
      <c r="E5974" s="29">
        <f>①陸連データ貼付け!C3043</f>
        <v>0</v>
      </c>
      <c r="F5974" s="29" t="str">
        <f>ASC(①陸連データ貼付け!D3043)</f>
        <v/>
      </c>
      <c r="G5974" s="29">
        <f>①陸連データ貼付け!E3043</f>
        <v>0</v>
      </c>
      <c r="H5974" s="29">
        <f>①陸連データ貼付け!H3043</f>
        <v>0</v>
      </c>
      <c r="I5974" s="29">
        <f>①陸連データ貼付け!I3043</f>
        <v>0</v>
      </c>
      <c r="J5974" s="29">
        <f>①陸連データ貼付け!J3043</f>
        <v>0</v>
      </c>
      <c r="K5974" s="29">
        <f t="shared" si="290"/>
        <v>0</v>
      </c>
      <c r="L5974" s="29">
        <f>①陸連データ貼付け!P3043</f>
        <v>0</v>
      </c>
      <c r="M5974" s="63">
        <f>①陸連データ貼付け!Q3043</f>
        <v>0</v>
      </c>
    </row>
    <row r="5975" spans="1:13">
      <c r="A5975" s="220" t="str">
        <f>IF(①陸連データ貼付け!M3044="","",①陸連データ貼付け!M3044)</f>
        <v/>
      </c>
      <c r="B5975" s="29" t="str">
        <f t="shared" si="288"/>
        <v/>
      </c>
      <c r="C5975" s="29" t="str">
        <f t="shared" si="289"/>
        <v/>
      </c>
      <c r="D5975" s="29">
        <f>①陸連データ貼付け!B3044</f>
        <v>0</v>
      </c>
      <c r="E5975" s="29">
        <f>①陸連データ貼付け!C3044</f>
        <v>0</v>
      </c>
      <c r="F5975" s="29" t="str">
        <f>ASC(①陸連データ貼付け!D3044)</f>
        <v/>
      </c>
      <c r="G5975" s="29">
        <f>①陸連データ貼付け!E3044</f>
        <v>0</v>
      </c>
      <c r="H5975" s="29">
        <f>①陸連データ貼付け!H3044</f>
        <v>0</v>
      </c>
      <c r="I5975" s="29">
        <f>①陸連データ貼付け!I3044</f>
        <v>0</v>
      </c>
      <c r="J5975" s="29">
        <f>①陸連データ貼付け!J3044</f>
        <v>0</v>
      </c>
      <c r="K5975" s="29">
        <f t="shared" si="290"/>
        <v>0</v>
      </c>
      <c r="L5975" s="29">
        <f>①陸連データ貼付け!P3044</f>
        <v>0</v>
      </c>
      <c r="M5975" s="63">
        <f>①陸連データ貼付け!Q3044</f>
        <v>0</v>
      </c>
    </row>
    <row r="5976" spans="1:13">
      <c r="A5976" s="220" t="str">
        <f>IF(①陸連データ貼付け!M3045="","",①陸連データ貼付け!M3045)</f>
        <v/>
      </c>
      <c r="B5976" s="29" t="str">
        <f t="shared" si="288"/>
        <v/>
      </c>
      <c r="C5976" s="29" t="str">
        <f t="shared" si="289"/>
        <v/>
      </c>
      <c r="D5976" s="29">
        <f>①陸連データ貼付け!B3045</f>
        <v>0</v>
      </c>
      <c r="E5976" s="29">
        <f>①陸連データ貼付け!C3045</f>
        <v>0</v>
      </c>
      <c r="F5976" s="29" t="str">
        <f>ASC(①陸連データ貼付け!D3045)</f>
        <v/>
      </c>
      <c r="G5976" s="29">
        <f>①陸連データ貼付け!E3045</f>
        <v>0</v>
      </c>
      <c r="H5976" s="29">
        <f>①陸連データ貼付け!H3045</f>
        <v>0</v>
      </c>
      <c r="I5976" s="29">
        <f>①陸連データ貼付け!I3045</f>
        <v>0</v>
      </c>
      <c r="J5976" s="29">
        <f>①陸連データ貼付け!J3045</f>
        <v>0</v>
      </c>
      <c r="K5976" s="29">
        <f t="shared" si="290"/>
        <v>0</v>
      </c>
      <c r="L5976" s="29">
        <f>①陸連データ貼付け!P3045</f>
        <v>0</v>
      </c>
      <c r="M5976" s="63">
        <f>①陸連データ貼付け!Q3045</f>
        <v>0</v>
      </c>
    </row>
    <row r="5977" spans="1:13">
      <c r="A5977" s="220" t="str">
        <f>IF(①陸連データ貼付け!M3046="","",①陸連データ貼付け!M3046)</f>
        <v/>
      </c>
      <c r="B5977" s="29" t="str">
        <f t="shared" si="288"/>
        <v/>
      </c>
      <c r="C5977" s="29" t="str">
        <f t="shared" si="289"/>
        <v/>
      </c>
      <c r="D5977" s="29">
        <f>①陸連データ貼付け!B3046</f>
        <v>0</v>
      </c>
      <c r="E5977" s="29">
        <f>①陸連データ貼付け!C3046</f>
        <v>0</v>
      </c>
      <c r="F5977" s="29" t="str">
        <f>ASC(①陸連データ貼付け!D3046)</f>
        <v/>
      </c>
      <c r="G5977" s="29">
        <f>①陸連データ貼付け!E3046</f>
        <v>0</v>
      </c>
      <c r="H5977" s="29">
        <f>①陸連データ貼付け!H3046</f>
        <v>0</v>
      </c>
      <c r="I5977" s="29">
        <f>①陸連データ貼付け!I3046</f>
        <v>0</v>
      </c>
      <c r="J5977" s="29">
        <f>①陸連データ貼付け!J3046</f>
        <v>0</v>
      </c>
      <c r="K5977" s="29">
        <f t="shared" si="290"/>
        <v>0</v>
      </c>
      <c r="L5977" s="29">
        <f>①陸連データ貼付け!P3046</f>
        <v>0</v>
      </c>
      <c r="M5977" s="63">
        <f>①陸連データ貼付け!Q3046</f>
        <v>0</v>
      </c>
    </row>
    <row r="5978" spans="1:13">
      <c r="A5978" s="220" t="str">
        <f>IF(①陸連データ貼付け!M3047="","",①陸連データ貼付け!M3047)</f>
        <v/>
      </c>
      <c r="B5978" s="29" t="str">
        <f t="shared" si="288"/>
        <v/>
      </c>
      <c r="C5978" s="29" t="str">
        <f t="shared" si="289"/>
        <v/>
      </c>
      <c r="D5978" s="29">
        <f>①陸連データ貼付け!B3047</f>
        <v>0</v>
      </c>
      <c r="E5978" s="29">
        <f>①陸連データ貼付け!C3047</f>
        <v>0</v>
      </c>
      <c r="F5978" s="29" t="str">
        <f>ASC(①陸連データ貼付け!D3047)</f>
        <v/>
      </c>
      <c r="G5978" s="29">
        <f>①陸連データ貼付け!E3047</f>
        <v>0</v>
      </c>
      <c r="H5978" s="29">
        <f>①陸連データ貼付け!H3047</f>
        <v>0</v>
      </c>
      <c r="I5978" s="29">
        <f>①陸連データ貼付け!I3047</f>
        <v>0</v>
      </c>
      <c r="J5978" s="29">
        <f>①陸連データ貼付け!J3047</f>
        <v>0</v>
      </c>
      <c r="K5978" s="29">
        <f t="shared" si="290"/>
        <v>0</v>
      </c>
      <c r="L5978" s="29">
        <f>①陸連データ貼付け!P3047</f>
        <v>0</v>
      </c>
      <c r="M5978" s="63">
        <f>①陸連データ貼付け!Q3047</f>
        <v>0</v>
      </c>
    </row>
    <row r="5979" spans="1:13">
      <c r="A5979" s="220" t="str">
        <f>IF(①陸連データ貼付け!M3048="","",①陸連データ貼付け!M3048)</f>
        <v/>
      </c>
      <c r="B5979" s="29" t="str">
        <f t="shared" si="288"/>
        <v/>
      </c>
      <c r="C5979" s="29" t="str">
        <f t="shared" si="289"/>
        <v/>
      </c>
      <c r="D5979" s="29">
        <f>①陸連データ貼付け!B3048</f>
        <v>0</v>
      </c>
      <c r="E5979" s="29">
        <f>①陸連データ貼付け!C3048</f>
        <v>0</v>
      </c>
      <c r="F5979" s="29" t="str">
        <f>ASC(①陸連データ貼付け!D3048)</f>
        <v/>
      </c>
      <c r="G5979" s="29">
        <f>①陸連データ貼付け!E3048</f>
        <v>0</v>
      </c>
      <c r="H5979" s="29">
        <f>①陸連データ貼付け!H3048</f>
        <v>0</v>
      </c>
      <c r="I5979" s="29">
        <f>①陸連データ貼付け!I3048</f>
        <v>0</v>
      </c>
      <c r="J5979" s="29">
        <f>①陸連データ貼付け!J3048</f>
        <v>0</v>
      </c>
      <c r="K5979" s="29">
        <f t="shared" si="290"/>
        <v>0</v>
      </c>
      <c r="L5979" s="29">
        <f>①陸連データ貼付け!P3048</f>
        <v>0</v>
      </c>
      <c r="M5979" s="63">
        <f>①陸連データ貼付け!Q3048</f>
        <v>0</v>
      </c>
    </row>
    <row r="5980" spans="1:13">
      <c r="A5980" s="220" t="str">
        <f>IF(①陸連データ貼付け!M3049="","",①陸連データ貼付け!M3049)</f>
        <v/>
      </c>
      <c r="B5980" s="29" t="str">
        <f t="shared" si="288"/>
        <v/>
      </c>
      <c r="C5980" s="29" t="str">
        <f t="shared" si="289"/>
        <v/>
      </c>
      <c r="D5980" s="29">
        <f>①陸連データ貼付け!B3049</f>
        <v>0</v>
      </c>
      <c r="E5980" s="29">
        <f>①陸連データ貼付け!C3049</f>
        <v>0</v>
      </c>
      <c r="F5980" s="29" t="str">
        <f>ASC(①陸連データ貼付け!D3049)</f>
        <v/>
      </c>
      <c r="G5980" s="29">
        <f>①陸連データ貼付け!E3049</f>
        <v>0</v>
      </c>
      <c r="H5980" s="29">
        <f>①陸連データ貼付け!H3049</f>
        <v>0</v>
      </c>
      <c r="I5980" s="29">
        <f>①陸連データ貼付け!I3049</f>
        <v>0</v>
      </c>
      <c r="J5980" s="29">
        <f>①陸連データ貼付け!J3049</f>
        <v>0</v>
      </c>
      <c r="K5980" s="29">
        <f t="shared" si="290"/>
        <v>0</v>
      </c>
      <c r="L5980" s="29">
        <f>①陸連データ貼付け!P3049</f>
        <v>0</v>
      </c>
      <c r="M5980" s="63">
        <f>①陸連データ貼付け!Q3049</f>
        <v>0</v>
      </c>
    </row>
    <row r="5981" spans="1:13">
      <c r="A5981" s="220" t="str">
        <f>IF(①陸連データ貼付け!M3050="","",①陸連データ貼付け!M3050)</f>
        <v/>
      </c>
      <c r="B5981" s="29" t="str">
        <f t="shared" si="288"/>
        <v/>
      </c>
      <c r="C5981" s="29" t="str">
        <f t="shared" si="289"/>
        <v/>
      </c>
      <c r="D5981" s="29">
        <f>①陸連データ貼付け!B3050</f>
        <v>0</v>
      </c>
      <c r="E5981" s="29">
        <f>①陸連データ貼付け!C3050</f>
        <v>0</v>
      </c>
      <c r="F5981" s="29" t="str">
        <f>ASC(①陸連データ貼付け!D3050)</f>
        <v/>
      </c>
      <c r="G5981" s="29">
        <f>①陸連データ貼付け!E3050</f>
        <v>0</v>
      </c>
      <c r="H5981" s="29">
        <f>①陸連データ貼付け!H3050</f>
        <v>0</v>
      </c>
      <c r="I5981" s="29">
        <f>①陸連データ貼付け!I3050</f>
        <v>0</v>
      </c>
      <c r="J5981" s="29">
        <f>①陸連データ貼付け!J3050</f>
        <v>0</v>
      </c>
      <c r="K5981" s="29">
        <f t="shared" si="290"/>
        <v>0</v>
      </c>
      <c r="L5981" s="29">
        <f>①陸連データ貼付け!P3050</f>
        <v>0</v>
      </c>
      <c r="M5981" s="63">
        <f>①陸連データ貼付け!Q3050</f>
        <v>0</v>
      </c>
    </row>
    <row r="5982" spans="1:13">
      <c r="A5982" s="220" t="str">
        <f>IF(①陸連データ貼付け!M3051="","",①陸連データ貼付け!M3051)</f>
        <v/>
      </c>
      <c r="B5982" s="29" t="str">
        <f t="shared" si="288"/>
        <v/>
      </c>
      <c r="C5982" s="29" t="str">
        <f t="shared" si="289"/>
        <v/>
      </c>
      <c r="D5982" s="29">
        <f>①陸連データ貼付け!B3051</f>
        <v>0</v>
      </c>
      <c r="E5982" s="29">
        <f>①陸連データ貼付け!C3051</f>
        <v>0</v>
      </c>
      <c r="F5982" s="29" t="str">
        <f>ASC(①陸連データ貼付け!D3051)</f>
        <v/>
      </c>
      <c r="G5982" s="29">
        <f>①陸連データ貼付け!E3051</f>
        <v>0</v>
      </c>
      <c r="H5982" s="29">
        <f>①陸連データ貼付け!H3051</f>
        <v>0</v>
      </c>
      <c r="I5982" s="29">
        <f>①陸連データ貼付け!I3051</f>
        <v>0</v>
      </c>
      <c r="J5982" s="29">
        <f>①陸連データ貼付け!J3051</f>
        <v>0</v>
      </c>
      <c r="K5982" s="29">
        <f t="shared" si="290"/>
        <v>0</v>
      </c>
      <c r="L5982" s="29">
        <f>①陸連データ貼付け!P3051</f>
        <v>0</v>
      </c>
      <c r="M5982" s="63">
        <f>①陸連データ貼付け!Q3051</f>
        <v>0</v>
      </c>
    </row>
    <row r="5983" spans="1:13">
      <c r="A5983" s="220" t="str">
        <f>IF(①陸連データ貼付け!M3052="","",①陸連データ貼付け!M3052)</f>
        <v/>
      </c>
      <c r="B5983" s="29" t="str">
        <f t="shared" si="288"/>
        <v/>
      </c>
      <c r="C5983" s="29" t="str">
        <f t="shared" si="289"/>
        <v/>
      </c>
      <c r="D5983" s="29">
        <f>①陸連データ貼付け!B3052</f>
        <v>0</v>
      </c>
      <c r="E5983" s="29">
        <f>①陸連データ貼付け!C3052</f>
        <v>0</v>
      </c>
      <c r="F5983" s="29" t="str">
        <f>ASC(①陸連データ貼付け!D3052)</f>
        <v/>
      </c>
      <c r="G5983" s="29">
        <f>①陸連データ貼付け!E3052</f>
        <v>0</v>
      </c>
      <c r="H5983" s="29">
        <f>①陸連データ貼付け!H3052</f>
        <v>0</v>
      </c>
      <c r="I5983" s="29">
        <f>①陸連データ貼付け!I3052</f>
        <v>0</v>
      </c>
      <c r="J5983" s="29">
        <f>①陸連データ貼付け!J3052</f>
        <v>0</v>
      </c>
      <c r="K5983" s="29">
        <f t="shared" si="290"/>
        <v>0</v>
      </c>
      <c r="L5983" s="29">
        <f>①陸連データ貼付け!P3052</f>
        <v>0</v>
      </c>
      <c r="M5983" s="63">
        <f>①陸連データ貼付け!Q3052</f>
        <v>0</v>
      </c>
    </row>
    <row r="5984" spans="1:13">
      <c r="A5984" s="220" t="str">
        <f>IF(①陸連データ貼付け!M3053="","",①陸連データ貼付け!M3053)</f>
        <v/>
      </c>
      <c r="B5984" s="29" t="str">
        <f t="shared" si="288"/>
        <v/>
      </c>
      <c r="C5984" s="29" t="str">
        <f t="shared" si="289"/>
        <v/>
      </c>
      <c r="D5984" s="29">
        <f>①陸連データ貼付け!B3053</f>
        <v>0</v>
      </c>
      <c r="E5984" s="29">
        <f>①陸連データ貼付け!C3053</f>
        <v>0</v>
      </c>
      <c r="F5984" s="29" t="str">
        <f>ASC(①陸連データ貼付け!D3053)</f>
        <v/>
      </c>
      <c r="G5984" s="29">
        <f>①陸連データ貼付け!E3053</f>
        <v>0</v>
      </c>
      <c r="H5984" s="29">
        <f>①陸連データ貼付け!H3053</f>
        <v>0</v>
      </c>
      <c r="I5984" s="29">
        <f>①陸連データ貼付け!I3053</f>
        <v>0</v>
      </c>
      <c r="J5984" s="29">
        <f>①陸連データ貼付け!J3053</f>
        <v>0</v>
      </c>
      <c r="K5984" s="29">
        <f t="shared" si="290"/>
        <v>0</v>
      </c>
      <c r="L5984" s="29">
        <f>①陸連データ貼付け!P3053</f>
        <v>0</v>
      </c>
      <c r="M5984" s="63">
        <f>①陸連データ貼付け!Q3053</f>
        <v>0</v>
      </c>
    </row>
    <row r="5985" spans="1:13">
      <c r="A5985" s="220" t="str">
        <f>IF(①陸連データ貼付け!M3054="","",①陸連データ貼付け!M3054)</f>
        <v/>
      </c>
      <c r="B5985" s="29" t="str">
        <f t="shared" si="288"/>
        <v/>
      </c>
      <c r="C5985" s="29" t="str">
        <f t="shared" si="289"/>
        <v/>
      </c>
      <c r="D5985" s="29">
        <f>①陸連データ貼付け!B3054</f>
        <v>0</v>
      </c>
      <c r="E5985" s="29">
        <f>①陸連データ貼付け!C3054</f>
        <v>0</v>
      </c>
      <c r="F5985" s="29" t="str">
        <f>ASC(①陸連データ貼付け!D3054)</f>
        <v/>
      </c>
      <c r="G5985" s="29">
        <f>①陸連データ貼付け!E3054</f>
        <v>0</v>
      </c>
      <c r="H5985" s="29">
        <f>①陸連データ貼付け!H3054</f>
        <v>0</v>
      </c>
      <c r="I5985" s="29">
        <f>①陸連データ貼付け!I3054</f>
        <v>0</v>
      </c>
      <c r="J5985" s="29">
        <f>①陸連データ貼付け!J3054</f>
        <v>0</v>
      </c>
      <c r="K5985" s="29">
        <f t="shared" si="290"/>
        <v>0</v>
      </c>
      <c r="L5985" s="29">
        <f>①陸連データ貼付け!P3054</f>
        <v>0</v>
      </c>
      <c r="M5985" s="63">
        <f>①陸連データ貼付け!Q3054</f>
        <v>0</v>
      </c>
    </row>
    <row r="5986" spans="1:13">
      <c r="A5986" s="220" t="str">
        <f>IF(①陸連データ貼付け!M3055="","",①陸連データ貼付け!M3055)</f>
        <v/>
      </c>
      <c r="B5986" s="29" t="str">
        <f t="shared" si="288"/>
        <v/>
      </c>
      <c r="C5986" s="29" t="str">
        <f t="shared" si="289"/>
        <v/>
      </c>
      <c r="D5986" s="29">
        <f>①陸連データ貼付け!B3055</f>
        <v>0</v>
      </c>
      <c r="E5986" s="29">
        <f>①陸連データ貼付け!C3055</f>
        <v>0</v>
      </c>
      <c r="F5986" s="29" t="str">
        <f>ASC(①陸連データ貼付け!D3055)</f>
        <v/>
      </c>
      <c r="G5986" s="29">
        <f>①陸連データ貼付け!E3055</f>
        <v>0</v>
      </c>
      <c r="H5986" s="29">
        <f>①陸連データ貼付け!H3055</f>
        <v>0</v>
      </c>
      <c r="I5986" s="29">
        <f>①陸連データ貼付け!I3055</f>
        <v>0</v>
      </c>
      <c r="J5986" s="29">
        <f>①陸連データ貼付け!J3055</f>
        <v>0</v>
      </c>
      <c r="K5986" s="29">
        <f t="shared" si="290"/>
        <v>0</v>
      </c>
      <c r="L5986" s="29">
        <f>①陸連データ貼付け!P3055</f>
        <v>0</v>
      </c>
      <c r="M5986" s="63">
        <f>①陸連データ貼付け!Q3055</f>
        <v>0</v>
      </c>
    </row>
    <row r="5987" spans="1:13">
      <c r="A5987" s="220" t="str">
        <f>IF(①陸連データ貼付け!M3056="","",①陸連データ貼付け!M3056)</f>
        <v/>
      </c>
      <c r="B5987" s="29" t="str">
        <f t="shared" si="288"/>
        <v/>
      </c>
      <c r="C5987" s="29" t="str">
        <f t="shared" si="289"/>
        <v/>
      </c>
      <c r="D5987" s="29">
        <f>①陸連データ貼付け!B3056</f>
        <v>0</v>
      </c>
      <c r="E5987" s="29">
        <f>①陸連データ貼付け!C3056</f>
        <v>0</v>
      </c>
      <c r="F5987" s="29" t="str">
        <f>ASC(①陸連データ貼付け!D3056)</f>
        <v/>
      </c>
      <c r="G5987" s="29">
        <f>①陸連データ貼付け!E3056</f>
        <v>0</v>
      </c>
      <c r="H5987" s="29">
        <f>①陸連データ貼付け!H3056</f>
        <v>0</v>
      </c>
      <c r="I5987" s="29">
        <f>①陸連データ貼付け!I3056</f>
        <v>0</v>
      </c>
      <c r="J5987" s="29">
        <f>①陸連データ貼付け!J3056</f>
        <v>0</v>
      </c>
      <c r="K5987" s="29">
        <f t="shared" si="290"/>
        <v>0</v>
      </c>
      <c r="L5987" s="29">
        <f>①陸連データ貼付け!P3056</f>
        <v>0</v>
      </c>
      <c r="M5987" s="63">
        <f>①陸連データ貼付け!Q3056</f>
        <v>0</v>
      </c>
    </row>
    <row r="5988" spans="1:13">
      <c r="A5988" s="220" t="str">
        <f>IF(①陸連データ貼付け!M3057="","",①陸連データ貼付け!M3057)</f>
        <v/>
      </c>
      <c r="B5988" s="29" t="str">
        <f t="shared" si="288"/>
        <v/>
      </c>
      <c r="C5988" s="29" t="str">
        <f t="shared" si="289"/>
        <v/>
      </c>
      <c r="D5988" s="29">
        <f>①陸連データ貼付け!B3057</f>
        <v>0</v>
      </c>
      <c r="E5988" s="29">
        <f>①陸連データ貼付け!C3057</f>
        <v>0</v>
      </c>
      <c r="F5988" s="29" t="str">
        <f>ASC(①陸連データ貼付け!D3057)</f>
        <v/>
      </c>
      <c r="G5988" s="29">
        <f>①陸連データ貼付け!E3057</f>
        <v>0</v>
      </c>
      <c r="H5988" s="29">
        <f>①陸連データ貼付け!H3057</f>
        <v>0</v>
      </c>
      <c r="I5988" s="29">
        <f>①陸連データ貼付け!I3057</f>
        <v>0</v>
      </c>
      <c r="J5988" s="29">
        <f>①陸連データ貼付け!J3057</f>
        <v>0</v>
      </c>
      <c r="K5988" s="29">
        <f t="shared" si="290"/>
        <v>0</v>
      </c>
      <c r="L5988" s="29">
        <f>①陸連データ貼付け!P3057</f>
        <v>0</v>
      </c>
      <c r="M5988" s="63">
        <f>①陸連データ貼付け!Q3057</f>
        <v>0</v>
      </c>
    </row>
    <row r="5989" spans="1:13">
      <c r="A5989" s="220" t="str">
        <f>IF(①陸連データ貼付け!M3058="","",①陸連データ貼付け!M3058)</f>
        <v/>
      </c>
      <c r="B5989" s="29" t="str">
        <f t="shared" si="288"/>
        <v/>
      </c>
      <c r="C5989" s="29" t="str">
        <f t="shared" si="289"/>
        <v/>
      </c>
      <c r="D5989" s="29">
        <f>①陸連データ貼付け!B3058</f>
        <v>0</v>
      </c>
      <c r="E5989" s="29">
        <f>①陸連データ貼付け!C3058</f>
        <v>0</v>
      </c>
      <c r="F5989" s="29" t="str">
        <f>ASC(①陸連データ貼付け!D3058)</f>
        <v/>
      </c>
      <c r="G5989" s="29">
        <f>①陸連データ貼付け!E3058</f>
        <v>0</v>
      </c>
      <c r="H5989" s="29">
        <f>①陸連データ貼付け!H3058</f>
        <v>0</v>
      </c>
      <c r="I5989" s="29">
        <f>①陸連データ貼付け!I3058</f>
        <v>0</v>
      </c>
      <c r="J5989" s="29">
        <f>①陸連データ貼付け!J3058</f>
        <v>0</v>
      </c>
      <c r="K5989" s="29">
        <f t="shared" si="290"/>
        <v>0</v>
      </c>
      <c r="L5989" s="29">
        <f>①陸連データ貼付け!P3058</f>
        <v>0</v>
      </c>
      <c r="M5989" s="63">
        <f>①陸連データ貼付け!Q3058</f>
        <v>0</v>
      </c>
    </row>
    <row r="5990" spans="1:13">
      <c r="A5990" s="220" t="str">
        <f>IF(①陸連データ貼付け!M3059="","",①陸連データ貼付け!M3059)</f>
        <v/>
      </c>
      <c r="B5990" s="29" t="str">
        <f t="shared" si="288"/>
        <v/>
      </c>
      <c r="C5990" s="29" t="str">
        <f t="shared" si="289"/>
        <v/>
      </c>
      <c r="D5990" s="29">
        <f>①陸連データ貼付け!B3059</f>
        <v>0</v>
      </c>
      <c r="E5990" s="29">
        <f>①陸連データ貼付け!C3059</f>
        <v>0</v>
      </c>
      <c r="F5990" s="29" t="str">
        <f>ASC(①陸連データ貼付け!D3059)</f>
        <v/>
      </c>
      <c r="G5990" s="29">
        <f>①陸連データ貼付け!E3059</f>
        <v>0</v>
      </c>
      <c r="H5990" s="29">
        <f>①陸連データ貼付け!H3059</f>
        <v>0</v>
      </c>
      <c r="I5990" s="29">
        <f>①陸連データ貼付け!I3059</f>
        <v>0</v>
      </c>
      <c r="J5990" s="29">
        <f>①陸連データ貼付け!J3059</f>
        <v>0</v>
      </c>
      <c r="K5990" s="29">
        <f t="shared" si="290"/>
        <v>0</v>
      </c>
      <c r="L5990" s="29">
        <f>①陸連データ貼付け!P3059</f>
        <v>0</v>
      </c>
      <c r="M5990" s="63">
        <f>①陸連データ貼付け!Q3059</f>
        <v>0</v>
      </c>
    </row>
    <row r="5991" spans="1:13">
      <c r="A5991" s="220" t="str">
        <f>IF(①陸連データ貼付け!M3060="","",①陸連データ貼付け!M3060)</f>
        <v/>
      </c>
      <c r="B5991" s="29" t="str">
        <f t="shared" si="288"/>
        <v/>
      </c>
      <c r="C5991" s="29" t="str">
        <f t="shared" si="289"/>
        <v/>
      </c>
      <c r="D5991" s="29">
        <f>①陸連データ貼付け!B3060</f>
        <v>0</v>
      </c>
      <c r="E5991" s="29">
        <f>①陸連データ貼付け!C3060</f>
        <v>0</v>
      </c>
      <c r="F5991" s="29" t="str">
        <f>ASC(①陸連データ貼付け!D3060)</f>
        <v/>
      </c>
      <c r="G5991" s="29">
        <f>①陸連データ貼付け!E3060</f>
        <v>0</v>
      </c>
      <c r="H5991" s="29">
        <f>①陸連データ貼付け!H3060</f>
        <v>0</v>
      </c>
      <c r="I5991" s="29">
        <f>①陸連データ貼付け!I3060</f>
        <v>0</v>
      </c>
      <c r="J5991" s="29">
        <f>①陸連データ貼付け!J3060</f>
        <v>0</v>
      </c>
      <c r="K5991" s="29">
        <f t="shared" si="290"/>
        <v>0</v>
      </c>
      <c r="L5991" s="29">
        <f>①陸連データ貼付け!P3060</f>
        <v>0</v>
      </c>
      <c r="M5991" s="63">
        <f>①陸連データ貼付け!Q3060</f>
        <v>0</v>
      </c>
    </row>
    <row r="5992" spans="1:13">
      <c r="A5992" s="220" t="str">
        <f>IF(①陸連データ貼付け!M3061="","",①陸連データ貼付け!M3061)</f>
        <v/>
      </c>
      <c r="B5992" s="29" t="str">
        <f t="shared" si="288"/>
        <v/>
      </c>
      <c r="C5992" s="29" t="str">
        <f t="shared" si="289"/>
        <v/>
      </c>
      <c r="D5992" s="29">
        <f>①陸連データ貼付け!B3061</f>
        <v>0</v>
      </c>
      <c r="E5992" s="29">
        <f>①陸連データ貼付け!C3061</f>
        <v>0</v>
      </c>
      <c r="F5992" s="29" t="str">
        <f>ASC(①陸連データ貼付け!D3061)</f>
        <v/>
      </c>
      <c r="G5992" s="29">
        <f>①陸連データ貼付け!E3061</f>
        <v>0</v>
      </c>
      <c r="H5992" s="29">
        <f>①陸連データ貼付け!H3061</f>
        <v>0</v>
      </c>
      <c r="I5992" s="29">
        <f>①陸連データ貼付け!I3061</f>
        <v>0</v>
      </c>
      <c r="J5992" s="29">
        <f>①陸連データ貼付け!J3061</f>
        <v>0</v>
      </c>
      <c r="K5992" s="29">
        <f t="shared" si="290"/>
        <v>0</v>
      </c>
      <c r="L5992" s="29">
        <f>①陸連データ貼付け!P3061</f>
        <v>0</v>
      </c>
      <c r="M5992" s="63">
        <f>①陸連データ貼付け!Q3061</f>
        <v>0</v>
      </c>
    </row>
    <row r="5993" spans="1:13">
      <c r="A5993" s="220" t="str">
        <f>IF(①陸連データ貼付け!M3062="","",①陸連データ貼付け!M3062)</f>
        <v/>
      </c>
      <c r="B5993" s="29" t="str">
        <f t="shared" si="288"/>
        <v/>
      </c>
      <c r="C5993" s="29" t="str">
        <f t="shared" si="289"/>
        <v/>
      </c>
      <c r="D5993" s="29">
        <f>①陸連データ貼付け!B3062</f>
        <v>0</v>
      </c>
      <c r="E5993" s="29">
        <f>①陸連データ貼付け!C3062</f>
        <v>0</v>
      </c>
      <c r="F5993" s="29" t="str">
        <f>ASC(①陸連データ貼付け!D3062)</f>
        <v/>
      </c>
      <c r="G5993" s="29">
        <f>①陸連データ貼付け!E3062</f>
        <v>0</v>
      </c>
      <c r="H5993" s="29">
        <f>①陸連データ貼付け!H3062</f>
        <v>0</v>
      </c>
      <c r="I5993" s="29">
        <f>①陸連データ貼付け!I3062</f>
        <v>0</v>
      </c>
      <c r="J5993" s="29">
        <f>①陸連データ貼付け!J3062</f>
        <v>0</v>
      </c>
      <c r="K5993" s="29">
        <f t="shared" si="290"/>
        <v>0</v>
      </c>
      <c r="L5993" s="29">
        <f>①陸連データ貼付け!P3062</f>
        <v>0</v>
      </c>
      <c r="M5993" s="63">
        <f>①陸連データ貼付け!Q3062</f>
        <v>0</v>
      </c>
    </row>
    <row r="5994" spans="1:13">
      <c r="A5994" s="220" t="str">
        <f>IF(①陸連データ貼付け!M3063="","",①陸連データ貼付け!M3063)</f>
        <v/>
      </c>
      <c r="B5994" s="29" t="str">
        <f t="shared" si="288"/>
        <v/>
      </c>
      <c r="C5994" s="29" t="str">
        <f t="shared" si="289"/>
        <v/>
      </c>
      <c r="D5994" s="29">
        <f>①陸連データ貼付け!B3063</f>
        <v>0</v>
      </c>
      <c r="E5994" s="29">
        <f>①陸連データ貼付け!C3063</f>
        <v>0</v>
      </c>
      <c r="F5994" s="29" t="str">
        <f>ASC(①陸連データ貼付け!D3063)</f>
        <v/>
      </c>
      <c r="G5994" s="29">
        <f>①陸連データ貼付け!E3063</f>
        <v>0</v>
      </c>
      <c r="H5994" s="29">
        <f>①陸連データ貼付け!H3063</f>
        <v>0</v>
      </c>
      <c r="I5994" s="29">
        <f>①陸連データ貼付け!I3063</f>
        <v>0</v>
      </c>
      <c r="J5994" s="29">
        <f>①陸連データ貼付け!J3063</f>
        <v>0</v>
      </c>
      <c r="K5994" s="29">
        <f t="shared" si="290"/>
        <v>0</v>
      </c>
      <c r="L5994" s="29">
        <f>①陸連データ貼付け!P3063</f>
        <v>0</v>
      </c>
      <c r="M5994" s="63">
        <f>①陸連データ貼付け!Q3063</f>
        <v>0</v>
      </c>
    </row>
    <row r="5995" spans="1:13">
      <c r="A5995" s="220" t="str">
        <f>IF(①陸連データ貼付け!M3064="","",①陸連データ貼付け!M3064)</f>
        <v/>
      </c>
      <c r="B5995" s="29" t="str">
        <f t="shared" si="288"/>
        <v/>
      </c>
      <c r="C5995" s="29" t="str">
        <f t="shared" si="289"/>
        <v/>
      </c>
      <c r="D5995" s="29">
        <f>①陸連データ貼付け!B3064</f>
        <v>0</v>
      </c>
      <c r="E5995" s="29">
        <f>①陸連データ貼付け!C3064</f>
        <v>0</v>
      </c>
      <c r="F5995" s="29" t="str">
        <f>ASC(①陸連データ貼付け!D3064)</f>
        <v/>
      </c>
      <c r="G5995" s="29">
        <f>①陸連データ貼付け!E3064</f>
        <v>0</v>
      </c>
      <c r="H5995" s="29">
        <f>①陸連データ貼付け!H3064</f>
        <v>0</v>
      </c>
      <c r="I5995" s="29">
        <f>①陸連データ貼付け!I3064</f>
        <v>0</v>
      </c>
      <c r="J5995" s="29">
        <f>①陸連データ貼付け!J3064</f>
        <v>0</v>
      </c>
      <c r="K5995" s="29">
        <f t="shared" si="290"/>
        <v>0</v>
      </c>
      <c r="L5995" s="29">
        <f>①陸連データ貼付け!P3064</f>
        <v>0</v>
      </c>
      <c r="M5995" s="63">
        <f>①陸連データ貼付け!Q3064</f>
        <v>0</v>
      </c>
    </row>
    <row r="5996" spans="1:13">
      <c r="A5996" s="220" t="str">
        <f>IF(①陸連データ貼付け!M3065="","",①陸連データ貼付け!M3065)</f>
        <v/>
      </c>
      <c r="B5996" s="29" t="str">
        <f t="shared" si="288"/>
        <v/>
      </c>
      <c r="C5996" s="29" t="str">
        <f t="shared" si="289"/>
        <v/>
      </c>
      <c r="D5996" s="29">
        <f>①陸連データ貼付け!B3065</f>
        <v>0</v>
      </c>
      <c r="E5996" s="29">
        <f>①陸連データ貼付け!C3065</f>
        <v>0</v>
      </c>
      <c r="F5996" s="29" t="str">
        <f>ASC(①陸連データ貼付け!D3065)</f>
        <v/>
      </c>
      <c r="G5996" s="29">
        <f>①陸連データ貼付け!E3065</f>
        <v>0</v>
      </c>
      <c r="H5996" s="29">
        <f>①陸連データ貼付け!H3065</f>
        <v>0</v>
      </c>
      <c r="I5996" s="29">
        <f>①陸連データ貼付け!I3065</f>
        <v>0</v>
      </c>
      <c r="J5996" s="29">
        <f>①陸連データ貼付け!J3065</f>
        <v>0</v>
      </c>
      <c r="K5996" s="29">
        <f t="shared" si="290"/>
        <v>0</v>
      </c>
      <c r="L5996" s="29">
        <f>①陸連データ貼付け!P3065</f>
        <v>0</v>
      </c>
      <c r="M5996" s="63">
        <f>①陸連データ貼付け!Q3065</f>
        <v>0</v>
      </c>
    </row>
    <row r="5997" spans="1:13">
      <c r="A5997" s="220" t="str">
        <f>IF(①陸連データ貼付け!M3066="","",①陸連データ貼付け!M3066)</f>
        <v/>
      </c>
      <c r="B5997" s="29" t="str">
        <f t="shared" si="288"/>
        <v/>
      </c>
      <c r="C5997" s="29" t="str">
        <f t="shared" si="289"/>
        <v/>
      </c>
      <c r="D5997" s="29">
        <f>①陸連データ貼付け!B3066</f>
        <v>0</v>
      </c>
      <c r="E5997" s="29">
        <f>①陸連データ貼付け!C3066</f>
        <v>0</v>
      </c>
      <c r="F5997" s="29" t="str">
        <f>ASC(①陸連データ貼付け!D3066)</f>
        <v/>
      </c>
      <c r="G5997" s="29">
        <f>①陸連データ貼付け!E3066</f>
        <v>0</v>
      </c>
      <c r="H5997" s="29">
        <f>①陸連データ貼付け!H3066</f>
        <v>0</v>
      </c>
      <c r="I5997" s="29">
        <f>①陸連データ貼付け!I3066</f>
        <v>0</v>
      </c>
      <c r="J5997" s="29">
        <f>①陸連データ貼付け!J3066</f>
        <v>0</v>
      </c>
      <c r="K5997" s="29">
        <f t="shared" si="290"/>
        <v>0</v>
      </c>
      <c r="L5997" s="29">
        <f>①陸連データ貼付け!P3066</f>
        <v>0</v>
      </c>
      <c r="M5997" s="63">
        <f>①陸連データ貼付け!Q3066</f>
        <v>0</v>
      </c>
    </row>
    <row r="5998" spans="1:13">
      <c r="A5998" s="220" t="str">
        <f>IF(①陸連データ貼付け!M3067="","",①陸連データ貼付け!M3067)</f>
        <v/>
      </c>
      <c r="B5998" s="29" t="str">
        <f t="shared" ref="B5998:B6061" si="291">LEFT(A5998,1)</f>
        <v/>
      </c>
      <c r="C5998" s="29" t="str">
        <f t="shared" ref="C5998:C6061" si="292">REPLACE(A5998,1,1,"")</f>
        <v/>
      </c>
      <c r="D5998" s="29">
        <f>①陸連データ貼付け!B3067</f>
        <v>0</v>
      </c>
      <c r="E5998" s="29">
        <f>①陸連データ貼付け!C3067</f>
        <v>0</v>
      </c>
      <c r="F5998" s="29" t="str">
        <f>ASC(①陸連データ貼付け!D3067)</f>
        <v/>
      </c>
      <c r="G5998" s="29">
        <f>①陸連データ貼付け!E3067</f>
        <v>0</v>
      </c>
      <c r="H5998" s="29">
        <f>①陸連データ貼付け!H3067</f>
        <v>0</v>
      </c>
      <c r="I5998" s="29">
        <f>①陸連データ貼付け!I3067</f>
        <v>0</v>
      </c>
      <c r="J5998" s="29">
        <f>①陸連データ貼付け!J3067</f>
        <v>0</v>
      </c>
      <c r="K5998" s="29">
        <f t="shared" ref="K5998:K6061" si="293">I5998</f>
        <v>0</v>
      </c>
      <c r="L5998" s="29">
        <f>①陸連データ貼付け!P3067</f>
        <v>0</v>
      </c>
      <c r="M5998" s="63">
        <f>①陸連データ貼付け!Q3067</f>
        <v>0</v>
      </c>
    </row>
    <row r="5999" spans="1:13">
      <c r="A5999" s="220" t="str">
        <f>IF(①陸連データ貼付け!M3068="","",①陸連データ貼付け!M3068)</f>
        <v/>
      </c>
      <c r="B5999" s="29" t="str">
        <f t="shared" si="291"/>
        <v/>
      </c>
      <c r="C5999" s="29" t="str">
        <f t="shared" si="292"/>
        <v/>
      </c>
      <c r="D5999" s="29">
        <f>①陸連データ貼付け!B3068</f>
        <v>0</v>
      </c>
      <c r="E5999" s="29">
        <f>①陸連データ貼付け!C3068</f>
        <v>0</v>
      </c>
      <c r="F5999" s="29" t="str">
        <f>ASC(①陸連データ貼付け!D3068)</f>
        <v/>
      </c>
      <c r="G5999" s="29">
        <f>①陸連データ貼付け!E3068</f>
        <v>0</v>
      </c>
      <c r="H5999" s="29">
        <f>①陸連データ貼付け!H3068</f>
        <v>0</v>
      </c>
      <c r="I5999" s="29">
        <f>①陸連データ貼付け!I3068</f>
        <v>0</v>
      </c>
      <c r="J5999" s="29">
        <f>①陸連データ貼付け!J3068</f>
        <v>0</v>
      </c>
      <c r="K5999" s="29">
        <f t="shared" si="293"/>
        <v>0</v>
      </c>
      <c r="L5999" s="29">
        <f>①陸連データ貼付け!P3068</f>
        <v>0</v>
      </c>
      <c r="M5999" s="63">
        <f>①陸連データ貼付け!Q3068</f>
        <v>0</v>
      </c>
    </row>
    <row r="6000" spans="1:13">
      <c r="A6000" s="220" t="str">
        <f>IF(①陸連データ貼付け!M3069="","",①陸連データ貼付け!M3069)</f>
        <v/>
      </c>
      <c r="B6000" s="29" t="str">
        <f t="shared" si="291"/>
        <v/>
      </c>
      <c r="C6000" s="29" t="str">
        <f t="shared" si="292"/>
        <v/>
      </c>
      <c r="D6000" s="29">
        <f>①陸連データ貼付け!B3069</f>
        <v>0</v>
      </c>
      <c r="E6000" s="29">
        <f>①陸連データ貼付け!C3069</f>
        <v>0</v>
      </c>
      <c r="F6000" s="29" t="str">
        <f>ASC(①陸連データ貼付け!D3069)</f>
        <v/>
      </c>
      <c r="G6000" s="29">
        <f>①陸連データ貼付け!E3069</f>
        <v>0</v>
      </c>
      <c r="H6000" s="29">
        <f>①陸連データ貼付け!H3069</f>
        <v>0</v>
      </c>
      <c r="I6000" s="29">
        <f>①陸連データ貼付け!I3069</f>
        <v>0</v>
      </c>
      <c r="J6000" s="29">
        <f>①陸連データ貼付け!J3069</f>
        <v>0</v>
      </c>
      <c r="K6000" s="29">
        <f t="shared" si="293"/>
        <v>0</v>
      </c>
      <c r="L6000" s="29">
        <f>①陸連データ貼付け!P3069</f>
        <v>0</v>
      </c>
      <c r="M6000" s="63">
        <f>①陸連データ貼付け!Q3069</f>
        <v>0</v>
      </c>
    </row>
    <row r="6001" spans="1:13">
      <c r="A6001" s="220" t="str">
        <f>IF(①陸連データ貼付け!M3070="","",①陸連データ貼付け!M3070)</f>
        <v/>
      </c>
      <c r="B6001" s="29" t="str">
        <f t="shared" si="291"/>
        <v/>
      </c>
      <c r="C6001" s="29" t="str">
        <f t="shared" si="292"/>
        <v/>
      </c>
      <c r="D6001" s="29">
        <f>①陸連データ貼付け!B3070</f>
        <v>0</v>
      </c>
      <c r="E6001" s="29">
        <f>①陸連データ貼付け!C3070</f>
        <v>0</v>
      </c>
      <c r="F6001" s="29" t="str">
        <f>ASC(①陸連データ貼付け!D3070)</f>
        <v/>
      </c>
      <c r="G6001" s="29">
        <f>①陸連データ貼付け!E3070</f>
        <v>0</v>
      </c>
      <c r="H6001" s="29">
        <f>①陸連データ貼付け!H3070</f>
        <v>0</v>
      </c>
      <c r="I6001" s="29">
        <f>①陸連データ貼付け!I3070</f>
        <v>0</v>
      </c>
      <c r="J6001" s="29">
        <f>①陸連データ貼付け!J3070</f>
        <v>0</v>
      </c>
      <c r="K6001" s="29">
        <f t="shared" si="293"/>
        <v>0</v>
      </c>
      <c r="L6001" s="29">
        <f>①陸連データ貼付け!P3070</f>
        <v>0</v>
      </c>
      <c r="M6001" s="63">
        <f>①陸連データ貼付け!Q3070</f>
        <v>0</v>
      </c>
    </row>
    <row r="6002" spans="1:13">
      <c r="A6002" s="220" t="str">
        <f>IF(①陸連データ貼付け!M3071="","",①陸連データ貼付け!M3071)</f>
        <v/>
      </c>
      <c r="B6002" s="29" t="str">
        <f t="shared" si="291"/>
        <v/>
      </c>
      <c r="C6002" s="29" t="str">
        <f t="shared" si="292"/>
        <v/>
      </c>
      <c r="D6002" s="29">
        <f>①陸連データ貼付け!B3071</f>
        <v>0</v>
      </c>
      <c r="E6002" s="29">
        <f>①陸連データ貼付け!C3071</f>
        <v>0</v>
      </c>
      <c r="F6002" s="29" t="str">
        <f>ASC(①陸連データ貼付け!D3071)</f>
        <v/>
      </c>
      <c r="G6002" s="29">
        <f>①陸連データ貼付け!E3071</f>
        <v>0</v>
      </c>
      <c r="H6002" s="29">
        <f>①陸連データ貼付け!H3071</f>
        <v>0</v>
      </c>
      <c r="I6002" s="29">
        <f>①陸連データ貼付け!I3071</f>
        <v>0</v>
      </c>
      <c r="J6002" s="29">
        <f>①陸連データ貼付け!J3071</f>
        <v>0</v>
      </c>
      <c r="K6002" s="29">
        <f t="shared" si="293"/>
        <v>0</v>
      </c>
      <c r="L6002" s="29">
        <f>①陸連データ貼付け!P3071</f>
        <v>0</v>
      </c>
      <c r="M6002" s="63">
        <f>①陸連データ貼付け!Q3071</f>
        <v>0</v>
      </c>
    </row>
    <row r="6003" spans="1:13">
      <c r="A6003" s="220" t="str">
        <f>IF(①陸連データ貼付け!M3072="","",①陸連データ貼付け!M3072)</f>
        <v/>
      </c>
      <c r="B6003" s="29" t="str">
        <f t="shared" si="291"/>
        <v/>
      </c>
      <c r="C6003" s="29" t="str">
        <f t="shared" si="292"/>
        <v/>
      </c>
      <c r="D6003" s="29">
        <f>①陸連データ貼付け!B3072</f>
        <v>0</v>
      </c>
      <c r="E6003" s="29">
        <f>①陸連データ貼付け!C3072</f>
        <v>0</v>
      </c>
      <c r="F6003" s="29" t="str">
        <f>ASC(①陸連データ貼付け!D3072)</f>
        <v/>
      </c>
      <c r="G6003" s="29">
        <f>①陸連データ貼付け!E3072</f>
        <v>0</v>
      </c>
      <c r="H6003" s="29">
        <f>①陸連データ貼付け!H3072</f>
        <v>0</v>
      </c>
      <c r="I6003" s="29">
        <f>①陸連データ貼付け!I3072</f>
        <v>0</v>
      </c>
      <c r="J6003" s="29">
        <f>①陸連データ貼付け!J3072</f>
        <v>0</v>
      </c>
      <c r="K6003" s="29">
        <f t="shared" si="293"/>
        <v>0</v>
      </c>
      <c r="L6003" s="29">
        <f>①陸連データ貼付け!P3072</f>
        <v>0</v>
      </c>
      <c r="M6003" s="63">
        <f>①陸連データ貼付け!Q3072</f>
        <v>0</v>
      </c>
    </row>
    <row r="6004" spans="1:13">
      <c r="A6004" s="220" t="str">
        <f>IF(①陸連データ貼付け!M3073="","",①陸連データ貼付け!M3073)</f>
        <v/>
      </c>
      <c r="B6004" s="29" t="str">
        <f t="shared" si="291"/>
        <v/>
      </c>
      <c r="C6004" s="29" t="str">
        <f t="shared" si="292"/>
        <v/>
      </c>
      <c r="D6004" s="29">
        <f>①陸連データ貼付け!B3073</f>
        <v>0</v>
      </c>
      <c r="E6004" s="29">
        <f>①陸連データ貼付け!C3073</f>
        <v>0</v>
      </c>
      <c r="F6004" s="29" t="str">
        <f>ASC(①陸連データ貼付け!D3073)</f>
        <v/>
      </c>
      <c r="G6004" s="29">
        <f>①陸連データ貼付け!E3073</f>
        <v>0</v>
      </c>
      <c r="H6004" s="29">
        <f>①陸連データ貼付け!H3073</f>
        <v>0</v>
      </c>
      <c r="I6004" s="29">
        <f>①陸連データ貼付け!I3073</f>
        <v>0</v>
      </c>
      <c r="J6004" s="29">
        <f>①陸連データ貼付け!J3073</f>
        <v>0</v>
      </c>
      <c r="K6004" s="29">
        <f t="shared" si="293"/>
        <v>0</v>
      </c>
      <c r="L6004" s="29">
        <f>①陸連データ貼付け!P3073</f>
        <v>0</v>
      </c>
      <c r="M6004" s="63">
        <f>①陸連データ貼付け!Q3073</f>
        <v>0</v>
      </c>
    </row>
    <row r="6005" spans="1:13">
      <c r="A6005" s="220" t="str">
        <f>IF(①陸連データ貼付け!M3074="","",①陸連データ貼付け!M3074)</f>
        <v/>
      </c>
      <c r="B6005" s="29" t="str">
        <f t="shared" si="291"/>
        <v/>
      </c>
      <c r="C6005" s="29" t="str">
        <f t="shared" si="292"/>
        <v/>
      </c>
      <c r="D6005" s="29">
        <f>①陸連データ貼付け!B3074</f>
        <v>0</v>
      </c>
      <c r="E6005" s="29">
        <f>①陸連データ貼付け!C3074</f>
        <v>0</v>
      </c>
      <c r="F6005" s="29" t="str">
        <f>ASC(①陸連データ貼付け!D3074)</f>
        <v/>
      </c>
      <c r="G6005" s="29">
        <f>①陸連データ貼付け!E3074</f>
        <v>0</v>
      </c>
      <c r="H6005" s="29">
        <f>①陸連データ貼付け!H3074</f>
        <v>0</v>
      </c>
      <c r="I6005" s="29">
        <f>①陸連データ貼付け!I3074</f>
        <v>0</v>
      </c>
      <c r="J6005" s="29">
        <f>①陸連データ貼付け!J3074</f>
        <v>0</v>
      </c>
      <c r="K6005" s="29">
        <f t="shared" si="293"/>
        <v>0</v>
      </c>
      <c r="L6005" s="29">
        <f>①陸連データ貼付け!P3074</f>
        <v>0</v>
      </c>
      <c r="M6005" s="63">
        <f>①陸連データ貼付け!Q3074</f>
        <v>0</v>
      </c>
    </row>
    <row r="6006" spans="1:13">
      <c r="A6006" s="220" t="str">
        <f>IF(①陸連データ貼付け!M3075="","",①陸連データ貼付け!M3075)</f>
        <v/>
      </c>
      <c r="B6006" s="29" t="str">
        <f t="shared" si="291"/>
        <v/>
      </c>
      <c r="C6006" s="29" t="str">
        <f t="shared" si="292"/>
        <v/>
      </c>
      <c r="D6006" s="29">
        <f>①陸連データ貼付け!B3075</f>
        <v>0</v>
      </c>
      <c r="E6006" s="29">
        <f>①陸連データ貼付け!C3075</f>
        <v>0</v>
      </c>
      <c r="F6006" s="29" t="str">
        <f>ASC(①陸連データ貼付け!D3075)</f>
        <v/>
      </c>
      <c r="G6006" s="29">
        <f>①陸連データ貼付け!E3075</f>
        <v>0</v>
      </c>
      <c r="H6006" s="29">
        <f>①陸連データ貼付け!H3075</f>
        <v>0</v>
      </c>
      <c r="I6006" s="29">
        <f>①陸連データ貼付け!I3075</f>
        <v>0</v>
      </c>
      <c r="J6006" s="29">
        <f>①陸連データ貼付け!J3075</f>
        <v>0</v>
      </c>
      <c r="K6006" s="29">
        <f t="shared" si="293"/>
        <v>0</v>
      </c>
      <c r="L6006" s="29">
        <f>①陸連データ貼付け!P3075</f>
        <v>0</v>
      </c>
      <c r="M6006" s="63">
        <f>①陸連データ貼付け!Q3075</f>
        <v>0</v>
      </c>
    </row>
    <row r="6007" spans="1:13">
      <c r="A6007" s="220" t="str">
        <f>IF(①陸連データ貼付け!M3076="","",①陸連データ貼付け!M3076)</f>
        <v/>
      </c>
      <c r="B6007" s="29" t="str">
        <f t="shared" si="291"/>
        <v/>
      </c>
      <c r="C6007" s="29" t="str">
        <f t="shared" si="292"/>
        <v/>
      </c>
      <c r="D6007" s="29">
        <f>①陸連データ貼付け!B3076</f>
        <v>0</v>
      </c>
      <c r="E6007" s="29">
        <f>①陸連データ貼付け!C3076</f>
        <v>0</v>
      </c>
      <c r="F6007" s="29" t="str">
        <f>ASC(①陸連データ貼付け!D3076)</f>
        <v/>
      </c>
      <c r="G6007" s="29">
        <f>①陸連データ貼付け!E3076</f>
        <v>0</v>
      </c>
      <c r="H6007" s="29">
        <f>①陸連データ貼付け!H3076</f>
        <v>0</v>
      </c>
      <c r="I6007" s="29">
        <f>①陸連データ貼付け!I3076</f>
        <v>0</v>
      </c>
      <c r="J6007" s="29">
        <f>①陸連データ貼付け!J3076</f>
        <v>0</v>
      </c>
      <c r="K6007" s="29">
        <f t="shared" si="293"/>
        <v>0</v>
      </c>
      <c r="L6007" s="29">
        <f>①陸連データ貼付け!P3076</f>
        <v>0</v>
      </c>
      <c r="M6007" s="63">
        <f>①陸連データ貼付け!Q3076</f>
        <v>0</v>
      </c>
    </row>
    <row r="6008" spans="1:13">
      <c r="A6008" s="220" t="str">
        <f>IF(①陸連データ貼付け!M3077="","",①陸連データ貼付け!M3077)</f>
        <v/>
      </c>
      <c r="B6008" s="29" t="str">
        <f t="shared" si="291"/>
        <v/>
      </c>
      <c r="C6008" s="29" t="str">
        <f t="shared" si="292"/>
        <v/>
      </c>
      <c r="D6008" s="29">
        <f>①陸連データ貼付け!B3077</f>
        <v>0</v>
      </c>
      <c r="E6008" s="29">
        <f>①陸連データ貼付け!C3077</f>
        <v>0</v>
      </c>
      <c r="F6008" s="29" t="str">
        <f>ASC(①陸連データ貼付け!D3077)</f>
        <v/>
      </c>
      <c r="G6008" s="29">
        <f>①陸連データ貼付け!E3077</f>
        <v>0</v>
      </c>
      <c r="H6008" s="29">
        <f>①陸連データ貼付け!H3077</f>
        <v>0</v>
      </c>
      <c r="I6008" s="29">
        <f>①陸連データ貼付け!I3077</f>
        <v>0</v>
      </c>
      <c r="J6008" s="29">
        <f>①陸連データ貼付け!J3077</f>
        <v>0</v>
      </c>
      <c r="K6008" s="29">
        <f t="shared" si="293"/>
        <v>0</v>
      </c>
      <c r="L6008" s="29">
        <f>①陸連データ貼付け!P3077</f>
        <v>0</v>
      </c>
      <c r="M6008" s="63">
        <f>①陸連データ貼付け!Q3077</f>
        <v>0</v>
      </c>
    </row>
    <row r="6009" spans="1:13">
      <c r="A6009" s="220" t="str">
        <f>IF(①陸連データ貼付け!M3078="","",①陸連データ貼付け!M3078)</f>
        <v/>
      </c>
      <c r="B6009" s="29" t="str">
        <f t="shared" si="291"/>
        <v/>
      </c>
      <c r="C6009" s="29" t="str">
        <f t="shared" si="292"/>
        <v/>
      </c>
      <c r="D6009" s="29">
        <f>①陸連データ貼付け!B3078</f>
        <v>0</v>
      </c>
      <c r="E6009" s="29">
        <f>①陸連データ貼付け!C3078</f>
        <v>0</v>
      </c>
      <c r="F6009" s="29" t="str">
        <f>ASC(①陸連データ貼付け!D3078)</f>
        <v/>
      </c>
      <c r="G6009" s="29">
        <f>①陸連データ貼付け!E3078</f>
        <v>0</v>
      </c>
      <c r="H6009" s="29">
        <f>①陸連データ貼付け!H3078</f>
        <v>0</v>
      </c>
      <c r="I6009" s="29">
        <f>①陸連データ貼付け!I3078</f>
        <v>0</v>
      </c>
      <c r="J6009" s="29">
        <f>①陸連データ貼付け!J3078</f>
        <v>0</v>
      </c>
      <c r="K6009" s="29">
        <f t="shared" si="293"/>
        <v>0</v>
      </c>
      <c r="L6009" s="29">
        <f>①陸連データ貼付け!P3078</f>
        <v>0</v>
      </c>
      <c r="M6009" s="63">
        <f>①陸連データ貼付け!Q3078</f>
        <v>0</v>
      </c>
    </row>
    <row r="6010" spans="1:13">
      <c r="A6010" s="220" t="str">
        <f>IF(①陸連データ貼付け!M3079="","",①陸連データ貼付け!M3079)</f>
        <v/>
      </c>
      <c r="B6010" s="29" t="str">
        <f t="shared" si="291"/>
        <v/>
      </c>
      <c r="C6010" s="29" t="str">
        <f t="shared" si="292"/>
        <v/>
      </c>
      <c r="D6010" s="29">
        <f>①陸連データ貼付け!B3079</f>
        <v>0</v>
      </c>
      <c r="E6010" s="29">
        <f>①陸連データ貼付け!C3079</f>
        <v>0</v>
      </c>
      <c r="F6010" s="29" t="str">
        <f>ASC(①陸連データ貼付け!D3079)</f>
        <v/>
      </c>
      <c r="G6010" s="29">
        <f>①陸連データ貼付け!E3079</f>
        <v>0</v>
      </c>
      <c r="H6010" s="29">
        <f>①陸連データ貼付け!H3079</f>
        <v>0</v>
      </c>
      <c r="I6010" s="29">
        <f>①陸連データ貼付け!I3079</f>
        <v>0</v>
      </c>
      <c r="J6010" s="29">
        <f>①陸連データ貼付け!J3079</f>
        <v>0</v>
      </c>
      <c r="K6010" s="29">
        <f t="shared" si="293"/>
        <v>0</v>
      </c>
      <c r="L6010" s="29">
        <f>①陸連データ貼付け!P3079</f>
        <v>0</v>
      </c>
      <c r="M6010" s="63">
        <f>①陸連データ貼付け!Q3079</f>
        <v>0</v>
      </c>
    </row>
    <row r="6011" spans="1:13">
      <c r="A6011" s="220" t="str">
        <f>IF(①陸連データ貼付け!M3080="","",①陸連データ貼付け!M3080)</f>
        <v/>
      </c>
      <c r="B6011" s="29" t="str">
        <f t="shared" si="291"/>
        <v/>
      </c>
      <c r="C6011" s="29" t="str">
        <f t="shared" si="292"/>
        <v/>
      </c>
      <c r="D6011" s="29">
        <f>①陸連データ貼付け!B3080</f>
        <v>0</v>
      </c>
      <c r="E6011" s="29">
        <f>①陸連データ貼付け!C3080</f>
        <v>0</v>
      </c>
      <c r="F6011" s="29" t="str">
        <f>ASC(①陸連データ貼付け!D3080)</f>
        <v/>
      </c>
      <c r="G6011" s="29">
        <f>①陸連データ貼付け!E3080</f>
        <v>0</v>
      </c>
      <c r="H6011" s="29">
        <f>①陸連データ貼付け!H3080</f>
        <v>0</v>
      </c>
      <c r="I6011" s="29">
        <f>①陸連データ貼付け!I3080</f>
        <v>0</v>
      </c>
      <c r="J6011" s="29">
        <f>①陸連データ貼付け!J3080</f>
        <v>0</v>
      </c>
      <c r="K6011" s="29">
        <f t="shared" si="293"/>
        <v>0</v>
      </c>
      <c r="L6011" s="29">
        <f>①陸連データ貼付け!P3080</f>
        <v>0</v>
      </c>
      <c r="M6011" s="63">
        <f>①陸連データ貼付け!Q3080</f>
        <v>0</v>
      </c>
    </row>
    <row r="6012" spans="1:13">
      <c r="A6012" s="220" t="str">
        <f>IF(①陸連データ貼付け!M3081="","",①陸連データ貼付け!M3081)</f>
        <v/>
      </c>
      <c r="B6012" s="29" t="str">
        <f t="shared" si="291"/>
        <v/>
      </c>
      <c r="C6012" s="29" t="str">
        <f t="shared" si="292"/>
        <v/>
      </c>
      <c r="D6012" s="29">
        <f>①陸連データ貼付け!B3081</f>
        <v>0</v>
      </c>
      <c r="E6012" s="29">
        <f>①陸連データ貼付け!C3081</f>
        <v>0</v>
      </c>
      <c r="F6012" s="29" t="str">
        <f>ASC(①陸連データ貼付け!D3081)</f>
        <v/>
      </c>
      <c r="G6012" s="29">
        <f>①陸連データ貼付け!E3081</f>
        <v>0</v>
      </c>
      <c r="H6012" s="29">
        <f>①陸連データ貼付け!H3081</f>
        <v>0</v>
      </c>
      <c r="I6012" s="29">
        <f>①陸連データ貼付け!I3081</f>
        <v>0</v>
      </c>
      <c r="J6012" s="29">
        <f>①陸連データ貼付け!J3081</f>
        <v>0</v>
      </c>
      <c r="K6012" s="29">
        <f t="shared" si="293"/>
        <v>0</v>
      </c>
      <c r="L6012" s="29">
        <f>①陸連データ貼付け!P3081</f>
        <v>0</v>
      </c>
      <c r="M6012" s="63">
        <f>①陸連データ貼付け!Q3081</f>
        <v>0</v>
      </c>
    </row>
    <row r="6013" spans="1:13">
      <c r="A6013" s="220" t="str">
        <f>IF(①陸連データ貼付け!M3082="","",①陸連データ貼付け!M3082)</f>
        <v/>
      </c>
      <c r="B6013" s="29" t="str">
        <f t="shared" si="291"/>
        <v/>
      </c>
      <c r="C6013" s="29" t="str">
        <f t="shared" si="292"/>
        <v/>
      </c>
      <c r="D6013" s="29">
        <f>①陸連データ貼付け!B3082</f>
        <v>0</v>
      </c>
      <c r="E6013" s="29">
        <f>①陸連データ貼付け!C3082</f>
        <v>0</v>
      </c>
      <c r="F6013" s="29" t="str">
        <f>ASC(①陸連データ貼付け!D3082)</f>
        <v/>
      </c>
      <c r="G6013" s="29">
        <f>①陸連データ貼付け!E3082</f>
        <v>0</v>
      </c>
      <c r="H6013" s="29">
        <f>①陸連データ貼付け!H3082</f>
        <v>0</v>
      </c>
      <c r="I6013" s="29">
        <f>①陸連データ貼付け!I3082</f>
        <v>0</v>
      </c>
      <c r="J6013" s="29">
        <f>①陸連データ貼付け!J3082</f>
        <v>0</v>
      </c>
      <c r="K6013" s="29">
        <f t="shared" si="293"/>
        <v>0</v>
      </c>
      <c r="L6013" s="29">
        <f>①陸連データ貼付け!P3082</f>
        <v>0</v>
      </c>
      <c r="M6013" s="63">
        <f>①陸連データ貼付け!Q3082</f>
        <v>0</v>
      </c>
    </row>
    <row r="6014" spans="1:13">
      <c r="A6014" s="220" t="str">
        <f>IF(①陸連データ貼付け!M3083="","",①陸連データ貼付け!M3083)</f>
        <v/>
      </c>
      <c r="B6014" s="29" t="str">
        <f t="shared" si="291"/>
        <v/>
      </c>
      <c r="C6014" s="29" t="str">
        <f t="shared" si="292"/>
        <v/>
      </c>
      <c r="D6014" s="29">
        <f>①陸連データ貼付け!B3083</f>
        <v>0</v>
      </c>
      <c r="E6014" s="29">
        <f>①陸連データ貼付け!C3083</f>
        <v>0</v>
      </c>
      <c r="F6014" s="29" t="str">
        <f>ASC(①陸連データ貼付け!D3083)</f>
        <v/>
      </c>
      <c r="G6014" s="29">
        <f>①陸連データ貼付け!E3083</f>
        <v>0</v>
      </c>
      <c r="H6014" s="29">
        <f>①陸連データ貼付け!H3083</f>
        <v>0</v>
      </c>
      <c r="I6014" s="29">
        <f>①陸連データ貼付け!I3083</f>
        <v>0</v>
      </c>
      <c r="J6014" s="29">
        <f>①陸連データ貼付け!J3083</f>
        <v>0</v>
      </c>
      <c r="K6014" s="29">
        <f t="shared" si="293"/>
        <v>0</v>
      </c>
      <c r="L6014" s="29">
        <f>①陸連データ貼付け!P3083</f>
        <v>0</v>
      </c>
      <c r="M6014" s="63">
        <f>①陸連データ貼付け!Q3083</f>
        <v>0</v>
      </c>
    </row>
    <row r="6015" spans="1:13">
      <c r="A6015" s="220" t="str">
        <f>IF(①陸連データ貼付け!M3084="","",①陸連データ貼付け!M3084)</f>
        <v/>
      </c>
      <c r="B6015" s="29" t="str">
        <f t="shared" si="291"/>
        <v/>
      </c>
      <c r="C6015" s="29" t="str">
        <f t="shared" si="292"/>
        <v/>
      </c>
      <c r="D6015" s="29">
        <f>①陸連データ貼付け!B3084</f>
        <v>0</v>
      </c>
      <c r="E6015" s="29">
        <f>①陸連データ貼付け!C3084</f>
        <v>0</v>
      </c>
      <c r="F6015" s="29" t="str">
        <f>ASC(①陸連データ貼付け!D3084)</f>
        <v/>
      </c>
      <c r="G6015" s="29">
        <f>①陸連データ貼付け!E3084</f>
        <v>0</v>
      </c>
      <c r="H6015" s="29">
        <f>①陸連データ貼付け!H3084</f>
        <v>0</v>
      </c>
      <c r="I6015" s="29">
        <f>①陸連データ貼付け!I3084</f>
        <v>0</v>
      </c>
      <c r="J6015" s="29">
        <f>①陸連データ貼付け!J3084</f>
        <v>0</v>
      </c>
      <c r="K6015" s="29">
        <f t="shared" si="293"/>
        <v>0</v>
      </c>
      <c r="L6015" s="29">
        <f>①陸連データ貼付け!P3084</f>
        <v>0</v>
      </c>
      <c r="M6015" s="63">
        <f>①陸連データ貼付け!Q3084</f>
        <v>0</v>
      </c>
    </row>
    <row r="6016" spans="1:13">
      <c r="A6016" s="220" t="str">
        <f>IF(①陸連データ貼付け!M3085="","",①陸連データ貼付け!M3085)</f>
        <v/>
      </c>
      <c r="B6016" s="29" t="str">
        <f t="shared" si="291"/>
        <v/>
      </c>
      <c r="C6016" s="29" t="str">
        <f t="shared" si="292"/>
        <v/>
      </c>
      <c r="D6016" s="29">
        <f>①陸連データ貼付け!B3085</f>
        <v>0</v>
      </c>
      <c r="E6016" s="29">
        <f>①陸連データ貼付け!C3085</f>
        <v>0</v>
      </c>
      <c r="F6016" s="29" t="str">
        <f>ASC(①陸連データ貼付け!D3085)</f>
        <v/>
      </c>
      <c r="G6016" s="29">
        <f>①陸連データ貼付け!E3085</f>
        <v>0</v>
      </c>
      <c r="H6016" s="29">
        <f>①陸連データ貼付け!H3085</f>
        <v>0</v>
      </c>
      <c r="I6016" s="29">
        <f>①陸連データ貼付け!I3085</f>
        <v>0</v>
      </c>
      <c r="J6016" s="29">
        <f>①陸連データ貼付け!J3085</f>
        <v>0</v>
      </c>
      <c r="K6016" s="29">
        <f t="shared" si="293"/>
        <v>0</v>
      </c>
      <c r="L6016" s="29">
        <f>①陸連データ貼付け!P3085</f>
        <v>0</v>
      </c>
      <c r="M6016" s="63">
        <f>①陸連データ貼付け!Q3085</f>
        <v>0</v>
      </c>
    </row>
    <row r="6017" spans="1:13">
      <c r="A6017" s="220" t="str">
        <f>IF(①陸連データ貼付け!M3086="","",①陸連データ貼付け!M3086)</f>
        <v/>
      </c>
      <c r="B6017" s="29" t="str">
        <f t="shared" si="291"/>
        <v/>
      </c>
      <c r="C6017" s="29" t="str">
        <f t="shared" si="292"/>
        <v/>
      </c>
      <c r="D6017" s="29">
        <f>①陸連データ貼付け!B3086</f>
        <v>0</v>
      </c>
      <c r="E6017" s="29">
        <f>①陸連データ貼付け!C3086</f>
        <v>0</v>
      </c>
      <c r="F6017" s="29" t="str">
        <f>ASC(①陸連データ貼付け!D3086)</f>
        <v/>
      </c>
      <c r="G6017" s="29">
        <f>①陸連データ貼付け!E3086</f>
        <v>0</v>
      </c>
      <c r="H6017" s="29">
        <f>①陸連データ貼付け!H3086</f>
        <v>0</v>
      </c>
      <c r="I6017" s="29">
        <f>①陸連データ貼付け!I3086</f>
        <v>0</v>
      </c>
      <c r="J6017" s="29">
        <f>①陸連データ貼付け!J3086</f>
        <v>0</v>
      </c>
      <c r="K6017" s="29">
        <f t="shared" si="293"/>
        <v>0</v>
      </c>
      <c r="L6017" s="29">
        <f>①陸連データ貼付け!P3086</f>
        <v>0</v>
      </c>
      <c r="M6017" s="63">
        <f>①陸連データ貼付け!Q3086</f>
        <v>0</v>
      </c>
    </row>
    <row r="6018" spans="1:13">
      <c r="A6018" s="220" t="str">
        <f>IF(①陸連データ貼付け!M3087="","",①陸連データ貼付け!M3087)</f>
        <v/>
      </c>
      <c r="B6018" s="29" t="str">
        <f t="shared" si="291"/>
        <v/>
      </c>
      <c r="C6018" s="29" t="str">
        <f t="shared" si="292"/>
        <v/>
      </c>
      <c r="D6018" s="29">
        <f>①陸連データ貼付け!B3087</f>
        <v>0</v>
      </c>
      <c r="E6018" s="29">
        <f>①陸連データ貼付け!C3087</f>
        <v>0</v>
      </c>
      <c r="F6018" s="29" t="str">
        <f>ASC(①陸連データ貼付け!D3087)</f>
        <v/>
      </c>
      <c r="G6018" s="29">
        <f>①陸連データ貼付け!E3087</f>
        <v>0</v>
      </c>
      <c r="H6018" s="29">
        <f>①陸連データ貼付け!H3087</f>
        <v>0</v>
      </c>
      <c r="I6018" s="29">
        <f>①陸連データ貼付け!I3087</f>
        <v>0</v>
      </c>
      <c r="J6018" s="29">
        <f>①陸連データ貼付け!J3087</f>
        <v>0</v>
      </c>
      <c r="K6018" s="29">
        <f t="shared" si="293"/>
        <v>0</v>
      </c>
      <c r="L6018" s="29">
        <f>①陸連データ貼付け!P3087</f>
        <v>0</v>
      </c>
      <c r="M6018" s="63">
        <f>①陸連データ貼付け!Q3087</f>
        <v>0</v>
      </c>
    </row>
    <row r="6019" spans="1:13">
      <c r="A6019" s="220" t="str">
        <f>IF(①陸連データ貼付け!M3088="","",①陸連データ貼付け!M3088)</f>
        <v/>
      </c>
      <c r="B6019" s="29" t="str">
        <f t="shared" si="291"/>
        <v/>
      </c>
      <c r="C6019" s="29" t="str">
        <f t="shared" si="292"/>
        <v/>
      </c>
      <c r="D6019" s="29">
        <f>①陸連データ貼付け!B3088</f>
        <v>0</v>
      </c>
      <c r="E6019" s="29">
        <f>①陸連データ貼付け!C3088</f>
        <v>0</v>
      </c>
      <c r="F6019" s="29" t="str">
        <f>ASC(①陸連データ貼付け!D3088)</f>
        <v/>
      </c>
      <c r="G6019" s="29">
        <f>①陸連データ貼付け!E3088</f>
        <v>0</v>
      </c>
      <c r="H6019" s="29">
        <f>①陸連データ貼付け!H3088</f>
        <v>0</v>
      </c>
      <c r="I6019" s="29">
        <f>①陸連データ貼付け!I3088</f>
        <v>0</v>
      </c>
      <c r="J6019" s="29">
        <f>①陸連データ貼付け!J3088</f>
        <v>0</v>
      </c>
      <c r="K6019" s="29">
        <f t="shared" si="293"/>
        <v>0</v>
      </c>
      <c r="L6019" s="29">
        <f>①陸連データ貼付け!P3088</f>
        <v>0</v>
      </c>
      <c r="M6019" s="63">
        <f>①陸連データ貼付け!Q3088</f>
        <v>0</v>
      </c>
    </row>
    <row r="6020" spans="1:13">
      <c r="A6020" s="220" t="str">
        <f>IF(①陸連データ貼付け!M3089="","",①陸連データ貼付け!M3089)</f>
        <v/>
      </c>
      <c r="B6020" s="29" t="str">
        <f t="shared" si="291"/>
        <v/>
      </c>
      <c r="C6020" s="29" t="str">
        <f t="shared" si="292"/>
        <v/>
      </c>
      <c r="D6020" s="29">
        <f>①陸連データ貼付け!B3089</f>
        <v>0</v>
      </c>
      <c r="E6020" s="29">
        <f>①陸連データ貼付け!C3089</f>
        <v>0</v>
      </c>
      <c r="F6020" s="29" t="str">
        <f>ASC(①陸連データ貼付け!D3089)</f>
        <v/>
      </c>
      <c r="G6020" s="29">
        <f>①陸連データ貼付け!E3089</f>
        <v>0</v>
      </c>
      <c r="H6020" s="29">
        <f>①陸連データ貼付け!H3089</f>
        <v>0</v>
      </c>
      <c r="I6020" s="29">
        <f>①陸連データ貼付け!I3089</f>
        <v>0</v>
      </c>
      <c r="J6020" s="29">
        <f>①陸連データ貼付け!J3089</f>
        <v>0</v>
      </c>
      <c r="K6020" s="29">
        <f t="shared" si="293"/>
        <v>0</v>
      </c>
      <c r="L6020" s="29">
        <f>①陸連データ貼付け!P3089</f>
        <v>0</v>
      </c>
      <c r="M6020" s="63">
        <f>①陸連データ貼付け!Q3089</f>
        <v>0</v>
      </c>
    </row>
    <row r="6021" spans="1:13">
      <c r="A6021" s="220" t="str">
        <f>IF(①陸連データ貼付け!M3090="","",①陸連データ貼付け!M3090)</f>
        <v/>
      </c>
      <c r="B6021" s="29" t="str">
        <f t="shared" si="291"/>
        <v/>
      </c>
      <c r="C6021" s="29" t="str">
        <f t="shared" si="292"/>
        <v/>
      </c>
      <c r="D6021" s="29">
        <f>①陸連データ貼付け!B3090</f>
        <v>0</v>
      </c>
      <c r="E6021" s="29">
        <f>①陸連データ貼付け!C3090</f>
        <v>0</v>
      </c>
      <c r="F6021" s="29" t="str">
        <f>ASC(①陸連データ貼付け!D3090)</f>
        <v/>
      </c>
      <c r="G6021" s="29">
        <f>①陸連データ貼付け!E3090</f>
        <v>0</v>
      </c>
      <c r="H6021" s="29">
        <f>①陸連データ貼付け!H3090</f>
        <v>0</v>
      </c>
      <c r="I6021" s="29">
        <f>①陸連データ貼付け!I3090</f>
        <v>0</v>
      </c>
      <c r="J6021" s="29">
        <f>①陸連データ貼付け!J3090</f>
        <v>0</v>
      </c>
      <c r="K6021" s="29">
        <f t="shared" si="293"/>
        <v>0</v>
      </c>
      <c r="L6021" s="29">
        <f>①陸連データ貼付け!P3090</f>
        <v>0</v>
      </c>
      <c r="M6021" s="63">
        <f>①陸連データ貼付け!Q3090</f>
        <v>0</v>
      </c>
    </row>
    <row r="6022" spans="1:13">
      <c r="A6022" s="220" t="str">
        <f>IF(①陸連データ貼付け!M3091="","",①陸連データ貼付け!M3091)</f>
        <v/>
      </c>
      <c r="B6022" s="29" t="str">
        <f t="shared" si="291"/>
        <v/>
      </c>
      <c r="C6022" s="29" t="str">
        <f t="shared" si="292"/>
        <v/>
      </c>
      <c r="D6022" s="29">
        <f>①陸連データ貼付け!B3091</f>
        <v>0</v>
      </c>
      <c r="E6022" s="29">
        <f>①陸連データ貼付け!C3091</f>
        <v>0</v>
      </c>
      <c r="F6022" s="29" t="str">
        <f>ASC(①陸連データ貼付け!D3091)</f>
        <v/>
      </c>
      <c r="G6022" s="29">
        <f>①陸連データ貼付け!E3091</f>
        <v>0</v>
      </c>
      <c r="H6022" s="29">
        <f>①陸連データ貼付け!H3091</f>
        <v>0</v>
      </c>
      <c r="I6022" s="29">
        <f>①陸連データ貼付け!I3091</f>
        <v>0</v>
      </c>
      <c r="J6022" s="29">
        <f>①陸連データ貼付け!J3091</f>
        <v>0</v>
      </c>
      <c r="K6022" s="29">
        <f t="shared" si="293"/>
        <v>0</v>
      </c>
      <c r="L6022" s="29">
        <f>①陸連データ貼付け!P3091</f>
        <v>0</v>
      </c>
      <c r="M6022" s="63">
        <f>①陸連データ貼付け!Q3091</f>
        <v>0</v>
      </c>
    </row>
    <row r="6023" spans="1:13">
      <c r="A6023" s="220" t="str">
        <f>IF(①陸連データ貼付け!M3092="","",①陸連データ貼付け!M3092)</f>
        <v/>
      </c>
      <c r="B6023" s="29" t="str">
        <f t="shared" si="291"/>
        <v/>
      </c>
      <c r="C6023" s="29" t="str">
        <f t="shared" si="292"/>
        <v/>
      </c>
      <c r="D6023" s="29">
        <f>①陸連データ貼付け!B3092</f>
        <v>0</v>
      </c>
      <c r="E6023" s="29">
        <f>①陸連データ貼付け!C3092</f>
        <v>0</v>
      </c>
      <c r="F6023" s="29" t="str">
        <f>ASC(①陸連データ貼付け!D3092)</f>
        <v/>
      </c>
      <c r="G6023" s="29">
        <f>①陸連データ貼付け!E3092</f>
        <v>0</v>
      </c>
      <c r="H6023" s="29">
        <f>①陸連データ貼付け!H3092</f>
        <v>0</v>
      </c>
      <c r="I6023" s="29">
        <f>①陸連データ貼付け!I3092</f>
        <v>0</v>
      </c>
      <c r="J6023" s="29">
        <f>①陸連データ貼付け!J3092</f>
        <v>0</v>
      </c>
      <c r="K6023" s="29">
        <f t="shared" si="293"/>
        <v>0</v>
      </c>
      <c r="L6023" s="29">
        <f>①陸連データ貼付け!P3092</f>
        <v>0</v>
      </c>
      <c r="M6023" s="63">
        <f>①陸連データ貼付け!Q3092</f>
        <v>0</v>
      </c>
    </row>
    <row r="6024" spans="1:13">
      <c r="A6024" s="220" t="str">
        <f>IF(①陸連データ貼付け!M3093="","",①陸連データ貼付け!M3093)</f>
        <v/>
      </c>
      <c r="B6024" s="29" t="str">
        <f t="shared" si="291"/>
        <v/>
      </c>
      <c r="C6024" s="29" t="str">
        <f t="shared" si="292"/>
        <v/>
      </c>
      <c r="D6024" s="29">
        <f>①陸連データ貼付け!B3093</f>
        <v>0</v>
      </c>
      <c r="E6024" s="29">
        <f>①陸連データ貼付け!C3093</f>
        <v>0</v>
      </c>
      <c r="F6024" s="29" t="str">
        <f>ASC(①陸連データ貼付け!D3093)</f>
        <v/>
      </c>
      <c r="G6024" s="29">
        <f>①陸連データ貼付け!E3093</f>
        <v>0</v>
      </c>
      <c r="H6024" s="29">
        <f>①陸連データ貼付け!H3093</f>
        <v>0</v>
      </c>
      <c r="I6024" s="29">
        <f>①陸連データ貼付け!I3093</f>
        <v>0</v>
      </c>
      <c r="J6024" s="29">
        <f>①陸連データ貼付け!J3093</f>
        <v>0</v>
      </c>
      <c r="K6024" s="29">
        <f t="shared" si="293"/>
        <v>0</v>
      </c>
      <c r="L6024" s="29">
        <f>①陸連データ貼付け!P3093</f>
        <v>0</v>
      </c>
      <c r="M6024" s="63">
        <f>①陸連データ貼付け!Q3093</f>
        <v>0</v>
      </c>
    </row>
    <row r="6025" spans="1:13">
      <c r="A6025" s="220" t="str">
        <f>IF(①陸連データ貼付け!M3094="","",①陸連データ貼付け!M3094)</f>
        <v/>
      </c>
      <c r="B6025" s="29" t="str">
        <f t="shared" si="291"/>
        <v/>
      </c>
      <c r="C6025" s="29" t="str">
        <f t="shared" si="292"/>
        <v/>
      </c>
      <c r="D6025" s="29">
        <f>①陸連データ貼付け!B3094</f>
        <v>0</v>
      </c>
      <c r="E6025" s="29">
        <f>①陸連データ貼付け!C3094</f>
        <v>0</v>
      </c>
      <c r="F6025" s="29" t="str">
        <f>ASC(①陸連データ貼付け!D3094)</f>
        <v/>
      </c>
      <c r="G6025" s="29">
        <f>①陸連データ貼付け!E3094</f>
        <v>0</v>
      </c>
      <c r="H6025" s="29">
        <f>①陸連データ貼付け!H3094</f>
        <v>0</v>
      </c>
      <c r="I6025" s="29">
        <f>①陸連データ貼付け!I3094</f>
        <v>0</v>
      </c>
      <c r="J6025" s="29">
        <f>①陸連データ貼付け!J3094</f>
        <v>0</v>
      </c>
      <c r="K6025" s="29">
        <f t="shared" si="293"/>
        <v>0</v>
      </c>
      <c r="L6025" s="29">
        <f>①陸連データ貼付け!P3094</f>
        <v>0</v>
      </c>
      <c r="M6025" s="63">
        <f>①陸連データ貼付け!Q3094</f>
        <v>0</v>
      </c>
    </row>
    <row r="6026" spans="1:13">
      <c r="A6026" s="220" t="str">
        <f>IF(①陸連データ貼付け!M3095="","",①陸連データ貼付け!M3095)</f>
        <v/>
      </c>
      <c r="B6026" s="29" t="str">
        <f t="shared" si="291"/>
        <v/>
      </c>
      <c r="C6026" s="29" t="str">
        <f t="shared" si="292"/>
        <v/>
      </c>
      <c r="D6026" s="29">
        <f>①陸連データ貼付け!B3095</f>
        <v>0</v>
      </c>
      <c r="E6026" s="29">
        <f>①陸連データ貼付け!C3095</f>
        <v>0</v>
      </c>
      <c r="F6026" s="29" t="str">
        <f>ASC(①陸連データ貼付け!D3095)</f>
        <v/>
      </c>
      <c r="G6026" s="29">
        <f>①陸連データ貼付け!E3095</f>
        <v>0</v>
      </c>
      <c r="H6026" s="29">
        <f>①陸連データ貼付け!H3095</f>
        <v>0</v>
      </c>
      <c r="I6026" s="29">
        <f>①陸連データ貼付け!I3095</f>
        <v>0</v>
      </c>
      <c r="J6026" s="29">
        <f>①陸連データ貼付け!J3095</f>
        <v>0</v>
      </c>
      <c r="K6026" s="29">
        <f t="shared" si="293"/>
        <v>0</v>
      </c>
      <c r="L6026" s="29">
        <f>①陸連データ貼付け!P3095</f>
        <v>0</v>
      </c>
      <c r="M6026" s="63">
        <f>①陸連データ貼付け!Q3095</f>
        <v>0</v>
      </c>
    </row>
    <row r="6027" spans="1:13">
      <c r="A6027" s="220" t="str">
        <f>IF(①陸連データ貼付け!M3096="","",①陸連データ貼付け!M3096)</f>
        <v/>
      </c>
      <c r="B6027" s="29" t="str">
        <f t="shared" si="291"/>
        <v/>
      </c>
      <c r="C6027" s="29" t="str">
        <f t="shared" si="292"/>
        <v/>
      </c>
      <c r="D6027" s="29">
        <f>①陸連データ貼付け!B3096</f>
        <v>0</v>
      </c>
      <c r="E6027" s="29">
        <f>①陸連データ貼付け!C3096</f>
        <v>0</v>
      </c>
      <c r="F6027" s="29" t="str">
        <f>ASC(①陸連データ貼付け!D3096)</f>
        <v/>
      </c>
      <c r="G6027" s="29">
        <f>①陸連データ貼付け!E3096</f>
        <v>0</v>
      </c>
      <c r="H6027" s="29">
        <f>①陸連データ貼付け!H3096</f>
        <v>0</v>
      </c>
      <c r="I6027" s="29">
        <f>①陸連データ貼付け!I3096</f>
        <v>0</v>
      </c>
      <c r="J6027" s="29">
        <f>①陸連データ貼付け!J3096</f>
        <v>0</v>
      </c>
      <c r="K6027" s="29">
        <f t="shared" si="293"/>
        <v>0</v>
      </c>
      <c r="L6027" s="29">
        <f>①陸連データ貼付け!P3096</f>
        <v>0</v>
      </c>
      <c r="M6027" s="63">
        <f>①陸連データ貼付け!Q3096</f>
        <v>0</v>
      </c>
    </row>
    <row r="6028" spans="1:13">
      <c r="A6028" s="220" t="str">
        <f>IF(①陸連データ貼付け!M3097="","",①陸連データ貼付け!M3097)</f>
        <v/>
      </c>
      <c r="B6028" s="29" t="str">
        <f t="shared" si="291"/>
        <v/>
      </c>
      <c r="C6028" s="29" t="str">
        <f t="shared" si="292"/>
        <v/>
      </c>
      <c r="D6028" s="29">
        <f>①陸連データ貼付け!B3097</f>
        <v>0</v>
      </c>
      <c r="E6028" s="29">
        <f>①陸連データ貼付け!C3097</f>
        <v>0</v>
      </c>
      <c r="F6028" s="29" t="str">
        <f>ASC(①陸連データ貼付け!D3097)</f>
        <v/>
      </c>
      <c r="G6028" s="29">
        <f>①陸連データ貼付け!E3097</f>
        <v>0</v>
      </c>
      <c r="H6028" s="29">
        <f>①陸連データ貼付け!H3097</f>
        <v>0</v>
      </c>
      <c r="I6028" s="29">
        <f>①陸連データ貼付け!I3097</f>
        <v>0</v>
      </c>
      <c r="J6028" s="29">
        <f>①陸連データ貼付け!J3097</f>
        <v>0</v>
      </c>
      <c r="K6028" s="29">
        <f t="shared" si="293"/>
        <v>0</v>
      </c>
      <c r="L6028" s="29">
        <f>①陸連データ貼付け!P3097</f>
        <v>0</v>
      </c>
      <c r="M6028" s="63">
        <f>①陸連データ貼付け!Q3097</f>
        <v>0</v>
      </c>
    </row>
    <row r="6029" spans="1:13">
      <c r="A6029" s="220" t="str">
        <f>IF(①陸連データ貼付け!M3098="","",①陸連データ貼付け!M3098)</f>
        <v/>
      </c>
      <c r="B6029" s="29" t="str">
        <f t="shared" si="291"/>
        <v/>
      </c>
      <c r="C6029" s="29" t="str">
        <f t="shared" si="292"/>
        <v/>
      </c>
      <c r="D6029" s="29">
        <f>①陸連データ貼付け!B3098</f>
        <v>0</v>
      </c>
      <c r="E6029" s="29">
        <f>①陸連データ貼付け!C3098</f>
        <v>0</v>
      </c>
      <c r="F6029" s="29" t="str">
        <f>ASC(①陸連データ貼付け!D3098)</f>
        <v/>
      </c>
      <c r="G6029" s="29">
        <f>①陸連データ貼付け!E3098</f>
        <v>0</v>
      </c>
      <c r="H6029" s="29">
        <f>①陸連データ貼付け!H3098</f>
        <v>0</v>
      </c>
      <c r="I6029" s="29">
        <f>①陸連データ貼付け!I3098</f>
        <v>0</v>
      </c>
      <c r="J6029" s="29">
        <f>①陸連データ貼付け!J3098</f>
        <v>0</v>
      </c>
      <c r="K6029" s="29">
        <f t="shared" si="293"/>
        <v>0</v>
      </c>
      <c r="L6029" s="29">
        <f>①陸連データ貼付け!P3098</f>
        <v>0</v>
      </c>
      <c r="M6029" s="63">
        <f>①陸連データ貼付け!Q3098</f>
        <v>0</v>
      </c>
    </row>
    <row r="6030" spans="1:13">
      <c r="A6030" s="220" t="str">
        <f>IF(①陸連データ貼付け!M3099="","",①陸連データ貼付け!M3099)</f>
        <v/>
      </c>
      <c r="B6030" s="29" t="str">
        <f t="shared" si="291"/>
        <v/>
      </c>
      <c r="C6030" s="29" t="str">
        <f t="shared" si="292"/>
        <v/>
      </c>
      <c r="D6030" s="29">
        <f>①陸連データ貼付け!B3099</f>
        <v>0</v>
      </c>
      <c r="E6030" s="29">
        <f>①陸連データ貼付け!C3099</f>
        <v>0</v>
      </c>
      <c r="F6030" s="29" t="str">
        <f>ASC(①陸連データ貼付け!D3099)</f>
        <v/>
      </c>
      <c r="G6030" s="29">
        <f>①陸連データ貼付け!E3099</f>
        <v>0</v>
      </c>
      <c r="H6030" s="29">
        <f>①陸連データ貼付け!H3099</f>
        <v>0</v>
      </c>
      <c r="I6030" s="29">
        <f>①陸連データ貼付け!I3099</f>
        <v>0</v>
      </c>
      <c r="J6030" s="29">
        <f>①陸連データ貼付け!J3099</f>
        <v>0</v>
      </c>
      <c r="K6030" s="29">
        <f t="shared" si="293"/>
        <v>0</v>
      </c>
      <c r="L6030" s="29">
        <f>①陸連データ貼付け!P3099</f>
        <v>0</v>
      </c>
      <c r="M6030" s="63">
        <f>①陸連データ貼付け!Q3099</f>
        <v>0</v>
      </c>
    </row>
    <row r="6031" spans="1:13">
      <c r="A6031" s="220" t="str">
        <f>IF(①陸連データ貼付け!M3100="","",①陸連データ貼付け!M3100)</f>
        <v/>
      </c>
      <c r="B6031" s="29" t="str">
        <f t="shared" si="291"/>
        <v/>
      </c>
      <c r="C6031" s="29" t="str">
        <f t="shared" si="292"/>
        <v/>
      </c>
      <c r="D6031" s="29">
        <f>①陸連データ貼付け!B3100</f>
        <v>0</v>
      </c>
      <c r="E6031" s="29">
        <f>①陸連データ貼付け!C3100</f>
        <v>0</v>
      </c>
      <c r="F6031" s="29" t="str">
        <f>ASC(①陸連データ貼付け!D3100)</f>
        <v/>
      </c>
      <c r="G6031" s="29">
        <f>①陸連データ貼付け!E3100</f>
        <v>0</v>
      </c>
      <c r="H6031" s="29">
        <f>①陸連データ貼付け!H3100</f>
        <v>0</v>
      </c>
      <c r="I6031" s="29">
        <f>①陸連データ貼付け!I3100</f>
        <v>0</v>
      </c>
      <c r="J6031" s="29">
        <f>①陸連データ貼付け!J3100</f>
        <v>0</v>
      </c>
      <c r="K6031" s="29">
        <f t="shared" si="293"/>
        <v>0</v>
      </c>
      <c r="L6031" s="29">
        <f>①陸連データ貼付け!P3100</f>
        <v>0</v>
      </c>
      <c r="M6031" s="63">
        <f>①陸連データ貼付け!Q3100</f>
        <v>0</v>
      </c>
    </row>
    <row r="6032" spans="1:13">
      <c r="A6032" s="220" t="str">
        <f>IF(①陸連データ貼付け!M3101="","",①陸連データ貼付け!M3101)</f>
        <v/>
      </c>
      <c r="B6032" s="29" t="str">
        <f t="shared" si="291"/>
        <v/>
      </c>
      <c r="C6032" s="29" t="str">
        <f t="shared" si="292"/>
        <v/>
      </c>
      <c r="D6032" s="29">
        <f>①陸連データ貼付け!B3101</f>
        <v>0</v>
      </c>
      <c r="E6032" s="29">
        <f>①陸連データ貼付け!C3101</f>
        <v>0</v>
      </c>
      <c r="F6032" s="29" t="str">
        <f>ASC(①陸連データ貼付け!D3101)</f>
        <v/>
      </c>
      <c r="G6032" s="29">
        <f>①陸連データ貼付け!E3101</f>
        <v>0</v>
      </c>
      <c r="H6032" s="29">
        <f>①陸連データ貼付け!H3101</f>
        <v>0</v>
      </c>
      <c r="I6032" s="29">
        <f>①陸連データ貼付け!I3101</f>
        <v>0</v>
      </c>
      <c r="J6032" s="29">
        <f>①陸連データ貼付け!J3101</f>
        <v>0</v>
      </c>
      <c r="K6032" s="29">
        <f t="shared" si="293"/>
        <v>0</v>
      </c>
      <c r="L6032" s="29">
        <f>①陸連データ貼付け!P3101</f>
        <v>0</v>
      </c>
      <c r="M6032" s="63">
        <f>①陸連データ貼付け!Q3101</f>
        <v>0</v>
      </c>
    </row>
    <row r="6033" spans="1:13">
      <c r="A6033" s="220" t="str">
        <f>IF(①陸連データ貼付け!M3102="","",①陸連データ貼付け!M3102)</f>
        <v/>
      </c>
      <c r="B6033" s="29" t="str">
        <f t="shared" si="291"/>
        <v/>
      </c>
      <c r="C6033" s="29" t="str">
        <f t="shared" si="292"/>
        <v/>
      </c>
      <c r="D6033" s="29">
        <f>①陸連データ貼付け!B3102</f>
        <v>0</v>
      </c>
      <c r="E6033" s="29">
        <f>①陸連データ貼付け!C3102</f>
        <v>0</v>
      </c>
      <c r="F6033" s="29" t="str">
        <f>ASC(①陸連データ貼付け!D3102)</f>
        <v/>
      </c>
      <c r="G6033" s="29">
        <f>①陸連データ貼付け!E3102</f>
        <v>0</v>
      </c>
      <c r="H6033" s="29">
        <f>①陸連データ貼付け!H3102</f>
        <v>0</v>
      </c>
      <c r="I6033" s="29">
        <f>①陸連データ貼付け!I3102</f>
        <v>0</v>
      </c>
      <c r="J6033" s="29">
        <f>①陸連データ貼付け!J3102</f>
        <v>0</v>
      </c>
      <c r="K6033" s="29">
        <f t="shared" si="293"/>
        <v>0</v>
      </c>
      <c r="L6033" s="29">
        <f>①陸連データ貼付け!P3102</f>
        <v>0</v>
      </c>
      <c r="M6033" s="63">
        <f>①陸連データ貼付け!Q3102</f>
        <v>0</v>
      </c>
    </row>
    <row r="6034" spans="1:13">
      <c r="A6034" s="220" t="str">
        <f>IF(①陸連データ貼付け!M3103="","",①陸連データ貼付け!M3103)</f>
        <v/>
      </c>
      <c r="B6034" s="29" t="str">
        <f t="shared" si="291"/>
        <v/>
      </c>
      <c r="C6034" s="29" t="str">
        <f t="shared" si="292"/>
        <v/>
      </c>
      <c r="D6034" s="29">
        <f>①陸連データ貼付け!B3103</f>
        <v>0</v>
      </c>
      <c r="E6034" s="29">
        <f>①陸連データ貼付け!C3103</f>
        <v>0</v>
      </c>
      <c r="F6034" s="29" t="str">
        <f>ASC(①陸連データ貼付け!D3103)</f>
        <v/>
      </c>
      <c r="G6034" s="29">
        <f>①陸連データ貼付け!E3103</f>
        <v>0</v>
      </c>
      <c r="H6034" s="29">
        <f>①陸連データ貼付け!H3103</f>
        <v>0</v>
      </c>
      <c r="I6034" s="29">
        <f>①陸連データ貼付け!I3103</f>
        <v>0</v>
      </c>
      <c r="J6034" s="29">
        <f>①陸連データ貼付け!J3103</f>
        <v>0</v>
      </c>
      <c r="K6034" s="29">
        <f t="shared" si="293"/>
        <v>0</v>
      </c>
      <c r="L6034" s="29">
        <f>①陸連データ貼付け!P3103</f>
        <v>0</v>
      </c>
      <c r="M6034" s="63">
        <f>①陸連データ貼付け!Q3103</f>
        <v>0</v>
      </c>
    </row>
    <row r="6035" spans="1:13">
      <c r="A6035" s="220" t="str">
        <f>IF(①陸連データ貼付け!M3104="","",①陸連データ貼付け!M3104)</f>
        <v/>
      </c>
      <c r="B6035" s="29" t="str">
        <f t="shared" si="291"/>
        <v/>
      </c>
      <c r="C6035" s="29" t="str">
        <f t="shared" si="292"/>
        <v/>
      </c>
      <c r="D6035" s="29">
        <f>①陸連データ貼付け!B3104</f>
        <v>0</v>
      </c>
      <c r="E6035" s="29">
        <f>①陸連データ貼付け!C3104</f>
        <v>0</v>
      </c>
      <c r="F6035" s="29" t="str">
        <f>ASC(①陸連データ貼付け!D3104)</f>
        <v/>
      </c>
      <c r="G6035" s="29">
        <f>①陸連データ貼付け!E3104</f>
        <v>0</v>
      </c>
      <c r="H6035" s="29">
        <f>①陸連データ貼付け!H3104</f>
        <v>0</v>
      </c>
      <c r="I6035" s="29">
        <f>①陸連データ貼付け!I3104</f>
        <v>0</v>
      </c>
      <c r="J6035" s="29">
        <f>①陸連データ貼付け!J3104</f>
        <v>0</v>
      </c>
      <c r="K6035" s="29">
        <f t="shared" si="293"/>
        <v>0</v>
      </c>
      <c r="L6035" s="29">
        <f>①陸連データ貼付け!P3104</f>
        <v>0</v>
      </c>
      <c r="M6035" s="63">
        <f>①陸連データ貼付け!Q3104</f>
        <v>0</v>
      </c>
    </row>
    <row r="6036" spans="1:13">
      <c r="A6036" s="220" t="str">
        <f>IF(①陸連データ貼付け!M3105="","",①陸連データ貼付け!M3105)</f>
        <v/>
      </c>
      <c r="B6036" s="29" t="str">
        <f t="shared" si="291"/>
        <v/>
      </c>
      <c r="C6036" s="29" t="str">
        <f t="shared" si="292"/>
        <v/>
      </c>
      <c r="D6036" s="29">
        <f>①陸連データ貼付け!B3105</f>
        <v>0</v>
      </c>
      <c r="E6036" s="29">
        <f>①陸連データ貼付け!C3105</f>
        <v>0</v>
      </c>
      <c r="F6036" s="29" t="str">
        <f>ASC(①陸連データ貼付け!D3105)</f>
        <v/>
      </c>
      <c r="G6036" s="29">
        <f>①陸連データ貼付け!E3105</f>
        <v>0</v>
      </c>
      <c r="H6036" s="29">
        <f>①陸連データ貼付け!H3105</f>
        <v>0</v>
      </c>
      <c r="I6036" s="29">
        <f>①陸連データ貼付け!I3105</f>
        <v>0</v>
      </c>
      <c r="J6036" s="29">
        <f>①陸連データ貼付け!J3105</f>
        <v>0</v>
      </c>
      <c r="K6036" s="29">
        <f t="shared" si="293"/>
        <v>0</v>
      </c>
      <c r="L6036" s="29">
        <f>①陸連データ貼付け!P3105</f>
        <v>0</v>
      </c>
      <c r="M6036" s="63">
        <f>①陸連データ貼付け!Q3105</f>
        <v>0</v>
      </c>
    </row>
    <row r="6037" spans="1:13">
      <c r="A6037" s="220" t="str">
        <f>IF(①陸連データ貼付け!M3106="","",①陸連データ貼付け!M3106)</f>
        <v/>
      </c>
      <c r="B6037" s="29" t="str">
        <f t="shared" si="291"/>
        <v/>
      </c>
      <c r="C6037" s="29" t="str">
        <f t="shared" si="292"/>
        <v/>
      </c>
      <c r="D6037" s="29">
        <f>①陸連データ貼付け!B3106</f>
        <v>0</v>
      </c>
      <c r="E6037" s="29">
        <f>①陸連データ貼付け!C3106</f>
        <v>0</v>
      </c>
      <c r="F6037" s="29" t="str">
        <f>ASC(①陸連データ貼付け!D3106)</f>
        <v/>
      </c>
      <c r="G6037" s="29">
        <f>①陸連データ貼付け!E3106</f>
        <v>0</v>
      </c>
      <c r="H6037" s="29">
        <f>①陸連データ貼付け!H3106</f>
        <v>0</v>
      </c>
      <c r="I6037" s="29">
        <f>①陸連データ貼付け!I3106</f>
        <v>0</v>
      </c>
      <c r="J6037" s="29">
        <f>①陸連データ貼付け!J3106</f>
        <v>0</v>
      </c>
      <c r="K6037" s="29">
        <f t="shared" si="293"/>
        <v>0</v>
      </c>
      <c r="L6037" s="29">
        <f>①陸連データ貼付け!P3106</f>
        <v>0</v>
      </c>
      <c r="M6037" s="63">
        <f>①陸連データ貼付け!Q3106</f>
        <v>0</v>
      </c>
    </row>
    <row r="6038" spans="1:13">
      <c r="A6038" s="220" t="str">
        <f>IF(①陸連データ貼付け!M3107="","",①陸連データ貼付け!M3107)</f>
        <v/>
      </c>
      <c r="B6038" s="29" t="str">
        <f t="shared" si="291"/>
        <v/>
      </c>
      <c r="C6038" s="29" t="str">
        <f t="shared" si="292"/>
        <v/>
      </c>
      <c r="D6038" s="29">
        <f>①陸連データ貼付け!B3107</f>
        <v>0</v>
      </c>
      <c r="E6038" s="29">
        <f>①陸連データ貼付け!C3107</f>
        <v>0</v>
      </c>
      <c r="F6038" s="29" t="str">
        <f>ASC(①陸連データ貼付け!D3107)</f>
        <v/>
      </c>
      <c r="G6038" s="29">
        <f>①陸連データ貼付け!E3107</f>
        <v>0</v>
      </c>
      <c r="H6038" s="29">
        <f>①陸連データ貼付け!H3107</f>
        <v>0</v>
      </c>
      <c r="I6038" s="29">
        <f>①陸連データ貼付け!I3107</f>
        <v>0</v>
      </c>
      <c r="J6038" s="29">
        <f>①陸連データ貼付け!J3107</f>
        <v>0</v>
      </c>
      <c r="K6038" s="29">
        <f t="shared" si="293"/>
        <v>0</v>
      </c>
      <c r="L6038" s="29">
        <f>①陸連データ貼付け!P3107</f>
        <v>0</v>
      </c>
      <c r="M6038" s="63">
        <f>①陸連データ貼付け!Q3107</f>
        <v>0</v>
      </c>
    </row>
    <row r="6039" spans="1:13">
      <c r="A6039" s="220" t="str">
        <f>IF(①陸連データ貼付け!M3108="","",①陸連データ貼付け!M3108)</f>
        <v/>
      </c>
      <c r="B6039" s="29" t="str">
        <f t="shared" si="291"/>
        <v/>
      </c>
      <c r="C6039" s="29" t="str">
        <f t="shared" si="292"/>
        <v/>
      </c>
      <c r="D6039" s="29">
        <f>①陸連データ貼付け!B3108</f>
        <v>0</v>
      </c>
      <c r="E6039" s="29">
        <f>①陸連データ貼付け!C3108</f>
        <v>0</v>
      </c>
      <c r="F6039" s="29" t="str">
        <f>ASC(①陸連データ貼付け!D3108)</f>
        <v/>
      </c>
      <c r="G6039" s="29">
        <f>①陸連データ貼付け!E3108</f>
        <v>0</v>
      </c>
      <c r="H6039" s="29">
        <f>①陸連データ貼付け!H3108</f>
        <v>0</v>
      </c>
      <c r="I6039" s="29">
        <f>①陸連データ貼付け!I3108</f>
        <v>0</v>
      </c>
      <c r="J6039" s="29">
        <f>①陸連データ貼付け!J3108</f>
        <v>0</v>
      </c>
      <c r="K6039" s="29">
        <f t="shared" si="293"/>
        <v>0</v>
      </c>
      <c r="L6039" s="29">
        <f>①陸連データ貼付け!P3108</f>
        <v>0</v>
      </c>
      <c r="M6039" s="63">
        <f>①陸連データ貼付け!Q3108</f>
        <v>0</v>
      </c>
    </row>
    <row r="6040" spans="1:13">
      <c r="A6040" s="220" t="str">
        <f>IF(①陸連データ貼付け!M3109="","",①陸連データ貼付け!M3109)</f>
        <v/>
      </c>
      <c r="B6040" s="29" t="str">
        <f t="shared" si="291"/>
        <v/>
      </c>
      <c r="C6040" s="29" t="str">
        <f t="shared" si="292"/>
        <v/>
      </c>
      <c r="D6040" s="29">
        <f>①陸連データ貼付け!B3109</f>
        <v>0</v>
      </c>
      <c r="E6040" s="29">
        <f>①陸連データ貼付け!C3109</f>
        <v>0</v>
      </c>
      <c r="F6040" s="29" t="str">
        <f>ASC(①陸連データ貼付け!D3109)</f>
        <v/>
      </c>
      <c r="G6040" s="29">
        <f>①陸連データ貼付け!E3109</f>
        <v>0</v>
      </c>
      <c r="H6040" s="29">
        <f>①陸連データ貼付け!H3109</f>
        <v>0</v>
      </c>
      <c r="I6040" s="29">
        <f>①陸連データ貼付け!I3109</f>
        <v>0</v>
      </c>
      <c r="J6040" s="29">
        <f>①陸連データ貼付け!J3109</f>
        <v>0</v>
      </c>
      <c r="K6040" s="29">
        <f t="shared" si="293"/>
        <v>0</v>
      </c>
      <c r="L6040" s="29">
        <f>①陸連データ貼付け!P3109</f>
        <v>0</v>
      </c>
      <c r="M6040" s="63">
        <f>①陸連データ貼付け!Q3109</f>
        <v>0</v>
      </c>
    </row>
    <row r="6041" spans="1:13">
      <c r="A6041" s="220" t="str">
        <f>IF(①陸連データ貼付け!M3110="","",①陸連データ貼付け!M3110)</f>
        <v/>
      </c>
      <c r="B6041" s="29" t="str">
        <f t="shared" si="291"/>
        <v/>
      </c>
      <c r="C6041" s="29" t="str">
        <f t="shared" si="292"/>
        <v/>
      </c>
      <c r="D6041" s="29">
        <f>①陸連データ貼付け!B3110</f>
        <v>0</v>
      </c>
      <c r="E6041" s="29">
        <f>①陸連データ貼付け!C3110</f>
        <v>0</v>
      </c>
      <c r="F6041" s="29" t="str">
        <f>ASC(①陸連データ貼付け!D3110)</f>
        <v/>
      </c>
      <c r="G6041" s="29">
        <f>①陸連データ貼付け!E3110</f>
        <v>0</v>
      </c>
      <c r="H6041" s="29">
        <f>①陸連データ貼付け!H3110</f>
        <v>0</v>
      </c>
      <c r="I6041" s="29">
        <f>①陸連データ貼付け!I3110</f>
        <v>0</v>
      </c>
      <c r="J6041" s="29">
        <f>①陸連データ貼付け!J3110</f>
        <v>0</v>
      </c>
      <c r="K6041" s="29">
        <f t="shared" si="293"/>
        <v>0</v>
      </c>
      <c r="L6041" s="29">
        <f>①陸連データ貼付け!P3110</f>
        <v>0</v>
      </c>
      <c r="M6041" s="63">
        <f>①陸連データ貼付け!Q3110</f>
        <v>0</v>
      </c>
    </row>
    <row r="6042" spans="1:13">
      <c r="A6042" s="220" t="str">
        <f>IF(①陸連データ貼付け!M3111="","",①陸連データ貼付け!M3111)</f>
        <v/>
      </c>
      <c r="B6042" s="29" t="str">
        <f t="shared" si="291"/>
        <v/>
      </c>
      <c r="C6042" s="29" t="str">
        <f t="shared" si="292"/>
        <v/>
      </c>
      <c r="D6042" s="29">
        <f>①陸連データ貼付け!B3111</f>
        <v>0</v>
      </c>
      <c r="E6042" s="29">
        <f>①陸連データ貼付け!C3111</f>
        <v>0</v>
      </c>
      <c r="F6042" s="29" t="str">
        <f>ASC(①陸連データ貼付け!D3111)</f>
        <v/>
      </c>
      <c r="G6042" s="29">
        <f>①陸連データ貼付け!E3111</f>
        <v>0</v>
      </c>
      <c r="H6042" s="29">
        <f>①陸連データ貼付け!H3111</f>
        <v>0</v>
      </c>
      <c r="I6042" s="29">
        <f>①陸連データ貼付け!I3111</f>
        <v>0</v>
      </c>
      <c r="J6042" s="29">
        <f>①陸連データ貼付け!J3111</f>
        <v>0</v>
      </c>
      <c r="K6042" s="29">
        <f t="shared" si="293"/>
        <v>0</v>
      </c>
      <c r="L6042" s="29">
        <f>①陸連データ貼付け!P3111</f>
        <v>0</v>
      </c>
      <c r="M6042" s="63">
        <f>①陸連データ貼付け!Q3111</f>
        <v>0</v>
      </c>
    </row>
    <row r="6043" spans="1:13">
      <c r="A6043" s="220" t="str">
        <f>IF(①陸連データ貼付け!M3112="","",①陸連データ貼付け!M3112)</f>
        <v/>
      </c>
      <c r="B6043" s="29" t="str">
        <f t="shared" si="291"/>
        <v/>
      </c>
      <c r="C6043" s="29" t="str">
        <f t="shared" si="292"/>
        <v/>
      </c>
      <c r="D6043" s="29">
        <f>①陸連データ貼付け!B3112</f>
        <v>0</v>
      </c>
      <c r="E6043" s="29">
        <f>①陸連データ貼付け!C3112</f>
        <v>0</v>
      </c>
      <c r="F6043" s="29" t="str">
        <f>ASC(①陸連データ貼付け!D3112)</f>
        <v/>
      </c>
      <c r="G6043" s="29">
        <f>①陸連データ貼付け!E3112</f>
        <v>0</v>
      </c>
      <c r="H6043" s="29">
        <f>①陸連データ貼付け!H3112</f>
        <v>0</v>
      </c>
      <c r="I6043" s="29">
        <f>①陸連データ貼付け!I3112</f>
        <v>0</v>
      </c>
      <c r="J6043" s="29">
        <f>①陸連データ貼付け!J3112</f>
        <v>0</v>
      </c>
      <c r="K6043" s="29">
        <f t="shared" si="293"/>
        <v>0</v>
      </c>
      <c r="L6043" s="29">
        <f>①陸連データ貼付け!P3112</f>
        <v>0</v>
      </c>
      <c r="M6043" s="63">
        <f>①陸連データ貼付け!Q3112</f>
        <v>0</v>
      </c>
    </row>
    <row r="6044" spans="1:13">
      <c r="A6044" s="220" t="str">
        <f>IF(①陸連データ貼付け!M3113="","",①陸連データ貼付け!M3113)</f>
        <v/>
      </c>
      <c r="B6044" s="29" t="str">
        <f t="shared" si="291"/>
        <v/>
      </c>
      <c r="C6044" s="29" t="str">
        <f t="shared" si="292"/>
        <v/>
      </c>
      <c r="D6044" s="29">
        <f>①陸連データ貼付け!B3113</f>
        <v>0</v>
      </c>
      <c r="E6044" s="29">
        <f>①陸連データ貼付け!C3113</f>
        <v>0</v>
      </c>
      <c r="F6044" s="29" t="str">
        <f>ASC(①陸連データ貼付け!D3113)</f>
        <v/>
      </c>
      <c r="G6044" s="29">
        <f>①陸連データ貼付け!E3113</f>
        <v>0</v>
      </c>
      <c r="H6044" s="29">
        <f>①陸連データ貼付け!H3113</f>
        <v>0</v>
      </c>
      <c r="I6044" s="29">
        <f>①陸連データ貼付け!I3113</f>
        <v>0</v>
      </c>
      <c r="J6044" s="29">
        <f>①陸連データ貼付け!J3113</f>
        <v>0</v>
      </c>
      <c r="K6044" s="29">
        <f t="shared" si="293"/>
        <v>0</v>
      </c>
      <c r="L6044" s="29">
        <f>①陸連データ貼付け!P3113</f>
        <v>0</v>
      </c>
      <c r="M6044" s="63">
        <f>①陸連データ貼付け!Q3113</f>
        <v>0</v>
      </c>
    </row>
    <row r="6045" spans="1:13">
      <c r="A6045" s="220" t="str">
        <f>IF(①陸連データ貼付け!M3114="","",①陸連データ貼付け!M3114)</f>
        <v/>
      </c>
      <c r="B6045" s="29" t="str">
        <f t="shared" si="291"/>
        <v/>
      </c>
      <c r="C6045" s="29" t="str">
        <f t="shared" si="292"/>
        <v/>
      </c>
      <c r="D6045" s="29">
        <f>①陸連データ貼付け!B3114</f>
        <v>0</v>
      </c>
      <c r="E6045" s="29">
        <f>①陸連データ貼付け!C3114</f>
        <v>0</v>
      </c>
      <c r="F6045" s="29" t="str">
        <f>ASC(①陸連データ貼付け!D3114)</f>
        <v/>
      </c>
      <c r="G6045" s="29">
        <f>①陸連データ貼付け!E3114</f>
        <v>0</v>
      </c>
      <c r="H6045" s="29">
        <f>①陸連データ貼付け!H3114</f>
        <v>0</v>
      </c>
      <c r="I6045" s="29">
        <f>①陸連データ貼付け!I3114</f>
        <v>0</v>
      </c>
      <c r="J6045" s="29">
        <f>①陸連データ貼付け!J3114</f>
        <v>0</v>
      </c>
      <c r="K6045" s="29">
        <f t="shared" si="293"/>
        <v>0</v>
      </c>
      <c r="L6045" s="29">
        <f>①陸連データ貼付け!P3114</f>
        <v>0</v>
      </c>
      <c r="M6045" s="63">
        <f>①陸連データ貼付け!Q3114</f>
        <v>0</v>
      </c>
    </row>
    <row r="6046" spans="1:13">
      <c r="A6046" s="220" t="str">
        <f>IF(①陸連データ貼付け!M3115="","",①陸連データ貼付け!M3115)</f>
        <v/>
      </c>
      <c r="B6046" s="29" t="str">
        <f t="shared" si="291"/>
        <v/>
      </c>
      <c r="C6046" s="29" t="str">
        <f t="shared" si="292"/>
        <v/>
      </c>
      <c r="D6046" s="29">
        <f>①陸連データ貼付け!B3115</f>
        <v>0</v>
      </c>
      <c r="E6046" s="29">
        <f>①陸連データ貼付け!C3115</f>
        <v>0</v>
      </c>
      <c r="F6046" s="29" t="str">
        <f>ASC(①陸連データ貼付け!D3115)</f>
        <v/>
      </c>
      <c r="G6046" s="29">
        <f>①陸連データ貼付け!E3115</f>
        <v>0</v>
      </c>
      <c r="H6046" s="29">
        <f>①陸連データ貼付け!H3115</f>
        <v>0</v>
      </c>
      <c r="I6046" s="29">
        <f>①陸連データ貼付け!I3115</f>
        <v>0</v>
      </c>
      <c r="J6046" s="29">
        <f>①陸連データ貼付け!J3115</f>
        <v>0</v>
      </c>
      <c r="K6046" s="29">
        <f t="shared" si="293"/>
        <v>0</v>
      </c>
      <c r="L6046" s="29">
        <f>①陸連データ貼付け!P3115</f>
        <v>0</v>
      </c>
      <c r="M6046" s="63">
        <f>①陸連データ貼付け!Q3115</f>
        <v>0</v>
      </c>
    </row>
    <row r="6047" spans="1:13">
      <c r="A6047" s="220" t="str">
        <f>IF(①陸連データ貼付け!M3116="","",①陸連データ貼付け!M3116)</f>
        <v/>
      </c>
      <c r="B6047" s="29" t="str">
        <f t="shared" si="291"/>
        <v/>
      </c>
      <c r="C6047" s="29" t="str">
        <f t="shared" si="292"/>
        <v/>
      </c>
      <c r="D6047" s="29">
        <f>①陸連データ貼付け!B3116</f>
        <v>0</v>
      </c>
      <c r="E6047" s="29">
        <f>①陸連データ貼付け!C3116</f>
        <v>0</v>
      </c>
      <c r="F6047" s="29" t="str">
        <f>ASC(①陸連データ貼付け!D3116)</f>
        <v/>
      </c>
      <c r="G6047" s="29">
        <f>①陸連データ貼付け!E3116</f>
        <v>0</v>
      </c>
      <c r="H6047" s="29">
        <f>①陸連データ貼付け!H3116</f>
        <v>0</v>
      </c>
      <c r="I6047" s="29">
        <f>①陸連データ貼付け!I3116</f>
        <v>0</v>
      </c>
      <c r="J6047" s="29">
        <f>①陸連データ貼付け!J3116</f>
        <v>0</v>
      </c>
      <c r="K6047" s="29">
        <f t="shared" si="293"/>
        <v>0</v>
      </c>
      <c r="L6047" s="29">
        <f>①陸連データ貼付け!P3116</f>
        <v>0</v>
      </c>
      <c r="M6047" s="63">
        <f>①陸連データ貼付け!Q3116</f>
        <v>0</v>
      </c>
    </row>
    <row r="6048" spans="1:13">
      <c r="A6048" s="220" t="str">
        <f>IF(①陸連データ貼付け!M3117="","",①陸連データ貼付け!M3117)</f>
        <v/>
      </c>
      <c r="B6048" s="29" t="str">
        <f t="shared" si="291"/>
        <v/>
      </c>
      <c r="C6048" s="29" t="str">
        <f t="shared" si="292"/>
        <v/>
      </c>
      <c r="D6048" s="29">
        <f>①陸連データ貼付け!B3117</f>
        <v>0</v>
      </c>
      <c r="E6048" s="29">
        <f>①陸連データ貼付け!C3117</f>
        <v>0</v>
      </c>
      <c r="F6048" s="29" t="str">
        <f>ASC(①陸連データ貼付け!D3117)</f>
        <v/>
      </c>
      <c r="G6048" s="29">
        <f>①陸連データ貼付け!E3117</f>
        <v>0</v>
      </c>
      <c r="H6048" s="29">
        <f>①陸連データ貼付け!H3117</f>
        <v>0</v>
      </c>
      <c r="I6048" s="29">
        <f>①陸連データ貼付け!I3117</f>
        <v>0</v>
      </c>
      <c r="J6048" s="29">
        <f>①陸連データ貼付け!J3117</f>
        <v>0</v>
      </c>
      <c r="K6048" s="29">
        <f t="shared" si="293"/>
        <v>0</v>
      </c>
      <c r="L6048" s="29">
        <f>①陸連データ貼付け!P3117</f>
        <v>0</v>
      </c>
      <c r="M6048" s="63">
        <f>①陸連データ貼付け!Q3117</f>
        <v>0</v>
      </c>
    </row>
    <row r="6049" spans="1:13">
      <c r="A6049" s="220" t="str">
        <f>IF(①陸連データ貼付け!M3118="","",①陸連データ貼付け!M3118)</f>
        <v/>
      </c>
      <c r="B6049" s="29" t="str">
        <f t="shared" si="291"/>
        <v/>
      </c>
      <c r="C6049" s="29" t="str">
        <f t="shared" si="292"/>
        <v/>
      </c>
      <c r="D6049" s="29">
        <f>①陸連データ貼付け!B3118</f>
        <v>0</v>
      </c>
      <c r="E6049" s="29">
        <f>①陸連データ貼付け!C3118</f>
        <v>0</v>
      </c>
      <c r="F6049" s="29" t="str">
        <f>ASC(①陸連データ貼付け!D3118)</f>
        <v/>
      </c>
      <c r="G6049" s="29">
        <f>①陸連データ貼付け!E3118</f>
        <v>0</v>
      </c>
      <c r="H6049" s="29">
        <f>①陸連データ貼付け!H3118</f>
        <v>0</v>
      </c>
      <c r="I6049" s="29">
        <f>①陸連データ貼付け!I3118</f>
        <v>0</v>
      </c>
      <c r="J6049" s="29">
        <f>①陸連データ貼付け!J3118</f>
        <v>0</v>
      </c>
      <c r="K6049" s="29">
        <f t="shared" si="293"/>
        <v>0</v>
      </c>
      <c r="L6049" s="29">
        <f>①陸連データ貼付け!P3118</f>
        <v>0</v>
      </c>
      <c r="M6049" s="63">
        <f>①陸連データ貼付け!Q3118</f>
        <v>0</v>
      </c>
    </row>
    <row r="6050" spans="1:13">
      <c r="A6050" s="220" t="str">
        <f>IF(①陸連データ貼付け!M3119="","",①陸連データ貼付け!M3119)</f>
        <v/>
      </c>
      <c r="B6050" s="29" t="str">
        <f t="shared" si="291"/>
        <v/>
      </c>
      <c r="C6050" s="29" t="str">
        <f t="shared" si="292"/>
        <v/>
      </c>
      <c r="D6050" s="29">
        <f>①陸連データ貼付け!B3119</f>
        <v>0</v>
      </c>
      <c r="E6050" s="29">
        <f>①陸連データ貼付け!C3119</f>
        <v>0</v>
      </c>
      <c r="F6050" s="29" t="str">
        <f>ASC(①陸連データ貼付け!D3119)</f>
        <v/>
      </c>
      <c r="G6050" s="29">
        <f>①陸連データ貼付け!E3119</f>
        <v>0</v>
      </c>
      <c r="H6050" s="29">
        <f>①陸連データ貼付け!H3119</f>
        <v>0</v>
      </c>
      <c r="I6050" s="29">
        <f>①陸連データ貼付け!I3119</f>
        <v>0</v>
      </c>
      <c r="J6050" s="29">
        <f>①陸連データ貼付け!J3119</f>
        <v>0</v>
      </c>
      <c r="K6050" s="29">
        <f t="shared" si="293"/>
        <v>0</v>
      </c>
      <c r="L6050" s="29">
        <f>①陸連データ貼付け!P3119</f>
        <v>0</v>
      </c>
      <c r="M6050" s="63">
        <f>①陸連データ貼付け!Q3119</f>
        <v>0</v>
      </c>
    </row>
    <row r="6051" spans="1:13">
      <c r="A6051" s="220" t="str">
        <f>IF(①陸連データ貼付け!M3120="","",①陸連データ貼付け!M3120)</f>
        <v/>
      </c>
      <c r="B6051" s="29" t="str">
        <f t="shared" si="291"/>
        <v/>
      </c>
      <c r="C6051" s="29" t="str">
        <f t="shared" si="292"/>
        <v/>
      </c>
      <c r="D6051" s="29">
        <f>①陸連データ貼付け!B3120</f>
        <v>0</v>
      </c>
      <c r="E6051" s="29">
        <f>①陸連データ貼付け!C3120</f>
        <v>0</v>
      </c>
      <c r="F6051" s="29" t="str">
        <f>ASC(①陸連データ貼付け!D3120)</f>
        <v/>
      </c>
      <c r="G6051" s="29">
        <f>①陸連データ貼付け!E3120</f>
        <v>0</v>
      </c>
      <c r="H6051" s="29">
        <f>①陸連データ貼付け!H3120</f>
        <v>0</v>
      </c>
      <c r="I6051" s="29">
        <f>①陸連データ貼付け!I3120</f>
        <v>0</v>
      </c>
      <c r="J6051" s="29">
        <f>①陸連データ貼付け!J3120</f>
        <v>0</v>
      </c>
      <c r="K6051" s="29">
        <f t="shared" si="293"/>
        <v>0</v>
      </c>
      <c r="L6051" s="29">
        <f>①陸連データ貼付け!P3120</f>
        <v>0</v>
      </c>
      <c r="M6051" s="63">
        <f>①陸連データ貼付け!Q3120</f>
        <v>0</v>
      </c>
    </row>
    <row r="6052" spans="1:13">
      <c r="A6052" s="220" t="str">
        <f>IF(①陸連データ貼付け!M3121="","",①陸連データ貼付け!M3121)</f>
        <v/>
      </c>
      <c r="B6052" s="29" t="str">
        <f t="shared" si="291"/>
        <v/>
      </c>
      <c r="C6052" s="29" t="str">
        <f t="shared" si="292"/>
        <v/>
      </c>
      <c r="D6052" s="29">
        <f>①陸連データ貼付け!B3121</f>
        <v>0</v>
      </c>
      <c r="E6052" s="29">
        <f>①陸連データ貼付け!C3121</f>
        <v>0</v>
      </c>
      <c r="F6052" s="29" t="str">
        <f>ASC(①陸連データ貼付け!D3121)</f>
        <v/>
      </c>
      <c r="G6052" s="29">
        <f>①陸連データ貼付け!E3121</f>
        <v>0</v>
      </c>
      <c r="H6052" s="29">
        <f>①陸連データ貼付け!H3121</f>
        <v>0</v>
      </c>
      <c r="I6052" s="29">
        <f>①陸連データ貼付け!I3121</f>
        <v>0</v>
      </c>
      <c r="J6052" s="29">
        <f>①陸連データ貼付け!J3121</f>
        <v>0</v>
      </c>
      <c r="K6052" s="29">
        <f t="shared" si="293"/>
        <v>0</v>
      </c>
      <c r="L6052" s="29">
        <f>①陸連データ貼付け!P3121</f>
        <v>0</v>
      </c>
      <c r="M6052" s="63">
        <f>①陸連データ貼付け!Q3121</f>
        <v>0</v>
      </c>
    </row>
    <row r="6053" spans="1:13">
      <c r="A6053" s="220" t="str">
        <f>IF(①陸連データ貼付け!M3122="","",①陸連データ貼付け!M3122)</f>
        <v/>
      </c>
      <c r="B6053" s="29" t="str">
        <f t="shared" si="291"/>
        <v/>
      </c>
      <c r="C6053" s="29" t="str">
        <f t="shared" si="292"/>
        <v/>
      </c>
      <c r="D6053" s="29">
        <f>①陸連データ貼付け!B3122</f>
        <v>0</v>
      </c>
      <c r="E6053" s="29">
        <f>①陸連データ貼付け!C3122</f>
        <v>0</v>
      </c>
      <c r="F6053" s="29" t="str">
        <f>ASC(①陸連データ貼付け!D3122)</f>
        <v/>
      </c>
      <c r="G6053" s="29">
        <f>①陸連データ貼付け!E3122</f>
        <v>0</v>
      </c>
      <c r="H6053" s="29">
        <f>①陸連データ貼付け!H3122</f>
        <v>0</v>
      </c>
      <c r="I6053" s="29">
        <f>①陸連データ貼付け!I3122</f>
        <v>0</v>
      </c>
      <c r="J6053" s="29">
        <f>①陸連データ貼付け!J3122</f>
        <v>0</v>
      </c>
      <c r="K6053" s="29">
        <f t="shared" si="293"/>
        <v>0</v>
      </c>
      <c r="L6053" s="29">
        <f>①陸連データ貼付け!P3122</f>
        <v>0</v>
      </c>
      <c r="M6053" s="63">
        <f>①陸連データ貼付け!Q3122</f>
        <v>0</v>
      </c>
    </row>
    <row r="6054" spans="1:13">
      <c r="A6054" s="220" t="str">
        <f>IF(①陸連データ貼付け!M3123="","",①陸連データ貼付け!M3123)</f>
        <v/>
      </c>
      <c r="B6054" s="29" t="str">
        <f t="shared" si="291"/>
        <v/>
      </c>
      <c r="C6054" s="29" t="str">
        <f t="shared" si="292"/>
        <v/>
      </c>
      <c r="D6054" s="29">
        <f>①陸連データ貼付け!B3123</f>
        <v>0</v>
      </c>
      <c r="E6054" s="29">
        <f>①陸連データ貼付け!C3123</f>
        <v>0</v>
      </c>
      <c r="F6054" s="29" t="str">
        <f>ASC(①陸連データ貼付け!D3123)</f>
        <v/>
      </c>
      <c r="G6054" s="29">
        <f>①陸連データ貼付け!E3123</f>
        <v>0</v>
      </c>
      <c r="H6054" s="29">
        <f>①陸連データ貼付け!H3123</f>
        <v>0</v>
      </c>
      <c r="I6054" s="29">
        <f>①陸連データ貼付け!I3123</f>
        <v>0</v>
      </c>
      <c r="J6054" s="29">
        <f>①陸連データ貼付け!J3123</f>
        <v>0</v>
      </c>
      <c r="K6054" s="29">
        <f t="shared" si="293"/>
        <v>0</v>
      </c>
      <c r="L6054" s="29">
        <f>①陸連データ貼付け!P3123</f>
        <v>0</v>
      </c>
      <c r="M6054" s="63">
        <f>①陸連データ貼付け!Q3123</f>
        <v>0</v>
      </c>
    </row>
    <row r="6055" spans="1:13">
      <c r="A6055" s="220" t="str">
        <f>IF(①陸連データ貼付け!M3124="","",①陸連データ貼付け!M3124)</f>
        <v/>
      </c>
      <c r="B6055" s="29" t="str">
        <f t="shared" si="291"/>
        <v/>
      </c>
      <c r="C6055" s="29" t="str">
        <f t="shared" si="292"/>
        <v/>
      </c>
      <c r="D6055" s="29">
        <f>①陸連データ貼付け!B3124</f>
        <v>0</v>
      </c>
      <c r="E6055" s="29">
        <f>①陸連データ貼付け!C3124</f>
        <v>0</v>
      </c>
      <c r="F6055" s="29" t="str">
        <f>ASC(①陸連データ貼付け!D3124)</f>
        <v/>
      </c>
      <c r="G6055" s="29">
        <f>①陸連データ貼付け!E3124</f>
        <v>0</v>
      </c>
      <c r="H6055" s="29">
        <f>①陸連データ貼付け!H3124</f>
        <v>0</v>
      </c>
      <c r="I6055" s="29">
        <f>①陸連データ貼付け!I3124</f>
        <v>0</v>
      </c>
      <c r="J6055" s="29">
        <f>①陸連データ貼付け!J3124</f>
        <v>0</v>
      </c>
      <c r="K6055" s="29">
        <f t="shared" si="293"/>
        <v>0</v>
      </c>
      <c r="L6055" s="29">
        <f>①陸連データ貼付け!P3124</f>
        <v>0</v>
      </c>
      <c r="M6055" s="63">
        <f>①陸連データ貼付け!Q3124</f>
        <v>0</v>
      </c>
    </row>
    <row r="6056" spans="1:13">
      <c r="A6056" s="220" t="str">
        <f>IF(①陸連データ貼付け!M3125="","",①陸連データ貼付け!M3125)</f>
        <v/>
      </c>
      <c r="B6056" s="29" t="str">
        <f t="shared" si="291"/>
        <v/>
      </c>
      <c r="C6056" s="29" t="str">
        <f t="shared" si="292"/>
        <v/>
      </c>
      <c r="D6056" s="29">
        <f>①陸連データ貼付け!B3125</f>
        <v>0</v>
      </c>
      <c r="E6056" s="29">
        <f>①陸連データ貼付け!C3125</f>
        <v>0</v>
      </c>
      <c r="F6056" s="29" t="str">
        <f>ASC(①陸連データ貼付け!D3125)</f>
        <v/>
      </c>
      <c r="G6056" s="29">
        <f>①陸連データ貼付け!E3125</f>
        <v>0</v>
      </c>
      <c r="H6056" s="29">
        <f>①陸連データ貼付け!H3125</f>
        <v>0</v>
      </c>
      <c r="I6056" s="29">
        <f>①陸連データ貼付け!I3125</f>
        <v>0</v>
      </c>
      <c r="J6056" s="29">
        <f>①陸連データ貼付け!J3125</f>
        <v>0</v>
      </c>
      <c r="K6056" s="29">
        <f t="shared" si="293"/>
        <v>0</v>
      </c>
      <c r="L6056" s="29">
        <f>①陸連データ貼付け!P3125</f>
        <v>0</v>
      </c>
      <c r="M6056" s="63">
        <f>①陸連データ貼付け!Q3125</f>
        <v>0</v>
      </c>
    </row>
    <row r="6057" spans="1:13">
      <c r="A6057" s="220" t="str">
        <f>IF(①陸連データ貼付け!M3126="","",①陸連データ貼付け!M3126)</f>
        <v/>
      </c>
      <c r="B6057" s="29" t="str">
        <f t="shared" si="291"/>
        <v/>
      </c>
      <c r="C6057" s="29" t="str">
        <f t="shared" si="292"/>
        <v/>
      </c>
      <c r="D6057" s="29">
        <f>①陸連データ貼付け!B3126</f>
        <v>0</v>
      </c>
      <c r="E6057" s="29">
        <f>①陸連データ貼付け!C3126</f>
        <v>0</v>
      </c>
      <c r="F6057" s="29" t="str">
        <f>ASC(①陸連データ貼付け!D3126)</f>
        <v/>
      </c>
      <c r="G6057" s="29">
        <f>①陸連データ貼付け!E3126</f>
        <v>0</v>
      </c>
      <c r="H6057" s="29">
        <f>①陸連データ貼付け!H3126</f>
        <v>0</v>
      </c>
      <c r="I6057" s="29">
        <f>①陸連データ貼付け!I3126</f>
        <v>0</v>
      </c>
      <c r="J6057" s="29">
        <f>①陸連データ貼付け!J3126</f>
        <v>0</v>
      </c>
      <c r="K6057" s="29">
        <f t="shared" si="293"/>
        <v>0</v>
      </c>
      <c r="L6057" s="29">
        <f>①陸連データ貼付け!P3126</f>
        <v>0</v>
      </c>
      <c r="M6057" s="63">
        <f>①陸連データ貼付け!Q3126</f>
        <v>0</v>
      </c>
    </row>
    <row r="6058" spans="1:13">
      <c r="A6058" s="220" t="str">
        <f>IF(①陸連データ貼付け!M3127="","",①陸連データ貼付け!M3127)</f>
        <v/>
      </c>
      <c r="B6058" s="29" t="str">
        <f t="shared" si="291"/>
        <v/>
      </c>
      <c r="C6058" s="29" t="str">
        <f t="shared" si="292"/>
        <v/>
      </c>
      <c r="D6058" s="29">
        <f>①陸連データ貼付け!B3127</f>
        <v>0</v>
      </c>
      <c r="E6058" s="29">
        <f>①陸連データ貼付け!C3127</f>
        <v>0</v>
      </c>
      <c r="F6058" s="29" t="str">
        <f>ASC(①陸連データ貼付け!D3127)</f>
        <v/>
      </c>
      <c r="G6058" s="29">
        <f>①陸連データ貼付け!E3127</f>
        <v>0</v>
      </c>
      <c r="H6058" s="29">
        <f>①陸連データ貼付け!H3127</f>
        <v>0</v>
      </c>
      <c r="I6058" s="29">
        <f>①陸連データ貼付け!I3127</f>
        <v>0</v>
      </c>
      <c r="J6058" s="29">
        <f>①陸連データ貼付け!J3127</f>
        <v>0</v>
      </c>
      <c r="K6058" s="29">
        <f t="shared" si="293"/>
        <v>0</v>
      </c>
      <c r="L6058" s="29">
        <f>①陸連データ貼付け!P3127</f>
        <v>0</v>
      </c>
      <c r="M6058" s="63">
        <f>①陸連データ貼付け!Q3127</f>
        <v>0</v>
      </c>
    </row>
    <row r="6059" spans="1:13">
      <c r="A6059" s="220" t="str">
        <f>IF(①陸連データ貼付け!M3128="","",①陸連データ貼付け!M3128)</f>
        <v/>
      </c>
      <c r="B6059" s="29" t="str">
        <f t="shared" si="291"/>
        <v/>
      </c>
      <c r="C6059" s="29" t="str">
        <f t="shared" si="292"/>
        <v/>
      </c>
      <c r="D6059" s="29">
        <f>①陸連データ貼付け!B3128</f>
        <v>0</v>
      </c>
      <c r="E6059" s="29">
        <f>①陸連データ貼付け!C3128</f>
        <v>0</v>
      </c>
      <c r="F6059" s="29" t="str">
        <f>ASC(①陸連データ貼付け!D3128)</f>
        <v/>
      </c>
      <c r="G6059" s="29">
        <f>①陸連データ貼付け!E3128</f>
        <v>0</v>
      </c>
      <c r="H6059" s="29">
        <f>①陸連データ貼付け!H3128</f>
        <v>0</v>
      </c>
      <c r="I6059" s="29">
        <f>①陸連データ貼付け!I3128</f>
        <v>0</v>
      </c>
      <c r="J6059" s="29">
        <f>①陸連データ貼付け!J3128</f>
        <v>0</v>
      </c>
      <c r="K6059" s="29">
        <f t="shared" si="293"/>
        <v>0</v>
      </c>
      <c r="L6059" s="29">
        <f>①陸連データ貼付け!P3128</f>
        <v>0</v>
      </c>
      <c r="M6059" s="63">
        <f>①陸連データ貼付け!Q3128</f>
        <v>0</v>
      </c>
    </row>
    <row r="6060" spans="1:13">
      <c r="A6060" s="220" t="str">
        <f>IF(①陸連データ貼付け!M3129="","",①陸連データ貼付け!M3129)</f>
        <v/>
      </c>
      <c r="B6060" s="29" t="str">
        <f t="shared" si="291"/>
        <v/>
      </c>
      <c r="C6060" s="29" t="str">
        <f t="shared" si="292"/>
        <v/>
      </c>
      <c r="D6060" s="29">
        <f>①陸連データ貼付け!B3129</f>
        <v>0</v>
      </c>
      <c r="E6060" s="29">
        <f>①陸連データ貼付け!C3129</f>
        <v>0</v>
      </c>
      <c r="F6060" s="29" t="str">
        <f>ASC(①陸連データ貼付け!D3129)</f>
        <v/>
      </c>
      <c r="G6060" s="29">
        <f>①陸連データ貼付け!E3129</f>
        <v>0</v>
      </c>
      <c r="H6060" s="29">
        <f>①陸連データ貼付け!H3129</f>
        <v>0</v>
      </c>
      <c r="I6060" s="29">
        <f>①陸連データ貼付け!I3129</f>
        <v>0</v>
      </c>
      <c r="J6060" s="29">
        <f>①陸連データ貼付け!J3129</f>
        <v>0</v>
      </c>
      <c r="K6060" s="29">
        <f t="shared" si="293"/>
        <v>0</v>
      </c>
      <c r="L6060" s="29">
        <f>①陸連データ貼付け!P3129</f>
        <v>0</v>
      </c>
      <c r="M6060" s="63">
        <f>①陸連データ貼付け!Q3129</f>
        <v>0</v>
      </c>
    </row>
    <row r="6061" spans="1:13">
      <c r="A6061" s="220" t="str">
        <f>IF(①陸連データ貼付け!M3130="","",①陸連データ貼付け!M3130)</f>
        <v/>
      </c>
      <c r="B6061" s="29" t="str">
        <f t="shared" si="291"/>
        <v/>
      </c>
      <c r="C6061" s="29" t="str">
        <f t="shared" si="292"/>
        <v/>
      </c>
      <c r="D6061" s="29">
        <f>①陸連データ貼付け!B3130</f>
        <v>0</v>
      </c>
      <c r="E6061" s="29">
        <f>①陸連データ貼付け!C3130</f>
        <v>0</v>
      </c>
      <c r="F6061" s="29" t="str">
        <f>ASC(①陸連データ貼付け!D3130)</f>
        <v/>
      </c>
      <c r="G6061" s="29">
        <f>①陸連データ貼付け!E3130</f>
        <v>0</v>
      </c>
      <c r="H6061" s="29">
        <f>①陸連データ貼付け!H3130</f>
        <v>0</v>
      </c>
      <c r="I6061" s="29">
        <f>①陸連データ貼付け!I3130</f>
        <v>0</v>
      </c>
      <c r="J6061" s="29">
        <f>①陸連データ貼付け!J3130</f>
        <v>0</v>
      </c>
      <c r="K6061" s="29">
        <f t="shared" si="293"/>
        <v>0</v>
      </c>
      <c r="L6061" s="29">
        <f>①陸連データ貼付け!P3130</f>
        <v>0</v>
      </c>
      <c r="M6061" s="63">
        <f>①陸連データ貼付け!Q3130</f>
        <v>0</v>
      </c>
    </row>
    <row r="6062" spans="1:13">
      <c r="A6062" s="220" t="str">
        <f>IF(①陸連データ貼付け!M3131="","",①陸連データ貼付け!M3131)</f>
        <v/>
      </c>
      <c r="B6062" s="29" t="str">
        <f t="shared" ref="B6062:B6114" si="294">LEFT(A6062,1)</f>
        <v/>
      </c>
      <c r="C6062" s="29" t="str">
        <f t="shared" ref="C6062:C6114" si="295">REPLACE(A6062,1,1,"")</f>
        <v/>
      </c>
      <c r="D6062" s="29">
        <f>①陸連データ貼付け!B3131</f>
        <v>0</v>
      </c>
      <c r="E6062" s="29">
        <f>①陸連データ貼付け!C3131</f>
        <v>0</v>
      </c>
      <c r="F6062" s="29" t="str">
        <f>ASC(①陸連データ貼付け!D3131)</f>
        <v/>
      </c>
      <c r="G6062" s="29">
        <f>①陸連データ貼付け!E3131</f>
        <v>0</v>
      </c>
      <c r="H6062" s="29">
        <f>①陸連データ貼付け!H3131</f>
        <v>0</v>
      </c>
      <c r="I6062" s="29">
        <f>①陸連データ貼付け!I3131</f>
        <v>0</v>
      </c>
      <c r="J6062" s="29">
        <f>①陸連データ貼付け!J3131</f>
        <v>0</v>
      </c>
      <c r="K6062" s="29">
        <f t="shared" ref="K6062:K6114" si="296">I6062</f>
        <v>0</v>
      </c>
      <c r="L6062" s="29">
        <f>①陸連データ貼付け!P3131</f>
        <v>0</v>
      </c>
      <c r="M6062" s="63">
        <f>①陸連データ貼付け!Q3131</f>
        <v>0</v>
      </c>
    </row>
    <row r="6063" spans="1:13">
      <c r="A6063" s="220" t="str">
        <f>IF(①陸連データ貼付け!M3132="","",①陸連データ貼付け!M3132)</f>
        <v/>
      </c>
      <c r="B6063" s="29" t="str">
        <f t="shared" si="294"/>
        <v/>
      </c>
      <c r="C6063" s="29" t="str">
        <f t="shared" si="295"/>
        <v/>
      </c>
      <c r="D6063" s="29">
        <f>①陸連データ貼付け!B3132</f>
        <v>0</v>
      </c>
      <c r="E6063" s="29">
        <f>①陸連データ貼付け!C3132</f>
        <v>0</v>
      </c>
      <c r="F6063" s="29" t="str">
        <f>ASC(①陸連データ貼付け!D3132)</f>
        <v/>
      </c>
      <c r="G6063" s="29">
        <f>①陸連データ貼付け!E3132</f>
        <v>0</v>
      </c>
      <c r="H6063" s="29">
        <f>①陸連データ貼付け!H3132</f>
        <v>0</v>
      </c>
      <c r="I6063" s="29">
        <f>①陸連データ貼付け!I3132</f>
        <v>0</v>
      </c>
      <c r="J6063" s="29">
        <f>①陸連データ貼付け!J3132</f>
        <v>0</v>
      </c>
      <c r="K6063" s="29">
        <f t="shared" si="296"/>
        <v>0</v>
      </c>
      <c r="L6063" s="29">
        <f>①陸連データ貼付け!P3132</f>
        <v>0</v>
      </c>
      <c r="M6063" s="63">
        <f>①陸連データ貼付け!Q3132</f>
        <v>0</v>
      </c>
    </row>
    <row r="6064" spans="1:13">
      <c r="A6064" s="220" t="str">
        <f>IF(①陸連データ貼付け!M3133="","",①陸連データ貼付け!M3133)</f>
        <v/>
      </c>
      <c r="B6064" s="29" t="str">
        <f t="shared" si="294"/>
        <v/>
      </c>
      <c r="C6064" s="29" t="str">
        <f t="shared" si="295"/>
        <v/>
      </c>
      <c r="D6064" s="29">
        <f>①陸連データ貼付け!B3133</f>
        <v>0</v>
      </c>
      <c r="E6064" s="29">
        <f>①陸連データ貼付け!C3133</f>
        <v>0</v>
      </c>
      <c r="F6064" s="29" t="str">
        <f>ASC(①陸連データ貼付け!D3133)</f>
        <v/>
      </c>
      <c r="G6064" s="29">
        <f>①陸連データ貼付け!E3133</f>
        <v>0</v>
      </c>
      <c r="H6064" s="29">
        <f>①陸連データ貼付け!H3133</f>
        <v>0</v>
      </c>
      <c r="I6064" s="29">
        <f>①陸連データ貼付け!I3133</f>
        <v>0</v>
      </c>
      <c r="J6064" s="29">
        <f>①陸連データ貼付け!J3133</f>
        <v>0</v>
      </c>
      <c r="K6064" s="29">
        <f t="shared" si="296"/>
        <v>0</v>
      </c>
      <c r="L6064" s="29">
        <f>①陸連データ貼付け!P3133</f>
        <v>0</v>
      </c>
      <c r="M6064" s="63">
        <f>①陸連データ貼付け!Q3133</f>
        <v>0</v>
      </c>
    </row>
    <row r="6065" spans="1:13">
      <c r="A6065" s="220" t="str">
        <f>IF(①陸連データ貼付け!M3134="","",①陸連データ貼付け!M3134)</f>
        <v/>
      </c>
      <c r="B6065" s="29" t="str">
        <f t="shared" si="294"/>
        <v/>
      </c>
      <c r="C6065" s="29" t="str">
        <f t="shared" si="295"/>
        <v/>
      </c>
      <c r="D6065" s="29">
        <f>①陸連データ貼付け!B3134</f>
        <v>0</v>
      </c>
      <c r="E6065" s="29">
        <f>①陸連データ貼付け!C3134</f>
        <v>0</v>
      </c>
      <c r="F6065" s="29" t="str">
        <f>ASC(①陸連データ貼付け!D3134)</f>
        <v/>
      </c>
      <c r="G6065" s="29">
        <f>①陸連データ貼付け!E3134</f>
        <v>0</v>
      </c>
      <c r="H6065" s="29">
        <f>①陸連データ貼付け!H3134</f>
        <v>0</v>
      </c>
      <c r="I6065" s="29">
        <f>①陸連データ貼付け!I3134</f>
        <v>0</v>
      </c>
      <c r="J6065" s="29">
        <f>①陸連データ貼付け!J3134</f>
        <v>0</v>
      </c>
      <c r="K6065" s="29">
        <f t="shared" si="296"/>
        <v>0</v>
      </c>
      <c r="L6065" s="29">
        <f>①陸連データ貼付け!P3134</f>
        <v>0</v>
      </c>
      <c r="M6065" s="63">
        <f>①陸連データ貼付け!Q3134</f>
        <v>0</v>
      </c>
    </row>
    <row r="6066" spans="1:13">
      <c r="A6066" s="220" t="str">
        <f>IF(①陸連データ貼付け!M3135="","",①陸連データ貼付け!M3135)</f>
        <v/>
      </c>
      <c r="B6066" s="29" t="str">
        <f t="shared" si="294"/>
        <v/>
      </c>
      <c r="C6066" s="29" t="str">
        <f t="shared" si="295"/>
        <v/>
      </c>
      <c r="D6066" s="29">
        <f>①陸連データ貼付け!B3135</f>
        <v>0</v>
      </c>
      <c r="E6066" s="29">
        <f>①陸連データ貼付け!C3135</f>
        <v>0</v>
      </c>
      <c r="F6066" s="29" t="str">
        <f>ASC(①陸連データ貼付け!D3135)</f>
        <v/>
      </c>
      <c r="G6066" s="29">
        <f>①陸連データ貼付け!E3135</f>
        <v>0</v>
      </c>
      <c r="H6066" s="29">
        <f>①陸連データ貼付け!H3135</f>
        <v>0</v>
      </c>
      <c r="I6066" s="29">
        <f>①陸連データ貼付け!I3135</f>
        <v>0</v>
      </c>
      <c r="J6066" s="29">
        <f>①陸連データ貼付け!J3135</f>
        <v>0</v>
      </c>
      <c r="K6066" s="29">
        <f t="shared" si="296"/>
        <v>0</v>
      </c>
      <c r="L6066" s="29">
        <f>①陸連データ貼付け!P3135</f>
        <v>0</v>
      </c>
      <c r="M6066" s="63">
        <f>①陸連データ貼付け!Q3135</f>
        <v>0</v>
      </c>
    </row>
    <row r="6067" spans="1:13">
      <c r="A6067" s="220" t="str">
        <f>IF(①陸連データ貼付け!M3136="","",①陸連データ貼付け!M3136)</f>
        <v/>
      </c>
      <c r="B6067" s="29" t="str">
        <f t="shared" si="294"/>
        <v/>
      </c>
      <c r="C6067" s="29" t="str">
        <f t="shared" si="295"/>
        <v/>
      </c>
      <c r="D6067" s="29">
        <f>①陸連データ貼付け!B3136</f>
        <v>0</v>
      </c>
      <c r="E6067" s="29">
        <f>①陸連データ貼付け!C3136</f>
        <v>0</v>
      </c>
      <c r="F6067" s="29" t="str">
        <f>ASC(①陸連データ貼付け!D3136)</f>
        <v/>
      </c>
      <c r="G6067" s="29">
        <f>①陸連データ貼付け!E3136</f>
        <v>0</v>
      </c>
      <c r="H6067" s="29">
        <f>①陸連データ貼付け!H3136</f>
        <v>0</v>
      </c>
      <c r="I6067" s="29">
        <f>①陸連データ貼付け!I3136</f>
        <v>0</v>
      </c>
      <c r="J6067" s="29">
        <f>①陸連データ貼付け!J3136</f>
        <v>0</v>
      </c>
      <c r="K6067" s="29">
        <f t="shared" si="296"/>
        <v>0</v>
      </c>
      <c r="L6067" s="29">
        <f>①陸連データ貼付け!P3136</f>
        <v>0</v>
      </c>
      <c r="M6067" s="63">
        <f>①陸連データ貼付け!Q3136</f>
        <v>0</v>
      </c>
    </row>
    <row r="6068" spans="1:13">
      <c r="A6068" s="220" t="str">
        <f>IF(①陸連データ貼付け!M3137="","",①陸連データ貼付け!M3137)</f>
        <v/>
      </c>
      <c r="B6068" s="29" t="str">
        <f t="shared" si="294"/>
        <v/>
      </c>
      <c r="C6068" s="29" t="str">
        <f t="shared" si="295"/>
        <v/>
      </c>
      <c r="D6068" s="29">
        <f>①陸連データ貼付け!B3137</f>
        <v>0</v>
      </c>
      <c r="E6068" s="29">
        <f>①陸連データ貼付け!C3137</f>
        <v>0</v>
      </c>
      <c r="F6068" s="29" t="str">
        <f>ASC(①陸連データ貼付け!D3137)</f>
        <v/>
      </c>
      <c r="G6068" s="29">
        <f>①陸連データ貼付け!E3137</f>
        <v>0</v>
      </c>
      <c r="H6068" s="29">
        <f>①陸連データ貼付け!H3137</f>
        <v>0</v>
      </c>
      <c r="I6068" s="29">
        <f>①陸連データ貼付け!I3137</f>
        <v>0</v>
      </c>
      <c r="J6068" s="29">
        <f>①陸連データ貼付け!J3137</f>
        <v>0</v>
      </c>
      <c r="K6068" s="29">
        <f t="shared" si="296"/>
        <v>0</v>
      </c>
      <c r="L6068" s="29">
        <f>①陸連データ貼付け!P3137</f>
        <v>0</v>
      </c>
      <c r="M6068" s="63">
        <f>①陸連データ貼付け!Q3137</f>
        <v>0</v>
      </c>
    </row>
    <row r="6069" spans="1:13">
      <c r="A6069" s="220" t="str">
        <f>IF(①陸連データ貼付け!M3138="","",①陸連データ貼付け!M3138)</f>
        <v/>
      </c>
      <c r="B6069" s="29" t="str">
        <f t="shared" si="294"/>
        <v/>
      </c>
      <c r="C6069" s="29" t="str">
        <f t="shared" si="295"/>
        <v/>
      </c>
      <c r="D6069" s="29">
        <f>①陸連データ貼付け!B3138</f>
        <v>0</v>
      </c>
      <c r="E6069" s="29">
        <f>①陸連データ貼付け!C3138</f>
        <v>0</v>
      </c>
      <c r="F6069" s="29" t="str">
        <f>ASC(①陸連データ貼付け!D3138)</f>
        <v/>
      </c>
      <c r="G6069" s="29">
        <f>①陸連データ貼付け!E3138</f>
        <v>0</v>
      </c>
      <c r="H6069" s="29">
        <f>①陸連データ貼付け!H3138</f>
        <v>0</v>
      </c>
      <c r="I6069" s="29">
        <f>①陸連データ貼付け!I3138</f>
        <v>0</v>
      </c>
      <c r="J6069" s="29">
        <f>①陸連データ貼付け!J3138</f>
        <v>0</v>
      </c>
      <c r="K6069" s="29">
        <f t="shared" si="296"/>
        <v>0</v>
      </c>
      <c r="L6069" s="29">
        <f>①陸連データ貼付け!P3138</f>
        <v>0</v>
      </c>
      <c r="M6069" s="63">
        <f>①陸連データ貼付け!Q3138</f>
        <v>0</v>
      </c>
    </row>
    <row r="6070" spans="1:13">
      <c r="A6070" s="220" t="str">
        <f>IF(①陸連データ貼付け!M3139="","",①陸連データ貼付け!M3139)</f>
        <v/>
      </c>
      <c r="B6070" s="29" t="str">
        <f t="shared" si="294"/>
        <v/>
      </c>
      <c r="C6070" s="29" t="str">
        <f t="shared" si="295"/>
        <v/>
      </c>
      <c r="D6070" s="29">
        <f>①陸連データ貼付け!B3139</f>
        <v>0</v>
      </c>
      <c r="E6070" s="29">
        <f>①陸連データ貼付け!C3139</f>
        <v>0</v>
      </c>
      <c r="F6070" s="29" t="str">
        <f>ASC(①陸連データ貼付け!D3139)</f>
        <v/>
      </c>
      <c r="G6070" s="29">
        <f>①陸連データ貼付け!E3139</f>
        <v>0</v>
      </c>
      <c r="H6070" s="29">
        <f>①陸連データ貼付け!H3139</f>
        <v>0</v>
      </c>
      <c r="I6070" s="29">
        <f>①陸連データ貼付け!I3139</f>
        <v>0</v>
      </c>
      <c r="J6070" s="29">
        <f>①陸連データ貼付け!J3139</f>
        <v>0</v>
      </c>
      <c r="K6070" s="29">
        <f t="shared" si="296"/>
        <v>0</v>
      </c>
      <c r="L6070" s="29">
        <f>①陸連データ貼付け!P3139</f>
        <v>0</v>
      </c>
      <c r="M6070" s="63">
        <f>①陸連データ貼付け!Q3139</f>
        <v>0</v>
      </c>
    </row>
    <row r="6071" spans="1:13">
      <c r="A6071" s="220" t="str">
        <f>IF(①陸連データ貼付け!M3140="","",①陸連データ貼付け!M3140)</f>
        <v/>
      </c>
      <c r="B6071" s="29" t="str">
        <f t="shared" si="294"/>
        <v/>
      </c>
      <c r="C6071" s="29" t="str">
        <f t="shared" si="295"/>
        <v/>
      </c>
      <c r="D6071" s="29">
        <f>①陸連データ貼付け!B3140</f>
        <v>0</v>
      </c>
      <c r="E6071" s="29">
        <f>①陸連データ貼付け!C3140</f>
        <v>0</v>
      </c>
      <c r="F6071" s="29" t="str">
        <f>ASC(①陸連データ貼付け!D3140)</f>
        <v/>
      </c>
      <c r="G6071" s="29">
        <f>①陸連データ貼付け!E3140</f>
        <v>0</v>
      </c>
      <c r="H6071" s="29">
        <f>①陸連データ貼付け!H3140</f>
        <v>0</v>
      </c>
      <c r="I6071" s="29">
        <f>①陸連データ貼付け!I3140</f>
        <v>0</v>
      </c>
      <c r="J6071" s="29">
        <f>①陸連データ貼付け!J3140</f>
        <v>0</v>
      </c>
      <c r="K6071" s="29">
        <f t="shared" si="296"/>
        <v>0</v>
      </c>
      <c r="L6071" s="29">
        <f>①陸連データ貼付け!P3140</f>
        <v>0</v>
      </c>
      <c r="M6071" s="63">
        <f>①陸連データ貼付け!Q3140</f>
        <v>0</v>
      </c>
    </row>
    <row r="6072" spans="1:13">
      <c r="A6072" s="220" t="str">
        <f>IF(①陸連データ貼付け!M3141="","",①陸連データ貼付け!M3141)</f>
        <v/>
      </c>
      <c r="B6072" s="29" t="str">
        <f t="shared" si="294"/>
        <v/>
      </c>
      <c r="C6072" s="29" t="str">
        <f t="shared" si="295"/>
        <v/>
      </c>
      <c r="D6072" s="29">
        <f>①陸連データ貼付け!B3141</f>
        <v>0</v>
      </c>
      <c r="E6072" s="29">
        <f>①陸連データ貼付け!C3141</f>
        <v>0</v>
      </c>
      <c r="F6072" s="29" t="str">
        <f>ASC(①陸連データ貼付け!D3141)</f>
        <v/>
      </c>
      <c r="G6072" s="29">
        <f>①陸連データ貼付け!E3141</f>
        <v>0</v>
      </c>
      <c r="H6072" s="29">
        <f>①陸連データ貼付け!H3141</f>
        <v>0</v>
      </c>
      <c r="I6072" s="29">
        <f>①陸連データ貼付け!I3141</f>
        <v>0</v>
      </c>
      <c r="J6072" s="29">
        <f>①陸連データ貼付け!J3141</f>
        <v>0</v>
      </c>
      <c r="K6072" s="29">
        <f t="shared" si="296"/>
        <v>0</v>
      </c>
      <c r="L6072" s="29">
        <f>①陸連データ貼付け!P3141</f>
        <v>0</v>
      </c>
      <c r="M6072" s="63">
        <f>①陸連データ貼付け!Q3141</f>
        <v>0</v>
      </c>
    </row>
    <row r="6073" spans="1:13">
      <c r="A6073" s="220" t="str">
        <f>IF(①陸連データ貼付け!M3142="","",①陸連データ貼付け!M3142)</f>
        <v/>
      </c>
      <c r="B6073" s="29" t="str">
        <f t="shared" si="294"/>
        <v/>
      </c>
      <c r="C6073" s="29" t="str">
        <f t="shared" si="295"/>
        <v/>
      </c>
      <c r="D6073" s="29">
        <f>①陸連データ貼付け!B3142</f>
        <v>0</v>
      </c>
      <c r="E6073" s="29">
        <f>①陸連データ貼付け!C3142</f>
        <v>0</v>
      </c>
      <c r="F6073" s="29" t="str">
        <f>ASC(①陸連データ貼付け!D3142)</f>
        <v/>
      </c>
      <c r="G6073" s="29">
        <f>①陸連データ貼付け!E3142</f>
        <v>0</v>
      </c>
      <c r="H6073" s="29">
        <f>①陸連データ貼付け!H3142</f>
        <v>0</v>
      </c>
      <c r="I6073" s="29">
        <f>①陸連データ貼付け!I3142</f>
        <v>0</v>
      </c>
      <c r="J6073" s="29">
        <f>①陸連データ貼付け!J3142</f>
        <v>0</v>
      </c>
      <c r="K6073" s="29">
        <f t="shared" si="296"/>
        <v>0</v>
      </c>
      <c r="L6073" s="29">
        <f>①陸連データ貼付け!P3142</f>
        <v>0</v>
      </c>
      <c r="M6073" s="63">
        <f>①陸連データ貼付け!Q3142</f>
        <v>0</v>
      </c>
    </row>
    <row r="6074" spans="1:13">
      <c r="A6074" s="220" t="str">
        <f>IF(①陸連データ貼付け!M3143="","",①陸連データ貼付け!M3143)</f>
        <v/>
      </c>
      <c r="B6074" s="29" t="str">
        <f t="shared" si="294"/>
        <v/>
      </c>
      <c r="C6074" s="29" t="str">
        <f t="shared" si="295"/>
        <v/>
      </c>
      <c r="D6074" s="29">
        <f>①陸連データ貼付け!B3143</f>
        <v>0</v>
      </c>
      <c r="E6074" s="29">
        <f>①陸連データ貼付け!C3143</f>
        <v>0</v>
      </c>
      <c r="F6074" s="29" t="str">
        <f>ASC(①陸連データ貼付け!D3143)</f>
        <v/>
      </c>
      <c r="G6074" s="29">
        <f>①陸連データ貼付け!E3143</f>
        <v>0</v>
      </c>
      <c r="H6074" s="29">
        <f>①陸連データ貼付け!H3143</f>
        <v>0</v>
      </c>
      <c r="I6074" s="29">
        <f>①陸連データ貼付け!I3143</f>
        <v>0</v>
      </c>
      <c r="J6074" s="29">
        <f>①陸連データ貼付け!J3143</f>
        <v>0</v>
      </c>
      <c r="K6074" s="29">
        <f t="shared" si="296"/>
        <v>0</v>
      </c>
      <c r="L6074" s="29">
        <f>①陸連データ貼付け!P3143</f>
        <v>0</v>
      </c>
      <c r="M6074" s="63">
        <f>①陸連データ貼付け!Q3143</f>
        <v>0</v>
      </c>
    </row>
    <row r="6075" spans="1:13">
      <c r="A6075" s="220" t="str">
        <f>IF(①陸連データ貼付け!M3144="","",①陸連データ貼付け!M3144)</f>
        <v/>
      </c>
      <c r="B6075" s="29" t="str">
        <f t="shared" si="294"/>
        <v/>
      </c>
      <c r="C6075" s="29" t="str">
        <f t="shared" si="295"/>
        <v/>
      </c>
      <c r="D6075" s="29">
        <f>①陸連データ貼付け!B3144</f>
        <v>0</v>
      </c>
      <c r="E6075" s="29">
        <f>①陸連データ貼付け!C3144</f>
        <v>0</v>
      </c>
      <c r="F6075" s="29" t="str">
        <f>ASC(①陸連データ貼付け!D3144)</f>
        <v/>
      </c>
      <c r="G6075" s="29">
        <f>①陸連データ貼付け!E3144</f>
        <v>0</v>
      </c>
      <c r="H6075" s="29">
        <f>①陸連データ貼付け!H3144</f>
        <v>0</v>
      </c>
      <c r="I6075" s="29">
        <f>①陸連データ貼付け!I3144</f>
        <v>0</v>
      </c>
      <c r="J6075" s="29">
        <f>①陸連データ貼付け!J3144</f>
        <v>0</v>
      </c>
      <c r="K6075" s="29">
        <f t="shared" si="296"/>
        <v>0</v>
      </c>
      <c r="L6075" s="29">
        <f>①陸連データ貼付け!P3144</f>
        <v>0</v>
      </c>
      <c r="M6075" s="63">
        <f>①陸連データ貼付け!Q3144</f>
        <v>0</v>
      </c>
    </row>
    <row r="6076" spans="1:13">
      <c r="A6076" s="220" t="str">
        <f>IF(①陸連データ貼付け!M3145="","",①陸連データ貼付け!M3145)</f>
        <v/>
      </c>
      <c r="B6076" s="29" t="str">
        <f t="shared" si="294"/>
        <v/>
      </c>
      <c r="C6076" s="29" t="str">
        <f t="shared" si="295"/>
        <v/>
      </c>
      <c r="D6076" s="29">
        <f>①陸連データ貼付け!B3145</f>
        <v>0</v>
      </c>
      <c r="E6076" s="29">
        <f>①陸連データ貼付け!C3145</f>
        <v>0</v>
      </c>
      <c r="F6076" s="29" t="str">
        <f>ASC(①陸連データ貼付け!D3145)</f>
        <v/>
      </c>
      <c r="G6076" s="29">
        <f>①陸連データ貼付け!E3145</f>
        <v>0</v>
      </c>
      <c r="H6076" s="29">
        <f>①陸連データ貼付け!H3145</f>
        <v>0</v>
      </c>
      <c r="I6076" s="29">
        <f>①陸連データ貼付け!I3145</f>
        <v>0</v>
      </c>
      <c r="J6076" s="29">
        <f>①陸連データ貼付け!J3145</f>
        <v>0</v>
      </c>
      <c r="K6076" s="29">
        <f t="shared" si="296"/>
        <v>0</v>
      </c>
      <c r="L6076" s="29">
        <f>①陸連データ貼付け!P3145</f>
        <v>0</v>
      </c>
      <c r="M6076" s="63">
        <f>①陸連データ貼付け!Q3145</f>
        <v>0</v>
      </c>
    </row>
    <row r="6077" spans="1:13">
      <c r="A6077" s="220" t="str">
        <f>IF(①陸連データ貼付け!M3146="","",①陸連データ貼付け!M3146)</f>
        <v/>
      </c>
      <c r="B6077" s="29" t="str">
        <f t="shared" si="294"/>
        <v/>
      </c>
      <c r="C6077" s="29" t="str">
        <f t="shared" si="295"/>
        <v/>
      </c>
      <c r="D6077" s="29">
        <f>①陸連データ貼付け!B3146</f>
        <v>0</v>
      </c>
      <c r="E6077" s="29">
        <f>①陸連データ貼付け!C3146</f>
        <v>0</v>
      </c>
      <c r="F6077" s="29" t="str">
        <f>ASC(①陸連データ貼付け!D3146)</f>
        <v/>
      </c>
      <c r="G6077" s="29">
        <f>①陸連データ貼付け!E3146</f>
        <v>0</v>
      </c>
      <c r="H6077" s="29">
        <f>①陸連データ貼付け!H3146</f>
        <v>0</v>
      </c>
      <c r="I6077" s="29">
        <f>①陸連データ貼付け!I3146</f>
        <v>0</v>
      </c>
      <c r="J6077" s="29">
        <f>①陸連データ貼付け!J3146</f>
        <v>0</v>
      </c>
      <c r="K6077" s="29">
        <f t="shared" si="296"/>
        <v>0</v>
      </c>
      <c r="L6077" s="29">
        <f>①陸連データ貼付け!P3146</f>
        <v>0</v>
      </c>
      <c r="M6077" s="63">
        <f>①陸連データ貼付け!Q3146</f>
        <v>0</v>
      </c>
    </row>
    <row r="6078" spans="1:13">
      <c r="A6078" s="220" t="str">
        <f>IF(①陸連データ貼付け!M3147="","",①陸連データ貼付け!M3147)</f>
        <v/>
      </c>
      <c r="B6078" s="29" t="str">
        <f t="shared" si="294"/>
        <v/>
      </c>
      <c r="C6078" s="29" t="str">
        <f t="shared" si="295"/>
        <v/>
      </c>
      <c r="D6078" s="29">
        <f>①陸連データ貼付け!B3147</f>
        <v>0</v>
      </c>
      <c r="E6078" s="29">
        <f>①陸連データ貼付け!C3147</f>
        <v>0</v>
      </c>
      <c r="F6078" s="29" t="str">
        <f>ASC(①陸連データ貼付け!D3147)</f>
        <v/>
      </c>
      <c r="G6078" s="29">
        <f>①陸連データ貼付け!E3147</f>
        <v>0</v>
      </c>
      <c r="H6078" s="29">
        <f>①陸連データ貼付け!H3147</f>
        <v>0</v>
      </c>
      <c r="I6078" s="29">
        <f>①陸連データ貼付け!I3147</f>
        <v>0</v>
      </c>
      <c r="J6078" s="29">
        <f>①陸連データ貼付け!J3147</f>
        <v>0</v>
      </c>
      <c r="K6078" s="29">
        <f t="shared" si="296"/>
        <v>0</v>
      </c>
      <c r="L6078" s="29">
        <f>①陸連データ貼付け!P3147</f>
        <v>0</v>
      </c>
      <c r="M6078" s="63">
        <f>①陸連データ貼付け!Q3147</f>
        <v>0</v>
      </c>
    </row>
    <row r="6079" spans="1:13">
      <c r="A6079" s="220" t="str">
        <f>IF(①陸連データ貼付け!M3148="","",①陸連データ貼付け!M3148)</f>
        <v/>
      </c>
      <c r="B6079" s="29" t="str">
        <f t="shared" si="294"/>
        <v/>
      </c>
      <c r="C6079" s="29" t="str">
        <f t="shared" si="295"/>
        <v/>
      </c>
      <c r="D6079" s="29">
        <f>①陸連データ貼付け!B3148</f>
        <v>0</v>
      </c>
      <c r="E6079" s="29">
        <f>①陸連データ貼付け!C3148</f>
        <v>0</v>
      </c>
      <c r="F6079" s="29" t="str">
        <f>ASC(①陸連データ貼付け!D3148)</f>
        <v/>
      </c>
      <c r="G6079" s="29">
        <f>①陸連データ貼付け!E3148</f>
        <v>0</v>
      </c>
      <c r="H6079" s="29">
        <f>①陸連データ貼付け!H3148</f>
        <v>0</v>
      </c>
      <c r="I6079" s="29">
        <f>①陸連データ貼付け!I3148</f>
        <v>0</v>
      </c>
      <c r="J6079" s="29">
        <f>①陸連データ貼付け!J3148</f>
        <v>0</v>
      </c>
      <c r="K6079" s="29">
        <f t="shared" si="296"/>
        <v>0</v>
      </c>
      <c r="L6079" s="29">
        <f>①陸連データ貼付け!P3148</f>
        <v>0</v>
      </c>
      <c r="M6079" s="63">
        <f>①陸連データ貼付け!Q3148</f>
        <v>0</v>
      </c>
    </row>
    <row r="6080" spans="1:13">
      <c r="A6080" s="220" t="str">
        <f>IF(①陸連データ貼付け!M3149="","",①陸連データ貼付け!M3149)</f>
        <v/>
      </c>
      <c r="B6080" s="29" t="str">
        <f t="shared" si="294"/>
        <v/>
      </c>
      <c r="C6080" s="29" t="str">
        <f t="shared" si="295"/>
        <v/>
      </c>
      <c r="D6080" s="29">
        <f>①陸連データ貼付け!B3149</f>
        <v>0</v>
      </c>
      <c r="E6080" s="29">
        <f>①陸連データ貼付け!C3149</f>
        <v>0</v>
      </c>
      <c r="F6080" s="29" t="str">
        <f>ASC(①陸連データ貼付け!D3149)</f>
        <v/>
      </c>
      <c r="G6080" s="29">
        <f>①陸連データ貼付け!E3149</f>
        <v>0</v>
      </c>
      <c r="H6080" s="29">
        <f>①陸連データ貼付け!H3149</f>
        <v>0</v>
      </c>
      <c r="I6080" s="29">
        <f>①陸連データ貼付け!I3149</f>
        <v>0</v>
      </c>
      <c r="J6080" s="29">
        <f>①陸連データ貼付け!J3149</f>
        <v>0</v>
      </c>
      <c r="K6080" s="29">
        <f t="shared" si="296"/>
        <v>0</v>
      </c>
      <c r="L6080" s="29">
        <f>①陸連データ貼付け!P3149</f>
        <v>0</v>
      </c>
      <c r="M6080" s="63">
        <f>①陸連データ貼付け!Q3149</f>
        <v>0</v>
      </c>
    </row>
    <row r="6081" spans="1:13">
      <c r="A6081" s="220" t="str">
        <f>IF(①陸連データ貼付け!M3150="","",①陸連データ貼付け!M3150)</f>
        <v/>
      </c>
      <c r="B6081" s="29" t="str">
        <f t="shared" si="294"/>
        <v/>
      </c>
      <c r="C6081" s="29" t="str">
        <f t="shared" si="295"/>
        <v/>
      </c>
      <c r="D6081" s="29">
        <f>①陸連データ貼付け!B3150</f>
        <v>0</v>
      </c>
      <c r="E6081" s="29">
        <f>①陸連データ貼付け!C3150</f>
        <v>0</v>
      </c>
      <c r="F6081" s="29" t="str">
        <f>ASC(①陸連データ貼付け!D3150)</f>
        <v/>
      </c>
      <c r="G6081" s="29">
        <f>①陸連データ貼付け!E3150</f>
        <v>0</v>
      </c>
      <c r="H6081" s="29">
        <f>①陸連データ貼付け!H3150</f>
        <v>0</v>
      </c>
      <c r="I6081" s="29">
        <f>①陸連データ貼付け!I3150</f>
        <v>0</v>
      </c>
      <c r="J6081" s="29">
        <f>①陸連データ貼付け!J3150</f>
        <v>0</v>
      </c>
      <c r="K6081" s="29">
        <f t="shared" si="296"/>
        <v>0</v>
      </c>
      <c r="L6081" s="29">
        <f>①陸連データ貼付け!P3150</f>
        <v>0</v>
      </c>
      <c r="M6081" s="63">
        <f>①陸連データ貼付け!Q3150</f>
        <v>0</v>
      </c>
    </row>
    <row r="6082" spans="1:13">
      <c r="A6082" s="220" t="str">
        <f>IF(①陸連データ貼付け!M3151="","",①陸連データ貼付け!M3151)</f>
        <v/>
      </c>
      <c r="B6082" s="29" t="str">
        <f t="shared" si="294"/>
        <v/>
      </c>
      <c r="C6082" s="29" t="str">
        <f t="shared" si="295"/>
        <v/>
      </c>
      <c r="D6082" s="29">
        <f>①陸連データ貼付け!B3151</f>
        <v>0</v>
      </c>
      <c r="E6082" s="29">
        <f>①陸連データ貼付け!C3151</f>
        <v>0</v>
      </c>
      <c r="F6082" s="29" t="str">
        <f>ASC(①陸連データ貼付け!D3151)</f>
        <v/>
      </c>
      <c r="G6082" s="29">
        <f>①陸連データ貼付け!E3151</f>
        <v>0</v>
      </c>
      <c r="H6082" s="29">
        <f>①陸連データ貼付け!H3151</f>
        <v>0</v>
      </c>
      <c r="I6082" s="29">
        <f>①陸連データ貼付け!I3151</f>
        <v>0</v>
      </c>
      <c r="J6082" s="29">
        <f>①陸連データ貼付け!J3151</f>
        <v>0</v>
      </c>
      <c r="K6082" s="29">
        <f t="shared" si="296"/>
        <v>0</v>
      </c>
      <c r="L6082" s="29">
        <f>①陸連データ貼付け!P3151</f>
        <v>0</v>
      </c>
      <c r="M6082" s="63">
        <f>①陸連データ貼付け!Q3151</f>
        <v>0</v>
      </c>
    </row>
    <row r="6083" spans="1:13">
      <c r="A6083" s="220" t="str">
        <f>IF(①陸連データ貼付け!M3152="","",①陸連データ貼付け!M3152)</f>
        <v/>
      </c>
      <c r="B6083" s="29" t="str">
        <f t="shared" si="294"/>
        <v/>
      </c>
      <c r="C6083" s="29" t="str">
        <f t="shared" si="295"/>
        <v/>
      </c>
      <c r="D6083" s="29">
        <f>①陸連データ貼付け!B3152</f>
        <v>0</v>
      </c>
      <c r="E6083" s="29">
        <f>①陸連データ貼付け!C3152</f>
        <v>0</v>
      </c>
      <c r="F6083" s="29" t="str">
        <f>ASC(①陸連データ貼付け!D3152)</f>
        <v/>
      </c>
      <c r="G6083" s="29">
        <f>①陸連データ貼付け!E3152</f>
        <v>0</v>
      </c>
      <c r="H6083" s="29">
        <f>①陸連データ貼付け!H3152</f>
        <v>0</v>
      </c>
      <c r="I6083" s="29">
        <f>①陸連データ貼付け!I3152</f>
        <v>0</v>
      </c>
      <c r="J6083" s="29">
        <f>①陸連データ貼付け!J3152</f>
        <v>0</v>
      </c>
      <c r="K6083" s="29">
        <f t="shared" si="296"/>
        <v>0</v>
      </c>
      <c r="L6083" s="29">
        <f>①陸連データ貼付け!P3152</f>
        <v>0</v>
      </c>
      <c r="M6083" s="63">
        <f>①陸連データ貼付け!Q3152</f>
        <v>0</v>
      </c>
    </row>
    <row r="6084" spans="1:13">
      <c r="A6084" s="220" t="str">
        <f>IF(①陸連データ貼付け!M3153="","",①陸連データ貼付け!M3153)</f>
        <v/>
      </c>
      <c r="B6084" s="29" t="str">
        <f t="shared" si="294"/>
        <v/>
      </c>
      <c r="C6084" s="29" t="str">
        <f t="shared" si="295"/>
        <v/>
      </c>
      <c r="D6084" s="29">
        <f>①陸連データ貼付け!B3153</f>
        <v>0</v>
      </c>
      <c r="E6084" s="29">
        <f>①陸連データ貼付け!C3153</f>
        <v>0</v>
      </c>
      <c r="F6084" s="29" t="str">
        <f>ASC(①陸連データ貼付け!D3153)</f>
        <v/>
      </c>
      <c r="G6084" s="29">
        <f>①陸連データ貼付け!E3153</f>
        <v>0</v>
      </c>
      <c r="H6084" s="29">
        <f>①陸連データ貼付け!H3153</f>
        <v>0</v>
      </c>
      <c r="I6084" s="29">
        <f>①陸連データ貼付け!I3153</f>
        <v>0</v>
      </c>
      <c r="J6084" s="29">
        <f>①陸連データ貼付け!J3153</f>
        <v>0</v>
      </c>
      <c r="K6084" s="29">
        <f t="shared" si="296"/>
        <v>0</v>
      </c>
      <c r="L6084" s="29">
        <f>①陸連データ貼付け!P3153</f>
        <v>0</v>
      </c>
      <c r="M6084" s="63">
        <f>①陸連データ貼付け!Q3153</f>
        <v>0</v>
      </c>
    </row>
    <row r="6085" spans="1:13">
      <c r="A6085" s="220" t="str">
        <f>IF(①陸連データ貼付け!M3154="","",①陸連データ貼付け!M3154)</f>
        <v/>
      </c>
      <c r="B6085" s="29" t="str">
        <f t="shared" si="294"/>
        <v/>
      </c>
      <c r="C6085" s="29" t="str">
        <f t="shared" si="295"/>
        <v/>
      </c>
      <c r="D6085" s="29">
        <f>①陸連データ貼付け!B3154</f>
        <v>0</v>
      </c>
      <c r="E6085" s="29">
        <f>①陸連データ貼付け!C3154</f>
        <v>0</v>
      </c>
      <c r="F6085" s="29" t="str">
        <f>ASC(①陸連データ貼付け!D3154)</f>
        <v/>
      </c>
      <c r="G6085" s="29">
        <f>①陸連データ貼付け!E3154</f>
        <v>0</v>
      </c>
      <c r="H6085" s="29">
        <f>①陸連データ貼付け!H3154</f>
        <v>0</v>
      </c>
      <c r="I6085" s="29">
        <f>①陸連データ貼付け!I3154</f>
        <v>0</v>
      </c>
      <c r="J6085" s="29">
        <f>①陸連データ貼付け!J3154</f>
        <v>0</v>
      </c>
      <c r="K6085" s="29">
        <f t="shared" si="296"/>
        <v>0</v>
      </c>
      <c r="L6085" s="29">
        <f>①陸連データ貼付け!P3154</f>
        <v>0</v>
      </c>
      <c r="M6085" s="63">
        <f>①陸連データ貼付け!Q3154</f>
        <v>0</v>
      </c>
    </row>
    <row r="6086" spans="1:13">
      <c r="A6086" s="220" t="str">
        <f>IF(①陸連データ貼付け!M3155="","",①陸連データ貼付け!M3155)</f>
        <v/>
      </c>
      <c r="B6086" s="29" t="str">
        <f t="shared" si="294"/>
        <v/>
      </c>
      <c r="C6086" s="29" t="str">
        <f t="shared" si="295"/>
        <v/>
      </c>
      <c r="D6086" s="29">
        <f>①陸連データ貼付け!B3155</f>
        <v>0</v>
      </c>
      <c r="E6086" s="29">
        <f>①陸連データ貼付け!C3155</f>
        <v>0</v>
      </c>
      <c r="F6086" s="29" t="str">
        <f>ASC(①陸連データ貼付け!D3155)</f>
        <v/>
      </c>
      <c r="G6086" s="29">
        <f>①陸連データ貼付け!E3155</f>
        <v>0</v>
      </c>
      <c r="H6086" s="29">
        <f>①陸連データ貼付け!H3155</f>
        <v>0</v>
      </c>
      <c r="I6086" s="29">
        <f>①陸連データ貼付け!I3155</f>
        <v>0</v>
      </c>
      <c r="J6086" s="29">
        <f>①陸連データ貼付け!J3155</f>
        <v>0</v>
      </c>
      <c r="K6086" s="29">
        <f t="shared" si="296"/>
        <v>0</v>
      </c>
      <c r="L6086" s="29">
        <f>①陸連データ貼付け!P3155</f>
        <v>0</v>
      </c>
      <c r="M6086" s="63">
        <f>①陸連データ貼付け!Q3155</f>
        <v>0</v>
      </c>
    </row>
    <row r="6087" spans="1:13">
      <c r="A6087" s="220" t="str">
        <f>IF(①陸連データ貼付け!M3156="","",①陸連データ貼付け!M3156)</f>
        <v/>
      </c>
      <c r="B6087" s="29" t="str">
        <f t="shared" si="294"/>
        <v/>
      </c>
      <c r="C6087" s="29" t="str">
        <f t="shared" si="295"/>
        <v/>
      </c>
      <c r="D6087" s="29">
        <f>①陸連データ貼付け!B3156</f>
        <v>0</v>
      </c>
      <c r="E6087" s="29">
        <f>①陸連データ貼付け!C3156</f>
        <v>0</v>
      </c>
      <c r="F6087" s="29" t="str">
        <f>ASC(①陸連データ貼付け!D3156)</f>
        <v/>
      </c>
      <c r="G6087" s="29">
        <f>①陸連データ貼付け!E3156</f>
        <v>0</v>
      </c>
      <c r="H6087" s="29">
        <f>①陸連データ貼付け!H3156</f>
        <v>0</v>
      </c>
      <c r="I6087" s="29">
        <f>①陸連データ貼付け!I3156</f>
        <v>0</v>
      </c>
      <c r="J6087" s="29">
        <f>①陸連データ貼付け!J3156</f>
        <v>0</v>
      </c>
      <c r="K6087" s="29">
        <f t="shared" si="296"/>
        <v>0</v>
      </c>
      <c r="L6087" s="29">
        <f>①陸連データ貼付け!P3156</f>
        <v>0</v>
      </c>
      <c r="M6087" s="63">
        <f>①陸連データ貼付け!Q3156</f>
        <v>0</v>
      </c>
    </row>
    <row r="6088" spans="1:13">
      <c r="A6088" s="220" t="str">
        <f>IF(①陸連データ貼付け!M3157="","",①陸連データ貼付け!M3157)</f>
        <v/>
      </c>
      <c r="B6088" s="29" t="str">
        <f t="shared" si="294"/>
        <v/>
      </c>
      <c r="C6088" s="29" t="str">
        <f t="shared" si="295"/>
        <v/>
      </c>
      <c r="D6088" s="29">
        <f>①陸連データ貼付け!B3157</f>
        <v>0</v>
      </c>
      <c r="E6088" s="29">
        <f>①陸連データ貼付け!C3157</f>
        <v>0</v>
      </c>
      <c r="F6088" s="29" t="str">
        <f>ASC(①陸連データ貼付け!D3157)</f>
        <v/>
      </c>
      <c r="G6088" s="29">
        <f>①陸連データ貼付け!E3157</f>
        <v>0</v>
      </c>
      <c r="H6088" s="29">
        <f>①陸連データ貼付け!H3157</f>
        <v>0</v>
      </c>
      <c r="I6088" s="29">
        <f>①陸連データ貼付け!I3157</f>
        <v>0</v>
      </c>
      <c r="J6088" s="29">
        <f>①陸連データ貼付け!J3157</f>
        <v>0</v>
      </c>
      <c r="K6088" s="29">
        <f t="shared" si="296"/>
        <v>0</v>
      </c>
      <c r="L6088" s="29">
        <f>①陸連データ貼付け!P3157</f>
        <v>0</v>
      </c>
      <c r="M6088" s="63">
        <f>①陸連データ貼付け!Q3157</f>
        <v>0</v>
      </c>
    </row>
    <row r="6089" spans="1:13">
      <c r="A6089" s="220" t="str">
        <f>IF(①陸連データ貼付け!M3158="","",①陸連データ貼付け!M3158)</f>
        <v/>
      </c>
      <c r="B6089" s="29" t="str">
        <f t="shared" si="294"/>
        <v/>
      </c>
      <c r="C6089" s="29" t="str">
        <f t="shared" si="295"/>
        <v/>
      </c>
      <c r="D6089" s="29">
        <f>①陸連データ貼付け!B3158</f>
        <v>0</v>
      </c>
      <c r="E6089" s="29">
        <f>①陸連データ貼付け!C3158</f>
        <v>0</v>
      </c>
      <c r="F6089" s="29" t="str">
        <f>ASC(①陸連データ貼付け!D3158)</f>
        <v/>
      </c>
      <c r="G6089" s="29">
        <f>①陸連データ貼付け!E3158</f>
        <v>0</v>
      </c>
      <c r="H6089" s="29">
        <f>①陸連データ貼付け!H3158</f>
        <v>0</v>
      </c>
      <c r="I6089" s="29">
        <f>①陸連データ貼付け!I3158</f>
        <v>0</v>
      </c>
      <c r="J6089" s="29">
        <f>①陸連データ貼付け!J3158</f>
        <v>0</v>
      </c>
      <c r="K6089" s="29">
        <f t="shared" si="296"/>
        <v>0</v>
      </c>
      <c r="L6089" s="29">
        <f>①陸連データ貼付け!P3158</f>
        <v>0</v>
      </c>
      <c r="M6089" s="63">
        <f>①陸連データ貼付け!Q3158</f>
        <v>0</v>
      </c>
    </row>
    <row r="6090" spans="1:13">
      <c r="A6090" s="220" t="str">
        <f>IF(①陸連データ貼付け!M3159="","",①陸連データ貼付け!M3159)</f>
        <v/>
      </c>
      <c r="B6090" s="29" t="str">
        <f t="shared" si="294"/>
        <v/>
      </c>
      <c r="C6090" s="29" t="str">
        <f t="shared" si="295"/>
        <v/>
      </c>
      <c r="D6090" s="29">
        <f>①陸連データ貼付け!B3159</f>
        <v>0</v>
      </c>
      <c r="E6090" s="29">
        <f>①陸連データ貼付け!C3159</f>
        <v>0</v>
      </c>
      <c r="F6090" s="29" t="str">
        <f>ASC(①陸連データ貼付け!D3159)</f>
        <v/>
      </c>
      <c r="G6090" s="29">
        <f>①陸連データ貼付け!E3159</f>
        <v>0</v>
      </c>
      <c r="H6090" s="29">
        <f>①陸連データ貼付け!H3159</f>
        <v>0</v>
      </c>
      <c r="I6090" s="29">
        <f>①陸連データ貼付け!I3159</f>
        <v>0</v>
      </c>
      <c r="J6090" s="29">
        <f>①陸連データ貼付け!J3159</f>
        <v>0</v>
      </c>
      <c r="K6090" s="29">
        <f t="shared" si="296"/>
        <v>0</v>
      </c>
      <c r="L6090" s="29">
        <f>①陸連データ貼付け!P3159</f>
        <v>0</v>
      </c>
      <c r="M6090" s="63">
        <f>①陸連データ貼付け!Q3159</f>
        <v>0</v>
      </c>
    </row>
    <row r="6091" spans="1:13">
      <c r="A6091" s="220" t="str">
        <f>IF(①陸連データ貼付け!M3160="","",①陸連データ貼付け!M3160)</f>
        <v/>
      </c>
      <c r="B6091" s="29" t="str">
        <f t="shared" si="294"/>
        <v/>
      </c>
      <c r="C6091" s="29" t="str">
        <f t="shared" si="295"/>
        <v/>
      </c>
      <c r="D6091" s="29">
        <f>①陸連データ貼付け!B3160</f>
        <v>0</v>
      </c>
      <c r="E6091" s="29">
        <f>①陸連データ貼付け!C3160</f>
        <v>0</v>
      </c>
      <c r="F6091" s="29" t="str">
        <f>ASC(①陸連データ貼付け!D3160)</f>
        <v/>
      </c>
      <c r="G6091" s="29">
        <f>①陸連データ貼付け!E3160</f>
        <v>0</v>
      </c>
      <c r="H6091" s="29">
        <f>①陸連データ貼付け!H3160</f>
        <v>0</v>
      </c>
      <c r="I6091" s="29">
        <f>①陸連データ貼付け!I3160</f>
        <v>0</v>
      </c>
      <c r="J6091" s="29">
        <f>①陸連データ貼付け!J3160</f>
        <v>0</v>
      </c>
      <c r="K6091" s="29">
        <f t="shared" si="296"/>
        <v>0</v>
      </c>
      <c r="L6091" s="29">
        <f>①陸連データ貼付け!P3160</f>
        <v>0</v>
      </c>
      <c r="M6091" s="63">
        <f>①陸連データ貼付け!Q3160</f>
        <v>0</v>
      </c>
    </row>
    <row r="6092" spans="1:13">
      <c r="A6092" s="220" t="str">
        <f>IF(①陸連データ貼付け!M3161="","",①陸連データ貼付け!M3161)</f>
        <v/>
      </c>
      <c r="B6092" s="29" t="str">
        <f t="shared" si="294"/>
        <v/>
      </c>
      <c r="C6092" s="29" t="str">
        <f t="shared" si="295"/>
        <v/>
      </c>
      <c r="D6092" s="29">
        <f>①陸連データ貼付け!B3161</f>
        <v>0</v>
      </c>
      <c r="E6092" s="29">
        <f>①陸連データ貼付け!C3161</f>
        <v>0</v>
      </c>
      <c r="F6092" s="29" t="str">
        <f>ASC(①陸連データ貼付け!D3161)</f>
        <v/>
      </c>
      <c r="G6092" s="29">
        <f>①陸連データ貼付け!E3161</f>
        <v>0</v>
      </c>
      <c r="H6092" s="29">
        <f>①陸連データ貼付け!H3161</f>
        <v>0</v>
      </c>
      <c r="I6092" s="29">
        <f>①陸連データ貼付け!I3161</f>
        <v>0</v>
      </c>
      <c r="J6092" s="29">
        <f>①陸連データ貼付け!J3161</f>
        <v>0</v>
      </c>
      <c r="K6092" s="29">
        <f t="shared" si="296"/>
        <v>0</v>
      </c>
      <c r="L6092" s="29">
        <f>①陸連データ貼付け!P3161</f>
        <v>0</v>
      </c>
      <c r="M6092" s="63">
        <f>①陸連データ貼付け!Q3161</f>
        <v>0</v>
      </c>
    </row>
    <row r="6093" spans="1:13">
      <c r="A6093" s="220" t="str">
        <f>IF(①陸連データ貼付け!M3162="","",①陸連データ貼付け!M3162)</f>
        <v/>
      </c>
      <c r="B6093" s="29" t="str">
        <f t="shared" si="294"/>
        <v/>
      </c>
      <c r="C6093" s="29" t="str">
        <f t="shared" si="295"/>
        <v/>
      </c>
      <c r="D6093" s="29">
        <f>①陸連データ貼付け!B3162</f>
        <v>0</v>
      </c>
      <c r="E6093" s="29">
        <f>①陸連データ貼付け!C3162</f>
        <v>0</v>
      </c>
      <c r="F6093" s="29" t="str">
        <f>ASC(①陸連データ貼付け!D3162)</f>
        <v/>
      </c>
      <c r="G6093" s="29">
        <f>①陸連データ貼付け!E3162</f>
        <v>0</v>
      </c>
      <c r="H6093" s="29">
        <f>①陸連データ貼付け!H3162</f>
        <v>0</v>
      </c>
      <c r="I6093" s="29">
        <f>①陸連データ貼付け!I3162</f>
        <v>0</v>
      </c>
      <c r="J6093" s="29">
        <f>①陸連データ貼付け!J3162</f>
        <v>0</v>
      </c>
      <c r="K6093" s="29">
        <f t="shared" si="296"/>
        <v>0</v>
      </c>
      <c r="L6093" s="29">
        <f>①陸連データ貼付け!P3162</f>
        <v>0</v>
      </c>
      <c r="M6093" s="63">
        <f>①陸連データ貼付け!Q3162</f>
        <v>0</v>
      </c>
    </row>
    <row r="6094" spans="1:13">
      <c r="A6094" s="220" t="str">
        <f>IF(①陸連データ貼付け!M3163="","",①陸連データ貼付け!M3163)</f>
        <v/>
      </c>
      <c r="B6094" s="29" t="str">
        <f t="shared" si="294"/>
        <v/>
      </c>
      <c r="C6094" s="29" t="str">
        <f t="shared" si="295"/>
        <v/>
      </c>
      <c r="D6094" s="29">
        <f>①陸連データ貼付け!B3163</f>
        <v>0</v>
      </c>
      <c r="E6094" s="29">
        <f>①陸連データ貼付け!C3163</f>
        <v>0</v>
      </c>
      <c r="F6094" s="29" t="str">
        <f>ASC(①陸連データ貼付け!D3163)</f>
        <v/>
      </c>
      <c r="G6094" s="29">
        <f>①陸連データ貼付け!E3163</f>
        <v>0</v>
      </c>
      <c r="H6094" s="29">
        <f>①陸連データ貼付け!H3163</f>
        <v>0</v>
      </c>
      <c r="I6094" s="29">
        <f>①陸連データ貼付け!I3163</f>
        <v>0</v>
      </c>
      <c r="J6094" s="29">
        <f>①陸連データ貼付け!J3163</f>
        <v>0</v>
      </c>
      <c r="K6094" s="29">
        <f t="shared" si="296"/>
        <v>0</v>
      </c>
      <c r="L6094" s="29">
        <f>①陸連データ貼付け!P3163</f>
        <v>0</v>
      </c>
      <c r="M6094" s="63">
        <f>①陸連データ貼付け!Q3163</f>
        <v>0</v>
      </c>
    </row>
    <row r="6095" spans="1:13">
      <c r="A6095" s="220" t="str">
        <f>IF(①陸連データ貼付け!M3164="","",①陸連データ貼付け!M3164)</f>
        <v/>
      </c>
      <c r="B6095" s="29" t="str">
        <f t="shared" si="294"/>
        <v/>
      </c>
      <c r="C6095" s="29" t="str">
        <f t="shared" si="295"/>
        <v/>
      </c>
      <c r="D6095" s="29">
        <f>①陸連データ貼付け!B3164</f>
        <v>0</v>
      </c>
      <c r="E6095" s="29">
        <f>①陸連データ貼付け!C3164</f>
        <v>0</v>
      </c>
      <c r="F6095" s="29" t="str">
        <f>ASC(①陸連データ貼付け!D3164)</f>
        <v/>
      </c>
      <c r="G6095" s="29">
        <f>①陸連データ貼付け!E3164</f>
        <v>0</v>
      </c>
      <c r="H6095" s="29">
        <f>①陸連データ貼付け!H3164</f>
        <v>0</v>
      </c>
      <c r="I6095" s="29">
        <f>①陸連データ貼付け!I3164</f>
        <v>0</v>
      </c>
      <c r="J6095" s="29">
        <f>①陸連データ貼付け!J3164</f>
        <v>0</v>
      </c>
      <c r="K6095" s="29">
        <f t="shared" si="296"/>
        <v>0</v>
      </c>
      <c r="L6095" s="29">
        <f>①陸連データ貼付け!P3164</f>
        <v>0</v>
      </c>
      <c r="M6095" s="63">
        <f>①陸連データ貼付け!Q3164</f>
        <v>0</v>
      </c>
    </row>
    <row r="6096" spans="1:13">
      <c r="A6096" s="220" t="str">
        <f>IF(①陸連データ貼付け!M3165="","",①陸連データ貼付け!M3165)</f>
        <v/>
      </c>
      <c r="B6096" s="29" t="str">
        <f t="shared" si="294"/>
        <v/>
      </c>
      <c r="C6096" s="29" t="str">
        <f t="shared" si="295"/>
        <v/>
      </c>
      <c r="D6096" s="29">
        <f>①陸連データ貼付け!B3165</f>
        <v>0</v>
      </c>
      <c r="E6096" s="29">
        <f>①陸連データ貼付け!C3165</f>
        <v>0</v>
      </c>
      <c r="F6096" s="29" t="str">
        <f>ASC(①陸連データ貼付け!D3165)</f>
        <v/>
      </c>
      <c r="G6096" s="29">
        <f>①陸連データ貼付け!E3165</f>
        <v>0</v>
      </c>
      <c r="H6096" s="29">
        <f>①陸連データ貼付け!H3165</f>
        <v>0</v>
      </c>
      <c r="I6096" s="29">
        <f>①陸連データ貼付け!I3165</f>
        <v>0</v>
      </c>
      <c r="J6096" s="29">
        <f>①陸連データ貼付け!J3165</f>
        <v>0</v>
      </c>
      <c r="K6096" s="29">
        <f t="shared" si="296"/>
        <v>0</v>
      </c>
      <c r="L6096" s="29">
        <f>①陸連データ貼付け!P3165</f>
        <v>0</v>
      </c>
      <c r="M6096" s="63">
        <f>①陸連データ貼付け!Q3165</f>
        <v>0</v>
      </c>
    </row>
    <row r="6097" spans="1:13">
      <c r="A6097" s="220" t="str">
        <f>IF(①陸連データ貼付け!M3166="","",①陸連データ貼付け!M3166)</f>
        <v/>
      </c>
      <c r="B6097" s="29" t="str">
        <f t="shared" si="294"/>
        <v/>
      </c>
      <c r="C6097" s="29" t="str">
        <f t="shared" si="295"/>
        <v/>
      </c>
      <c r="D6097" s="29">
        <f>①陸連データ貼付け!B3166</f>
        <v>0</v>
      </c>
      <c r="E6097" s="29">
        <f>①陸連データ貼付け!C3166</f>
        <v>0</v>
      </c>
      <c r="F6097" s="29" t="str">
        <f>ASC(①陸連データ貼付け!D3166)</f>
        <v/>
      </c>
      <c r="G6097" s="29">
        <f>①陸連データ貼付け!E3166</f>
        <v>0</v>
      </c>
      <c r="H6097" s="29">
        <f>①陸連データ貼付け!H3166</f>
        <v>0</v>
      </c>
      <c r="I6097" s="29">
        <f>①陸連データ貼付け!I3166</f>
        <v>0</v>
      </c>
      <c r="J6097" s="29">
        <f>①陸連データ貼付け!J3166</f>
        <v>0</v>
      </c>
      <c r="K6097" s="29">
        <f t="shared" si="296"/>
        <v>0</v>
      </c>
      <c r="L6097" s="29">
        <f>①陸連データ貼付け!P3166</f>
        <v>0</v>
      </c>
      <c r="M6097" s="63">
        <f>①陸連データ貼付け!Q3166</f>
        <v>0</v>
      </c>
    </row>
    <row r="6098" spans="1:13">
      <c r="A6098" s="220" t="str">
        <f>IF(①陸連データ貼付け!M3167="","",①陸連データ貼付け!M3167)</f>
        <v/>
      </c>
      <c r="B6098" s="29" t="str">
        <f t="shared" si="294"/>
        <v/>
      </c>
      <c r="C6098" s="29" t="str">
        <f t="shared" si="295"/>
        <v/>
      </c>
      <c r="D6098" s="29">
        <f>①陸連データ貼付け!B3167</f>
        <v>0</v>
      </c>
      <c r="E6098" s="29">
        <f>①陸連データ貼付け!C3167</f>
        <v>0</v>
      </c>
      <c r="F6098" s="29" t="str">
        <f>ASC(①陸連データ貼付け!D3167)</f>
        <v/>
      </c>
      <c r="G6098" s="29">
        <f>①陸連データ貼付け!E3167</f>
        <v>0</v>
      </c>
      <c r="H6098" s="29">
        <f>①陸連データ貼付け!H3167</f>
        <v>0</v>
      </c>
      <c r="I6098" s="29">
        <f>①陸連データ貼付け!I3167</f>
        <v>0</v>
      </c>
      <c r="J6098" s="29">
        <f>①陸連データ貼付け!J3167</f>
        <v>0</v>
      </c>
      <c r="K6098" s="29">
        <f t="shared" si="296"/>
        <v>0</v>
      </c>
      <c r="L6098" s="29">
        <f>①陸連データ貼付け!P3167</f>
        <v>0</v>
      </c>
      <c r="M6098" s="63">
        <f>①陸連データ貼付け!Q3167</f>
        <v>0</v>
      </c>
    </row>
    <row r="6099" spans="1:13">
      <c r="A6099" s="220" t="str">
        <f>IF(①陸連データ貼付け!M3168="","",①陸連データ貼付け!M3168)</f>
        <v/>
      </c>
      <c r="B6099" s="29" t="str">
        <f t="shared" si="294"/>
        <v/>
      </c>
      <c r="C6099" s="29" t="str">
        <f t="shared" si="295"/>
        <v/>
      </c>
      <c r="D6099" s="29">
        <f>①陸連データ貼付け!B3168</f>
        <v>0</v>
      </c>
      <c r="E6099" s="29">
        <f>①陸連データ貼付け!C3168</f>
        <v>0</v>
      </c>
      <c r="F6099" s="29" t="str">
        <f>ASC(①陸連データ貼付け!D3168)</f>
        <v/>
      </c>
      <c r="G6099" s="29">
        <f>①陸連データ貼付け!E3168</f>
        <v>0</v>
      </c>
      <c r="H6099" s="29">
        <f>①陸連データ貼付け!H3168</f>
        <v>0</v>
      </c>
      <c r="I6099" s="29">
        <f>①陸連データ貼付け!I3168</f>
        <v>0</v>
      </c>
      <c r="J6099" s="29">
        <f>①陸連データ貼付け!J3168</f>
        <v>0</v>
      </c>
      <c r="K6099" s="29">
        <f t="shared" si="296"/>
        <v>0</v>
      </c>
      <c r="L6099" s="29">
        <f>①陸連データ貼付け!P3168</f>
        <v>0</v>
      </c>
      <c r="M6099" s="63">
        <f>①陸連データ貼付け!Q3168</f>
        <v>0</v>
      </c>
    </row>
    <row r="6100" spans="1:13">
      <c r="A6100" s="220" t="str">
        <f>IF(①陸連データ貼付け!M3169="","",①陸連データ貼付け!M3169)</f>
        <v/>
      </c>
      <c r="B6100" s="29" t="str">
        <f t="shared" si="294"/>
        <v/>
      </c>
      <c r="C6100" s="29" t="str">
        <f t="shared" si="295"/>
        <v/>
      </c>
      <c r="D6100" s="29">
        <f>①陸連データ貼付け!B3169</f>
        <v>0</v>
      </c>
      <c r="E6100" s="29">
        <f>①陸連データ貼付け!C3169</f>
        <v>0</v>
      </c>
      <c r="F6100" s="29" t="str">
        <f>ASC(①陸連データ貼付け!D3169)</f>
        <v/>
      </c>
      <c r="G6100" s="29">
        <f>①陸連データ貼付け!E3169</f>
        <v>0</v>
      </c>
      <c r="H6100" s="29">
        <f>①陸連データ貼付け!H3169</f>
        <v>0</v>
      </c>
      <c r="I6100" s="29">
        <f>①陸連データ貼付け!I3169</f>
        <v>0</v>
      </c>
      <c r="J6100" s="29">
        <f>①陸連データ貼付け!J3169</f>
        <v>0</v>
      </c>
      <c r="K6100" s="29">
        <f t="shared" si="296"/>
        <v>0</v>
      </c>
      <c r="L6100" s="29">
        <f>①陸連データ貼付け!P3169</f>
        <v>0</v>
      </c>
      <c r="M6100" s="63">
        <f>①陸連データ貼付け!Q3169</f>
        <v>0</v>
      </c>
    </row>
    <row r="6101" spans="1:13">
      <c r="A6101" s="220" t="str">
        <f>IF(①陸連データ貼付け!M3170="","",①陸連データ貼付け!M3170)</f>
        <v/>
      </c>
      <c r="B6101" s="29" t="str">
        <f t="shared" si="294"/>
        <v/>
      </c>
      <c r="C6101" s="29" t="str">
        <f t="shared" si="295"/>
        <v/>
      </c>
      <c r="D6101" s="29">
        <f>①陸連データ貼付け!B3170</f>
        <v>0</v>
      </c>
      <c r="E6101" s="29">
        <f>①陸連データ貼付け!C3170</f>
        <v>0</v>
      </c>
      <c r="F6101" s="29" t="str">
        <f>ASC(①陸連データ貼付け!D3170)</f>
        <v/>
      </c>
      <c r="G6101" s="29">
        <f>①陸連データ貼付け!E3170</f>
        <v>0</v>
      </c>
      <c r="H6101" s="29">
        <f>①陸連データ貼付け!H3170</f>
        <v>0</v>
      </c>
      <c r="I6101" s="29">
        <f>①陸連データ貼付け!I3170</f>
        <v>0</v>
      </c>
      <c r="J6101" s="29">
        <f>①陸連データ貼付け!J3170</f>
        <v>0</v>
      </c>
      <c r="K6101" s="29">
        <f t="shared" si="296"/>
        <v>0</v>
      </c>
      <c r="L6101" s="29">
        <f>①陸連データ貼付け!P3170</f>
        <v>0</v>
      </c>
      <c r="M6101" s="63">
        <f>①陸連データ貼付け!Q3170</f>
        <v>0</v>
      </c>
    </row>
    <row r="6102" spans="1:13">
      <c r="A6102" s="220" t="str">
        <f>IF(①陸連データ貼付け!M3171="","",①陸連データ貼付け!M3171)</f>
        <v/>
      </c>
      <c r="B6102" s="29" t="str">
        <f t="shared" si="294"/>
        <v/>
      </c>
      <c r="C6102" s="29" t="str">
        <f t="shared" si="295"/>
        <v/>
      </c>
      <c r="D6102" s="29">
        <f>①陸連データ貼付け!B3171</f>
        <v>0</v>
      </c>
      <c r="E6102" s="29">
        <f>①陸連データ貼付け!C3171</f>
        <v>0</v>
      </c>
      <c r="F6102" s="29" t="str">
        <f>ASC(①陸連データ貼付け!D3171)</f>
        <v/>
      </c>
      <c r="G6102" s="29">
        <f>①陸連データ貼付け!E3171</f>
        <v>0</v>
      </c>
      <c r="H6102" s="29">
        <f>①陸連データ貼付け!H3171</f>
        <v>0</v>
      </c>
      <c r="I6102" s="29">
        <f>①陸連データ貼付け!I3171</f>
        <v>0</v>
      </c>
      <c r="J6102" s="29">
        <f>①陸連データ貼付け!J3171</f>
        <v>0</v>
      </c>
      <c r="K6102" s="29">
        <f t="shared" si="296"/>
        <v>0</v>
      </c>
      <c r="L6102" s="29">
        <f>①陸連データ貼付け!P3171</f>
        <v>0</v>
      </c>
      <c r="M6102" s="63">
        <f>①陸連データ貼付け!Q3171</f>
        <v>0</v>
      </c>
    </row>
    <row r="6103" spans="1:13">
      <c r="A6103" s="220" t="str">
        <f>IF(①陸連データ貼付け!M3172="","",①陸連データ貼付け!M3172)</f>
        <v/>
      </c>
      <c r="B6103" s="29" t="str">
        <f t="shared" si="294"/>
        <v/>
      </c>
      <c r="C6103" s="29" t="str">
        <f t="shared" si="295"/>
        <v/>
      </c>
      <c r="D6103" s="29">
        <f>①陸連データ貼付け!B3172</f>
        <v>0</v>
      </c>
      <c r="E6103" s="29">
        <f>①陸連データ貼付け!C3172</f>
        <v>0</v>
      </c>
      <c r="F6103" s="29" t="str">
        <f>ASC(①陸連データ貼付け!D3172)</f>
        <v/>
      </c>
      <c r="G6103" s="29">
        <f>①陸連データ貼付け!E3172</f>
        <v>0</v>
      </c>
      <c r="H6103" s="29">
        <f>①陸連データ貼付け!H3172</f>
        <v>0</v>
      </c>
      <c r="I6103" s="29">
        <f>①陸連データ貼付け!I3172</f>
        <v>0</v>
      </c>
      <c r="J6103" s="29">
        <f>①陸連データ貼付け!J3172</f>
        <v>0</v>
      </c>
      <c r="K6103" s="29">
        <f t="shared" si="296"/>
        <v>0</v>
      </c>
      <c r="L6103" s="29">
        <f>①陸連データ貼付け!P3172</f>
        <v>0</v>
      </c>
      <c r="M6103" s="63">
        <f>①陸連データ貼付け!Q3172</f>
        <v>0</v>
      </c>
    </row>
    <row r="6104" spans="1:13">
      <c r="A6104" s="220" t="str">
        <f>IF(①陸連データ貼付け!M3173="","",①陸連データ貼付け!M3173)</f>
        <v/>
      </c>
      <c r="B6104" s="29" t="str">
        <f t="shared" si="294"/>
        <v/>
      </c>
      <c r="C6104" s="29" t="str">
        <f t="shared" si="295"/>
        <v/>
      </c>
      <c r="D6104" s="29">
        <f>①陸連データ貼付け!B3173</f>
        <v>0</v>
      </c>
      <c r="E6104" s="29">
        <f>①陸連データ貼付け!C3173</f>
        <v>0</v>
      </c>
      <c r="F6104" s="29" t="str">
        <f>ASC(①陸連データ貼付け!D3173)</f>
        <v/>
      </c>
      <c r="G6104" s="29">
        <f>①陸連データ貼付け!E3173</f>
        <v>0</v>
      </c>
      <c r="H6104" s="29">
        <f>①陸連データ貼付け!H3173</f>
        <v>0</v>
      </c>
      <c r="I6104" s="29">
        <f>①陸連データ貼付け!I3173</f>
        <v>0</v>
      </c>
      <c r="J6104" s="29">
        <f>①陸連データ貼付け!J3173</f>
        <v>0</v>
      </c>
      <c r="K6104" s="29">
        <f t="shared" si="296"/>
        <v>0</v>
      </c>
      <c r="L6104" s="29">
        <f>①陸連データ貼付け!P3173</f>
        <v>0</v>
      </c>
      <c r="M6104" s="63">
        <f>①陸連データ貼付け!Q3173</f>
        <v>0</v>
      </c>
    </row>
    <row r="6105" spans="1:13">
      <c r="A6105" s="220" t="str">
        <f>IF(①陸連データ貼付け!M3174="","",①陸連データ貼付け!M3174)</f>
        <v/>
      </c>
      <c r="B6105" s="29" t="str">
        <f t="shared" si="294"/>
        <v/>
      </c>
      <c r="C6105" s="29" t="str">
        <f t="shared" si="295"/>
        <v/>
      </c>
      <c r="D6105" s="29">
        <f>①陸連データ貼付け!B3174</f>
        <v>0</v>
      </c>
      <c r="E6105" s="29">
        <f>①陸連データ貼付け!C3174</f>
        <v>0</v>
      </c>
      <c r="F6105" s="29" t="str">
        <f>ASC(①陸連データ貼付け!D3174)</f>
        <v/>
      </c>
      <c r="G6105" s="29">
        <f>①陸連データ貼付け!E3174</f>
        <v>0</v>
      </c>
      <c r="H6105" s="29">
        <f>①陸連データ貼付け!H3174</f>
        <v>0</v>
      </c>
      <c r="I6105" s="29">
        <f>①陸連データ貼付け!I3174</f>
        <v>0</v>
      </c>
      <c r="J6105" s="29">
        <f>①陸連データ貼付け!J3174</f>
        <v>0</v>
      </c>
      <c r="K6105" s="29">
        <f t="shared" si="296"/>
        <v>0</v>
      </c>
      <c r="L6105" s="29">
        <f>①陸連データ貼付け!P3174</f>
        <v>0</v>
      </c>
      <c r="M6105" s="63">
        <f>①陸連データ貼付け!Q3174</f>
        <v>0</v>
      </c>
    </row>
    <row r="6106" spans="1:13">
      <c r="A6106" s="220" t="str">
        <f>IF(①陸連データ貼付け!M3175="","",①陸連データ貼付け!M3175)</f>
        <v/>
      </c>
      <c r="B6106" s="29" t="str">
        <f t="shared" si="294"/>
        <v/>
      </c>
      <c r="C6106" s="29" t="str">
        <f t="shared" si="295"/>
        <v/>
      </c>
      <c r="D6106" s="29">
        <f>①陸連データ貼付け!B3175</f>
        <v>0</v>
      </c>
      <c r="E6106" s="29">
        <f>①陸連データ貼付け!C3175</f>
        <v>0</v>
      </c>
      <c r="F6106" s="29" t="str">
        <f>ASC(①陸連データ貼付け!D3175)</f>
        <v/>
      </c>
      <c r="G6106" s="29">
        <f>①陸連データ貼付け!E3175</f>
        <v>0</v>
      </c>
      <c r="H6106" s="29">
        <f>①陸連データ貼付け!H3175</f>
        <v>0</v>
      </c>
      <c r="I6106" s="29">
        <f>①陸連データ貼付け!I3175</f>
        <v>0</v>
      </c>
      <c r="J6106" s="29">
        <f>①陸連データ貼付け!J3175</f>
        <v>0</v>
      </c>
      <c r="K6106" s="29">
        <f t="shared" si="296"/>
        <v>0</v>
      </c>
      <c r="L6106" s="29">
        <f>①陸連データ貼付け!P3175</f>
        <v>0</v>
      </c>
      <c r="M6106" s="63">
        <f>①陸連データ貼付け!Q3175</f>
        <v>0</v>
      </c>
    </row>
    <row r="6107" spans="1:13">
      <c r="A6107" s="220" t="str">
        <f>IF(①陸連データ貼付け!M3176="","",①陸連データ貼付け!M3176)</f>
        <v/>
      </c>
      <c r="B6107" s="29" t="str">
        <f t="shared" si="294"/>
        <v/>
      </c>
      <c r="C6107" s="29" t="str">
        <f t="shared" si="295"/>
        <v/>
      </c>
      <c r="D6107" s="29">
        <f>①陸連データ貼付け!B3176</f>
        <v>0</v>
      </c>
      <c r="E6107" s="29">
        <f>①陸連データ貼付け!C3176</f>
        <v>0</v>
      </c>
      <c r="F6107" s="29" t="str">
        <f>ASC(①陸連データ貼付け!D3176)</f>
        <v/>
      </c>
      <c r="G6107" s="29">
        <f>①陸連データ貼付け!E3176</f>
        <v>0</v>
      </c>
      <c r="H6107" s="29">
        <f>①陸連データ貼付け!H3176</f>
        <v>0</v>
      </c>
      <c r="I6107" s="29">
        <f>①陸連データ貼付け!I3176</f>
        <v>0</v>
      </c>
      <c r="J6107" s="29">
        <f>①陸連データ貼付け!J3176</f>
        <v>0</v>
      </c>
      <c r="K6107" s="29">
        <f t="shared" si="296"/>
        <v>0</v>
      </c>
      <c r="L6107" s="29">
        <f>①陸連データ貼付け!P3176</f>
        <v>0</v>
      </c>
      <c r="M6107" s="63">
        <f>①陸連データ貼付け!Q3176</f>
        <v>0</v>
      </c>
    </row>
    <row r="6108" spans="1:13">
      <c r="A6108" s="220" t="str">
        <f>IF(①陸連データ貼付け!M3177="","",①陸連データ貼付け!M3177)</f>
        <v/>
      </c>
      <c r="B6108" s="29" t="str">
        <f t="shared" si="294"/>
        <v/>
      </c>
      <c r="C6108" s="29" t="str">
        <f t="shared" si="295"/>
        <v/>
      </c>
      <c r="D6108" s="29">
        <f>①陸連データ貼付け!B3177</f>
        <v>0</v>
      </c>
      <c r="E6108" s="29">
        <f>①陸連データ貼付け!C3177</f>
        <v>0</v>
      </c>
      <c r="F6108" s="29" t="str">
        <f>ASC(①陸連データ貼付け!D3177)</f>
        <v/>
      </c>
      <c r="G6108" s="29">
        <f>①陸連データ貼付け!E3177</f>
        <v>0</v>
      </c>
      <c r="H6108" s="29">
        <f>①陸連データ貼付け!H3177</f>
        <v>0</v>
      </c>
      <c r="I6108" s="29">
        <f>①陸連データ貼付け!I3177</f>
        <v>0</v>
      </c>
      <c r="J6108" s="29">
        <f>①陸連データ貼付け!J3177</f>
        <v>0</v>
      </c>
      <c r="K6108" s="29">
        <f t="shared" si="296"/>
        <v>0</v>
      </c>
      <c r="L6108" s="29">
        <f>①陸連データ貼付け!P3177</f>
        <v>0</v>
      </c>
      <c r="M6108" s="63">
        <f>①陸連データ貼付け!Q3177</f>
        <v>0</v>
      </c>
    </row>
    <row r="6109" spans="1:13">
      <c r="A6109" s="220" t="str">
        <f>IF(①陸連データ貼付け!M3178="","",①陸連データ貼付け!M3178)</f>
        <v/>
      </c>
      <c r="B6109" s="29" t="str">
        <f t="shared" si="294"/>
        <v/>
      </c>
      <c r="C6109" s="29" t="str">
        <f t="shared" si="295"/>
        <v/>
      </c>
      <c r="D6109" s="29">
        <f>①陸連データ貼付け!B3178</f>
        <v>0</v>
      </c>
      <c r="E6109" s="29">
        <f>①陸連データ貼付け!C3178</f>
        <v>0</v>
      </c>
      <c r="F6109" s="29" t="str">
        <f>ASC(①陸連データ貼付け!D3178)</f>
        <v/>
      </c>
      <c r="G6109" s="29">
        <f>①陸連データ貼付け!E3178</f>
        <v>0</v>
      </c>
      <c r="H6109" s="29">
        <f>①陸連データ貼付け!H3178</f>
        <v>0</v>
      </c>
      <c r="I6109" s="29">
        <f>①陸連データ貼付け!I3178</f>
        <v>0</v>
      </c>
      <c r="J6109" s="29">
        <f>①陸連データ貼付け!J3178</f>
        <v>0</v>
      </c>
      <c r="K6109" s="29">
        <f t="shared" si="296"/>
        <v>0</v>
      </c>
      <c r="L6109" s="29">
        <f>①陸連データ貼付け!P3178</f>
        <v>0</v>
      </c>
      <c r="M6109" s="63">
        <f>①陸連データ貼付け!Q3178</f>
        <v>0</v>
      </c>
    </row>
    <row r="6110" spans="1:13">
      <c r="A6110" s="220" t="str">
        <f>IF(①陸連データ貼付け!M3179="","",①陸連データ貼付け!M3179)</f>
        <v/>
      </c>
      <c r="B6110" s="29" t="str">
        <f t="shared" si="294"/>
        <v/>
      </c>
      <c r="C6110" s="29" t="str">
        <f t="shared" si="295"/>
        <v/>
      </c>
      <c r="D6110" s="29">
        <f>①陸連データ貼付け!B3179</f>
        <v>0</v>
      </c>
      <c r="E6110" s="29">
        <f>①陸連データ貼付け!C3179</f>
        <v>0</v>
      </c>
      <c r="F6110" s="29" t="str">
        <f>ASC(①陸連データ貼付け!D3179)</f>
        <v/>
      </c>
      <c r="G6110" s="29">
        <f>①陸連データ貼付け!E3179</f>
        <v>0</v>
      </c>
      <c r="H6110" s="29">
        <f>①陸連データ貼付け!H3179</f>
        <v>0</v>
      </c>
      <c r="I6110" s="29">
        <f>①陸連データ貼付け!I3179</f>
        <v>0</v>
      </c>
      <c r="J6110" s="29">
        <f>①陸連データ貼付け!J3179</f>
        <v>0</v>
      </c>
      <c r="K6110" s="29">
        <f t="shared" si="296"/>
        <v>0</v>
      </c>
      <c r="L6110" s="29">
        <f>①陸連データ貼付け!P3179</f>
        <v>0</v>
      </c>
      <c r="M6110" s="63">
        <f>①陸連データ貼付け!Q3179</f>
        <v>0</v>
      </c>
    </row>
    <row r="6111" spans="1:13">
      <c r="A6111" s="220" t="str">
        <f>IF(①陸連データ貼付け!M3180="","",①陸連データ貼付け!M3180)</f>
        <v/>
      </c>
      <c r="B6111" s="29" t="str">
        <f t="shared" si="294"/>
        <v/>
      </c>
      <c r="C6111" s="29" t="str">
        <f t="shared" si="295"/>
        <v/>
      </c>
      <c r="D6111" s="29">
        <f>①陸連データ貼付け!B3180</f>
        <v>0</v>
      </c>
      <c r="E6111" s="29">
        <f>①陸連データ貼付け!C3180</f>
        <v>0</v>
      </c>
      <c r="F6111" s="29" t="str">
        <f>ASC(①陸連データ貼付け!D3180)</f>
        <v/>
      </c>
      <c r="G6111" s="29">
        <f>①陸連データ貼付け!E3180</f>
        <v>0</v>
      </c>
      <c r="H6111" s="29">
        <f>①陸連データ貼付け!H3180</f>
        <v>0</v>
      </c>
      <c r="I6111" s="29">
        <f>①陸連データ貼付け!I3180</f>
        <v>0</v>
      </c>
      <c r="J6111" s="29">
        <f>①陸連データ貼付け!J3180</f>
        <v>0</v>
      </c>
      <c r="K6111" s="29">
        <f t="shared" si="296"/>
        <v>0</v>
      </c>
      <c r="L6111" s="29">
        <f>①陸連データ貼付け!P3180</f>
        <v>0</v>
      </c>
      <c r="M6111" s="63">
        <f>①陸連データ貼付け!Q3180</f>
        <v>0</v>
      </c>
    </row>
    <row r="6112" spans="1:13">
      <c r="A6112" s="220" t="str">
        <f>IF(①陸連データ貼付け!M3181="","",①陸連データ貼付け!M3181)</f>
        <v/>
      </c>
      <c r="B6112" s="29" t="str">
        <f t="shared" si="294"/>
        <v/>
      </c>
      <c r="C6112" s="29" t="str">
        <f t="shared" si="295"/>
        <v/>
      </c>
      <c r="D6112" s="29">
        <f>①陸連データ貼付け!B3181</f>
        <v>0</v>
      </c>
      <c r="E6112" s="29">
        <f>①陸連データ貼付け!C3181</f>
        <v>0</v>
      </c>
      <c r="F6112" s="29" t="str">
        <f>ASC(①陸連データ貼付け!D3181)</f>
        <v/>
      </c>
      <c r="G6112" s="29">
        <f>①陸連データ貼付け!E3181</f>
        <v>0</v>
      </c>
      <c r="H6112" s="29">
        <f>①陸連データ貼付け!H3181</f>
        <v>0</v>
      </c>
      <c r="I6112" s="29">
        <f>①陸連データ貼付け!I3181</f>
        <v>0</v>
      </c>
      <c r="J6112" s="29">
        <f>①陸連データ貼付け!J3181</f>
        <v>0</v>
      </c>
      <c r="K6112" s="29">
        <f t="shared" si="296"/>
        <v>0</v>
      </c>
      <c r="L6112" s="29">
        <f>①陸連データ貼付け!P3181</f>
        <v>0</v>
      </c>
      <c r="M6112" s="63">
        <f>①陸連データ貼付け!Q3181</f>
        <v>0</v>
      </c>
    </row>
    <row r="6113" spans="1:13">
      <c r="A6113" s="220" t="str">
        <f>IF(①陸連データ貼付け!M3182="","",①陸連データ貼付け!M3182)</f>
        <v/>
      </c>
      <c r="B6113" s="29" t="str">
        <f t="shared" si="294"/>
        <v/>
      </c>
      <c r="C6113" s="29" t="str">
        <f t="shared" si="295"/>
        <v/>
      </c>
      <c r="D6113" s="29">
        <f>①陸連データ貼付け!B3182</f>
        <v>0</v>
      </c>
      <c r="E6113" s="29">
        <f>①陸連データ貼付け!C3182</f>
        <v>0</v>
      </c>
      <c r="F6113" s="29" t="str">
        <f>ASC(①陸連データ貼付け!D3182)</f>
        <v/>
      </c>
      <c r="G6113" s="29">
        <f>①陸連データ貼付け!E3182</f>
        <v>0</v>
      </c>
      <c r="H6113" s="29">
        <f>①陸連データ貼付け!H3182</f>
        <v>0</v>
      </c>
      <c r="I6113" s="29">
        <f>①陸連データ貼付け!I3182</f>
        <v>0</v>
      </c>
      <c r="J6113" s="29">
        <f>①陸連データ貼付け!J3182</f>
        <v>0</v>
      </c>
      <c r="K6113" s="29">
        <f t="shared" si="296"/>
        <v>0</v>
      </c>
      <c r="L6113" s="29">
        <f>①陸連データ貼付け!P3182</f>
        <v>0</v>
      </c>
      <c r="M6113" s="63">
        <f>①陸連データ貼付け!Q3182</f>
        <v>0</v>
      </c>
    </row>
    <row r="6114" spans="1:13">
      <c r="A6114" s="220" t="str">
        <f>IF(①陸連データ貼付け!M3183="","",①陸連データ貼付け!M3183)</f>
        <v/>
      </c>
      <c r="B6114" s="29" t="str">
        <f t="shared" si="294"/>
        <v/>
      </c>
      <c r="C6114" s="29" t="str">
        <f t="shared" si="295"/>
        <v/>
      </c>
      <c r="D6114" s="29">
        <f>①陸連データ貼付け!B3183</f>
        <v>0</v>
      </c>
      <c r="E6114" s="29">
        <f>①陸連データ貼付け!C3183</f>
        <v>0</v>
      </c>
      <c r="F6114" s="29" t="str">
        <f>ASC(①陸連データ貼付け!D3183)</f>
        <v/>
      </c>
      <c r="G6114" s="29">
        <f>①陸連データ貼付け!E3183</f>
        <v>0</v>
      </c>
      <c r="H6114" s="29">
        <f>①陸連データ貼付け!H3183</f>
        <v>0</v>
      </c>
      <c r="I6114" s="29">
        <f>①陸連データ貼付け!I3183</f>
        <v>0</v>
      </c>
      <c r="J6114" s="29">
        <f>①陸連データ貼付け!J3183</f>
        <v>0</v>
      </c>
      <c r="K6114" s="29">
        <f t="shared" si="296"/>
        <v>0</v>
      </c>
      <c r="L6114" s="29">
        <f>①陸連データ貼付け!P3183</f>
        <v>0</v>
      </c>
      <c r="M6114" s="63">
        <f>①陸連データ貼付け!Q3183</f>
        <v>0</v>
      </c>
    </row>
  </sheetData>
  <phoneticPr fontId="40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161"/>
  <sheetViews>
    <sheetView workbookViewId="0">
      <selection activeCell="D1" sqref="D1:J1048576"/>
    </sheetView>
  </sheetViews>
  <sheetFormatPr defaultRowHeight="13.2"/>
  <sheetData>
    <row r="1" spans="1:35">
      <c r="A1" t="s">
        <v>292</v>
      </c>
      <c r="B1" t="s">
        <v>291</v>
      </c>
      <c r="C1" t="s">
        <v>303</v>
      </c>
      <c r="D1" t="s">
        <v>8036</v>
      </c>
      <c r="E1" t="s">
        <v>8037</v>
      </c>
      <c r="F1" t="s">
        <v>301</v>
      </c>
      <c r="G1" t="s">
        <v>295</v>
      </c>
      <c r="H1" t="s">
        <v>294</v>
      </c>
      <c r="I1" t="s">
        <v>293</v>
      </c>
      <c r="J1" t="s">
        <v>296</v>
      </c>
      <c r="K1" t="s">
        <v>304</v>
      </c>
      <c r="L1" t="s">
        <v>8038</v>
      </c>
      <c r="M1" t="s">
        <v>8039</v>
      </c>
      <c r="N1" t="s">
        <v>8040</v>
      </c>
      <c r="O1" t="s">
        <v>8041</v>
      </c>
      <c r="P1" t="s">
        <v>300</v>
      </c>
      <c r="Q1" t="s">
        <v>8042</v>
      </c>
      <c r="R1" t="s">
        <v>8043</v>
      </c>
      <c r="S1" t="s">
        <v>8044</v>
      </c>
      <c r="T1" t="s">
        <v>8045</v>
      </c>
      <c r="U1" t="s">
        <v>8046</v>
      </c>
      <c r="V1" t="s">
        <v>8047</v>
      </c>
      <c r="W1" t="s">
        <v>8048</v>
      </c>
      <c r="X1" t="s">
        <v>8049</v>
      </c>
      <c r="Y1" t="s">
        <v>8050</v>
      </c>
      <c r="Z1" t="s">
        <v>8051</v>
      </c>
      <c r="AA1" t="s">
        <v>8052</v>
      </c>
      <c r="AB1" t="s">
        <v>8053</v>
      </c>
      <c r="AC1" t="s">
        <v>8054</v>
      </c>
      <c r="AD1" t="s">
        <v>8055</v>
      </c>
      <c r="AE1" t="s">
        <v>8056</v>
      </c>
      <c r="AF1" t="s">
        <v>8057</v>
      </c>
      <c r="AG1" t="s">
        <v>8058</v>
      </c>
      <c r="AH1" t="s">
        <v>8059</v>
      </c>
      <c r="AI1" t="s">
        <v>8060</v>
      </c>
    </row>
    <row r="2" spans="1:35">
      <c r="A2" t="s">
        <v>344</v>
      </c>
      <c r="B2">
        <v>23</v>
      </c>
      <c r="C2" t="s">
        <v>349</v>
      </c>
      <c r="D2">
        <v>235246</v>
      </c>
      <c r="F2" t="s">
        <v>348</v>
      </c>
      <c r="G2" t="s">
        <v>346</v>
      </c>
      <c r="H2" t="s">
        <v>345</v>
      </c>
      <c r="I2">
        <v>24578</v>
      </c>
      <c r="J2" t="s">
        <v>345</v>
      </c>
      <c r="K2" t="s">
        <v>8061</v>
      </c>
      <c r="L2" t="s">
        <v>8062</v>
      </c>
      <c r="M2">
        <v>562465301</v>
      </c>
      <c r="N2">
        <v>562440030</v>
      </c>
      <c r="O2" t="s">
        <v>8063</v>
      </c>
      <c r="Q2" t="s">
        <v>8064</v>
      </c>
      <c r="S2">
        <v>33</v>
      </c>
      <c r="T2">
        <v>28</v>
      </c>
      <c r="U2">
        <v>61</v>
      </c>
      <c r="V2" t="s">
        <v>8065</v>
      </c>
      <c r="W2" t="s">
        <v>8066</v>
      </c>
      <c r="X2" t="s">
        <v>8067</v>
      </c>
      <c r="Y2" t="s">
        <v>8068</v>
      </c>
      <c r="Z2" t="s">
        <v>8069</v>
      </c>
      <c r="AA2" t="s">
        <v>344</v>
      </c>
      <c r="AB2" t="s">
        <v>8070</v>
      </c>
      <c r="AD2" t="s">
        <v>8071</v>
      </c>
      <c r="AE2">
        <v>562440030</v>
      </c>
      <c r="AF2" t="s">
        <v>8072</v>
      </c>
      <c r="AG2">
        <v>40911.625694444447</v>
      </c>
      <c r="AH2">
        <v>42430.293749999997</v>
      </c>
    </row>
    <row r="3" spans="1:35">
      <c r="A3" t="s">
        <v>344</v>
      </c>
      <c r="B3">
        <v>23</v>
      </c>
      <c r="C3" t="s">
        <v>535</v>
      </c>
      <c r="D3">
        <v>235218</v>
      </c>
      <c r="F3" t="s">
        <v>348</v>
      </c>
      <c r="G3" t="s">
        <v>534</v>
      </c>
      <c r="H3" t="s">
        <v>533</v>
      </c>
      <c r="I3">
        <v>27038</v>
      </c>
      <c r="J3" t="s">
        <v>533</v>
      </c>
      <c r="K3" t="s">
        <v>8073</v>
      </c>
      <c r="L3" t="s">
        <v>8074</v>
      </c>
      <c r="M3" t="s">
        <v>8075</v>
      </c>
      <c r="N3" t="s">
        <v>8076</v>
      </c>
      <c r="O3" t="s">
        <v>8077</v>
      </c>
      <c r="Q3" t="s">
        <v>8064</v>
      </c>
      <c r="S3">
        <v>11</v>
      </c>
      <c r="T3">
        <v>6</v>
      </c>
      <c r="U3">
        <v>17</v>
      </c>
      <c r="V3" t="s">
        <v>8078</v>
      </c>
      <c r="W3" t="s">
        <v>8079</v>
      </c>
      <c r="X3" t="s">
        <v>8080</v>
      </c>
      <c r="Y3" t="s">
        <v>8081</v>
      </c>
      <c r="Z3" t="s">
        <v>8082</v>
      </c>
      <c r="AD3" t="s">
        <v>8083</v>
      </c>
      <c r="AF3" t="s">
        <v>8084</v>
      </c>
      <c r="AG3">
        <v>41072.212500000001</v>
      </c>
      <c r="AH3">
        <v>42433.335416666669</v>
      </c>
      <c r="AI3" t="s">
        <v>8085</v>
      </c>
    </row>
    <row r="4" spans="1:35">
      <c r="A4" t="s">
        <v>344</v>
      </c>
      <c r="B4">
        <v>23</v>
      </c>
      <c r="C4" t="s">
        <v>541</v>
      </c>
      <c r="D4">
        <v>235414</v>
      </c>
      <c r="F4" t="s">
        <v>348</v>
      </c>
      <c r="G4" t="s">
        <v>539</v>
      </c>
      <c r="H4" t="s">
        <v>538</v>
      </c>
      <c r="I4">
        <v>24401</v>
      </c>
      <c r="J4" t="s">
        <v>538</v>
      </c>
      <c r="K4" t="s">
        <v>8086</v>
      </c>
      <c r="L4" t="s">
        <v>8087</v>
      </c>
      <c r="M4">
        <v>527211521</v>
      </c>
      <c r="N4">
        <v>527232254</v>
      </c>
      <c r="O4" t="s">
        <v>8088</v>
      </c>
      <c r="Q4" t="s">
        <v>8064</v>
      </c>
      <c r="S4">
        <v>17</v>
      </c>
      <c r="T4">
        <v>2</v>
      </c>
      <c r="U4">
        <v>19</v>
      </c>
      <c r="V4" t="s">
        <v>8089</v>
      </c>
      <c r="W4" t="s">
        <v>8090</v>
      </c>
      <c r="X4" t="s">
        <v>8091</v>
      </c>
      <c r="Y4" t="s">
        <v>8092</v>
      </c>
      <c r="Z4" t="s">
        <v>8069</v>
      </c>
      <c r="AA4" t="s">
        <v>344</v>
      </c>
      <c r="AB4" t="s">
        <v>8093</v>
      </c>
      <c r="AD4">
        <v>9041130834</v>
      </c>
      <c r="AE4" t="s">
        <v>8094</v>
      </c>
      <c r="AF4" t="s">
        <v>8095</v>
      </c>
      <c r="AG4">
        <v>40776.630555555559</v>
      </c>
      <c r="AH4">
        <v>42443.043749999997</v>
      </c>
      <c r="AI4" t="s">
        <v>8096</v>
      </c>
    </row>
    <row r="5" spans="1:35">
      <c r="A5" t="s">
        <v>344</v>
      </c>
      <c r="B5">
        <v>23</v>
      </c>
      <c r="C5" t="s">
        <v>602</v>
      </c>
      <c r="D5">
        <v>235201</v>
      </c>
      <c r="F5" t="s">
        <v>348</v>
      </c>
      <c r="G5" t="s">
        <v>599</v>
      </c>
      <c r="H5" t="s">
        <v>598</v>
      </c>
      <c r="I5">
        <v>31054</v>
      </c>
      <c r="J5" t="s">
        <v>600</v>
      </c>
      <c r="K5" t="s">
        <v>8097</v>
      </c>
      <c r="L5" t="s">
        <v>8098</v>
      </c>
      <c r="M5" t="s">
        <v>8099</v>
      </c>
      <c r="O5" t="s">
        <v>8100</v>
      </c>
      <c r="Q5" t="s">
        <v>8064</v>
      </c>
      <c r="S5">
        <v>3</v>
      </c>
      <c r="T5">
        <v>9</v>
      </c>
      <c r="U5">
        <v>12</v>
      </c>
      <c r="V5" t="s">
        <v>8101</v>
      </c>
      <c r="W5" t="s">
        <v>8102</v>
      </c>
      <c r="X5" t="s">
        <v>8103</v>
      </c>
      <c r="Y5" t="s">
        <v>8104</v>
      </c>
      <c r="Z5" t="s">
        <v>8082</v>
      </c>
      <c r="AD5">
        <v>8036501057</v>
      </c>
      <c r="AF5" t="s">
        <v>8105</v>
      </c>
      <c r="AG5">
        <v>42452.252083333333</v>
      </c>
      <c r="AH5">
        <v>42467.25277777778</v>
      </c>
    </row>
    <row r="6" spans="1:35">
      <c r="A6" t="s">
        <v>344</v>
      </c>
      <c r="B6">
        <v>23</v>
      </c>
      <c r="C6" t="s">
        <v>639</v>
      </c>
      <c r="D6">
        <v>235293</v>
      </c>
      <c r="F6" t="s">
        <v>348</v>
      </c>
      <c r="G6" t="s">
        <v>637</v>
      </c>
      <c r="H6" t="s">
        <v>636</v>
      </c>
      <c r="I6">
        <v>26408</v>
      </c>
      <c r="J6" t="s">
        <v>638</v>
      </c>
      <c r="K6" t="s">
        <v>8106</v>
      </c>
      <c r="L6" t="s">
        <v>8107</v>
      </c>
      <c r="M6" t="s">
        <v>8108</v>
      </c>
      <c r="N6" t="s">
        <v>8109</v>
      </c>
      <c r="O6" t="s">
        <v>8110</v>
      </c>
      <c r="Q6" t="s">
        <v>8064</v>
      </c>
      <c r="S6">
        <v>7</v>
      </c>
      <c r="T6">
        <v>8</v>
      </c>
      <c r="U6">
        <v>15</v>
      </c>
      <c r="V6" t="s">
        <v>8111</v>
      </c>
      <c r="W6" t="s">
        <v>8112</v>
      </c>
      <c r="X6" t="s">
        <v>8113</v>
      </c>
      <c r="Y6" t="s">
        <v>8114</v>
      </c>
      <c r="Z6" t="s">
        <v>8082</v>
      </c>
      <c r="AD6" t="s">
        <v>8115</v>
      </c>
      <c r="AF6" t="s">
        <v>8116</v>
      </c>
      <c r="AG6">
        <v>41003.419444444444</v>
      </c>
      <c r="AH6">
        <v>42469.87777777778</v>
      </c>
      <c r="AI6" t="s">
        <v>8117</v>
      </c>
    </row>
    <row r="7" spans="1:35">
      <c r="A7" t="s">
        <v>344</v>
      </c>
      <c r="B7">
        <v>23</v>
      </c>
      <c r="C7" t="s">
        <v>602</v>
      </c>
      <c r="D7">
        <v>235185</v>
      </c>
      <c r="F7" t="s">
        <v>348</v>
      </c>
      <c r="G7" t="s">
        <v>643</v>
      </c>
      <c r="H7" t="s">
        <v>642</v>
      </c>
      <c r="I7">
        <v>24675</v>
      </c>
      <c r="J7" t="s">
        <v>644</v>
      </c>
      <c r="K7" t="s">
        <v>8118</v>
      </c>
      <c r="L7" t="s">
        <v>8119</v>
      </c>
      <c r="M7">
        <v>562972648</v>
      </c>
      <c r="N7">
        <v>562974842</v>
      </c>
      <c r="O7" t="s">
        <v>8120</v>
      </c>
      <c r="Q7" t="s">
        <v>8064</v>
      </c>
      <c r="S7">
        <v>14</v>
      </c>
      <c r="T7">
        <v>14</v>
      </c>
      <c r="U7">
        <v>28</v>
      </c>
      <c r="V7" t="s">
        <v>8121</v>
      </c>
      <c r="W7" t="s">
        <v>8122</v>
      </c>
      <c r="X7" t="s">
        <v>8123</v>
      </c>
      <c r="Y7" t="s">
        <v>8124</v>
      </c>
      <c r="Z7" t="s">
        <v>8069</v>
      </c>
      <c r="AA7" t="s">
        <v>344</v>
      </c>
      <c r="AB7" t="s">
        <v>8125</v>
      </c>
      <c r="AD7" t="s">
        <v>8126</v>
      </c>
      <c r="AE7">
        <v>528519552</v>
      </c>
      <c r="AF7" t="s">
        <v>8127</v>
      </c>
      <c r="AG7">
        <v>40776.630555555559</v>
      </c>
      <c r="AH7">
        <v>42443.210416666669</v>
      </c>
      <c r="AI7" t="s">
        <v>8128</v>
      </c>
    </row>
    <row r="8" spans="1:35">
      <c r="A8" t="s">
        <v>344</v>
      </c>
      <c r="B8">
        <v>23</v>
      </c>
      <c r="C8" t="s">
        <v>541</v>
      </c>
      <c r="D8">
        <v>235417</v>
      </c>
      <c r="F8" t="s">
        <v>348</v>
      </c>
      <c r="G8" t="s">
        <v>730</v>
      </c>
      <c r="H8" t="s">
        <v>729</v>
      </c>
      <c r="I8">
        <v>24280</v>
      </c>
      <c r="J8" t="s">
        <v>729</v>
      </c>
      <c r="K8" t="s">
        <v>8129</v>
      </c>
      <c r="L8" t="s">
        <v>8130</v>
      </c>
      <c r="M8">
        <v>527811151</v>
      </c>
      <c r="N8">
        <v>527831615</v>
      </c>
      <c r="O8" t="s">
        <v>8131</v>
      </c>
      <c r="Q8" t="s">
        <v>8064</v>
      </c>
      <c r="S8">
        <v>0</v>
      </c>
      <c r="T8">
        <v>6</v>
      </c>
      <c r="U8">
        <v>6</v>
      </c>
      <c r="V8" t="s">
        <v>8132</v>
      </c>
      <c r="W8" t="s">
        <v>8133</v>
      </c>
      <c r="X8" t="s">
        <v>8134</v>
      </c>
      <c r="Y8" t="s">
        <v>8135</v>
      </c>
      <c r="Z8" t="s">
        <v>8069</v>
      </c>
      <c r="AA8" t="s">
        <v>344</v>
      </c>
      <c r="AB8" t="s">
        <v>8136</v>
      </c>
      <c r="AD8">
        <v>8051350846</v>
      </c>
      <c r="AE8">
        <v>527831615</v>
      </c>
      <c r="AF8" t="s">
        <v>8137</v>
      </c>
      <c r="AG8">
        <v>40776.630555555559</v>
      </c>
      <c r="AH8">
        <v>42435.918749999997</v>
      </c>
    </row>
    <row r="9" spans="1:35">
      <c r="A9" t="s">
        <v>344</v>
      </c>
      <c r="B9">
        <v>23</v>
      </c>
      <c r="C9" t="s">
        <v>639</v>
      </c>
      <c r="D9">
        <v>235311</v>
      </c>
      <c r="F9" t="s">
        <v>348</v>
      </c>
      <c r="G9" t="s">
        <v>748</v>
      </c>
      <c r="H9" t="s">
        <v>747</v>
      </c>
      <c r="I9">
        <v>24353</v>
      </c>
      <c r="J9" t="s">
        <v>747</v>
      </c>
      <c r="K9" t="s">
        <v>8138</v>
      </c>
      <c r="L9" t="s">
        <v>8139</v>
      </c>
      <c r="M9">
        <v>565337881</v>
      </c>
      <c r="N9">
        <v>565354159</v>
      </c>
      <c r="O9" t="s">
        <v>8140</v>
      </c>
      <c r="Q9" t="s">
        <v>8064</v>
      </c>
      <c r="S9">
        <v>32</v>
      </c>
      <c r="T9">
        <v>53</v>
      </c>
      <c r="U9">
        <v>85</v>
      </c>
      <c r="V9" t="s">
        <v>8141</v>
      </c>
      <c r="W9" t="s">
        <v>8142</v>
      </c>
      <c r="X9" t="s">
        <v>8143</v>
      </c>
      <c r="Y9" t="s">
        <v>8144</v>
      </c>
      <c r="Z9" t="s">
        <v>8069</v>
      </c>
      <c r="AA9" t="s">
        <v>344</v>
      </c>
      <c r="AB9" t="s">
        <v>8145</v>
      </c>
      <c r="AD9">
        <v>9094894757</v>
      </c>
      <c r="AE9">
        <v>565354159</v>
      </c>
      <c r="AF9" t="s">
        <v>8146</v>
      </c>
      <c r="AG9">
        <v>40776.630555555559</v>
      </c>
      <c r="AH9">
        <v>42459.960416666669</v>
      </c>
    </row>
    <row r="10" spans="1:35">
      <c r="A10" t="s">
        <v>344</v>
      </c>
      <c r="B10">
        <v>23</v>
      </c>
      <c r="C10" t="s">
        <v>639</v>
      </c>
      <c r="D10">
        <v>235272</v>
      </c>
      <c r="F10" t="s">
        <v>348</v>
      </c>
      <c r="G10" t="s">
        <v>751</v>
      </c>
      <c r="H10" t="s">
        <v>750</v>
      </c>
      <c r="I10">
        <v>24333</v>
      </c>
      <c r="J10" t="s">
        <v>750</v>
      </c>
      <c r="K10" t="s">
        <v>8147</v>
      </c>
      <c r="L10" t="s">
        <v>8148</v>
      </c>
      <c r="M10">
        <v>564210171</v>
      </c>
      <c r="N10">
        <v>564210172</v>
      </c>
      <c r="O10" t="s">
        <v>8149</v>
      </c>
      <c r="Q10" t="s">
        <v>8064</v>
      </c>
      <c r="S10">
        <v>8</v>
      </c>
      <c r="T10">
        <v>9</v>
      </c>
      <c r="U10">
        <v>17</v>
      </c>
      <c r="V10" t="s">
        <v>8150</v>
      </c>
      <c r="W10" t="s">
        <v>8151</v>
      </c>
      <c r="X10" t="s">
        <v>8152</v>
      </c>
      <c r="Y10" t="s">
        <v>8153</v>
      </c>
      <c r="Z10" t="s">
        <v>8069</v>
      </c>
      <c r="AA10" t="s">
        <v>344</v>
      </c>
      <c r="AB10" t="s">
        <v>8154</v>
      </c>
      <c r="AD10">
        <v>564210171</v>
      </c>
      <c r="AE10" t="s">
        <v>8094</v>
      </c>
      <c r="AF10" t="s">
        <v>8155</v>
      </c>
      <c r="AG10">
        <v>40776.630555555559</v>
      </c>
      <c r="AH10">
        <v>42448.960416666669</v>
      </c>
      <c r="AI10" t="s">
        <v>8156</v>
      </c>
    </row>
    <row r="11" spans="1:35">
      <c r="A11" t="s">
        <v>344</v>
      </c>
      <c r="B11">
        <v>23</v>
      </c>
      <c r="C11" t="s">
        <v>639</v>
      </c>
      <c r="D11">
        <v>235299</v>
      </c>
      <c r="F11" t="s">
        <v>348</v>
      </c>
      <c r="G11" t="s">
        <v>753</v>
      </c>
      <c r="H11" t="s">
        <v>752</v>
      </c>
      <c r="I11">
        <v>24352</v>
      </c>
      <c r="J11" t="s">
        <v>752</v>
      </c>
      <c r="K11" t="s">
        <v>8157</v>
      </c>
      <c r="L11" t="s">
        <v>8158</v>
      </c>
      <c r="M11" t="s">
        <v>8159</v>
      </c>
      <c r="N11" t="s">
        <v>8160</v>
      </c>
      <c r="O11" t="s">
        <v>8161</v>
      </c>
      <c r="Q11" t="s">
        <v>8064</v>
      </c>
      <c r="S11">
        <v>32</v>
      </c>
      <c r="T11">
        <v>29</v>
      </c>
      <c r="U11">
        <v>61</v>
      </c>
      <c r="V11" t="s">
        <v>8162</v>
      </c>
      <c r="W11" t="s">
        <v>8163</v>
      </c>
      <c r="X11" t="s">
        <v>8164</v>
      </c>
      <c r="Y11" t="s">
        <v>8165</v>
      </c>
      <c r="Z11" t="s">
        <v>8069</v>
      </c>
      <c r="AA11" t="s">
        <v>344</v>
      </c>
      <c r="AB11" t="s">
        <v>8166</v>
      </c>
      <c r="AD11" t="s">
        <v>8167</v>
      </c>
      <c r="AE11" t="s">
        <v>8094</v>
      </c>
      <c r="AF11" t="s">
        <v>8168</v>
      </c>
      <c r="AG11">
        <v>40776.630555555559</v>
      </c>
      <c r="AH11">
        <v>42436.168749999997</v>
      </c>
    </row>
    <row r="12" spans="1:35">
      <c r="A12" t="s">
        <v>344</v>
      </c>
      <c r="B12">
        <v>23</v>
      </c>
      <c r="C12" t="s">
        <v>541</v>
      </c>
      <c r="D12">
        <v>235086</v>
      </c>
      <c r="F12" t="s">
        <v>348</v>
      </c>
      <c r="G12" t="s">
        <v>760</v>
      </c>
      <c r="H12" t="s">
        <v>759</v>
      </c>
      <c r="I12">
        <v>24293</v>
      </c>
      <c r="J12" t="s">
        <v>759</v>
      </c>
      <c r="K12" t="s">
        <v>8169</v>
      </c>
      <c r="L12" t="s">
        <v>8170</v>
      </c>
      <c r="M12">
        <v>526232727</v>
      </c>
      <c r="N12">
        <v>526220702</v>
      </c>
      <c r="O12" t="s">
        <v>8171</v>
      </c>
      <c r="Q12" t="s">
        <v>8064</v>
      </c>
      <c r="S12">
        <v>30</v>
      </c>
      <c r="T12">
        <v>15</v>
      </c>
      <c r="U12">
        <v>45</v>
      </c>
      <c r="V12" t="s">
        <v>8172</v>
      </c>
      <c r="W12" t="s">
        <v>8173</v>
      </c>
      <c r="X12" t="s">
        <v>8174</v>
      </c>
      <c r="Y12" t="s">
        <v>8175</v>
      </c>
      <c r="Z12" t="s">
        <v>8069</v>
      </c>
      <c r="AA12" t="s">
        <v>344</v>
      </c>
      <c r="AB12" t="s">
        <v>8176</v>
      </c>
      <c r="AD12">
        <v>9017517110</v>
      </c>
      <c r="AE12" t="s">
        <v>8094</v>
      </c>
      <c r="AF12" t="s">
        <v>8177</v>
      </c>
      <c r="AG12">
        <v>40776.630555555559</v>
      </c>
      <c r="AH12">
        <v>42478.12777777778</v>
      </c>
    </row>
    <row r="13" spans="1:35">
      <c r="A13" t="s">
        <v>344</v>
      </c>
      <c r="B13">
        <v>23</v>
      </c>
      <c r="C13" t="s">
        <v>639</v>
      </c>
      <c r="D13">
        <v>235330</v>
      </c>
      <c r="F13" t="s">
        <v>348</v>
      </c>
      <c r="G13" t="s">
        <v>895</v>
      </c>
      <c r="H13" t="s">
        <v>894</v>
      </c>
      <c r="I13">
        <v>24359</v>
      </c>
      <c r="J13" t="s">
        <v>894</v>
      </c>
      <c r="K13" t="s">
        <v>8178</v>
      </c>
      <c r="L13" t="s">
        <v>8179</v>
      </c>
      <c r="M13">
        <v>566767811</v>
      </c>
      <c r="N13">
        <v>566767812</v>
      </c>
      <c r="O13" t="s">
        <v>8180</v>
      </c>
      <c r="Q13" t="s">
        <v>8064</v>
      </c>
      <c r="S13">
        <v>7</v>
      </c>
      <c r="T13">
        <v>14</v>
      </c>
      <c r="U13">
        <v>21</v>
      </c>
      <c r="V13" t="s">
        <v>8181</v>
      </c>
      <c r="W13" t="s">
        <v>8182</v>
      </c>
      <c r="X13" t="s">
        <v>8183</v>
      </c>
      <c r="Y13" t="s">
        <v>8184</v>
      </c>
      <c r="Z13" t="s">
        <v>8069</v>
      </c>
      <c r="AA13" t="s">
        <v>344</v>
      </c>
      <c r="AB13" t="s">
        <v>8185</v>
      </c>
      <c r="AD13">
        <v>566767811</v>
      </c>
      <c r="AE13" t="s">
        <v>8094</v>
      </c>
      <c r="AF13" t="s">
        <v>8186</v>
      </c>
      <c r="AG13">
        <v>40776.630555555559</v>
      </c>
      <c r="AH13">
        <v>42460.918749999997</v>
      </c>
      <c r="AI13" t="s">
        <v>8187</v>
      </c>
    </row>
    <row r="14" spans="1:35">
      <c r="A14" t="s">
        <v>344</v>
      </c>
      <c r="B14">
        <v>23</v>
      </c>
      <c r="C14" t="s">
        <v>639</v>
      </c>
      <c r="D14">
        <v>235326</v>
      </c>
      <c r="F14" t="s">
        <v>348</v>
      </c>
      <c r="G14" t="s">
        <v>897</v>
      </c>
      <c r="H14" t="s">
        <v>896</v>
      </c>
      <c r="I14">
        <v>24355</v>
      </c>
      <c r="J14" t="s">
        <v>898</v>
      </c>
      <c r="K14" t="s">
        <v>8188</v>
      </c>
      <c r="L14" t="s">
        <v>8189</v>
      </c>
      <c r="M14" t="s">
        <v>8190</v>
      </c>
      <c r="N14" t="s">
        <v>8191</v>
      </c>
      <c r="O14" t="s">
        <v>8192</v>
      </c>
      <c r="Q14" t="s">
        <v>8064</v>
      </c>
      <c r="S14">
        <v>6</v>
      </c>
      <c r="T14">
        <v>5</v>
      </c>
      <c r="U14">
        <v>11</v>
      </c>
      <c r="V14" t="s">
        <v>8193</v>
      </c>
      <c r="W14" t="s">
        <v>8194</v>
      </c>
      <c r="X14" t="s">
        <v>8195</v>
      </c>
      <c r="Y14" t="s">
        <v>8196</v>
      </c>
      <c r="Z14" t="s">
        <v>8069</v>
      </c>
      <c r="AA14" t="s">
        <v>344</v>
      </c>
      <c r="AB14" t="s">
        <v>8197</v>
      </c>
      <c r="AD14" t="s">
        <v>8190</v>
      </c>
      <c r="AE14" t="s">
        <v>8094</v>
      </c>
      <c r="AF14" t="s">
        <v>8198</v>
      </c>
      <c r="AG14">
        <v>40776.630555555559</v>
      </c>
      <c r="AH14">
        <v>42459.960416666669</v>
      </c>
    </row>
    <row r="15" spans="1:35">
      <c r="A15" t="s">
        <v>344</v>
      </c>
      <c r="B15">
        <v>23</v>
      </c>
      <c r="C15" t="s">
        <v>639</v>
      </c>
      <c r="D15">
        <v>235324</v>
      </c>
      <c r="F15" t="s">
        <v>348</v>
      </c>
      <c r="G15" t="s">
        <v>900</v>
      </c>
      <c r="H15" t="s">
        <v>899</v>
      </c>
      <c r="I15">
        <v>24354</v>
      </c>
      <c r="J15" t="s">
        <v>899</v>
      </c>
      <c r="K15" t="s">
        <v>8199</v>
      </c>
      <c r="L15" t="s">
        <v>8200</v>
      </c>
      <c r="M15">
        <v>566753531</v>
      </c>
      <c r="N15">
        <v>566753592</v>
      </c>
      <c r="O15" t="s">
        <v>8201</v>
      </c>
      <c r="Q15" t="s">
        <v>8064</v>
      </c>
      <c r="S15">
        <v>18</v>
      </c>
      <c r="T15">
        <v>18</v>
      </c>
      <c r="U15">
        <v>36</v>
      </c>
      <c r="V15" t="s">
        <v>8202</v>
      </c>
      <c r="W15" t="s">
        <v>8203</v>
      </c>
      <c r="X15" t="s">
        <v>8204</v>
      </c>
      <c r="Y15" t="s">
        <v>8205</v>
      </c>
      <c r="Z15" t="s">
        <v>8069</v>
      </c>
      <c r="AA15" t="s">
        <v>344</v>
      </c>
      <c r="AB15" t="s">
        <v>8206</v>
      </c>
      <c r="AD15" t="s">
        <v>8207</v>
      </c>
      <c r="AE15">
        <v>566753592</v>
      </c>
      <c r="AF15" t="s">
        <v>8208</v>
      </c>
      <c r="AG15">
        <v>40776.630555555559</v>
      </c>
      <c r="AH15">
        <v>42433.877083333333</v>
      </c>
      <c r="AI15" t="s">
        <v>8209</v>
      </c>
    </row>
    <row r="16" spans="1:35">
      <c r="A16" t="s">
        <v>344</v>
      </c>
      <c r="B16">
        <v>23</v>
      </c>
      <c r="C16" t="s">
        <v>903</v>
      </c>
      <c r="D16">
        <v>235365</v>
      </c>
      <c r="F16" t="s">
        <v>348</v>
      </c>
      <c r="G16" t="s">
        <v>902</v>
      </c>
      <c r="H16" t="s">
        <v>901</v>
      </c>
      <c r="I16">
        <v>24376</v>
      </c>
      <c r="J16" t="s">
        <v>901</v>
      </c>
      <c r="K16" t="s">
        <v>8210</v>
      </c>
      <c r="L16" t="s">
        <v>8211</v>
      </c>
      <c r="M16">
        <v>532880006</v>
      </c>
      <c r="N16">
        <v>532871010</v>
      </c>
      <c r="O16" t="s">
        <v>8212</v>
      </c>
      <c r="Q16" t="s">
        <v>8064</v>
      </c>
      <c r="S16">
        <v>17</v>
      </c>
      <c r="T16">
        <v>11</v>
      </c>
      <c r="U16">
        <v>28</v>
      </c>
      <c r="V16" t="s">
        <v>8213</v>
      </c>
      <c r="W16" t="s">
        <v>8214</v>
      </c>
      <c r="X16" t="s">
        <v>8215</v>
      </c>
      <c r="Y16" t="s">
        <v>8216</v>
      </c>
      <c r="Z16" t="s">
        <v>8069</v>
      </c>
      <c r="AA16" t="s">
        <v>344</v>
      </c>
      <c r="AB16" t="s">
        <v>8217</v>
      </c>
      <c r="AD16" t="s">
        <v>8218</v>
      </c>
      <c r="AE16">
        <v>536222191</v>
      </c>
      <c r="AF16" t="s">
        <v>8219</v>
      </c>
      <c r="AG16">
        <v>40911.625694444447</v>
      </c>
      <c r="AH16">
        <v>42439.543749999997</v>
      </c>
    </row>
    <row r="17" spans="1:35">
      <c r="A17" t="s">
        <v>344</v>
      </c>
      <c r="B17">
        <v>23</v>
      </c>
      <c r="C17" t="s">
        <v>541</v>
      </c>
      <c r="D17">
        <v>235035</v>
      </c>
      <c r="F17" t="s">
        <v>348</v>
      </c>
      <c r="G17" t="s">
        <v>907</v>
      </c>
      <c r="H17" t="s">
        <v>906</v>
      </c>
      <c r="I17">
        <v>30408</v>
      </c>
      <c r="J17" t="s">
        <v>908</v>
      </c>
      <c r="K17" t="s">
        <v>8220</v>
      </c>
      <c r="L17" t="s">
        <v>8221</v>
      </c>
      <c r="M17" t="s">
        <v>8222</v>
      </c>
      <c r="O17" t="s">
        <v>8223</v>
      </c>
      <c r="Q17" t="s">
        <v>8064</v>
      </c>
      <c r="S17">
        <v>9</v>
      </c>
      <c r="T17">
        <v>10</v>
      </c>
      <c r="U17">
        <v>19</v>
      </c>
      <c r="V17" t="s">
        <v>8224</v>
      </c>
      <c r="W17" t="s">
        <v>8225</v>
      </c>
      <c r="X17" t="s">
        <v>8226</v>
      </c>
      <c r="Y17" t="s">
        <v>8227</v>
      </c>
      <c r="Z17" t="s">
        <v>8082</v>
      </c>
      <c r="AD17">
        <v>8016043315</v>
      </c>
      <c r="AF17" t="s">
        <v>8228</v>
      </c>
      <c r="AG17">
        <v>42104.211111111108</v>
      </c>
      <c r="AH17">
        <v>42443.043749999997</v>
      </c>
    </row>
    <row r="18" spans="1:35">
      <c r="A18" t="s">
        <v>344</v>
      </c>
      <c r="B18">
        <v>23</v>
      </c>
      <c r="C18" t="s">
        <v>903</v>
      </c>
      <c r="D18">
        <v>235382</v>
      </c>
      <c r="F18" t="s">
        <v>348</v>
      </c>
      <c r="G18" t="s">
        <v>965</v>
      </c>
      <c r="H18" t="s">
        <v>964</v>
      </c>
      <c r="I18">
        <v>24391</v>
      </c>
      <c r="J18" t="s">
        <v>966</v>
      </c>
      <c r="K18" t="s">
        <v>8229</v>
      </c>
      <c r="L18" t="s">
        <v>8230</v>
      </c>
      <c r="M18" t="s">
        <v>8231</v>
      </c>
      <c r="N18" t="s">
        <v>8232</v>
      </c>
      <c r="O18" t="s">
        <v>8233</v>
      </c>
      <c r="Q18" t="s">
        <v>8064</v>
      </c>
      <c r="S18">
        <v>10</v>
      </c>
      <c r="T18">
        <v>10</v>
      </c>
      <c r="U18">
        <v>20</v>
      </c>
      <c r="V18" t="s">
        <v>8234</v>
      </c>
      <c r="W18" t="s">
        <v>8235</v>
      </c>
      <c r="X18" t="s">
        <v>8236</v>
      </c>
      <c r="Y18" t="s">
        <v>8237</v>
      </c>
      <c r="Z18" t="s">
        <v>8069</v>
      </c>
      <c r="AA18" t="s">
        <v>344</v>
      </c>
      <c r="AB18" t="s">
        <v>346</v>
      </c>
      <c r="AD18" t="s">
        <v>8238</v>
      </c>
      <c r="AE18" t="s">
        <v>8094</v>
      </c>
      <c r="AF18" t="s">
        <v>8239</v>
      </c>
      <c r="AG18">
        <v>40911.625694444447</v>
      </c>
      <c r="AH18">
        <v>42439.543749999997</v>
      </c>
    </row>
    <row r="19" spans="1:35">
      <c r="A19" t="s">
        <v>344</v>
      </c>
      <c r="B19">
        <v>23</v>
      </c>
      <c r="C19" t="s">
        <v>535</v>
      </c>
      <c r="D19">
        <v>235126</v>
      </c>
      <c r="F19" t="s">
        <v>348</v>
      </c>
      <c r="G19" t="s">
        <v>968</v>
      </c>
      <c r="H19" t="s">
        <v>967</v>
      </c>
      <c r="I19">
        <v>30249</v>
      </c>
      <c r="J19" t="s">
        <v>969</v>
      </c>
      <c r="K19" t="s">
        <v>8240</v>
      </c>
      <c r="L19" t="s">
        <v>8241</v>
      </c>
      <c r="M19" t="s">
        <v>8242</v>
      </c>
      <c r="N19" t="s">
        <v>8243</v>
      </c>
      <c r="O19" t="s">
        <v>8244</v>
      </c>
      <c r="Q19" t="s">
        <v>8064</v>
      </c>
      <c r="S19">
        <v>2</v>
      </c>
      <c r="T19">
        <v>0</v>
      </c>
      <c r="U19">
        <v>2</v>
      </c>
      <c r="V19" t="s">
        <v>8245</v>
      </c>
      <c r="W19" t="s">
        <v>8246</v>
      </c>
      <c r="X19" t="s">
        <v>8247</v>
      </c>
      <c r="Y19" t="s">
        <v>8248</v>
      </c>
      <c r="Z19" t="s">
        <v>8082</v>
      </c>
      <c r="AD19" t="s">
        <v>8249</v>
      </c>
      <c r="AF19" t="s">
        <v>8250</v>
      </c>
      <c r="AG19">
        <v>42069.418749999997</v>
      </c>
      <c r="AH19">
        <v>42439.210416666669</v>
      </c>
    </row>
    <row r="20" spans="1:35">
      <c r="A20" t="s">
        <v>344</v>
      </c>
      <c r="B20">
        <v>23</v>
      </c>
      <c r="C20" t="s">
        <v>639</v>
      </c>
      <c r="D20">
        <v>235278</v>
      </c>
      <c r="F20" t="s">
        <v>348</v>
      </c>
      <c r="G20" t="s">
        <v>971</v>
      </c>
      <c r="H20" t="s">
        <v>970</v>
      </c>
      <c r="I20">
        <v>24338</v>
      </c>
      <c r="J20" t="s">
        <v>972</v>
      </c>
      <c r="K20" t="s">
        <v>8251</v>
      </c>
      <c r="L20" t="s">
        <v>8252</v>
      </c>
      <c r="M20">
        <v>564452022</v>
      </c>
      <c r="N20">
        <v>564452595</v>
      </c>
      <c r="O20" t="s">
        <v>8253</v>
      </c>
      <c r="Q20" t="s">
        <v>8064</v>
      </c>
      <c r="S20">
        <v>4</v>
      </c>
      <c r="T20">
        <v>9</v>
      </c>
      <c r="U20">
        <v>13</v>
      </c>
      <c r="V20" t="s">
        <v>8254</v>
      </c>
      <c r="W20" t="s">
        <v>8255</v>
      </c>
      <c r="X20" t="s">
        <v>8256</v>
      </c>
      <c r="Y20" t="s">
        <v>8257</v>
      </c>
      <c r="Z20" t="s">
        <v>8069</v>
      </c>
      <c r="AA20" t="s">
        <v>344</v>
      </c>
      <c r="AB20" t="s">
        <v>8258</v>
      </c>
      <c r="AD20">
        <v>564452022</v>
      </c>
      <c r="AE20">
        <v>564452595</v>
      </c>
      <c r="AF20" t="s">
        <v>8259</v>
      </c>
      <c r="AG20">
        <v>40776.630555555559</v>
      </c>
      <c r="AH20">
        <v>42434.210416666669</v>
      </c>
    </row>
    <row r="21" spans="1:35">
      <c r="A21" t="s">
        <v>344</v>
      </c>
      <c r="B21">
        <v>23</v>
      </c>
      <c r="C21" t="s">
        <v>541</v>
      </c>
      <c r="D21">
        <v>235090</v>
      </c>
      <c r="F21" t="s">
        <v>348</v>
      </c>
      <c r="G21" t="s">
        <v>976</v>
      </c>
      <c r="H21" t="s">
        <v>975</v>
      </c>
      <c r="I21">
        <v>24294</v>
      </c>
      <c r="J21" t="s">
        <v>975</v>
      </c>
      <c r="K21" t="s">
        <v>8260</v>
      </c>
      <c r="L21" t="s">
        <v>8261</v>
      </c>
      <c r="M21">
        <v>528766201</v>
      </c>
      <c r="N21">
        <v>528769930</v>
      </c>
      <c r="O21" t="s">
        <v>8262</v>
      </c>
      <c r="Q21" t="s">
        <v>8064</v>
      </c>
      <c r="S21">
        <v>16</v>
      </c>
      <c r="T21">
        <v>16</v>
      </c>
      <c r="U21">
        <v>32</v>
      </c>
      <c r="V21" t="s">
        <v>8078</v>
      </c>
      <c r="W21" t="s">
        <v>8263</v>
      </c>
      <c r="X21" t="s">
        <v>8080</v>
      </c>
      <c r="Y21" t="s">
        <v>8264</v>
      </c>
      <c r="Z21" t="s">
        <v>8069</v>
      </c>
      <c r="AA21" t="s">
        <v>344</v>
      </c>
      <c r="AB21" t="s">
        <v>8265</v>
      </c>
      <c r="AD21" t="s">
        <v>8266</v>
      </c>
      <c r="AE21">
        <v>528069643</v>
      </c>
      <c r="AF21" t="s">
        <v>8267</v>
      </c>
      <c r="AG21">
        <v>40776.630555555559</v>
      </c>
      <c r="AH21">
        <v>42430.252083333333</v>
      </c>
    </row>
    <row r="22" spans="1:35">
      <c r="A22" t="s">
        <v>344</v>
      </c>
      <c r="B22">
        <v>23</v>
      </c>
      <c r="C22" t="s">
        <v>535</v>
      </c>
      <c r="D22">
        <v>235206</v>
      </c>
      <c r="F22" t="s">
        <v>348</v>
      </c>
      <c r="G22" t="s">
        <v>1072</v>
      </c>
      <c r="H22" t="s">
        <v>1071</v>
      </c>
      <c r="I22">
        <v>24315</v>
      </c>
      <c r="J22" t="s">
        <v>1071</v>
      </c>
      <c r="K22" t="s">
        <v>8268</v>
      </c>
      <c r="L22" t="s">
        <v>8269</v>
      </c>
      <c r="M22">
        <v>587953242</v>
      </c>
      <c r="N22">
        <v>587958085</v>
      </c>
      <c r="O22" t="s">
        <v>8270</v>
      </c>
      <c r="Q22" t="s">
        <v>8064</v>
      </c>
      <c r="S22">
        <v>25</v>
      </c>
      <c r="T22">
        <v>21</v>
      </c>
      <c r="U22">
        <v>46</v>
      </c>
      <c r="V22" t="s">
        <v>8271</v>
      </c>
      <c r="W22" t="s">
        <v>8272</v>
      </c>
      <c r="X22" t="s">
        <v>8273</v>
      </c>
      <c r="Y22" t="s">
        <v>8274</v>
      </c>
      <c r="Z22" t="s">
        <v>8069</v>
      </c>
      <c r="AA22" t="s">
        <v>344</v>
      </c>
      <c r="AB22" t="s">
        <v>8275</v>
      </c>
      <c r="AD22">
        <v>9079906429</v>
      </c>
      <c r="AE22" t="s">
        <v>8094</v>
      </c>
      <c r="AF22" t="s">
        <v>8276</v>
      </c>
      <c r="AG22">
        <v>40776.630555555559</v>
      </c>
      <c r="AH22">
        <v>42442.918749999997</v>
      </c>
      <c r="AI22" t="s">
        <v>8277</v>
      </c>
    </row>
    <row r="23" spans="1:35">
      <c r="A23" t="s">
        <v>344</v>
      </c>
      <c r="B23">
        <v>23</v>
      </c>
      <c r="C23" t="s">
        <v>541</v>
      </c>
      <c r="D23">
        <v>235015</v>
      </c>
      <c r="F23" t="s">
        <v>348</v>
      </c>
      <c r="G23" t="s">
        <v>1077</v>
      </c>
      <c r="H23" t="s">
        <v>1076</v>
      </c>
      <c r="I23">
        <v>24574</v>
      </c>
      <c r="J23" t="s">
        <v>1078</v>
      </c>
      <c r="K23" t="s">
        <v>8278</v>
      </c>
      <c r="L23" t="s">
        <v>8279</v>
      </c>
      <c r="M23" t="s">
        <v>8280</v>
      </c>
      <c r="N23" t="s">
        <v>8281</v>
      </c>
      <c r="O23" t="s">
        <v>8282</v>
      </c>
      <c r="Q23" t="s">
        <v>8064</v>
      </c>
      <c r="S23">
        <v>6</v>
      </c>
      <c r="T23">
        <v>6</v>
      </c>
      <c r="U23">
        <v>12</v>
      </c>
      <c r="V23" t="s">
        <v>8283</v>
      </c>
      <c r="W23" t="s">
        <v>8284</v>
      </c>
      <c r="X23" t="s">
        <v>8285</v>
      </c>
      <c r="Y23" t="s">
        <v>8286</v>
      </c>
      <c r="Z23" t="s">
        <v>8069</v>
      </c>
      <c r="AA23" t="s">
        <v>344</v>
      </c>
      <c r="AB23" t="s">
        <v>8287</v>
      </c>
      <c r="AD23" t="s">
        <v>8280</v>
      </c>
      <c r="AE23" t="s">
        <v>8094</v>
      </c>
      <c r="AF23" t="s">
        <v>8288</v>
      </c>
      <c r="AG23">
        <v>40911.625694444447</v>
      </c>
      <c r="AH23">
        <v>42457.293749999997</v>
      </c>
    </row>
    <row r="24" spans="1:35">
      <c r="A24" t="s">
        <v>344</v>
      </c>
      <c r="B24">
        <v>23</v>
      </c>
      <c r="C24" t="s">
        <v>535</v>
      </c>
      <c r="D24">
        <v>235227</v>
      </c>
      <c r="F24" t="s">
        <v>348</v>
      </c>
      <c r="G24" t="s">
        <v>1114</v>
      </c>
      <c r="H24" t="s">
        <v>1113</v>
      </c>
      <c r="I24">
        <v>24316</v>
      </c>
      <c r="J24" t="s">
        <v>1115</v>
      </c>
      <c r="K24" t="s">
        <v>8289</v>
      </c>
      <c r="L24" t="s">
        <v>8290</v>
      </c>
      <c r="M24">
        <v>524442026</v>
      </c>
      <c r="N24">
        <v>524437874</v>
      </c>
      <c r="O24" t="s">
        <v>8291</v>
      </c>
      <c r="Q24" t="s">
        <v>8064</v>
      </c>
      <c r="S24">
        <v>18</v>
      </c>
      <c r="T24">
        <v>15</v>
      </c>
      <c r="U24">
        <v>33</v>
      </c>
      <c r="V24" t="s">
        <v>8292</v>
      </c>
      <c r="W24" t="s">
        <v>8293</v>
      </c>
      <c r="X24" t="s">
        <v>8294</v>
      </c>
      <c r="Y24" t="s">
        <v>8295</v>
      </c>
      <c r="Z24" t="s">
        <v>8069</v>
      </c>
      <c r="AA24" t="s">
        <v>344</v>
      </c>
      <c r="AB24" t="s">
        <v>8296</v>
      </c>
      <c r="AD24" t="s">
        <v>8297</v>
      </c>
      <c r="AE24" t="s">
        <v>8094</v>
      </c>
      <c r="AF24" t="s">
        <v>8298</v>
      </c>
      <c r="AG24">
        <v>40776.630555555559</v>
      </c>
      <c r="AH24">
        <v>42436.418749999997</v>
      </c>
      <c r="AI24" t="s">
        <v>8299</v>
      </c>
    </row>
    <row r="25" spans="1:35">
      <c r="A25" t="s">
        <v>344</v>
      </c>
      <c r="B25">
        <v>23</v>
      </c>
      <c r="C25" t="s">
        <v>349</v>
      </c>
      <c r="D25">
        <v>235248</v>
      </c>
      <c r="F25" t="s">
        <v>348</v>
      </c>
      <c r="G25" t="s">
        <v>1120</v>
      </c>
      <c r="H25" t="s">
        <v>1119</v>
      </c>
      <c r="I25">
        <v>22853</v>
      </c>
      <c r="J25" t="s">
        <v>1121</v>
      </c>
      <c r="K25" t="s">
        <v>8300</v>
      </c>
      <c r="L25" t="s">
        <v>8301</v>
      </c>
      <c r="M25">
        <v>562473611</v>
      </c>
      <c r="O25" t="s">
        <v>8302</v>
      </c>
      <c r="Q25" t="s">
        <v>8064</v>
      </c>
      <c r="S25">
        <v>5</v>
      </c>
      <c r="T25">
        <v>2</v>
      </c>
      <c r="U25">
        <v>7</v>
      </c>
      <c r="V25" t="s">
        <v>8303</v>
      </c>
      <c r="W25" t="s">
        <v>8304</v>
      </c>
      <c r="X25" t="s">
        <v>8305</v>
      </c>
      <c r="Y25" t="s">
        <v>8184</v>
      </c>
      <c r="Z25" t="s">
        <v>8069</v>
      </c>
      <c r="AA25" t="s">
        <v>344</v>
      </c>
      <c r="AB25" t="s">
        <v>8306</v>
      </c>
      <c r="AD25" t="s">
        <v>8307</v>
      </c>
      <c r="AE25" t="s">
        <v>8094</v>
      </c>
      <c r="AF25" t="s">
        <v>8308</v>
      </c>
      <c r="AG25">
        <v>40952.293055555558</v>
      </c>
      <c r="AH25">
        <v>42451.252083333333</v>
      </c>
    </row>
    <row r="26" spans="1:35">
      <c r="A26" t="s">
        <v>344</v>
      </c>
      <c r="B26">
        <v>23</v>
      </c>
      <c r="C26" t="s">
        <v>349</v>
      </c>
      <c r="D26">
        <v>235247</v>
      </c>
      <c r="F26" t="s">
        <v>348</v>
      </c>
      <c r="G26" t="s">
        <v>1144</v>
      </c>
      <c r="H26" t="s">
        <v>1143</v>
      </c>
      <c r="I26">
        <v>24322</v>
      </c>
      <c r="J26" t="s">
        <v>1143</v>
      </c>
      <c r="K26" t="s">
        <v>8309</v>
      </c>
      <c r="L26" t="s">
        <v>8310</v>
      </c>
      <c r="M26">
        <v>562470687</v>
      </c>
      <c r="N26">
        <v>562440031</v>
      </c>
      <c r="O26" t="s">
        <v>8311</v>
      </c>
      <c r="Q26" t="s">
        <v>8064</v>
      </c>
      <c r="S26">
        <v>32</v>
      </c>
      <c r="T26">
        <v>11</v>
      </c>
      <c r="U26">
        <v>43</v>
      </c>
      <c r="V26" t="s">
        <v>8312</v>
      </c>
      <c r="W26" t="s">
        <v>8313</v>
      </c>
      <c r="X26" t="s">
        <v>8314</v>
      </c>
      <c r="Y26" t="s">
        <v>8315</v>
      </c>
      <c r="Z26" t="s">
        <v>8069</v>
      </c>
      <c r="AA26" t="s">
        <v>344</v>
      </c>
      <c r="AB26" t="s">
        <v>8316</v>
      </c>
      <c r="AD26" t="s">
        <v>8317</v>
      </c>
      <c r="AE26" t="s">
        <v>8094</v>
      </c>
      <c r="AF26" t="s">
        <v>8318</v>
      </c>
      <c r="AG26">
        <v>40776.630555555559</v>
      </c>
      <c r="AH26">
        <v>42437.252083333333</v>
      </c>
    </row>
    <row r="27" spans="1:35">
      <c r="A27" t="s">
        <v>344</v>
      </c>
      <c r="B27">
        <v>23</v>
      </c>
      <c r="C27" t="s">
        <v>639</v>
      </c>
      <c r="D27">
        <v>235284</v>
      </c>
      <c r="F27" t="s">
        <v>348</v>
      </c>
      <c r="G27" t="s">
        <v>1273</v>
      </c>
      <c r="H27" t="s">
        <v>1272</v>
      </c>
      <c r="I27">
        <v>24343</v>
      </c>
      <c r="J27" t="s">
        <v>1274</v>
      </c>
      <c r="K27" t="s">
        <v>8319</v>
      </c>
      <c r="L27" t="s">
        <v>8320</v>
      </c>
      <c r="M27">
        <v>564228740</v>
      </c>
      <c r="N27">
        <v>564228739</v>
      </c>
      <c r="O27" t="s">
        <v>8321</v>
      </c>
      <c r="Q27" t="s">
        <v>8064</v>
      </c>
      <c r="S27">
        <v>23</v>
      </c>
      <c r="T27">
        <v>27</v>
      </c>
      <c r="U27">
        <v>50</v>
      </c>
      <c r="V27" t="s">
        <v>8322</v>
      </c>
      <c r="W27" t="s">
        <v>8323</v>
      </c>
      <c r="X27" t="s">
        <v>346</v>
      </c>
      <c r="Y27" t="s">
        <v>346</v>
      </c>
      <c r="Z27" t="s">
        <v>8069</v>
      </c>
      <c r="AA27" t="s">
        <v>344</v>
      </c>
      <c r="AB27" t="s">
        <v>8324</v>
      </c>
      <c r="AD27" t="s">
        <v>8325</v>
      </c>
      <c r="AE27">
        <v>564228739</v>
      </c>
      <c r="AF27" t="s">
        <v>8326</v>
      </c>
      <c r="AG27">
        <v>40776.630555555559</v>
      </c>
      <c r="AH27">
        <v>42445.252083333333</v>
      </c>
    </row>
    <row r="28" spans="1:35">
      <c r="A28" t="s">
        <v>344</v>
      </c>
      <c r="B28">
        <v>23</v>
      </c>
      <c r="C28" t="s">
        <v>639</v>
      </c>
      <c r="D28">
        <v>235268</v>
      </c>
      <c r="F28" t="s">
        <v>348</v>
      </c>
      <c r="G28" t="s">
        <v>1276</v>
      </c>
      <c r="H28" t="s">
        <v>1275</v>
      </c>
      <c r="I28">
        <v>24331</v>
      </c>
      <c r="J28" t="s">
        <v>1277</v>
      </c>
      <c r="K28" t="s">
        <v>8327</v>
      </c>
      <c r="L28" t="s">
        <v>8328</v>
      </c>
      <c r="M28">
        <v>564222664</v>
      </c>
      <c r="N28">
        <v>564222665</v>
      </c>
      <c r="O28" t="s">
        <v>8329</v>
      </c>
      <c r="Q28" t="s">
        <v>8064</v>
      </c>
      <c r="S28">
        <v>7</v>
      </c>
      <c r="T28">
        <v>10</v>
      </c>
      <c r="U28">
        <v>17</v>
      </c>
      <c r="V28" t="s">
        <v>8330</v>
      </c>
      <c r="W28" t="s">
        <v>8331</v>
      </c>
      <c r="X28" t="s">
        <v>8332</v>
      </c>
      <c r="Y28" t="s">
        <v>8333</v>
      </c>
      <c r="Z28" t="s">
        <v>8069</v>
      </c>
      <c r="AA28" t="s">
        <v>344</v>
      </c>
      <c r="AB28" t="s">
        <v>8334</v>
      </c>
      <c r="AD28">
        <v>9041638765</v>
      </c>
      <c r="AE28">
        <v>564222665</v>
      </c>
      <c r="AF28" t="s">
        <v>8335</v>
      </c>
      <c r="AG28">
        <v>40776.630555555559</v>
      </c>
      <c r="AH28">
        <v>42443.877083333333</v>
      </c>
      <c r="AI28" t="s">
        <v>8336</v>
      </c>
    </row>
    <row r="29" spans="1:35">
      <c r="A29" t="s">
        <v>344</v>
      </c>
      <c r="B29">
        <v>23</v>
      </c>
      <c r="C29" t="s">
        <v>639</v>
      </c>
      <c r="D29">
        <v>235277</v>
      </c>
      <c r="F29" t="s">
        <v>348</v>
      </c>
      <c r="G29" t="s">
        <v>1280</v>
      </c>
      <c r="H29" t="s">
        <v>1279</v>
      </c>
      <c r="I29">
        <v>26965</v>
      </c>
      <c r="J29" t="s">
        <v>1281</v>
      </c>
      <c r="K29" t="s">
        <v>8337</v>
      </c>
      <c r="L29" t="s">
        <v>8338</v>
      </c>
      <c r="M29" t="s">
        <v>8339</v>
      </c>
      <c r="N29" t="s">
        <v>8340</v>
      </c>
      <c r="O29" t="s">
        <v>8341</v>
      </c>
      <c r="Q29" t="s">
        <v>8064</v>
      </c>
      <c r="S29">
        <v>4</v>
      </c>
      <c r="T29">
        <v>5</v>
      </c>
      <c r="U29">
        <v>9</v>
      </c>
      <c r="V29" t="s">
        <v>8065</v>
      </c>
      <c r="W29" t="s">
        <v>8342</v>
      </c>
      <c r="X29" t="s">
        <v>8067</v>
      </c>
      <c r="Y29" t="s">
        <v>8343</v>
      </c>
      <c r="Z29" t="s">
        <v>8082</v>
      </c>
      <c r="AD29" t="s">
        <v>8344</v>
      </c>
      <c r="AF29" t="s">
        <v>8345</v>
      </c>
      <c r="AG29">
        <v>41060.378472222219</v>
      </c>
      <c r="AH29">
        <v>42465.87777777778</v>
      </c>
      <c r="AI29" t="s">
        <v>8346</v>
      </c>
    </row>
    <row r="30" spans="1:35">
      <c r="A30" t="s">
        <v>344</v>
      </c>
      <c r="B30">
        <v>23</v>
      </c>
      <c r="C30" t="s">
        <v>639</v>
      </c>
      <c r="D30">
        <v>235274</v>
      </c>
      <c r="F30" t="s">
        <v>348</v>
      </c>
      <c r="G30" t="s">
        <v>1283</v>
      </c>
      <c r="H30" t="s">
        <v>1282</v>
      </c>
      <c r="I30">
        <v>24335</v>
      </c>
      <c r="J30" t="s">
        <v>1284</v>
      </c>
      <c r="K30" t="s">
        <v>8347</v>
      </c>
      <c r="L30" t="s">
        <v>8348</v>
      </c>
      <c r="M30">
        <v>564519057</v>
      </c>
      <c r="N30">
        <v>564519099</v>
      </c>
      <c r="O30" t="s">
        <v>8349</v>
      </c>
      <c r="Q30" t="s">
        <v>8064</v>
      </c>
      <c r="S30">
        <v>27</v>
      </c>
      <c r="T30">
        <v>21</v>
      </c>
      <c r="U30">
        <v>48</v>
      </c>
      <c r="V30" t="s">
        <v>8350</v>
      </c>
      <c r="W30" t="s">
        <v>8351</v>
      </c>
      <c r="X30" t="s">
        <v>8352</v>
      </c>
      <c r="Y30" t="s">
        <v>8248</v>
      </c>
      <c r="Z30" t="s">
        <v>8069</v>
      </c>
      <c r="AA30" t="s">
        <v>344</v>
      </c>
      <c r="AB30" t="s">
        <v>8353</v>
      </c>
      <c r="AD30">
        <v>8051510475</v>
      </c>
      <c r="AE30">
        <v>564430921</v>
      </c>
      <c r="AF30" t="s">
        <v>8354</v>
      </c>
      <c r="AG30">
        <v>40776.630555555559</v>
      </c>
      <c r="AH30">
        <v>42442.877083333333</v>
      </c>
    </row>
    <row r="31" spans="1:35">
      <c r="A31" t="s">
        <v>344</v>
      </c>
      <c r="B31">
        <v>23</v>
      </c>
      <c r="C31" t="s">
        <v>639</v>
      </c>
      <c r="D31">
        <v>235279</v>
      </c>
      <c r="F31" t="s">
        <v>348</v>
      </c>
      <c r="G31" t="s">
        <v>1286</v>
      </c>
      <c r="H31" t="s">
        <v>1285</v>
      </c>
      <c r="I31">
        <v>24339</v>
      </c>
      <c r="J31" t="s">
        <v>1287</v>
      </c>
      <c r="K31" t="s">
        <v>8355</v>
      </c>
      <c r="L31" t="s">
        <v>8356</v>
      </c>
      <c r="M31">
        <v>564313808</v>
      </c>
      <c r="N31">
        <v>564313809</v>
      </c>
      <c r="O31" t="s">
        <v>8357</v>
      </c>
      <c r="Q31" t="s">
        <v>8064</v>
      </c>
      <c r="S31">
        <v>29</v>
      </c>
      <c r="T31">
        <v>21</v>
      </c>
      <c r="U31">
        <v>50</v>
      </c>
      <c r="V31" t="s">
        <v>8358</v>
      </c>
      <c r="W31" t="s">
        <v>8359</v>
      </c>
      <c r="X31" t="s">
        <v>8360</v>
      </c>
      <c r="Y31" t="s">
        <v>8361</v>
      </c>
      <c r="Z31" t="s">
        <v>8069</v>
      </c>
      <c r="AA31" t="s">
        <v>344</v>
      </c>
      <c r="AB31" t="s">
        <v>8362</v>
      </c>
      <c r="AD31">
        <v>564313808</v>
      </c>
      <c r="AE31">
        <v>564313809</v>
      </c>
      <c r="AF31" t="s">
        <v>8363</v>
      </c>
      <c r="AG31">
        <v>40776.630555555559</v>
      </c>
      <c r="AH31">
        <v>42436.960416666669</v>
      </c>
      <c r="AI31" t="s">
        <v>8363</v>
      </c>
    </row>
    <row r="32" spans="1:35">
      <c r="A32" t="s">
        <v>344</v>
      </c>
      <c r="B32">
        <v>23</v>
      </c>
      <c r="C32" t="s">
        <v>639</v>
      </c>
      <c r="D32">
        <v>235275</v>
      </c>
      <c r="F32" t="s">
        <v>348</v>
      </c>
      <c r="G32" t="s">
        <v>1289</v>
      </c>
      <c r="H32" t="s">
        <v>1288</v>
      </c>
      <c r="I32">
        <v>24336</v>
      </c>
      <c r="J32" t="s">
        <v>1288</v>
      </c>
      <c r="K32" t="s">
        <v>8364</v>
      </c>
      <c r="L32" t="s">
        <v>8365</v>
      </c>
      <c r="M32">
        <v>564482821</v>
      </c>
      <c r="N32">
        <v>564482822</v>
      </c>
      <c r="O32" t="s">
        <v>8366</v>
      </c>
      <c r="Q32" t="s">
        <v>8064</v>
      </c>
      <c r="S32">
        <v>15</v>
      </c>
      <c r="T32">
        <v>26</v>
      </c>
      <c r="U32">
        <v>41</v>
      </c>
      <c r="V32" t="s">
        <v>8367</v>
      </c>
      <c r="W32" t="s">
        <v>8368</v>
      </c>
      <c r="X32" t="s">
        <v>8369</v>
      </c>
      <c r="Y32" t="s">
        <v>8370</v>
      </c>
      <c r="Z32" t="s">
        <v>8069</v>
      </c>
      <c r="AA32" t="s">
        <v>344</v>
      </c>
      <c r="AB32" t="s">
        <v>8371</v>
      </c>
      <c r="AD32">
        <v>564482821</v>
      </c>
      <c r="AE32">
        <v>564482822</v>
      </c>
      <c r="AF32" t="s">
        <v>8372</v>
      </c>
      <c r="AG32">
        <v>40776.630555555559</v>
      </c>
      <c r="AH32">
        <v>42463.211111111108</v>
      </c>
      <c r="AI32" t="s">
        <v>8373</v>
      </c>
    </row>
    <row r="33" spans="1:35">
      <c r="A33" t="s">
        <v>344</v>
      </c>
      <c r="B33">
        <v>23</v>
      </c>
      <c r="C33" t="s">
        <v>639</v>
      </c>
      <c r="D33">
        <v>235270</v>
      </c>
      <c r="F33" t="s">
        <v>348</v>
      </c>
      <c r="G33" t="s">
        <v>1294</v>
      </c>
      <c r="H33" t="s">
        <v>1293</v>
      </c>
      <c r="I33">
        <v>24318</v>
      </c>
      <c r="J33" t="s">
        <v>1295</v>
      </c>
      <c r="K33" t="s">
        <v>8374</v>
      </c>
      <c r="L33" t="s">
        <v>8375</v>
      </c>
      <c r="M33">
        <v>564514664</v>
      </c>
      <c r="N33">
        <v>564514665</v>
      </c>
      <c r="O33" t="s">
        <v>8376</v>
      </c>
      <c r="Q33" t="s">
        <v>8064</v>
      </c>
      <c r="S33">
        <v>20</v>
      </c>
      <c r="T33">
        <v>20</v>
      </c>
      <c r="U33">
        <v>40</v>
      </c>
      <c r="V33" t="s">
        <v>8377</v>
      </c>
      <c r="W33" t="s">
        <v>8378</v>
      </c>
      <c r="X33" t="s">
        <v>8379</v>
      </c>
      <c r="Y33" t="s">
        <v>8380</v>
      </c>
      <c r="Z33" t="s">
        <v>8069</v>
      </c>
      <c r="AA33" t="s">
        <v>344</v>
      </c>
      <c r="AB33" t="s">
        <v>8381</v>
      </c>
      <c r="AD33">
        <v>564514664</v>
      </c>
      <c r="AE33" t="s">
        <v>8094</v>
      </c>
      <c r="AF33" t="s">
        <v>8382</v>
      </c>
      <c r="AG33">
        <v>40776.630555555559</v>
      </c>
      <c r="AH33">
        <v>42443.877083333333</v>
      </c>
    </row>
    <row r="34" spans="1:35">
      <c r="A34" t="s">
        <v>344</v>
      </c>
      <c r="B34">
        <v>23</v>
      </c>
      <c r="C34" t="s">
        <v>602</v>
      </c>
      <c r="D34">
        <v>235181</v>
      </c>
      <c r="F34" t="s">
        <v>348</v>
      </c>
      <c r="G34" t="s">
        <v>1299</v>
      </c>
      <c r="H34" t="s">
        <v>1298</v>
      </c>
      <c r="I34">
        <v>26417</v>
      </c>
      <c r="J34" t="s">
        <v>1300</v>
      </c>
      <c r="K34" t="s">
        <v>8383</v>
      </c>
      <c r="L34" t="s">
        <v>8384</v>
      </c>
      <c r="M34" t="s">
        <v>8385</v>
      </c>
      <c r="N34" t="s">
        <v>8386</v>
      </c>
      <c r="O34" t="s">
        <v>8387</v>
      </c>
      <c r="Q34" t="s">
        <v>8064</v>
      </c>
      <c r="S34">
        <v>12</v>
      </c>
      <c r="T34">
        <v>10</v>
      </c>
      <c r="U34">
        <v>22</v>
      </c>
      <c r="V34" t="s">
        <v>8388</v>
      </c>
      <c r="W34" t="s">
        <v>8389</v>
      </c>
      <c r="X34" t="s">
        <v>8390</v>
      </c>
      <c r="Y34" t="s">
        <v>8391</v>
      </c>
      <c r="Z34" t="s">
        <v>8082</v>
      </c>
      <c r="AD34" t="s">
        <v>8392</v>
      </c>
      <c r="AF34" t="s">
        <v>8393</v>
      </c>
      <c r="AG34">
        <v>41004.294444444444</v>
      </c>
      <c r="AH34">
        <v>42440.293749999997</v>
      </c>
    </row>
    <row r="35" spans="1:35">
      <c r="A35" t="s">
        <v>344</v>
      </c>
      <c r="B35">
        <v>23</v>
      </c>
      <c r="C35" t="s">
        <v>602</v>
      </c>
      <c r="D35">
        <v>235180</v>
      </c>
      <c r="F35" t="s">
        <v>348</v>
      </c>
      <c r="G35" t="s">
        <v>1371</v>
      </c>
      <c r="H35" t="s">
        <v>1370</v>
      </c>
      <c r="I35">
        <v>24308</v>
      </c>
      <c r="J35" t="s">
        <v>1372</v>
      </c>
      <c r="K35" t="s">
        <v>8394</v>
      </c>
      <c r="L35" t="s">
        <v>8395</v>
      </c>
      <c r="M35">
        <v>561546511</v>
      </c>
      <c r="O35" t="s">
        <v>8396</v>
      </c>
      <c r="Q35" t="s">
        <v>8064</v>
      </c>
      <c r="S35">
        <v>18</v>
      </c>
      <c r="T35">
        <v>13</v>
      </c>
      <c r="U35">
        <v>31</v>
      </c>
      <c r="V35" t="s">
        <v>8397</v>
      </c>
      <c r="W35" t="s">
        <v>8398</v>
      </c>
      <c r="X35" t="s">
        <v>8399</v>
      </c>
      <c r="Y35" t="s">
        <v>8400</v>
      </c>
      <c r="Z35" t="s">
        <v>8069</v>
      </c>
      <c r="AA35" t="s">
        <v>344</v>
      </c>
      <c r="AB35" t="s">
        <v>8401</v>
      </c>
      <c r="AD35">
        <v>9058550830</v>
      </c>
      <c r="AE35">
        <v>561522905</v>
      </c>
      <c r="AF35" t="s">
        <v>8402</v>
      </c>
      <c r="AG35">
        <v>40776.630555555559</v>
      </c>
      <c r="AH35">
        <v>42473.37777777778</v>
      </c>
    </row>
    <row r="36" spans="1:35">
      <c r="A36" t="s">
        <v>344</v>
      </c>
      <c r="B36">
        <v>23</v>
      </c>
      <c r="C36" t="s">
        <v>602</v>
      </c>
      <c r="D36">
        <v>235144</v>
      </c>
      <c r="F36" t="s">
        <v>348</v>
      </c>
      <c r="G36" t="s">
        <v>1466</v>
      </c>
      <c r="H36" t="s">
        <v>1465</v>
      </c>
      <c r="I36">
        <v>29642</v>
      </c>
      <c r="J36" t="s">
        <v>1467</v>
      </c>
      <c r="K36" t="s">
        <v>8403</v>
      </c>
      <c r="L36" t="s">
        <v>8404</v>
      </c>
      <c r="M36" t="s">
        <v>8405</v>
      </c>
      <c r="N36" t="s">
        <v>8406</v>
      </c>
      <c r="O36" t="s">
        <v>8407</v>
      </c>
      <c r="Q36" t="s">
        <v>8064</v>
      </c>
      <c r="S36">
        <v>0</v>
      </c>
      <c r="T36">
        <v>1</v>
      </c>
      <c r="U36">
        <v>1</v>
      </c>
      <c r="V36" t="s">
        <v>8408</v>
      </c>
      <c r="W36" t="s">
        <v>8409</v>
      </c>
      <c r="X36" t="s">
        <v>8410</v>
      </c>
      <c r="Y36" t="s">
        <v>8411</v>
      </c>
      <c r="Z36" t="s">
        <v>8082</v>
      </c>
      <c r="AD36" t="s">
        <v>8405</v>
      </c>
      <c r="AF36" t="s">
        <v>8412</v>
      </c>
      <c r="AG36">
        <v>41761.336805555555</v>
      </c>
      <c r="AH36">
        <v>42475.37777777778</v>
      </c>
    </row>
    <row r="37" spans="1:35">
      <c r="A37" t="s">
        <v>344</v>
      </c>
      <c r="B37">
        <v>23</v>
      </c>
      <c r="C37" t="s">
        <v>602</v>
      </c>
      <c r="D37">
        <v>235146</v>
      </c>
      <c r="F37" t="s">
        <v>348</v>
      </c>
      <c r="G37" t="s">
        <v>1472</v>
      </c>
      <c r="H37" t="s">
        <v>1471</v>
      </c>
      <c r="I37">
        <v>29294</v>
      </c>
      <c r="J37" t="s">
        <v>1473</v>
      </c>
      <c r="K37" t="s">
        <v>8413</v>
      </c>
      <c r="L37" t="s">
        <v>8414</v>
      </c>
      <c r="M37" t="s">
        <v>8415</v>
      </c>
      <c r="N37" t="s">
        <v>8416</v>
      </c>
      <c r="O37" t="s">
        <v>1230</v>
      </c>
      <c r="Q37" t="s">
        <v>8064</v>
      </c>
      <c r="S37">
        <v>17</v>
      </c>
      <c r="T37">
        <v>13</v>
      </c>
      <c r="U37">
        <v>30</v>
      </c>
      <c r="V37" t="s">
        <v>8417</v>
      </c>
      <c r="W37" t="s">
        <v>8418</v>
      </c>
      <c r="X37" t="s">
        <v>8419</v>
      </c>
      <c r="Y37" t="s">
        <v>8420</v>
      </c>
      <c r="Z37" t="s">
        <v>8082</v>
      </c>
      <c r="AD37" t="s">
        <v>8421</v>
      </c>
      <c r="AF37" t="s">
        <v>8422</v>
      </c>
      <c r="AG37">
        <v>41709.335416666669</v>
      </c>
      <c r="AH37">
        <v>42442.960416666669</v>
      </c>
      <c r="AI37" t="s">
        <v>8423</v>
      </c>
    </row>
    <row r="38" spans="1:35">
      <c r="A38" t="s">
        <v>344</v>
      </c>
      <c r="B38">
        <v>23</v>
      </c>
      <c r="C38" t="s">
        <v>602</v>
      </c>
      <c r="D38">
        <v>235138</v>
      </c>
      <c r="F38" t="s">
        <v>348</v>
      </c>
      <c r="G38" t="s">
        <v>1565</v>
      </c>
      <c r="H38" t="s">
        <v>1564</v>
      </c>
      <c r="I38">
        <v>29256</v>
      </c>
      <c r="J38" t="s">
        <v>1566</v>
      </c>
      <c r="K38" t="s">
        <v>8424</v>
      </c>
      <c r="L38" t="s">
        <v>8425</v>
      </c>
      <c r="M38">
        <v>568812263</v>
      </c>
      <c r="N38">
        <v>568812172</v>
      </c>
      <c r="O38" t="s">
        <v>8426</v>
      </c>
      <c r="Q38" t="s">
        <v>8064</v>
      </c>
      <c r="S38">
        <v>19</v>
      </c>
      <c r="T38">
        <v>17</v>
      </c>
      <c r="U38">
        <v>36</v>
      </c>
      <c r="V38" t="s">
        <v>8427</v>
      </c>
      <c r="W38" t="s">
        <v>8428</v>
      </c>
      <c r="X38" t="s">
        <v>8429</v>
      </c>
      <c r="Y38" t="s">
        <v>8430</v>
      </c>
      <c r="Z38" t="s">
        <v>8082</v>
      </c>
      <c r="AD38">
        <v>9093065856</v>
      </c>
      <c r="AF38" t="s">
        <v>8431</v>
      </c>
      <c r="AG38">
        <v>41701.252083333333</v>
      </c>
      <c r="AH38">
        <v>42436.293749999997</v>
      </c>
    </row>
    <row r="39" spans="1:35">
      <c r="A39" t="s">
        <v>344</v>
      </c>
      <c r="B39">
        <v>23</v>
      </c>
      <c r="C39" t="s">
        <v>541</v>
      </c>
      <c r="D39">
        <v>235102</v>
      </c>
      <c r="F39" t="s">
        <v>348</v>
      </c>
      <c r="G39" t="s">
        <v>1676</v>
      </c>
      <c r="H39" t="s">
        <v>1675</v>
      </c>
      <c r="I39">
        <v>24300</v>
      </c>
      <c r="J39" t="s">
        <v>1677</v>
      </c>
      <c r="K39" t="s">
        <v>8432</v>
      </c>
      <c r="L39" t="s">
        <v>8433</v>
      </c>
      <c r="M39">
        <v>527768711</v>
      </c>
      <c r="N39">
        <v>527764969</v>
      </c>
      <c r="O39" t="s">
        <v>8434</v>
      </c>
      <c r="Q39" t="s">
        <v>8064</v>
      </c>
      <c r="S39">
        <v>7</v>
      </c>
      <c r="T39">
        <v>5</v>
      </c>
      <c r="U39">
        <v>12</v>
      </c>
      <c r="V39" t="s">
        <v>8435</v>
      </c>
      <c r="W39" t="s">
        <v>8436</v>
      </c>
      <c r="X39" t="s">
        <v>8437</v>
      </c>
      <c r="Y39" t="s">
        <v>8438</v>
      </c>
      <c r="Z39" t="s">
        <v>8069</v>
      </c>
      <c r="AA39" t="s">
        <v>344</v>
      </c>
      <c r="AB39" t="s">
        <v>8439</v>
      </c>
      <c r="AD39">
        <v>9034824430</v>
      </c>
      <c r="AE39">
        <v>527764969</v>
      </c>
      <c r="AF39" t="s">
        <v>8440</v>
      </c>
      <c r="AG39">
        <v>40776.630555555559</v>
      </c>
      <c r="AH39">
        <v>42439.960416666669</v>
      </c>
    </row>
    <row r="40" spans="1:35">
      <c r="A40" t="s">
        <v>344</v>
      </c>
      <c r="B40">
        <v>23</v>
      </c>
      <c r="C40" t="s">
        <v>541</v>
      </c>
      <c r="D40">
        <v>235096</v>
      </c>
      <c r="F40" t="s">
        <v>348</v>
      </c>
      <c r="G40" t="s">
        <v>1715</v>
      </c>
      <c r="H40" t="s">
        <v>1714</v>
      </c>
      <c r="I40">
        <v>24296</v>
      </c>
      <c r="J40" t="s">
        <v>1714</v>
      </c>
      <c r="K40" t="s">
        <v>8441</v>
      </c>
      <c r="L40" t="s">
        <v>8442</v>
      </c>
      <c r="M40">
        <v>527011268</v>
      </c>
      <c r="N40">
        <v>527011270</v>
      </c>
      <c r="O40" t="s">
        <v>8443</v>
      </c>
      <c r="Q40" t="s">
        <v>8064</v>
      </c>
      <c r="S40">
        <v>21</v>
      </c>
      <c r="T40">
        <v>17</v>
      </c>
      <c r="U40">
        <v>38</v>
      </c>
      <c r="V40" t="s">
        <v>8444</v>
      </c>
      <c r="W40" t="s">
        <v>8445</v>
      </c>
      <c r="X40" t="s">
        <v>8446</v>
      </c>
      <c r="Y40" t="s">
        <v>8447</v>
      </c>
      <c r="Z40" t="s">
        <v>8069</v>
      </c>
      <c r="AA40" t="s">
        <v>344</v>
      </c>
      <c r="AB40" t="s">
        <v>8448</v>
      </c>
      <c r="AD40" t="s">
        <v>8449</v>
      </c>
      <c r="AE40">
        <v>527011270</v>
      </c>
      <c r="AF40" t="s">
        <v>8450</v>
      </c>
      <c r="AG40">
        <v>40776.630555555559</v>
      </c>
      <c r="AH40">
        <v>42430.293749999997</v>
      </c>
    </row>
    <row r="41" spans="1:35">
      <c r="A41" t="s">
        <v>344</v>
      </c>
      <c r="B41">
        <v>23</v>
      </c>
      <c r="C41" t="s">
        <v>639</v>
      </c>
      <c r="D41">
        <v>235302</v>
      </c>
      <c r="F41" t="s">
        <v>348</v>
      </c>
      <c r="G41" t="s">
        <v>1950</v>
      </c>
      <c r="H41" t="s">
        <v>1949</v>
      </c>
      <c r="I41">
        <v>24408</v>
      </c>
      <c r="J41" t="s">
        <v>1949</v>
      </c>
      <c r="K41" t="s">
        <v>8451</v>
      </c>
      <c r="L41" t="s">
        <v>8452</v>
      </c>
      <c r="M41">
        <v>565210035</v>
      </c>
      <c r="N41">
        <v>565213719</v>
      </c>
      <c r="O41" t="s">
        <v>8453</v>
      </c>
      <c r="Q41" t="s">
        <v>8064</v>
      </c>
      <c r="S41">
        <v>19</v>
      </c>
      <c r="T41">
        <v>17</v>
      </c>
      <c r="U41">
        <v>36</v>
      </c>
      <c r="V41" t="s">
        <v>8454</v>
      </c>
      <c r="W41" t="s">
        <v>8455</v>
      </c>
      <c r="X41" t="s">
        <v>8456</v>
      </c>
      <c r="Y41" t="s">
        <v>8457</v>
      </c>
      <c r="Z41" t="s">
        <v>8069</v>
      </c>
      <c r="AA41" t="s">
        <v>344</v>
      </c>
      <c r="AB41" t="s">
        <v>8458</v>
      </c>
      <c r="AD41" t="s">
        <v>8459</v>
      </c>
      <c r="AE41" t="s">
        <v>8094</v>
      </c>
      <c r="AF41" t="s">
        <v>8460</v>
      </c>
      <c r="AG41">
        <v>40776.630555555559</v>
      </c>
      <c r="AH41">
        <v>42437.877083333333</v>
      </c>
    </row>
    <row r="42" spans="1:35">
      <c r="A42" t="s">
        <v>344</v>
      </c>
      <c r="B42">
        <v>23</v>
      </c>
      <c r="C42" t="s">
        <v>541</v>
      </c>
      <c r="D42">
        <v>235094</v>
      </c>
      <c r="F42" t="s">
        <v>348</v>
      </c>
      <c r="G42" t="s">
        <v>1957</v>
      </c>
      <c r="H42" t="s">
        <v>1956</v>
      </c>
      <c r="I42">
        <v>24563</v>
      </c>
      <c r="J42" t="s">
        <v>1956</v>
      </c>
      <c r="K42" t="s">
        <v>8461</v>
      </c>
      <c r="L42" t="s">
        <v>8462</v>
      </c>
      <c r="M42" t="s">
        <v>8463</v>
      </c>
      <c r="O42" t="s">
        <v>8464</v>
      </c>
      <c r="Q42" t="s">
        <v>8064</v>
      </c>
      <c r="S42">
        <v>20</v>
      </c>
      <c r="T42">
        <v>21</v>
      </c>
      <c r="U42">
        <v>41</v>
      </c>
      <c r="V42" t="s">
        <v>8465</v>
      </c>
      <c r="W42" t="s">
        <v>8142</v>
      </c>
      <c r="X42" t="s">
        <v>8466</v>
      </c>
      <c r="Y42" t="s">
        <v>8144</v>
      </c>
      <c r="Z42" t="s">
        <v>8069</v>
      </c>
      <c r="AA42" t="s">
        <v>344</v>
      </c>
      <c r="AB42" t="s">
        <v>346</v>
      </c>
      <c r="AD42" t="s">
        <v>8467</v>
      </c>
      <c r="AE42" t="s">
        <v>8094</v>
      </c>
      <c r="AF42" t="s">
        <v>8468</v>
      </c>
      <c r="AG42">
        <v>40879.633333333331</v>
      </c>
      <c r="AH42">
        <v>42437.210416666669</v>
      </c>
    </row>
    <row r="43" spans="1:35">
      <c r="A43" t="s">
        <v>344</v>
      </c>
      <c r="B43">
        <v>23</v>
      </c>
      <c r="C43" t="s">
        <v>349</v>
      </c>
      <c r="D43">
        <v>235233</v>
      </c>
      <c r="F43" t="s">
        <v>348</v>
      </c>
      <c r="G43" t="s">
        <v>2081</v>
      </c>
      <c r="H43" t="s">
        <v>2080</v>
      </c>
      <c r="I43">
        <v>24347</v>
      </c>
      <c r="J43" t="s">
        <v>2080</v>
      </c>
      <c r="K43" t="s">
        <v>8469</v>
      </c>
      <c r="L43" t="s">
        <v>8470</v>
      </c>
      <c r="M43">
        <v>569280313</v>
      </c>
      <c r="N43">
        <v>569295121</v>
      </c>
      <c r="O43" t="s">
        <v>8471</v>
      </c>
      <c r="Q43" t="s">
        <v>8064</v>
      </c>
      <c r="S43">
        <v>3</v>
      </c>
      <c r="T43">
        <v>4</v>
      </c>
      <c r="U43">
        <v>7</v>
      </c>
      <c r="V43" t="s">
        <v>8472</v>
      </c>
      <c r="W43" t="s">
        <v>8473</v>
      </c>
      <c r="X43" t="s">
        <v>8474</v>
      </c>
      <c r="Y43" t="s">
        <v>8475</v>
      </c>
      <c r="Z43" t="s">
        <v>8069</v>
      </c>
      <c r="AA43" t="s">
        <v>344</v>
      </c>
      <c r="AB43" t="s">
        <v>8476</v>
      </c>
      <c r="AD43">
        <v>569280313</v>
      </c>
      <c r="AE43">
        <v>569295121</v>
      </c>
      <c r="AF43" t="s">
        <v>8477</v>
      </c>
      <c r="AG43">
        <v>40776.630555555559</v>
      </c>
      <c r="AH43">
        <v>42438.043749999997</v>
      </c>
    </row>
    <row r="44" spans="1:35">
      <c r="A44" t="s">
        <v>344</v>
      </c>
      <c r="B44">
        <v>23</v>
      </c>
      <c r="C44" t="s">
        <v>639</v>
      </c>
      <c r="D44">
        <v>235296</v>
      </c>
      <c r="F44" t="s">
        <v>348</v>
      </c>
      <c r="G44" t="s">
        <v>2102</v>
      </c>
      <c r="H44" t="s">
        <v>2101</v>
      </c>
      <c r="I44">
        <v>24350</v>
      </c>
      <c r="J44" t="s">
        <v>2101</v>
      </c>
      <c r="K44" t="s">
        <v>8478</v>
      </c>
      <c r="L44" t="s">
        <v>8479</v>
      </c>
      <c r="M44">
        <v>566241038</v>
      </c>
      <c r="N44">
        <v>566254472</v>
      </c>
      <c r="O44" t="s">
        <v>8480</v>
      </c>
      <c r="Q44" t="s">
        <v>8064</v>
      </c>
      <c r="S44">
        <v>3</v>
      </c>
      <c r="T44">
        <v>7</v>
      </c>
      <c r="U44">
        <v>10</v>
      </c>
      <c r="V44" t="s">
        <v>8481</v>
      </c>
      <c r="W44" t="s">
        <v>8482</v>
      </c>
      <c r="X44" t="s">
        <v>8483</v>
      </c>
      <c r="Y44" t="s">
        <v>8484</v>
      </c>
      <c r="Z44" t="s">
        <v>8069</v>
      </c>
      <c r="AA44" t="s">
        <v>344</v>
      </c>
      <c r="AB44" t="s">
        <v>8485</v>
      </c>
      <c r="AD44" t="s">
        <v>8486</v>
      </c>
      <c r="AE44">
        <v>566234625</v>
      </c>
      <c r="AF44" t="s">
        <v>8487</v>
      </c>
      <c r="AG44">
        <v>40776.630555555559</v>
      </c>
      <c r="AH44">
        <v>42445.293749999997</v>
      </c>
      <c r="AI44" t="s">
        <v>8488</v>
      </c>
    </row>
    <row r="45" spans="1:35">
      <c r="A45" t="s">
        <v>344</v>
      </c>
      <c r="B45">
        <v>23</v>
      </c>
      <c r="C45" t="s">
        <v>639</v>
      </c>
      <c r="D45">
        <v>235297</v>
      </c>
      <c r="F45" t="s">
        <v>348</v>
      </c>
      <c r="G45" t="s">
        <v>2104</v>
      </c>
      <c r="H45" t="s">
        <v>2103</v>
      </c>
      <c r="I45">
        <v>24351</v>
      </c>
      <c r="J45" t="s">
        <v>2103</v>
      </c>
      <c r="K45" t="s">
        <v>8489</v>
      </c>
      <c r="L45" t="s">
        <v>8490</v>
      </c>
      <c r="M45">
        <v>566239282</v>
      </c>
      <c r="N45">
        <v>566254474</v>
      </c>
      <c r="O45" t="s">
        <v>8491</v>
      </c>
      <c r="Q45" t="s">
        <v>8064</v>
      </c>
      <c r="S45">
        <v>13</v>
      </c>
      <c r="T45">
        <v>18</v>
      </c>
      <c r="U45">
        <v>31</v>
      </c>
      <c r="V45" t="s">
        <v>8492</v>
      </c>
      <c r="W45" t="s">
        <v>8493</v>
      </c>
      <c r="X45" t="s">
        <v>8494</v>
      </c>
      <c r="Y45" t="s">
        <v>8495</v>
      </c>
      <c r="Z45" t="s">
        <v>8069</v>
      </c>
      <c r="AA45" t="s">
        <v>344</v>
      </c>
      <c r="AB45" t="s">
        <v>8496</v>
      </c>
      <c r="AD45">
        <v>9034492165</v>
      </c>
      <c r="AE45">
        <v>566625789</v>
      </c>
      <c r="AF45" t="s">
        <v>8497</v>
      </c>
      <c r="AG45">
        <v>40776.630555555559</v>
      </c>
      <c r="AH45">
        <v>42433.127083333333</v>
      </c>
      <c r="AI45" t="s">
        <v>8498</v>
      </c>
    </row>
    <row r="46" spans="1:35">
      <c r="A46" t="s">
        <v>344</v>
      </c>
      <c r="B46">
        <v>23</v>
      </c>
      <c r="C46" t="s">
        <v>639</v>
      </c>
      <c r="D46">
        <v>235292</v>
      </c>
      <c r="F46" t="s">
        <v>348</v>
      </c>
      <c r="G46" t="s">
        <v>2107</v>
      </c>
      <c r="H46" t="s">
        <v>2106</v>
      </c>
      <c r="I46">
        <v>23225</v>
      </c>
      <c r="J46" t="s">
        <v>2108</v>
      </c>
      <c r="K46" t="s">
        <v>8499</v>
      </c>
      <c r="L46" t="s">
        <v>8500</v>
      </c>
      <c r="M46">
        <v>566210025</v>
      </c>
      <c r="N46">
        <v>566254470</v>
      </c>
      <c r="O46" t="s">
        <v>8501</v>
      </c>
      <c r="Q46" t="s">
        <v>8064</v>
      </c>
      <c r="S46">
        <v>14</v>
      </c>
      <c r="T46">
        <v>16</v>
      </c>
      <c r="U46">
        <v>30</v>
      </c>
      <c r="V46" t="s">
        <v>8502</v>
      </c>
      <c r="W46" t="s">
        <v>8503</v>
      </c>
      <c r="X46" t="s">
        <v>8504</v>
      </c>
      <c r="Y46" t="s">
        <v>8505</v>
      </c>
      <c r="Z46" t="s">
        <v>8069</v>
      </c>
      <c r="AA46" t="s">
        <v>344</v>
      </c>
      <c r="AB46" t="s">
        <v>8506</v>
      </c>
      <c r="AD46">
        <v>9058904528</v>
      </c>
      <c r="AE46">
        <v>566254470</v>
      </c>
      <c r="AF46" t="s">
        <v>8507</v>
      </c>
      <c r="AG46">
        <v>40952.293055555558</v>
      </c>
      <c r="AH46">
        <v>42459.960416666669</v>
      </c>
    </row>
    <row r="47" spans="1:35">
      <c r="A47" t="s">
        <v>344</v>
      </c>
      <c r="B47">
        <v>23</v>
      </c>
      <c r="C47" t="s">
        <v>639</v>
      </c>
      <c r="D47">
        <v>235276</v>
      </c>
      <c r="F47" t="s">
        <v>348</v>
      </c>
      <c r="G47" t="s">
        <v>2110</v>
      </c>
      <c r="H47" t="s">
        <v>2109</v>
      </c>
      <c r="I47">
        <v>30890</v>
      </c>
      <c r="J47" t="s">
        <v>2111</v>
      </c>
      <c r="K47" t="s">
        <v>8508</v>
      </c>
      <c r="L47" t="s">
        <v>8509</v>
      </c>
      <c r="M47" t="s">
        <v>8510</v>
      </c>
      <c r="N47" t="s">
        <v>8511</v>
      </c>
      <c r="O47" t="s">
        <v>8512</v>
      </c>
      <c r="Q47" t="s">
        <v>8064</v>
      </c>
      <c r="S47">
        <v>7</v>
      </c>
      <c r="T47">
        <v>4</v>
      </c>
      <c r="U47">
        <v>11</v>
      </c>
      <c r="V47" t="s">
        <v>8065</v>
      </c>
      <c r="W47" t="s">
        <v>8513</v>
      </c>
      <c r="X47" t="s">
        <v>8067</v>
      </c>
      <c r="Y47" t="s">
        <v>8514</v>
      </c>
      <c r="Z47" t="s">
        <v>8082</v>
      </c>
      <c r="AD47" t="s">
        <v>8515</v>
      </c>
      <c r="AF47" t="s">
        <v>8516</v>
      </c>
      <c r="AG47">
        <v>42429.376388888886</v>
      </c>
      <c r="AH47">
        <v>42433.127083333333</v>
      </c>
    </row>
    <row r="48" spans="1:35">
      <c r="A48" t="s">
        <v>344</v>
      </c>
      <c r="B48">
        <v>23</v>
      </c>
      <c r="C48" t="s">
        <v>535</v>
      </c>
      <c r="D48">
        <v>235128</v>
      </c>
      <c r="F48" t="s">
        <v>348</v>
      </c>
      <c r="G48" t="s">
        <v>2113</v>
      </c>
      <c r="H48" t="s">
        <v>2112</v>
      </c>
      <c r="I48">
        <v>24303</v>
      </c>
      <c r="J48" t="s">
        <v>2112</v>
      </c>
      <c r="K48" t="s">
        <v>8517</v>
      </c>
      <c r="L48" t="s">
        <v>8518</v>
      </c>
      <c r="M48">
        <v>586288769</v>
      </c>
      <c r="N48">
        <v>586248205</v>
      </c>
      <c r="O48" t="s">
        <v>8519</v>
      </c>
      <c r="Q48" t="s">
        <v>8064</v>
      </c>
      <c r="S48">
        <v>22</v>
      </c>
      <c r="T48">
        <v>37</v>
      </c>
      <c r="U48">
        <v>59</v>
      </c>
      <c r="V48" t="s">
        <v>8520</v>
      </c>
      <c r="W48" t="s">
        <v>8521</v>
      </c>
      <c r="X48" t="s">
        <v>8522</v>
      </c>
      <c r="Y48" t="s">
        <v>8523</v>
      </c>
      <c r="Z48" t="s">
        <v>8069</v>
      </c>
      <c r="AA48" t="s">
        <v>344</v>
      </c>
      <c r="AB48" t="s">
        <v>8524</v>
      </c>
      <c r="AD48">
        <v>9048592092</v>
      </c>
      <c r="AE48">
        <v>586248205</v>
      </c>
      <c r="AF48" t="s">
        <v>8525</v>
      </c>
      <c r="AG48">
        <v>40776.630555555559</v>
      </c>
      <c r="AH48">
        <v>42444.460416666669</v>
      </c>
      <c r="AI48" t="s">
        <v>8526</v>
      </c>
    </row>
    <row r="49" spans="1:35">
      <c r="A49" t="s">
        <v>344</v>
      </c>
      <c r="B49">
        <v>23</v>
      </c>
      <c r="C49" t="s">
        <v>639</v>
      </c>
      <c r="D49">
        <v>235349</v>
      </c>
      <c r="F49" t="s">
        <v>348</v>
      </c>
      <c r="G49" t="s">
        <v>2115</v>
      </c>
      <c r="H49" t="s">
        <v>2114</v>
      </c>
      <c r="I49">
        <v>24368</v>
      </c>
      <c r="J49" t="s">
        <v>2114</v>
      </c>
      <c r="K49" t="s">
        <v>8527</v>
      </c>
      <c r="L49" t="s">
        <v>8528</v>
      </c>
      <c r="M49">
        <v>563350350</v>
      </c>
      <c r="N49">
        <v>563350550</v>
      </c>
      <c r="O49" t="s">
        <v>8529</v>
      </c>
      <c r="Q49" t="s">
        <v>8064</v>
      </c>
      <c r="S49">
        <v>30</v>
      </c>
      <c r="T49">
        <v>43</v>
      </c>
      <c r="U49">
        <v>73</v>
      </c>
      <c r="V49" t="s">
        <v>8530</v>
      </c>
      <c r="W49" t="s">
        <v>8531</v>
      </c>
      <c r="X49" t="s">
        <v>8532</v>
      </c>
      <c r="Y49" t="s">
        <v>8533</v>
      </c>
      <c r="Z49" t="s">
        <v>8069</v>
      </c>
      <c r="AA49" t="s">
        <v>344</v>
      </c>
      <c r="AB49" t="s">
        <v>8534</v>
      </c>
      <c r="AD49">
        <v>9042624980</v>
      </c>
      <c r="AE49">
        <v>563350550</v>
      </c>
      <c r="AF49" t="s">
        <v>8535</v>
      </c>
      <c r="AG49">
        <v>40776.630555555559</v>
      </c>
      <c r="AH49">
        <v>42436.168749999997</v>
      </c>
      <c r="AI49" t="s">
        <v>8536</v>
      </c>
    </row>
    <row r="50" spans="1:35">
      <c r="A50" t="s">
        <v>344</v>
      </c>
      <c r="B50">
        <v>23</v>
      </c>
      <c r="C50" t="s">
        <v>602</v>
      </c>
      <c r="D50">
        <v>235186</v>
      </c>
      <c r="F50" t="s">
        <v>348</v>
      </c>
      <c r="G50" t="s">
        <v>2120</v>
      </c>
      <c r="H50" t="s">
        <v>2119</v>
      </c>
      <c r="I50">
        <v>24311</v>
      </c>
      <c r="J50" t="s">
        <v>2119</v>
      </c>
      <c r="K50" t="s">
        <v>8537</v>
      </c>
      <c r="L50" t="s">
        <v>8538</v>
      </c>
      <c r="M50">
        <v>562933232</v>
      </c>
      <c r="N50">
        <v>562933976</v>
      </c>
      <c r="O50" t="s">
        <v>8539</v>
      </c>
      <c r="Q50" t="s">
        <v>8064</v>
      </c>
      <c r="S50">
        <v>17</v>
      </c>
      <c r="T50">
        <v>10</v>
      </c>
      <c r="U50">
        <v>27</v>
      </c>
      <c r="V50" t="s">
        <v>8540</v>
      </c>
      <c r="W50" t="s">
        <v>8541</v>
      </c>
      <c r="X50" t="s">
        <v>8542</v>
      </c>
      <c r="Y50" t="s">
        <v>8543</v>
      </c>
      <c r="Z50" t="s">
        <v>8069</v>
      </c>
      <c r="AA50" t="s">
        <v>344</v>
      </c>
      <c r="AB50" t="s">
        <v>8544</v>
      </c>
      <c r="AD50" t="s">
        <v>8545</v>
      </c>
      <c r="AE50">
        <v>561762791</v>
      </c>
      <c r="AF50" t="s">
        <v>8546</v>
      </c>
      <c r="AG50">
        <v>40776.630555555559</v>
      </c>
      <c r="AH50">
        <v>42442.960416666669</v>
      </c>
    </row>
    <row r="51" spans="1:35">
      <c r="A51" t="s">
        <v>344</v>
      </c>
      <c r="B51">
        <v>23</v>
      </c>
      <c r="C51" t="s">
        <v>349</v>
      </c>
      <c r="D51">
        <v>235265</v>
      </c>
      <c r="F51" t="s">
        <v>348</v>
      </c>
      <c r="G51" t="s">
        <v>2203</v>
      </c>
      <c r="H51" t="s">
        <v>2202</v>
      </c>
      <c r="I51">
        <v>24328</v>
      </c>
      <c r="J51" t="s">
        <v>2204</v>
      </c>
      <c r="K51" t="s">
        <v>8547</v>
      </c>
      <c r="L51" t="s">
        <v>8548</v>
      </c>
      <c r="M51" t="s">
        <v>8549</v>
      </c>
      <c r="N51" t="s">
        <v>8550</v>
      </c>
      <c r="O51" t="s">
        <v>8551</v>
      </c>
      <c r="Q51" t="s">
        <v>8064</v>
      </c>
      <c r="S51">
        <v>15</v>
      </c>
      <c r="T51">
        <v>10</v>
      </c>
      <c r="U51">
        <v>25</v>
      </c>
      <c r="V51" t="s">
        <v>8552</v>
      </c>
      <c r="W51" t="s">
        <v>8553</v>
      </c>
      <c r="X51" t="s">
        <v>8554</v>
      </c>
      <c r="Y51" t="s">
        <v>8286</v>
      </c>
      <c r="Z51" t="s">
        <v>8069</v>
      </c>
      <c r="AA51" t="s">
        <v>344</v>
      </c>
      <c r="AB51" t="s">
        <v>8555</v>
      </c>
      <c r="AD51" t="s">
        <v>8556</v>
      </c>
      <c r="AE51" t="s">
        <v>8094</v>
      </c>
      <c r="AF51" t="s">
        <v>8557</v>
      </c>
      <c r="AG51">
        <v>40776.630555555559</v>
      </c>
      <c r="AH51">
        <v>42443.002083333333</v>
      </c>
    </row>
    <row r="52" spans="1:35">
      <c r="A52" t="s">
        <v>344</v>
      </c>
      <c r="B52">
        <v>23</v>
      </c>
      <c r="C52" t="s">
        <v>535</v>
      </c>
      <c r="D52">
        <v>235156</v>
      </c>
      <c r="F52" t="s">
        <v>348</v>
      </c>
      <c r="G52" t="s">
        <v>2279</v>
      </c>
      <c r="H52" t="s">
        <v>2278</v>
      </c>
      <c r="I52">
        <v>24305</v>
      </c>
      <c r="J52" t="s">
        <v>2280</v>
      </c>
      <c r="K52" t="s">
        <v>8558</v>
      </c>
      <c r="L52" t="s">
        <v>8559</v>
      </c>
      <c r="M52">
        <v>587562369</v>
      </c>
      <c r="N52">
        <v>587562399</v>
      </c>
      <c r="O52" t="s">
        <v>8560</v>
      </c>
      <c r="Q52" t="s">
        <v>8064</v>
      </c>
      <c r="S52">
        <v>39</v>
      </c>
      <c r="T52">
        <v>42</v>
      </c>
      <c r="U52">
        <v>81</v>
      </c>
      <c r="V52" t="s">
        <v>8561</v>
      </c>
      <c r="W52" t="s">
        <v>8562</v>
      </c>
      <c r="X52" t="s">
        <v>8563</v>
      </c>
      <c r="Y52" t="s">
        <v>8564</v>
      </c>
      <c r="Z52" t="s">
        <v>8069</v>
      </c>
      <c r="AA52" t="s">
        <v>344</v>
      </c>
      <c r="AB52" t="s">
        <v>8565</v>
      </c>
      <c r="AD52">
        <v>587562369</v>
      </c>
      <c r="AE52" t="s">
        <v>8094</v>
      </c>
      <c r="AF52" t="s">
        <v>8566</v>
      </c>
      <c r="AG52">
        <v>40776.630555555559</v>
      </c>
      <c r="AH52">
        <v>42445.002083333333</v>
      </c>
    </row>
    <row r="53" spans="1:35">
      <c r="A53" t="s">
        <v>344</v>
      </c>
      <c r="B53">
        <v>23</v>
      </c>
      <c r="C53" t="s">
        <v>602</v>
      </c>
      <c r="D53">
        <v>235162</v>
      </c>
      <c r="F53" t="s">
        <v>348</v>
      </c>
      <c r="G53" t="s">
        <v>2285</v>
      </c>
      <c r="H53" t="s">
        <v>2284</v>
      </c>
      <c r="I53">
        <v>26305</v>
      </c>
      <c r="J53" t="s">
        <v>2286</v>
      </c>
      <c r="K53" t="s">
        <v>8567</v>
      </c>
      <c r="L53" t="s">
        <v>8568</v>
      </c>
      <c r="M53" t="s">
        <v>8569</v>
      </c>
      <c r="N53" t="s">
        <v>8570</v>
      </c>
      <c r="O53" t="s">
        <v>8571</v>
      </c>
      <c r="Q53" t="s">
        <v>8064</v>
      </c>
      <c r="S53">
        <v>11</v>
      </c>
      <c r="T53">
        <v>3</v>
      </c>
      <c r="U53">
        <v>14</v>
      </c>
      <c r="V53" t="s">
        <v>8572</v>
      </c>
      <c r="W53" t="s">
        <v>8573</v>
      </c>
      <c r="X53" t="s">
        <v>8574</v>
      </c>
      <c r="Y53" t="s">
        <v>8124</v>
      </c>
      <c r="Z53" t="s">
        <v>8082</v>
      </c>
      <c r="AD53" t="s">
        <v>8575</v>
      </c>
      <c r="AF53" t="s">
        <v>8576</v>
      </c>
      <c r="AG53">
        <v>40984.335416666669</v>
      </c>
      <c r="AH53">
        <v>42431.418749999997</v>
      </c>
      <c r="AI53" t="s">
        <v>8577</v>
      </c>
    </row>
    <row r="54" spans="1:35">
      <c r="A54" t="s">
        <v>344</v>
      </c>
      <c r="B54">
        <v>23</v>
      </c>
      <c r="C54" t="s">
        <v>541</v>
      </c>
      <c r="D54">
        <v>235071</v>
      </c>
      <c r="F54" t="s">
        <v>348</v>
      </c>
      <c r="G54" t="s">
        <v>2330</v>
      </c>
      <c r="H54" t="s">
        <v>2329</v>
      </c>
      <c r="I54">
        <v>26283</v>
      </c>
      <c r="J54" t="s">
        <v>2329</v>
      </c>
      <c r="K54" t="s">
        <v>8578</v>
      </c>
      <c r="L54" t="s">
        <v>8579</v>
      </c>
      <c r="M54" t="s">
        <v>8580</v>
      </c>
      <c r="O54" t="s">
        <v>8581</v>
      </c>
      <c r="Q54" t="s">
        <v>8064</v>
      </c>
      <c r="S54">
        <v>26</v>
      </c>
      <c r="T54">
        <v>13</v>
      </c>
      <c r="U54">
        <v>39</v>
      </c>
      <c r="V54" t="s">
        <v>8582</v>
      </c>
      <c r="W54" t="s">
        <v>8583</v>
      </c>
      <c r="X54" t="s">
        <v>8584</v>
      </c>
      <c r="Y54" t="s">
        <v>8153</v>
      </c>
      <c r="Z54" t="s">
        <v>8082</v>
      </c>
      <c r="AD54" t="s">
        <v>8585</v>
      </c>
      <c r="AF54" t="s">
        <v>8586</v>
      </c>
      <c r="AG54">
        <v>40975.335416666669</v>
      </c>
      <c r="AH54">
        <v>42471.419444444444</v>
      </c>
    </row>
    <row r="55" spans="1:35">
      <c r="A55" t="s">
        <v>344</v>
      </c>
      <c r="B55">
        <v>23</v>
      </c>
      <c r="C55" t="s">
        <v>541</v>
      </c>
      <c r="D55">
        <v>235045</v>
      </c>
      <c r="F55" t="s">
        <v>348</v>
      </c>
      <c r="G55" t="s">
        <v>2449</v>
      </c>
      <c r="H55" t="s">
        <v>2448</v>
      </c>
      <c r="I55">
        <v>22839</v>
      </c>
      <c r="J55" t="s">
        <v>2448</v>
      </c>
      <c r="K55" t="s">
        <v>8587</v>
      </c>
      <c r="L55" t="s">
        <v>8588</v>
      </c>
      <c r="M55">
        <v>528517366</v>
      </c>
      <c r="O55" t="s">
        <v>8589</v>
      </c>
      <c r="Q55" t="s">
        <v>8064</v>
      </c>
      <c r="S55">
        <v>11</v>
      </c>
      <c r="T55">
        <v>5</v>
      </c>
      <c r="U55">
        <v>16</v>
      </c>
      <c r="V55" t="s">
        <v>8590</v>
      </c>
      <c r="W55" t="s">
        <v>8591</v>
      </c>
      <c r="X55" t="s">
        <v>8592</v>
      </c>
      <c r="Y55" t="s">
        <v>8593</v>
      </c>
      <c r="Z55" t="s">
        <v>8069</v>
      </c>
      <c r="AA55" t="s">
        <v>344</v>
      </c>
      <c r="AB55" t="s">
        <v>8594</v>
      </c>
      <c r="AD55">
        <v>527411415</v>
      </c>
      <c r="AE55" t="s">
        <v>8094</v>
      </c>
      <c r="AF55" t="s">
        <v>8595</v>
      </c>
      <c r="AG55">
        <v>40952.293055555558</v>
      </c>
      <c r="AH55">
        <v>42445.252083333333</v>
      </c>
    </row>
    <row r="56" spans="1:35">
      <c r="A56" t="s">
        <v>344</v>
      </c>
      <c r="B56">
        <v>23</v>
      </c>
      <c r="C56" t="s">
        <v>639</v>
      </c>
      <c r="D56">
        <v>235273</v>
      </c>
      <c r="F56" t="s">
        <v>348</v>
      </c>
      <c r="G56" t="s">
        <v>2497</v>
      </c>
      <c r="H56" t="s">
        <v>2496</v>
      </c>
      <c r="I56">
        <v>24334</v>
      </c>
      <c r="J56" t="s">
        <v>2496</v>
      </c>
      <c r="K56" t="s">
        <v>8596</v>
      </c>
      <c r="L56" t="s">
        <v>8597</v>
      </c>
      <c r="M56">
        <v>564218103</v>
      </c>
      <c r="N56">
        <v>564218104</v>
      </c>
      <c r="O56" t="s">
        <v>8598</v>
      </c>
      <c r="Q56" t="s">
        <v>8064</v>
      </c>
      <c r="S56">
        <v>19</v>
      </c>
      <c r="T56">
        <v>38</v>
      </c>
      <c r="U56">
        <v>57</v>
      </c>
      <c r="V56" t="s">
        <v>8599</v>
      </c>
      <c r="W56" t="s">
        <v>8600</v>
      </c>
      <c r="X56" t="s">
        <v>8601</v>
      </c>
      <c r="Y56" t="s">
        <v>8602</v>
      </c>
      <c r="Z56" t="s">
        <v>8069</v>
      </c>
      <c r="AA56" t="s">
        <v>344</v>
      </c>
      <c r="AB56" t="s">
        <v>8603</v>
      </c>
      <c r="AD56" t="s">
        <v>8604</v>
      </c>
      <c r="AE56" t="s">
        <v>8094</v>
      </c>
      <c r="AF56" t="s">
        <v>8605</v>
      </c>
      <c r="AG56">
        <v>40776.630555555559</v>
      </c>
      <c r="AH56">
        <v>42436.877083333333</v>
      </c>
    </row>
    <row r="57" spans="1:35">
      <c r="A57" t="s">
        <v>344</v>
      </c>
      <c r="B57">
        <v>23</v>
      </c>
      <c r="C57" t="s">
        <v>541</v>
      </c>
      <c r="D57">
        <v>235002</v>
      </c>
      <c r="F57" t="s">
        <v>348</v>
      </c>
      <c r="G57" t="s">
        <v>2501</v>
      </c>
      <c r="H57" t="s">
        <v>2500</v>
      </c>
      <c r="I57">
        <v>24275</v>
      </c>
      <c r="J57" t="s">
        <v>2502</v>
      </c>
      <c r="K57" t="s">
        <v>8606</v>
      </c>
      <c r="L57" t="s">
        <v>8607</v>
      </c>
      <c r="M57">
        <v>527511571</v>
      </c>
      <c r="N57">
        <v>7618317</v>
      </c>
      <c r="O57" t="s">
        <v>8608</v>
      </c>
      <c r="Q57" t="s">
        <v>8064</v>
      </c>
      <c r="S57">
        <v>10</v>
      </c>
      <c r="T57">
        <v>13</v>
      </c>
      <c r="U57">
        <v>23</v>
      </c>
      <c r="V57" t="s">
        <v>8397</v>
      </c>
      <c r="W57" t="s">
        <v>8609</v>
      </c>
      <c r="X57" t="s">
        <v>8399</v>
      </c>
      <c r="Y57" t="s">
        <v>8610</v>
      </c>
      <c r="Z57" t="s">
        <v>8069</v>
      </c>
      <c r="AA57" t="s">
        <v>344</v>
      </c>
      <c r="AB57" t="s">
        <v>8611</v>
      </c>
      <c r="AD57">
        <v>527511571</v>
      </c>
      <c r="AE57">
        <v>7618317</v>
      </c>
      <c r="AF57" t="s">
        <v>8612</v>
      </c>
      <c r="AG57">
        <v>40776.630555555559</v>
      </c>
      <c r="AH57">
        <v>42437.210416666669</v>
      </c>
    </row>
    <row r="58" spans="1:35">
      <c r="A58" t="s">
        <v>344</v>
      </c>
      <c r="B58">
        <v>23</v>
      </c>
      <c r="C58" t="s">
        <v>639</v>
      </c>
      <c r="D58">
        <v>235282</v>
      </c>
      <c r="F58" t="s">
        <v>348</v>
      </c>
      <c r="G58" t="s">
        <v>2571</v>
      </c>
      <c r="H58" t="s">
        <v>2570</v>
      </c>
      <c r="I58">
        <v>22841</v>
      </c>
      <c r="J58" t="s">
        <v>2570</v>
      </c>
      <c r="K58" t="s">
        <v>8613</v>
      </c>
      <c r="L58" t="s">
        <v>8614</v>
      </c>
      <c r="M58">
        <v>564452026</v>
      </c>
      <c r="N58">
        <v>564457803</v>
      </c>
      <c r="O58" t="s">
        <v>8615</v>
      </c>
      <c r="Q58" t="s">
        <v>8064</v>
      </c>
      <c r="S58">
        <v>29</v>
      </c>
      <c r="T58">
        <v>27</v>
      </c>
      <c r="U58">
        <v>56</v>
      </c>
      <c r="V58" t="s">
        <v>8616</v>
      </c>
      <c r="W58" t="s">
        <v>8617</v>
      </c>
      <c r="X58" t="s">
        <v>8618</v>
      </c>
      <c r="Y58" t="s">
        <v>8619</v>
      </c>
      <c r="Z58" t="s">
        <v>8069</v>
      </c>
      <c r="AA58" t="s">
        <v>344</v>
      </c>
      <c r="AB58" t="s">
        <v>8620</v>
      </c>
      <c r="AD58" t="s">
        <v>8621</v>
      </c>
      <c r="AE58" t="s">
        <v>8094</v>
      </c>
      <c r="AF58" t="s">
        <v>8622</v>
      </c>
      <c r="AG58">
        <v>40952.293055555558</v>
      </c>
      <c r="AH58">
        <v>42434.210416666669</v>
      </c>
    </row>
    <row r="59" spans="1:35">
      <c r="A59" t="s">
        <v>344</v>
      </c>
      <c r="B59">
        <v>23</v>
      </c>
      <c r="C59" t="s">
        <v>639</v>
      </c>
      <c r="D59">
        <v>235316</v>
      </c>
      <c r="F59" t="s">
        <v>348</v>
      </c>
      <c r="G59" t="s">
        <v>2573</v>
      </c>
      <c r="H59" t="s">
        <v>2572</v>
      </c>
      <c r="I59">
        <v>22850</v>
      </c>
      <c r="J59" t="s">
        <v>2572</v>
      </c>
      <c r="K59" t="s">
        <v>8623</v>
      </c>
      <c r="L59" t="s">
        <v>8624</v>
      </c>
      <c r="M59">
        <v>565279800</v>
      </c>
      <c r="N59">
        <v>565266146</v>
      </c>
      <c r="O59" t="s">
        <v>8625</v>
      </c>
      <c r="Q59" t="s">
        <v>8064</v>
      </c>
      <c r="S59">
        <v>12</v>
      </c>
      <c r="T59">
        <v>16</v>
      </c>
      <c r="U59">
        <v>28</v>
      </c>
      <c r="V59" t="s">
        <v>8626</v>
      </c>
      <c r="W59" t="s">
        <v>8627</v>
      </c>
      <c r="X59" t="s">
        <v>8628</v>
      </c>
      <c r="Y59" t="s">
        <v>8295</v>
      </c>
      <c r="Z59" t="s">
        <v>8069</v>
      </c>
      <c r="AA59" t="s">
        <v>344</v>
      </c>
      <c r="AB59" t="s">
        <v>8629</v>
      </c>
      <c r="AD59">
        <v>565279800</v>
      </c>
      <c r="AE59">
        <v>565266146</v>
      </c>
      <c r="AF59" t="s">
        <v>8630</v>
      </c>
      <c r="AG59">
        <v>40952.293055555558</v>
      </c>
      <c r="AH59">
        <v>42433.127083333333</v>
      </c>
    </row>
    <row r="60" spans="1:35">
      <c r="A60" t="s">
        <v>344</v>
      </c>
      <c r="B60">
        <v>23</v>
      </c>
      <c r="C60" t="s">
        <v>903</v>
      </c>
      <c r="D60">
        <v>235357</v>
      </c>
      <c r="F60" t="s">
        <v>348</v>
      </c>
      <c r="G60" t="s">
        <v>2575</v>
      </c>
      <c r="H60" t="s">
        <v>2574</v>
      </c>
      <c r="I60">
        <v>24370</v>
      </c>
      <c r="J60" t="s">
        <v>2574</v>
      </c>
      <c r="K60" t="s">
        <v>8631</v>
      </c>
      <c r="L60" t="s">
        <v>8632</v>
      </c>
      <c r="M60">
        <v>532542165</v>
      </c>
      <c r="N60">
        <v>532571962</v>
      </c>
      <c r="O60" t="s">
        <v>8633</v>
      </c>
      <c r="Q60" t="s">
        <v>8064</v>
      </c>
      <c r="S60">
        <v>26</v>
      </c>
      <c r="T60">
        <v>12</v>
      </c>
      <c r="U60">
        <v>38</v>
      </c>
      <c r="V60" t="s">
        <v>8634</v>
      </c>
      <c r="W60" t="s">
        <v>8635</v>
      </c>
      <c r="X60" t="s">
        <v>8636</v>
      </c>
      <c r="Y60" t="s">
        <v>8637</v>
      </c>
      <c r="Z60" t="s">
        <v>8069</v>
      </c>
      <c r="AA60" t="s">
        <v>344</v>
      </c>
      <c r="AB60" t="s">
        <v>8638</v>
      </c>
      <c r="AD60">
        <v>9068011568</v>
      </c>
      <c r="AE60" t="s">
        <v>8094</v>
      </c>
      <c r="AF60" t="s">
        <v>8639</v>
      </c>
      <c r="AG60">
        <v>40776.630555555559</v>
      </c>
      <c r="AH60">
        <v>42443.335416666669</v>
      </c>
    </row>
    <row r="61" spans="1:35">
      <c r="A61" t="s">
        <v>344</v>
      </c>
      <c r="B61">
        <v>23</v>
      </c>
      <c r="C61" t="s">
        <v>602</v>
      </c>
      <c r="D61">
        <v>235428</v>
      </c>
      <c r="F61" t="s">
        <v>348</v>
      </c>
      <c r="G61" t="s">
        <v>2580</v>
      </c>
      <c r="H61" t="s">
        <v>2579</v>
      </c>
      <c r="I61">
        <v>24405</v>
      </c>
      <c r="J61" t="s">
        <v>2579</v>
      </c>
      <c r="K61" t="s">
        <v>8640</v>
      </c>
      <c r="L61" t="s">
        <v>8641</v>
      </c>
      <c r="M61">
        <v>561213121</v>
      </c>
      <c r="N61">
        <v>561822025</v>
      </c>
      <c r="O61" t="s">
        <v>8642</v>
      </c>
      <c r="Q61" t="s">
        <v>8064</v>
      </c>
      <c r="S61">
        <v>0</v>
      </c>
      <c r="T61">
        <v>9</v>
      </c>
      <c r="U61">
        <v>9</v>
      </c>
      <c r="V61" t="s">
        <v>8643</v>
      </c>
      <c r="W61" t="s">
        <v>8644</v>
      </c>
      <c r="X61" t="s">
        <v>8645</v>
      </c>
      <c r="Y61" t="s">
        <v>8646</v>
      </c>
      <c r="Z61" t="s">
        <v>8069</v>
      </c>
      <c r="AA61" t="s">
        <v>344</v>
      </c>
      <c r="AB61" t="s">
        <v>8647</v>
      </c>
      <c r="AD61" t="s">
        <v>8648</v>
      </c>
      <c r="AE61">
        <v>561822025</v>
      </c>
      <c r="AF61" t="s">
        <v>8649</v>
      </c>
      <c r="AG61">
        <v>40911.625694444447</v>
      </c>
      <c r="AH61">
        <v>42431.418749999997</v>
      </c>
    </row>
    <row r="62" spans="1:35">
      <c r="A62" t="s">
        <v>344</v>
      </c>
      <c r="B62">
        <v>23</v>
      </c>
      <c r="C62" t="s">
        <v>602</v>
      </c>
      <c r="D62">
        <v>235131</v>
      </c>
      <c r="F62" t="s">
        <v>348</v>
      </c>
      <c r="G62" t="s">
        <v>2609</v>
      </c>
      <c r="H62" t="s">
        <v>2608</v>
      </c>
      <c r="I62">
        <v>24304</v>
      </c>
      <c r="J62" t="s">
        <v>2608</v>
      </c>
      <c r="K62" t="s">
        <v>8650</v>
      </c>
      <c r="L62" t="s">
        <v>8651</v>
      </c>
      <c r="M62">
        <v>561481212</v>
      </c>
      <c r="N62">
        <v>561485221</v>
      </c>
      <c r="O62" t="s">
        <v>8652</v>
      </c>
      <c r="Q62" t="s">
        <v>8064</v>
      </c>
      <c r="S62">
        <v>28</v>
      </c>
      <c r="T62">
        <v>11</v>
      </c>
      <c r="U62">
        <v>39</v>
      </c>
      <c r="V62" t="s">
        <v>8653</v>
      </c>
      <c r="W62" t="s">
        <v>8654</v>
      </c>
      <c r="X62" t="s">
        <v>8655</v>
      </c>
      <c r="Y62" t="s">
        <v>8656</v>
      </c>
      <c r="Z62" t="s">
        <v>8069</v>
      </c>
      <c r="AA62" t="s">
        <v>344</v>
      </c>
      <c r="AB62" t="s">
        <v>8657</v>
      </c>
      <c r="AD62">
        <v>561481212</v>
      </c>
      <c r="AE62" t="s">
        <v>8094</v>
      </c>
      <c r="AF62" t="s">
        <v>8658</v>
      </c>
      <c r="AG62">
        <v>40776.630555555559</v>
      </c>
      <c r="AH62">
        <v>42445.085416666669</v>
      </c>
    </row>
    <row r="63" spans="1:35">
      <c r="A63" t="s">
        <v>344</v>
      </c>
      <c r="B63">
        <v>23</v>
      </c>
      <c r="C63" t="s">
        <v>535</v>
      </c>
      <c r="D63">
        <v>235177</v>
      </c>
      <c r="F63" t="s">
        <v>348</v>
      </c>
      <c r="G63" t="s">
        <v>2725</v>
      </c>
      <c r="H63" t="s">
        <v>2724</v>
      </c>
      <c r="I63">
        <v>24307</v>
      </c>
      <c r="J63" t="s">
        <v>2724</v>
      </c>
      <c r="K63" t="s">
        <v>8659</v>
      </c>
      <c r="L63" t="s">
        <v>8660</v>
      </c>
      <c r="M63">
        <v>587970149</v>
      </c>
      <c r="N63">
        <v>587970137</v>
      </c>
      <c r="O63" t="s">
        <v>8661</v>
      </c>
      <c r="Q63" t="s">
        <v>8064</v>
      </c>
      <c r="S63">
        <v>7</v>
      </c>
      <c r="T63">
        <v>6</v>
      </c>
      <c r="U63">
        <v>13</v>
      </c>
      <c r="V63" t="s">
        <v>8662</v>
      </c>
      <c r="W63" t="s">
        <v>8663</v>
      </c>
      <c r="X63" t="s">
        <v>8664</v>
      </c>
      <c r="Y63" t="s">
        <v>8165</v>
      </c>
      <c r="Z63" t="s">
        <v>8069</v>
      </c>
      <c r="AA63" t="s">
        <v>344</v>
      </c>
      <c r="AB63" t="s">
        <v>8665</v>
      </c>
      <c r="AD63" t="s">
        <v>8666</v>
      </c>
      <c r="AE63" t="s">
        <v>8094</v>
      </c>
      <c r="AF63" t="s">
        <v>8667</v>
      </c>
      <c r="AG63">
        <v>40776.630555555559</v>
      </c>
      <c r="AH63">
        <v>42443.918749999997</v>
      </c>
    </row>
    <row r="64" spans="1:35">
      <c r="A64" t="s">
        <v>344</v>
      </c>
      <c r="B64">
        <v>23</v>
      </c>
      <c r="C64" t="s">
        <v>903</v>
      </c>
      <c r="D64">
        <v>235380</v>
      </c>
      <c r="F64" t="s">
        <v>348</v>
      </c>
      <c r="G64" t="s">
        <v>2728</v>
      </c>
      <c r="H64" t="s">
        <v>2727</v>
      </c>
      <c r="I64">
        <v>24390</v>
      </c>
      <c r="J64" t="s">
        <v>2729</v>
      </c>
      <c r="K64" t="s">
        <v>8668</v>
      </c>
      <c r="L64" t="s">
        <v>8669</v>
      </c>
      <c r="M64">
        <v>533864921</v>
      </c>
      <c r="N64">
        <v>533895317</v>
      </c>
      <c r="O64" t="s">
        <v>8670</v>
      </c>
      <c r="Q64" t="s">
        <v>8064</v>
      </c>
      <c r="S64">
        <v>7</v>
      </c>
      <c r="T64">
        <v>4</v>
      </c>
      <c r="U64">
        <v>11</v>
      </c>
      <c r="V64" t="s">
        <v>8671</v>
      </c>
      <c r="W64" t="s">
        <v>8672</v>
      </c>
      <c r="X64" t="s">
        <v>8673</v>
      </c>
      <c r="Y64" t="s">
        <v>8447</v>
      </c>
      <c r="Z64" t="s">
        <v>8069</v>
      </c>
      <c r="AA64" t="s">
        <v>344</v>
      </c>
      <c r="AB64" t="s">
        <v>8674</v>
      </c>
      <c r="AD64">
        <v>9085505953</v>
      </c>
      <c r="AE64">
        <v>533895317</v>
      </c>
      <c r="AF64" t="s">
        <v>8675</v>
      </c>
      <c r="AG64">
        <v>40776.630555555559</v>
      </c>
      <c r="AH64">
        <v>42445.168749999997</v>
      </c>
      <c r="AI64" t="s">
        <v>8676</v>
      </c>
    </row>
    <row r="65" spans="1:35">
      <c r="A65" t="s">
        <v>344</v>
      </c>
      <c r="B65">
        <v>23</v>
      </c>
      <c r="C65" t="s">
        <v>903</v>
      </c>
      <c r="D65">
        <v>235370</v>
      </c>
      <c r="F65" t="s">
        <v>348</v>
      </c>
      <c r="G65" t="s">
        <v>2731</v>
      </c>
      <c r="H65" t="s">
        <v>2730</v>
      </c>
      <c r="I65">
        <v>24380</v>
      </c>
      <c r="J65" t="s">
        <v>2730</v>
      </c>
      <c r="K65" t="s">
        <v>8677</v>
      </c>
      <c r="L65" t="s">
        <v>8678</v>
      </c>
      <c r="M65">
        <v>532464310</v>
      </c>
      <c r="N65">
        <v>532441371</v>
      </c>
      <c r="O65" t="s">
        <v>8679</v>
      </c>
      <c r="Q65" t="s">
        <v>8064</v>
      </c>
      <c r="S65">
        <v>29</v>
      </c>
      <c r="T65">
        <v>21</v>
      </c>
      <c r="U65">
        <v>50</v>
      </c>
      <c r="V65" t="s">
        <v>8680</v>
      </c>
      <c r="W65" t="s">
        <v>8681</v>
      </c>
      <c r="X65" t="s">
        <v>8682</v>
      </c>
      <c r="Y65" t="s">
        <v>8683</v>
      </c>
      <c r="Z65" t="s">
        <v>8069</v>
      </c>
      <c r="AA65" t="s">
        <v>344</v>
      </c>
      <c r="AB65" t="s">
        <v>8684</v>
      </c>
      <c r="AD65">
        <v>8036572295</v>
      </c>
      <c r="AE65">
        <v>532452926</v>
      </c>
      <c r="AF65" t="s">
        <v>8685</v>
      </c>
      <c r="AG65">
        <v>40776.630555555559</v>
      </c>
      <c r="AH65">
        <v>42447.418749999997</v>
      </c>
    </row>
    <row r="66" spans="1:35">
      <c r="A66" t="s">
        <v>344</v>
      </c>
      <c r="B66">
        <v>23</v>
      </c>
      <c r="C66" t="s">
        <v>903</v>
      </c>
      <c r="D66">
        <v>235368</v>
      </c>
      <c r="F66" t="s">
        <v>348</v>
      </c>
      <c r="G66" t="s">
        <v>2733</v>
      </c>
      <c r="H66" t="s">
        <v>2732</v>
      </c>
      <c r="I66">
        <v>24378</v>
      </c>
      <c r="J66" t="s">
        <v>2734</v>
      </c>
      <c r="K66" t="s">
        <v>8686</v>
      </c>
      <c r="L66" t="s">
        <v>8687</v>
      </c>
      <c r="M66">
        <v>532212101</v>
      </c>
      <c r="N66">
        <v>532445012</v>
      </c>
      <c r="O66" t="s">
        <v>8688</v>
      </c>
      <c r="Q66" t="s">
        <v>8064</v>
      </c>
      <c r="S66">
        <v>16</v>
      </c>
      <c r="T66">
        <v>16</v>
      </c>
      <c r="U66">
        <v>32</v>
      </c>
      <c r="V66" t="s">
        <v>8689</v>
      </c>
      <c r="W66" t="s">
        <v>8690</v>
      </c>
      <c r="X66" t="s">
        <v>8691</v>
      </c>
      <c r="Y66" t="s">
        <v>8656</v>
      </c>
      <c r="Z66" t="s">
        <v>8069</v>
      </c>
      <c r="AA66" t="s">
        <v>344</v>
      </c>
      <c r="AB66" t="s">
        <v>8692</v>
      </c>
      <c r="AD66">
        <v>532373708</v>
      </c>
      <c r="AE66" t="s">
        <v>8094</v>
      </c>
      <c r="AF66" t="s">
        <v>8693</v>
      </c>
      <c r="AG66">
        <v>40776.630555555559</v>
      </c>
      <c r="AH66">
        <v>42446.043749999997</v>
      </c>
      <c r="AI66" t="s">
        <v>8694</v>
      </c>
    </row>
    <row r="67" spans="1:35">
      <c r="A67" t="s">
        <v>344</v>
      </c>
      <c r="B67">
        <v>23</v>
      </c>
      <c r="C67" t="s">
        <v>639</v>
      </c>
      <c r="D67">
        <v>235341</v>
      </c>
      <c r="F67" t="s">
        <v>348</v>
      </c>
      <c r="G67" t="s">
        <v>2736</v>
      </c>
      <c r="H67" t="s">
        <v>2735</v>
      </c>
      <c r="I67">
        <v>24366</v>
      </c>
      <c r="J67" t="s">
        <v>2737</v>
      </c>
      <c r="K67" t="s">
        <v>8695</v>
      </c>
      <c r="L67" t="s">
        <v>8696</v>
      </c>
      <c r="M67">
        <v>566530279</v>
      </c>
      <c r="N67">
        <v>566531957</v>
      </c>
      <c r="O67" t="s">
        <v>8697</v>
      </c>
      <c r="Q67" t="s">
        <v>8064</v>
      </c>
      <c r="S67">
        <v>10</v>
      </c>
      <c r="T67">
        <v>24</v>
      </c>
      <c r="U67">
        <v>34</v>
      </c>
      <c r="V67" t="s">
        <v>8698</v>
      </c>
      <c r="W67" t="s">
        <v>8699</v>
      </c>
      <c r="X67" t="s">
        <v>8700</v>
      </c>
      <c r="Y67" t="s">
        <v>8701</v>
      </c>
      <c r="Z67" t="s">
        <v>8069</v>
      </c>
      <c r="AA67" t="s">
        <v>344</v>
      </c>
      <c r="AB67" t="s">
        <v>8702</v>
      </c>
      <c r="AD67">
        <v>566530279</v>
      </c>
      <c r="AE67">
        <v>566531957</v>
      </c>
      <c r="AF67" t="s">
        <v>8703</v>
      </c>
      <c r="AG67">
        <v>40776.630555555559</v>
      </c>
      <c r="AH67">
        <v>42477.961111111108</v>
      </c>
    </row>
    <row r="68" spans="1:35">
      <c r="A68" t="s">
        <v>344</v>
      </c>
      <c r="B68">
        <v>23</v>
      </c>
      <c r="C68" t="s">
        <v>541</v>
      </c>
      <c r="D68">
        <v>235097</v>
      </c>
      <c r="F68" t="s">
        <v>348</v>
      </c>
      <c r="G68" t="s">
        <v>2743</v>
      </c>
      <c r="H68" t="s">
        <v>2742</v>
      </c>
      <c r="I68">
        <v>24297</v>
      </c>
      <c r="J68" t="s">
        <v>2742</v>
      </c>
      <c r="K68" t="s">
        <v>8704</v>
      </c>
      <c r="L68" t="s">
        <v>8705</v>
      </c>
      <c r="M68">
        <v>527035121</v>
      </c>
      <c r="N68">
        <v>527035172</v>
      </c>
      <c r="O68" t="s">
        <v>8706</v>
      </c>
      <c r="Q68" t="s">
        <v>8064</v>
      </c>
      <c r="S68">
        <v>0</v>
      </c>
      <c r="T68">
        <v>1</v>
      </c>
      <c r="U68">
        <v>1</v>
      </c>
      <c r="V68" t="s">
        <v>8707</v>
      </c>
      <c r="W68" t="s">
        <v>8708</v>
      </c>
      <c r="X68" t="s">
        <v>8709</v>
      </c>
      <c r="Y68" t="s">
        <v>8710</v>
      </c>
      <c r="Z68" t="s">
        <v>8069</v>
      </c>
      <c r="AA68" t="s">
        <v>344</v>
      </c>
      <c r="AB68" t="s">
        <v>8711</v>
      </c>
      <c r="AD68" t="s">
        <v>8712</v>
      </c>
      <c r="AE68">
        <v>527035172</v>
      </c>
      <c r="AF68" t="s">
        <v>8713</v>
      </c>
      <c r="AG68">
        <v>40911.625694444447</v>
      </c>
      <c r="AH68">
        <v>42457.293749999997</v>
      </c>
    </row>
    <row r="69" spans="1:35">
      <c r="A69" t="s">
        <v>344</v>
      </c>
      <c r="B69">
        <v>23</v>
      </c>
      <c r="C69" t="s">
        <v>535</v>
      </c>
      <c r="D69">
        <v>235434</v>
      </c>
      <c r="F69" t="s">
        <v>348</v>
      </c>
      <c r="G69" t="s">
        <v>2746</v>
      </c>
      <c r="H69" t="s">
        <v>2745</v>
      </c>
      <c r="I69">
        <v>24406</v>
      </c>
      <c r="J69" t="s">
        <v>2745</v>
      </c>
      <c r="K69" t="s">
        <v>8714</v>
      </c>
      <c r="L69" t="s">
        <v>8715</v>
      </c>
      <c r="M69">
        <v>587562127</v>
      </c>
      <c r="N69">
        <v>587561732</v>
      </c>
      <c r="O69" t="s">
        <v>8716</v>
      </c>
      <c r="Q69" t="s">
        <v>8064</v>
      </c>
      <c r="S69">
        <v>21</v>
      </c>
      <c r="T69">
        <v>19</v>
      </c>
      <c r="U69">
        <v>40</v>
      </c>
      <c r="V69" t="s">
        <v>8717</v>
      </c>
      <c r="W69" t="s">
        <v>8718</v>
      </c>
      <c r="X69" t="s">
        <v>8719</v>
      </c>
      <c r="Y69" t="s">
        <v>8720</v>
      </c>
      <c r="Z69" t="s">
        <v>8069</v>
      </c>
      <c r="AA69" t="s">
        <v>344</v>
      </c>
      <c r="AB69" t="s">
        <v>8721</v>
      </c>
      <c r="AD69">
        <v>587562127</v>
      </c>
      <c r="AE69">
        <v>587561732</v>
      </c>
      <c r="AF69" t="s">
        <v>8722</v>
      </c>
      <c r="AG69">
        <v>40776.630555555559</v>
      </c>
      <c r="AH69">
        <v>42436.418749999997</v>
      </c>
    </row>
    <row r="70" spans="1:35">
      <c r="A70" t="s">
        <v>344</v>
      </c>
      <c r="B70">
        <v>23</v>
      </c>
      <c r="C70" t="s">
        <v>349</v>
      </c>
      <c r="D70">
        <v>235266</v>
      </c>
      <c r="F70" t="s">
        <v>348</v>
      </c>
      <c r="G70" t="s">
        <v>2750</v>
      </c>
      <c r="H70" t="s">
        <v>2749</v>
      </c>
      <c r="I70">
        <v>24329</v>
      </c>
      <c r="J70" t="s">
        <v>2749</v>
      </c>
      <c r="K70" t="s">
        <v>8723</v>
      </c>
      <c r="L70" t="s">
        <v>8724</v>
      </c>
      <c r="M70">
        <v>569721283</v>
      </c>
      <c r="N70">
        <v>569738068</v>
      </c>
      <c r="O70" t="s">
        <v>8725</v>
      </c>
      <c r="Q70" t="s">
        <v>8064</v>
      </c>
      <c r="S70">
        <v>18</v>
      </c>
      <c r="T70">
        <v>12</v>
      </c>
      <c r="U70">
        <v>30</v>
      </c>
      <c r="V70" t="s">
        <v>8726</v>
      </c>
      <c r="W70" t="s">
        <v>8727</v>
      </c>
      <c r="X70" t="s">
        <v>8728</v>
      </c>
      <c r="Y70" t="s">
        <v>8729</v>
      </c>
      <c r="Z70" t="s">
        <v>8069</v>
      </c>
      <c r="AA70" t="s">
        <v>344</v>
      </c>
      <c r="AB70" t="s">
        <v>8730</v>
      </c>
      <c r="AD70">
        <v>569721283</v>
      </c>
      <c r="AE70">
        <v>569280441</v>
      </c>
      <c r="AF70" t="s">
        <v>8731</v>
      </c>
      <c r="AG70">
        <v>40776.630555555559</v>
      </c>
      <c r="AH70">
        <v>42439.293749999997</v>
      </c>
      <c r="AI70" t="s">
        <v>1073</v>
      </c>
    </row>
    <row r="71" spans="1:35">
      <c r="A71" t="s">
        <v>344</v>
      </c>
      <c r="B71">
        <v>23</v>
      </c>
      <c r="C71" t="s">
        <v>903</v>
      </c>
      <c r="D71">
        <v>235394</v>
      </c>
      <c r="F71" t="s">
        <v>348</v>
      </c>
      <c r="G71" t="s">
        <v>2837</v>
      </c>
      <c r="H71" t="s">
        <v>2836</v>
      </c>
      <c r="I71">
        <v>24398</v>
      </c>
      <c r="J71" t="s">
        <v>2836</v>
      </c>
      <c r="K71" t="s">
        <v>8732</v>
      </c>
      <c r="L71" t="s">
        <v>8733</v>
      </c>
      <c r="M71">
        <v>531221218</v>
      </c>
      <c r="N71">
        <v>531221219</v>
      </c>
      <c r="O71" t="s">
        <v>8734</v>
      </c>
      <c r="Q71" t="s">
        <v>8064</v>
      </c>
      <c r="S71">
        <v>39</v>
      </c>
      <c r="T71">
        <v>23</v>
      </c>
      <c r="U71">
        <v>62</v>
      </c>
      <c r="V71" t="s">
        <v>8735</v>
      </c>
      <c r="W71" t="s">
        <v>8736</v>
      </c>
      <c r="X71" t="s">
        <v>8737</v>
      </c>
      <c r="Y71" t="s">
        <v>8738</v>
      </c>
      <c r="Z71" t="s">
        <v>8069</v>
      </c>
      <c r="AA71" t="s">
        <v>344</v>
      </c>
      <c r="AB71" t="s">
        <v>8739</v>
      </c>
      <c r="AD71">
        <v>9048608388</v>
      </c>
      <c r="AE71">
        <v>531221219</v>
      </c>
      <c r="AF71" t="s">
        <v>8740</v>
      </c>
      <c r="AG71">
        <v>40776.630555555559</v>
      </c>
      <c r="AH71">
        <v>42439.543749999997</v>
      </c>
    </row>
    <row r="72" spans="1:35">
      <c r="A72" t="s">
        <v>344</v>
      </c>
      <c r="B72">
        <v>23</v>
      </c>
      <c r="C72" t="s">
        <v>903</v>
      </c>
      <c r="D72">
        <v>235393</v>
      </c>
      <c r="F72" t="s">
        <v>348</v>
      </c>
      <c r="G72" t="s">
        <v>2842</v>
      </c>
      <c r="H72" t="s">
        <v>2841</v>
      </c>
      <c r="I72">
        <v>24397</v>
      </c>
      <c r="J72" t="s">
        <v>2843</v>
      </c>
      <c r="K72" t="s">
        <v>8741</v>
      </c>
      <c r="L72" t="s">
        <v>8742</v>
      </c>
      <c r="M72">
        <v>531220407</v>
      </c>
      <c r="N72">
        <v>531222750</v>
      </c>
      <c r="O72" t="s">
        <v>8743</v>
      </c>
      <c r="Q72" t="s">
        <v>8064</v>
      </c>
      <c r="S72">
        <v>34</v>
      </c>
      <c r="T72">
        <v>7</v>
      </c>
      <c r="U72">
        <v>41</v>
      </c>
      <c r="V72" t="s">
        <v>8744</v>
      </c>
      <c r="W72" t="s">
        <v>8745</v>
      </c>
      <c r="X72" t="s">
        <v>8746</v>
      </c>
      <c r="Y72" t="s">
        <v>8747</v>
      </c>
      <c r="Z72" t="s">
        <v>8069</v>
      </c>
      <c r="AA72" t="s">
        <v>344</v>
      </c>
      <c r="AB72" t="s">
        <v>8748</v>
      </c>
      <c r="AD72" t="s">
        <v>8749</v>
      </c>
      <c r="AE72" t="s">
        <v>8094</v>
      </c>
      <c r="AF72" t="s">
        <v>8750</v>
      </c>
      <c r="AG72">
        <v>40776.630555555559</v>
      </c>
      <c r="AH72">
        <v>42445.168749999997</v>
      </c>
      <c r="AI72" t="s">
        <v>8751</v>
      </c>
    </row>
    <row r="73" spans="1:35">
      <c r="A73" t="s">
        <v>344</v>
      </c>
      <c r="B73">
        <v>23</v>
      </c>
      <c r="C73" t="s">
        <v>541</v>
      </c>
      <c r="D73">
        <v>235003</v>
      </c>
      <c r="F73" t="s">
        <v>348</v>
      </c>
      <c r="G73" t="s">
        <v>2847</v>
      </c>
      <c r="H73" t="s">
        <v>2846</v>
      </c>
      <c r="I73">
        <v>24276</v>
      </c>
      <c r="J73" t="s">
        <v>2846</v>
      </c>
      <c r="K73" t="s">
        <v>8752</v>
      </c>
      <c r="L73" t="s">
        <v>8753</v>
      </c>
      <c r="M73">
        <v>527621300</v>
      </c>
      <c r="N73">
        <v>527618486</v>
      </c>
      <c r="O73" t="s">
        <v>8754</v>
      </c>
      <c r="Q73" t="s">
        <v>8064</v>
      </c>
      <c r="S73">
        <v>23</v>
      </c>
      <c r="T73">
        <v>40</v>
      </c>
      <c r="U73">
        <v>63</v>
      </c>
      <c r="V73" t="s">
        <v>8150</v>
      </c>
      <c r="W73" t="s">
        <v>8755</v>
      </c>
      <c r="X73" t="s">
        <v>8152</v>
      </c>
      <c r="Y73" t="s">
        <v>8756</v>
      </c>
      <c r="Z73" t="s">
        <v>8069</v>
      </c>
      <c r="AA73" t="s">
        <v>344</v>
      </c>
      <c r="AB73" t="s">
        <v>8757</v>
      </c>
      <c r="AD73">
        <v>9010968194</v>
      </c>
      <c r="AE73" t="s">
        <v>8094</v>
      </c>
      <c r="AF73" t="s">
        <v>8758</v>
      </c>
      <c r="AG73">
        <v>40776.630555555559</v>
      </c>
      <c r="AH73">
        <v>42430.293749999997</v>
      </c>
    </row>
    <row r="74" spans="1:35">
      <c r="A74" t="s">
        <v>344</v>
      </c>
      <c r="B74">
        <v>23</v>
      </c>
      <c r="C74" t="s">
        <v>541</v>
      </c>
      <c r="D74">
        <v>235006</v>
      </c>
      <c r="F74" t="s">
        <v>348</v>
      </c>
      <c r="G74" t="s">
        <v>3150</v>
      </c>
      <c r="H74" t="s">
        <v>3149</v>
      </c>
      <c r="I74">
        <v>24278</v>
      </c>
      <c r="J74" t="s">
        <v>3149</v>
      </c>
      <c r="K74" t="s">
        <v>8759</v>
      </c>
      <c r="L74" t="s">
        <v>8760</v>
      </c>
      <c r="M74" t="s">
        <v>8761</v>
      </c>
      <c r="N74" t="s">
        <v>8762</v>
      </c>
      <c r="O74" t="s">
        <v>8763</v>
      </c>
      <c r="Q74" t="s">
        <v>8064</v>
      </c>
      <c r="S74">
        <v>14</v>
      </c>
      <c r="T74">
        <v>16</v>
      </c>
      <c r="U74">
        <v>30</v>
      </c>
      <c r="V74" t="s">
        <v>8764</v>
      </c>
      <c r="W74" t="s">
        <v>8765</v>
      </c>
      <c r="X74" t="s">
        <v>8766</v>
      </c>
      <c r="Y74" t="s">
        <v>8767</v>
      </c>
      <c r="Z74" t="s">
        <v>8069</v>
      </c>
      <c r="AA74" t="s">
        <v>344</v>
      </c>
      <c r="AB74" t="s">
        <v>8768</v>
      </c>
      <c r="AD74" t="s">
        <v>8769</v>
      </c>
      <c r="AE74">
        <v>568283232</v>
      </c>
      <c r="AF74" t="s">
        <v>8770</v>
      </c>
      <c r="AG74">
        <v>40776.630555555559</v>
      </c>
      <c r="AH74">
        <v>42475.37777777778</v>
      </c>
    </row>
    <row r="75" spans="1:35">
      <c r="A75" t="s">
        <v>344</v>
      </c>
      <c r="B75">
        <v>23</v>
      </c>
      <c r="C75" t="s">
        <v>349</v>
      </c>
      <c r="D75">
        <v>235251</v>
      </c>
      <c r="F75" t="s">
        <v>348</v>
      </c>
      <c r="G75" t="s">
        <v>3251</v>
      </c>
      <c r="H75" t="s">
        <v>3250</v>
      </c>
      <c r="I75">
        <v>24407</v>
      </c>
      <c r="J75" t="s">
        <v>3252</v>
      </c>
      <c r="K75" t="s">
        <v>8771</v>
      </c>
      <c r="L75" t="s">
        <v>8772</v>
      </c>
      <c r="M75">
        <v>562553449</v>
      </c>
      <c r="N75">
        <v>562562989</v>
      </c>
      <c r="O75" t="s">
        <v>8773</v>
      </c>
      <c r="Q75" t="s">
        <v>8064</v>
      </c>
      <c r="S75">
        <v>6</v>
      </c>
      <c r="T75">
        <v>7</v>
      </c>
      <c r="U75">
        <v>13</v>
      </c>
      <c r="V75" t="s">
        <v>8774</v>
      </c>
      <c r="W75" t="s">
        <v>8775</v>
      </c>
      <c r="X75" t="s">
        <v>8776</v>
      </c>
      <c r="Y75" t="s">
        <v>8619</v>
      </c>
      <c r="Z75" t="s">
        <v>8069</v>
      </c>
      <c r="AA75" t="s">
        <v>344</v>
      </c>
      <c r="AB75" t="s">
        <v>8777</v>
      </c>
      <c r="AD75">
        <v>562553449</v>
      </c>
      <c r="AE75">
        <v>562562989</v>
      </c>
      <c r="AF75" t="s">
        <v>8778</v>
      </c>
      <c r="AG75">
        <v>40776.630555555559</v>
      </c>
      <c r="AH75">
        <v>42437.252083333333</v>
      </c>
      <c r="AI75" t="s">
        <v>8779</v>
      </c>
    </row>
    <row r="76" spans="1:35">
      <c r="A76" t="s">
        <v>344</v>
      </c>
      <c r="B76">
        <v>23</v>
      </c>
      <c r="C76" t="s">
        <v>349</v>
      </c>
      <c r="D76">
        <v>235254</v>
      </c>
      <c r="F76" t="s">
        <v>348</v>
      </c>
      <c r="G76" t="s">
        <v>3293</v>
      </c>
      <c r="H76" t="s">
        <v>3292</v>
      </c>
      <c r="I76">
        <v>24324</v>
      </c>
      <c r="J76" t="s">
        <v>3292</v>
      </c>
      <c r="K76" t="s">
        <v>8780</v>
      </c>
      <c r="L76" t="s">
        <v>8781</v>
      </c>
      <c r="M76">
        <v>562553900</v>
      </c>
      <c r="N76">
        <v>562983</v>
      </c>
      <c r="O76" t="s">
        <v>8782</v>
      </c>
      <c r="Q76" t="s">
        <v>8064</v>
      </c>
      <c r="S76">
        <v>16</v>
      </c>
      <c r="T76">
        <v>17</v>
      </c>
      <c r="U76">
        <v>33</v>
      </c>
      <c r="V76" t="s">
        <v>8783</v>
      </c>
      <c r="W76" t="s">
        <v>8784</v>
      </c>
      <c r="X76" t="s">
        <v>8785</v>
      </c>
      <c r="Y76" t="s">
        <v>8786</v>
      </c>
      <c r="Z76" t="s">
        <v>8069</v>
      </c>
      <c r="AA76" t="s">
        <v>344</v>
      </c>
      <c r="AB76" t="s">
        <v>8787</v>
      </c>
      <c r="AD76">
        <v>562553900</v>
      </c>
      <c r="AE76" t="s">
        <v>8094</v>
      </c>
      <c r="AF76" t="s">
        <v>8788</v>
      </c>
      <c r="AG76">
        <v>40776.630555555559</v>
      </c>
      <c r="AH76">
        <v>42443.002083333333</v>
      </c>
      <c r="AI76" t="s">
        <v>8789</v>
      </c>
    </row>
    <row r="77" spans="1:35">
      <c r="A77" t="s">
        <v>344</v>
      </c>
      <c r="B77">
        <v>23</v>
      </c>
      <c r="C77" t="s">
        <v>639</v>
      </c>
      <c r="D77">
        <v>235338</v>
      </c>
      <c r="F77" t="s">
        <v>348</v>
      </c>
      <c r="G77" t="s">
        <v>3391</v>
      </c>
      <c r="H77" t="s">
        <v>3390</v>
      </c>
      <c r="I77">
        <v>24364</v>
      </c>
      <c r="J77" t="s">
        <v>3390</v>
      </c>
      <c r="K77" t="s">
        <v>8790</v>
      </c>
      <c r="L77" t="s">
        <v>8791</v>
      </c>
      <c r="M77" t="s">
        <v>8792</v>
      </c>
      <c r="N77" t="s">
        <v>8793</v>
      </c>
      <c r="O77" t="s">
        <v>8794</v>
      </c>
      <c r="Q77" t="s">
        <v>8064</v>
      </c>
      <c r="S77">
        <v>4</v>
      </c>
      <c r="T77">
        <v>0</v>
      </c>
      <c r="U77">
        <v>4</v>
      </c>
      <c r="V77" t="s">
        <v>8795</v>
      </c>
      <c r="W77" t="s">
        <v>8796</v>
      </c>
      <c r="X77" t="s">
        <v>8797</v>
      </c>
      <c r="Y77" t="s">
        <v>8227</v>
      </c>
      <c r="Z77" t="s">
        <v>8069</v>
      </c>
      <c r="AA77" t="s">
        <v>344</v>
      </c>
      <c r="AB77" t="s">
        <v>8798</v>
      </c>
      <c r="AD77">
        <v>8015510359</v>
      </c>
      <c r="AE77">
        <v>561587244</v>
      </c>
      <c r="AF77" t="s">
        <v>8799</v>
      </c>
      <c r="AG77">
        <v>40776.630555555559</v>
      </c>
      <c r="AH77">
        <v>42464.87777777778</v>
      </c>
      <c r="AI77" t="s">
        <v>8800</v>
      </c>
    </row>
    <row r="78" spans="1:35">
      <c r="A78" t="s">
        <v>344</v>
      </c>
      <c r="B78">
        <v>23</v>
      </c>
      <c r="C78" t="s">
        <v>639</v>
      </c>
      <c r="D78">
        <v>235340</v>
      </c>
      <c r="F78" t="s">
        <v>348</v>
      </c>
      <c r="G78" t="s">
        <v>3393</v>
      </c>
      <c r="H78" t="s">
        <v>3392</v>
      </c>
      <c r="I78">
        <v>24565</v>
      </c>
      <c r="J78" t="s">
        <v>3392</v>
      </c>
      <c r="K78" t="s">
        <v>8801</v>
      </c>
      <c r="L78" t="s">
        <v>8802</v>
      </c>
      <c r="M78" t="s">
        <v>8803</v>
      </c>
      <c r="N78" t="s">
        <v>8804</v>
      </c>
      <c r="O78" t="s">
        <v>8805</v>
      </c>
      <c r="Q78" t="s">
        <v>8064</v>
      </c>
      <c r="S78">
        <v>4</v>
      </c>
      <c r="T78">
        <v>3</v>
      </c>
      <c r="U78">
        <v>7</v>
      </c>
      <c r="V78" t="s">
        <v>8806</v>
      </c>
      <c r="W78" t="s">
        <v>8807</v>
      </c>
      <c r="X78" t="s">
        <v>8808</v>
      </c>
      <c r="Y78" t="s">
        <v>8809</v>
      </c>
      <c r="Z78" t="s">
        <v>8069</v>
      </c>
      <c r="AA78" t="s">
        <v>344</v>
      </c>
      <c r="AB78" t="s">
        <v>346</v>
      </c>
      <c r="AD78" t="s">
        <v>8810</v>
      </c>
      <c r="AE78" t="s">
        <v>8094</v>
      </c>
      <c r="AF78" t="s">
        <v>8811</v>
      </c>
      <c r="AG78">
        <v>40879.633333333331</v>
      </c>
      <c r="AH78">
        <v>42438.085416666669</v>
      </c>
      <c r="AI78" t="s">
        <v>8812</v>
      </c>
    </row>
    <row r="79" spans="1:35">
      <c r="A79" t="s">
        <v>344</v>
      </c>
      <c r="B79">
        <v>23</v>
      </c>
      <c r="C79" t="s">
        <v>541</v>
      </c>
      <c r="D79">
        <v>235022</v>
      </c>
      <c r="F79" t="s">
        <v>348</v>
      </c>
      <c r="G79" t="s">
        <v>3397</v>
      </c>
      <c r="H79" t="s">
        <v>3396</v>
      </c>
      <c r="I79">
        <v>24576</v>
      </c>
      <c r="J79" t="s">
        <v>3398</v>
      </c>
      <c r="K79" t="s">
        <v>8813</v>
      </c>
      <c r="L79" t="s">
        <v>8814</v>
      </c>
      <c r="M79">
        <v>525214271</v>
      </c>
      <c r="N79">
        <v>525220782</v>
      </c>
      <c r="O79" t="s">
        <v>8815</v>
      </c>
      <c r="Q79" t="s">
        <v>8064</v>
      </c>
      <c r="S79">
        <v>27</v>
      </c>
      <c r="T79">
        <v>15</v>
      </c>
      <c r="U79">
        <v>42</v>
      </c>
      <c r="V79" t="s">
        <v>8816</v>
      </c>
      <c r="W79" t="s">
        <v>8817</v>
      </c>
      <c r="X79" t="s">
        <v>8818</v>
      </c>
      <c r="Y79" t="s">
        <v>8819</v>
      </c>
      <c r="Z79" t="s">
        <v>8069</v>
      </c>
      <c r="AA79" t="s">
        <v>344</v>
      </c>
      <c r="AB79" t="s">
        <v>8820</v>
      </c>
      <c r="AD79">
        <v>9050320702</v>
      </c>
      <c r="AE79" t="s">
        <v>8094</v>
      </c>
      <c r="AF79" t="s">
        <v>8821</v>
      </c>
      <c r="AG79">
        <v>40911.625694444447</v>
      </c>
      <c r="AH79">
        <v>42436.085416666669</v>
      </c>
    </row>
    <row r="80" spans="1:35">
      <c r="A80" t="s">
        <v>344</v>
      </c>
      <c r="B80">
        <v>23</v>
      </c>
      <c r="C80" t="s">
        <v>541</v>
      </c>
      <c r="D80">
        <v>235420</v>
      </c>
      <c r="F80" t="s">
        <v>348</v>
      </c>
      <c r="G80" t="s">
        <v>3525</v>
      </c>
      <c r="H80" t="s">
        <v>3524</v>
      </c>
      <c r="I80">
        <v>24402</v>
      </c>
      <c r="J80" t="s">
        <v>3524</v>
      </c>
      <c r="K80" t="s">
        <v>8822</v>
      </c>
      <c r="L80" t="s">
        <v>8823</v>
      </c>
      <c r="M80">
        <v>529365114</v>
      </c>
      <c r="N80">
        <v>529365143</v>
      </c>
      <c r="O80" t="s">
        <v>8824</v>
      </c>
      <c r="Q80" t="s">
        <v>8064</v>
      </c>
      <c r="S80">
        <v>26</v>
      </c>
      <c r="T80">
        <v>0</v>
      </c>
      <c r="U80">
        <v>26</v>
      </c>
      <c r="V80" t="s">
        <v>8825</v>
      </c>
      <c r="W80" t="s">
        <v>8826</v>
      </c>
      <c r="X80" t="s">
        <v>8827</v>
      </c>
      <c r="Y80" t="s">
        <v>8828</v>
      </c>
      <c r="Z80" t="s">
        <v>8069</v>
      </c>
      <c r="AA80" t="s">
        <v>344</v>
      </c>
      <c r="AB80" t="s">
        <v>8829</v>
      </c>
      <c r="AD80">
        <v>529365114</v>
      </c>
      <c r="AE80" t="s">
        <v>8094</v>
      </c>
      <c r="AF80" t="s">
        <v>8830</v>
      </c>
      <c r="AG80">
        <v>40776.630555555559</v>
      </c>
      <c r="AH80">
        <v>42436.085416666669</v>
      </c>
    </row>
    <row r="81" spans="1:35">
      <c r="A81" t="s">
        <v>344</v>
      </c>
      <c r="B81">
        <v>23</v>
      </c>
      <c r="C81" t="s">
        <v>349</v>
      </c>
      <c r="D81">
        <v>235242</v>
      </c>
      <c r="F81" t="s">
        <v>348</v>
      </c>
      <c r="G81" t="s">
        <v>3605</v>
      </c>
      <c r="H81" t="s">
        <v>3604</v>
      </c>
      <c r="I81">
        <v>27418</v>
      </c>
      <c r="J81" t="s">
        <v>3606</v>
      </c>
      <c r="K81" t="s">
        <v>8831</v>
      </c>
      <c r="L81" t="s">
        <v>8832</v>
      </c>
      <c r="M81" t="s">
        <v>8833</v>
      </c>
      <c r="N81" t="s">
        <v>8834</v>
      </c>
      <c r="O81" t="s">
        <v>8835</v>
      </c>
      <c r="Q81" t="s">
        <v>8064</v>
      </c>
      <c r="S81">
        <v>0</v>
      </c>
      <c r="T81">
        <v>3</v>
      </c>
      <c r="U81">
        <v>3</v>
      </c>
      <c r="V81" t="s">
        <v>8836</v>
      </c>
      <c r="W81" t="s">
        <v>8837</v>
      </c>
      <c r="X81" t="s">
        <v>8838</v>
      </c>
      <c r="Y81" t="s">
        <v>8610</v>
      </c>
      <c r="Z81" t="s">
        <v>8082</v>
      </c>
      <c r="AD81" t="s">
        <v>8839</v>
      </c>
      <c r="AF81" t="s">
        <v>8840</v>
      </c>
      <c r="AG81">
        <v>41141.213888888888</v>
      </c>
      <c r="AH81">
        <v>42475.419444444444</v>
      </c>
      <c r="AI81" t="s">
        <v>8841</v>
      </c>
    </row>
    <row r="82" spans="1:35">
      <c r="A82" t="s">
        <v>344</v>
      </c>
      <c r="B82">
        <v>23</v>
      </c>
      <c r="C82" t="s">
        <v>541</v>
      </c>
      <c r="D82">
        <v>235063</v>
      </c>
      <c r="F82" t="s">
        <v>348</v>
      </c>
      <c r="G82" t="s">
        <v>3618</v>
      </c>
      <c r="H82" t="s">
        <v>3617</v>
      </c>
      <c r="I82">
        <v>24288</v>
      </c>
      <c r="J82" t="s">
        <v>3619</v>
      </c>
      <c r="K82" t="s">
        <v>8842</v>
      </c>
      <c r="L82" t="s">
        <v>8843</v>
      </c>
      <c r="M82">
        <v>526522305</v>
      </c>
      <c r="N82">
        <v>526513873</v>
      </c>
      <c r="O82" t="s">
        <v>8844</v>
      </c>
      <c r="Q82" t="s">
        <v>8064</v>
      </c>
      <c r="S82">
        <v>13</v>
      </c>
      <c r="T82">
        <v>14</v>
      </c>
      <c r="U82">
        <v>27</v>
      </c>
      <c r="V82" t="s">
        <v>8561</v>
      </c>
      <c r="W82" t="s">
        <v>8845</v>
      </c>
      <c r="X82" t="s">
        <v>8563</v>
      </c>
      <c r="Y82" t="s">
        <v>8846</v>
      </c>
      <c r="Z82" t="s">
        <v>8069</v>
      </c>
      <c r="AA82" t="s">
        <v>344</v>
      </c>
      <c r="AB82" t="s">
        <v>8847</v>
      </c>
      <c r="AD82">
        <v>9064602178</v>
      </c>
      <c r="AE82">
        <v>526513873</v>
      </c>
      <c r="AF82" t="s">
        <v>8848</v>
      </c>
      <c r="AG82">
        <v>40776.630555555559</v>
      </c>
      <c r="AH82">
        <v>42473.37777777778</v>
      </c>
      <c r="AI82" t="s">
        <v>8849</v>
      </c>
    </row>
    <row r="83" spans="1:35">
      <c r="A83" t="s">
        <v>344</v>
      </c>
      <c r="B83">
        <v>23</v>
      </c>
      <c r="C83" t="s">
        <v>903</v>
      </c>
      <c r="D83">
        <v>235221</v>
      </c>
      <c r="F83" t="s">
        <v>348</v>
      </c>
      <c r="G83" t="s">
        <v>3748</v>
      </c>
      <c r="H83" t="s">
        <v>3747</v>
      </c>
      <c r="I83">
        <v>24384</v>
      </c>
      <c r="J83" t="s">
        <v>3747</v>
      </c>
      <c r="K83" t="s">
        <v>8850</v>
      </c>
      <c r="L83" t="s">
        <v>8851</v>
      </c>
      <c r="M83">
        <v>532628116</v>
      </c>
      <c r="N83">
        <v>532651202</v>
      </c>
      <c r="O83" t="s">
        <v>8852</v>
      </c>
      <c r="Q83" t="s">
        <v>8064</v>
      </c>
      <c r="S83">
        <v>21</v>
      </c>
      <c r="T83">
        <v>16</v>
      </c>
      <c r="U83">
        <v>37</v>
      </c>
      <c r="V83" t="s">
        <v>8853</v>
      </c>
      <c r="W83" t="s">
        <v>8854</v>
      </c>
      <c r="X83" t="s">
        <v>8855</v>
      </c>
      <c r="Y83" t="s">
        <v>8856</v>
      </c>
      <c r="Z83" t="s">
        <v>8069</v>
      </c>
      <c r="AA83" t="s">
        <v>344</v>
      </c>
      <c r="AB83" t="s">
        <v>8857</v>
      </c>
      <c r="AD83" t="s">
        <v>8858</v>
      </c>
      <c r="AE83" t="s">
        <v>8094</v>
      </c>
      <c r="AF83" t="s">
        <v>8859</v>
      </c>
      <c r="AG83">
        <v>40776.630555555559</v>
      </c>
      <c r="AH83">
        <v>42439.543749999997</v>
      </c>
    </row>
    <row r="84" spans="1:35">
      <c r="A84" t="s">
        <v>344</v>
      </c>
      <c r="B84">
        <v>23</v>
      </c>
      <c r="C84" t="s">
        <v>602</v>
      </c>
      <c r="D84">
        <v>235184</v>
      </c>
      <c r="F84" t="s">
        <v>348</v>
      </c>
      <c r="G84" t="s">
        <v>3752</v>
      </c>
      <c r="H84" t="s">
        <v>3751</v>
      </c>
      <c r="I84">
        <v>24310</v>
      </c>
      <c r="J84" t="s">
        <v>3751</v>
      </c>
      <c r="K84" t="s">
        <v>8860</v>
      </c>
      <c r="L84" t="s">
        <v>8861</v>
      </c>
      <c r="M84">
        <v>562921321</v>
      </c>
      <c r="N84">
        <v>562928079</v>
      </c>
      <c r="O84" t="s">
        <v>8862</v>
      </c>
      <c r="Q84" t="s">
        <v>8064</v>
      </c>
      <c r="S84">
        <v>15</v>
      </c>
      <c r="T84">
        <v>7</v>
      </c>
      <c r="U84">
        <v>22</v>
      </c>
      <c r="V84" t="s">
        <v>8863</v>
      </c>
      <c r="W84" t="s">
        <v>8122</v>
      </c>
      <c r="X84" t="s">
        <v>8864</v>
      </c>
      <c r="Y84" t="s">
        <v>8124</v>
      </c>
      <c r="Z84" t="s">
        <v>8069</v>
      </c>
      <c r="AA84" t="s">
        <v>344</v>
      </c>
      <c r="AB84" t="s">
        <v>8865</v>
      </c>
      <c r="AD84" t="s">
        <v>8866</v>
      </c>
      <c r="AE84" t="s">
        <v>8094</v>
      </c>
      <c r="AF84" t="s">
        <v>8867</v>
      </c>
      <c r="AG84">
        <v>40776.630555555559</v>
      </c>
      <c r="AH84">
        <v>42445.377083333333</v>
      </c>
    </row>
    <row r="85" spans="1:35">
      <c r="A85" t="s">
        <v>344</v>
      </c>
      <c r="B85">
        <v>23</v>
      </c>
      <c r="C85" t="s">
        <v>903</v>
      </c>
      <c r="D85">
        <v>235354</v>
      </c>
      <c r="F85" t="s">
        <v>348</v>
      </c>
      <c r="G85" t="s">
        <v>3818</v>
      </c>
      <c r="H85" t="s">
        <v>3817</v>
      </c>
      <c r="I85">
        <v>24369</v>
      </c>
      <c r="J85" t="s">
        <v>3819</v>
      </c>
      <c r="K85" t="s">
        <v>8868</v>
      </c>
      <c r="L85" t="s">
        <v>8869</v>
      </c>
      <c r="M85" t="s">
        <v>8870</v>
      </c>
      <c r="N85" t="s">
        <v>8871</v>
      </c>
      <c r="O85" t="s">
        <v>8872</v>
      </c>
      <c r="Q85" t="s">
        <v>8064</v>
      </c>
      <c r="S85">
        <v>17</v>
      </c>
      <c r="T85">
        <v>17</v>
      </c>
      <c r="U85">
        <v>34</v>
      </c>
      <c r="V85" t="s">
        <v>8873</v>
      </c>
      <c r="W85" t="s">
        <v>8874</v>
      </c>
      <c r="X85" t="s">
        <v>8875</v>
      </c>
      <c r="Y85" t="s">
        <v>8274</v>
      </c>
      <c r="Z85" t="s">
        <v>8069</v>
      </c>
      <c r="AA85" t="s">
        <v>344</v>
      </c>
      <c r="AB85" t="s">
        <v>8876</v>
      </c>
      <c r="AD85" t="s">
        <v>8877</v>
      </c>
      <c r="AE85">
        <v>533932839</v>
      </c>
      <c r="AF85" t="s">
        <v>8878</v>
      </c>
      <c r="AG85">
        <v>40776.630555555559</v>
      </c>
      <c r="AH85">
        <v>42441.168749999997</v>
      </c>
      <c r="AI85" t="s">
        <v>8879</v>
      </c>
    </row>
    <row r="86" spans="1:35">
      <c r="A86" t="s">
        <v>344</v>
      </c>
      <c r="B86">
        <v>23</v>
      </c>
      <c r="C86" t="s">
        <v>903</v>
      </c>
      <c r="D86">
        <v>235381</v>
      </c>
      <c r="F86" t="s">
        <v>348</v>
      </c>
      <c r="G86" t="s">
        <v>3821</v>
      </c>
      <c r="H86" t="s">
        <v>3820</v>
      </c>
      <c r="I86">
        <v>22842</v>
      </c>
      <c r="J86" t="s">
        <v>3822</v>
      </c>
      <c r="K86" t="s">
        <v>8880</v>
      </c>
      <c r="L86" t="s">
        <v>8881</v>
      </c>
      <c r="M86">
        <v>533845661</v>
      </c>
      <c r="O86" t="s">
        <v>8882</v>
      </c>
      <c r="Q86" t="s">
        <v>8064</v>
      </c>
      <c r="S86">
        <v>7</v>
      </c>
      <c r="T86">
        <v>9</v>
      </c>
      <c r="U86">
        <v>16</v>
      </c>
      <c r="V86" t="s">
        <v>8883</v>
      </c>
      <c r="W86" t="s">
        <v>8884</v>
      </c>
      <c r="X86" t="s">
        <v>8885</v>
      </c>
      <c r="Y86" t="s">
        <v>8886</v>
      </c>
      <c r="Z86" t="s">
        <v>8069</v>
      </c>
      <c r="AA86" t="s">
        <v>344</v>
      </c>
      <c r="AB86" t="s">
        <v>8887</v>
      </c>
      <c r="AD86">
        <v>9042531175</v>
      </c>
      <c r="AE86" t="s">
        <v>8094</v>
      </c>
      <c r="AF86" t="s">
        <v>8888</v>
      </c>
      <c r="AG86">
        <v>40952.293055555558</v>
      </c>
      <c r="AH86">
        <v>42447.918749999997</v>
      </c>
      <c r="AI86" t="s">
        <v>8889</v>
      </c>
    </row>
    <row r="87" spans="1:35">
      <c r="A87" t="s">
        <v>344</v>
      </c>
      <c r="B87">
        <v>23</v>
      </c>
      <c r="C87" t="s">
        <v>903</v>
      </c>
      <c r="D87">
        <v>235385</v>
      </c>
      <c r="F87" t="s">
        <v>348</v>
      </c>
      <c r="G87" t="s">
        <v>3824</v>
      </c>
      <c r="H87" t="s">
        <v>3823</v>
      </c>
      <c r="I87">
        <v>24392</v>
      </c>
      <c r="J87" t="s">
        <v>3825</v>
      </c>
      <c r="K87" t="s">
        <v>8890</v>
      </c>
      <c r="L87" t="s">
        <v>8891</v>
      </c>
      <c r="M87">
        <v>533783322</v>
      </c>
      <c r="N87">
        <v>533784366</v>
      </c>
      <c r="O87" t="s">
        <v>8892</v>
      </c>
      <c r="Q87" t="s">
        <v>8064</v>
      </c>
      <c r="S87">
        <v>12</v>
      </c>
      <c r="T87">
        <v>13</v>
      </c>
      <c r="U87">
        <v>25</v>
      </c>
      <c r="V87" t="s">
        <v>8572</v>
      </c>
      <c r="W87" t="s">
        <v>8893</v>
      </c>
      <c r="X87" t="s">
        <v>8574</v>
      </c>
      <c r="Y87" t="s">
        <v>8370</v>
      </c>
      <c r="Z87" t="s">
        <v>8069</v>
      </c>
      <c r="AA87" t="s">
        <v>344</v>
      </c>
      <c r="AB87" t="s">
        <v>8894</v>
      </c>
      <c r="AD87">
        <v>9051095096</v>
      </c>
      <c r="AE87">
        <v>533562566</v>
      </c>
      <c r="AF87" t="s">
        <v>8895</v>
      </c>
      <c r="AG87">
        <v>40776.630555555559</v>
      </c>
      <c r="AH87">
        <v>42441.168749999997</v>
      </c>
      <c r="AI87" t="s">
        <v>8896</v>
      </c>
    </row>
    <row r="88" spans="1:35">
      <c r="A88" t="s">
        <v>344</v>
      </c>
      <c r="B88">
        <v>23</v>
      </c>
      <c r="C88" t="s">
        <v>903</v>
      </c>
      <c r="D88">
        <v>235379</v>
      </c>
      <c r="F88" t="s">
        <v>348</v>
      </c>
      <c r="G88" t="s">
        <v>3827</v>
      </c>
      <c r="H88" t="s">
        <v>3826</v>
      </c>
      <c r="I88">
        <v>24389</v>
      </c>
      <c r="J88" t="s">
        <v>3828</v>
      </c>
      <c r="K88" t="s">
        <v>8897</v>
      </c>
      <c r="L88" t="s">
        <v>8898</v>
      </c>
      <c r="M88">
        <v>533873105</v>
      </c>
      <c r="N88">
        <v>533876157</v>
      </c>
      <c r="O88" t="s">
        <v>8899</v>
      </c>
      <c r="Q88" t="s">
        <v>8064</v>
      </c>
      <c r="S88">
        <v>15</v>
      </c>
      <c r="T88">
        <v>20</v>
      </c>
      <c r="U88">
        <v>35</v>
      </c>
      <c r="V88" t="s">
        <v>8900</v>
      </c>
      <c r="W88" t="s">
        <v>8901</v>
      </c>
      <c r="X88" t="s">
        <v>8902</v>
      </c>
      <c r="Y88" t="s">
        <v>8903</v>
      </c>
      <c r="Z88" t="s">
        <v>8069</v>
      </c>
      <c r="AA88" t="s">
        <v>344</v>
      </c>
      <c r="AB88" t="s">
        <v>8904</v>
      </c>
      <c r="AD88">
        <v>533873105</v>
      </c>
      <c r="AE88">
        <v>533876157</v>
      </c>
      <c r="AF88" t="s">
        <v>8905</v>
      </c>
      <c r="AG88">
        <v>40776.630555555559</v>
      </c>
      <c r="AH88">
        <v>42447.918749999997</v>
      </c>
    </row>
    <row r="89" spans="1:35">
      <c r="A89" t="s">
        <v>344</v>
      </c>
      <c r="B89">
        <v>23</v>
      </c>
      <c r="C89" t="s">
        <v>903</v>
      </c>
      <c r="D89">
        <v>235377</v>
      </c>
      <c r="F89" t="s">
        <v>348</v>
      </c>
      <c r="G89" t="s">
        <v>3831</v>
      </c>
      <c r="H89" t="s">
        <v>3830</v>
      </c>
      <c r="I89">
        <v>24387</v>
      </c>
      <c r="J89" t="s">
        <v>3832</v>
      </c>
      <c r="K89" t="s">
        <v>8906</v>
      </c>
      <c r="L89" t="s">
        <v>8907</v>
      </c>
      <c r="M89">
        <v>533864746</v>
      </c>
      <c r="N89">
        <v>533895315</v>
      </c>
      <c r="O89" t="s">
        <v>8908</v>
      </c>
      <c r="Q89" t="s">
        <v>8064</v>
      </c>
      <c r="S89">
        <v>23</v>
      </c>
      <c r="T89">
        <v>13</v>
      </c>
      <c r="U89">
        <v>36</v>
      </c>
      <c r="V89" t="s">
        <v>8292</v>
      </c>
      <c r="W89" t="s">
        <v>8909</v>
      </c>
      <c r="X89" t="s">
        <v>8294</v>
      </c>
      <c r="Y89" t="s">
        <v>8910</v>
      </c>
      <c r="Z89" t="s">
        <v>8069</v>
      </c>
      <c r="AA89" t="s">
        <v>344</v>
      </c>
      <c r="AB89" t="s">
        <v>8911</v>
      </c>
      <c r="AD89" t="s">
        <v>8912</v>
      </c>
      <c r="AE89" t="s">
        <v>8094</v>
      </c>
      <c r="AF89" t="s">
        <v>8913</v>
      </c>
      <c r="AG89">
        <v>40776.630555555559</v>
      </c>
      <c r="AH89">
        <v>42446.043749999997</v>
      </c>
      <c r="AI89" t="s">
        <v>8914</v>
      </c>
    </row>
    <row r="90" spans="1:35">
      <c r="A90" t="s">
        <v>344</v>
      </c>
      <c r="B90">
        <v>23</v>
      </c>
      <c r="C90" t="s">
        <v>903</v>
      </c>
      <c r="D90">
        <v>235378</v>
      </c>
      <c r="F90" t="s">
        <v>348</v>
      </c>
      <c r="G90" t="s">
        <v>3836</v>
      </c>
      <c r="H90" t="s">
        <v>3835</v>
      </c>
      <c r="I90">
        <v>24388</v>
      </c>
      <c r="J90" t="s">
        <v>3835</v>
      </c>
      <c r="K90" t="s">
        <v>8915</v>
      </c>
      <c r="L90" t="s">
        <v>8916</v>
      </c>
      <c r="M90">
        <v>533864846</v>
      </c>
      <c r="N90">
        <v>533895316</v>
      </c>
      <c r="O90" t="s">
        <v>8917</v>
      </c>
      <c r="Q90" t="s">
        <v>8064</v>
      </c>
      <c r="S90">
        <v>10</v>
      </c>
      <c r="T90">
        <v>21</v>
      </c>
      <c r="U90">
        <v>31</v>
      </c>
      <c r="V90" t="s">
        <v>8918</v>
      </c>
      <c r="W90" t="s">
        <v>8919</v>
      </c>
      <c r="X90" t="s">
        <v>8920</v>
      </c>
      <c r="Y90" t="s">
        <v>8370</v>
      </c>
      <c r="Z90" t="s">
        <v>8069</v>
      </c>
      <c r="AA90" t="s">
        <v>344</v>
      </c>
      <c r="AB90" t="s">
        <v>8921</v>
      </c>
      <c r="AD90">
        <v>533864846</v>
      </c>
      <c r="AE90">
        <v>533895316</v>
      </c>
      <c r="AF90" t="s">
        <v>8922</v>
      </c>
      <c r="AG90">
        <v>40776.630555555559</v>
      </c>
      <c r="AH90">
        <v>42443.335416666669</v>
      </c>
      <c r="AI90" t="s">
        <v>8923</v>
      </c>
    </row>
    <row r="91" spans="1:35">
      <c r="A91" t="s">
        <v>344</v>
      </c>
      <c r="B91">
        <v>23</v>
      </c>
      <c r="C91" t="s">
        <v>903</v>
      </c>
      <c r="D91">
        <v>235376</v>
      </c>
      <c r="F91" t="s">
        <v>348</v>
      </c>
      <c r="G91" t="s">
        <v>3838</v>
      </c>
      <c r="H91" t="s">
        <v>3837</v>
      </c>
      <c r="I91">
        <v>24386</v>
      </c>
      <c r="J91" t="s">
        <v>3837</v>
      </c>
      <c r="K91" t="s">
        <v>8924</v>
      </c>
      <c r="L91" t="s">
        <v>8925</v>
      </c>
      <c r="M91">
        <v>533851717</v>
      </c>
      <c r="O91" t="s">
        <v>8926</v>
      </c>
      <c r="Q91" t="s">
        <v>8064</v>
      </c>
      <c r="S91">
        <v>34</v>
      </c>
      <c r="T91">
        <v>27</v>
      </c>
      <c r="U91">
        <v>61</v>
      </c>
      <c r="V91" t="s">
        <v>8927</v>
      </c>
      <c r="W91" t="s">
        <v>8928</v>
      </c>
      <c r="X91" t="s">
        <v>8929</v>
      </c>
      <c r="Y91" t="s">
        <v>8930</v>
      </c>
      <c r="Z91" t="s">
        <v>8069</v>
      </c>
      <c r="AA91" t="s">
        <v>344</v>
      </c>
      <c r="AB91" t="s">
        <v>8931</v>
      </c>
      <c r="AD91">
        <v>9067665011</v>
      </c>
      <c r="AE91">
        <v>533895314</v>
      </c>
      <c r="AF91" t="s">
        <v>8932</v>
      </c>
      <c r="AG91">
        <v>40776.630555555559</v>
      </c>
      <c r="AH91">
        <v>42443.335416666669</v>
      </c>
    </row>
    <row r="92" spans="1:35">
      <c r="A92" t="s">
        <v>344</v>
      </c>
      <c r="B92">
        <v>23</v>
      </c>
      <c r="C92" t="s">
        <v>639</v>
      </c>
      <c r="D92">
        <v>235306</v>
      </c>
      <c r="F92" t="s">
        <v>348</v>
      </c>
      <c r="G92" t="s">
        <v>3840</v>
      </c>
      <c r="H92" t="s">
        <v>3839</v>
      </c>
      <c r="I92">
        <v>30262</v>
      </c>
      <c r="J92" t="s">
        <v>3841</v>
      </c>
      <c r="K92" t="s">
        <v>8933</v>
      </c>
      <c r="L92" t="s">
        <v>8934</v>
      </c>
      <c r="M92" t="s">
        <v>8935</v>
      </c>
      <c r="N92" t="s">
        <v>8936</v>
      </c>
      <c r="O92" t="s">
        <v>8937</v>
      </c>
      <c r="Q92" t="s">
        <v>8064</v>
      </c>
      <c r="S92">
        <v>23</v>
      </c>
      <c r="T92">
        <v>2</v>
      </c>
      <c r="U92">
        <v>25</v>
      </c>
      <c r="V92" t="s">
        <v>8938</v>
      </c>
      <c r="W92" t="s">
        <v>8939</v>
      </c>
      <c r="X92" t="s">
        <v>8940</v>
      </c>
      <c r="Y92" t="s">
        <v>8124</v>
      </c>
      <c r="Z92" t="s">
        <v>8082</v>
      </c>
      <c r="AD92" t="s">
        <v>8941</v>
      </c>
      <c r="AF92" t="s">
        <v>8942</v>
      </c>
      <c r="AG92">
        <v>42073.377083333333</v>
      </c>
      <c r="AH92">
        <v>42442.877083333333</v>
      </c>
    </row>
    <row r="93" spans="1:35">
      <c r="A93" t="s">
        <v>344</v>
      </c>
      <c r="B93">
        <v>23</v>
      </c>
      <c r="C93" t="s">
        <v>903</v>
      </c>
      <c r="D93">
        <v>235367</v>
      </c>
      <c r="F93" t="s">
        <v>348</v>
      </c>
      <c r="G93" t="s">
        <v>3843</v>
      </c>
      <c r="H93" t="s">
        <v>3842</v>
      </c>
      <c r="I93">
        <v>22848</v>
      </c>
      <c r="J93" t="s">
        <v>3844</v>
      </c>
      <c r="K93" t="s">
        <v>8943</v>
      </c>
      <c r="L93" t="s">
        <v>8944</v>
      </c>
      <c r="M93">
        <v>532211149</v>
      </c>
      <c r="N93">
        <v>532445011</v>
      </c>
      <c r="O93" t="s">
        <v>8945</v>
      </c>
      <c r="Q93" t="s">
        <v>8064</v>
      </c>
      <c r="S93">
        <v>23</v>
      </c>
      <c r="T93">
        <v>6</v>
      </c>
      <c r="U93">
        <v>29</v>
      </c>
      <c r="V93" t="s">
        <v>8946</v>
      </c>
      <c r="W93" t="s">
        <v>8947</v>
      </c>
      <c r="X93" t="s">
        <v>8664</v>
      </c>
      <c r="Y93" t="s">
        <v>8948</v>
      </c>
      <c r="Z93" t="s">
        <v>8069</v>
      </c>
      <c r="AA93" t="s">
        <v>344</v>
      </c>
      <c r="AB93" t="s">
        <v>8949</v>
      </c>
      <c r="AD93" t="s">
        <v>8950</v>
      </c>
      <c r="AE93" t="s">
        <v>8094</v>
      </c>
      <c r="AF93" t="s">
        <v>8951</v>
      </c>
      <c r="AG93">
        <v>40952.293055555558</v>
      </c>
      <c r="AH93">
        <v>42443.335416666669</v>
      </c>
      <c r="AI93" t="s">
        <v>8952</v>
      </c>
    </row>
    <row r="94" spans="1:35">
      <c r="A94" t="s">
        <v>344</v>
      </c>
      <c r="B94">
        <v>23</v>
      </c>
      <c r="C94" t="s">
        <v>903</v>
      </c>
      <c r="D94">
        <v>235369</v>
      </c>
      <c r="F94" t="s">
        <v>348</v>
      </c>
      <c r="G94" t="s">
        <v>3846</v>
      </c>
      <c r="H94" t="s">
        <v>3845</v>
      </c>
      <c r="I94">
        <v>24379</v>
      </c>
      <c r="J94" t="s">
        <v>3847</v>
      </c>
      <c r="K94" t="s">
        <v>8953</v>
      </c>
      <c r="L94" t="s">
        <v>8954</v>
      </c>
      <c r="M94">
        <v>532231328</v>
      </c>
      <c r="N94">
        <v>532442062</v>
      </c>
      <c r="O94" t="s">
        <v>8955</v>
      </c>
      <c r="Q94" t="s">
        <v>8064</v>
      </c>
      <c r="S94">
        <v>45</v>
      </c>
      <c r="T94">
        <v>13</v>
      </c>
      <c r="U94">
        <v>58</v>
      </c>
      <c r="V94" t="s">
        <v>8956</v>
      </c>
      <c r="W94" t="s">
        <v>8957</v>
      </c>
      <c r="X94" t="s">
        <v>8958</v>
      </c>
      <c r="Y94" t="s">
        <v>8959</v>
      </c>
      <c r="Z94" t="s">
        <v>8069</v>
      </c>
      <c r="AA94" t="s">
        <v>344</v>
      </c>
      <c r="AB94" t="s">
        <v>8960</v>
      </c>
      <c r="AD94">
        <v>8051029516</v>
      </c>
      <c r="AE94" t="s">
        <v>8094</v>
      </c>
      <c r="AF94" t="s">
        <v>8961</v>
      </c>
      <c r="AG94">
        <v>40776.630555555559</v>
      </c>
      <c r="AH94">
        <v>42456.918749999997</v>
      </c>
      <c r="AI94" t="s">
        <v>8962</v>
      </c>
    </row>
    <row r="95" spans="1:35">
      <c r="A95" t="s">
        <v>344</v>
      </c>
      <c r="B95">
        <v>23</v>
      </c>
      <c r="C95" t="s">
        <v>903</v>
      </c>
      <c r="D95">
        <v>235372</v>
      </c>
      <c r="F95" t="s">
        <v>348</v>
      </c>
      <c r="G95" t="s">
        <v>3849</v>
      </c>
      <c r="H95" t="s">
        <v>3848</v>
      </c>
      <c r="I95">
        <v>24382</v>
      </c>
      <c r="J95" t="s">
        <v>3850</v>
      </c>
      <c r="K95" t="s">
        <v>8963</v>
      </c>
      <c r="L95" t="s">
        <v>8964</v>
      </c>
      <c r="M95">
        <v>532485620</v>
      </c>
      <c r="O95" t="s">
        <v>8965</v>
      </c>
      <c r="Q95" t="s">
        <v>8064</v>
      </c>
      <c r="S95">
        <v>24</v>
      </c>
      <c r="T95">
        <v>10</v>
      </c>
      <c r="U95">
        <v>34</v>
      </c>
      <c r="V95" t="s">
        <v>8966</v>
      </c>
      <c r="W95" t="s">
        <v>8967</v>
      </c>
      <c r="X95" t="s">
        <v>8968</v>
      </c>
      <c r="Y95" t="s">
        <v>8068</v>
      </c>
      <c r="Z95" t="s">
        <v>8069</v>
      </c>
      <c r="AA95" t="s">
        <v>344</v>
      </c>
      <c r="AB95" t="s">
        <v>8969</v>
      </c>
      <c r="AD95">
        <v>9099366273</v>
      </c>
      <c r="AE95" t="s">
        <v>8094</v>
      </c>
      <c r="AF95" t="s">
        <v>8970</v>
      </c>
      <c r="AG95">
        <v>40776.630555555559</v>
      </c>
      <c r="AH95">
        <v>42453.210416666669</v>
      </c>
    </row>
    <row r="96" spans="1:35">
      <c r="A96" t="s">
        <v>344</v>
      </c>
      <c r="B96">
        <v>23</v>
      </c>
      <c r="C96" t="s">
        <v>903</v>
      </c>
      <c r="D96">
        <v>235358</v>
      </c>
      <c r="F96" t="s">
        <v>348</v>
      </c>
      <c r="G96" t="s">
        <v>3854</v>
      </c>
      <c r="H96" t="s">
        <v>3853</v>
      </c>
      <c r="I96">
        <v>24371</v>
      </c>
      <c r="J96" t="s">
        <v>3855</v>
      </c>
      <c r="K96" t="s">
        <v>8971</v>
      </c>
      <c r="L96" t="s">
        <v>8972</v>
      </c>
      <c r="M96">
        <v>532313145</v>
      </c>
      <c r="N96">
        <v>532341683</v>
      </c>
      <c r="O96" t="s">
        <v>8973</v>
      </c>
      <c r="Q96" t="s">
        <v>8064</v>
      </c>
      <c r="S96">
        <v>43</v>
      </c>
      <c r="T96">
        <v>12</v>
      </c>
      <c r="U96">
        <v>55</v>
      </c>
      <c r="V96" t="s">
        <v>8974</v>
      </c>
      <c r="W96" t="s">
        <v>8975</v>
      </c>
      <c r="X96" t="s">
        <v>8976</v>
      </c>
      <c r="Y96" t="s">
        <v>8153</v>
      </c>
      <c r="Z96" t="s">
        <v>8069</v>
      </c>
      <c r="AA96" t="s">
        <v>344</v>
      </c>
      <c r="AB96" t="s">
        <v>8977</v>
      </c>
      <c r="AD96">
        <v>8051617103</v>
      </c>
      <c r="AE96">
        <v>532341683</v>
      </c>
      <c r="AF96" t="s">
        <v>8978</v>
      </c>
      <c r="AG96">
        <v>40776.630555555559</v>
      </c>
      <c r="AH96">
        <v>42439.543749999997</v>
      </c>
      <c r="AI96" t="s">
        <v>8979</v>
      </c>
    </row>
    <row r="97" spans="1:35">
      <c r="A97" t="s">
        <v>344</v>
      </c>
      <c r="B97">
        <v>23</v>
      </c>
      <c r="C97" t="s">
        <v>903</v>
      </c>
      <c r="D97">
        <v>235363</v>
      </c>
      <c r="F97" t="s">
        <v>348</v>
      </c>
      <c r="G97" t="s">
        <v>3857</v>
      </c>
      <c r="H97" t="s">
        <v>3856</v>
      </c>
      <c r="I97">
        <v>26551</v>
      </c>
      <c r="J97" t="s">
        <v>3858</v>
      </c>
      <c r="K97" t="s">
        <v>8980</v>
      </c>
      <c r="L97" t="s">
        <v>8981</v>
      </c>
      <c r="M97" t="s">
        <v>8982</v>
      </c>
      <c r="N97" t="s">
        <v>8983</v>
      </c>
      <c r="O97" t="s">
        <v>8984</v>
      </c>
      <c r="Q97" t="s">
        <v>8064</v>
      </c>
      <c r="S97">
        <v>10</v>
      </c>
      <c r="T97">
        <v>6</v>
      </c>
      <c r="U97">
        <v>16</v>
      </c>
      <c r="V97" t="s">
        <v>8162</v>
      </c>
      <c r="W97" t="s">
        <v>8985</v>
      </c>
      <c r="X97" t="s">
        <v>8164</v>
      </c>
      <c r="Y97" t="s">
        <v>8637</v>
      </c>
      <c r="Z97" t="s">
        <v>8082</v>
      </c>
      <c r="AD97" t="s">
        <v>8986</v>
      </c>
      <c r="AF97" t="s">
        <v>8987</v>
      </c>
      <c r="AG97">
        <v>41020.294444444444</v>
      </c>
      <c r="AH97">
        <v>42443.335416666669</v>
      </c>
    </row>
    <row r="98" spans="1:35">
      <c r="A98" t="s">
        <v>344</v>
      </c>
      <c r="B98">
        <v>23</v>
      </c>
      <c r="C98" t="s">
        <v>903</v>
      </c>
      <c r="D98">
        <v>235359</v>
      </c>
      <c r="F98" t="s">
        <v>348</v>
      </c>
      <c r="G98" t="s">
        <v>3860</v>
      </c>
      <c r="H98" t="s">
        <v>3859</v>
      </c>
      <c r="I98">
        <v>24372</v>
      </c>
      <c r="J98" t="s">
        <v>3861</v>
      </c>
      <c r="K98" t="s">
        <v>8988</v>
      </c>
      <c r="L98" t="s">
        <v>8989</v>
      </c>
      <c r="M98">
        <v>532312550</v>
      </c>
      <c r="N98">
        <v>532341684</v>
      </c>
      <c r="O98" t="s">
        <v>8990</v>
      </c>
      <c r="Q98" t="s">
        <v>8064</v>
      </c>
      <c r="S98">
        <v>11</v>
      </c>
      <c r="T98">
        <v>10</v>
      </c>
      <c r="U98">
        <v>21</v>
      </c>
      <c r="V98" t="s">
        <v>8991</v>
      </c>
      <c r="W98" t="s">
        <v>8992</v>
      </c>
      <c r="X98" t="s">
        <v>8993</v>
      </c>
      <c r="Y98" t="s">
        <v>8994</v>
      </c>
      <c r="Z98" t="s">
        <v>8069</v>
      </c>
      <c r="AA98" t="s">
        <v>344</v>
      </c>
      <c r="AB98" t="s">
        <v>8995</v>
      </c>
      <c r="AD98">
        <v>9033810908</v>
      </c>
      <c r="AE98" t="s">
        <v>8094</v>
      </c>
      <c r="AF98" t="s">
        <v>8996</v>
      </c>
      <c r="AG98">
        <v>40776.630555555559</v>
      </c>
      <c r="AH98">
        <v>42439.543749999997</v>
      </c>
    </row>
    <row r="99" spans="1:35">
      <c r="A99" t="s">
        <v>344</v>
      </c>
      <c r="B99">
        <v>23</v>
      </c>
      <c r="C99" t="s">
        <v>903</v>
      </c>
      <c r="D99">
        <v>235371</v>
      </c>
      <c r="F99" t="s">
        <v>348</v>
      </c>
      <c r="G99" t="s">
        <v>3863</v>
      </c>
      <c r="H99" t="s">
        <v>3862</v>
      </c>
      <c r="I99">
        <v>24381</v>
      </c>
      <c r="J99" t="s">
        <v>3864</v>
      </c>
      <c r="K99" t="s">
        <v>8997</v>
      </c>
      <c r="L99" t="s">
        <v>8998</v>
      </c>
      <c r="M99">
        <v>532631355</v>
      </c>
      <c r="N99">
        <v>532651203</v>
      </c>
      <c r="O99" t="s">
        <v>8999</v>
      </c>
      <c r="Q99" t="s">
        <v>8064</v>
      </c>
      <c r="S99">
        <v>15</v>
      </c>
      <c r="T99">
        <v>20</v>
      </c>
      <c r="U99">
        <v>35</v>
      </c>
      <c r="V99" t="s">
        <v>8966</v>
      </c>
      <c r="W99" t="s">
        <v>9000</v>
      </c>
      <c r="X99" t="s">
        <v>8968</v>
      </c>
      <c r="Y99" t="s">
        <v>9001</v>
      </c>
      <c r="Z99" t="s">
        <v>8069</v>
      </c>
      <c r="AA99" t="s">
        <v>344</v>
      </c>
      <c r="AB99" t="s">
        <v>9002</v>
      </c>
      <c r="AD99">
        <v>8036139439</v>
      </c>
      <c r="AE99">
        <v>532651203</v>
      </c>
      <c r="AF99" t="s">
        <v>9003</v>
      </c>
      <c r="AG99">
        <v>40776.630555555559</v>
      </c>
      <c r="AH99">
        <v>42447.418749999997</v>
      </c>
      <c r="AI99" t="s">
        <v>9004</v>
      </c>
    </row>
    <row r="100" spans="1:35">
      <c r="A100" t="s">
        <v>344</v>
      </c>
      <c r="B100">
        <v>23</v>
      </c>
      <c r="C100" t="s">
        <v>903</v>
      </c>
      <c r="D100">
        <v>235375</v>
      </c>
      <c r="F100" t="s">
        <v>348</v>
      </c>
      <c r="G100" t="s">
        <v>3866</v>
      </c>
      <c r="H100" t="s">
        <v>3865</v>
      </c>
      <c r="I100">
        <v>24385</v>
      </c>
      <c r="J100" t="s">
        <v>3865</v>
      </c>
      <c r="K100" t="s">
        <v>9005</v>
      </c>
      <c r="L100" t="s">
        <v>9006</v>
      </c>
      <c r="M100">
        <v>532662671</v>
      </c>
      <c r="N100">
        <v>532651182</v>
      </c>
      <c r="O100" t="s">
        <v>9007</v>
      </c>
      <c r="Q100" t="s">
        <v>8064</v>
      </c>
      <c r="S100">
        <v>12</v>
      </c>
      <c r="T100">
        <v>12</v>
      </c>
      <c r="U100">
        <v>24</v>
      </c>
      <c r="V100" t="s">
        <v>9008</v>
      </c>
      <c r="W100" t="s">
        <v>9009</v>
      </c>
      <c r="X100" t="s">
        <v>9010</v>
      </c>
      <c r="Y100" t="s">
        <v>9011</v>
      </c>
      <c r="Z100" t="s">
        <v>8069</v>
      </c>
      <c r="AA100" t="s">
        <v>344</v>
      </c>
      <c r="AB100" t="s">
        <v>9012</v>
      </c>
      <c r="AD100">
        <v>8038225383</v>
      </c>
      <c r="AE100">
        <v>532651182</v>
      </c>
      <c r="AF100" t="s">
        <v>9013</v>
      </c>
      <c r="AG100">
        <v>40776.630555555559</v>
      </c>
      <c r="AH100">
        <v>42439.543749999997</v>
      </c>
      <c r="AI100" t="s">
        <v>9014</v>
      </c>
    </row>
    <row r="101" spans="1:35">
      <c r="A101" t="s">
        <v>344</v>
      </c>
      <c r="B101">
        <v>23</v>
      </c>
      <c r="C101" t="s">
        <v>903</v>
      </c>
      <c r="D101">
        <v>235361</v>
      </c>
      <c r="F101" t="s">
        <v>348</v>
      </c>
      <c r="G101" t="s">
        <v>3868</v>
      </c>
      <c r="H101" t="s">
        <v>3867</v>
      </c>
      <c r="I101">
        <v>24374</v>
      </c>
      <c r="J101" t="s">
        <v>3867</v>
      </c>
      <c r="K101" t="s">
        <v>9015</v>
      </c>
      <c r="L101" t="s">
        <v>9016</v>
      </c>
      <c r="M101">
        <v>532451228</v>
      </c>
      <c r="N101">
        <v>532441373</v>
      </c>
      <c r="O101" t="s">
        <v>9017</v>
      </c>
      <c r="Q101" t="s">
        <v>8064</v>
      </c>
      <c r="S101">
        <v>25</v>
      </c>
      <c r="T101">
        <v>30</v>
      </c>
      <c r="U101">
        <v>55</v>
      </c>
      <c r="V101" t="s">
        <v>8065</v>
      </c>
      <c r="W101" t="s">
        <v>9018</v>
      </c>
      <c r="X101" t="s">
        <v>8067</v>
      </c>
      <c r="Y101" t="s">
        <v>9019</v>
      </c>
      <c r="Z101" t="s">
        <v>8069</v>
      </c>
      <c r="AA101" t="s">
        <v>344</v>
      </c>
      <c r="AB101" t="s">
        <v>9020</v>
      </c>
      <c r="AD101">
        <v>9017506920</v>
      </c>
      <c r="AE101" t="s">
        <v>8094</v>
      </c>
      <c r="AF101" t="s">
        <v>9021</v>
      </c>
      <c r="AG101">
        <v>40776.630555555559</v>
      </c>
      <c r="AH101">
        <v>42446.377083333333</v>
      </c>
      <c r="AI101" t="s">
        <v>9022</v>
      </c>
    </row>
    <row r="102" spans="1:35">
      <c r="A102" t="s">
        <v>344</v>
      </c>
      <c r="B102">
        <v>23</v>
      </c>
      <c r="C102" t="s">
        <v>903</v>
      </c>
      <c r="D102">
        <v>235362</v>
      </c>
      <c r="F102" t="s">
        <v>348</v>
      </c>
      <c r="G102" t="s">
        <v>3870</v>
      </c>
      <c r="H102" t="s">
        <v>3869</v>
      </c>
      <c r="I102">
        <v>24375</v>
      </c>
      <c r="J102" t="s">
        <v>3869</v>
      </c>
      <c r="K102" t="s">
        <v>9023</v>
      </c>
      <c r="L102" t="s">
        <v>9024</v>
      </c>
      <c r="M102">
        <v>532251318</v>
      </c>
      <c r="N102">
        <v>532443061</v>
      </c>
      <c r="O102" t="s">
        <v>9025</v>
      </c>
      <c r="Q102" t="s">
        <v>8064</v>
      </c>
      <c r="S102">
        <v>25</v>
      </c>
      <c r="T102">
        <v>27</v>
      </c>
      <c r="U102">
        <v>52</v>
      </c>
      <c r="V102" t="s">
        <v>8388</v>
      </c>
      <c r="W102" t="s">
        <v>9026</v>
      </c>
      <c r="X102" t="s">
        <v>8390</v>
      </c>
      <c r="Y102" t="s">
        <v>8756</v>
      </c>
      <c r="Z102" t="s">
        <v>8069</v>
      </c>
      <c r="AA102" t="s">
        <v>344</v>
      </c>
      <c r="AB102" t="s">
        <v>9027</v>
      </c>
      <c r="AD102" t="s">
        <v>9028</v>
      </c>
      <c r="AE102">
        <v>532611508</v>
      </c>
      <c r="AF102" t="s">
        <v>9029</v>
      </c>
      <c r="AG102">
        <v>40911.625694444447</v>
      </c>
      <c r="AH102">
        <v>42446.377083333333</v>
      </c>
      <c r="AI102" t="s">
        <v>9030</v>
      </c>
    </row>
    <row r="103" spans="1:35">
      <c r="A103" t="s">
        <v>344</v>
      </c>
      <c r="B103">
        <v>23</v>
      </c>
      <c r="C103" t="s">
        <v>602</v>
      </c>
      <c r="D103">
        <v>235203</v>
      </c>
      <c r="F103" t="s">
        <v>348</v>
      </c>
      <c r="G103" t="s">
        <v>3874</v>
      </c>
      <c r="H103" t="s">
        <v>3873</v>
      </c>
      <c r="I103">
        <v>24314</v>
      </c>
      <c r="J103" t="s">
        <v>3873</v>
      </c>
      <c r="K103" t="s">
        <v>9031</v>
      </c>
      <c r="L103" t="s">
        <v>9032</v>
      </c>
      <c r="M103">
        <v>561630009</v>
      </c>
      <c r="N103">
        <v>561637596</v>
      </c>
      <c r="O103" t="s">
        <v>9033</v>
      </c>
      <c r="Q103" t="s">
        <v>8064</v>
      </c>
      <c r="S103">
        <v>19</v>
      </c>
      <c r="T103">
        <v>4</v>
      </c>
      <c r="U103">
        <v>23</v>
      </c>
      <c r="V103" t="s">
        <v>8561</v>
      </c>
      <c r="W103" t="s">
        <v>9034</v>
      </c>
      <c r="X103" t="s">
        <v>8563</v>
      </c>
      <c r="Y103" t="s">
        <v>9035</v>
      </c>
      <c r="Z103" t="s">
        <v>8069</v>
      </c>
      <c r="AA103" t="s">
        <v>344</v>
      </c>
      <c r="AB103" t="s">
        <v>9036</v>
      </c>
      <c r="AD103" t="s">
        <v>9037</v>
      </c>
      <c r="AE103" t="s">
        <v>8094</v>
      </c>
      <c r="AF103" t="s">
        <v>9038</v>
      </c>
      <c r="AG103">
        <v>40776.630555555559</v>
      </c>
      <c r="AH103">
        <v>42437.210416666669</v>
      </c>
      <c r="AI103" t="s">
        <v>9039</v>
      </c>
    </row>
    <row r="104" spans="1:35">
      <c r="A104" t="s">
        <v>344</v>
      </c>
      <c r="B104">
        <v>23</v>
      </c>
      <c r="C104" t="s">
        <v>602</v>
      </c>
      <c r="D104">
        <v>235437</v>
      </c>
      <c r="F104" t="s">
        <v>348</v>
      </c>
      <c r="G104" t="s">
        <v>3945</v>
      </c>
      <c r="H104" t="s">
        <v>3944</v>
      </c>
      <c r="I104">
        <v>27907</v>
      </c>
      <c r="J104" t="s">
        <v>3946</v>
      </c>
      <c r="K104" t="s">
        <v>9040</v>
      </c>
      <c r="L104" t="s">
        <v>9041</v>
      </c>
      <c r="M104" t="s">
        <v>9042</v>
      </c>
      <c r="N104" t="s">
        <v>9043</v>
      </c>
      <c r="O104" t="s">
        <v>9044</v>
      </c>
      <c r="Q104" t="s">
        <v>8064</v>
      </c>
      <c r="S104">
        <v>10</v>
      </c>
      <c r="T104">
        <v>15</v>
      </c>
      <c r="U104">
        <v>25</v>
      </c>
      <c r="V104" t="s">
        <v>8292</v>
      </c>
      <c r="W104" t="s">
        <v>9045</v>
      </c>
      <c r="X104" t="s">
        <v>8294</v>
      </c>
      <c r="Y104" t="s">
        <v>9046</v>
      </c>
      <c r="Z104" t="s">
        <v>8082</v>
      </c>
      <c r="AD104" t="s">
        <v>9047</v>
      </c>
      <c r="AF104" t="s">
        <v>9048</v>
      </c>
      <c r="AG104">
        <v>41373.169444444444</v>
      </c>
      <c r="AH104">
        <v>42478.12777777778</v>
      </c>
      <c r="AI104" t="s">
        <v>9049</v>
      </c>
    </row>
    <row r="105" spans="1:35">
      <c r="A105" t="s">
        <v>344</v>
      </c>
      <c r="B105">
        <v>23</v>
      </c>
      <c r="C105" t="s">
        <v>541</v>
      </c>
      <c r="D105">
        <v>235051</v>
      </c>
      <c r="F105" t="s">
        <v>348</v>
      </c>
      <c r="G105" t="s">
        <v>4023</v>
      </c>
      <c r="H105" t="s">
        <v>4022</v>
      </c>
      <c r="I105">
        <v>24285</v>
      </c>
      <c r="J105" t="s">
        <v>4022</v>
      </c>
      <c r="K105" t="s">
        <v>9050</v>
      </c>
      <c r="L105" t="s">
        <v>9051</v>
      </c>
      <c r="M105">
        <v>523518341</v>
      </c>
      <c r="O105" t="s">
        <v>9052</v>
      </c>
      <c r="Q105" t="s">
        <v>8064</v>
      </c>
      <c r="S105">
        <v>19</v>
      </c>
      <c r="T105">
        <v>18</v>
      </c>
      <c r="U105">
        <v>37</v>
      </c>
      <c r="V105" t="s">
        <v>9053</v>
      </c>
      <c r="W105" t="s">
        <v>8600</v>
      </c>
      <c r="X105" t="s">
        <v>9054</v>
      </c>
      <c r="Y105" t="s">
        <v>8602</v>
      </c>
      <c r="Z105" t="s">
        <v>8069</v>
      </c>
      <c r="AA105" t="s">
        <v>344</v>
      </c>
      <c r="AB105" t="s">
        <v>9055</v>
      </c>
      <c r="AD105" t="s">
        <v>9056</v>
      </c>
      <c r="AE105" t="s">
        <v>8094</v>
      </c>
      <c r="AF105" t="s">
        <v>9057</v>
      </c>
      <c r="AG105">
        <v>40911.625694444447</v>
      </c>
      <c r="AH105">
        <v>42430.252083333333</v>
      </c>
    </row>
    <row r="106" spans="1:35">
      <c r="A106" t="s">
        <v>344</v>
      </c>
      <c r="B106">
        <v>23</v>
      </c>
      <c r="C106" t="s">
        <v>541</v>
      </c>
      <c r="D106">
        <v>235018</v>
      </c>
      <c r="F106" t="s">
        <v>348</v>
      </c>
      <c r="G106" t="s">
        <v>4136</v>
      </c>
      <c r="H106" t="s">
        <v>4135</v>
      </c>
      <c r="I106">
        <v>24575</v>
      </c>
      <c r="J106" t="s">
        <v>4135</v>
      </c>
      <c r="K106" t="s">
        <v>9058</v>
      </c>
      <c r="L106" t="s">
        <v>9059</v>
      </c>
      <c r="M106">
        <v>529023200</v>
      </c>
      <c r="N106">
        <v>529021279</v>
      </c>
      <c r="O106" t="s">
        <v>9060</v>
      </c>
      <c r="Q106" t="s">
        <v>8064</v>
      </c>
      <c r="S106">
        <v>17</v>
      </c>
      <c r="T106">
        <v>16</v>
      </c>
      <c r="U106">
        <v>33</v>
      </c>
      <c r="V106" t="s">
        <v>9061</v>
      </c>
      <c r="W106" t="s">
        <v>9062</v>
      </c>
      <c r="X106" t="s">
        <v>9063</v>
      </c>
      <c r="Y106" t="s">
        <v>8523</v>
      </c>
      <c r="Z106" t="s">
        <v>8069</v>
      </c>
      <c r="AA106" t="s">
        <v>344</v>
      </c>
      <c r="AB106" t="s">
        <v>9064</v>
      </c>
      <c r="AD106" t="s">
        <v>9065</v>
      </c>
      <c r="AE106" t="s">
        <v>8094</v>
      </c>
      <c r="AF106" t="s">
        <v>9066</v>
      </c>
      <c r="AG106">
        <v>40911.625694444447</v>
      </c>
      <c r="AH106">
        <v>42465.086111111108</v>
      </c>
      <c r="AI106" t="s">
        <v>9067</v>
      </c>
    </row>
    <row r="107" spans="1:35">
      <c r="A107" t="s">
        <v>344</v>
      </c>
      <c r="B107">
        <v>23</v>
      </c>
      <c r="C107" t="s">
        <v>541</v>
      </c>
      <c r="D107">
        <v>235095</v>
      </c>
      <c r="F107" t="s">
        <v>348</v>
      </c>
      <c r="G107" t="s">
        <v>4234</v>
      </c>
      <c r="H107" t="s">
        <v>4233</v>
      </c>
      <c r="I107">
        <v>26285</v>
      </c>
      <c r="J107" t="s">
        <v>4235</v>
      </c>
      <c r="K107" t="s">
        <v>9068</v>
      </c>
      <c r="L107" t="s">
        <v>9069</v>
      </c>
      <c r="M107" t="s">
        <v>9070</v>
      </c>
      <c r="N107" t="s">
        <v>9071</v>
      </c>
      <c r="O107" t="s">
        <v>9072</v>
      </c>
      <c r="Q107" t="s">
        <v>8064</v>
      </c>
      <c r="S107">
        <v>32</v>
      </c>
      <c r="T107">
        <v>11</v>
      </c>
      <c r="U107">
        <v>43</v>
      </c>
      <c r="V107" t="s">
        <v>8292</v>
      </c>
      <c r="W107" t="s">
        <v>9073</v>
      </c>
      <c r="X107" t="s">
        <v>8294</v>
      </c>
      <c r="Y107" t="s">
        <v>9074</v>
      </c>
      <c r="Z107" t="s">
        <v>8082</v>
      </c>
      <c r="AD107" t="s">
        <v>9070</v>
      </c>
      <c r="AF107" t="s">
        <v>9075</v>
      </c>
      <c r="AG107">
        <v>40976.293749999997</v>
      </c>
      <c r="AH107">
        <v>42430.960416666669</v>
      </c>
    </row>
    <row r="108" spans="1:35">
      <c r="A108" t="s">
        <v>344</v>
      </c>
      <c r="B108">
        <v>23</v>
      </c>
      <c r="C108" t="s">
        <v>541</v>
      </c>
      <c r="D108">
        <v>235085</v>
      </c>
      <c r="F108" t="s">
        <v>348</v>
      </c>
      <c r="G108" t="s">
        <v>4365</v>
      </c>
      <c r="H108" t="s">
        <v>4364</v>
      </c>
      <c r="I108">
        <v>26293</v>
      </c>
      <c r="J108" t="s">
        <v>4366</v>
      </c>
      <c r="K108" t="s">
        <v>9076</v>
      </c>
      <c r="L108" t="s">
        <v>9077</v>
      </c>
      <c r="M108" t="s">
        <v>9078</v>
      </c>
      <c r="N108" t="s">
        <v>9079</v>
      </c>
      <c r="O108" t="s">
        <v>9080</v>
      </c>
      <c r="Q108" t="s">
        <v>8064</v>
      </c>
      <c r="S108">
        <v>31</v>
      </c>
      <c r="T108">
        <v>18</v>
      </c>
      <c r="U108">
        <v>49</v>
      </c>
      <c r="V108" t="s">
        <v>9081</v>
      </c>
      <c r="W108" t="s">
        <v>9082</v>
      </c>
      <c r="X108" t="s">
        <v>9083</v>
      </c>
      <c r="Y108" t="s">
        <v>9084</v>
      </c>
      <c r="Z108" t="s">
        <v>8082</v>
      </c>
      <c r="AD108" t="s">
        <v>9085</v>
      </c>
      <c r="AF108" t="s">
        <v>9086</v>
      </c>
      <c r="AG108">
        <v>40981.210416666669</v>
      </c>
      <c r="AH108">
        <v>42430.252083333333</v>
      </c>
    </row>
    <row r="109" spans="1:35">
      <c r="A109" t="s">
        <v>344</v>
      </c>
      <c r="B109">
        <v>23</v>
      </c>
      <c r="C109" t="s">
        <v>541</v>
      </c>
      <c r="D109">
        <v>235061</v>
      </c>
      <c r="F109" t="s">
        <v>348</v>
      </c>
      <c r="G109" t="s">
        <v>4511</v>
      </c>
      <c r="H109" t="s">
        <v>4510</v>
      </c>
      <c r="I109">
        <v>29652</v>
      </c>
      <c r="J109" t="s">
        <v>4512</v>
      </c>
      <c r="K109" t="s">
        <v>9087</v>
      </c>
      <c r="L109" t="s">
        <v>9088</v>
      </c>
      <c r="M109">
        <v>523819337</v>
      </c>
      <c r="N109">
        <v>523839475</v>
      </c>
      <c r="O109" t="s">
        <v>9089</v>
      </c>
      <c r="Q109" t="s">
        <v>8064</v>
      </c>
      <c r="S109">
        <v>16</v>
      </c>
      <c r="T109">
        <v>3</v>
      </c>
      <c r="U109">
        <v>19</v>
      </c>
      <c r="V109" t="s">
        <v>9090</v>
      </c>
      <c r="W109" t="s">
        <v>9091</v>
      </c>
      <c r="X109" t="s">
        <v>9092</v>
      </c>
      <c r="Y109" t="s">
        <v>9093</v>
      </c>
      <c r="Z109" t="s">
        <v>8082</v>
      </c>
      <c r="AD109">
        <v>9084590150</v>
      </c>
      <c r="AF109" t="s">
        <v>9094</v>
      </c>
      <c r="AG109">
        <v>41766.295138888891</v>
      </c>
      <c r="AH109">
        <v>42436.085416666669</v>
      </c>
    </row>
    <row r="110" spans="1:35">
      <c r="A110" t="s">
        <v>344</v>
      </c>
      <c r="B110">
        <v>23</v>
      </c>
      <c r="C110" t="s">
        <v>541</v>
      </c>
      <c r="D110">
        <v>235047</v>
      </c>
      <c r="F110" t="s">
        <v>348</v>
      </c>
      <c r="G110" t="s">
        <v>4570</v>
      </c>
      <c r="H110" t="s">
        <v>4569</v>
      </c>
      <c r="I110">
        <v>30097</v>
      </c>
      <c r="J110" t="s">
        <v>4571</v>
      </c>
      <c r="K110" t="s">
        <v>9095</v>
      </c>
      <c r="L110" t="s">
        <v>9096</v>
      </c>
      <c r="M110" t="s">
        <v>9097</v>
      </c>
      <c r="N110" t="s">
        <v>9098</v>
      </c>
      <c r="O110" t="s">
        <v>9099</v>
      </c>
      <c r="Q110" t="s">
        <v>8064</v>
      </c>
      <c r="S110">
        <v>12</v>
      </c>
      <c r="T110">
        <v>6</v>
      </c>
      <c r="U110">
        <v>18</v>
      </c>
      <c r="V110" t="s">
        <v>9100</v>
      </c>
      <c r="W110" t="s">
        <v>9101</v>
      </c>
      <c r="X110" t="s">
        <v>9102</v>
      </c>
      <c r="Y110" t="s">
        <v>9103</v>
      </c>
      <c r="Z110" t="s">
        <v>8082</v>
      </c>
      <c r="AD110" t="s">
        <v>9104</v>
      </c>
      <c r="AF110" t="s">
        <v>9105</v>
      </c>
      <c r="AG110">
        <v>41865.130555555559</v>
      </c>
      <c r="AH110">
        <v>42438.002083333333</v>
      </c>
    </row>
    <row r="111" spans="1:35">
      <c r="A111" t="s">
        <v>344</v>
      </c>
      <c r="B111">
        <v>23</v>
      </c>
      <c r="C111" t="s">
        <v>541</v>
      </c>
      <c r="D111">
        <v>235004</v>
      </c>
      <c r="F111" t="s">
        <v>348</v>
      </c>
      <c r="G111" t="s">
        <v>4627</v>
      </c>
      <c r="H111" t="s">
        <v>4626</v>
      </c>
      <c r="I111">
        <v>24277</v>
      </c>
      <c r="J111" t="s">
        <v>4628</v>
      </c>
      <c r="K111" t="s">
        <v>9106</v>
      </c>
      <c r="L111" t="s">
        <v>9107</v>
      </c>
      <c r="M111">
        <v>527116561</v>
      </c>
      <c r="N111">
        <v>527226099</v>
      </c>
      <c r="O111" t="s">
        <v>9108</v>
      </c>
      <c r="Q111" t="s">
        <v>8064</v>
      </c>
      <c r="S111">
        <v>15</v>
      </c>
      <c r="T111">
        <v>20</v>
      </c>
      <c r="U111">
        <v>35</v>
      </c>
      <c r="V111" t="s">
        <v>9109</v>
      </c>
      <c r="W111" t="s">
        <v>9110</v>
      </c>
      <c r="X111" t="s">
        <v>9111</v>
      </c>
      <c r="Y111" t="s">
        <v>9112</v>
      </c>
      <c r="Z111" t="s">
        <v>8069</v>
      </c>
      <c r="AA111" t="s">
        <v>344</v>
      </c>
      <c r="AB111" t="s">
        <v>9113</v>
      </c>
      <c r="AD111">
        <v>9084710060</v>
      </c>
      <c r="AE111">
        <v>527226099</v>
      </c>
      <c r="AF111" t="s">
        <v>9114</v>
      </c>
      <c r="AG111">
        <v>40776.630555555559</v>
      </c>
      <c r="AH111">
        <v>42471.419444444444</v>
      </c>
    </row>
    <row r="112" spans="1:35">
      <c r="A112" t="s">
        <v>344</v>
      </c>
      <c r="B112">
        <v>23</v>
      </c>
      <c r="C112" t="s">
        <v>541</v>
      </c>
      <c r="D112">
        <v>235088</v>
      </c>
      <c r="F112" t="s">
        <v>348</v>
      </c>
      <c r="G112" t="s">
        <v>4733</v>
      </c>
      <c r="H112" t="s">
        <v>4732</v>
      </c>
      <c r="I112">
        <v>26997</v>
      </c>
      <c r="J112" t="s">
        <v>4734</v>
      </c>
      <c r="K112" t="s">
        <v>9115</v>
      </c>
      <c r="L112" t="s">
        <v>9116</v>
      </c>
      <c r="M112" t="s">
        <v>9117</v>
      </c>
      <c r="N112" t="s">
        <v>9118</v>
      </c>
      <c r="O112" t="s">
        <v>9119</v>
      </c>
      <c r="Q112" t="s">
        <v>8064</v>
      </c>
      <c r="S112">
        <v>7</v>
      </c>
      <c r="T112">
        <v>0</v>
      </c>
      <c r="U112">
        <v>7</v>
      </c>
      <c r="V112" t="s">
        <v>9120</v>
      </c>
      <c r="W112" t="s">
        <v>9121</v>
      </c>
      <c r="X112" t="s">
        <v>9122</v>
      </c>
      <c r="Y112" t="s">
        <v>9123</v>
      </c>
      <c r="Z112" t="s">
        <v>8082</v>
      </c>
      <c r="AD112" t="s">
        <v>9124</v>
      </c>
      <c r="AF112" t="s">
        <v>9125</v>
      </c>
      <c r="AG112">
        <v>41065.254166666666</v>
      </c>
      <c r="AH112">
        <v>42478.12777777778</v>
      </c>
    </row>
    <row r="113" spans="1:35">
      <c r="A113" t="s">
        <v>344</v>
      </c>
      <c r="B113">
        <v>23</v>
      </c>
      <c r="C113" t="s">
        <v>541</v>
      </c>
      <c r="D113">
        <v>235056</v>
      </c>
      <c r="F113" t="s">
        <v>348</v>
      </c>
      <c r="G113" t="s">
        <v>4802</v>
      </c>
      <c r="H113" t="s">
        <v>4801</v>
      </c>
      <c r="I113">
        <v>30080</v>
      </c>
      <c r="J113" t="s">
        <v>4803</v>
      </c>
      <c r="K113" t="s">
        <v>9126</v>
      </c>
      <c r="L113" t="s">
        <v>9127</v>
      </c>
      <c r="M113" t="s">
        <v>9128</v>
      </c>
      <c r="N113" t="s">
        <v>9129</v>
      </c>
      <c r="O113" t="s">
        <v>9130</v>
      </c>
      <c r="Q113" t="s">
        <v>8064</v>
      </c>
      <c r="S113">
        <v>12</v>
      </c>
      <c r="T113">
        <v>13</v>
      </c>
      <c r="U113">
        <v>25</v>
      </c>
      <c r="V113" t="s">
        <v>9131</v>
      </c>
      <c r="W113" t="s">
        <v>9132</v>
      </c>
      <c r="X113" t="s">
        <v>9133</v>
      </c>
      <c r="Y113" t="s">
        <v>9134</v>
      </c>
      <c r="Z113" t="s">
        <v>8082</v>
      </c>
      <c r="AD113" t="s">
        <v>9135</v>
      </c>
      <c r="AF113" t="s">
        <v>9136</v>
      </c>
      <c r="AG113">
        <v>41855.297222222223</v>
      </c>
      <c r="AH113">
        <v>42471.419444444444</v>
      </c>
    </row>
    <row r="114" spans="1:35">
      <c r="A114" t="s">
        <v>344</v>
      </c>
      <c r="B114">
        <v>23</v>
      </c>
      <c r="C114" t="s">
        <v>541</v>
      </c>
      <c r="D114">
        <v>235026</v>
      </c>
      <c r="F114" t="s">
        <v>348</v>
      </c>
      <c r="G114" t="s">
        <v>4879</v>
      </c>
      <c r="H114" t="s">
        <v>4878</v>
      </c>
      <c r="I114">
        <v>28031</v>
      </c>
      <c r="J114" t="s">
        <v>4880</v>
      </c>
      <c r="K114" t="s">
        <v>9137</v>
      </c>
      <c r="L114" t="s">
        <v>9138</v>
      </c>
      <c r="M114" t="s">
        <v>9139</v>
      </c>
      <c r="N114" t="s">
        <v>9140</v>
      </c>
      <c r="O114" t="s">
        <v>9141</v>
      </c>
      <c r="Q114" t="s">
        <v>8064</v>
      </c>
      <c r="S114">
        <v>17</v>
      </c>
      <c r="T114">
        <v>12</v>
      </c>
      <c r="U114">
        <v>29</v>
      </c>
      <c r="V114" t="s">
        <v>9142</v>
      </c>
      <c r="W114" t="s">
        <v>9143</v>
      </c>
      <c r="X114" t="s">
        <v>9144</v>
      </c>
      <c r="Y114" t="s">
        <v>9145</v>
      </c>
      <c r="Z114" t="s">
        <v>8082</v>
      </c>
      <c r="AD114" t="s">
        <v>9146</v>
      </c>
      <c r="AF114" t="s">
        <v>9147</v>
      </c>
      <c r="AG114">
        <v>41389.25277777778</v>
      </c>
      <c r="AH114">
        <v>42433.127083333333</v>
      </c>
    </row>
    <row r="115" spans="1:35">
      <c r="A115" t="s">
        <v>344</v>
      </c>
      <c r="B115">
        <v>23</v>
      </c>
      <c r="C115" t="s">
        <v>541</v>
      </c>
      <c r="D115">
        <v>235064</v>
      </c>
      <c r="F115" t="s">
        <v>348</v>
      </c>
      <c r="G115" t="s">
        <v>4967</v>
      </c>
      <c r="H115" t="s">
        <v>4966</v>
      </c>
      <c r="I115">
        <v>29272</v>
      </c>
      <c r="J115" t="s">
        <v>4968</v>
      </c>
      <c r="K115" t="s">
        <v>9148</v>
      </c>
      <c r="L115" t="s">
        <v>9149</v>
      </c>
      <c r="M115" t="s">
        <v>9150</v>
      </c>
      <c r="N115" t="s">
        <v>9151</v>
      </c>
      <c r="O115" t="s">
        <v>9152</v>
      </c>
      <c r="Q115" t="s">
        <v>8064</v>
      </c>
      <c r="S115">
        <v>18</v>
      </c>
      <c r="T115">
        <v>7</v>
      </c>
      <c r="U115">
        <v>25</v>
      </c>
      <c r="V115" t="s">
        <v>9153</v>
      </c>
      <c r="W115" t="s">
        <v>9154</v>
      </c>
      <c r="X115" t="s">
        <v>9155</v>
      </c>
      <c r="Y115" t="s">
        <v>8216</v>
      </c>
      <c r="Z115" t="s">
        <v>8082</v>
      </c>
      <c r="AD115" t="s">
        <v>9156</v>
      </c>
      <c r="AF115" t="s">
        <v>9157</v>
      </c>
      <c r="AG115">
        <v>41704.252083333333</v>
      </c>
      <c r="AH115">
        <v>42436.085416666669</v>
      </c>
    </row>
    <row r="116" spans="1:35">
      <c r="A116" t="s">
        <v>344</v>
      </c>
      <c r="B116">
        <v>23</v>
      </c>
      <c r="C116" t="s">
        <v>541</v>
      </c>
      <c r="D116">
        <v>235044</v>
      </c>
      <c r="F116" t="s">
        <v>348</v>
      </c>
      <c r="G116" t="s">
        <v>5045</v>
      </c>
      <c r="H116" t="s">
        <v>5044</v>
      </c>
      <c r="I116">
        <v>24302</v>
      </c>
      <c r="J116" t="s">
        <v>5046</v>
      </c>
      <c r="K116" t="s">
        <v>9158</v>
      </c>
      <c r="L116" t="s">
        <v>9159</v>
      </c>
      <c r="M116">
        <v>528316341</v>
      </c>
      <c r="N116">
        <v>528349279</v>
      </c>
      <c r="O116" t="s">
        <v>9160</v>
      </c>
      <c r="Q116" t="s">
        <v>8064</v>
      </c>
      <c r="S116">
        <v>27</v>
      </c>
      <c r="T116">
        <v>26</v>
      </c>
      <c r="U116">
        <v>53</v>
      </c>
      <c r="V116" t="s">
        <v>8292</v>
      </c>
      <c r="W116" t="s">
        <v>9161</v>
      </c>
      <c r="X116" t="s">
        <v>8294</v>
      </c>
      <c r="Y116" t="s">
        <v>9162</v>
      </c>
      <c r="Z116" t="s">
        <v>8069</v>
      </c>
      <c r="AA116" t="s">
        <v>344</v>
      </c>
      <c r="AB116" t="s">
        <v>9163</v>
      </c>
      <c r="AD116">
        <v>528316341</v>
      </c>
      <c r="AE116" t="s">
        <v>8094</v>
      </c>
      <c r="AF116" t="s">
        <v>9164</v>
      </c>
      <c r="AG116">
        <v>40776.630555555559</v>
      </c>
      <c r="AH116">
        <v>42430.252083333333</v>
      </c>
    </row>
    <row r="117" spans="1:35">
      <c r="A117" t="s">
        <v>344</v>
      </c>
      <c r="B117">
        <v>23</v>
      </c>
      <c r="C117" t="s">
        <v>541</v>
      </c>
      <c r="D117">
        <v>235105</v>
      </c>
      <c r="F117" t="s">
        <v>348</v>
      </c>
      <c r="G117" t="s">
        <v>5206</v>
      </c>
      <c r="H117" t="s">
        <v>5205</v>
      </c>
      <c r="I117">
        <v>27732</v>
      </c>
      <c r="J117" t="s">
        <v>5207</v>
      </c>
      <c r="K117" t="s">
        <v>9165</v>
      </c>
      <c r="L117" t="s">
        <v>9166</v>
      </c>
      <c r="M117" t="s">
        <v>9167</v>
      </c>
      <c r="N117" t="s">
        <v>9168</v>
      </c>
      <c r="O117" t="s">
        <v>9169</v>
      </c>
      <c r="Q117" t="s">
        <v>8064</v>
      </c>
      <c r="S117">
        <v>0</v>
      </c>
      <c r="T117">
        <v>1</v>
      </c>
      <c r="U117">
        <v>1</v>
      </c>
      <c r="V117" t="s">
        <v>9170</v>
      </c>
      <c r="W117" t="s">
        <v>9171</v>
      </c>
      <c r="X117" t="s">
        <v>9172</v>
      </c>
      <c r="Y117" t="s">
        <v>9173</v>
      </c>
      <c r="Z117" t="s">
        <v>8082</v>
      </c>
      <c r="AD117" t="s">
        <v>9174</v>
      </c>
      <c r="AF117" t="s">
        <v>9175</v>
      </c>
      <c r="AG117">
        <v>41341.210416666669</v>
      </c>
      <c r="AH117">
        <v>42436.085416666669</v>
      </c>
    </row>
    <row r="118" spans="1:35">
      <c r="A118" t="s">
        <v>344</v>
      </c>
      <c r="B118">
        <v>23</v>
      </c>
      <c r="C118" t="s">
        <v>541</v>
      </c>
      <c r="D118">
        <v>235077</v>
      </c>
      <c r="F118" t="s">
        <v>348</v>
      </c>
      <c r="G118" t="s">
        <v>5212</v>
      </c>
      <c r="H118" t="s">
        <v>5211</v>
      </c>
      <c r="I118">
        <v>29587</v>
      </c>
      <c r="J118" t="s">
        <v>5213</v>
      </c>
      <c r="K118" t="s">
        <v>9176</v>
      </c>
      <c r="L118" t="s">
        <v>9177</v>
      </c>
      <c r="M118" t="s">
        <v>9178</v>
      </c>
      <c r="O118" t="s">
        <v>9179</v>
      </c>
      <c r="Q118" t="s">
        <v>8064</v>
      </c>
      <c r="S118">
        <v>23</v>
      </c>
      <c r="T118">
        <v>21</v>
      </c>
      <c r="U118">
        <v>44</v>
      </c>
      <c r="V118" t="s">
        <v>9180</v>
      </c>
      <c r="W118" t="s">
        <v>9181</v>
      </c>
      <c r="X118" t="s">
        <v>9182</v>
      </c>
      <c r="Y118" t="s">
        <v>9183</v>
      </c>
      <c r="Z118" t="s">
        <v>8082</v>
      </c>
      <c r="AD118" t="s">
        <v>9184</v>
      </c>
      <c r="AF118" t="s">
        <v>9185</v>
      </c>
      <c r="AG118">
        <v>41757.211111111108</v>
      </c>
      <c r="AH118">
        <v>42439.043749999997</v>
      </c>
      <c r="AI118" t="s">
        <v>9186</v>
      </c>
    </row>
    <row r="119" spans="1:35">
      <c r="A119" t="s">
        <v>344</v>
      </c>
      <c r="B119">
        <v>23</v>
      </c>
      <c r="C119" t="s">
        <v>541</v>
      </c>
      <c r="D119">
        <v>235005</v>
      </c>
      <c r="F119" t="s">
        <v>348</v>
      </c>
      <c r="G119" t="s">
        <v>5346</v>
      </c>
      <c r="H119" t="s">
        <v>5345</v>
      </c>
      <c r="I119">
        <v>29295</v>
      </c>
      <c r="J119" t="s">
        <v>5347</v>
      </c>
      <c r="K119" t="s">
        <v>9187</v>
      </c>
      <c r="L119" t="s">
        <v>9188</v>
      </c>
      <c r="M119">
        <v>527213336</v>
      </c>
      <c r="N119">
        <v>527226942</v>
      </c>
      <c r="O119" t="s">
        <v>9189</v>
      </c>
      <c r="Q119" t="s">
        <v>8064</v>
      </c>
      <c r="S119">
        <v>24</v>
      </c>
      <c r="T119">
        <v>19</v>
      </c>
      <c r="U119">
        <v>43</v>
      </c>
      <c r="V119" t="s">
        <v>9190</v>
      </c>
      <c r="W119" t="s">
        <v>9191</v>
      </c>
      <c r="X119" t="s">
        <v>9192</v>
      </c>
      <c r="Y119" t="s">
        <v>9193</v>
      </c>
      <c r="Z119" t="s">
        <v>8082</v>
      </c>
      <c r="AD119">
        <v>9081592827</v>
      </c>
      <c r="AF119" t="s">
        <v>9194</v>
      </c>
      <c r="AG119">
        <v>41709.335416666669</v>
      </c>
      <c r="AH119">
        <v>42438.002083333333</v>
      </c>
    </row>
    <row r="120" spans="1:35">
      <c r="A120" t="s">
        <v>344</v>
      </c>
      <c r="B120">
        <v>23</v>
      </c>
      <c r="C120" t="s">
        <v>541</v>
      </c>
      <c r="D120">
        <v>235421</v>
      </c>
      <c r="F120" t="s">
        <v>348</v>
      </c>
      <c r="G120" t="s">
        <v>5477</v>
      </c>
      <c r="H120" t="s">
        <v>5476</v>
      </c>
      <c r="I120">
        <v>26289</v>
      </c>
      <c r="J120" t="s">
        <v>5476</v>
      </c>
      <c r="K120" t="s">
        <v>9195</v>
      </c>
      <c r="L120" t="s">
        <v>9196</v>
      </c>
      <c r="M120" t="s">
        <v>9197</v>
      </c>
      <c r="N120" t="s">
        <v>9198</v>
      </c>
      <c r="O120" t="s">
        <v>9199</v>
      </c>
      <c r="Q120" t="s">
        <v>8064</v>
      </c>
      <c r="S120">
        <v>19</v>
      </c>
      <c r="T120">
        <v>0</v>
      </c>
      <c r="U120">
        <v>19</v>
      </c>
      <c r="V120" t="s">
        <v>8397</v>
      </c>
      <c r="W120" t="s">
        <v>9200</v>
      </c>
      <c r="X120" t="s">
        <v>8399</v>
      </c>
      <c r="Y120" t="s">
        <v>9201</v>
      </c>
      <c r="Z120" t="s">
        <v>8082</v>
      </c>
      <c r="AD120" t="s">
        <v>9202</v>
      </c>
      <c r="AF120" t="s">
        <v>9203</v>
      </c>
      <c r="AG120">
        <v>40980.293749999997</v>
      </c>
      <c r="AH120">
        <v>42440.293749999997</v>
      </c>
      <c r="AI120" t="s">
        <v>9204</v>
      </c>
    </row>
    <row r="121" spans="1:35">
      <c r="A121" t="s">
        <v>344</v>
      </c>
      <c r="B121">
        <v>23</v>
      </c>
      <c r="C121" t="s">
        <v>541</v>
      </c>
      <c r="D121">
        <v>235021</v>
      </c>
      <c r="F121" t="s">
        <v>348</v>
      </c>
      <c r="G121" t="s">
        <v>5536</v>
      </c>
      <c r="H121" t="s">
        <v>5535</v>
      </c>
      <c r="I121">
        <v>24282</v>
      </c>
      <c r="J121" t="s">
        <v>5535</v>
      </c>
      <c r="K121" t="s">
        <v>9205</v>
      </c>
      <c r="L121" t="s">
        <v>9206</v>
      </c>
      <c r="M121">
        <v>525231265</v>
      </c>
      <c r="O121" t="s">
        <v>9207</v>
      </c>
      <c r="Q121" t="s">
        <v>8064</v>
      </c>
      <c r="S121">
        <v>10</v>
      </c>
      <c r="T121">
        <v>10</v>
      </c>
      <c r="U121">
        <v>20</v>
      </c>
      <c r="V121" t="s">
        <v>9208</v>
      </c>
      <c r="W121" t="s">
        <v>9209</v>
      </c>
      <c r="X121" t="s">
        <v>9210</v>
      </c>
      <c r="Y121" t="s">
        <v>9211</v>
      </c>
      <c r="Z121" t="s">
        <v>8069</v>
      </c>
      <c r="AA121" t="s">
        <v>344</v>
      </c>
      <c r="AB121" t="s">
        <v>9212</v>
      </c>
      <c r="AD121">
        <v>525231265</v>
      </c>
      <c r="AE121" t="s">
        <v>8094</v>
      </c>
      <c r="AF121" t="s">
        <v>9213</v>
      </c>
      <c r="AG121">
        <v>40776.630555555559</v>
      </c>
      <c r="AH121">
        <v>42430.252083333333</v>
      </c>
    </row>
    <row r="122" spans="1:35">
      <c r="A122" t="s">
        <v>344</v>
      </c>
      <c r="B122">
        <v>23</v>
      </c>
      <c r="C122" t="s">
        <v>541</v>
      </c>
      <c r="D122">
        <v>235083</v>
      </c>
      <c r="F122" t="s">
        <v>348</v>
      </c>
      <c r="G122" t="s">
        <v>5598</v>
      </c>
      <c r="H122" t="s">
        <v>5597</v>
      </c>
      <c r="I122">
        <v>24292</v>
      </c>
      <c r="J122" t="s">
        <v>5599</v>
      </c>
      <c r="K122" t="s">
        <v>9214</v>
      </c>
      <c r="L122" t="s">
        <v>9215</v>
      </c>
      <c r="M122">
        <v>526215371</v>
      </c>
      <c r="N122">
        <v>526220689</v>
      </c>
      <c r="O122" t="s">
        <v>9216</v>
      </c>
      <c r="Q122" t="s">
        <v>8064</v>
      </c>
      <c r="S122">
        <v>22</v>
      </c>
      <c r="T122">
        <v>3</v>
      </c>
      <c r="U122">
        <v>25</v>
      </c>
      <c r="V122" t="s">
        <v>9217</v>
      </c>
      <c r="W122" t="s">
        <v>9218</v>
      </c>
      <c r="X122" t="s">
        <v>9219</v>
      </c>
      <c r="Y122" t="s">
        <v>9220</v>
      </c>
      <c r="Z122" t="s">
        <v>8069</v>
      </c>
      <c r="AA122" t="s">
        <v>344</v>
      </c>
      <c r="AB122" t="s">
        <v>9221</v>
      </c>
      <c r="AD122" t="s">
        <v>9222</v>
      </c>
      <c r="AE122">
        <v>526220689</v>
      </c>
      <c r="AF122" t="s">
        <v>9223</v>
      </c>
      <c r="AG122">
        <v>40776.630555555559</v>
      </c>
      <c r="AH122">
        <v>42473.37777777778</v>
      </c>
    </row>
    <row r="123" spans="1:35">
      <c r="A123" t="s">
        <v>344</v>
      </c>
      <c r="B123">
        <v>23</v>
      </c>
      <c r="C123" t="s">
        <v>541</v>
      </c>
      <c r="D123">
        <v>235075</v>
      </c>
      <c r="F123" t="s">
        <v>348</v>
      </c>
      <c r="G123" t="s">
        <v>5675</v>
      </c>
      <c r="H123" t="s">
        <v>5674</v>
      </c>
      <c r="I123">
        <v>28545</v>
      </c>
      <c r="J123" t="s">
        <v>5674</v>
      </c>
      <c r="K123" t="s">
        <v>9224</v>
      </c>
      <c r="L123" t="s">
        <v>9225</v>
      </c>
      <c r="M123" t="s">
        <v>9226</v>
      </c>
      <c r="N123" t="s">
        <v>9227</v>
      </c>
      <c r="O123" t="s">
        <v>9228</v>
      </c>
      <c r="Q123" t="s">
        <v>8064</v>
      </c>
      <c r="S123">
        <v>14</v>
      </c>
      <c r="T123">
        <v>5</v>
      </c>
      <c r="U123">
        <v>19</v>
      </c>
      <c r="V123" t="s">
        <v>8358</v>
      </c>
      <c r="W123" t="s">
        <v>9045</v>
      </c>
      <c r="X123" t="s">
        <v>8360</v>
      </c>
      <c r="Y123" t="s">
        <v>9046</v>
      </c>
      <c r="Z123" t="s">
        <v>8082</v>
      </c>
      <c r="AD123">
        <v>9061767026</v>
      </c>
      <c r="AF123" t="s">
        <v>9229</v>
      </c>
      <c r="AG123">
        <v>41463.213194444441</v>
      </c>
      <c r="AH123">
        <v>42439.960416666669</v>
      </c>
    </row>
    <row r="124" spans="1:35">
      <c r="A124" t="s">
        <v>344</v>
      </c>
      <c r="B124">
        <v>23</v>
      </c>
      <c r="C124" t="s">
        <v>541</v>
      </c>
      <c r="D124">
        <v>235422</v>
      </c>
      <c r="F124" t="s">
        <v>348</v>
      </c>
      <c r="G124" t="s">
        <v>5734</v>
      </c>
      <c r="H124" t="s">
        <v>5733</v>
      </c>
      <c r="I124">
        <v>26409</v>
      </c>
      <c r="J124" t="s">
        <v>5735</v>
      </c>
      <c r="K124" t="s">
        <v>9230</v>
      </c>
      <c r="L124" t="s">
        <v>9231</v>
      </c>
      <c r="M124" t="s">
        <v>9232</v>
      </c>
      <c r="N124" t="s">
        <v>9233</v>
      </c>
      <c r="O124" t="s">
        <v>9234</v>
      </c>
      <c r="Q124" t="s">
        <v>8064</v>
      </c>
      <c r="S124">
        <v>10</v>
      </c>
      <c r="T124">
        <v>0</v>
      </c>
      <c r="U124">
        <v>10</v>
      </c>
      <c r="V124" t="s">
        <v>9235</v>
      </c>
      <c r="W124" t="s">
        <v>9236</v>
      </c>
      <c r="X124" t="s">
        <v>9237</v>
      </c>
      <c r="Y124" t="s">
        <v>8438</v>
      </c>
      <c r="Z124" t="s">
        <v>8082</v>
      </c>
      <c r="AD124" t="s">
        <v>9238</v>
      </c>
      <c r="AF124" t="s">
        <v>9239</v>
      </c>
      <c r="AG124">
        <v>41003.419444444444</v>
      </c>
      <c r="AH124">
        <v>42438.002083333333</v>
      </c>
      <c r="AI124" t="s">
        <v>9240</v>
      </c>
    </row>
    <row r="125" spans="1:35">
      <c r="A125" t="s">
        <v>344</v>
      </c>
      <c r="B125">
        <v>23</v>
      </c>
      <c r="C125" t="s">
        <v>639</v>
      </c>
      <c r="D125">
        <v>235347</v>
      </c>
      <c r="F125" t="s">
        <v>348</v>
      </c>
      <c r="G125" t="s">
        <v>5765</v>
      </c>
      <c r="H125" t="s">
        <v>5764</v>
      </c>
      <c r="I125">
        <v>24410</v>
      </c>
      <c r="J125" t="s">
        <v>5766</v>
      </c>
      <c r="K125" t="s">
        <v>9241</v>
      </c>
      <c r="L125" t="s">
        <v>9242</v>
      </c>
      <c r="M125">
        <v>563728240</v>
      </c>
      <c r="N125">
        <v>563728277</v>
      </c>
      <c r="O125" t="s">
        <v>9243</v>
      </c>
      <c r="Q125" t="s">
        <v>8064</v>
      </c>
      <c r="S125">
        <v>30</v>
      </c>
      <c r="T125">
        <v>22</v>
      </c>
      <c r="U125">
        <v>52</v>
      </c>
      <c r="V125" t="s">
        <v>9244</v>
      </c>
      <c r="W125" t="s">
        <v>9245</v>
      </c>
      <c r="X125" t="s">
        <v>9246</v>
      </c>
      <c r="Y125" t="s">
        <v>8533</v>
      </c>
      <c r="Z125" t="s">
        <v>8069</v>
      </c>
      <c r="AA125" t="s">
        <v>344</v>
      </c>
      <c r="AB125" t="s">
        <v>9247</v>
      </c>
      <c r="AD125">
        <v>563728240</v>
      </c>
      <c r="AE125" t="s">
        <v>8094</v>
      </c>
      <c r="AF125" t="s">
        <v>9248</v>
      </c>
      <c r="AG125">
        <v>40776.630555555559</v>
      </c>
      <c r="AH125">
        <v>42436.960416666669</v>
      </c>
      <c r="AI125" t="s">
        <v>9249</v>
      </c>
    </row>
    <row r="126" spans="1:35">
      <c r="A126" t="s">
        <v>344</v>
      </c>
      <c r="B126">
        <v>23</v>
      </c>
      <c r="C126" t="s">
        <v>639</v>
      </c>
      <c r="D126">
        <v>235333</v>
      </c>
      <c r="F126" t="s">
        <v>348</v>
      </c>
      <c r="G126" t="s">
        <v>5768</v>
      </c>
      <c r="H126" t="s">
        <v>5767</v>
      </c>
      <c r="I126">
        <v>24361</v>
      </c>
      <c r="J126" t="s">
        <v>5769</v>
      </c>
      <c r="K126" t="s">
        <v>9250</v>
      </c>
      <c r="L126" t="s">
        <v>9251</v>
      </c>
      <c r="M126">
        <v>563562258</v>
      </c>
      <c r="N126">
        <v>563562259</v>
      </c>
      <c r="O126" t="s">
        <v>9252</v>
      </c>
      <c r="Q126" t="s">
        <v>8064</v>
      </c>
      <c r="S126">
        <v>22</v>
      </c>
      <c r="T126">
        <v>24</v>
      </c>
      <c r="U126">
        <v>46</v>
      </c>
      <c r="V126" t="s">
        <v>9253</v>
      </c>
      <c r="W126" t="s">
        <v>9254</v>
      </c>
      <c r="X126" t="s">
        <v>9255</v>
      </c>
      <c r="Y126" t="s">
        <v>9256</v>
      </c>
      <c r="Z126" t="s">
        <v>8069</v>
      </c>
      <c r="AA126" t="s">
        <v>344</v>
      </c>
      <c r="AB126" t="s">
        <v>9257</v>
      </c>
      <c r="AD126">
        <v>8051376748</v>
      </c>
      <c r="AE126">
        <v>564546213</v>
      </c>
      <c r="AF126" t="s">
        <v>9258</v>
      </c>
      <c r="AG126">
        <v>40776.630555555559</v>
      </c>
      <c r="AH126">
        <v>42437.877083333333</v>
      </c>
    </row>
    <row r="127" spans="1:35">
      <c r="A127" t="s">
        <v>344</v>
      </c>
      <c r="B127">
        <v>23</v>
      </c>
      <c r="C127" t="s">
        <v>639</v>
      </c>
      <c r="F127" t="s">
        <v>348</v>
      </c>
      <c r="G127" t="s">
        <v>5771</v>
      </c>
      <c r="H127" t="s">
        <v>5770</v>
      </c>
      <c r="I127">
        <v>30531</v>
      </c>
      <c r="J127" t="s">
        <v>5772</v>
      </c>
      <c r="K127" t="s">
        <v>9259</v>
      </c>
      <c r="L127" t="s">
        <v>9260</v>
      </c>
      <c r="M127" t="s">
        <v>9261</v>
      </c>
      <c r="N127" t="s">
        <v>9262</v>
      </c>
      <c r="O127" t="s">
        <v>9263</v>
      </c>
      <c r="Q127" t="s">
        <v>8064</v>
      </c>
      <c r="S127">
        <v>1</v>
      </c>
      <c r="T127">
        <v>1</v>
      </c>
      <c r="U127">
        <v>2</v>
      </c>
      <c r="V127" t="s">
        <v>9264</v>
      </c>
      <c r="W127" t="s">
        <v>9265</v>
      </c>
      <c r="X127" t="s">
        <v>9266</v>
      </c>
      <c r="Y127" t="s">
        <v>9267</v>
      </c>
      <c r="Z127" t="s">
        <v>8082</v>
      </c>
      <c r="AD127" t="s">
        <v>9268</v>
      </c>
      <c r="AF127" t="s">
        <v>9269</v>
      </c>
      <c r="AG127">
        <v>42125.378472222219</v>
      </c>
      <c r="AH127">
        <v>42454.168749999997</v>
      </c>
    </row>
    <row r="128" spans="1:35">
      <c r="A128" t="s">
        <v>344</v>
      </c>
      <c r="B128">
        <v>23</v>
      </c>
      <c r="C128" t="s">
        <v>639</v>
      </c>
      <c r="D128">
        <v>235337</v>
      </c>
      <c r="F128" t="s">
        <v>348</v>
      </c>
      <c r="G128" t="s">
        <v>5774</v>
      </c>
      <c r="H128" t="s">
        <v>5773</v>
      </c>
      <c r="I128">
        <v>24363</v>
      </c>
      <c r="J128" t="s">
        <v>5775</v>
      </c>
      <c r="K128" t="s">
        <v>9270</v>
      </c>
      <c r="L128" t="s">
        <v>9271</v>
      </c>
      <c r="M128">
        <v>563521067</v>
      </c>
      <c r="N128">
        <v>563521091</v>
      </c>
      <c r="O128" t="s">
        <v>9272</v>
      </c>
      <c r="Q128" t="s">
        <v>8064</v>
      </c>
      <c r="S128">
        <v>22</v>
      </c>
      <c r="T128">
        <v>14</v>
      </c>
      <c r="U128">
        <v>36</v>
      </c>
      <c r="V128" t="s">
        <v>9273</v>
      </c>
      <c r="W128" t="s">
        <v>9274</v>
      </c>
      <c r="X128" t="s">
        <v>9275</v>
      </c>
      <c r="Y128" t="s">
        <v>8286</v>
      </c>
      <c r="Z128" t="s">
        <v>8069</v>
      </c>
      <c r="AA128" t="s">
        <v>344</v>
      </c>
      <c r="AB128" t="s">
        <v>9276</v>
      </c>
      <c r="AD128">
        <v>563521067</v>
      </c>
      <c r="AE128">
        <v>563521091</v>
      </c>
      <c r="AF128" t="s">
        <v>9277</v>
      </c>
      <c r="AG128">
        <v>40776.630555555559</v>
      </c>
      <c r="AH128">
        <v>42436.877083333333</v>
      </c>
    </row>
    <row r="129" spans="1:35">
      <c r="A129" t="s">
        <v>344</v>
      </c>
      <c r="B129">
        <v>23</v>
      </c>
      <c r="C129" t="s">
        <v>602</v>
      </c>
      <c r="D129">
        <v>235188</v>
      </c>
      <c r="F129" t="s">
        <v>348</v>
      </c>
      <c r="G129" t="s">
        <v>5779</v>
      </c>
      <c r="H129" t="s">
        <v>5778</v>
      </c>
      <c r="I129">
        <v>24312</v>
      </c>
      <c r="J129" t="s">
        <v>5778</v>
      </c>
      <c r="K129" t="s">
        <v>9278</v>
      </c>
      <c r="L129" t="s">
        <v>9279</v>
      </c>
      <c r="M129">
        <v>528034178</v>
      </c>
      <c r="N129">
        <v>528048030</v>
      </c>
      <c r="O129" t="s">
        <v>9280</v>
      </c>
      <c r="Q129" t="s">
        <v>8064</v>
      </c>
      <c r="S129">
        <v>14</v>
      </c>
      <c r="T129">
        <v>28</v>
      </c>
      <c r="U129">
        <v>42</v>
      </c>
      <c r="V129" t="s">
        <v>9281</v>
      </c>
      <c r="W129" t="s">
        <v>9282</v>
      </c>
      <c r="X129" t="s">
        <v>9283</v>
      </c>
      <c r="Y129" t="s">
        <v>9284</v>
      </c>
      <c r="Z129" t="s">
        <v>8069</v>
      </c>
      <c r="AA129" t="s">
        <v>344</v>
      </c>
      <c r="AB129" t="s">
        <v>9285</v>
      </c>
      <c r="AD129">
        <v>9087336074</v>
      </c>
      <c r="AE129" t="s">
        <v>8094</v>
      </c>
      <c r="AF129" t="s">
        <v>9286</v>
      </c>
      <c r="AG129">
        <v>40776.630555555559</v>
      </c>
      <c r="AH129">
        <v>42436.293749999997</v>
      </c>
    </row>
    <row r="130" spans="1:35">
      <c r="A130" t="s">
        <v>344</v>
      </c>
      <c r="B130">
        <v>23</v>
      </c>
      <c r="C130" t="s">
        <v>602</v>
      </c>
      <c r="D130">
        <v>235189</v>
      </c>
      <c r="F130" t="s">
        <v>348</v>
      </c>
      <c r="G130" t="s">
        <v>5905</v>
      </c>
      <c r="H130" t="s">
        <v>5904</v>
      </c>
      <c r="I130">
        <v>24313</v>
      </c>
      <c r="J130" t="s">
        <v>5904</v>
      </c>
      <c r="K130" t="s">
        <v>9287</v>
      </c>
      <c r="L130" t="s">
        <v>9288</v>
      </c>
      <c r="M130">
        <v>561731196</v>
      </c>
      <c r="O130" t="s">
        <v>9289</v>
      </c>
      <c r="Q130" t="s">
        <v>8064</v>
      </c>
      <c r="S130">
        <v>17</v>
      </c>
      <c r="T130">
        <v>28</v>
      </c>
      <c r="U130">
        <v>45</v>
      </c>
      <c r="V130" t="s">
        <v>9290</v>
      </c>
      <c r="W130" t="s">
        <v>9291</v>
      </c>
      <c r="X130" t="s">
        <v>9292</v>
      </c>
      <c r="Y130" t="s">
        <v>8153</v>
      </c>
      <c r="Z130" t="s">
        <v>8069</v>
      </c>
      <c r="AA130" t="s">
        <v>344</v>
      </c>
      <c r="AB130" t="s">
        <v>9293</v>
      </c>
      <c r="AD130" t="s">
        <v>9294</v>
      </c>
      <c r="AE130" t="s">
        <v>8094</v>
      </c>
      <c r="AF130" t="s">
        <v>9295</v>
      </c>
      <c r="AG130">
        <v>40776.630555555559</v>
      </c>
      <c r="AH130">
        <v>42438.043749999997</v>
      </c>
    </row>
    <row r="131" spans="1:35">
      <c r="A131" t="s">
        <v>344</v>
      </c>
      <c r="B131">
        <v>23</v>
      </c>
      <c r="C131" t="s">
        <v>541</v>
      </c>
      <c r="D131">
        <v>235057</v>
      </c>
      <c r="F131" t="s">
        <v>348</v>
      </c>
      <c r="G131" t="s">
        <v>6042</v>
      </c>
      <c r="H131" t="s">
        <v>6041</v>
      </c>
      <c r="I131">
        <v>24286</v>
      </c>
      <c r="J131" t="s">
        <v>6041</v>
      </c>
      <c r="K131" t="s">
        <v>9296</v>
      </c>
      <c r="L131" t="s">
        <v>9297</v>
      </c>
      <c r="M131">
        <v>524310080</v>
      </c>
      <c r="N131">
        <v>524319185</v>
      </c>
      <c r="O131" t="s">
        <v>9298</v>
      </c>
      <c r="Q131" t="s">
        <v>8064</v>
      </c>
      <c r="S131">
        <v>48</v>
      </c>
      <c r="T131">
        <v>28</v>
      </c>
      <c r="U131">
        <v>76</v>
      </c>
      <c r="V131" t="s">
        <v>9299</v>
      </c>
      <c r="W131" t="s">
        <v>9300</v>
      </c>
      <c r="X131" t="s">
        <v>9301</v>
      </c>
      <c r="Y131" t="s">
        <v>9302</v>
      </c>
      <c r="Z131" t="s">
        <v>8069</v>
      </c>
      <c r="AA131" t="s">
        <v>344</v>
      </c>
      <c r="AB131" t="s">
        <v>9303</v>
      </c>
      <c r="AD131">
        <v>9099465528</v>
      </c>
      <c r="AE131" t="s">
        <v>8094</v>
      </c>
      <c r="AF131" t="s">
        <v>9304</v>
      </c>
      <c r="AG131">
        <v>40776.630555555559</v>
      </c>
      <c r="AH131">
        <v>42436.085416666669</v>
      </c>
      <c r="AI131" t="s">
        <v>9305</v>
      </c>
    </row>
    <row r="132" spans="1:35">
      <c r="A132" t="s">
        <v>344</v>
      </c>
      <c r="B132">
        <v>23</v>
      </c>
      <c r="C132" t="s">
        <v>349</v>
      </c>
      <c r="D132">
        <v>235258</v>
      </c>
      <c r="F132" t="s">
        <v>348</v>
      </c>
      <c r="G132" t="s">
        <v>6272</v>
      </c>
      <c r="H132" t="s">
        <v>6271</v>
      </c>
      <c r="I132">
        <v>24327</v>
      </c>
      <c r="J132" t="s">
        <v>6271</v>
      </c>
      <c r="K132" t="s">
        <v>9306</v>
      </c>
      <c r="L132" t="s">
        <v>9307</v>
      </c>
      <c r="M132">
        <v>562831710</v>
      </c>
      <c r="N132">
        <v>562839899</v>
      </c>
      <c r="O132" t="s">
        <v>9308</v>
      </c>
      <c r="Q132" t="s">
        <v>8064</v>
      </c>
      <c r="S132">
        <v>17</v>
      </c>
      <c r="T132">
        <v>2</v>
      </c>
      <c r="U132">
        <v>19</v>
      </c>
      <c r="V132" t="s">
        <v>9309</v>
      </c>
      <c r="W132" t="s">
        <v>9310</v>
      </c>
      <c r="X132" t="s">
        <v>9311</v>
      </c>
      <c r="Y132" t="s">
        <v>9312</v>
      </c>
      <c r="Z132" t="s">
        <v>8069</v>
      </c>
      <c r="AA132" t="s">
        <v>344</v>
      </c>
      <c r="AB132" t="s">
        <v>9313</v>
      </c>
      <c r="AD132" t="s">
        <v>9314</v>
      </c>
      <c r="AE132">
        <v>562839899</v>
      </c>
      <c r="AF132" t="s">
        <v>9315</v>
      </c>
      <c r="AG132">
        <v>40776.630555555559</v>
      </c>
      <c r="AH132">
        <v>42438.043749999997</v>
      </c>
    </row>
    <row r="133" spans="1:35">
      <c r="A133" t="s">
        <v>344</v>
      </c>
      <c r="B133">
        <v>23</v>
      </c>
      <c r="C133" t="s">
        <v>349</v>
      </c>
      <c r="D133">
        <v>235256</v>
      </c>
      <c r="F133" t="s">
        <v>348</v>
      </c>
      <c r="G133" t="s">
        <v>6331</v>
      </c>
      <c r="H133" t="s">
        <v>6330</v>
      </c>
      <c r="I133">
        <v>24326</v>
      </c>
      <c r="J133" t="s">
        <v>6330</v>
      </c>
      <c r="K133" t="s">
        <v>9316</v>
      </c>
      <c r="L133" t="s">
        <v>9317</v>
      </c>
      <c r="M133">
        <v>562832101</v>
      </c>
      <c r="N133">
        <v>562839650</v>
      </c>
      <c r="O133" t="s">
        <v>9318</v>
      </c>
      <c r="Q133" t="s">
        <v>8064</v>
      </c>
      <c r="S133">
        <v>1</v>
      </c>
      <c r="T133">
        <v>4</v>
      </c>
      <c r="U133">
        <v>5</v>
      </c>
      <c r="V133" t="s">
        <v>9319</v>
      </c>
      <c r="W133" t="s">
        <v>9320</v>
      </c>
      <c r="X133" t="s">
        <v>9321</v>
      </c>
      <c r="Y133" t="s">
        <v>9322</v>
      </c>
      <c r="Z133" t="s">
        <v>8069</v>
      </c>
      <c r="AA133" t="s">
        <v>344</v>
      </c>
      <c r="AB133" t="s">
        <v>9323</v>
      </c>
      <c r="AD133" t="s">
        <v>9324</v>
      </c>
      <c r="AE133">
        <v>562342822</v>
      </c>
      <c r="AF133" t="s">
        <v>9325</v>
      </c>
      <c r="AG133">
        <v>40776.630555555559</v>
      </c>
      <c r="AH133">
        <v>42457.293749999997</v>
      </c>
    </row>
    <row r="134" spans="1:35">
      <c r="A134" t="s">
        <v>344</v>
      </c>
      <c r="B134">
        <v>23</v>
      </c>
      <c r="C134" t="s">
        <v>349</v>
      </c>
      <c r="D134">
        <v>235257</v>
      </c>
      <c r="F134" t="s">
        <v>348</v>
      </c>
      <c r="G134" t="s">
        <v>6348</v>
      </c>
      <c r="H134" t="s">
        <v>6347</v>
      </c>
      <c r="I134">
        <v>29651</v>
      </c>
      <c r="J134" t="s">
        <v>6349</v>
      </c>
      <c r="K134" t="s">
        <v>9306</v>
      </c>
      <c r="L134" t="s">
        <v>9326</v>
      </c>
      <c r="M134" t="s">
        <v>9327</v>
      </c>
      <c r="N134" t="s">
        <v>9328</v>
      </c>
      <c r="O134" t="s">
        <v>9329</v>
      </c>
      <c r="Q134" t="s">
        <v>8064</v>
      </c>
      <c r="S134">
        <v>6</v>
      </c>
      <c r="T134">
        <v>6</v>
      </c>
      <c r="U134">
        <v>12</v>
      </c>
      <c r="V134" t="s">
        <v>9330</v>
      </c>
      <c r="W134" t="s">
        <v>8727</v>
      </c>
      <c r="X134" t="s">
        <v>9331</v>
      </c>
      <c r="Y134" t="s">
        <v>8729</v>
      </c>
      <c r="Z134" t="s">
        <v>8082</v>
      </c>
      <c r="AD134" t="s">
        <v>9332</v>
      </c>
      <c r="AF134" t="s">
        <v>9333</v>
      </c>
      <c r="AG134">
        <v>41766.295138888891</v>
      </c>
      <c r="AH134">
        <v>42453.252083333333</v>
      </c>
    </row>
    <row r="135" spans="1:35">
      <c r="A135" t="s">
        <v>344</v>
      </c>
      <c r="B135">
        <v>23</v>
      </c>
      <c r="C135" t="s">
        <v>541</v>
      </c>
      <c r="D135">
        <v>235049</v>
      </c>
      <c r="F135" t="s">
        <v>348</v>
      </c>
      <c r="G135" t="s">
        <v>6386</v>
      </c>
      <c r="H135" t="s">
        <v>6385</v>
      </c>
      <c r="I135">
        <v>29257</v>
      </c>
      <c r="J135" t="s">
        <v>6387</v>
      </c>
      <c r="K135" t="s">
        <v>9334</v>
      </c>
      <c r="L135" t="s">
        <v>9335</v>
      </c>
      <c r="M135" t="s">
        <v>9336</v>
      </c>
      <c r="O135" t="s">
        <v>9337</v>
      </c>
      <c r="Q135" t="s">
        <v>8064</v>
      </c>
      <c r="S135">
        <v>11</v>
      </c>
      <c r="T135">
        <v>10</v>
      </c>
      <c r="U135">
        <v>21</v>
      </c>
      <c r="V135" t="s">
        <v>9338</v>
      </c>
      <c r="W135" t="s">
        <v>9339</v>
      </c>
      <c r="X135" t="s">
        <v>9340</v>
      </c>
      <c r="Y135" t="s">
        <v>9341</v>
      </c>
      <c r="Z135" t="s">
        <v>8082</v>
      </c>
      <c r="AD135" t="s">
        <v>9342</v>
      </c>
      <c r="AF135" t="s">
        <v>9343</v>
      </c>
      <c r="AG135">
        <v>41701.293749999997</v>
      </c>
      <c r="AH135">
        <v>42453.210416666669</v>
      </c>
    </row>
    <row r="136" spans="1:35">
      <c r="A136" t="s">
        <v>344</v>
      </c>
      <c r="B136">
        <v>23</v>
      </c>
      <c r="C136" t="s">
        <v>541</v>
      </c>
      <c r="D136">
        <v>235106</v>
      </c>
      <c r="F136" t="s">
        <v>348</v>
      </c>
      <c r="G136" t="s">
        <v>6451</v>
      </c>
      <c r="H136" t="s">
        <v>6450</v>
      </c>
      <c r="I136">
        <v>24674</v>
      </c>
      <c r="J136" t="s">
        <v>6450</v>
      </c>
      <c r="K136" t="s">
        <v>9344</v>
      </c>
      <c r="L136" t="s">
        <v>9345</v>
      </c>
      <c r="M136" t="s">
        <v>9346</v>
      </c>
      <c r="N136" t="s">
        <v>9347</v>
      </c>
      <c r="O136" t="s">
        <v>9348</v>
      </c>
      <c r="Q136" t="s">
        <v>8064</v>
      </c>
      <c r="S136">
        <v>27</v>
      </c>
      <c r="T136">
        <v>22</v>
      </c>
      <c r="U136">
        <v>49</v>
      </c>
      <c r="V136" t="s">
        <v>9349</v>
      </c>
      <c r="W136" t="s">
        <v>9350</v>
      </c>
      <c r="X136" t="s">
        <v>9351</v>
      </c>
      <c r="Y136" t="s">
        <v>9352</v>
      </c>
      <c r="Z136" t="s">
        <v>8069</v>
      </c>
      <c r="AA136" t="s">
        <v>344</v>
      </c>
      <c r="AB136" t="s">
        <v>9353</v>
      </c>
      <c r="AD136">
        <v>528033505</v>
      </c>
      <c r="AE136" t="s">
        <v>9354</v>
      </c>
      <c r="AF136" t="s">
        <v>9355</v>
      </c>
      <c r="AG136">
        <v>40776.630555555559</v>
      </c>
      <c r="AH136">
        <v>42467.211111111108</v>
      </c>
    </row>
    <row r="137" spans="1:35">
      <c r="A137" t="s">
        <v>344</v>
      </c>
      <c r="B137">
        <v>23</v>
      </c>
      <c r="C137" t="s">
        <v>541</v>
      </c>
      <c r="D137">
        <v>235009</v>
      </c>
      <c r="F137" t="s">
        <v>348</v>
      </c>
      <c r="G137" t="s">
        <v>6603</v>
      </c>
      <c r="H137" t="s">
        <v>6602</v>
      </c>
      <c r="I137">
        <v>24279</v>
      </c>
      <c r="J137" t="s">
        <v>6602</v>
      </c>
      <c r="K137" t="s">
        <v>9356</v>
      </c>
      <c r="L137" t="s">
        <v>9357</v>
      </c>
      <c r="M137">
        <v>529610435</v>
      </c>
      <c r="N137">
        <v>529618619</v>
      </c>
      <c r="O137" t="s">
        <v>9358</v>
      </c>
      <c r="Q137" t="s">
        <v>8064</v>
      </c>
      <c r="S137">
        <v>43</v>
      </c>
      <c r="T137">
        <v>23</v>
      </c>
      <c r="U137">
        <v>66</v>
      </c>
      <c r="V137" t="s">
        <v>9359</v>
      </c>
      <c r="W137" t="s">
        <v>9360</v>
      </c>
      <c r="X137" t="s">
        <v>9361</v>
      </c>
      <c r="Y137" t="s">
        <v>8264</v>
      </c>
      <c r="Z137" t="s">
        <v>8069</v>
      </c>
      <c r="AA137" t="s">
        <v>344</v>
      </c>
      <c r="AB137" t="s">
        <v>9362</v>
      </c>
      <c r="AD137">
        <v>9044652069</v>
      </c>
      <c r="AE137">
        <v>529618619</v>
      </c>
      <c r="AF137" t="s">
        <v>9363</v>
      </c>
      <c r="AG137">
        <v>40776.630555555559</v>
      </c>
      <c r="AH137">
        <v>42436.085416666669</v>
      </c>
      <c r="AI137" t="s">
        <v>9364</v>
      </c>
    </row>
    <row r="138" spans="1:35">
      <c r="A138" t="s">
        <v>344</v>
      </c>
      <c r="B138">
        <v>23</v>
      </c>
      <c r="C138" t="s">
        <v>639</v>
      </c>
      <c r="D138">
        <v>235294</v>
      </c>
      <c r="F138" t="s">
        <v>348</v>
      </c>
      <c r="G138" t="s">
        <v>6801</v>
      </c>
      <c r="H138" t="s">
        <v>6800</v>
      </c>
      <c r="I138">
        <v>22849</v>
      </c>
      <c r="J138" t="s">
        <v>6800</v>
      </c>
      <c r="K138" t="s">
        <v>9365</v>
      </c>
      <c r="L138" t="s">
        <v>9366</v>
      </c>
      <c r="M138">
        <v>566360402</v>
      </c>
      <c r="N138">
        <v>566369645</v>
      </c>
      <c r="O138" t="s">
        <v>9367</v>
      </c>
      <c r="Q138" t="s">
        <v>8064</v>
      </c>
      <c r="S138">
        <v>3</v>
      </c>
      <c r="T138">
        <v>2</v>
      </c>
      <c r="U138">
        <v>5</v>
      </c>
      <c r="V138" t="s">
        <v>8292</v>
      </c>
      <c r="W138" t="s">
        <v>9368</v>
      </c>
      <c r="X138" t="s">
        <v>8294</v>
      </c>
      <c r="Y138" t="s">
        <v>9369</v>
      </c>
      <c r="Z138" t="s">
        <v>8069</v>
      </c>
      <c r="AA138" t="s">
        <v>344</v>
      </c>
      <c r="AB138" t="s">
        <v>9370</v>
      </c>
      <c r="AD138" t="s">
        <v>9371</v>
      </c>
      <c r="AE138" t="s">
        <v>8094</v>
      </c>
      <c r="AF138" t="s">
        <v>9372</v>
      </c>
      <c r="AG138">
        <v>40952.293055555558</v>
      </c>
      <c r="AH138">
        <v>42444.877083333333</v>
      </c>
      <c r="AI138" t="s">
        <v>9373</v>
      </c>
    </row>
    <row r="139" spans="1:35">
      <c r="A139" t="s">
        <v>344</v>
      </c>
      <c r="B139">
        <v>23</v>
      </c>
      <c r="C139" t="s">
        <v>541</v>
      </c>
      <c r="D139">
        <v>235099</v>
      </c>
      <c r="F139" t="s">
        <v>348</v>
      </c>
      <c r="G139" t="s">
        <v>6805</v>
      </c>
      <c r="H139" t="s">
        <v>6804</v>
      </c>
      <c r="I139">
        <v>24298</v>
      </c>
      <c r="J139" t="s">
        <v>6804</v>
      </c>
      <c r="K139" t="s">
        <v>9374</v>
      </c>
      <c r="L139" t="s">
        <v>9375</v>
      </c>
      <c r="M139">
        <v>527742861</v>
      </c>
      <c r="N139">
        <v>527764970</v>
      </c>
      <c r="O139" t="s">
        <v>9376</v>
      </c>
      <c r="Q139" t="s">
        <v>8064</v>
      </c>
      <c r="S139">
        <v>23</v>
      </c>
      <c r="T139">
        <v>24</v>
      </c>
      <c r="U139">
        <v>47</v>
      </c>
      <c r="V139" t="s">
        <v>8350</v>
      </c>
      <c r="W139" t="s">
        <v>9377</v>
      </c>
      <c r="X139" t="s">
        <v>8352</v>
      </c>
      <c r="Y139" t="s">
        <v>9378</v>
      </c>
      <c r="Z139" t="s">
        <v>8069</v>
      </c>
      <c r="AA139" t="s">
        <v>344</v>
      </c>
      <c r="AB139" t="s">
        <v>9379</v>
      </c>
      <c r="AD139" t="s">
        <v>9380</v>
      </c>
      <c r="AE139">
        <v>527764970</v>
      </c>
      <c r="AF139" t="s">
        <v>9381</v>
      </c>
      <c r="AG139">
        <v>40911.625694444447</v>
      </c>
      <c r="AH139">
        <v>42461.169444444444</v>
      </c>
    </row>
    <row r="140" spans="1:35">
      <c r="A140" t="s">
        <v>344</v>
      </c>
      <c r="B140">
        <v>23</v>
      </c>
      <c r="C140" t="s">
        <v>903</v>
      </c>
      <c r="D140">
        <v>235366</v>
      </c>
      <c r="F140" t="s">
        <v>348</v>
      </c>
      <c r="G140" t="s">
        <v>6942</v>
      </c>
      <c r="H140" t="s">
        <v>6941</v>
      </c>
      <c r="I140">
        <v>24377</v>
      </c>
      <c r="J140" t="s">
        <v>6941</v>
      </c>
      <c r="K140" t="s">
        <v>9382</v>
      </c>
      <c r="L140" t="s">
        <v>9383</v>
      </c>
      <c r="M140">
        <v>532410702</v>
      </c>
      <c r="O140" t="s">
        <v>9384</v>
      </c>
      <c r="Q140" t="s">
        <v>8064</v>
      </c>
      <c r="S140">
        <v>20</v>
      </c>
      <c r="T140">
        <v>16</v>
      </c>
      <c r="U140">
        <v>36</v>
      </c>
      <c r="V140" t="s">
        <v>9385</v>
      </c>
      <c r="W140" t="s">
        <v>9386</v>
      </c>
      <c r="X140" t="s">
        <v>9387</v>
      </c>
      <c r="Y140" t="s">
        <v>9388</v>
      </c>
      <c r="Z140" t="s">
        <v>8069</v>
      </c>
      <c r="AA140" t="s">
        <v>344</v>
      </c>
      <c r="AB140" t="s">
        <v>9389</v>
      </c>
      <c r="AD140">
        <v>532410702</v>
      </c>
      <c r="AE140" t="s">
        <v>8094</v>
      </c>
      <c r="AF140" t="s">
        <v>9390</v>
      </c>
      <c r="AG140">
        <v>40776.630555555559</v>
      </c>
      <c r="AH140">
        <v>42443.418749999997</v>
      </c>
    </row>
    <row r="141" spans="1:35">
      <c r="A141" t="s">
        <v>344</v>
      </c>
      <c r="B141">
        <v>23</v>
      </c>
      <c r="C141" t="s">
        <v>639</v>
      </c>
      <c r="D141">
        <v>235334</v>
      </c>
      <c r="F141" t="s">
        <v>348</v>
      </c>
      <c r="G141" t="s">
        <v>6944</v>
      </c>
      <c r="H141" t="s">
        <v>6943</v>
      </c>
      <c r="I141">
        <v>24362</v>
      </c>
      <c r="J141" t="s">
        <v>6945</v>
      </c>
      <c r="K141" t="s">
        <v>9391</v>
      </c>
      <c r="L141" t="s">
        <v>9392</v>
      </c>
      <c r="M141">
        <v>563596135</v>
      </c>
      <c r="N141">
        <v>563597139</v>
      </c>
      <c r="O141" t="s">
        <v>9393</v>
      </c>
      <c r="Q141" t="s">
        <v>8064</v>
      </c>
      <c r="S141">
        <v>10</v>
      </c>
      <c r="T141">
        <v>19</v>
      </c>
      <c r="U141">
        <v>29</v>
      </c>
      <c r="V141" t="s">
        <v>9394</v>
      </c>
      <c r="W141" t="s">
        <v>9395</v>
      </c>
      <c r="X141" t="s">
        <v>9396</v>
      </c>
      <c r="Y141" t="s">
        <v>9397</v>
      </c>
      <c r="Z141" t="s">
        <v>8069</v>
      </c>
      <c r="AA141" t="s">
        <v>344</v>
      </c>
      <c r="AB141" t="s">
        <v>9398</v>
      </c>
      <c r="AD141">
        <v>563596135</v>
      </c>
      <c r="AE141">
        <v>563597139</v>
      </c>
      <c r="AF141" t="s">
        <v>9399</v>
      </c>
      <c r="AG141">
        <v>40776.630555555559</v>
      </c>
      <c r="AH141">
        <v>42439.335416666669</v>
      </c>
      <c r="AI141" t="s">
        <v>9400</v>
      </c>
    </row>
    <row r="142" spans="1:35">
      <c r="A142" t="s">
        <v>344</v>
      </c>
      <c r="B142">
        <v>23</v>
      </c>
      <c r="C142" t="s">
        <v>639</v>
      </c>
      <c r="D142">
        <v>235287</v>
      </c>
      <c r="F142" t="s">
        <v>348</v>
      </c>
      <c r="G142" t="s">
        <v>6947</v>
      </c>
      <c r="H142" t="s">
        <v>6946</v>
      </c>
      <c r="I142">
        <v>29744</v>
      </c>
      <c r="J142" t="s">
        <v>6948</v>
      </c>
      <c r="K142" t="s">
        <v>9401</v>
      </c>
      <c r="L142" t="s">
        <v>9402</v>
      </c>
      <c r="M142" t="s">
        <v>9403</v>
      </c>
      <c r="N142" t="s">
        <v>9404</v>
      </c>
      <c r="O142" t="s">
        <v>9405</v>
      </c>
      <c r="Q142" t="s">
        <v>8064</v>
      </c>
      <c r="S142">
        <v>3</v>
      </c>
      <c r="T142">
        <v>1</v>
      </c>
      <c r="U142">
        <v>4</v>
      </c>
      <c r="V142" t="s">
        <v>9406</v>
      </c>
      <c r="W142" t="s">
        <v>9407</v>
      </c>
      <c r="X142" t="s">
        <v>9408</v>
      </c>
      <c r="Y142" t="s">
        <v>9409</v>
      </c>
      <c r="Z142" t="s">
        <v>8082</v>
      </c>
      <c r="AD142" t="s">
        <v>9410</v>
      </c>
      <c r="AF142" t="s">
        <v>9411</v>
      </c>
      <c r="AG142">
        <v>41781.378472222219</v>
      </c>
      <c r="AH142">
        <v>42439.877083333333</v>
      </c>
    </row>
    <row r="143" spans="1:35">
      <c r="A143" t="s">
        <v>344</v>
      </c>
      <c r="B143">
        <v>23</v>
      </c>
      <c r="C143" t="s">
        <v>639</v>
      </c>
      <c r="D143">
        <v>235288</v>
      </c>
      <c r="F143" t="s">
        <v>348</v>
      </c>
      <c r="G143" t="s">
        <v>6950</v>
      </c>
      <c r="H143" t="s">
        <v>6949</v>
      </c>
      <c r="I143">
        <v>24345</v>
      </c>
      <c r="J143" t="s">
        <v>6949</v>
      </c>
      <c r="K143" t="s">
        <v>9412</v>
      </c>
      <c r="L143" t="s">
        <v>9413</v>
      </c>
      <c r="M143">
        <v>566410991</v>
      </c>
      <c r="N143">
        <v>566417284</v>
      </c>
      <c r="O143" t="s">
        <v>9414</v>
      </c>
      <c r="Q143" t="s">
        <v>8064</v>
      </c>
      <c r="S143">
        <v>5</v>
      </c>
      <c r="T143">
        <v>2</v>
      </c>
      <c r="U143">
        <v>7</v>
      </c>
      <c r="V143" t="s">
        <v>9415</v>
      </c>
      <c r="W143" t="s">
        <v>9416</v>
      </c>
      <c r="X143" t="s">
        <v>9417</v>
      </c>
      <c r="Y143" t="s">
        <v>9418</v>
      </c>
      <c r="Z143" t="s">
        <v>8069</v>
      </c>
      <c r="AA143" t="s">
        <v>344</v>
      </c>
      <c r="AB143" t="s">
        <v>9419</v>
      </c>
      <c r="AD143">
        <v>8069546955</v>
      </c>
      <c r="AE143" t="s">
        <v>8094</v>
      </c>
      <c r="AF143" t="s">
        <v>9420</v>
      </c>
      <c r="AG143">
        <v>40776.630555555559</v>
      </c>
      <c r="AH143">
        <v>42433.127083333333</v>
      </c>
      <c r="AI143" t="s">
        <v>9421</v>
      </c>
    </row>
    <row r="144" spans="1:35">
      <c r="A144" t="s">
        <v>344</v>
      </c>
      <c r="B144">
        <v>23</v>
      </c>
      <c r="C144" t="s">
        <v>541</v>
      </c>
      <c r="D144">
        <v>235065</v>
      </c>
      <c r="F144" t="s">
        <v>348</v>
      </c>
      <c r="G144" t="s">
        <v>6954</v>
      </c>
      <c r="H144" t="s">
        <v>6953</v>
      </c>
      <c r="I144">
        <v>22840</v>
      </c>
      <c r="J144" t="s">
        <v>6953</v>
      </c>
      <c r="K144" t="s">
        <v>9422</v>
      </c>
      <c r="L144" t="s">
        <v>9423</v>
      </c>
      <c r="M144">
        <v>523831504</v>
      </c>
      <c r="N144">
        <v>523839478</v>
      </c>
      <c r="O144" t="s">
        <v>9424</v>
      </c>
      <c r="Q144" t="s">
        <v>8064</v>
      </c>
      <c r="S144">
        <v>10</v>
      </c>
      <c r="T144">
        <v>8</v>
      </c>
      <c r="U144">
        <v>18</v>
      </c>
      <c r="V144" t="s">
        <v>9425</v>
      </c>
      <c r="W144" t="s">
        <v>9426</v>
      </c>
      <c r="X144" t="s">
        <v>9427</v>
      </c>
      <c r="Y144" t="s">
        <v>9428</v>
      </c>
      <c r="Z144" t="s">
        <v>8069</v>
      </c>
      <c r="AA144" t="s">
        <v>344</v>
      </c>
      <c r="AB144" t="s">
        <v>9429</v>
      </c>
      <c r="AD144" t="s">
        <v>9430</v>
      </c>
      <c r="AE144" t="s">
        <v>8094</v>
      </c>
      <c r="AF144" t="s">
        <v>9431</v>
      </c>
      <c r="AG144">
        <v>40952.293055555558</v>
      </c>
      <c r="AH144">
        <v>42433.127083333333</v>
      </c>
    </row>
    <row r="145" spans="1:35">
      <c r="A145" t="s">
        <v>344</v>
      </c>
      <c r="B145">
        <v>23</v>
      </c>
      <c r="C145" t="s">
        <v>541</v>
      </c>
      <c r="D145">
        <v>235030</v>
      </c>
      <c r="F145" t="s">
        <v>348</v>
      </c>
      <c r="G145" t="s">
        <v>7009</v>
      </c>
      <c r="H145" t="s">
        <v>7008</v>
      </c>
      <c r="I145">
        <v>24283</v>
      </c>
      <c r="J145" t="s">
        <v>7008</v>
      </c>
      <c r="K145" t="s">
        <v>9432</v>
      </c>
      <c r="L145" t="s">
        <v>9433</v>
      </c>
      <c r="M145" t="s">
        <v>9434</v>
      </c>
      <c r="N145" t="s">
        <v>9435</v>
      </c>
      <c r="O145" t="s">
        <v>9436</v>
      </c>
      <c r="Q145" t="s">
        <v>8064</v>
      </c>
      <c r="S145">
        <v>18</v>
      </c>
      <c r="T145">
        <v>18</v>
      </c>
      <c r="U145">
        <v>36</v>
      </c>
      <c r="V145" t="s">
        <v>8350</v>
      </c>
      <c r="W145" t="s">
        <v>9437</v>
      </c>
      <c r="X145" t="s">
        <v>8352</v>
      </c>
      <c r="Y145" t="s">
        <v>9438</v>
      </c>
      <c r="Z145" t="s">
        <v>8069</v>
      </c>
      <c r="AA145" t="s">
        <v>344</v>
      </c>
      <c r="AB145" t="s">
        <v>9439</v>
      </c>
      <c r="AD145" t="s">
        <v>9440</v>
      </c>
      <c r="AE145" t="s">
        <v>8094</v>
      </c>
      <c r="AF145" t="s">
        <v>9441</v>
      </c>
      <c r="AG145">
        <v>40776.630555555559</v>
      </c>
      <c r="AH145">
        <v>42443.335416666669</v>
      </c>
      <c r="AI145" t="s">
        <v>9442</v>
      </c>
    </row>
    <row r="146" spans="1:35">
      <c r="A146" t="s">
        <v>344</v>
      </c>
      <c r="B146">
        <v>23</v>
      </c>
      <c r="C146" t="s">
        <v>541</v>
      </c>
      <c r="D146">
        <v>235014</v>
      </c>
      <c r="F146" t="s">
        <v>348</v>
      </c>
      <c r="G146" t="s">
        <v>7118</v>
      </c>
      <c r="H146" t="s">
        <v>7117</v>
      </c>
      <c r="I146">
        <v>24281</v>
      </c>
      <c r="J146" t="s">
        <v>7117</v>
      </c>
      <c r="K146" t="s">
        <v>9443</v>
      </c>
      <c r="L146" t="s">
        <v>9444</v>
      </c>
      <c r="M146">
        <v>529132336</v>
      </c>
      <c r="N146">
        <v>529919267</v>
      </c>
      <c r="O146" t="s">
        <v>9445</v>
      </c>
      <c r="Q146" t="s">
        <v>8064</v>
      </c>
      <c r="S146">
        <v>21</v>
      </c>
      <c r="T146">
        <v>39</v>
      </c>
      <c r="U146">
        <v>60</v>
      </c>
      <c r="V146" t="s">
        <v>9446</v>
      </c>
      <c r="W146" t="s">
        <v>9447</v>
      </c>
      <c r="X146" t="s">
        <v>9448</v>
      </c>
      <c r="Y146" t="s">
        <v>9449</v>
      </c>
      <c r="Z146" t="s">
        <v>8069</v>
      </c>
      <c r="AA146" t="s">
        <v>344</v>
      </c>
      <c r="AB146" t="s">
        <v>9450</v>
      </c>
      <c r="AD146">
        <v>9084886969</v>
      </c>
      <c r="AE146">
        <v>529919267</v>
      </c>
      <c r="AF146" t="s">
        <v>9451</v>
      </c>
      <c r="AG146">
        <v>40776.630555555559</v>
      </c>
      <c r="AH146">
        <v>42430.252083333333</v>
      </c>
      <c r="AI146" t="s">
        <v>9452</v>
      </c>
    </row>
    <row r="147" spans="1:35">
      <c r="A147" t="s">
        <v>344</v>
      </c>
      <c r="B147">
        <v>23</v>
      </c>
      <c r="C147" t="s">
        <v>903</v>
      </c>
      <c r="D147">
        <v>235373</v>
      </c>
      <c r="F147" t="s">
        <v>348</v>
      </c>
      <c r="G147" t="s">
        <v>7296</v>
      </c>
      <c r="H147" t="s">
        <v>7295</v>
      </c>
      <c r="I147">
        <v>24383</v>
      </c>
      <c r="J147" t="s">
        <v>7295</v>
      </c>
      <c r="K147" t="s">
        <v>9453</v>
      </c>
      <c r="L147" t="s">
        <v>9454</v>
      </c>
      <c r="M147">
        <v>532483116</v>
      </c>
      <c r="N147">
        <v>532441372</v>
      </c>
      <c r="O147" t="s">
        <v>9455</v>
      </c>
      <c r="Q147" t="s">
        <v>8064</v>
      </c>
      <c r="S147">
        <v>35</v>
      </c>
      <c r="T147">
        <v>18</v>
      </c>
      <c r="U147">
        <v>53</v>
      </c>
      <c r="V147" t="s">
        <v>8254</v>
      </c>
      <c r="W147" t="s">
        <v>9456</v>
      </c>
      <c r="X147" t="s">
        <v>8256</v>
      </c>
      <c r="Y147" t="s">
        <v>9457</v>
      </c>
      <c r="Z147" t="s">
        <v>8069</v>
      </c>
      <c r="AA147" t="s">
        <v>344</v>
      </c>
      <c r="AB147" t="s">
        <v>9458</v>
      </c>
      <c r="AD147">
        <v>532637402</v>
      </c>
      <c r="AE147" t="s">
        <v>8094</v>
      </c>
      <c r="AF147" t="s">
        <v>9459</v>
      </c>
      <c r="AG147">
        <v>40776.630555555559</v>
      </c>
      <c r="AH147">
        <v>42439.543749999997</v>
      </c>
    </row>
    <row r="148" spans="1:35">
      <c r="A148" t="s">
        <v>344</v>
      </c>
      <c r="B148">
        <v>23</v>
      </c>
      <c r="C148" t="s">
        <v>639</v>
      </c>
      <c r="D148">
        <v>235314</v>
      </c>
      <c r="F148" t="s">
        <v>348</v>
      </c>
      <c r="G148" t="s">
        <v>7298</v>
      </c>
      <c r="H148" t="s">
        <v>7297</v>
      </c>
      <c r="I148">
        <v>22844</v>
      </c>
      <c r="J148" t="s">
        <v>7297</v>
      </c>
      <c r="K148" t="s">
        <v>9460</v>
      </c>
      <c r="L148" t="s">
        <v>9461</v>
      </c>
      <c r="M148">
        <v>565521353</v>
      </c>
      <c r="N148">
        <v>565526967</v>
      </c>
      <c r="O148" t="s">
        <v>9462</v>
      </c>
      <c r="Q148" t="s">
        <v>8064</v>
      </c>
      <c r="S148">
        <v>43</v>
      </c>
      <c r="T148">
        <v>31</v>
      </c>
      <c r="U148">
        <v>74</v>
      </c>
      <c r="V148" t="s">
        <v>9463</v>
      </c>
      <c r="W148" t="s">
        <v>9464</v>
      </c>
      <c r="X148" t="s">
        <v>9465</v>
      </c>
      <c r="Y148" t="s">
        <v>9466</v>
      </c>
      <c r="Z148" t="s">
        <v>8069</v>
      </c>
      <c r="AA148" t="s">
        <v>344</v>
      </c>
      <c r="AB148" t="s">
        <v>9467</v>
      </c>
      <c r="AD148">
        <v>565521353</v>
      </c>
      <c r="AE148" t="s">
        <v>8094</v>
      </c>
      <c r="AF148" t="s">
        <v>9468</v>
      </c>
      <c r="AG148">
        <v>40952.293055555558</v>
      </c>
      <c r="AH148">
        <v>42463.211111111108</v>
      </c>
      <c r="AI148" t="s">
        <v>9469</v>
      </c>
    </row>
    <row r="149" spans="1:35">
      <c r="A149" t="s">
        <v>344</v>
      </c>
      <c r="B149">
        <v>23</v>
      </c>
      <c r="C149" t="s">
        <v>639</v>
      </c>
      <c r="D149">
        <v>235269</v>
      </c>
      <c r="F149" t="s">
        <v>348</v>
      </c>
      <c r="G149" t="s">
        <v>7300</v>
      </c>
      <c r="H149" t="s">
        <v>7299</v>
      </c>
      <c r="I149">
        <v>24332</v>
      </c>
      <c r="J149" t="s">
        <v>7301</v>
      </c>
      <c r="K149" t="s">
        <v>9470</v>
      </c>
      <c r="L149" t="s">
        <v>9471</v>
      </c>
      <c r="M149">
        <v>564211898</v>
      </c>
      <c r="N149">
        <v>564214688</v>
      </c>
      <c r="O149" t="s">
        <v>9472</v>
      </c>
      <c r="Q149" t="s">
        <v>8064</v>
      </c>
      <c r="S149">
        <v>42</v>
      </c>
      <c r="T149">
        <v>36</v>
      </c>
      <c r="U149">
        <v>78</v>
      </c>
      <c r="V149" t="s">
        <v>8397</v>
      </c>
      <c r="W149" t="s">
        <v>9473</v>
      </c>
      <c r="X149" t="s">
        <v>8399</v>
      </c>
      <c r="Y149" t="s">
        <v>9256</v>
      </c>
      <c r="Z149" t="s">
        <v>8069</v>
      </c>
      <c r="AA149" t="s">
        <v>344</v>
      </c>
      <c r="AB149" t="s">
        <v>9474</v>
      </c>
      <c r="AD149">
        <v>564211898</v>
      </c>
      <c r="AE149">
        <v>564214688</v>
      </c>
      <c r="AF149" t="s">
        <v>9475</v>
      </c>
      <c r="AG149">
        <v>40776.630555555559</v>
      </c>
      <c r="AH149">
        <v>42440.085416666669</v>
      </c>
      <c r="AI149" t="s">
        <v>9476</v>
      </c>
    </row>
    <row r="150" spans="1:35">
      <c r="A150" t="s">
        <v>344</v>
      </c>
      <c r="B150">
        <v>23</v>
      </c>
      <c r="C150" t="s">
        <v>535</v>
      </c>
      <c r="D150">
        <v>235158</v>
      </c>
      <c r="F150" t="s">
        <v>348</v>
      </c>
      <c r="G150" t="s">
        <v>7303</v>
      </c>
      <c r="H150" t="s">
        <v>7302</v>
      </c>
      <c r="I150">
        <v>24306</v>
      </c>
      <c r="J150" t="s">
        <v>7304</v>
      </c>
      <c r="K150" t="s">
        <v>9477</v>
      </c>
      <c r="L150" t="s">
        <v>9478</v>
      </c>
      <c r="M150">
        <v>587551373</v>
      </c>
      <c r="N150">
        <v>587551399</v>
      </c>
      <c r="O150" t="s">
        <v>9479</v>
      </c>
      <c r="Q150" t="s">
        <v>8064</v>
      </c>
      <c r="S150">
        <v>35</v>
      </c>
      <c r="T150">
        <v>28</v>
      </c>
      <c r="U150">
        <v>63</v>
      </c>
      <c r="V150" t="s">
        <v>8520</v>
      </c>
      <c r="W150" t="s">
        <v>9480</v>
      </c>
      <c r="X150" t="s">
        <v>8522</v>
      </c>
      <c r="Y150" t="s">
        <v>8135</v>
      </c>
      <c r="Z150" t="s">
        <v>8069</v>
      </c>
      <c r="AA150" t="s">
        <v>344</v>
      </c>
      <c r="AB150" t="s">
        <v>9481</v>
      </c>
      <c r="AD150">
        <v>587551373</v>
      </c>
      <c r="AE150">
        <v>587551399</v>
      </c>
      <c r="AF150" t="s">
        <v>9482</v>
      </c>
      <c r="AG150">
        <v>40776.630555555559</v>
      </c>
      <c r="AH150">
        <v>42445.335416666669</v>
      </c>
      <c r="AI150" t="s">
        <v>9483</v>
      </c>
    </row>
    <row r="151" spans="1:35">
      <c r="A151" t="s">
        <v>344</v>
      </c>
      <c r="B151">
        <v>23</v>
      </c>
      <c r="C151" t="s">
        <v>541</v>
      </c>
      <c r="D151">
        <v>235104</v>
      </c>
      <c r="F151" t="s">
        <v>348</v>
      </c>
      <c r="G151" t="s">
        <v>7308</v>
      </c>
      <c r="H151" t="s">
        <v>7307</v>
      </c>
      <c r="I151">
        <v>24301</v>
      </c>
      <c r="J151" t="s">
        <v>7307</v>
      </c>
      <c r="K151" t="s">
        <v>9484</v>
      </c>
      <c r="L151" t="s">
        <v>9485</v>
      </c>
      <c r="M151">
        <v>528329622</v>
      </c>
      <c r="N151">
        <v>528349175</v>
      </c>
      <c r="O151" t="s">
        <v>9486</v>
      </c>
      <c r="Q151" t="s">
        <v>8064</v>
      </c>
      <c r="S151">
        <v>21</v>
      </c>
      <c r="T151">
        <v>22</v>
      </c>
      <c r="U151">
        <v>43</v>
      </c>
      <c r="V151" t="s">
        <v>9487</v>
      </c>
      <c r="W151" t="s">
        <v>9488</v>
      </c>
      <c r="X151" t="s">
        <v>9489</v>
      </c>
      <c r="Y151" t="s">
        <v>9397</v>
      </c>
      <c r="Z151" t="s">
        <v>8069</v>
      </c>
      <c r="AA151" t="s">
        <v>344</v>
      </c>
      <c r="AB151" t="s">
        <v>9490</v>
      </c>
      <c r="AD151" t="s">
        <v>9491</v>
      </c>
      <c r="AE151">
        <v>565465539</v>
      </c>
      <c r="AF151" t="s">
        <v>9492</v>
      </c>
      <c r="AG151">
        <v>40911.625694444447</v>
      </c>
      <c r="AH151">
        <v>42430.210416666669</v>
      </c>
      <c r="AI151" t="s">
        <v>9493</v>
      </c>
    </row>
    <row r="152" spans="1:35">
      <c r="A152" t="s">
        <v>344</v>
      </c>
      <c r="B152">
        <v>23</v>
      </c>
      <c r="C152" t="s">
        <v>639</v>
      </c>
      <c r="D152">
        <v>235285</v>
      </c>
      <c r="F152" t="s">
        <v>348</v>
      </c>
      <c r="G152" t="s">
        <v>7435</v>
      </c>
      <c r="H152" t="s">
        <v>7434</v>
      </c>
      <c r="I152">
        <v>24344</v>
      </c>
      <c r="J152" t="s">
        <v>7434</v>
      </c>
      <c r="K152" t="s">
        <v>9494</v>
      </c>
      <c r="L152" t="s">
        <v>9495</v>
      </c>
      <c r="M152">
        <v>564542431</v>
      </c>
      <c r="N152">
        <v>564542432</v>
      </c>
      <c r="O152" t="s">
        <v>9496</v>
      </c>
      <c r="Q152" t="s">
        <v>8064</v>
      </c>
      <c r="S152">
        <v>27</v>
      </c>
      <c r="T152">
        <v>29</v>
      </c>
      <c r="U152">
        <v>56</v>
      </c>
      <c r="V152" t="s">
        <v>9497</v>
      </c>
      <c r="W152" t="s">
        <v>9498</v>
      </c>
      <c r="X152" t="s">
        <v>9499</v>
      </c>
      <c r="Y152" t="s">
        <v>9500</v>
      </c>
      <c r="Z152" t="s">
        <v>8069</v>
      </c>
      <c r="AA152" t="s">
        <v>344</v>
      </c>
      <c r="AB152" t="s">
        <v>9501</v>
      </c>
      <c r="AD152">
        <v>564542431</v>
      </c>
      <c r="AE152">
        <v>564542432</v>
      </c>
      <c r="AF152" t="s">
        <v>9502</v>
      </c>
      <c r="AG152">
        <v>40776.630555555559</v>
      </c>
      <c r="AH152">
        <v>42444.877083333333</v>
      </c>
      <c r="AI152" t="s">
        <v>9503</v>
      </c>
    </row>
    <row r="153" spans="1:35">
      <c r="A153" t="s">
        <v>344</v>
      </c>
      <c r="B153">
        <v>23</v>
      </c>
      <c r="C153" t="s">
        <v>639</v>
      </c>
      <c r="D153">
        <v>235280</v>
      </c>
      <c r="F153" t="s">
        <v>348</v>
      </c>
      <c r="G153" t="s">
        <v>7437</v>
      </c>
      <c r="H153" t="s">
        <v>7436</v>
      </c>
      <c r="I153">
        <v>24340</v>
      </c>
      <c r="J153" t="s">
        <v>7436</v>
      </c>
      <c r="K153" t="s">
        <v>9504</v>
      </c>
      <c r="L153" t="s">
        <v>9505</v>
      </c>
      <c r="M153">
        <v>564432071</v>
      </c>
      <c r="N153">
        <v>564432398</v>
      </c>
      <c r="O153" t="s">
        <v>9506</v>
      </c>
      <c r="Q153" t="s">
        <v>8064</v>
      </c>
      <c r="S153">
        <v>47</v>
      </c>
      <c r="T153">
        <v>29</v>
      </c>
      <c r="U153">
        <v>76</v>
      </c>
      <c r="V153" t="s">
        <v>9507</v>
      </c>
      <c r="W153" t="s">
        <v>9508</v>
      </c>
      <c r="X153" t="s">
        <v>9509</v>
      </c>
      <c r="Y153" t="s">
        <v>9510</v>
      </c>
      <c r="Z153" t="s">
        <v>8069</v>
      </c>
      <c r="AA153" t="s">
        <v>344</v>
      </c>
      <c r="AB153" t="s">
        <v>9511</v>
      </c>
      <c r="AD153" t="s">
        <v>9512</v>
      </c>
      <c r="AE153">
        <v>564432398</v>
      </c>
      <c r="AF153" t="s">
        <v>9513</v>
      </c>
      <c r="AG153">
        <v>40776.630555555559</v>
      </c>
      <c r="AH153">
        <v>42438.085416666669</v>
      </c>
    </row>
    <row r="154" spans="1:35">
      <c r="A154" t="s">
        <v>344</v>
      </c>
      <c r="B154">
        <v>23</v>
      </c>
      <c r="C154" t="s">
        <v>541</v>
      </c>
      <c r="D154">
        <v>235074</v>
      </c>
      <c r="F154" t="s">
        <v>348</v>
      </c>
      <c r="G154" t="s">
        <v>7441</v>
      </c>
      <c r="H154" t="s">
        <v>7440</v>
      </c>
      <c r="I154">
        <v>24289</v>
      </c>
      <c r="J154" t="s">
        <v>7440</v>
      </c>
      <c r="K154" t="s">
        <v>9514</v>
      </c>
      <c r="L154" t="s">
        <v>9515</v>
      </c>
      <c r="M154">
        <v>526112641</v>
      </c>
      <c r="N154">
        <v>526122670</v>
      </c>
      <c r="O154" t="s">
        <v>9516</v>
      </c>
      <c r="Q154" t="s">
        <v>8064</v>
      </c>
      <c r="S154">
        <v>0</v>
      </c>
      <c r="T154">
        <v>3</v>
      </c>
      <c r="U154">
        <v>3</v>
      </c>
      <c r="V154" t="s">
        <v>9517</v>
      </c>
      <c r="W154" t="s">
        <v>9518</v>
      </c>
      <c r="X154" t="s">
        <v>346</v>
      </c>
      <c r="Y154" t="s">
        <v>346</v>
      </c>
      <c r="Z154" t="s">
        <v>8069</v>
      </c>
      <c r="AA154" t="s">
        <v>344</v>
      </c>
      <c r="AB154" t="s">
        <v>9519</v>
      </c>
      <c r="AD154" t="s">
        <v>9520</v>
      </c>
      <c r="AE154">
        <v>526122670</v>
      </c>
      <c r="AF154" t="s">
        <v>9521</v>
      </c>
      <c r="AG154">
        <v>40911.625694444447</v>
      </c>
      <c r="AH154">
        <v>42439.960416666669</v>
      </c>
    </row>
    <row r="155" spans="1:35">
      <c r="A155" t="s">
        <v>344</v>
      </c>
      <c r="B155">
        <v>23</v>
      </c>
      <c r="C155" t="s">
        <v>541</v>
      </c>
      <c r="D155">
        <v>235076</v>
      </c>
      <c r="F155" t="s">
        <v>348</v>
      </c>
      <c r="G155" t="s">
        <v>7452</v>
      </c>
      <c r="H155" t="s">
        <v>7451</v>
      </c>
      <c r="I155">
        <v>24290</v>
      </c>
      <c r="J155" t="s">
        <v>7451</v>
      </c>
      <c r="K155" t="s">
        <v>9522</v>
      </c>
      <c r="L155" t="s">
        <v>9523</v>
      </c>
      <c r="M155">
        <v>527917141</v>
      </c>
      <c r="N155" t="s">
        <v>9524</v>
      </c>
      <c r="O155" t="s">
        <v>9525</v>
      </c>
      <c r="Q155" t="s">
        <v>8064</v>
      </c>
      <c r="S155">
        <v>45</v>
      </c>
      <c r="T155">
        <v>32</v>
      </c>
      <c r="U155">
        <v>77</v>
      </c>
      <c r="V155" t="s">
        <v>9526</v>
      </c>
      <c r="W155" t="s">
        <v>9265</v>
      </c>
      <c r="X155" t="s">
        <v>9527</v>
      </c>
      <c r="Y155" t="s">
        <v>9267</v>
      </c>
      <c r="Z155" t="s">
        <v>8069</v>
      </c>
      <c r="AA155" t="s">
        <v>344</v>
      </c>
      <c r="AB155" t="s">
        <v>9528</v>
      </c>
      <c r="AD155" t="s">
        <v>9529</v>
      </c>
      <c r="AE155" t="s">
        <v>8094</v>
      </c>
      <c r="AF155" t="s">
        <v>9530</v>
      </c>
      <c r="AG155">
        <v>40776.630555555559</v>
      </c>
      <c r="AH155">
        <v>42437.210416666669</v>
      </c>
      <c r="AI155" t="s">
        <v>9531</v>
      </c>
    </row>
    <row r="156" spans="1:35">
      <c r="A156" t="s">
        <v>344</v>
      </c>
      <c r="B156">
        <v>23</v>
      </c>
      <c r="C156" t="s">
        <v>541</v>
      </c>
      <c r="D156">
        <v>235078</v>
      </c>
      <c r="F156" t="s">
        <v>348</v>
      </c>
      <c r="G156" t="s">
        <v>7779</v>
      </c>
      <c r="H156" t="s">
        <v>7778</v>
      </c>
      <c r="I156">
        <v>24291</v>
      </c>
      <c r="J156" t="s">
        <v>7778</v>
      </c>
      <c r="K156" t="s">
        <v>9532</v>
      </c>
      <c r="L156" t="s">
        <v>9533</v>
      </c>
      <c r="M156">
        <v>527936161</v>
      </c>
      <c r="N156">
        <v>527952596</v>
      </c>
      <c r="O156" t="s">
        <v>9534</v>
      </c>
      <c r="Q156" t="s">
        <v>8064</v>
      </c>
      <c r="S156">
        <v>54</v>
      </c>
      <c r="T156">
        <v>29</v>
      </c>
      <c r="U156">
        <v>83</v>
      </c>
      <c r="V156" t="s">
        <v>9535</v>
      </c>
      <c r="W156" t="s">
        <v>9536</v>
      </c>
      <c r="X156" t="s">
        <v>9102</v>
      </c>
      <c r="Y156" t="s">
        <v>9537</v>
      </c>
      <c r="Z156" t="s">
        <v>8069</v>
      </c>
      <c r="AA156" t="s">
        <v>344</v>
      </c>
      <c r="AB156" t="s">
        <v>9538</v>
      </c>
      <c r="AD156">
        <v>9065887198</v>
      </c>
      <c r="AE156">
        <v>527952596</v>
      </c>
      <c r="AF156" t="s">
        <v>9539</v>
      </c>
      <c r="AG156">
        <v>40776.630555555559</v>
      </c>
      <c r="AH156">
        <v>42475.37777777778</v>
      </c>
      <c r="AI156" t="s">
        <v>9540</v>
      </c>
    </row>
    <row r="157" spans="1:35">
      <c r="A157" t="s">
        <v>344</v>
      </c>
      <c r="B157">
        <v>23</v>
      </c>
      <c r="C157" t="s">
        <v>535</v>
      </c>
      <c r="D157">
        <v>235220</v>
      </c>
      <c r="F157" t="s">
        <v>348</v>
      </c>
      <c r="G157" t="s">
        <v>8025</v>
      </c>
      <c r="H157" t="s">
        <v>8024</v>
      </c>
      <c r="I157">
        <v>24409</v>
      </c>
      <c r="J157" t="s">
        <v>8026</v>
      </c>
      <c r="K157" t="s">
        <v>9541</v>
      </c>
      <c r="L157" t="s">
        <v>9542</v>
      </c>
      <c r="M157">
        <v>567670319</v>
      </c>
      <c r="N157">
        <v>567651096</v>
      </c>
      <c r="O157" t="s">
        <v>9543</v>
      </c>
      <c r="Q157" t="s">
        <v>8064</v>
      </c>
      <c r="S157">
        <v>6</v>
      </c>
      <c r="T157">
        <v>17</v>
      </c>
      <c r="U157">
        <v>23</v>
      </c>
      <c r="V157" t="s">
        <v>9544</v>
      </c>
      <c r="W157" t="s">
        <v>9545</v>
      </c>
      <c r="X157" t="s">
        <v>9546</v>
      </c>
      <c r="Y157" t="s">
        <v>8068</v>
      </c>
      <c r="Z157" t="s">
        <v>8069</v>
      </c>
      <c r="AA157" t="s">
        <v>344</v>
      </c>
      <c r="AB157" t="s">
        <v>9547</v>
      </c>
      <c r="AD157">
        <v>9026886604</v>
      </c>
      <c r="AE157" t="s">
        <v>8094</v>
      </c>
      <c r="AF157" t="s">
        <v>9548</v>
      </c>
      <c r="AG157">
        <v>40776.630555555559</v>
      </c>
      <c r="AH157">
        <v>42436.418749999997</v>
      </c>
      <c r="AI157" t="s">
        <v>9549</v>
      </c>
    </row>
    <row r="158" spans="1:35">
      <c r="A158" t="s">
        <v>344</v>
      </c>
      <c r="B158">
        <v>23</v>
      </c>
      <c r="C158" t="s">
        <v>639</v>
      </c>
      <c r="D158">
        <v>235281</v>
      </c>
      <c r="F158" t="s">
        <v>348</v>
      </c>
      <c r="G158" t="s">
        <v>8028</v>
      </c>
      <c r="H158" t="s">
        <v>8027</v>
      </c>
      <c r="I158">
        <v>24341</v>
      </c>
      <c r="J158" t="s">
        <v>8027</v>
      </c>
      <c r="K158" t="s">
        <v>9550</v>
      </c>
      <c r="L158" t="s">
        <v>9551</v>
      </c>
      <c r="M158">
        <v>564313611</v>
      </c>
      <c r="N158">
        <v>564313612</v>
      </c>
      <c r="O158" t="s">
        <v>9552</v>
      </c>
      <c r="Q158" t="s">
        <v>8064</v>
      </c>
      <c r="S158">
        <v>24</v>
      </c>
      <c r="T158">
        <v>19</v>
      </c>
      <c r="U158">
        <v>43</v>
      </c>
      <c r="V158" t="s">
        <v>8552</v>
      </c>
      <c r="W158" t="s">
        <v>9553</v>
      </c>
      <c r="X158" t="s">
        <v>8554</v>
      </c>
      <c r="Y158" t="s">
        <v>9554</v>
      </c>
      <c r="Z158" t="s">
        <v>8069</v>
      </c>
      <c r="AA158" t="s">
        <v>344</v>
      </c>
      <c r="AB158" t="s">
        <v>9555</v>
      </c>
      <c r="AD158">
        <v>9017517007</v>
      </c>
      <c r="AE158" t="s">
        <v>8094</v>
      </c>
      <c r="AF158" t="s">
        <v>9556</v>
      </c>
      <c r="AG158">
        <v>40776.630555555559</v>
      </c>
      <c r="AH158">
        <v>42435.877083333333</v>
      </c>
    </row>
    <row r="159" spans="1:35">
      <c r="A159" t="s">
        <v>344</v>
      </c>
      <c r="B159">
        <v>23</v>
      </c>
      <c r="C159" t="s">
        <v>639</v>
      </c>
      <c r="D159">
        <v>235295</v>
      </c>
      <c r="F159" t="s">
        <v>348</v>
      </c>
      <c r="G159" t="s">
        <v>8030</v>
      </c>
      <c r="H159" t="s">
        <v>8029</v>
      </c>
      <c r="I159">
        <v>24349</v>
      </c>
      <c r="J159" t="s">
        <v>8029</v>
      </c>
      <c r="K159" t="s">
        <v>9557</v>
      </c>
      <c r="L159" t="s">
        <v>9558</v>
      </c>
      <c r="M159">
        <v>566210487</v>
      </c>
      <c r="N159">
        <v>566254473</v>
      </c>
      <c r="O159" t="s">
        <v>9559</v>
      </c>
      <c r="Q159" t="s">
        <v>8064</v>
      </c>
      <c r="S159">
        <v>1</v>
      </c>
      <c r="T159">
        <v>1</v>
      </c>
      <c r="U159">
        <v>2</v>
      </c>
      <c r="V159" t="s">
        <v>9560</v>
      </c>
      <c r="W159" t="s">
        <v>9561</v>
      </c>
      <c r="X159" t="s">
        <v>9562</v>
      </c>
      <c r="Y159" t="s">
        <v>9563</v>
      </c>
      <c r="Z159" t="s">
        <v>8069</v>
      </c>
      <c r="AA159" t="s">
        <v>344</v>
      </c>
      <c r="AB159" t="s">
        <v>9564</v>
      </c>
      <c r="AD159">
        <v>9041916573</v>
      </c>
      <c r="AE159">
        <v>566254473</v>
      </c>
      <c r="AF159" t="s">
        <v>9565</v>
      </c>
      <c r="AG159">
        <v>40776.630555555559</v>
      </c>
      <c r="AH159">
        <v>42433.877083333333</v>
      </c>
      <c r="AI159" t="s">
        <v>9566</v>
      </c>
    </row>
    <row r="160" spans="1:35">
      <c r="A160" t="s">
        <v>344</v>
      </c>
      <c r="B160">
        <v>23</v>
      </c>
      <c r="C160" t="s">
        <v>903</v>
      </c>
      <c r="D160">
        <v>235360</v>
      </c>
      <c r="F160" t="s">
        <v>348</v>
      </c>
      <c r="G160" t="s">
        <v>8032</v>
      </c>
      <c r="H160" t="s">
        <v>8031</v>
      </c>
      <c r="I160">
        <v>24373</v>
      </c>
      <c r="J160" t="s">
        <v>8033</v>
      </c>
      <c r="K160" t="s">
        <v>9567</v>
      </c>
      <c r="L160" t="s">
        <v>9568</v>
      </c>
      <c r="M160">
        <v>532314887</v>
      </c>
      <c r="N160">
        <v>532341682</v>
      </c>
      <c r="O160" t="s">
        <v>9569</v>
      </c>
      <c r="Q160" t="s">
        <v>8064</v>
      </c>
      <c r="S160">
        <v>35</v>
      </c>
      <c r="T160">
        <v>27</v>
      </c>
      <c r="U160">
        <v>62</v>
      </c>
      <c r="V160" t="s">
        <v>9570</v>
      </c>
      <c r="W160" t="s">
        <v>9571</v>
      </c>
      <c r="X160" t="s">
        <v>9572</v>
      </c>
      <c r="Y160" t="s">
        <v>8533</v>
      </c>
      <c r="Z160" t="s">
        <v>8069</v>
      </c>
      <c r="AA160" t="s">
        <v>344</v>
      </c>
      <c r="AB160" t="s">
        <v>9573</v>
      </c>
      <c r="AD160" t="s">
        <v>9574</v>
      </c>
      <c r="AE160">
        <v>532341682</v>
      </c>
      <c r="AF160" t="s">
        <v>9575</v>
      </c>
      <c r="AG160">
        <v>40776.630555555559</v>
      </c>
      <c r="AH160">
        <v>42443.335416666669</v>
      </c>
    </row>
    <row r="161" spans="1:34">
      <c r="A161" t="s">
        <v>344</v>
      </c>
      <c r="B161">
        <v>23</v>
      </c>
      <c r="C161" t="s">
        <v>639</v>
      </c>
      <c r="D161">
        <v>235271</v>
      </c>
      <c r="F161" t="s">
        <v>348</v>
      </c>
      <c r="G161" t="s">
        <v>8035</v>
      </c>
      <c r="H161" t="s">
        <v>8034</v>
      </c>
      <c r="I161">
        <v>24317</v>
      </c>
      <c r="J161" t="s">
        <v>8034</v>
      </c>
      <c r="K161" t="s">
        <v>9576</v>
      </c>
      <c r="L161" t="s">
        <v>9577</v>
      </c>
      <c r="M161">
        <v>564514538</v>
      </c>
      <c r="N161">
        <v>564514539</v>
      </c>
      <c r="O161" t="s">
        <v>9578</v>
      </c>
      <c r="Q161" t="s">
        <v>8064</v>
      </c>
      <c r="S161">
        <v>9</v>
      </c>
      <c r="T161">
        <v>8</v>
      </c>
      <c r="U161">
        <v>17</v>
      </c>
      <c r="V161" t="s">
        <v>9579</v>
      </c>
      <c r="W161" t="s">
        <v>9580</v>
      </c>
      <c r="X161" t="s">
        <v>9581</v>
      </c>
      <c r="Y161" t="s">
        <v>8523</v>
      </c>
      <c r="Z161" t="s">
        <v>8069</v>
      </c>
      <c r="AA161" t="s">
        <v>344</v>
      </c>
      <c r="AB161" t="s">
        <v>9582</v>
      </c>
      <c r="AD161">
        <v>564514538</v>
      </c>
      <c r="AE161">
        <v>564514539</v>
      </c>
      <c r="AF161" t="s">
        <v>9583</v>
      </c>
      <c r="AG161">
        <v>40776.630555555559</v>
      </c>
      <c r="AH161">
        <v>42457.918749999997</v>
      </c>
    </row>
  </sheetData>
  <phoneticPr fontId="40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92D050"/>
  </sheetPr>
  <dimension ref="A1:AJ2436"/>
  <sheetViews>
    <sheetView workbookViewId="0">
      <selection activeCell="K6" sqref="K6"/>
    </sheetView>
  </sheetViews>
  <sheetFormatPr defaultRowHeight="13.2"/>
  <cols>
    <col min="2" max="2" width="9.88671875" customWidth="1"/>
  </cols>
  <sheetData>
    <row r="1" spans="1:36">
      <c r="A1" t="s">
        <v>298</v>
      </c>
      <c r="B1" s="37" t="s">
        <v>288</v>
      </c>
      <c r="C1" t="s">
        <v>289</v>
      </c>
      <c r="D1" t="s">
        <v>290</v>
      </c>
      <c r="E1" t="s">
        <v>11</v>
      </c>
      <c r="F1" t="s">
        <v>291</v>
      </c>
      <c r="G1" t="s">
        <v>292</v>
      </c>
      <c r="H1" t="s">
        <v>293</v>
      </c>
      <c r="I1" t="s">
        <v>294</v>
      </c>
      <c r="J1" t="s">
        <v>295</v>
      </c>
      <c r="K1" t="s">
        <v>296</v>
      </c>
      <c r="L1" t="s">
        <v>297</v>
      </c>
      <c r="M1" t="s">
        <v>298</v>
      </c>
      <c r="N1" t="s">
        <v>299</v>
      </c>
      <c r="O1" t="s">
        <v>300</v>
      </c>
      <c r="P1" t="s">
        <v>12</v>
      </c>
      <c r="Q1" t="s">
        <v>301</v>
      </c>
      <c r="R1" t="s">
        <v>302</v>
      </c>
      <c r="S1" t="s">
        <v>303</v>
      </c>
      <c r="T1" t="s">
        <v>304</v>
      </c>
      <c r="U1" t="s">
        <v>305</v>
      </c>
      <c r="V1" t="s">
        <v>306</v>
      </c>
      <c r="W1" t="s">
        <v>307</v>
      </c>
      <c r="X1" t="s">
        <v>308</v>
      </c>
      <c r="Y1" t="s">
        <v>309</v>
      </c>
      <c r="Z1" t="s">
        <v>310</v>
      </c>
      <c r="AA1" t="s">
        <v>311</v>
      </c>
      <c r="AB1" t="s">
        <v>312</v>
      </c>
      <c r="AC1" t="s">
        <v>313</v>
      </c>
      <c r="AD1" t="s">
        <v>314</v>
      </c>
      <c r="AE1" t="s">
        <v>315</v>
      </c>
      <c r="AF1" t="s">
        <v>316</v>
      </c>
      <c r="AG1" t="s">
        <v>317</v>
      </c>
      <c r="AH1" t="s">
        <v>318</v>
      </c>
      <c r="AI1" t="s">
        <v>319</v>
      </c>
      <c r="AJ1" t="s">
        <v>320</v>
      </c>
    </row>
    <row r="2" spans="1:36">
      <c r="A2" t="s">
        <v>601</v>
      </c>
      <c r="B2">
        <v>97659844</v>
      </c>
      <c r="C2" t="s">
        <v>596</v>
      </c>
      <c r="D2" t="s">
        <v>597</v>
      </c>
      <c r="E2" t="s">
        <v>360</v>
      </c>
      <c r="F2">
        <v>23</v>
      </c>
      <c r="G2" t="s">
        <v>344</v>
      </c>
      <c r="H2">
        <v>31054</v>
      </c>
      <c r="I2" t="s">
        <v>598</v>
      </c>
      <c r="J2" t="s">
        <v>599</v>
      </c>
      <c r="K2" t="s">
        <v>600</v>
      </c>
      <c r="L2">
        <v>20021129</v>
      </c>
      <c r="M2" t="s">
        <v>601</v>
      </c>
      <c r="N2">
        <v>235201</v>
      </c>
      <c r="P2">
        <v>2</v>
      </c>
      <c r="Q2" t="s">
        <v>348</v>
      </c>
      <c r="S2" t="s">
        <v>602</v>
      </c>
      <c r="X2" t="s">
        <v>350</v>
      </c>
      <c r="Z2" t="s">
        <v>351</v>
      </c>
    </row>
    <row r="3" spans="1:36">
      <c r="A3" t="s">
        <v>605</v>
      </c>
      <c r="B3">
        <v>97659036</v>
      </c>
      <c r="C3" t="s">
        <v>603</v>
      </c>
      <c r="D3" t="s">
        <v>604</v>
      </c>
      <c r="E3" t="s">
        <v>360</v>
      </c>
      <c r="F3">
        <v>23</v>
      </c>
      <c r="G3" t="s">
        <v>344</v>
      </c>
      <c r="H3">
        <v>31054</v>
      </c>
      <c r="I3" t="s">
        <v>598</v>
      </c>
      <c r="J3" t="s">
        <v>599</v>
      </c>
      <c r="K3" t="s">
        <v>600</v>
      </c>
      <c r="L3">
        <v>20020319</v>
      </c>
      <c r="M3" t="s">
        <v>605</v>
      </c>
      <c r="N3">
        <v>235201</v>
      </c>
      <c r="P3">
        <v>3</v>
      </c>
      <c r="Q3" t="s">
        <v>348</v>
      </c>
      <c r="S3" t="s">
        <v>602</v>
      </c>
      <c r="X3" t="s">
        <v>350</v>
      </c>
      <c r="Z3" t="s">
        <v>351</v>
      </c>
    </row>
    <row r="4" spans="1:36">
      <c r="A4" t="s">
        <v>608</v>
      </c>
      <c r="B4">
        <v>97659137</v>
      </c>
      <c r="C4" t="s">
        <v>606</v>
      </c>
      <c r="D4" t="s">
        <v>607</v>
      </c>
      <c r="E4" t="s">
        <v>360</v>
      </c>
      <c r="F4">
        <v>23</v>
      </c>
      <c r="G4" t="s">
        <v>344</v>
      </c>
      <c r="H4">
        <v>31054</v>
      </c>
      <c r="I4" t="s">
        <v>598</v>
      </c>
      <c r="J4" t="s">
        <v>599</v>
      </c>
      <c r="K4" t="s">
        <v>600</v>
      </c>
      <c r="L4">
        <v>20010825</v>
      </c>
      <c r="M4" t="s">
        <v>608</v>
      </c>
      <c r="N4">
        <v>235201</v>
      </c>
      <c r="P4">
        <v>3</v>
      </c>
      <c r="Q4" t="s">
        <v>348</v>
      </c>
      <c r="S4" t="s">
        <v>602</v>
      </c>
      <c r="X4" t="s">
        <v>350</v>
      </c>
      <c r="Z4" t="s">
        <v>351</v>
      </c>
    </row>
    <row r="5" spans="1:36">
      <c r="A5" t="s">
        <v>611</v>
      </c>
      <c r="B5">
        <v>97659238</v>
      </c>
      <c r="C5" t="s">
        <v>609</v>
      </c>
      <c r="D5" t="s">
        <v>610</v>
      </c>
      <c r="E5" t="s">
        <v>360</v>
      </c>
      <c r="F5">
        <v>23</v>
      </c>
      <c r="G5" t="s">
        <v>344</v>
      </c>
      <c r="H5">
        <v>31054</v>
      </c>
      <c r="I5" t="s">
        <v>598</v>
      </c>
      <c r="J5" t="s">
        <v>599</v>
      </c>
      <c r="K5" t="s">
        <v>600</v>
      </c>
      <c r="L5">
        <v>20020129</v>
      </c>
      <c r="M5" t="s">
        <v>611</v>
      </c>
      <c r="N5">
        <v>235201</v>
      </c>
      <c r="P5">
        <v>3</v>
      </c>
      <c r="Q5" t="s">
        <v>348</v>
      </c>
      <c r="S5" t="s">
        <v>602</v>
      </c>
      <c r="X5" t="s">
        <v>350</v>
      </c>
      <c r="Z5" t="s">
        <v>351</v>
      </c>
    </row>
    <row r="6" spans="1:36">
      <c r="A6" t="s">
        <v>614</v>
      </c>
      <c r="B6">
        <v>97659541</v>
      </c>
      <c r="C6" t="s">
        <v>612</v>
      </c>
      <c r="D6" t="s">
        <v>613</v>
      </c>
      <c r="E6" t="s">
        <v>343</v>
      </c>
      <c r="F6">
        <v>23</v>
      </c>
      <c r="G6" t="s">
        <v>344</v>
      </c>
      <c r="H6">
        <v>31054</v>
      </c>
      <c r="I6" t="s">
        <v>598</v>
      </c>
      <c r="J6" t="s">
        <v>599</v>
      </c>
      <c r="K6" t="s">
        <v>600</v>
      </c>
      <c r="L6">
        <v>20021015</v>
      </c>
      <c r="M6" t="s">
        <v>614</v>
      </c>
      <c r="N6">
        <v>235201</v>
      </c>
      <c r="P6">
        <v>2</v>
      </c>
      <c r="Q6" t="s">
        <v>348</v>
      </c>
      <c r="S6" t="s">
        <v>602</v>
      </c>
      <c r="X6" t="s">
        <v>350</v>
      </c>
      <c r="Z6" t="s">
        <v>351</v>
      </c>
    </row>
    <row r="7" spans="1:36">
      <c r="A7" t="s">
        <v>617</v>
      </c>
      <c r="B7">
        <v>97659642</v>
      </c>
      <c r="C7" t="s">
        <v>615</v>
      </c>
      <c r="D7" t="s">
        <v>616</v>
      </c>
      <c r="E7" t="s">
        <v>343</v>
      </c>
      <c r="F7">
        <v>23</v>
      </c>
      <c r="G7" t="s">
        <v>344</v>
      </c>
      <c r="H7">
        <v>31054</v>
      </c>
      <c r="I7" t="s">
        <v>598</v>
      </c>
      <c r="J7" t="s">
        <v>599</v>
      </c>
      <c r="K7" t="s">
        <v>600</v>
      </c>
      <c r="L7">
        <v>20030117</v>
      </c>
      <c r="M7" t="s">
        <v>617</v>
      </c>
      <c r="N7">
        <v>235201</v>
      </c>
      <c r="P7">
        <v>2</v>
      </c>
      <c r="Q7" t="s">
        <v>348</v>
      </c>
      <c r="S7" t="s">
        <v>602</v>
      </c>
      <c r="X7" t="s">
        <v>350</v>
      </c>
      <c r="Z7" t="s">
        <v>351</v>
      </c>
    </row>
    <row r="8" spans="1:36">
      <c r="A8" t="s">
        <v>620</v>
      </c>
      <c r="B8">
        <v>97659339</v>
      </c>
      <c r="C8" t="s">
        <v>618</v>
      </c>
      <c r="D8" t="s">
        <v>619</v>
      </c>
      <c r="E8" t="s">
        <v>360</v>
      </c>
      <c r="F8">
        <v>23</v>
      </c>
      <c r="G8" t="s">
        <v>344</v>
      </c>
      <c r="H8">
        <v>31054</v>
      </c>
      <c r="I8" t="s">
        <v>598</v>
      </c>
      <c r="J8" t="s">
        <v>599</v>
      </c>
      <c r="K8" t="s">
        <v>600</v>
      </c>
      <c r="L8">
        <v>20010505</v>
      </c>
      <c r="M8" t="s">
        <v>620</v>
      </c>
      <c r="N8">
        <v>235201</v>
      </c>
      <c r="P8">
        <v>3</v>
      </c>
      <c r="Q8" t="s">
        <v>348</v>
      </c>
      <c r="S8" t="s">
        <v>602</v>
      </c>
      <c r="X8" t="s">
        <v>350</v>
      </c>
      <c r="Z8" t="s">
        <v>351</v>
      </c>
    </row>
    <row r="9" spans="1:36">
      <c r="A9" t="s">
        <v>623</v>
      </c>
      <c r="B9">
        <v>97659945</v>
      </c>
      <c r="C9" t="s">
        <v>621</v>
      </c>
      <c r="D9" t="s">
        <v>622</v>
      </c>
      <c r="E9" t="s">
        <v>360</v>
      </c>
      <c r="F9">
        <v>23</v>
      </c>
      <c r="G9" t="s">
        <v>344</v>
      </c>
      <c r="H9">
        <v>31054</v>
      </c>
      <c r="I9" t="s">
        <v>598</v>
      </c>
      <c r="J9" t="s">
        <v>599</v>
      </c>
      <c r="K9" t="s">
        <v>600</v>
      </c>
      <c r="L9">
        <v>20020910</v>
      </c>
      <c r="M9" t="s">
        <v>623</v>
      </c>
      <c r="N9">
        <v>235201</v>
      </c>
      <c r="P9">
        <v>2</v>
      </c>
      <c r="Q9" t="s">
        <v>348</v>
      </c>
      <c r="S9" t="s">
        <v>602</v>
      </c>
      <c r="X9" t="s">
        <v>350</v>
      </c>
      <c r="Z9" t="s">
        <v>351</v>
      </c>
    </row>
    <row r="10" spans="1:36">
      <c r="A10" t="s">
        <v>626</v>
      </c>
      <c r="B10">
        <v>97660028</v>
      </c>
      <c r="C10" t="s">
        <v>624</v>
      </c>
      <c r="D10" t="s">
        <v>625</v>
      </c>
      <c r="E10" t="s">
        <v>360</v>
      </c>
      <c r="F10">
        <v>23</v>
      </c>
      <c r="G10" t="s">
        <v>344</v>
      </c>
      <c r="H10">
        <v>31054</v>
      </c>
      <c r="I10" t="s">
        <v>598</v>
      </c>
      <c r="J10" t="s">
        <v>599</v>
      </c>
      <c r="K10" t="s">
        <v>600</v>
      </c>
      <c r="L10">
        <v>20020709</v>
      </c>
      <c r="M10" t="s">
        <v>626</v>
      </c>
      <c r="N10">
        <v>235201</v>
      </c>
      <c r="P10">
        <v>2</v>
      </c>
      <c r="Q10" t="s">
        <v>348</v>
      </c>
      <c r="S10" t="s">
        <v>602</v>
      </c>
      <c r="X10" t="s">
        <v>350</v>
      </c>
      <c r="Z10" t="s">
        <v>351</v>
      </c>
    </row>
    <row r="11" spans="1:36">
      <c r="A11" t="s">
        <v>629</v>
      </c>
      <c r="B11">
        <v>97659743</v>
      </c>
      <c r="C11" t="s">
        <v>627</v>
      </c>
      <c r="D11" t="s">
        <v>628</v>
      </c>
      <c r="E11" t="s">
        <v>343</v>
      </c>
      <c r="F11">
        <v>23</v>
      </c>
      <c r="G11" t="s">
        <v>344</v>
      </c>
      <c r="H11">
        <v>31054</v>
      </c>
      <c r="I11" t="s">
        <v>598</v>
      </c>
      <c r="J11" t="s">
        <v>599</v>
      </c>
      <c r="K11" t="s">
        <v>600</v>
      </c>
      <c r="L11">
        <v>20020521</v>
      </c>
      <c r="M11" t="s">
        <v>629</v>
      </c>
      <c r="N11">
        <v>235201</v>
      </c>
      <c r="P11">
        <v>2</v>
      </c>
      <c r="Q11" t="s">
        <v>348</v>
      </c>
      <c r="S11" t="s">
        <v>602</v>
      </c>
      <c r="X11" t="s">
        <v>350</v>
      </c>
      <c r="Z11" t="s">
        <v>351</v>
      </c>
    </row>
    <row r="12" spans="1:36">
      <c r="A12" t="s">
        <v>632</v>
      </c>
      <c r="B12">
        <v>97659440</v>
      </c>
      <c r="C12" t="s">
        <v>630</v>
      </c>
      <c r="D12" t="s">
        <v>631</v>
      </c>
      <c r="E12" t="s">
        <v>360</v>
      </c>
      <c r="F12">
        <v>23</v>
      </c>
      <c r="G12" t="s">
        <v>344</v>
      </c>
      <c r="H12">
        <v>31054</v>
      </c>
      <c r="I12" t="s">
        <v>598</v>
      </c>
      <c r="J12" t="s">
        <v>599</v>
      </c>
      <c r="K12" t="s">
        <v>600</v>
      </c>
      <c r="L12">
        <v>20020314</v>
      </c>
      <c r="M12" t="s">
        <v>632</v>
      </c>
      <c r="N12">
        <v>235201</v>
      </c>
      <c r="P12">
        <v>3</v>
      </c>
      <c r="Q12" t="s">
        <v>348</v>
      </c>
      <c r="S12" t="s">
        <v>602</v>
      </c>
      <c r="X12" t="s">
        <v>350</v>
      </c>
      <c r="Z12" t="s">
        <v>351</v>
      </c>
    </row>
    <row r="13" spans="1:36">
      <c r="A13" t="s">
        <v>635</v>
      </c>
      <c r="B13">
        <v>97660129</v>
      </c>
      <c r="C13" t="s">
        <v>633</v>
      </c>
      <c r="D13" t="s">
        <v>634</v>
      </c>
      <c r="E13" t="s">
        <v>360</v>
      </c>
      <c r="F13">
        <v>23</v>
      </c>
      <c r="G13" t="s">
        <v>344</v>
      </c>
      <c r="H13">
        <v>31054</v>
      </c>
      <c r="I13" t="s">
        <v>598</v>
      </c>
      <c r="J13" t="s">
        <v>599</v>
      </c>
      <c r="K13" t="s">
        <v>600</v>
      </c>
      <c r="L13">
        <v>20021129</v>
      </c>
      <c r="M13" t="s">
        <v>635</v>
      </c>
      <c r="N13">
        <v>235201</v>
      </c>
      <c r="P13">
        <v>2</v>
      </c>
      <c r="Q13" t="s">
        <v>348</v>
      </c>
      <c r="S13" t="s">
        <v>602</v>
      </c>
      <c r="X13" t="s">
        <v>350</v>
      </c>
      <c r="Z13" t="s">
        <v>351</v>
      </c>
    </row>
    <row r="14" spans="1:36">
      <c r="A14" t="s">
        <v>645</v>
      </c>
      <c r="B14">
        <v>79089639</v>
      </c>
      <c r="C14" t="s">
        <v>640</v>
      </c>
      <c r="D14" t="s">
        <v>641</v>
      </c>
      <c r="E14" t="s">
        <v>343</v>
      </c>
      <c r="F14">
        <v>23</v>
      </c>
      <c r="G14" t="s">
        <v>344</v>
      </c>
      <c r="H14">
        <v>24675</v>
      </c>
      <c r="I14" t="s">
        <v>642</v>
      </c>
      <c r="J14" t="s">
        <v>643</v>
      </c>
      <c r="K14" t="s">
        <v>644</v>
      </c>
      <c r="L14">
        <v>20010708</v>
      </c>
      <c r="M14" t="s">
        <v>645</v>
      </c>
      <c r="N14">
        <v>235185</v>
      </c>
      <c r="P14">
        <v>3</v>
      </c>
      <c r="Q14" t="s">
        <v>348</v>
      </c>
      <c r="S14" t="s">
        <v>602</v>
      </c>
      <c r="X14" t="s">
        <v>350</v>
      </c>
      <c r="Z14" t="s">
        <v>351</v>
      </c>
    </row>
    <row r="15" spans="1:36">
      <c r="A15" t="s">
        <v>648</v>
      </c>
      <c r="B15">
        <v>79090631</v>
      </c>
      <c r="C15" t="s">
        <v>646</v>
      </c>
      <c r="D15" t="s">
        <v>647</v>
      </c>
      <c r="E15" t="s">
        <v>360</v>
      </c>
      <c r="F15">
        <v>23</v>
      </c>
      <c r="G15" t="s">
        <v>344</v>
      </c>
      <c r="H15">
        <v>24675</v>
      </c>
      <c r="I15" t="s">
        <v>642</v>
      </c>
      <c r="J15" t="s">
        <v>643</v>
      </c>
      <c r="K15" t="s">
        <v>644</v>
      </c>
      <c r="L15">
        <v>20010617</v>
      </c>
      <c r="M15" t="s">
        <v>648</v>
      </c>
      <c r="N15">
        <v>235185</v>
      </c>
      <c r="P15">
        <v>3</v>
      </c>
      <c r="Q15" t="s">
        <v>348</v>
      </c>
      <c r="S15" t="s">
        <v>602</v>
      </c>
      <c r="X15" t="s">
        <v>350</v>
      </c>
      <c r="Z15" t="s">
        <v>351</v>
      </c>
    </row>
    <row r="16" spans="1:36">
      <c r="A16" t="s">
        <v>651</v>
      </c>
      <c r="B16">
        <v>91387634</v>
      </c>
      <c r="C16" t="s">
        <v>649</v>
      </c>
      <c r="D16" t="s">
        <v>650</v>
      </c>
      <c r="E16" t="s">
        <v>360</v>
      </c>
      <c r="F16">
        <v>23</v>
      </c>
      <c r="G16" t="s">
        <v>344</v>
      </c>
      <c r="H16">
        <v>24675</v>
      </c>
      <c r="I16" t="s">
        <v>642</v>
      </c>
      <c r="J16" t="s">
        <v>643</v>
      </c>
      <c r="K16" t="s">
        <v>644</v>
      </c>
      <c r="L16">
        <v>20030314</v>
      </c>
      <c r="M16" t="s">
        <v>651</v>
      </c>
      <c r="N16">
        <v>235185</v>
      </c>
      <c r="P16">
        <v>2</v>
      </c>
      <c r="Q16" t="s">
        <v>348</v>
      </c>
      <c r="S16" t="s">
        <v>602</v>
      </c>
      <c r="X16" t="s">
        <v>350</v>
      </c>
      <c r="Z16" t="s">
        <v>351</v>
      </c>
    </row>
    <row r="17" spans="1:26">
      <c r="A17" t="s">
        <v>654</v>
      </c>
      <c r="B17">
        <v>91380223</v>
      </c>
      <c r="C17" t="s">
        <v>652</v>
      </c>
      <c r="D17" t="s">
        <v>653</v>
      </c>
      <c r="E17" t="s">
        <v>343</v>
      </c>
      <c r="F17">
        <v>23</v>
      </c>
      <c r="G17" t="s">
        <v>344</v>
      </c>
      <c r="H17">
        <v>24675</v>
      </c>
      <c r="I17" t="s">
        <v>642</v>
      </c>
      <c r="J17" t="s">
        <v>643</v>
      </c>
      <c r="K17" t="s">
        <v>644</v>
      </c>
      <c r="L17">
        <v>20021126</v>
      </c>
      <c r="M17" t="s">
        <v>654</v>
      </c>
      <c r="N17">
        <v>235185</v>
      </c>
      <c r="P17">
        <v>2</v>
      </c>
      <c r="Q17" t="s">
        <v>348</v>
      </c>
      <c r="S17" t="s">
        <v>602</v>
      </c>
      <c r="X17" t="s">
        <v>350</v>
      </c>
      <c r="Z17" t="s">
        <v>351</v>
      </c>
    </row>
    <row r="18" spans="1:26">
      <c r="A18" t="s">
        <v>657</v>
      </c>
      <c r="B18">
        <v>92903528</v>
      </c>
      <c r="C18" t="s">
        <v>655</v>
      </c>
      <c r="D18" t="s">
        <v>656</v>
      </c>
      <c r="E18" t="s">
        <v>343</v>
      </c>
      <c r="F18">
        <v>23</v>
      </c>
      <c r="G18" t="s">
        <v>344</v>
      </c>
      <c r="H18">
        <v>24675</v>
      </c>
      <c r="I18" t="s">
        <v>642</v>
      </c>
      <c r="J18" t="s">
        <v>643</v>
      </c>
      <c r="K18" t="s">
        <v>644</v>
      </c>
      <c r="L18">
        <v>20030226</v>
      </c>
      <c r="M18" t="s">
        <v>657</v>
      </c>
      <c r="N18">
        <v>235185</v>
      </c>
      <c r="P18">
        <v>2</v>
      </c>
      <c r="Q18" t="s">
        <v>348</v>
      </c>
      <c r="S18" t="s">
        <v>602</v>
      </c>
      <c r="X18" t="s">
        <v>350</v>
      </c>
      <c r="Z18" t="s">
        <v>351</v>
      </c>
    </row>
    <row r="19" spans="1:26">
      <c r="A19" t="s">
        <v>660</v>
      </c>
      <c r="B19">
        <v>79089841</v>
      </c>
      <c r="C19" t="s">
        <v>658</v>
      </c>
      <c r="D19" t="s">
        <v>659</v>
      </c>
      <c r="E19" t="s">
        <v>360</v>
      </c>
      <c r="F19">
        <v>23</v>
      </c>
      <c r="G19" t="s">
        <v>344</v>
      </c>
      <c r="H19">
        <v>24675</v>
      </c>
      <c r="I19" t="s">
        <v>642</v>
      </c>
      <c r="J19" t="s">
        <v>643</v>
      </c>
      <c r="K19" t="s">
        <v>644</v>
      </c>
      <c r="L19">
        <v>20011127</v>
      </c>
      <c r="M19" t="s">
        <v>660</v>
      </c>
      <c r="N19">
        <v>235185</v>
      </c>
      <c r="P19">
        <v>3</v>
      </c>
      <c r="Q19" t="s">
        <v>348</v>
      </c>
      <c r="S19" t="s">
        <v>602</v>
      </c>
      <c r="X19" t="s">
        <v>350</v>
      </c>
      <c r="Z19" t="s">
        <v>351</v>
      </c>
    </row>
    <row r="20" spans="1:26">
      <c r="A20" t="s">
        <v>663</v>
      </c>
      <c r="B20">
        <v>91386128</v>
      </c>
      <c r="C20" t="s">
        <v>661</v>
      </c>
      <c r="D20" t="s">
        <v>662</v>
      </c>
      <c r="E20" t="s">
        <v>343</v>
      </c>
      <c r="F20">
        <v>23</v>
      </c>
      <c r="G20" t="s">
        <v>344</v>
      </c>
      <c r="H20">
        <v>24675</v>
      </c>
      <c r="I20" t="s">
        <v>642</v>
      </c>
      <c r="J20" t="s">
        <v>643</v>
      </c>
      <c r="K20" t="s">
        <v>644</v>
      </c>
      <c r="L20">
        <v>20021018</v>
      </c>
      <c r="M20" t="s">
        <v>663</v>
      </c>
      <c r="N20">
        <v>235185</v>
      </c>
      <c r="P20">
        <v>2</v>
      </c>
      <c r="Q20" t="s">
        <v>348</v>
      </c>
      <c r="S20" t="s">
        <v>602</v>
      </c>
      <c r="X20" t="s">
        <v>350</v>
      </c>
      <c r="Z20" t="s">
        <v>351</v>
      </c>
    </row>
    <row r="21" spans="1:26">
      <c r="A21" t="s">
        <v>666</v>
      </c>
      <c r="B21">
        <v>91380021</v>
      </c>
      <c r="C21" t="s">
        <v>664</v>
      </c>
      <c r="D21" t="s">
        <v>665</v>
      </c>
      <c r="E21" t="s">
        <v>343</v>
      </c>
      <c r="F21">
        <v>23</v>
      </c>
      <c r="G21" t="s">
        <v>344</v>
      </c>
      <c r="H21">
        <v>24675</v>
      </c>
      <c r="I21" t="s">
        <v>642</v>
      </c>
      <c r="J21" t="s">
        <v>643</v>
      </c>
      <c r="K21" t="s">
        <v>644</v>
      </c>
      <c r="L21">
        <v>20021114</v>
      </c>
      <c r="M21" t="s">
        <v>666</v>
      </c>
      <c r="N21">
        <v>235185</v>
      </c>
      <c r="P21">
        <v>2</v>
      </c>
      <c r="Q21" t="s">
        <v>348</v>
      </c>
      <c r="S21" t="s">
        <v>602</v>
      </c>
      <c r="X21" t="s">
        <v>350</v>
      </c>
      <c r="Z21" t="s">
        <v>351</v>
      </c>
    </row>
    <row r="22" spans="1:26">
      <c r="A22" t="s">
        <v>669</v>
      </c>
      <c r="B22">
        <v>91386330</v>
      </c>
      <c r="C22" t="s">
        <v>667</v>
      </c>
      <c r="D22" t="s">
        <v>668</v>
      </c>
      <c r="E22" t="s">
        <v>343</v>
      </c>
      <c r="F22">
        <v>23</v>
      </c>
      <c r="G22" t="s">
        <v>344</v>
      </c>
      <c r="H22">
        <v>24675</v>
      </c>
      <c r="I22" t="s">
        <v>642</v>
      </c>
      <c r="J22" t="s">
        <v>643</v>
      </c>
      <c r="K22" t="s">
        <v>644</v>
      </c>
      <c r="L22">
        <v>20021108</v>
      </c>
      <c r="M22" t="s">
        <v>669</v>
      </c>
      <c r="N22">
        <v>235185</v>
      </c>
      <c r="P22">
        <v>2</v>
      </c>
      <c r="Q22" t="s">
        <v>348</v>
      </c>
      <c r="S22" t="s">
        <v>602</v>
      </c>
      <c r="X22" t="s">
        <v>350</v>
      </c>
      <c r="Z22" t="s">
        <v>351</v>
      </c>
    </row>
    <row r="23" spans="1:26">
      <c r="A23" t="s">
        <v>672</v>
      </c>
      <c r="B23">
        <v>79091026</v>
      </c>
      <c r="C23" t="s">
        <v>670</v>
      </c>
      <c r="D23" t="s">
        <v>671</v>
      </c>
      <c r="E23" t="s">
        <v>360</v>
      </c>
      <c r="F23">
        <v>23</v>
      </c>
      <c r="G23" t="s">
        <v>344</v>
      </c>
      <c r="H23">
        <v>24675</v>
      </c>
      <c r="I23" t="s">
        <v>642</v>
      </c>
      <c r="J23" t="s">
        <v>643</v>
      </c>
      <c r="K23" t="s">
        <v>644</v>
      </c>
      <c r="L23">
        <v>20020314</v>
      </c>
      <c r="M23" t="s">
        <v>672</v>
      </c>
      <c r="N23">
        <v>235185</v>
      </c>
      <c r="P23">
        <v>3</v>
      </c>
      <c r="Q23" t="s">
        <v>348</v>
      </c>
      <c r="S23" t="s">
        <v>602</v>
      </c>
      <c r="X23" t="s">
        <v>350</v>
      </c>
      <c r="Z23" t="s">
        <v>351</v>
      </c>
    </row>
    <row r="24" spans="1:26">
      <c r="A24" t="s">
        <v>675</v>
      </c>
      <c r="B24">
        <v>79090328</v>
      </c>
      <c r="C24" t="s">
        <v>673</v>
      </c>
      <c r="D24" t="s">
        <v>674</v>
      </c>
      <c r="E24" t="s">
        <v>360</v>
      </c>
      <c r="F24">
        <v>23</v>
      </c>
      <c r="G24" t="s">
        <v>344</v>
      </c>
      <c r="H24">
        <v>24675</v>
      </c>
      <c r="I24" t="s">
        <v>642</v>
      </c>
      <c r="J24" t="s">
        <v>643</v>
      </c>
      <c r="K24" t="s">
        <v>644</v>
      </c>
      <c r="L24">
        <v>20011121</v>
      </c>
      <c r="M24" t="s">
        <v>675</v>
      </c>
      <c r="N24">
        <v>235185</v>
      </c>
      <c r="P24">
        <v>3</v>
      </c>
      <c r="Q24" t="s">
        <v>348</v>
      </c>
      <c r="S24" t="s">
        <v>602</v>
      </c>
      <c r="X24" t="s">
        <v>350</v>
      </c>
      <c r="Z24" t="s">
        <v>351</v>
      </c>
    </row>
    <row r="25" spans="1:26">
      <c r="A25" t="s">
        <v>678</v>
      </c>
      <c r="B25">
        <v>91386936</v>
      </c>
      <c r="C25" t="s">
        <v>676</v>
      </c>
      <c r="D25" t="s">
        <v>677</v>
      </c>
      <c r="E25" t="s">
        <v>360</v>
      </c>
      <c r="F25">
        <v>23</v>
      </c>
      <c r="G25" t="s">
        <v>344</v>
      </c>
      <c r="H25">
        <v>24675</v>
      </c>
      <c r="I25" t="s">
        <v>642</v>
      </c>
      <c r="J25" t="s">
        <v>643</v>
      </c>
      <c r="K25" t="s">
        <v>644</v>
      </c>
      <c r="L25">
        <v>20020905</v>
      </c>
      <c r="M25" t="s">
        <v>678</v>
      </c>
      <c r="N25">
        <v>235185</v>
      </c>
      <c r="P25">
        <v>2</v>
      </c>
      <c r="Q25" t="s">
        <v>348</v>
      </c>
      <c r="S25" t="s">
        <v>602</v>
      </c>
      <c r="X25" t="s">
        <v>350</v>
      </c>
      <c r="Z25" t="s">
        <v>351</v>
      </c>
    </row>
    <row r="26" spans="1:26">
      <c r="A26" t="s">
        <v>681</v>
      </c>
      <c r="B26">
        <v>91386734</v>
      </c>
      <c r="C26" t="s">
        <v>679</v>
      </c>
      <c r="D26" t="s">
        <v>680</v>
      </c>
      <c r="E26" t="s">
        <v>343</v>
      </c>
      <c r="F26">
        <v>23</v>
      </c>
      <c r="G26" t="s">
        <v>344</v>
      </c>
      <c r="H26">
        <v>24675</v>
      </c>
      <c r="I26" t="s">
        <v>642</v>
      </c>
      <c r="J26" t="s">
        <v>643</v>
      </c>
      <c r="K26" t="s">
        <v>644</v>
      </c>
      <c r="L26">
        <v>20020602</v>
      </c>
      <c r="M26" t="s">
        <v>681</v>
      </c>
      <c r="N26">
        <v>235185</v>
      </c>
      <c r="P26">
        <v>2</v>
      </c>
      <c r="Q26" t="s">
        <v>348</v>
      </c>
      <c r="S26" t="s">
        <v>602</v>
      </c>
      <c r="X26" t="s">
        <v>350</v>
      </c>
      <c r="Z26" t="s">
        <v>351</v>
      </c>
    </row>
    <row r="27" spans="1:26">
      <c r="A27" t="s">
        <v>684</v>
      </c>
      <c r="B27">
        <v>92903730</v>
      </c>
      <c r="C27" t="s">
        <v>682</v>
      </c>
      <c r="D27" t="s">
        <v>683</v>
      </c>
      <c r="E27" t="s">
        <v>360</v>
      </c>
      <c r="F27">
        <v>23</v>
      </c>
      <c r="G27" t="s">
        <v>344</v>
      </c>
      <c r="H27">
        <v>24675</v>
      </c>
      <c r="I27" t="s">
        <v>642</v>
      </c>
      <c r="J27" t="s">
        <v>643</v>
      </c>
      <c r="K27" t="s">
        <v>644</v>
      </c>
      <c r="L27">
        <v>20020602</v>
      </c>
      <c r="M27" t="s">
        <v>684</v>
      </c>
      <c r="N27">
        <v>235185</v>
      </c>
      <c r="P27">
        <v>2</v>
      </c>
      <c r="Q27" t="s">
        <v>348</v>
      </c>
      <c r="S27" t="s">
        <v>602</v>
      </c>
      <c r="X27" t="s">
        <v>350</v>
      </c>
      <c r="Z27" t="s">
        <v>351</v>
      </c>
    </row>
    <row r="28" spans="1:26">
      <c r="A28" t="s">
        <v>687</v>
      </c>
      <c r="B28">
        <v>91380829</v>
      </c>
      <c r="C28" t="s">
        <v>685</v>
      </c>
      <c r="D28" t="s">
        <v>686</v>
      </c>
      <c r="E28" t="s">
        <v>343</v>
      </c>
      <c r="F28">
        <v>23</v>
      </c>
      <c r="G28" t="s">
        <v>344</v>
      </c>
      <c r="H28">
        <v>24675</v>
      </c>
      <c r="I28" t="s">
        <v>642</v>
      </c>
      <c r="J28" t="s">
        <v>643</v>
      </c>
      <c r="K28" t="s">
        <v>644</v>
      </c>
      <c r="L28">
        <v>20020605</v>
      </c>
      <c r="M28" t="s">
        <v>687</v>
      </c>
      <c r="N28">
        <v>235185</v>
      </c>
      <c r="P28">
        <v>2</v>
      </c>
      <c r="Q28" t="s">
        <v>348</v>
      </c>
      <c r="S28" t="s">
        <v>602</v>
      </c>
      <c r="X28" t="s">
        <v>350</v>
      </c>
      <c r="Z28" t="s">
        <v>351</v>
      </c>
    </row>
    <row r="29" spans="1:26">
      <c r="A29" t="s">
        <v>690</v>
      </c>
      <c r="B29">
        <v>91381527</v>
      </c>
      <c r="C29" t="s">
        <v>688</v>
      </c>
      <c r="D29" t="s">
        <v>689</v>
      </c>
      <c r="E29" t="s">
        <v>343</v>
      </c>
      <c r="F29">
        <v>23</v>
      </c>
      <c r="G29" t="s">
        <v>344</v>
      </c>
      <c r="H29">
        <v>24675</v>
      </c>
      <c r="I29" t="s">
        <v>642</v>
      </c>
      <c r="J29" t="s">
        <v>643</v>
      </c>
      <c r="K29" t="s">
        <v>644</v>
      </c>
      <c r="L29">
        <v>20030214</v>
      </c>
      <c r="M29" t="s">
        <v>690</v>
      </c>
      <c r="N29">
        <v>235185</v>
      </c>
      <c r="P29">
        <v>2</v>
      </c>
      <c r="Q29" t="s">
        <v>348</v>
      </c>
      <c r="S29" t="s">
        <v>602</v>
      </c>
      <c r="X29" t="s">
        <v>350</v>
      </c>
      <c r="Z29" t="s">
        <v>351</v>
      </c>
    </row>
    <row r="30" spans="1:26">
      <c r="A30" t="s">
        <v>693</v>
      </c>
      <c r="B30">
        <v>91383024</v>
      </c>
      <c r="C30" t="s">
        <v>691</v>
      </c>
      <c r="D30" t="s">
        <v>692</v>
      </c>
      <c r="E30" t="s">
        <v>343</v>
      </c>
      <c r="F30">
        <v>23</v>
      </c>
      <c r="G30" t="s">
        <v>344</v>
      </c>
      <c r="H30">
        <v>24675</v>
      </c>
      <c r="I30" t="s">
        <v>642</v>
      </c>
      <c r="J30" t="s">
        <v>643</v>
      </c>
      <c r="K30" t="s">
        <v>644</v>
      </c>
      <c r="L30">
        <v>20030211</v>
      </c>
      <c r="M30" t="s">
        <v>693</v>
      </c>
      <c r="N30">
        <v>235185</v>
      </c>
      <c r="P30">
        <v>2</v>
      </c>
      <c r="Q30" t="s">
        <v>348</v>
      </c>
      <c r="S30" t="s">
        <v>602</v>
      </c>
      <c r="X30" t="s">
        <v>350</v>
      </c>
      <c r="Z30" t="s">
        <v>351</v>
      </c>
    </row>
    <row r="31" spans="1:26">
      <c r="A31" t="s">
        <v>696</v>
      </c>
      <c r="B31">
        <v>79090732</v>
      </c>
      <c r="C31" t="s">
        <v>694</v>
      </c>
      <c r="D31" t="s">
        <v>695</v>
      </c>
      <c r="E31" t="s">
        <v>343</v>
      </c>
      <c r="F31">
        <v>23</v>
      </c>
      <c r="G31" t="s">
        <v>344</v>
      </c>
      <c r="H31">
        <v>24675</v>
      </c>
      <c r="I31" t="s">
        <v>642</v>
      </c>
      <c r="J31" t="s">
        <v>643</v>
      </c>
      <c r="K31" t="s">
        <v>644</v>
      </c>
      <c r="L31">
        <v>20011107</v>
      </c>
      <c r="M31" t="s">
        <v>696</v>
      </c>
      <c r="N31">
        <v>235185</v>
      </c>
      <c r="P31">
        <v>3</v>
      </c>
      <c r="Q31" t="s">
        <v>348</v>
      </c>
      <c r="S31" t="s">
        <v>602</v>
      </c>
      <c r="X31" t="s">
        <v>350</v>
      </c>
      <c r="Z31" t="s">
        <v>351</v>
      </c>
    </row>
    <row r="32" spans="1:26">
      <c r="A32" t="s">
        <v>699</v>
      </c>
      <c r="B32">
        <v>79090126</v>
      </c>
      <c r="C32" t="s">
        <v>697</v>
      </c>
      <c r="D32" t="s">
        <v>698</v>
      </c>
      <c r="E32" t="s">
        <v>360</v>
      </c>
      <c r="F32">
        <v>23</v>
      </c>
      <c r="G32" t="s">
        <v>344</v>
      </c>
      <c r="H32">
        <v>24675</v>
      </c>
      <c r="I32" t="s">
        <v>642</v>
      </c>
      <c r="J32" t="s">
        <v>643</v>
      </c>
      <c r="K32" t="s">
        <v>644</v>
      </c>
      <c r="L32">
        <v>20010708</v>
      </c>
      <c r="M32" t="s">
        <v>699</v>
      </c>
      <c r="N32">
        <v>235185</v>
      </c>
      <c r="P32">
        <v>3</v>
      </c>
      <c r="Q32" t="s">
        <v>348</v>
      </c>
      <c r="S32" t="s">
        <v>602</v>
      </c>
      <c r="X32" t="s">
        <v>350</v>
      </c>
      <c r="Z32" t="s">
        <v>351</v>
      </c>
    </row>
    <row r="33" spans="1:26">
      <c r="A33" t="s">
        <v>702</v>
      </c>
      <c r="B33">
        <v>91387129</v>
      </c>
      <c r="C33" t="s">
        <v>700</v>
      </c>
      <c r="D33" t="s">
        <v>701</v>
      </c>
      <c r="E33" t="s">
        <v>360</v>
      </c>
      <c r="F33">
        <v>23</v>
      </c>
      <c r="G33" t="s">
        <v>344</v>
      </c>
      <c r="H33">
        <v>24675</v>
      </c>
      <c r="I33" t="s">
        <v>642</v>
      </c>
      <c r="J33" t="s">
        <v>643</v>
      </c>
      <c r="K33" t="s">
        <v>644</v>
      </c>
      <c r="L33">
        <v>20030328</v>
      </c>
      <c r="M33" t="s">
        <v>702</v>
      </c>
      <c r="N33">
        <v>235185</v>
      </c>
      <c r="P33">
        <v>2</v>
      </c>
      <c r="Q33" t="s">
        <v>348</v>
      </c>
      <c r="S33" t="s">
        <v>602</v>
      </c>
      <c r="X33" t="s">
        <v>350</v>
      </c>
      <c r="Z33" t="s">
        <v>351</v>
      </c>
    </row>
    <row r="34" spans="1:26">
      <c r="A34" t="s">
        <v>705</v>
      </c>
      <c r="B34">
        <v>91382730</v>
      </c>
      <c r="C34" t="s">
        <v>703</v>
      </c>
      <c r="D34" t="s">
        <v>704</v>
      </c>
      <c r="E34" t="s">
        <v>343</v>
      </c>
      <c r="F34">
        <v>23</v>
      </c>
      <c r="G34" t="s">
        <v>344</v>
      </c>
      <c r="H34">
        <v>24675</v>
      </c>
      <c r="I34" t="s">
        <v>642</v>
      </c>
      <c r="J34" t="s">
        <v>643</v>
      </c>
      <c r="K34" t="s">
        <v>644</v>
      </c>
      <c r="L34">
        <v>20020512</v>
      </c>
      <c r="M34" t="s">
        <v>705</v>
      </c>
      <c r="N34">
        <v>235185</v>
      </c>
      <c r="P34">
        <v>2</v>
      </c>
      <c r="Q34" t="s">
        <v>348</v>
      </c>
      <c r="S34" t="s">
        <v>602</v>
      </c>
      <c r="X34" t="s">
        <v>350</v>
      </c>
      <c r="Z34" t="s">
        <v>351</v>
      </c>
    </row>
    <row r="35" spans="1:26">
      <c r="A35" t="s">
        <v>708</v>
      </c>
      <c r="B35">
        <v>91383529</v>
      </c>
      <c r="C35" t="s">
        <v>706</v>
      </c>
      <c r="D35" t="s">
        <v>707</v>
      </c>
      <c r="E35" t="s">
        <v>343</v>
      </c>
      <c r="F35">
        <v>23</v>
      </c>
      <c r="G35" t="s">
        <v>344</v>
      </c>
      <c r="H35">
        <v>24675</v>
      </c>
      <c r="I35" t="s">
        <v>642</v>
      </c>
      <c r="J35" t="s">
        <v>643</v>
      </c>
      <c r="K35" t="s">
        <v>644</v>
      </c>
      <c r="L35">
        <v>20020611</v>
      </c>
      <c r="M35" t="s">
        <v>708</v>
      </c>
      <c r="N35">
        <v>235185</v>
      </c>
      <c r="P35">
        <v>2</v>
      </c>
      <c r="Q35" t="s">
        <v>348</v>
      </c>
      <c r="S35" t="s">
        <v>602</v>
      </c>
      <c r="X35" t="s">
        <v>350</v>
      </c>
      <c r="Z35" t="s">
        <v>351</v>
      </c>
    </row>
    <row r="36" spans="1:26">
      <c r="A36" t="s">
        <v>711</v>
      </c>
      <c r="B36">
        <v>91384631</v>
      </c>
      <c r="C36" t="s">
        <v>709</v>
      </c>
      <c r="D36" t="s">
        <v>710</v>
      </c>
      <c r="E36" t="s">
        <v>343</v>
      </c>
      <c r="F36">
        <v>23</v>
      </c>
      <c r="G36" t="s">
        <v>344</v>
      </c>
      <c r="H36">
        <v>24675</v>
      </c>
      <c r="I36" t="s">
        <v>642</v>
      </c>
      <c r="J36" t="s">
        <v>643</v>
      </c>
      <c r="K36" t="s">
        <v>644</v>
      </c>
      <c r="L36">
        <v>20030115</v>
      </c>
      <c r="M36" t="s">
        <v>711</v>
      </c>
      <c r="N36">
        <v>235185</v>
      </c>
      <c r="P36">
        <v>2</v>
      </c>
      <c r="Q36" t="s">
        <v>348</v>
      </c>
      <c r="S36" t="s">
        <v>602</v>
      </c>
      <c r="X36" t="s">
        <v>350</v>
      </c>
      <c r="Z36" t="s">
        <v>351</v>
      </c>
    </row>
    <row r="37" spans="1:26">
      <c r="A37" t="s">
        <v>714</v>
      </c>
      <c r="B37">
        <v>79091329</v>
      </c>
      <c r="C37" t="s">
        <v>712</v>
      </c>
      <c r="D37" t="s">
        <v>713</v>
      </c>
      <c r="E37" t="s">
        <v>360</v>
      </c>
      <c r="F37">
        <v>23</v>
      </c>
      <c r="G37" t="s">
        <v>344</v>
      </c>
      <c r="H37">
        <v>24675</v>
      </c>
      <c r="I37" t="s">
        <v>642</v>
      </c>
      <c r="J37" t="s">
        <v>643</v>
      </c>
      <c r="K37" t="s">
        <v>644</v>
      </c>
      <c r="L37">
        <v>20010818</v>
      </c>
      <c r="M37" t="s">
        <v>714</v>
      </c>
      <c r="N37">
        <v>235185</v>
      </c>
      <c r="P37">
        <v>3</v>
      </c>
      <c r="Q37" t="s">
        <v>348</v>
      </c>
      <c r="S37" t="s">
        <v>602</v>
      </c>
      <c r="X37" t="s">
        <v>350</v>
      </c>
      <c r="Z37" t="s">
        <v>351</v>
      </c>
    </row>
    <row r="38" spans="1:26">
      <c r="A38" t="s">
        <v>717</v>
      </c>
      <c r="B38">
        <v>79090833</v>
      </c>
      <c r="C38" t="s">
        <v>715</v>
      </c>
      <c r="D38" t="s">
        <v>716</v>
      </c>
      <c r="E38" t="s">
        <v>360</v>
      </c>
      <c r="F38">
        <v>23</v>
      </c>
      <c r="G38" t="s">
        <v>344</v>
      </c>
      <c r="H38">
        <v>24675</v>
      </c>
      <c r="I38" t="s">
        <v>642</v>
      </c>
      <c r="J38" t="s">
        <v>643</v>
      </c>
      <c r="K38" t="s">
        <v>644</v>
      </c>
      <c r="L38">
        <v>20010512</v>
      </c>
      <c r="M38" t="s">
        <v>717</v>
      </c>
      <c r="N38">
        <v>235185</v>
      </c>
      <c r="P38">
        <v>3</v>
      </c>
      <c r="Q38" t="s">
        <v>348</v>
      </c>
      <c r="S38" t="s">
        <v>602</v>
      </c>
      <c r="X38" t="s">
        <v>350</v>
      </c>
      <c r="Z38" t="s">
        <v>351</v>
      </c>
    </row>
    <row r="39" spans="1:26">
      <c r="A39" t="s">
        <v>720</v>
      </c>
      <c r="B39">
        <v>91387836</v>
      </c>
      <c r="C39" t="s">
        <v>718</v>
      </c>
      <c r="D39" t="s">
        <v>719</v>
      </c>
      <c r="E39" t="s">
        <v>360</v>
      </c>
      <c r="F39">
        <v>23</v>
      </c>
      <c r="G39" t="s">
        <v>344</v>
      </c>
      <c r="H39">
        <v>24675</v>
      </c>
      <c r="I39" t="s">
        <v>642</v>
      </c>
      <c r="J39" t="s">
        <v>643</v>
      </c>
      <c r="K39" t="s">
        <v>644</v>
      </c>
      <c r="L39">
        <v>20021021</v>
      </c>
      <c r="M39" t="s">
        <v>720</v>
      </c>
      <c r="N39">
        <v>235185</v>
      </c>
      <c r="P39">
        <v>2</v>
      </c>
      <c r="Q39" t="s">
        <v>348</v>
      </c>
      <c r="S39" t="s">
        <v>602</v>
      </c>
      <c r="X39" t="s">
        <v>350</v>
      </c>
      <c r="Z39" t="s">
        <v>351</v>
      </c>
    </row>
    <row r="40" spans="1:26">
      <c r="A40" t="s">
        <v>723</v>
      </c>
      <c r="B40">
        <v>79092027</v>
      </c>
      <c r="C40" t="s">
        <v>721</v>
      </c>
      <c r="D40" t="s">
        <v>722</v>
      </c>
      <c r="E40" t="s">
        <v>360</v>
      </c>
      <c r="F40">
        <v>23</v>
      </c>
      <c r="G40" t="s">
        <v>344</v>
      </c>
      <c r="H40">
        <v>24675</v>
      </c>
      <c r="I40" t="s">
        <v>642</v>
      </c>
      <c r="J40" t="s">
        <v>643</v>
      </c>
      <c r="K40" t="s">
        <v>644</v>
      </c>
      <c r="L40">
        <v>20020218</v>
      </c>
      <c r="M40" t="s">
        <v>723</v>
      </c>
      <c r="N40">
        <v>235185</v>
      </c>
      <c r="P40">
        <v>3</v>
      </c>
      <c r="Q40" t="s">
        <v>348</v>
      </c>
      <c r="S40" t="s">
        <v>602</v>
      </c>
      <c r="X40" t="s">
        <v>350</v>
      </c>
      <c r="Z40" t="s">
        <v>351</v>
      </c>
    </row>
    <row r="41" spans="1:26">
      <c r="A41" t="s">
        <v>726</v>
      </c>
      <c r="B41">
        <v>91387331</v>
      </c>
      <c r="C41" t="s">
        <v>724</v>
      </c>
      <c r="D41" t="s">
        <v>725</v>
      </c>
      <c r="E41" t="s">
        <v>360</v>
      </c>
      <c r="F41">
        <v>23</v>
      </c>
      <c r="G41" t="s">
        <v>344</v>
      </c>
      <c r="H41">
        <v>24675</v>
      </c>
      <c r="I41" t="s">
        <v>642</v>
      </c>
      <c r="J41" t="s">
        <v>643</v>
      </c>
      <c r="K41" t="s">
        <v>644</v>
      </c>
      <c r="L41">
        <v>20020418</v>
      </c>
      <c r="M41" t="s">
        <v>726</v>
      </c>
      <c r="N41">
        <v>235185</v>
      </c>
      <c r="P41">
        <v>2</v>
      </c>
      <c r="Q41" t="s">
        <v>348</v>
      </c>
      <c r="S41" t="s">
        <v>602</v>
      </c>
      <c r="X41" t="s">
        <v>350</v>
      </c>
      <c r="Z41" t="s">
        <v>351</v>
      </c>
    </row>
    <row r="42" spans="1:26">
      <c r="A42" t="s">
        <v>1301</v>
      </c>
      <c r="B42">
        <v>75861936</v>
      </c>
      <c r="C42" t="s">
        <v>1296</v>
      </c>
      <c r="D42" t="s">
        <v>1297</v>
      </c>
      <c r="E42" t="s">
        <v>343</v>
      </c>
      <c r="F42">
        <v>23</v>
      </c>
      <c r="G42" t="s">
        <v>344</v>
      </c>
      <c r="H42">
        <v>26417</v>
      </c>
      <c r="I42" t="s">
        <v>1298</v>
      </c>
      <c r="J42" t="s">
        <v>1299</v>
      </c>
      <c r="K42" t="s">
        <v>1300</v>
      </c>
      <c r="L42">
        <v>20010921</v>
      </c>
      <c r="M42" t="s">
        <v>1301</v>
      </c>
      <c r="N42">
        <v>235181</v>
      </c>
      <c r="P42">
        <v>3</v>
      </c>
      <c r="Q42" t="s">
        <v>348</v>
      </c>
      <c r="S42" t="s">
        <v>602</v>
      </c>
      <c r="X42" t="s">
        <v>350</v>
      </c>
      <c r="Z42" t="s">
        <v>351</v>
      </c>
    </row>
    <row r="43" spans="1:26">
      <c r="A43" t="s">
        <v>1304</v>
      </c>
      <c r="B43">
        <v>87182329</v>
      </c>
      <c r="C43" t="s">
        <v>1302</v>
      </c>
      <c r="D43" t="s">
        <v>1303</v>
      </c>
      <c r="E43" t="s">
        <v>343</v>
      </c>
      <c r="F43">
        <v>23</v>
      </c>
      <c r="G43" t="s">
        <v>344</v>
      </c>
      <c r="H43">
        <v>26417</v>
      </c>
      <c r="I43" t="s">
        <v>1298</v>
      </c>
      <c r="J43" t="s">
        <v>1299</v>
      </c>
      <c r="K43" t="s">
        <v>1300</v>
      </c>
      <c r="L43">
        <v>20020830</v>
      </c>
      <c r="M43" t="s">
        <v>1304</v>
      </c>
      <c r="N43">
        <v>235181</v>
      </c>
      <c r="P43">
        <v>2</v>
      </c>
      <c r="Q43" t="s">
        <v>348</v>
      </c>
      <c r="S43" t="s">
        <v>602</v>
      </c>
      <c r="X43" t="s">
        <v>350</v>
      </c>
      <c r="Z43" t="s">
        <v>351</v>
      </c>
    </row>
    <row r="44" spans="1:26">
      <c r="A44" t="s">
        <v>1307</v>
      </c>
      <c r="B44">
        <v>85011924</v>
      </c>
      <c r="C44" t="s">
        <v>1305</v>
      </c>
      <c r="D44" t="s">
        <v>1306</v>
      </c>
      <c r="E44" t="s">
        <v>360</v>
      </c>
      <c r="F44">
        <v>23</v>
      </c>
      <c r="G44" t="s">
        <v>344</v>
      </c>
      <c r="H44">
        <v>26417</v>
      </c>
      <c r="I44" t="s">
        <v>1298</v>
      </c>
      <c r="J44" t="s">
        <v>1299</v>
      </c>
      <c r="K44" t="s">
        <v>1300</v>
      </c>
      <c r="L44">
        <v>20021203</v>
      </c>
      <c r="M44" t="s">
        <v>1307</v>
      </c>
      <c r="N44">
        <v>235181</v>
      </c>
      <c r="P44">
        <v>2</v>
      </c>
      <c r="Q44" t="s">
        <v>348</v>
      </c>
      <c r="S44" t="s">
        <v>602</v>
      </c>
      <c r="X44" t="s">
        <v>350</v>
      </c>
      <c r="Z44" t="s">
        <v>351</v>
      </c>
    </row>
    <row r="45" spans="1:26">
      <c r="A45" t="s">
        <v>1310</v>
      </c>
      <c r="B45">
        <v>75862129</v>
      </c>
      <c r="C45" t="s">
        <v>1308</v>
      </c>
      <c r="D45" t="s">
        <v>1309</v>
      </c>
      <c r="E45" t="s">
        <v>343</v>
      </c>
      <c r="F45">
        <v>23</v>
      </c>
      <c r="G45" t="s">
        <v>344</v>
      </c>
      <c r="H45">
        <v>26417</v>
      </c>
      <c r="I45" t="s">
        <v>1298</v>
      </c>
      <c r="J45" t="s">
        <v>1299</v>
      </c>
      <c r="K45" t="s">
        <v>1300</v>
      </c>
      <c r="L45">
        <v>20010815</v>
      </c>
      <c r="M45" t="s">
        <v>1310</v>
      </c>
      <c r="N45">
        <v>235181</v>
      </c>
      <c r="P45">
        <v>3</v>
      </c>
      <c r="Q45" t="s">
        <v>348</v>
      </c>
      <c r="S45" t="s">
        <v>602</v>
      </c>
      <c r="X45" t="s">
        <v>350</v>
      </c>
      <c r="Z45" t="s">
        <v>351</v>
      </c>
    </row>
    <row r="46" spans="1:26">
      <c r="A46" t="s">
        <v>1313</v>
      </c>
      <c r="B46">
        <v>75863938</v>
      </c>
      <c r="C46" t="s">
        <v>1311</v>
      </c>
      <c r="D46" t="s">
        <v>1312</v>
      </c>
      <c r="E46" t="s">
        <v>360</v>
      </c>
      <c r="F46">
        <v>23</v>
      </c>
      <c r="G46" t="s">
        <v>344</v>
      </c>
      <c r="H46">
        <v>26417</v>
      </c>
      <c r="I46" t="s">
        <v>1298</v>
      </c>
      <c r="J46" t="s">
        <v>1299</v>
      </c>
      <c r="K46" t="s">
        <v>1300</v>
      </c>
      <c r="L46">
        <v>20020227</v>
      </c>
      <c r="M46" t="s">
        <v>1313</v>
      </c>
      <c r="N46">
        <v>235181</v>
      </c>
      <c r="P46">
        <v>3</v>
      </c>
      <c r="Q46" t="s">
        <v>348</v>
      </c>
      <c r="S46" t="s">
        <v>602</v>
      </c>
      <c r="X46" t="s">
        <v>350</v>
      </c>
      <c r="Z46" t="s">
        <v>351</v>
      </c>
    </row>
    <row r="47" spans="1:26">
      <c r="A47" t="s">
        <v>1316</v>
      </c>
      <c r="B47">
        <v>87182127</v>
      </c>
      <c r="C47" t="s">
        <v>1314</v>
      </c>
      <c r="D47" t="s">
        <v>1315</v>
      </c>
      <c r="E47" t="s">
        <v>343</v>
      </c>
      <c r="F47">
        <v>23</v>
      </c>
      <c r="G47" t="s">
        <v>344</v>
      </c>
      <c r="H47">
        <v>26417</v>
      </c>
      <c r="I47" t="s">
        <v>1298</v>
      </c>
      <c r="J47" t="s">
        <v>1299</v>
      </c>
      <c r="K47" t="s">
        <v>1300</v>
      </c>
      <c r="L47">
        <v>20020921</v>
      </c>
      <c r="M47" t="s">
        <v>1316</v>
      </c>
      <c r="N47">
        <v>235181</v>
      </c>
      <c r="P47">
        <v>2</v>
      </c>
      <c r="Q47" t="s">
        <v>348</v>
      </c>
      <c r="S47" t="s">
        <v>602</v>
      </c>
      <c r="X47" t="s">
        <v>350</v>
      </c>
      <c r="Z47" t="s">
        <v>351</v>
      </c>
    </row>
    <row r="48" spans="1:26">
      <c r="A48" t="s">
        <v>1319</v>
      </c>
      <c r="B48">
        <v>85175733</v>
      </c>
      <c r="C48" t="s">
        <v>1317</v>
      </c>
      <c r="D48" t="s">
        <v>1318</v>
      </c>
      <c r="E48" t="s">
        <v>360</v>
      </c>
      <c r="F48">
        <v>23</v>
      </c>
      <c r="G48" t="s">
        <v>344</v>
      </c>
      <c r="H48">
        <v>26417</v>
      </c>
      <c r="I48" t="s">
        <v>1298</v>
      </c>
      <c r="J48" t="s">
        <v>1299</v>
      </c>
      <c r="K48" t="s">
        <v>1300</v>
      </c>
      <c r="L48">
        <v>20020621</v>
      </c>
      <c r="M48" t="s">
        <v>1319</v>
      </c>
      <c r="N48">
        <v>235181</v>
      </c>
      <c r="P48">
        <v>2</v>
      </c>
      <c r="Q48" t="s">
        <v>348</v>
      </c>
      <c r="S48" t="s">
        <v>602</v>
      </c>
      <c r="X48" t="s">
        <v>350</v>
      </c>
      <c r="Z48" t="s">
        <v>351</v>
      </c>
    </row>
    <row r="49" spans="1:26">
      <c r="A49" t="s">
        <v>1322</v>
      </c>
      <c r="B49">
        <v>75864030</v>
      </c>
      <c r="C49" t="s">
        <v>1320</v>
      </c>
      <c r="D49" t="s">
        <v>1321</v>
      </c>
      <c r="E49" t="s">
        <v>360</v>
      </c>
      <c r="F49">
        <v>23</v>
      </c>
      <c r="G49" t="s">
        <v>344</v>
      </c>
      <c r="H49">
        <v>26417</v>
      </c>
      <c r="I49" t="s">
        <v>1298</v>
      </c>
      <c r="J49" t="s">
        <v>1299</v>
      </c>
      <c r="K49" t="s">
        <v>1300</v>
      </c>
      <c r="L49">
        <v>20011106</v>
      </c>
      <c r="M49" t="s">
        <v>1322</v>
      </c>
      <c r="N49">
        <v>235181</v>
      </c>
      <c r="P49">
        <v>3</v>
      </c>
      <c r="Q49" t="s">
        <v>348</v>
      </c>
      <c r="S49" t="s">
        <v>602</v>
      </c>
      <c r="X49" t="s">
        <v>350</v>
      </c>
      <c r="Z49" t="s">
        <v>351</v>
      </c>
    </row>
    <row r="50" spans="1:26">
      <c r="A50" t="s">
        <v>1325</v>
      </c>
      <c r="B50">
        <v>87181227</v>
      </c>
      <c r="C50" t="s">
        <v>1323</v>
      </c>
      <c r="D50" t="s">
        <v>1324</v>
      </c>
      <c r="E50" t="s">
        <v>360</v>
      </c>
      <c r="F50">
        <v>23</v>
      </c>
      <c r="G50" t="s">
        <v>344</v>
      </c>
      <c r="H50">
        <v>26417</v>
      </c>
      <c r="I50" t="s">
        <v>1298</v>
      </c>
      <c r="J50" t="s">
        <v>1299</v>
      </c>
      <c r="K50" t="s">
        <v>1300</v>
      </c>
      <c r="L50">
        <v>20030129</v>
      </c>
      <c r="M50" t="s">
        <v>1325</v>
      </c>
      <c r="N50">
        <v>235181</v>
      </c>
      <c r="P50">
        <v>2</v>
      </c>
      <c r="Q50" t="s">
        <v>348</v>
      </c>
      <c r="S50" t="s">
        <v>602</v>
      </c>
      <c r="X50" t="s">
        <v>350</v>
      </c>
      <c r="Z50" t="s">
        <v>351</v>
      </c>
    </row>
    <row r="51" spans="1:26">
      <c r="A51" t="s">
        <v>1328</v>
      </c>
      <c r="B51">
        <v>75861027</v>
      </c>
      <c r="C51" t="s">
        <v>1326</v>
      </c>
      <c r="D51" t="s">
        <v>1327</v>
      </c>
      <c r="E51" t="s">
        <v>343</v>
      </c>
      <c r="F51">
        <v>23</v>
      </c>
      <c r="G51" t="s">
        <v>344</v>
      </c>
      <c r="H51">
        <v>26417</v>
      </c>
      <c r="I51" t="s">
        <v>1298</v>
      </c>
      <c r="J51" t="s">
        <v>1299</v>
      </c>
      <c r="K51" t="s">
        <v>1300</v>
      </c>
      <c r="L51">
        <v>20010628</v>
      </c>
      <c r="M51" t="s">
        <v>1328</v>
      </c>
      <c r="N51">
        <v>235181</v>
      </c>
      <c r="P51">
        <v>3</v>
      </c>
      <c r="Q51" t="s">
        <v>348</v>
      </c>
      <c r="S51" t="s">
        <v>602</v>
      </c>
      <c r="X51" t="s">
        <v>350</v>
      </c>
      <c r="Z51" t="s">
        <v>351</v>
      </c>
    </row>
    <row r="52" spans="1:26">
      <c r="A52" t="s">
        <v>1331</v>
      </c>
      <c r="B52">
        <v>75861532</v>
      </c>
      <c r="C52" t="s">
        <v>1329</v>
      </c>
      <c r="D52" t="s">
        <v>1330</v>
      </c>
      <c r="E52" t="s">
        <v>343</v>
      </c>
      <c r="F52">
        <v>23</v>
      </c>
      <c r="G52" t="s">
        <v>344</v>
      </c>
      <c r="H52">
        <v>26417</v>
      </c>
      <c r="I52" t="s">
        <v>1298</v>
      </c>
      <c r="J52" t="s">
        <v>1299</v>
      </c>
      <c r="K52" t="s">
        <v>1300</v>
      </c>
      <c r="L52">
        <v>20010924</v>
      </c>
      <c r="M52" t="s">
        <v>1331</v>
      </c>
      <c r="N52">
        <v>235181</v>
      </c>
      <c r="P52">
        <v>3</v>
      </c>
      <c r="Q52" t="s">
        <v>348</v>
      </c>
      <c r="S52" t="s">
        <v>602</v>
      </c>
      <c r="X52" t="s">
        <v>350</v>
      </c>
      <c r="Z52" t="s">
        <v>351</v>
      </c>
    </row>
    <row r="53" spans="1:26">
      <c r="A53" t="s">
        <v>1334</v>
      </c>
      <c r="B53">
        <v>75860935</v>
      </c>
      <c r="C53" t="s">
        <v>1332</v>
      </c>
      <c r="D53" t="s">
        <v>1333</v>
      </c>
      <c r="E53" t="s">
        <v>343</v>
      </c>
      <c r="F53">
        <v>23</v>
      </c>
      <c r="G53" t="s">
        <v>344</v>
      </c>
      <c r="H53">
        <v>26417</v>
      </c>
      <c r="I53" t="s">
        <v>1298</v>
      </c>
      <c r="J53" t="s">
        <v>1299</v>
      </c>
      <c r="K53" t="s">
        <v>1300</v>
      </c>
      <c r="L53">
        <v>20010914</v>
      </c>
      <c r="M53" t="s">
        <v>1334</v>
      </c>
      <c r="N53">
        <v>235181</v>
      </c>
      <c r="P53">
        <v>3</v>
      </c>
      <c r="Q53" t="s">
        <v>348</v>
      </c>
      <c r="S53" t="s">
        <v>602</v>
      </c>
      <c r="X53" t="s">
        <v>350</v>
      </c>
      <c r="Z53" t="s">
        <v>351</v>
      </c>
    </row>
    <row r="54" spans="1:26">
      <c r="A54" t="s">
        <v>1337</v>
      </c>
      <c r="B54">
        <v>96977947</v>
      </c>
      <c r="C54" t="s">
        <v>1335</v>
      </c>
      <c r="D54" t="s">
        <v>1336</v>
      </c>
      <c r="E54" t="s">
        <v>360</v>
      </c>
      <c r="F54">
        <v>23</v>
      </c>
      <c r="G54" t="s">
        <v>344</v>
      </c>
      <c r="H54">
        <v>26417</v>
      </c>
      <c r="I54" t="s">
        <v>1298</v>
      </c>
      <c r="J54" t="s">
        <v>1299</v>
      </c>
      <c r="K54" t="s">
        <v>1300</v>
      </c>
      <c r="L54">
        <v>20021230</v>
      </c>
      <c r="M54" t="s">
        <v>1337</v>
      </c>
      <c r="N54">
        <v>235181</v>
      </c>
      <c r="P54">
        <v>2</v>
      </c>
      <c r="Q54" t="s">
        <v>348</v>
      </c>
      <c r="S54" t="s">
        <v>602</v>
      </c>
      <c r="X54" t="s">
        <v>350</v>
      </c>
      <c r="Z54" t="s">
        <v>351</v>
      </c>
    </row>
    <row r="55" spans="1:26">
      <c r="A55" t="s">
        <v>1340</v>
      </c>
      <c r="B55">
        <v>75862331</v>
      </c>
      <c r="C55" t="s">
        <v>1338</v>
      </c>
      <c r="D55" t="s">
        <v>1339</v>
      </c>
      <c r="E55" t="s">
        <v>343</v>
      </c>
      <c r="F55">
        <v>23</v>
      </c>
      <c r="G55" t="s">
        <v>344</v>
      </c>
      <c r="H55">
        <v>26417</v>
      </c>
      <c r="I55" t="s">
        <v>1298</v>
      </c>
      <c r="J55" t="s">
        <v>1299</v>
      </c>
      <c r="K55" t="s">
        <v>1300</v>
      </c>
      <c r="L55">
        <v>20010527</v>
      </c>
      <c r="M55" t="s">
        <v>1340</v>
      </c>
      <c r="N55">
        <v>235181</v>
      </c>
      <c r="P55">
        <v>3</v>
      </c>
      <c r="Q55" t="s">
        <v>348</v>
      </c>
      <c r="S55" t="s">
        <v>602</v>
      </c>
      <c r="X55" t="s">
        <v>350</v>
      </c>
      <c r="Z55" t="s">
        <v>351</v>
      </c>
    </row>
    <row r="56" spans="1:26">
      <c r="A56" t="s">
        <v>1343</v>
      </c>
      <c r="B56">
        <v>75861229</v>
      </c>
      <c r="C56" t="s">
        <v>1341</v>
      </c>
      <c r="D56" t="s">
        <v>1342</v>
      </c>
      <c r="E56" t="s">
        <v>343</v>
      </c>
      <c r="F56">
        <v>23</v>
      </c>
      <c r="G56" t="s">
        <v>344</v>
      </c>
      <c r="H56">
        <v>26417</v>
      </c>
      <c r="I56" t="s">
        <v>1298</v>
      </c>
      <c r="J56" t="s">
        <v>1299</v>
      </c>
      <c r="K56" t="s">
        <v>1300</v>
      </c>
      <c r="L56">
        <v>20010822</v>
      </c>
      <c r="M56" t="s">
        <v>1343</v>
      </c>
      <c r="N56">
        <v>235181</v>
      </c>
      <c r="P56">
        <v>3</v>
      </c>
      <c r="Q56" t="s">
        <v>348</v>
      </c>
      <c r="S56" t="s">
        <v>602</v>
      </c>
      <c r="X56" t="s">
        <v>350</v>
      </c>
      <c r="Z56" t="s">
        <v>351</v>
      </c>
    </row>
    <row r="57" spans="1:26">
      <c r="A57" t="s">
        <v>1346</v>
      </c>
      <c r="B57">
        <v>87181631</v>
      </c>
      <c r="C57" t="s">
        <v>1344</v>
      </c>
      <c r="D57" t="s">
        <v>1345</v>
      </c>
      <c r="E57" t="s">
        <v>343</v>
      </c>
      <c r="F57">
        <v>23</v>
      </c>
      <c r="G57" t="s">
        <v>344</v>
      </c>
      <c r="H57">
        <v>26417</v>
      </c>
      <c r="I57" t="s">
        <v>1298</v>
      </c>
      <c r="J57" t="s">
        <v>1299</v>
      </c>
      <c r="K57" t="s">
        <v>1300</v>
      </c>
      <c r="L57">
        <v>20021001</v>
      </c>
      <c r="M57" t="s">
        <v>1346</v>
      </c>
      <c r="N57">
        <v>235181</v>
      </c>
      <c r="P57">
        <v>2</v>
      </c>
      <c r="Q57" t="s">
        <v>348</v>
      </c>
      <c r="S57" t="s">
        <v>602</v>
      </c>
      <c r="X57" t="s">
        <v>350</v>
      </c>
      <c r="Z57" t="s">
        <v>351</v>
      </c>
    </row>
    <row r="58" spans="1:26">
      <c r="A58" t="s">
        <v>1349</v>
      </c>
      <c r="B58">
        <v>87181429</v>
      </c>
      <c r="C58" t="s">
        <v>1347</v>
      </c>
      <c r="D58" t="s">
        <v>1348</v>
      </c>
      <c r="E58" t="s">
        <v>343</v>
      </c>
      <c r="F58">
        <v>23</v>
      </c>
      <c r="G58" t="s">
        <v>344</v>
      </c>
      <c r="H58">
        <v>26417</v>
      </c>
      <c r="I58" t="s">
        <v>1298</v>
      </c>
      <c r="J58" t="s">
        <v>1299</v>
      </c>
      <c r="K58" t="s">
        <v>1300</v>
      </c>
      <c r="L58">
        <v>20021009</v>
      </c>
      <c r="M58" t="s">
        <v>1349</v>
      </c>
      <c r="N58">
        <v>235181</v>
      </c>
      <c r="P58">
        <v>2</v>
      </c>
      <c r="Q58" t="s">
        <v>348</v>
      </c>
      <c r="S58" t="s">
        <v>602</v>
      </c>
      <c r="X58" t="s">
        <v>350</v>
      </c>
      <c r="Z58" t="s">
        <v>351</v>
      </c>
    </row>
    <row r="59" spans="1:26">
      <c r="A59" t="s">
        <v>1352</v>
      </c>
      <c r="B59">
        <v>87181328</v>
      </c>
      <c r="C59" t="s">
        <v>1350</v>
      </c>
      <c r="D59" t="s">
        <v>1351</v>
      </c>
      <c r="E59" t="s">
        <v>360</v>
      </c>
      <c r="F59">
        <v>23</v>
      </c>
      <c r="G59" t="s">
        <v>344</v>
      </c>
      <c r="H59">
        <v>26417</v>
      </c>
      <c r="I59" t="s">
        <v>1298</v>
      </c>
      <c r="J59" t="s">
        <v>1299</v>
      </c>
      <c r="K59" t="s">
        <v>1300</v>
      </c>
      <c r="L59">
        <v>20020620</v>
      </c>
      <c r="M59" t="s">
        <v>1352</v>
      </c>
      <c r="N59">
        <v>235181</v>
      </c>
      <c r="P59">
        <v>2</v>
      </c>
      <c r="Q59" t="s">
        <v>348</v>
      </c>
      <c r="S59" t="s">
        <v>602</v>
      </c>
      <c r="X59" t="s">
        <v>350</v>
      </c>
      <c r="Z59" t="s">
        <v>351</v>
      </c>
    </row>
    <row r="60" spans="1:26">
      <c r="A60" t="s">
        <v>1355</v>
      </c>
      <c r="B60">
        <v>87182531</v>
      </c>
      <c r="C60" t="s">
        <v>1353</v>
      </c>
      <c r="D60" t="s">
        <v>1354</v>
      </c>
      <c r="E60" t="s">
        <v>343</v>
      </c>
      <c r="F60">
        <v>23</v>
      </c>
      <c r="G60" t="s">
        <v>344</v>
      </c>
      <c r="H60">
        <v>26417</v>
      </c>
      <c r="I60" t="s">
        <v>1298</v>
      </c>
      <c r="J60" t="s">
        <v>1299</v>
      </c>
      <c r="K60" t="s">
        <v>1300</v>
      </c>
      <c r="L60">
        <v>20010628</v>
      </c>
      <c r="M60" t="s">
        <v>1355</v>
      </c>
      <c r="N60">
        <v>235181</v>
      </c>
      <c r="P60">
        <v>3</v>
      </c>
      <c r="Q60" t="s">
        <v>348</v>
      </c>
      <c r="S60" t="s">
        <v>602</v>
      </c>
      <c r="X60" t="s">
        <v>350</v>
      </c>
      <c r="Z60" t="s">
        <v>351</v>
      </c>
    </row>
    <row r="61" spans="1:26">
      <c r="A61" t="s">
        <v>1358</v>
      </c>
      <c r="B61">
        <v>75863635</v>
      </c>
      <c r="C61" t="s">
        <v>1356</v>
      </c>
      <c r="D61" t="s">
        <v>1357</v>
      </c>
      <c r="E61" t="s">
        <v>360</v>
      </c>
      <c r="F61">
        <v>23</v>
      </c>
      <c r="G61" t="s">
        <v>344</v>
      </c>
      <c r="H61">
        <v>26417</v>
      </c>
      <c r="I61" t="s">
        <v>1298</v>
      </c>
      <c r="J61" t="s">
        <v>1299</v>
      </c>
      <c r="K61" t="s">
        <v>1300</v>
      </c>
      <c r="L61">
        <v>20011203</v>
      </c>
      <c r="M61" t="s">
        <v>1358</v>
      </c>
      <c r="N61">
        <v>235181</v>
      </c>
      <c r="P61">
        <v>3</v>
      </c>
      <c r="Q61" t="s">
        <v>348</v>
      </c>
      <c r="S61" t="s">
        <v>602</v>
      </c>
      <c r="X61" t="s">
        <v>350</v>
      </c>
      <c r="Z61" t="s">
        <v>351</v>
      </c>
    </row>
    <row r="62" spans="1:26">
      <c r="A62" t="s">
        <v>1361</v>
      </c>
      <c r="B62">
        <v>72779739</v>
      </c>
      <c r="C62" t="s">
        <v>1359</v>
      </c>
      <c r="D62" t="s">
        <v>1360</v>
      </c>
      <c r="E62" t="s">
        <v>360</v>
      </c>
      <c r="F62">
        <v>23</v>
      </c>
      <c r="G62" t="s">
        <v>344</v>
      </c>
      <c r="H62">
        <v>26417</v>
      </c>
      <c r="I62" t="s">
        <v>1298</v>
      </c>
      <c r="J62" t="s">
        <v>1299</v>
      </c>
      <c r="K62" t="s">
        <v>1300</v>
      </c>
      <c r="L62">
        <v>20010703</v>
      </c>
      <c r="M62" t="s">
        <v>1361</v>
      </c>
      <c r="N62">
        <v>235181</v>
      </c>
      <c r="P62">
        <v>3</v>
      </c>
      <c r="Q62" t="s">
        <v>348</v>
      </c>
      <c r="S62" t="s">
        <v>602</v>
      </c>
      <c r="X62" t="s">
        <v>350</v>
      </c>
      <c r="Z62" t="s">
        <v>351</v>
      </c>
    </row>
    <row r="63" spans="1:26">
      <c r="A63" t="s">
        <v>1364</v>
      </c>
      <c r="B63">
        <v>75863231</v>
      </c>
      <c r="C63" t="s">
        <v>1362</v>
      </c>
      <c r="D63" t="s">
        <v>1363</v>
      </c>
      <c r="E63" t="s">
        <v>360</v>
      </c>
      <c r="F63">
        <v>23</v>
      </c>
      <c r="G63" t="s">
        <v>344</v>
      </c>
      <c r="H63">
        <v>26417</v>
      </c>
      <c r="I63" t="s">
        <v>1298</v>
      </c>
      <c r="J63" t="s">
        <v>1299</v>
      </c>
      <c r="K63" t="s">
        <v>1300</v>
      </c>
      <c r="L63">
        <v>20010425</v>
      </c>
      <c r="M63" t="s">
        <v>1364</v>
      </c>
      <c r="N63">
        <v>235181</v>
      </c>
      <c r="P63">
        <v>3</v>
      </c>
      <c r="Q63" t="s">
        <v>348</v>
      </c>
      <c r="S63" t="s">
        <v>602</v>
      </c>
      <c r="X63" t="s">
        <v>350</v>
      </c>
      <c r="Z63" t="s">
        <v>351</v>
      </c>
    </row>
    <row r="64" spans="1:26">
      <c r="A64" t="s">
        <v>1367</v>
      </c>
      <c r="B64">
        <v>87181934</v>
      </c>
      <c r="C64" t="s">
        <v>1365</v>
      </c>
      <c r="D64" t="s">
        <v>1366</v>
      </c>
      <c r="E64" t="s">
        <v>343</v>
      </c>
      <c r="F64">
        <v>23</v>
      </c>
      <c r="G64" t="s">
        <v>344</v>
      </c>
      <c r="H64">
        <v>26417</v>
      </c>
      <c r="I64" t="s">
        <v>1298</v>
      </c>
      <c r="J64" t="s">
        <v>1299</v>
      </c>
      <c r="K64" t="s">
        <v>1300</v>
      </c>
      <c r="L64">
        <v>20021017</v>
      </c>
      <c r="M64" t="s">
        <v>1367</v>
      </c>
      <c r="N64">
        <v>235181</v>
      </c>
      <c r="P64">
        <v>2</v>
      </c>
      <c r="Q64" t="s">
        <v>348</v>
      </c>
      <c r="S64" t="s">
        <v>602</v>
      </c>
      <c r="X64" t="s">
        <v>350</v>
      </c>
      <c r="Z64" t="s">
        <v>351</v>
      </c>
    </row>
    <row r="65" spans="1:26">
      <c r="A65" t="s">
        <v>1373</v>
      </c>
      <c r="B65">
        <v>88339031</v>
      </c>
      <c r="C65" t="s">
        <v>1368</v>
      </c>
      <c r="D65" t="s">
        <v>1369</v>
      </c>
      <c r="E65" t="s">
        <v>343</v>
      </c>
      <c r="F65">
        <v>23</v>
      </c>
      <c r="G65" t="s">
        <v>344</v>
      </c>
      <c r="H65">
        <v>24308</v>
      </c>
      <c r="I65" t="s">
        <v>1370</v>
      </c>
      <c r="J65" t="s">
        <v>1371</v>
      </c>
      <c r="K65" t="s">
        <v>1372</v>
      </c>
      <c r="L65">
        <v>20020709</v>
      </c>
      <c r="M65" t="s">
        <v>1373</v>
      </c>
      <c r="N65">
        <v>235180</v>
      </c>
      <c r="P65">
        <v>2</v>
      </c>
      <c r="Q65" t="s">
        <v>348</v>
      </c>
      <c r="S65" t="s">
        <v>602</v>
      </c>
      <c r="X65" t="s">
        <v>350</v>
      </c>
      <c r="Z65" t="s">
        <v>351</v>
      </c>
    </row>
    <row r="66" spans="1:26">
      <c r="A66" t="s">
        <v>1376</v>
      </c>
      <c r="B66">
        <v>81389433</v>
      </c>
      <c r="C66" t="s">
        <v>1374</v>
      </c>
      <c r="D66" t="s">
        <v>1375</v>
      </c>
      <c r="E66" t="s">
        <v>343</v>
      </c>
      <c r="F66">
        <v>23</v>
      </c>
      <c r="G66" t="s">
        <v>344</v>
      </c>
      <c r="H66">
        <v>24308</v>
      </c>
      <c r="I66" t="s">
        <v>1370</v>
      </c>
      <c r="J66" t="s">
        <v>1371</v>
      </c>
      <c r="K66" t="s">
        <v>1372</v>
      </c>
      <c r="L66">
        <v>20010605</v>
      </c>
      <c r="M66" t="s">
        <v>1376</v>
      </c>
      <c r="N66">
        <v>235180</v>
      </c>
      <c r="P66">
        <v>3</v>
      </c>
      <c r="Q66" t="s">
        <v>348</v>
      </c>
      <c r="S66" t="s">
        <v>602</v>
      </c>
      <c r="X66" t="s">
        <v>350</v>
      </c>
      <c r="Z66" t="s">
        <v>351</v>
      </c>
    </row>
    <row r="67" spans="1:26">
      <c r="A67" t="s">
        <v>1379</v>
      </c>
      <c r="B67">
        <v>98068839</v>
      </c>
      <c r="C67" t="s">
        <v>1377</v>
      </c>
      <c r="D67" t="s">
        <v>1378</v>
      </c>
      <c r="E67" t="s">
        <v>343</v>
      </c>
      <c r="F67">
        <v>23</v>
      </c>
      <c r="G67" t="s">
        <v>344</v>
      </c>
      <c r="H67">
        <v>24308</v>
      </c>
      <c r="I67" t="s">
        <v>1370</v>
      </c>
      <c r="J67" t="s">
        <v>1371</v>
      </c>
      <c r="K67" t="s">
        <v>1372</v>
      </c>
      <c r="L67">
        <v>20010618</v>
      </c>
      <c r="M67" t="s">
        <v>1379</v>
      </c>
      <c r="N67">
        <v>235180</v>
      </c>
      <c r="P67">
        <v>3</v>
      </c>
      <c r="Q67" t="s">
        <v>348</v>
      </c>
      <c r="S67" t="s">
        <v>602</v>
      </c>
      <c r="X67" t="s">
        <v>350</v>
      </c>
      <c r="Z67" t="s">
        <v>351</v>
      </c>
    </row>
    <row r="68" spans="1:26">
      <c r="A68" t="s">
        <v>1382</v>
      </c>
      <c r="B68">
        <v>81389736</v>
      </c>
      <c r="C68" t="s">
        <v>1380</v>
      </c>
      <c r="D68" t="s">
        <v>1381</v>
      </c>
      <c r="E68" t="s">
        <v>343</v>
      </c>
      <c r="F68">
        <v>23</v>
      </c>
      <c r="G68" t="s">
        <v>344</v>
      </c>
      <c r="H68">
        <v>24308</v>
      </c>
      <c r="I68" t="s">
        <v>1370</v>
      </c>
      <c r="J68" t="s">
        <v>1371</v>
      </c>
      <c r="K68" t="s">
        <v>1372</v>
      </c>
      <c r="L68">
        <v>20020207</v>
      </c>
      <c r="M68" t="s">
        <v>1382</v>
      </c>
      <c r="N68">
        <v>235180</v>
      </c>
      <c r="P68">
        <v>3</v>
      </c>
      <c r="Q68" t="s">
        <v>348</v>
      </c>
      <c r="S68" t="s">
        <v>602</v>
      </c>
      <c r="X68" t="s">
        <v>350</v>
      </c>
      <c r="Z68" t="s">
        <v>351</v>
      </c>
    </row>
    <row r="69" spans="1:26">
      <c r="A69" t="s">
        <v>1385</v>
      </c>
      <c r="B69">
        <v>72781025</v>
      </c>
      <c r="C69" t="s">
        <v>1383</v>
      </c>
      <c r="D69" t="s">
        <v>1384</v>
      </c>
      <c r="E69" t="s">
        <v>343</v>
      </c>
      <c r="F69">
        <v>23</v>
      </c>
      <c r="G69" t="s">
        <v>344</v>
      </c>
      <c r="H69">
        <v>24308</v>
      </c>
      <c r="I69" t="s">
        <v>1370</v>
      </c>
      <c r="J69" t="s">
        <v>1371</v>
      </c>
      <c r="K69" t="s">
        <v>1372</v>
      </c>
      <c r="L69">
        <v>20010802</v>
      </c>
      <c r="M69" t="s">
        <v>1385</v>
      </c>
      <c r="N69">
        <v>235180</v>
      </c>
      <c r="P69">
        <v>3</v>
      </c>
      <c r="Q69" t="s">
        <v>348</v>
      </c>
      <c r="S69" t="s">
        <v>602</v>
      </c>
      <c r="X69" t="s">
        <v>350</v>
      </c>
      <c r="Z69" t="s">
        <v>351</v>
      </c>
    </row>
    <row r="70" spans="1:26">
      <c r="A70" t="s">
        <v>1388</v>
      </c>
      <c r="B70">
        <v>81389130</v>
      </c>
      <c r="C70" t="s">
        <v>1386</v>
      </c>
      <c r="D70" t="s">
        <v>1387</v>
      </c>
      <c r="E70" t="s">
        <v>360</v>
      </c>
      <c r="F70">
        <v>23</v>
      </c>
      <c r="G70" t="s">
        <v>344</v>
      </c>
      <c r="H70">
        <v>24308</v>
      </c>
      <c r="I70" t="s">
        <v>1370</v>
      </c>
      <c r="J70" t="s">
        <v>1371</v>
      </c>
      <c r="K70" t="s">
        <v>1372</v>
      </c>
      <c r="L70">
        <v>20011216</v>
      </c>
      <c r="M70" t="s">
        <v>1388</v>
      </c>
      <c r="N70">
        <v>235180</v>
      </c>
      <c r="P70">
        <v>3</v>
      </c>
      <c r="Q70" t="s">
        <v>348</v>
      </c>
      <c r="S70" t="s">
        <v>602</v>
      </c>
      <c r="X70" t="s">
        <v>350</v>
      </c>
      <c r="Z70" t="s">
        <v>351</v>
      </c>
    </row>
    <row r="71" spans="1:26">
      <c r="A71" t="s">
        <v>1391</v>
      </c>
      <c r="B71">
        <v>88339233</v>
      </c>
      <c r="C71" t="s">
        <v>1389</v>
      </c>
      <c r="D71" t="s">
        <v>1390</v>
      </c>
      <c r="E71" t="s">
        <v>360</v>
      </c>
      <c r="F71">
        <v>23</v>
      </c>
      <c r="G71" t="s">
        <v>344</v>
      </c>
      <c r="H71">
        <v>24308</v>
      </c>
      <c r="I71" t="s">
        <v>1370</v>
      </c>
      <c r="J71" t="s">
        <v>1371</v>
      </c>
      <c r="K71" t="s">
        <v>1372</v>
      </c>
      <c r="L71">
        <v>20021230</v>
      </c>
      <c r="M71" t="s">
        <v>1391</v>
      </c>
      <c r="N71">
        <v>235180</v>
      </c>
      <c r="P71">
        <v>2</v>
      </c>
      <c r="Q71" t="s">
        <v>348</v>
      </c>
      <c r="S71" t="s">
        <v>602</v>
      </c>
      <c r="X71" t="s">
        <v>350</v>
      </c>
      <c r="Z71" t="s">
        <v>351</v>
      </c>
    </row>
    <row r="72" spans="1:26">
      <c r="A72" t="s">
        <v>1394</v>
      </c>
      <c r="B72">
        <v>88340023</v>
      </c>
      <c r="C72" t="s">
        <v>1392</v>
      </c>
      <c r="D72" t="s">
        <v>1393</v>
      </c>
      <c r="E72" t="s">
        <v>343</v>
      </c>
      <c r="F72">
        <v>23</v>
      </c>
      <c r="G72" t="s">
        <v>344</v>
      </c>
      <c r="H72">
        <v>24308</v>
      </c>
      <c r="I72" t="s">
        <v>1370</v>
      </c>
      <c r="J72" t="s">
        <v>1371</v>
      </c>
      <c r="K72" t="s">
        <v>1372</v>
      </c>
      <c r="L72">
        <v>20021212</v>
      </c>
      <c r="M72" t="s">
        <v>1394</v>
      </c>
      <c r="N72">
        <v>235180</v>
      </c>
      <c r="P72">
        <v>2</v>
      </c>
      <c r="Q72" t="s">
        <v>348</v>
      </c>
      <c r="S72" t="s">
        <v>602</v>
      </c>
      <c r="X72" t="s">
        <v>350</v>
      </c>
      <c r="Z72" t="s">
        <v>351</v>
      </c>
    </row>
    <row r="73" spans="1:26">
      <c r="A73" t="s">
        <v>1397</v>
      </c>
      <c r="B73">
        <v>88340730</v>
      </c>
      <c r="C73" t="s">
        <v>1395</v>
      </c>
      <c r="D73" t="s">
        <v>1396</v>
      </c>
      <c r="E73" t="s">
        <v>343</v>
      </c>
      <c r="F73">
        <v>23</v>
      </c>
      <c r="G73" t="s">
        <v>344</v>
      </c>
      <c r="H73">
        <v>24308</v>
      </c>
      <c r="I73" t="s">
        <v>1370</v>
      </c>
      <c r="J73" t="s">
        <v>1371</v>
      </c>
      <c r="K73" t="s">
        <v>1372</v>
      </c>
      <c r="L73">
        <v>20011010</v>
      </c>
      <c r="M73" t="s">
        <v>1397</v>
      </c>
      <c r="N73">
        <v>235180</v>
      </c>
      <c r="P73">
        <v>3</v>
      </c>
      <c r="Q73" t="s">
        <v>348</v>
      </c>
      <c r="S73" t="s">
        <v>602</v>
      </c>
      <c r="X73" t="s">
        <v>350</v>
      </c>
      <c r="Z73" t="s">
        <v>351</v>
      </c>
    </row>
    <row r="74" spans="1:26">
      <c r="A74" t="s">
        <v>1400</v>
      </c>
      <c r="B74">
        <v>85012218</v>
      </c>
      <c r="C74" t="s">
        <v>1398</v>
      </c>
      <c r="D74" t="s">
        <v>1399</v>
      </c>
      <c r="E74" t="s">
        <v>343</v>
      </c>
      <c r="F74">
        <v>23</v>
      </c>
      <c r="G74" t="s">
        <v>344</v>
      </c>
      <c r="H74">
        <v>24308</v>
      </c>
      <c r="I74" t="s">
        <v>1370</v>
      </c>
      <c r="J74" t="s">
        <v>1371</v>
      </c>
      <c r="K74" t="s">
        <v>1372</v>
      </c>
      <c r="L74">
        <v>20020731</v>
      </c>
      <c r="M74" t="s">
        <v>1400</v>
      </c>
      <c r="N74">
        <v>235180</v>
      </c>
      <c r="P74">
        <v>2</v>
      </c>
      <c r="Q74" t="s">
        <v>348</v>
      </c>
      <c r="S74" t="s">
        <v>602</v>
      </c>
      <c r="X74" t="s">
        <v>350</v>
      </c>
      <c r="Z74" t="s">
        <v>351</v>
      </c>
    </row>
    <row r="75" spans="1:26">
      <c r="A75" t="s">
        <v>1403</v>
      </c>
      <c r="B75">
        <v>81389332</v>
      </c>
      <c r="C75" t="s">
        <v>1401</v>
      </c>
      <c r="D75" t="s">
        <v>1402</v>
      </c>
      <c r="E75" t="s">
        <v>360</v>
      </c>
      <c r="F75">
        <v>23</v>
      </c>
      <c r="G75" t="s">
        <v>344</v>
      </c>
      <c r="H75">
        <v>24308</v>
      </c>
      <c r="I75" t="s">
        <v>1370</v>
      </c>
      <c r="J75" t="s">
        <v>1371</v>
      </c>
      <c r="K75" t="s">
        <v>1372</v>
      </c>
      <c r="L75">
        <v>20010427</v>
      </c>
      <c r="M75" t="s">
        <v>1403</v>
      </c>
      <c r="N75">
        <v>235180</v>
      </c>
      <c r="P75">
        <v>3</v>
      </c>
      <c r="Q75" t="s">
        <v>348</v>
      </c>
      <c r="S75" t="s">
        <v>602</v>
      </c>
      <c r="X75" t="s">
        <v>350</v>
      </c>
      <c r="Z75" t="s">
        <v>351</v>
      </c>
    </row>
    <row r="76" spans="1:26">
      <c r="A76" t="s">
        <v>1406</v>
      </c>
      <c r="B76">
        <v>85011217</v>
      </c>
      <c r="C76" t="s">
        <v>1404</v>
      </c>
      <c r="D76" t="s">
        <v>1405</v>
      </c>
      <c r="E76" t="s">
        <v>343</v>
      </c>
      <c r="F76">
        <v>23</v>
      </c>
      <c r="G76" t="s">
        <v>344</v>
      </c>
      <c r="H76">
        <v>24308</v>
      </c>
      <c r="I76" t="s">
        <v>1370</v>
      </c>
      <c r="J76" t="s">
        <v>1371</v>
      </c>
      <c r="K76" t="s">
        <v>1372</v>
      </c>
      <c r="L76">
        <v>20030111</v>
      </c>
      <c r="M76" t="s">
        <v>1406</v>
      </c>
      <c r="N76">
        <v>235180</v>
      </c>
      <c r="P76">
        <v>2</v>
      </c>
      <c r="Q76" t="s">
        <v>348</v>
      </c>
      <c r="S76" t="s">
        <v>602</v>
      </c>
      <c r="X76" t="s">
        <v>350</v>
      </c>
      <c r="Z76" t="s">
        <v>351</v>
      </c>
    </row>
    <row r="77" spans="1:26">
      <c r="A77" t="s">
        <v>1409</v>
      </c>
      <c r="B77">
        <v>81388533</v>
      </c>
      <c r="C77" t="s">
        <v>1407</v>
      </c>
      <c r="D77" t="s">
        <v>1408</v>
      </c>
      <c r="E77" t="s">
        <v>343</v>
      </c>
      <c r="F77">
        <v>23</v>
      </c>
      <c r="G77" t="s">
        <v>344</v>
      </c>
      <c r="H77">
        <v>24308</v>
      </c>
      <c r="I77" t="s">
        <v>1370</v>
      </c>
      <c r="J77" t="s">
        <v>1371</v>
      </c>
      <c r="K77" t="s">
        <v>1372</v>
      </c>
      <c r="L77">
        <v>20020113</v>
      </c>
      <c r="M77" t="s">
        <v>1409</v>
      </c>
      <c r="N77">
        <v>235180</v>
      </c>
      <c r="P77">
        <v>3</v>
      </c>
      <c r="Q77" t="s">
        <v>348</v>
      </c>
      <c r="S77" t="s">
        <v>602</v>
      </c>
      <c r="X77" t="s">
        <v>350</v>
      </c>
      <c r="Z77" t="s">
        <v>351</v>
      </c>
    </row>
    <row r="78" spans="1:26">
      <c r="A78" t="s">
        <v>1412</v>
      </c>
      <c r="B78">
        <v>88394638</v>
      </c>
      <c r="C78" t="s">
        <v>1410</v>
      </c>
      <c r="D78" t="s">
        <v>1411</v>
      </c>
      <c r="E78" t="s">
        <v>343</v>
      </c>
      <c r="F78">
        <v>23</v>
      </c>
      <c r="G78" t="s">
        <v>344</v>
      </c>
      <c r="H78">
        <v>24308</v>
      </c>
      <c r="I78" t="s">
        <v>1370</v>
      </c>
      <c r="J78" t="s">
        <v>1371</v>
      </c>
      <c r="K78" t="s">
        <v>1372</v>
      </c>
      <c r="L78">
        <v>20020910</v>
      </c>
      <c r="M78" t="s">
        <v>1412</v>
      </c>
      <c r="N78">
        <v>235180</v>
      </c>
      <c r="P78">
        <v>2</v>
      </c>
      <c r="Q78" t="s">
        <v>348</v>
      </c>
      <c r="S78" t="s">
        <v>602</v>
      </c>
      <c r="X78" t="s">
        <v>350</v>
      </c>
      <c r="Z78" t="s">
        <v>351</v>
      </c>
    </row>
    <row r="79" spans="1:26">
      <c r="A79" t="s">
        <v>1415</v>
      </c>
      <c r="B79">
        <v>72779840</v>
      </c>
      <c r="C79" t="s">
        <v>1413</v>
      </c>
      <c r="D79" t="s">
        <v>1414</v>
      </c>
      <c r="E79" t="s">
        <v>360</v>
      </c>
      <c r="F79">
        <v>23</v>
      </c>
      <c r="G79" t="s">
        <v>344</v>
      </c>
      <c r="H79">
        <v>24308</v>
      </c>
      <c r="I79" t="s">
        <v>1370</v>
      </c>
      <c r="J79" t="s">
        <v>1371</v>
      </c>
      <c r="K79" t="s">
        <v>1372</v>
      </c>
      <c r="L79">
        <v>20010822</v>
      </c>
      <c r="M79" t="s">
        <v>1415</v>
      </c>
      <c r="N79">
        <v>235180</v>
      </c>
      <c r="P79">
        <v>3</v>
      </c>
      <c r="Q79" t="s">
        <v>348</v>
      </c>
      <c r="S79" t="s">
        <v>602</v>
      </c>
      <c r="X79" t="s">
        <v>350</v>
      </c>
      <c r="Z79" t="s">
        <v>351</v>
      </c>
    </row>
    <row r="80" spans="1:26">
      <c r="A80" t="s">
        <v>1418</v>
      </c>
      <c r="B80">
        <v>88339435</v>
      </c>
      <c r="C80" t="s">
        <v>1416</v>
      </c>
      <c r="D80" t="s">
        <v>1417</v>
      </c>
      <c r="E80" t="s">
        <v>360</v>
      </c>
      <c r="F80">
        <v>23</v>
      </c>
      <c r="G80" t="s">
        <v>344</v>
      </c>
      <c r="H80">
        <v>24308</v>
      </c>
      <c r="I80" t="s">
        <v>1370</v>
      </c>
      <c r="J80" t="s">
        <v>1371</v>
      </c>
      <c r="K80" t="s">
        <v>1372</v>
      </c>
      <c r="L80">
        <v>20020522</v>
      </c>
      <c r="M80" t="s">
        <v>1418</v>
      </c>
      <c r="N80">
        <v>235180</v>
      </c>
      <c r="P80">
        <v>2</v>
      </c>
      <c r="Q80" t="s">
        <v>348</v>
      </c>
      <c r="S80" t="s">
        <v>602</v>
      </c>
      <c r="X80" t="s">
        <v>350</v>
      </c>
      <c r="Z80" t="s">
        <v>351</v>
      </c>
    </row>
    <row r="81" spans="1:26">
      <c r="A81" t="s">
        <v>1420</v>
      </c>
      <c r="B81">
        <v>88340225</v>
      </c>
      <c r="C81" t="s">
        <v>1419</v>
      </c>
      <c r="D81" t="s">
        <v>1292</v>
      </c>
      <c r="E81" t="s">
        <v>343</v>
      </c>
      <c r="F81">
        <v>23</v>
      </c>
      <c r="G81" t="s">
        <v>344</v>
      </c>
      <c r="H81">
        <v>24308</v>
      </c>
      <c r="I81" t="s">
        <v>1370</v>
      </c>
      <c r="J81" t="s">
        <v>1371</v>
      </c>
      <c r="K81" t="s">
        <v>1372</v>
      </c>
      <c r="L81">
        <v>20021204</v>
      </c>
      <c r="M81" t="s">
        <v>1420</v>
      </c>
      <c r="N81">
        <v>235180</v>
      </c>
      <c r="P81">
        <v>2</v>
      </c>
      <c r="Q81" t="s">
        <v>348</v>
      </c>
      <c r="S81" t="s">
        <v>602</v>
      </c>
      <c r="X81" t="s">
        <v>350</v>
      </c>
      <c r="Z81" t="s">
        <v>351</v>
      </c>
    </row>
    <row r="82" spans="1:26">
      <c r="A82" t="s">
        <v>1423</v>
      </c>
      <c r="B82">
        <v>81389231</v>
      </c>
      <c r="C82" t="s">
        <v>1421</v>
      </c>
      <c r="D82" t="s">
        <v>1422</v>
      </c>
      <c r="E82" t="s">
        <v>343</v>
      </c>
      <c r="F82">
        <v>23</v>
      </c>
      <c r="G82" t="s">
        <v>344</v>
      </c>
      <c r="H82">
        <v>24308</v>
      </c>
      <c r="I82" t="s">
        <v>1370</v>
      </c>
      <c r="J82" t="s">
        <v>1371</v>
      </c>
      <c r="K82" t="s">
        <v>1372</v>
      </c>
      <c r="L82">
        <v>20010710</v>
      </c>
      <c r="M82" t="s">
        <v>1423</v>
      </c>
      <c r="N82">
        <v>235180</v>
      </c>
      <c r="P82">
        <v>3</v>
      </c>
      <c r="Q82" t="s">
        <v>348</v>
      </c>
      <c r="S82" t="s">
        <v>602</v>
      </c>
      <c r="X82" t="s">
        <v>350</v>
      </c>
      <c r="Z82" t="s">
        <v>351</v>
      </c>
    </row>
    <row r="83" spans="1:26">
      <c r="A83" t="s">
        <v>1426</v>
      </c>
      <c r="B83">
        <v>72780933</v>
      </c>
      <c r="C83" t="s">
        <v>1424</v>
      </c>
      <c r="D83" t="s">
        <v>1425</v>
      </c>
      <c r="E83" t="s">
        <v>360</v>
      </c>
      <c r="F83">
        <v>23</v>
      </c>
      <c r="G83" t="s">
        <v>344</v>
      </c>
      <c r="H83">
        <v>24308</v>
      </c>
      <c r="I83" t="s">
        <v>1370</v>
      </c>
      <c r="J83" t="s">
        <v>1371</v>
      </c>
      <c r="K83" t="s">
        <v>1372</v>
      </c>
      <c r="L83">
        <v>20010420</v>
      </c>
      <c r="M83" t="s">
        <v>1426</v>
      </c>
      <c r="N83">
        <v>235180</v>
      </c>
      <c r="P83">
        <v>3</v>
      </c>
      <c r="Q83" t="s">
        <v>348</v>
      </c>
      <c r="S83" t="s">
        <v>602</v>
      </c>
      <c r="X83" t="s">
        <v>350</v>
      </c>
      <c r="Z83" t="s">
        <v>351</v>
      </c>
    </row>
    <row r="84" spans="1:26">
      <c r="A84" t="s">
        <v>1429</v>
      </c>
      <c r="B84">
        <v>88340326</v>
      </c>
      <c r="C84" t="s">
        <v>1427</v>
      </c>
      <c r="D84" t="s">
        <v>1428</v>
      </c>
      <c r="E84" t="s">
        <v>360</v>
      </c>
      <c r="F84">
        <v>23</v>
      </c>
      <c r="G84" t="s">
        <v>344</v>
      </c>
      <c r="H84">
        <v>24308</v>
      </c>
      <c r="I84" t="s">
        <v>1370</v>
      </c>
      <c r="J84" t="s">
        <v>1371</v>
      </c>
      <c r="K84" t="s">
        <v>1372</v>
      </c>
      <c r="L84">
        <v>20020514</v>
      </c>
      <c r="M84" t="s">
        <v>1429</v>
      </c>
      <c r="N84">
        <v>235180</v>
      </c>
      <c r="P84">
        <v>2</v>
      </c>
      <c r="Q84" t="s">
        <v>348</v>
      </c>
      <c r="S84" t="s">
        <v>602</v>
      </c>
      <c r="X84" t="s">
        <v>350</v>
      </c>
      <c r="Z84" t="s">
        <v>351</v>
      </c>
    </row>
    <row r="85" spans="1:26">
      <c r="A85" t="s">
        <v>1432</v>
      </c>
      <c r="B85">
        <v>88339839</v>
      </c>
      <c r="C85" t="s">
        <v>1430</v>
      </c>
      <c r="D85" t="s">
        <v>1431</v>
      </c>
      <c r="E85" t="s">
        <v>360</v>
      </c>
      <c r="F85">
        <v>23</v>
      </c>
      <c r="G85" t="s">
        <v>344</v>
      </c>
      <c r="H85">
        <v>24308</v>
      </c>
      <c r="I85" t="s">
        <v>1370</v>
      </c>
      <c r="J85" t="s">
        <v>1371</v>
      </c>
      <c r="K85" t="s">
        <v>1372</v>
      </c>
      <c r="L85">
        <v>20030319</v>
      </c>
      <c r="M85" t="s">
        <v>1432</v>
      </c>
      <c r="N85">
        <v>235180</v>
      </c>
      <c r="P85">
        <v>2</v>
      </c>
      <c r="Q85" t="s">
        <v>348</v>
      </c>
      <c r="S85" t="s">
        <v>602</v>
      </c>
      <c r="X85" t="s">
        <v>350</v>
      </c>
      <c r="Z85" t="s">
        <v>351</v>
      </c>
    </row>
    <row r="86" spans="1:26">
      <c r="A86" t="s">
        <v>1435</v>
      </c>
      <c r="B86">
        <v>81388634</v>
      </c>
      <c r="C86" t="s">
        <v>1433</v>
      </c>
      <c r="D86" t="s">
        <v>1434</v>
      </c>
      <c r="E86" t="s">
        <v>360</v>
      </c>
      <c r="F86">
        <v>23</v>
      </c>
      <c r="G86" t="s">
        <v>344</v>
      </c>
      <c r="H86">
        <v>24308</v>
      </c>
      <c r="I86" t="s">
        <v>1370</v>
      </c>
      <c r="J86" t="s">
        <v>1371</v>
      </c>
      <c r="K86" t="s">
        <v>1372</v>
      </c>
      <c r="L86">
        <v>20020111</v>
      </c>
      <c r="M86" t="s">
        <v>1435</v>
      </c>
      <c r="N86">
        <v>235180</v>
      </c>
      <c r="P86">
        <v>3</v>
      </c>
      <c r="Q86" t="s">
        <v>348</v>
      </c>
      <c r="S86" t="s">
        <v>602</v>
      </c>
      <c r="X86" t="s">
        <v>350</v>
      </c>
      <c r="Z86" t="s">
        <v>351</v>
      </c>
    </row>
    <row r="87" spans="1:26">
      <c r="A87" t="s">
        <v>1438</v>
      </c>
      <c r="B87">
        <v>98068738</v>
      </c>
      <c r="C87" t="s">
        <v>1436</v>
      </c>
      <c r="D87" t="s">
        <v>1437</v>
      </c>
      <c r="E87" t="s">
        <v>343</v>
      </c>
      <c r="F87">
        <v>23</v>
      </c>
      <c r="G87" t="s">
        <v>344</v>
      </c>
      <c r="H87">
        <v>24308</v>
      </c>
      <c r="I87" t="s">
        <v>1370</v>
      </c>
      <c r="J87" t="s">
        <v>1371</v>
      </c>
      <c r="K87" t="s">
        <v>1372</v>
      </c>
      <c r="L87">
        <v>20030330</v>
      </c>
      <c r="M87" t="s">
        <v>1438</v>
      </c>
      <c r="N87">
        <v>235180</v>
      </c>
      <c r="P87">
        <v>2</v>
      </c>
      <c r="Q87" t="s">
        <v>348</v>
      </c>
      <c r="S87" t="s">
        <v>602</v>
      </c>
      <c r="X87" t="s">
        <v>350</v>
      </c>
      <c r="Z87" t="s">
        <v>351</v>
      </c>
    </row>
    <row r="88" spans="1:26">
      <c r="A88" t="s">
        <v>1441</v>
      </c>
      <c r="B88">
        <v>88339132</v>
      </c>
      <c r="C88" t="s">
        <v>1439</v>
      </c>
      <c r="D88" t="s">
        <v>1440</v>
      </c>
      <c r="E88" t="s">
        <v>360</v>
      </c>
      <c r="F88">
        <v>23</v>
      </c>
      <c r="G88" t="s">
        <v>344</v>
      </c>
      <c r="H88">
        <v>24308</v>
      </c>
      <c r="I88" t="s">
        <v>1370</v>
      </c>
      <c r="J88" t="s">
        <v>1371</v>
      </c>
      <c r="K88" t="s">
        <v>1372</v>
      </c>
      <c r="L88">
        <v>20021030</v>
      </c>
      <c r="M88" t="s">
        <v>1441</v>
      </c>
      <c r="N88">
        <v>235180</v>
      </c>
      <c r="P88">
        <v>2</v>
      </c>
      <c r="Q88" t="s">
        <v>348</v>
      </c>
      <c r="S88" t="s">
        <v>602</v>
      </c>
      <c r="X88" t="s">
        <v>350</v>
      </c>
      <c r="Z88" t="s">
        <v>351</v>
      </c>
    </row>
    <row r="89" spans="1:26">
      <c r="A89" t="s">
        <v>1444</v>
      </c>
      <c r="B89">
        <v>88340427</v>
      </c>
      <c r="C89" t="s">
        <v>1442</v>
      </c>
      <c r="D89" t="s">
        <v>1443</v>
      </c>
      <c r="E89" t="s">
        <v>360</v>
      </c>
      <c r="F89">
        <v>23</v>
      </c>
      <c r="G89" t="s">
        <v>344</v>
      </c>
      <c r="H89">
        <v>24308</v>
      </c>
      <c r="I89" t="s">
        <v>1370</v>
      </c>
      <c r="J89" t="s">
        <v>1371</v>
      </c>
      <c r="K89" t="s">
        <v>1372</v>
      </c>
      <c r="L89">
        <v>20020419</v>
      </c>
      <c r="M89" t="s">
        <v>1444</v>
      </c>
      <c r="N89">
        <v>235180</v>
      </c>
      <c r="P89">
        <v>2</v>
      </c>
      <c r="Q89" t="s">
        <v>348</v>
      </c>
      <c r="S89" t="s">
        <v>602</v>
      </c>
      <c r="X89" t="s">
        <v>350</v>
      </c>
      <c r="Z89" t="s">
        <v>351</v>
      </c>
    </row>
    <row r="90" spans="1:26">
      <c r="A90" t="s">
        <v>1447</v>
      </c>
      <c r="B90">
        <v>88340528</v>
      </c>
      <c r="C90" t="s">
        <v>1445</v>
      </c>
      <c r="D90" t="s">
        <v>1446</v>
      </c>
      <c r="E90" t="s">
        <v>343</v>
      </c>
      <c r="F90">
        <v>23</v>
      </c>
      <c r="G90" t="s">
        <v>344</v>
      </c>
      <c r="H90">
        <v>24308</v>
      </c>
      <c r="I90" t="s">
        <v>1370</v>
      </c>
      <c r="J90" t="s">
        <v>1371</v>
      </c>
      <c r="K90" t="s">
        <v>1372</v>
      </c>
      <c r="L90">
        <v>20021008</v>
      </c>
      <c r="M90" t="s">
        <v>1447</v>
      </c>
      <c r="N90">
        <v>235180</v>
      </c>
      <c r="P90">
        <v>2</v>
      </c>
      <c r="Q90" t="s">
        <v>348</v>
      </c>
      <c r="S90" t="s">
        <v>602</v>
      </c>
      <c r="X90" t="s">
        <v>350</v>
      </c>
      <c r="Z90" t="s">
        <v>351</v>
      </c>
    </row>
    <row r="91" spans="1:26">
      <c r="A91" t="s">
        <v>1450</v>
      </c>
      <c r="B91">
        <v>88340629</v>
      </c>
      <c r="C91" t="s">
        <v>1448</v>
      </c>
      <c r="D91" t="s">
        <v>1449</v>
      </c>
      <c r="E91" t="s">
        <v>343</v>
      </c>
      <c r="F91">
        <v>23</v>
      </c>
      <c r="G91" t="s">
        <v>344</v>
      </c>
      <c r="H91">
        <v>24308</v>
      </c>
      <c r="I91" t="s">
        <v>1370</v>
      </c>
      <c r="J91" t="s">
        <v>1371</v>
      </c>
      <c r="K91" t="s">
        <v>1372</v>
      </c>
      <c r="L91">
        <v>20020821</v>
      </c>
      <c r="M91" t="s">
        <v>1450</v>
      </c>
      <c r="N91">
        <v>235180</v>
      </c>
      <c r="P91">
        <v>2</v>
      </c>
      <c r="Q91" t="s">
        <v>348</v>
      </c>
      <c r="S91" t="s">
        <v>602</v>
      </c>
      <c r="X91" t="s">
        <v>350</v>
      </c>
      <c r="Z91" t="s">
        <v>351</v>
      </c>
    </row>
    <row r="92" spans="1:26">
      <c r="A92" t="s">
        <v>1453</v>
      </c>
      <c r="B92">
        <v>81389534</v>
      </c>
      <c r="C92" t="s">
        <v>1451</v>
      </c>
      <c r="D92" t="s">
        <v>1452</v>
      </c>
      <c r="E92" t="s">
        <v>360</v>
      </c>
      <c r="F92">
        <v>23</v>
      </c>
      <c r="G92" t="s">
        <v>344</v>
      </c>
      <c r="H92">
        <v>24308</v>
      </c>
      <c r="I92" t="s">
        <v>1370</v>
      </c>
      <c r="J92" t="s">
        <v>1371</v>
      </c>
      <c r="K92" t="s">
        <v>1372</v>
      </c>
      <c r="L92">
        <v>20020225</v>
      </c>
      <c r="M92" t="s">
        <v>1453</v>
      </c>
      <c r="N92">
        <v>235180</v>
      </c>
      <c r="P92">
        <v>3</v>
      </c>
      <c r="Q92" t="s">
        <v>348</v>
      </c>
      <c r="S92" t="s">
        <v>602</v>
      </c>
      <c r="X92" t="s">
        <v>350</v>
      </c>
      <c r="Z92" t="s">
        <v>351</v>
      </c>
    </row>
    <row r="93" spans="1:26">
      <c r="A93" t="s">
        <v>1456</v>
      </c>
      <c r="B93">
        <v>81389837</v>
      </c>
      <c r="C93" t="s">
        <v>1454</v>
      </c>
      <c r="D93" t="s">
        <v>1455</v>
      </c>
      <c r="E93" t="s">
        <v>343</v>
      </c>
      <c r="F93">
        <v>23</v>
      </c>
      <c r="G93" t="s">
        <v>344</v>
      </c>
      <c r="H93">
        <v>24308</v>
      </c>
      <c r="I93" t="s">
        <v>1370</v>
      </c>
      <c r="J93" t="s">
        <v>1371</v>
      </c>
      <c r="K93" t="s">
        <v>1372</v>
      </c>
      <c r="L93">
        <v>20010805</v>
      </c>
      <c r="M93" t="s">
        <v>1456</v>
      </c>
      <c r="N93">
        <v>235180</v>
      </c>
      <c r="P93">
        <v>3</v>
      </c>
      <c r="Q93" t="s">
        <v>348</v>
      </c>
      <c r="S93" t="s">
        <v>602</v>
      </c>
      <c r="X93" t="s">
        <v>350</v>
      </c>
      <c r="Z93" t="s">
        <v>351</v>
      </c>
    </row>
    <row r="94" spans="1:26">
      <c r="A94" t="s">
        <v>1459</v>
      </c>
      <c r="B94">
        <v>81388937</v>
      </c>
      <c r="C94" t="s">
        <v>1457</v>
      </c>
      <c r="D94" t="s">
        <v>1458</v>
      </c>
      <c r="E94" t="s">
        <v>343</v>
      </c>
      <c r="F94">
        <v>23</v>
      </c>
      <c r="G94" t="s">
        <v>344</v>
      </c>
      <c r="H94">
        <v>24308</v>
      </c>
      <c r="I94" t="s">
        <v>1370</v>
      </c>
      <c r="J94" t="s">
        <v>1371</v>
      </c>
      <c r="K94" t="s">
        <v>1372</v>
      </c>
      <c r="L94">
        <v>20011108</v>
      </c>
      <c r="M94" t="s">
        <v>1459</v>
      </c>
      <c r="N94">
        <v>235180</v>
      </c>
      <c r="P94">
        <v>3</v>
      </c>
      <c r="Q94" t="s">
        <v>348</v>
      </c>
      <c r="S94" t="s">
        <v>602</v>
      </c>
      <c r="X94" t="s">
        <v>350</v>
      </c>
      <c r="Z94" t="s">
        <v>351</v>
      </c>
    </row>
    <row r="95" spans="1:26">
      <c r="A95" t="s">
        <v>1462</v>
      </c>
      <c r="B95">
        <v>81389938</v>
      </c>
      <c r="C95" t="s">
        <v>1460</v>
      </c>
      <c r="D95" t="s">
        <v>1461</v>
      </c>
      <c r="E95" t="s">
        <v>360</v>
      </c>
      <c r="F95">
        <v>23</v>
      </c>
      <c r="G95" t="s">
        <v>344</v>
      </c>
      <c r="H95">
        <v>24308</v>
      </c>
      <c r="I95" t="s">
        <v>1370</v>
      </c>
      <c r="J95" t="s">
        <v>1371</v>
      </c>
      <c r="K95" t="s">
        <v>1372</v>
      </c>
      <c r="L95">
        <v>20010923</v>
      </c>
      <c r="M95" t="s">
        <v>1462</v>
      </c>
      <c r="N95">
        <v>235180</v>
      </c>
      <c r="P95">
        <v>3</v>
      </c>
      <c r="Q95" t="s">
        <v>348</v>
      </c>
      <c r="S95" t="s">
        <v>602</v>
      </c>
      <c r="X95" t="s">
        <v>350</v>
      </c>
      <c r="Z95" t="s">
        <v>351</v>
      </c>
    </row>
    <row r="96" spans="1:26">
      <c r="A96" t="s">
        <v>1468</v>
      </c>
      <c r="B96">
        <v>72778132</v>
      </c>
      <c r="C96" t="s">
        <v>1463</v>
      </c>
      <c r="D96" t="s">
        <v>1464</v>
      </c>
      <c r="E96" t="s">
        <v>360</v>
      </c>
      <c r="F96">
        <v>23</v>
      </c>
      <c r="G96" t="s">
        <v>344</v>
      </c>
      <c r="H96">
        <v>29642</v>
      </c>
      <c r="I96" t="s">
        <v>1465</v>
      </c>
      <c r="J96" t="s">
        <v>1466</v>
      </c>
      <c r="K96" t="s">
        <v>1467</v>
      </c>
      <c r="L96">
        <v>20011102</v>
      </c>
      <c r="M96" t="s">
        <v>1468</v>
      </c>
      <c r="N96">
        <v>235144</v>
      </c>
      <c r="P96">
        <v>3</v>
      </c>
      <c r="Q96" t="s">
        <v>348</v>
      </c>
      <c r="S96" t="s">
        <v>602</v>
      </c>
      <c r="X96" t="s">
        <v>350</v>
      </c>
      <c r="Z96" t="s">
        <v>351</v>
      </c>
    </row>
    <row r="97" spans="1:26">
      <c r="A97" t="s">
        <v>1474</v>
      </c>
      <c r="B97">
        <v>88842030</v>
      </c>
      <c r="C97" t="s">
        <v>1469</v>
      </c>
      <c r="D97" t="s">
        <v>1470</v>
      </c>
      <c r="E97" t="s">
        <v>360</v>
      </c>
      <c r="F97">
        <v>23</v>
      </c>
      <c r="G97" t="s">
        <v>344</v>
      </c>
      <c r="H97">
        <v>29294</v>
      </c>
      <c r="I97" t="s">
        <v>1471</v>
      </c>
      <c r="J97" t="s">
        <v>1472</v>
      </c>
      <c r="K97" t="s">
        <v>1473</v>
      </c>
      <c r="L97">
        <v>20030209</v>
      </c>
      <c r="M97" t="s">
        <v>1474</v>
      </c>
      <c r="N97">
        <v>235146</v>
      </c>
      <c r="P97">
        <v>2</v>
      </c>
      <c r="Q97" t="s">
        <v>348</v>
      </c>
      <c r="S97" t="s">
        <v>602</v>
      </c>
      <c r="X97" t="s">
        <v>350</v>
      </c>
      <c r="Z97" t="s">
        <v>351</v>
      </c>
    </row>
    <row r="98" spans="1:26">
      <c r="A98" t="s">
        <v>1477</v>
      </c>
      <c r="B98">
        <v>88834637</v>
      </c>
      <c r="C98" t="s">
        <v>1475</v>
      </c>
      <c r="D98" t="s">
        <v>1476</v>
      </c>
      <c r="E98" t="s">
        <v>343</v>
      </c>
      <c r="F98">
        <v>23</v>
      </c>
      <c r="G98" t="s">
        <v>344</v>
      </c>
      <c r="H98">
        <v>29294</v>
      </c>
      <c r="I98" t="s">
        <v>1471</v>
      </c>
      <c r="J98" t="s">
        <v>1472</v>
      </c>
      <c r="K98" t="s">
        <v>1473</v>
      </c>
      <c r="L98">
        <v>20020518</v>
      </c>
      <c r="M98" t="s">
        <v>1477</v>
      </c>
      <c r="N98">
        <v>235146</v>
      </c>
      <c r="P98">
        <v>2</v>
      </c>
      <c r="Q98" t="s">
        <v>348</v>
      </c>
      <c r="S98" t="s">
        <v>602</v>
      </c>
      <c r="X98" t="s">
        <v>350</v>
      </c>
      <c r="Z98" t="s">
        <v>351</v>
      </c>
    </row>
    <row r="99" spans="1:26">
      <c r="A99" t="s">
        <v>1310</v>
      </c>
      <c r="B99">
        <v>88833737</v>
      </c>
      <c r="C99" t="s">
        <v>1478</v>
      </c>
      <c r="D99" t="s">
        <v>1479</v>
      </c>
      <c r="E99" t="s">
        <v>343</v>
      </c>
      <c r="F99">
        <v>23</v>
      </c>
      <c r="G99" t="s">
        <v>344</v>
      </c>
      <c r="H99">
        <v>29294</v>
      </c>
      <c r="I99" t="s">
        <v>1471</v>
      </c>
      <c r="J99" t="s">
        <v>1472</v>
      </c>
      <c r="K99" t="s">
        <v>1473</v>
      </c>
      <c r="L99">
        <v>20030123</v>
      </c>
      <c r="M99" t="s">
        <v>1310</v>
      </c>
      <c r="N99">
        <v>235146</v>
      </c>
      <c r="P99">
        <v>2</v>
      </c>
      <c r="Q99" t="s">
        <v>348</v>
      </c>
      <c r="S99" t="s">
        <v>602</v>
      </c>
      <c r="X99" t="s">
        <v>350</v>
      </c>
      <c r="Z99" t="s">
        <v>351</v>
      </c>
    </row>
    <row r="100" spans="1:26">
      <c r="A100" t="s">
        <v>1480</v>
      </c>
      <c r="B100">
        <v>88843233</v>
      </c>
      <c r="C100" t="s">
        <v>754</v>
      </c>
      <c r="D100" t="s">
        <v>755</v>
      </c>
      <c r="E100" t="s">
        <v>360</v>
      </c>
      <c r="F100">
        <v>23</v>
      </c>
      <c r="G100" t="s">
        <v>344</v>
      </c>
      <c r="H100">
        <v>29294</v>
      </c>
      <c r="I100" t="s">
        <v>1471</v>
      </c>
      <c r="J100" t="s">
        <v>1472</v>
      </c>
      <c r="K100" t="s">
        <v>1473</v>
      </c>
      <c r="L100">
        <v>20020623</v>
      </c>
      <c r="M100" t="s">
        <v>1480</v>
      </c>
      <c r="N100">
        <v>235146</v>
      </c>
      <c r="P100">
        <v>2</v>
      </c>
      <c r="Q100" t="s">
        <v>348</v>
      </c>
      <c r="S100" t="s">
        <v>602</v>
      </c>
      <c r="X100" t="s">
        <v>350</v>
      </c>
      <c r="Z100" t="s">
        <v>351</v>
      </c>
    </row>
    <row r="101" spans="1:26">
      <c r="A101" t="s">
        <v>1483</v>
      </c>
      <c r="B101">
        <v>85027022</v>
      </c>
      <c r="C101" t="s">
        <v>1481</v>
      </c>
      <c r="D101" t="s">
        <v>1482</v>
      </c>
      <c r="E101" t="s">
        <v>343</v>
      </c>
      <c r="F101">
        <v>23</v>
      </c>
      <c r="G101" t="s">
        <v>344</v>
      </c>
      <c r="H101">
        <v>29294</v>
      </c>
      <c r="I101" t="s">
        <v>1471</v>
      </c>
      <c r="J101" t="s">
        <v>1472</v>
      </c>
      <c r="K101" t="s">
        <v>1473</v>
      </c>
      <c r="L101">
        <v>20010902</v>
      </c>
      <c r="M101" t="s">
        <v>1483</v>
      </c>
      <c r="N101">
        <v>235146</v>
      </c>
      <c r="P101">
        <v>3</v>
      </c>
      <c r="Q101" t="s">
        <v>348</v>
      </c>
      <c r="S101" t="s">
        <v>602</v>
      </c>
      <c r="X101" t="s">
        <v>350</v>
      </c>
      <c r="Z101" t="s">
        <v>351</v>
      </c>
    </row>
    <row r="102" spans="1:26">
      <c r="A102" t="s">
        <v>1486</v>
      </c>
      <c r="B102">
        <v>88834132</v>
      </c>
      <c r="C102" t="s">
        <v>1484</v>
      </c>
      <c r="D102" t="s">
        <v>1485</v>
      </c>
      <c r="E102" t="s">
        <v>343</v>
      </c>
      <c r="F102">
        <v>23</v>
      </c>
      <c r="G102" t="s">
        <v>344</v>
      </c>
      <c r="H102">
        <v>29294</v>
      </c>
      <c r="I102" t="s">
        <v>1471</v>
      </c>
      <c r="J102" t="s">
        <v>1472</v>
      </c>
      <c r="K102" t="s">
        <v>1473</v>
      </c>
      <c r="L102">
        <v>20020704</v>
      </c>
      <c r="M102" t="s">
        <v>1486</v>
      </c>
      <c r="N102">
        <v>235146</v>
      </c>
      <c r="P102">
        <v>2</v>
      </c>
      <c r="Q102" t="s">
        <v>348</v>
      </c>
      <c r="S102" t="s">
        <v>602</v>
      </c>
      <c r="X102" t="s">
        <v>350</v>
      </c>
      <c r="Z102" t="s">
        <v>351</v>
      </c>
    </row>
    <row r="103" spans="1:26">
      <c r="A103" t="s">
        <v>1489</v>
      </c>
      <c r="B103">
        <v>77030724</v>
      </c>
      <c r="C103" t="s">
        <v>1487</v>
      </c>
      <c r="D103" t="s">
        <v>1488</v>
      </c>
      <c r="E103" t="s">
        <v>360</v>
      </c>
      <c r="F103">
        <v>23</v>
      </c>
      <c r="G103" t="s">
        <v>344</v>
      </c>
      <c r="H103">
        <v>29294</v>
      </c>
      <c r="I103" t="s">
        <v>1471</v>
      </c>
      <c r="J103" t="s">
        <v>1472</v>
      </c>
      <c r="K103" t="s">
        <v>1473</v>
      </c>
      <c r="L103">
        <v>20010831</v>
      </c>
      <c r="M103" t="s">
        <v>1489</v>
      </c>
      <c r="N103">
        <v>235146</v>
      </c>
      <c r="P103">
        <v>3</v>
      </c>
      <c r="Q103" t="s">
        <v>348</v>
      </c>
      <c r="S103" t="s">
        <v>602</v>
      </c>
      <c r="X103" t="s">
        <v>350</v>
      </c>
      <c r="Z103" t="s">
        <v>351</v>
      </c>
    </row>
    <row r="104" spans="1:26">
      <c r="A104" t="s">
        <v>1492</v>
      </c>
      <c r="B104">
        <v>85027123</v>
      </c>
      <c r="C104" t="s">
        <v>1490</v>
      </c>
      <c r="D104" t="s">
        <v>1491</v>
      </c>
      <c r="E104" t="s">
        <v>343</v>
      </c>
      <c r="F104">
        <v>23</v>
      </c>
      <c r="G104" t="s">
        <v>344</v>
      </c>
      <c r="H104">
        <v>29294</v>
      </c>
      <c r="I104" t="s">
        <v>1471</v>
      </c>
      <c r="J104" t="s">
        <v>1472</v>
      </c>
      <c r="K104" t="s">
        <v>1473</v>
      </c>
      <c r="L104">
        <v>20010618</v>
      </c>
      <c r="M104" t="s">
        <v>1492</v>
      </c>
      <c r="N104">
        <v>235146</v>
      </c>
      <c r="P104">
        <v>3</v>
      </c>
      <c r="Q104" t="s">
        <v>348</v>
      </c>
      <c r="S104" t="s">
        <v>602</v>
      </c>
      <c r="X104" t="s">
        <v>350</v>
      </c>
      <c r="Z104" t="s">
        <v>351</v>
      </c>
    </row>
    <row r="105" spans="1:26">
      <c r="A105" t="s">
        <v>1495</v>
      </c>
      <c r="B105">
        <v>88834031</v>
      </c>
      <c r="C105" t="s">
        <v>1493</v>
      </c>
      <c r="D105" t="s">
        <v>1494</v>
      </c>
      <c r="E105" t="s">
        <v>343</v>
      </c>
      <c r="F105">
        <v>23</v>
      </c>
      <c r="G105" t="s">
        <v>344</v>
      </c>
      <c r="H105">
        <v>29294</v>
      </c>
      <c r="I105" t="s">
        <v>1471</v>
      </c>
      <c r="J105" t="s">
        <v>1472</v>
      </c>
      <c r="K105" t="s">
        <v>1473</v>
      </c>
      <c r="L105">
        <v>20020502</v>
      </c>
      <c r="M105" t="s">
        <v>1495</v>
      </c>
      <c r="N105">
        <v>235146</v>
      </c>
      <c r="P105">
        <v>2</v>
      </c>
      <c r="Q105" t="s">
        <v>348</v>
      </c>
      <c r="S105" t="s">
        <v>602</v>
      </c>
      <c r="X105" t="s">
        <v>350</v>
      </c>
      <c r="Z105" t="s">
        <v>351</v>
      </c>
    </row>
    <row r="106" spans="1:26">
      <c r="A106" t="s">
        <v>1498</v>
      </c>
      <c r="B106">
        <v>88833636</v>
      </c>
      <c r="C106" t="s">
        <v>1496</v>
      </c>
      <c r="D106" t="s">
        <v>1497</v>
      </c>
      <c r="E106" t="s">
        <v>343</v>
      </c>
      <c r="F106">
        <v>23</v>
      </c>
      <c r="G106" t="s">
        <v>344</v>
      </c>
      <c r="H106">
        <v>29294</v>
      </c>
      <c r="I106" t="s">
        <v>1471</v>
      </c>
      <c r="J106" t="s">
        <v>1472</v>
      </c>
      <c r="K106" t="s">
        <v>1473</v>
      </c>
      <c r="L106">
        <v>20030305</v>
      </c>
      <c r="M106" t="s">
        <v>1498</v>
      </c>
      <c r="N106">
        <v>235146</v>
      </c>
      <c r="P106">
        <v>2</v>
      </c>
      <c r="Q106" t="s">
        <v>348</v>
      </c>
      <c r="S106" t="s">
        <v>602</v>
      </c>
      <c r="X106" t="s">
        <v>350</v>
      </c>
      <c r="Z106" t="s">
        <v>351</v>
      </c>
    </row>
    <row r="107" spans="1:26">
      <c r="A107" t="s">
        <v>1501</v>
      </c>
      <c r="B107">
        <v>77031321</v>
      </c>
      <c r="C107" t="s">
        <v>1499</v>
      </c>
      <c r="D107" t="s">
        <v>1500</v>
      </c>
      <c r="E107" t="s">
        <v>360</v>
      </c>
      <c r="F107">
        <v>23</v>
      </c>
      <c r="G107" t="s">
        <v>344</v>
      </c>
      <c r="H107">
        <v>29294</v>
      </c>
      <c r="I107" t="s">
        <v>1471</v>
      </c>
      <c r="J107" t="s">
        <v>1472</v>
      </c>
      <c r="K107" t="s">
        <v>1473</v>
      </c>
      <c r="L107">
        <v>20010809</v>
      </c>
      <c r="M107" t="s">
        <v>1501</v>
      </c>
      <c r="N107">
        <v>235146</v>
      </c>
      <c r="P107">
        <v>3</v>
      </c>
      <c r="Q107" t="s">
        <v>348</v>
      </c>
      <c r="S107" t="s">
        <v>602</v>
      </c>
      <c r="X107" t="s">
        <v>350</v>
      </c>
      <c r="Z107" t="s">
        <v>351</v>
      </c>
    </row>
    <row r="108" spans="1:26">
      <c r="A108" t="s">
        <v>1504</v>
      </c>
      <c r="B108">
        <v>88828842</v>
      </c>
      <c r="C108" t="s">
        <v>1502</v>
      </c>
      <c r="D108" t="s">
        <v>1503</v>
      </c>
      <c r="E108" t="s">
        <v>343</v>
      </c>
      <c r="F108">
        <v>23</v>
      </c>
      <c r="G108" t="s">
        <v>344</v>
      </c>
      <c r="H108">
        <v>29294</v>
      </c>
      <c r="I108" t="s">
        <v>1471</v>
      </c>
      <c r="J108" t="s">
        <v>1472</v>
      </c>
      <c r="K108" t="s">
        <v>1473</v>
      </c>
      <c r="L108">
        <v>20020419</v>
      </c>
      <c r="M108" t="s">
        <v>1504</v>
      </c>
      <c r="N108">
        <v>235146</v>
      </c>
      <c r="P108">
        <v>2</v>
      </c>
      <c r="Q108" t="s">
        <v>348</v>
      </c>
      <c r="S108" t="s">
        <v>602</v>
      </c>
      <c r="X108" t="s">
        <v>350</v>
      </c>
      <c r="Z108" t="s">
        <v>351</v>
      </c>
    </row>
    <row r="109" spans="1:26">
      <c r="A109" t="s">
        <v>1507</v>
      </c>
      <c r="B109">
        <v>77031523</v>
      </c>
      <c r="C109" t="s">
        <v>1505</v>
      </c>
      <c r="D109" t="s">
        <v>1506</v>
      </c>
      <c r="E109" t="s">
        <v>360</v>
      </c>
      <c r="F109">
        <v>23</v>
      </c>
      <c r="G109" t="s">
        <v>344</v>
      </c>
      <c r="H109">
        <v>29294</v>
      </c>
      <c r="I109" t="s">
        <v>1471</v>
      </c>
      <c r="J109" t="s">
        <v>1472</v>
      </c>
      <c r="K109" t="s">
        <v>1473</v>
      </c>
      <c r="L109">
        <v>20011015</v>
      </c>
      <c r="M109" t="s">
        <v>1507</v>
      </c>
      <c r="N109">
        <v>235146</v>
      </c>
      <c r="P109">
        <v>3</v>
      </c>
      <c r="Q109" t="s">
        <v>348</v>
      </c>
      <c r="S109" t="s">
        <v>602</v>
      </c>
      <c r="X109" t="s">
        <v>350</v>
      </c>
      <c r="Z109" t="s">
        <v>351</v>
      </c>
    </row>
    <row r="110" spans="1:26">
      <c r="A110" t="s">
        <v>1510</v>
      </c>
      <c r="B110">
        <v>77032827</v>
      </c>
      <c r="C110" t="s">
        <v>1508</v>
      </c>
      <c r="D110" t="s">
        <v>1509</v>
      </c>
      <c r="E110" t="s">
        <v>360</v>
      </c>
      <c r="F110">
        <v>23</v>
      </c>
      <c r="G110" t="s">
        <v>344</v>
      </c>
      <c r="H110">
        <v>29294</v>
      </c>
      <c r="I110" t="s">
        <v>1471</v>
      </c>
      <c r="J110" t="s">
        <v>1472</v>
      </c>
      <c r="K110" t="s">
        <v>1473</v>
      </c>
      <c r="L110">
        <v>20010613</v>
      </c>
      <c r="M110" t="s">
        <v>1510</v>
      </c>
      <c r="N110">
        <v>235146</v>
      </c>
      <c r="P110">
        <v>3</v>
      </c>
      <c r="Q110" t="s">
        <v>348</v>
      </c>
      <c r="S110" t="s">
        <v>602</v>
      </c>
      <c r="X110" t="s">
        <v>350</v>
      </c>
      <c r="Z110" t="s">
        <v>351</v>
      </c>
    </row>
    <row r="111" spans="1:26">
      <c r="A111" t="s">
        <v>1513</v>
      </c>
      <c r="B111">
        <v>77031018</v>
      </c>
      <c r="C111" t="s">
        <v>1511</v>
      </c>
      <c r="D111" t="s">
        <v>1512</v>
      </c>
      <c r="E111" t="s">
        <v>360</v>
      </c>
      <c r="F111">
        <v>23</v>
      </c>
      <c r="G111" t="s">
        <v>344</v>
      </c>
      <c r="H111">
        <v>29294</v>
      </c>
      <c r="I111" t="s">
        <v>1471</v>
      </c>
      <c r="J111" t="s">
        <v>1472</v>
      </c>
      <c r="K111" t="s">
        <v>1473</v>
      </c>
      <c r="L111">
        <v>20011007</v>
      </c>
      <c r="M111" t="s">
        <v>1513</v>
      </c>
      <c r="N111">
        <v>235146</v>
      </c>
      <c r="O111" t="s">
        <v>1514</v>
      </c>
      <c r="P111">
        <v>3</v>
      </c>
      <c r="Q111" t="s">
        <v>348</v>
      </c>
      <c r="S111" t="s">
        <v>602</v>
      </c>
      <c r="X111" t="s">
        <v>350</v>
      </c>
      <c r="Z111" t="s">
        <v>351</v>
      </c>
    </row>
    <row r="112" spans="1:26">
      <c r="A112" t="s">
        <v>1517</v>
      </c>
      <c r="B112">
        <v>88831028</v>
      </c>
      <c r="C112" t="s">
        <v>1515</v>
      </c>
      <c r="D112" t="s">
        <v>1516</v>
      </c>
      <c r="E112" t="s">
        <v>343</v>
      </c>
      <c r="F112">
        <v>23</v>
      </c>
      <c r="G112" t="s">
        <v>344</v>
      </c>
      <c r="H112">
        <v>29294</v>
      </c>
      <c r="I112" t="s">
        <v>1471</v>
      </c>
      <c r="J112" t="s">
        <v>1472</v>
      </c>
      <c r="K112" t="s">
        <v>1473</v>
      </c>
      <c r="L112">
        <v>20020917</v>
      </c>
      <c r="M112" t="s">
        <v>1517</v>
      </c>
      <c r="N112">
        <v>235146</v>
      </c>
      <c r="O112" t="s">
        <v>1518</v>
      </c>
      <c r="P112">
        <v>2</v>
      </c>
      <c r="Q112" t="s">
        <v>348</v>
      </c>
      <c r="S112" t="s">
        <v>602</v>
      </c>
      <c r="X112" t="s">
        <v>350</v>
      </c>
      <c r="Z112" t="s">
        <v>351</v>
      </c>
    </row>
    <row r="113" spans="1:26">
      <c r="A113" t="s">
        <v>1521</v>
      </c>
      <c r="B113">
        <v>88840836</v>
      </c>
      <c r="C113" t="s">
        <v>1519</v>
      </c>
      <c r="D113" t="s">
        <v>1520</v>
      </c>
      <c r="E113" t="s">
        <v>360</v>
      </c>
      <c r="F113">
        <v>23</v>
      </c>
      <c r="G113" t="s">
        <v>344</v>
      </c>
      <c r="H113">
        <v>29294</v>
      </c>
      <c r="I113" t="s">
        <v>1471</v>
      </c>
      <c r="J113" t="s">
        <v>1472</v>
      </c>
      <c r="K113" t="s">
        <v>1473</v>
      </c>
      <c r="L113">
        <v>20030221</v>
      </c>
      <c r="M113" t="s">
        <v>1521</v>
      </c>
      <c r="N113">
        <v>235146</v>
      </c>
      <c r="P113">
        <v>2</v>
      </c>
      <c r="Q113" t="s">
        <v>348</v>
      </c>
      <c r="S113" t="s">
        <v>602</v>
      </c>
      <c r="X113" t="s">
        <v>350</v>
      </c>
      <c r="Z113" t="s">
        <v>351</v>
      </c>
    </row>
    <row r="114" spans="1:26">
      <c r="A114" t="s">
        <v>1524</v>
      </c>
      <c r="B114">
        <v>88830431</v>
      </c>
      <c r="C114" t="s">
        <v>1522</v>
      </c>
      <c r="D114" t="s">
        <v>1523</v>
      </c>
      <c r="E114" t="s">
        <v>343</v>
      </c>
      <c r="F114">
        <v>23</v>
      </c>
      <c r="G114" t="s">
        <v>344</v>
      </c>
      <c r="H114">
        <v>29294</v>
      </c>
      <c r="I114" t="s">
        <v>1471</v>
      </c>
      <c r="J114" t="s">
        <v>1472</v>
      </c>
      <c r="K114" t="s">
        <v>1473</v>
      </c>
      <c r="L114">
        <v>20021002</v>
      </c>
      <c r="M114" t="s">
        <v>1524</v>
      </c>
      <c r="N114">
        <v>235146</v>
      </c>
      <c r="P114">
        <v>2</v>
      </c>
      <c r="Q114" t="s">
        <v>348</v>
      </c>
      <c r="S114" t="s">
        <v>602</v>
      </c>
      <c r="X114" t="s">
        <v>350</v>
      </c>
      <c r="Z114" t="s">
        <v>351</v>
      </c>
    </row>
    <row r="115" spans="1:26">
      <c r="A115" t="s">
        <v>1527</v>
      </c>
      <c r="B115">
        <v>88829338</v>
      </c>
      <c r="C115" t="s">
        <v>1525</v>
      </c>
      <c r="D115" t="s">
        <v>1526</v>
      </c>
      <c r="E115" t="s">
        <v>343</v>
      </c>
      <c r="F115">
        <v>23</v>
      </c>
      <c r="G115" t="s">
        <v>344</v>
      </c>
      <c r="H115">
        <v>29294</v>
      </c>
      <c r="I115" t="s">
        <v>1471</v>
      </c>
      <c r="J115" t="s">
        <v>1472</v>
      </c>
      <c r="K115" t="s">
        <v>1473</v>
      </c>
      <c r="L115">
        <v>20020725</v>
      </c>
      <c r="M115" t="s">
        <v>1527</v>
      </c>
      <c r="N115">
        <v>235146</v>
      </c>
      <c r="P115">
        <v>2</v>
      </c>
      <c r="Q115" t="s">
        <v>348</v>
      </c>
      <c r="S115" t="s">
        <v>602</v>
      </c>
      <c r="X115" t="s">
        <v>350</v>
      </c>
      <c r="Z115" t="s">
        <v>351</v>
      </c>
    </row>
    <row r="116" spans="1:26">
      <c r="A116" t="s">
        <v>1530</v>
      </c>
      <c r="B116">
        <v>88835638</v>
      </c>
      <c r="C116" t="s">
        <v>1528</v>
      </c>
      <c r="D116" t="s">
        <v>1529</v>
      </c>
      <c r="E116" t="s">
        <v>360</v>
      </c>
      <c r="F116">
        <v>23</v>
      </c>
      <c r="G116" t="s">
        <v>344</v>
      </c>
      <c r="H116">
        <v>29294</v>
      </c>
      <c r="I116" t="s">
        <v>1471</v>
      </c>
      <c r="J116" t="s">
        <v>1472</v>
      </c>
      <c r="K116" t="s">
        <v>1473</v>
      </c>
      <c r="L116">
        <v>20020627</v>
      </c>
      <c r="M116" t="s">
        <v>1530</v>
      </c>
      <c r="N116">
        <v>235146</v>
      </c>
      <c r="P116">
        <v>2</v>
      </c>
      <c r="Q116" t="s">
        <v>348</v>
      </c>
      <c r="S116" t="s">
        <v>602</v>
      </c>
      <c r="X116" t="s">
        <v>350</v>
      </c>
      <c r="Z116" t="s">
        <v>351</v>
      </c>
    </row>
    <row r="117" spans="1:26">
      <c r="A117" t="s">
        <v>1533</v>
      </c>
      <c r="B117">
        <v>85027224</v>
      </c>
      <c r="C117" t="s">
        <v>1531</v>
      </c>
      <c r="D117" t="s">
        <v>1532</v>
      </c>
      <c r="E117" t="s">
        <v>343</v>
      </c>
      <c r="F117">
        <v>23</v>
      </c>
      <c r="G117" t="s">
        <v>344</v>
      </c>
      <c r="H117">
        <v>29294</v>
      </c>
      <c r="I117" t="s">
        <v>1471</v>
      </c>
      <c r="J117" t="s">
        <v>1472</v>
      </c>
      <c r="K117" t="s">
        <v>1473</v>
      </c>
      <c r="L117">
        <v>20010911</v>
      </c>
      <c r="M117" t="s">
        <v>1533</v>
      </c>
      <c r="N117">
        <v>235146</v>
      </c>
      <c r="P117">
        <v>3</v>
      </c>
      <c r="Q117" t="s">
        <v>348</v>
      </c>
      <c r="S117" t="s">
        <v>602</v>
      </c>
      <c r="X117" t="s">
        <v>350</v>
      </c>
      <c r="Z117" t="s">
        <v>351</v>
      </c>
    </row>
    <row r="118" spans="1:26">
      <c r="A118" t="s">
        <v>1536</v>
      </c>
      <c r="B118">
        <v>88836235</v>
      </c>
      <c r="C118" t="s">
        <v>1534</v>
      </c>
      <c r="D118" t="s">
        <v>1535</v>
      </c>
      <c r="E118" t="s">
        <v>360</v>
      </c>
      <c r="F118">
        <v>23</v>
      </c>
      <c r="G118" t="s">
        <v>344</v>
      </c>
      <c r="H118">
        <v>29294</v>
      </c>
      <c r="I118" t="s">
        <v>1471</v>
      </c>
      <c r="J118" t="s">
        <v>1472</v>
      </c>
      <c r="K118" t="s">
        <v>1473</v>
      </c>
      <c r="L118">
        <v>20030222</v>
      </c>
      <c r="M118" t="s">
        <v>1536</v>
      </c>
      <c r="N118">
        <v>235146</v>
      </c>
      <c r="P118">
        <v>2</v>
      </c>
      <c r="Q118" t="s">
        <v>348</v>
      </c>
      <c r="S118" t="s">
        <v>602</v>
      </c>
      <c r="X118" t="s">
        <v>350</v>
      </c>
      <c r="Z118" t="s">
        <v>351</v>
      </c>
    </row>
    <row r="119" spans="1:26">
      <c r="A119" t="s">
        <v>1539</v>
      </c>
      <c r="B119">
        <v>88829944</v>
      </c>
      <c r="C119" t="s">
        <v>1537</v>
      </c>
      <c r="D119" t="s">
        <v>1538</v>
      </c>
      <c r="E119" t="s">
        <v>343</v>
      </c>
      <c r="F119">
        <v>23</v>
      </c>
      <c r="G119" t="s">
        <v>344</v>
      </c>
      <c r="H119">
        <v>29294</v>
      </c>
      <c r="I119" t="s">
        <v>1471</v>
      </c>
      <c r="J119" t="s">
        <v>1472</v>
      </c>
      <c r="K119" t="s">
        <v>1473</v>
      </c>
      <c r="L119">
        <v>20021111</v>
      </c>
      <c r="M119" t="s">
        <v>1539</v>
      </c>
      <c r="N119">
        <v>235146</v>
      </c>
      <c r="P119">
        <v>2</v>
      </c>
      <c r="Q119" t="s">
        <v>348</v>
      </c>
      <c r="S119" t="s">
        <v>602</v>
      </c>
      <c r="X119" t="s">
        <v>350</v>
      </c>
      <c r="Z119" t="s">
        <v>351</v>
      </c>
    </row>
    <row r="120" spans="1:26">
      <c r="A120" t="s">
        <v>1542</v>
      </c>
      <c r="B120">
        <v>88837135</v>
      </c>
      <c r="C120" t="s">
        <v>1540</v>
      </c>
      <c r="D120" t="s">
        <v>1541</v>
      </c>
      <c r="E120" t="s">
        <v>360</v>
      </c>
      <c r="F120">
        <v>23</v>
      </c>
      <c r="G120" t="s">
        <v>344</v>
      </c>
      <c r="H120">
        <v>29294</v>
      </c>
      <c r="I120" t="s">
        <v>1471</v>
      </c>
      <c r="J120" t="s">
        <v>1472</v>
      </c>
      <c r="K120" t="s">
        <v>1473</v>
      </c>
      <c r="L120">
        <v>20021023</v>
      </c>
      <c r="M120" t="s">
        <v>1542</v>
      </c>
      <c r="N120">
        <v>235146</v>
      </c>
      <c r="P120">
        <v>2</v>
      </c>
      <c r="Q120" t="s">
        <v>348</v>
      </c>
      <c r="S120" t="s">
        <v>602</v>
      </c>
      <c r="X120" t="s">
        <v>350</v>
      </c>
      <c r="Z120" t="s">
        <v>351</v>
      </c>
    </row>
    <row r="121" spans="1:26">
      <c r="A121" t="s">
        <v>1545</v>
      </c>
      <c r="B121">
        <v>85027426</v>
      </c>
      <c r="C121" t="s">
        <v>1543</v>
      </c>
      <c r="D121" t="s">
        <v>1544</v>
      </c>
      <c r="E121" t="s">
        <v>343</v>
      </c>
      <c r="F121">
        <v>23</v>
      </c>
      <c r="G121" t="s">
        <v>344</v>
      </c>
      <c r="H121">
        <v>29294</v>
      </c>
      <c r="I121" t="s">
        <v>1471</v>
      </c>
      <c r="J121" t="s">
        <v>1472</v>
      </c>
      <c r="K121" t="s">
        <v>1473</v>
      </c>
      <c r="L121">
        <v>20010811</v>
      </c>
      <c r="M121" t="s">
        <v>1545</v>
      </c>
      <c r="N121">
        <v>235146</v>
      </c>
      <c r="P121">
        <v>3</v>
      </c>
      <c r="Q121" t="s">
        <v>348</v>
      </c>
      <c r="S121" t="s">
        <v>602</v>
      </c>
      <c r="X121" t="s">
        <v>350</v>
      </c>
      <c r="Z121" t="s">
        <v>351</v>
      </c>
    </row>
    <row r="122" spans="1:26">
      <c r="A122" t="s">
        <v>1548</v>
      </c>
      <c r="B122">
        <v>88842737</v>
      </c>
      <c r="C122" t="s">
        <v>1546</v>
      </c>
      <c r="D122" t="s">
        <v>1547</v>
      </c>
      <c r="E122" t="s">
        <v>360</v>
      </c>
      <c r="F122">
        <v>23</v>
      </c>
      <c r="G122" t="s">
        <v>344</v>
      </c>
      <c r="H122">
        <v>29294</v>
      </c>
      <c r="I122" t="s">
        <v>1471</v>
      </c>
      <c r="J122" t="s">
        <v>1472</v>
      </c>
      <c r="K122" t="s">
        <v>1473</v>
      </c>
      <c r="L122">
        <v>20020616</v>
      </c>
      <c r="M122" t="s">
        <v>1548</v>
      </c>
      <c r="N122">
        <v>235146</v>
      </c>
      <c r="P122">
        <v>2</v>
      </c>
      <c r="Q122" t="s">
        <v>348</v>
      </c>
      <c r="S122" t="s">
        <v>602</v>
      </c>
      <c r="X122" t="s">
        <v>350</v>
      </c>
      <c r="Z122" t="s">
        <v>351</v>
      </c>
    </row>
    <row r="123" spans="1:26">
      <c r="A123" t="s">
        <v>1551</v>
      </c>
      <c r="B123">
        <v>88835335</v>
      </c>
      <c r="C123" t="s">
        <v>1549</v>
      </c>
      <c r="D123" t="s">
        <v>1550</v>
      </c>
      <c r="E123" t="s">
        <v>360</v>
      </c>
      <c r="F123">
        <v>23</v>
      </c>
      <c r="G123" t="s">
        <v>344</v>
      </c>
      <c r="H123">
        <v>29294</v>
      </c>
      <c r="I123" t="s">
        <v>1471</v>
      </c>
      <c r="J123" t="s">
        <v>1472</v>
      </c>
      <c r="K123" t="s">
        <v>1473</v>
      </c>
      <c r="L123">
        <v>20020513</v>
      </c>
      <c r="M123" t="s">
        <v>1551</v>
      </c>
      <c r="N123">
        <v>235146</v>
      </c>
      <c r="P123">
        <v>2</v>
      </c>
      <c r="Q123" t="s">
        <v>348</v>
      </c>
      <c r="S123" t="s">
        <v>602</v>
      </c>
      <c r="X123" t="s">
        <v>350</v>
      </c>
      <c r="Z123" t="s">
        <v>351</v>
      </c>
    </row>
    <row r="124" spans="1:26">
      <c r="A124" t="s">
        <v>1554</v>
      </c>
      <c r="B124">
        <v>85027325</v>
      </c>
      <c r="C124" t="s">
        <v>1552</v>
      </c>
      <c r="D124" t="s">
        <v>1553</v>
      </c>
      <c r="E124" t="s">
        <v>343</v>
      </c>
      <c r="F124">
        <v>23</v>
      </c>
      <c r="G124" t="s">
        <v>344</v>
      </c>
      <c r="H124">
        <v>29294</v>
      </c>
      <c r="I124" t="s">
        <v>1471</v>
      </c>
      <c r="J124" t="s">
        <v>1472</v>
      </c>
      <c r="K124" t="s">
        <v>1473</v>
      </c>
      <c r="L124">
        <v>20010819</v>
      </c>
      <c r="M124" t="s">
        <v>1554</v>
      </c>
      <c r="N124">
        <v>235146</v>
      </c>
      <c r="P124">
        <v>3</v>
      </c>
      <c r="Q124" t="s">
        <v>348</v>
      </c>
      <c r="S124" t="s">
        <v>602</v>
      </c>
      <c r="X124" t="s">
        <v>350</v>
      </c>
      <c r="Z124" t="s">
        <v>351</v>
      </c>
    </row>
    <row r="125" spans="1:26">
      <c r="A125" t="s">
        <v>1557</v>
      </c>
      <c r="B125">
        <v>85233627</v>
      </c>
      <c r="C125" t="s">
        <v>1555</v>
      </c>
      <c r="D125" t="s">
        <v>1556</v>
      </c>
      <c r="E125" t="s">
        <v>343</v>
      </c>
      <c r="F125">
        <v>23</v>
      </c>
      <c r="G125" t="s">
        <v>344</v>
      </c>
      <c r="H125">
        <v>29294</v>
      </c>
      <c r="I125" t="s">
        <v>1471</v>
      </c>
      <c r="J125" t="s">
        <v>1472</v>
      </c>
      <c r="K125" t="s">
        <v>1473</v>
      </c>
      <c r="L125">
        <v>20010810</v>
      </c>
      <c r="M125" t="s">
        <v>1557</v>
      </c>
      <c r="N125">
        <v>235146</v>
      </c>
      <c r="P125">
        <v>3</v>
      </c>
      <c r="Q125" t="s">
        <v>348</v>
      </c>
      <c r="S125" t="s">
        <v>602</v>
      </c>
      <c r="X125" t="s">
        <v>350</v>
      </c>
      <c r="Z125" t="s">
        <v>351</v>
      </c>
    </row>
    <row r="126" spans="1:26">
      <c r="A126" t="s">
        <v>1560</v>
      </c>
      <c r="B126">
        <v>88834839</v>
      </c>
      <c r="C126" t="s">
        <v>1558</v>
      </c>
      <c r="D126" t="s">
        <v>1559</v>
      </c>
      <c r="E126" t="s">
        <v>343</v>
      </c>
      <c r="F126">
        <v>23</v>
      </c>
      <c r="G126" t="s">
        <v>344</v>
      </c>
      <c r="H126">
        <v>29294</v>
      </c>
      <c r="I126" t="s">
        <v>1471</v>
      </c>
      <c r="J126" t="s">
        <v>1472</v>
      </c>
      <c r="K126" t="s">
        <v>1473</v>
      </c>
      <c r="L126">
        <v>20020527</v>
      </c>
      <c r="M126" t="s">
        <v>1560</v>
      </c>
      <c r="N126">
        <v>235146</v>
      </c>
      <c r="O126" t="s">
        <v>1561</v>
      </c>
      <c r="P126">
        <v>2</v>
      </c>
      <c r="Q126" t="s">
        <v>348</v>
      </c>
      <c r="S126" t="s">
        <v>602</v>
      </c>
      <c r="X126" t="s">
        <v>350</v>
      </c>
      <c r="Z126" t="s">
        <v>351</v>
      </c>
    </row>
    <row r="127" spans="1:26">
      <c r="A127" t="s">
        <v>1567</v>
      </c>
      <c r="B127">
        <v>81260825</v>
      </c>
      <c r="C127" t="s">
        <v>1562</v>
      </c>
      <c r="D127" t="s">
        <v>1563</v>
      </c>
      <c r="E127" t="s">
        <v>343</v>
      </c>
      <c r="F127">
        <v>23</v>
      </c>
      <c r="G127" t="s">
        <v>344</v>
      </c>
      <c r="H127">
        <v>29256</v>
      </c>
      <c r="I127" t="s">
        <v>1564</v>
      </c>
      <c r="J127" t="s">
        <v>1565</v>
      </c>
      <c r="K127" t="s">
        <v>1566</v>
      </c>
      <c r="L127">
        <v>20010815</v>
      </c>
      <c r="M127" t="s">
        <v>1567</v>
      </c>
      <c r="N127">
        <v>235138</v>
      </c>
      <c r="P127">
        <v>3</v>
      </c>
      <c r="Q127" t="s">
        <v>348</v>
      </c>
      <c r="S127" t="s">
        <v>602</v>
      </c>
      <c r="X127" t="s">
        <v>350</v>
      </c>
      <c r="Z127" t="s">
        <v>351</v>
      </c>
    </row>
    <row r="128" spans="1:26">
      <c r="A128" t="s">
        <v>1570</v>
      </c>
      <c r="B128">
        <v>88314226</v>
      </c>
      <c r="C128" t="s">
        <v>1568</v>
      </c>
      <c r="D128" t="s">
        <v>1569</v>
      </c>
      <c r="E128" t="s">
        <v>360</v>
      </c>
      <c r="F128">
        <v>23</v>
      </c>
      <c r="G128" t="s">
        <v>344</v>
      </c>
      <c r="H128">
        <v>29256</v>
      </c>
      <c r="I128" t="s">
        <v>1564</v>
      </c>
      <c r="J128" t="s">
        <v>1565</v>
      </c>
      <c r="K128" t="s">
        <v>1566</v>
      </c>
      <c r="L128">
        <v>20020714</v>
      </c>
      <c r="M128" t="s">
        <v>1570</v>
      </c>
      <c r="N128">
        <v>235138</v>
      </c>
      <c r="P128">
        <v>2</v>
      </c>
      <c r="Q128" t="s">
        <v>348</v>
      </c>
      <c r="S128" t="s">
        <v>602</v>
      </c>
      <c r="X128" t="s">
        <v>350</v>
      </c>
      <c r="Z128" t="s">
        <v>351</v>
      </c>
    </row>
    <row r="129" spans="1:26">
      <c r="A129" t="s">
        <v>1573</v>
      </c>
      <c r="B129">
        <v>88314630</v>
      </c>
      <c r="C129" t="s">
        <v>1571</v>
      </c>
      <c r="D129" t="s">
        <v>1572</v>
      </c>
      <c r="E129" t="s">
        <v>360</v>
      </c>
      <c r="F129">
        <v>23</v>
      </c>
      <c r="G129" t="s">
        <v>344</v>
      </c>
      <c r="H129">
        <v>29256</v>
      </c>
      <c r="I129" t="s">
        <v>1564</v>
      </c>
      <c r="J129" t="s">
        <v>1565</v>
      </c>
      <c r="K129" t="s">
        <v>1566</v>
      </c>
      <c r="L129">
        <v>20020621</v>
      </c>
      <c r="M129" t="s">
        <v>1573</v>
      </c>
      <c r="N129">
        <v>235138</v>
      </c>
      <c r="P129">
        <v>2</v>
      </c>
      <c r="Q129" t="s">
        <v>348</v>
      </c>
      <c r="S129" t="s">
        <v>602</v>
      </c>
      <c r="X129" t="s">
        <v>350</v>
      </c>
      <c r="Z129" t="s">
        <v>351</v>
      </c>
    </row>
    <row r="130" spans="1:26">
      <c r="A130" t="s">
        <v>1576</v>
      </c>
      <c r="B130">
        <v>81262322</v>
      </c>
      <c r="C130" t="s">
        <v>1574</v>
      </c>
      <c r="D130" t="s">
        <v>1575</v>
      </c>
      <c r="E130" t="s">
        <v>360</v>
      </c>
      <c r="F130">
        <v>23</v>
      </c>
      <c r="G130" t="s">
        <v>344</v>
      </c>
      <c r="H130">
        <v>29256</v>
      </c>
      <c r="I130" t="s">
        <v>1564</v>
      </c>
      <c r="J130" t="s">
        <v>1565</v>
      </c>
      <c r="K130" t="s">
        <v>1566</v>
      </c>
      <c r="L130">
        <v>20010912</v>
      </c>
      <c r="M130" t="s">
        <v>1576</v>
      </c>
      <c r="N130">
        <v>235138</v>
      </c>
      <c r="P130">
        <v>3</v>
      </c>
      <c r="Q130" t="s">
        <v>348</v>
      </c>
      <c r="S130" t="s">
        <v>602</v>
      </c>
      <c r="X130" t="s">
        <v>350</v>
      </c>
      <c r="Z130" t="s">
        <v>351</v>
      </c>
    </row>
    <row r="131" spans="1:26">
      <c r="A131" t="s">
        <v>1579</v>
      </c>
      <c r="B131">
        <v>88311930</v>
      </c>
      <c r="C131" t="s">
        <v>1577</v>
      </c>
      <c r="D131" t="s">
        <v>1578</v>
      </c>
      <c r="E131" t="s">
        <v>343</v>
      </c>
      <c r="F131">
        <v>23</v>
      </c>
      <c r="G131" t="s">
        <v>344</v>
      </c>
      <c r="H131">
        <v>29256</v>
      </c>
      <c r="I131" t="s">
        <v>1564</v>
      </c>
      <c r="J131" t="s">
        <v>1565</v>
      </c>
      <c r="K131" t="s">
        <v>1566</v>
      </c>
      <c r="L131">
        <v>20020726</v>
      </c>
      <c r="M131" t="s">
        <v>1579</v>
      </c>
      <c r="N131">
        <v>235138</v>
      </c>
      <c r="P131">
        <v>2</v>
      </c>
      <c r="Q131" t="s">
        <v>348</v>
      </c>
      <c r="S131" t="s">
        <v>602</v>
      </c>
      <c r="X131" t="s">
        <v>350</v>
      </c>
      <c r="Z131" t="s">
        <v>351</v>
      </c>
    </row>
    <row r="132" spans="1:26">
      <c r="A132" t="s">
        <v>1582</v>
      </c>
      <c r="B132">
        <v>81260926</v>
      </c>
      <c r="C132" t="s">
        <v>1580</v>
      </c>
      <c r="D132" t="s">
        <v>1581</v>
      </c>
      <c r="E132" t="s">
        <v>343</v>
      </c>
      <c r="F132">
        <v>23</v>
      </c>
      <c r="G132" t="s">
        <v>344</v>
      </c>
      <c r="H132">
        <v>29256</v>
      </c>
      <c r="I132" t="s">
        <v>1564</v>
      </c>
      <c r="J132" t="s">
        <v>1565</v>
      </c>
      <c r="K132" t="s">
        <v>1566</v>
      </c>
      <c r="L132">
        <v>20010812</v>
      </c>
      <c r="M132" t="s">
        <v>1582</v>
      </c>
      <c r="N132">
        <v>235138</v>
      </c>
      <c r="P132">
        <v>3</v>
      </c>
      <c r="Q132" t="s">
        <v>348</v>
      </c>
      <c r="S132" t="s">
        <v>602</v>
      </c>
      <c r="X132" t="s">
        <v>350</v>
      </c>
      <c r="Z132" t="s">
        <v>351</v>
      </c>
    </row>
    <row r="133" spans="1:26">
      <c r="A133" t="s">
        <v>1585</v>
      </c>
      <c r="B133">
        <v>88314832</v>
      </c>
      <c r="C133" t="s">
        <v>1583</v>
      </c>
      <c r="D133" t="s">
        <v>1584</v>
      </c>
      <c r="E133" t="s">
        <v>360</v>
      </c>
      <c r="F133">
        <v>23</v>
      </c>
      <c r="G133" t="s">
        <v>344</v>
      </c>
      <c r="H133">
        <v>29256</v>
      </c>
      <c r="I133" t="s">
        <v>1564</v>
      </c>
      <c r="J133" t="s">
        <v>1565</v>
      </c>
      <c r="K133" t="s">
        <v>1566</v>
      </c>
      <c r="L133">
        <v>20020525</v>
      </c>
      <c r="M133" t="s">
        <v>1585</v>
      </c>
      <c r="N133">
        <v>235138</v>
      </c>
      <c r="P133">
        <v>2</v>
      </c>
      <c r="Q133" t="s">
        <v>348</v>
      </c>
      <c r="S133" t="s">
        <v>602</v>
      </c>
      <c r="X133" t="s">
        <v>350</v>
      </c>
      <c r="Z133" t="s">
        <v>351</v>
      </c>
    </row>
    <row r="134" spans="1:26">
      <c r="A134" t="s">
        <v>1588</v>
      </c>
      <c r="B134">
        <v>81261018</v>
      </c>
      <c r="C134" t="s">
        <v>1586</v>
      </c>
      <c r="D134" t="s">
        <v>1587</v>
      </c>
      <c r="E134" t="s">
        <v>343</v>
      </c>
      <c r="F134">
        <v>23</v>
      </c>
      <c r="G134" t="s">
        <v>344</v>
      </c>
      <c r="H134">
        <v>29256</v>
      </c>
      <c r="I134" t="s">
        <v>1564</v>
      </c>
      <c r="J134" t="s">
        <v>1565</v>
      </c>
      <c r="K134" t="s">
        <v>1566</v>
      </c>
      <c r="L134">
        <v>20010515</v>
      </c>
      <c r="M134" t="s">
        <v>1588</v>
      </c>
      <c r="N134">
        <v>235138</v>
      </c>
      <c r="P134">
        <v>3</v>
      </c>
      <c r="Q134" t="s">
        <v>348</v>
      </c>
      <c r="S134" t="s">
        <v>602</v>
      </c>
      <c r="X134" t="s">
        <v>350</v>
      </c>
      <c r="Z134" t="s">
        <v>351</v>
      </c>
    </row>
    <row r="135" spans="1:26">
      <c r="A135" t="s">
        <v>1591</v>
      </c>
      <c r="B135">
        <v>88312224</v>
      </c>
      <c r="C135" t="s">
        <v>1589</v>
      </c>
      <c r="D135" t="s">
        <v>1590</v>
      </c>
      <c r="E135" t="s">
        <v>343</v>
      </c>
      <c r="F135">
        <v>23</v>
      </c>
      <c r="G135" t="s">
        <v>344</v>
      </c>
      <c r="H135">
        <v>29256</v>
      </c>
      <c r="I135" t="s">
        <v>1564</v>
      </c>
      <c r="J135" t="s">
        <v>1565</v>
      </c>
      <c r="K135" t="s">
        <v>1566</v>
      </c>
      <c r="L135">
        <v>20020706</v>
      </c>
      <c r="M135" t="s">
        <v>1591</v>
      </c>
      <c r="N135">
        <v>235138</v>
      </c>
      <c r="P135">
        <v>2</v>
      </c>
      <c r="Q135" t="s">
        <v>348</v>
      </c>
      <c r="S135" t="s">
        <v>602</v>
      </c>
      <c r="X135" t="s">
        <v>350</v>
      </c>
      <c r="Z135" t="s">
        <v>351</v>
      </c>
    </row>
    <row r="136" spans="1:26">
      <c r="A136" t="s">
        <v>1594</v>
      </c>
      <c r="B136">
        <v>81261321</v>
      </c>
      <c r="C136" t="s">
        <v>1592</v>
      </c>
      <c r="D136" t="s">
        <v>1593</v>
      </c>
      <c r="E136" t="s">
        <v>343</v>
      </c>
      <c r="F136">
        <v>23</v>
      </c>
      <c r="G136" t="s">
        <v>344</v>
      </c>
      <c r="H136">
        <v>29256</v>
      </c>
      <c r="I136" t="s">
        <v>1564</v>
      </c>
      <c r="J136" t="s">
        <v>1565</v>
      </c>
      <c r="K136" t="s">
        <v>1566</v>
      </c>
      <c r="L136">
        <v>20011115</v>
      </c>
      <c r="M136" t="s">
        <v>1594</v>
      </c>
      <c r="N136">
        <v>235138</v>
      </c>
      <c r="P136">
        <v>3</v>
      </c>
      <c r="Q136" t="s">
        <v>348</v>
      </c>
      <c r="S136" t="s">
        <v>602</v>
      </c>
      <c r="X136" t="s">
        <v>350</v>
      </c>
      <c r="Z136" t="s">
        <v>351</v>
      </c>
    </row>
    <row r="137" spans="1:26">
      <c r="A137" t="s">
        <v>1597</v>
      </c>
      <c r="B137">
        <v>81261220</v>
      </c>
      <c r="C137" t="s">
        <v>1595</v>
      </c>
      <c r="D137" t="s">
        <v>1596</v>
      </c>
      <c r="E137" t="s">
        <v>343</v>
      </c>
      <c r="F137">
        <v>23</v>
      </c>
      <c r="G137" t="s">
        <v>344</v>
      </c>
      <c r="H137">
        <v>29256</v>
      </c>
      <c r="I137" t="s">
        <v>1564</v>
      </c>
      <c r="J137" t="s">
        <v>1565</v>
      </c>
      <c r="K137" t="s">
        <v>1566</v>
      </c>
      <c r="L137">
        <v>20010623</v>
      </c>
      <c r="M137" t="s">
        <v>1597</v>
      </c>
      <c r="N137">
        <v>235138</v>
      </c>
      <c r="P137">
        <v>3</v>
      </c>
      <c r="Q137" t="s">
        <v>348</v>
      </c>
      <c r="S137" t="s">
        <v>602</v>
      </c>
      <c r="X137" t="s">
        <v>350</v>
      </c>
      <c r="Z137" t="s">
        <v>351</v>
      </c>
    </row>
    <row r="138" spans="1:26">
      <c r="A138" t="s">
        <v>1600</v>
      </c>
      <c r="B138">
        <v>88312426</v>
      </c>
      <c r="C138" t="s">
        <v>1598</v>
      </c>
      <c r="D138" t="s">
        <v>1599</v>
      </c>
      <c r="E138" t="s">
        <v>343</v>
      </c>
      <c r="F138">
        <v>23</v>
      </c>
      <c r="G138" t="s">
        <v>344</v>
      </c>
      <c r="H138">
        <v>29256</v>
      </c>
      <c r="I138" t="s">
        <v>1564</v>
      </c>
      <c r="J138" t="s">
        <v>1565</v>
      </c>
      <c r="K138" t="s">
        <v>1566</v>
      </c>
      <c r="L138">
        <v>20020529</v>
      </c>
      <c r="M138" t="s">
        <v>1600</v>
      </c>
      <c r="N138">
        <v>235138</v>
      </c>
      <c r="P138">
        <v>2</v>
      </c>
      <c r="Q138" t="s">
        <v>348</v>
      </c>
      <c r="S138" t="s">
        <v>602</v>
      </c>
      <c r="X138" t="s">
        <v>350</v>
      </c>
      <c r="Z138" t="s">
        <v>351</v>
      </c>
    </row>
    <row r="139" spans="1:26">
      <c r="A139" t="s">
        <v>1603</v>
      </c>
      <c r="B139">
        <v>88315227</v>
      </c>
      <c r="C139" t="s">
        <v>1601</v>
      </c>
      <c r="D139" t="s">
        <v>1602</v>
      </c>
      <c r="E139" t="s">
        <v>360</v>
      </c>
      <c r="F139">
        <v>23</v>
      </c>
      <c r="G139" t="s">
        <v>344</v>
      </c>
      <c r="H139">
        <v>29256</v>
      </c>
      <c r="I139" t="s">
        <v>1564</v>
      </c>
      <c r="J139" t="s">
        <v>1565</v>
      </c>
      <c r="K139" t="s">
        <v>1566</v>
      </c>
      <c r="L139">
        <v>20021120</v>
      </c>
      <c r="M139" t="s">
        <v>1603</v>
      </c>
      <c r="N139">
        <v>235138</v>
      </c>
      <c r="P139">
        <v>2</v>
      </c>
      <c r="Q139" t="s">
        <v>348</v>
      </c>
      <c r="S139" t="s">
        <v>602</v>
      </c>
      <c r="X139" t="s">
        <v>350</v>
      </c>
      <c r="Z139" t="s">
        <v>351</v>
      </c>
    </row>
    <row r="140" spans="1:26">
      <c r="A140" t="s">
        <v>1606</v>
      </c>
      <c r="B140">
        <v>88312628</v>
      </c>
      <c r="C140" t="s">
        <v>1604</v>
      </c>
      <c r="D140" t="s">
        <v>1605</v>
      </c>
      <c r="E140" t="s">
        <v>343</v>
      </c>
      <c r="F140">
        <v>23</v>
      </c>
      <c r="G140" t="s">
        <v>344</v>
      </c>
      <c r="H140">
        <v>29256</v>
      </c>
      <c r="I140" t="s">
        <v>1564</v>
      </c>
      <c r="J140" t="s">
        <v>1565</v>
      </c>
      <c r="K140" t="s">
        <v>1566</v>
      </c>
      <c r="L140">
        <v>20021106</v>
      </c>
      <c r="M140" t="s">
        <v>1606</v>
      </c>
      <c r="N140">
        <v>235138</v>
      </c>
      <c r="P140">
        <v>2</v>
      </c>
      <c r="Q140" t="s">
        <v>348</v>
      </c>
      <c r="S140" t="s">
        <v>602</v>
      </c>
      <c r="X140" t="s">
        <v>350</v>
      </c>
      <c r="Z140" t="s">
        <v>351</v>
      </c>
    </row>
    <row r="141" spans="1:26">
      <c r="A141" t="s">
        <v>1609</v>
      </c>
      <c r="B141">
        <v>81261523</v>
      </c>
      <c r="C141" t="s">
        <v>1607</v>
      </c>
      <c r="D141" t="s">
        <v>1608</v>
      </c>
      <c r="E141" t="s">
        <v>343</v>
      </c>
      <c r="F141">
        <v>23</v>
      </c>
      <c r="G141" t="s">
        <v>344</v>
      </c>
      <c r="H141">
        <v>29256</v>
      </c>
      <c r="I141" t="s">
        <v>1564</v>
      </c>
      <c r="J141" t="s">
        <v>1565</v>
      </c>
      <c r="K141" t="s">
        <v>1566</v>
      </c>
      <c r="L141">
        <v>20010729</v>
      </c>
      <c r="M141" t="s">
        <v>1609</v>
      </c>
      <c r="N141">
        <v>235138</v>
      </c>
      <c r="P141">
        <v>3</v>
      </c>
      <c r="Q141" t="s">
        <v>348</v>
      </c>
      <c r="S141" t="s">
        <v>602</v>
      </c>
      <c r="X141" t="s">
        <v>350</v>
      </c>
      <c r="Z141" t="s">
        <v>351</v>
      </c>
    </row>
    <row r="142" spans="1:26">
      <c r="A142" t="s">
        <v>1612</v>
      </c>
      <c r="B142">
        <v>88316733</v>
      </c>
      <c r="C142" t="s">
        <v>1610</v>
      </c>
      <c r="D142" t="s">
        <v>1611</v>
      </c>
      <c r="E142" t="s">
        <v>360</v>
      </c>
      <c r="F142">
        <v>23</v>
      </c>
      <c r="G142" t="s">
        <v>344</v>
      </c>
      <c r="H142">
        <v>29256</v>
      </c>
      <c r="I142" t="s">
        <v>1564</v>
      </c>
      <c r="J142" t="s">
        <v>1565</v>
      </c>
      <c r="K142" t="s">
        <v>1566</v>
      </c>
      <c r="L142">
        <v>20030325</v>
      </c>
      <c r="M142" t="s">
        <v>1612</v>
      </c>
      <c r="N142">
        <v>235138</v>
      </c>
      <c r="P142">
        <v>2</v>
      </c>
      <c r="Q142" t="s">
        <v>348</v>
      </c>
      <c r="S142" t="s">
        <v>602</v>
      </c>
      <c r="X142" t="s">
        <v>350</v>
      </c>
      <c r="Z142" t="s">
        <v>351</v>
      </c>
    </row>
    <row r="143" spans="1:26">
      <c r="A143" t="s">
        <v>1615</v>
      </c>
      <c r="B143">
        <v>81262423</v>
      </c>
      <c r="C143" t="s">
        <v>1613</v>
      </c>
      <c r="D143" t="s">
        <v>1614</v>
      </c>
      <c r="E143" t="s">
        <v>360</v>
      </c>
      <c r="F143">
        <v>23</v>
      </c>
      <c r="G143" t="s">
        <v>344</v>
      </c>
      <c r="H143">
        <v>29256</v>
      </c>
      <c r="I143" t="s">
        <v>1564</v>
      </c>
      <c r="J143" t="s">
        <v>1565</v>
      </c>
      <c r="K143" t="s">
        <v>1566</v>
      </c>
      <c r="L143">
        <v>20010709</v>
      </c>
      <c r="M143" t="s">
        <v>1615</v>
      </c>
      <c r="N143">
        <v>235138</v>
      </c>
      <c r="P143">
        <v>3</v>
      </c>
      <c r="Q143" t="s">
        <v>348</v>
      </c>
      <c r="S143" t="s">
        <v>602</v>
      </c>
      <c r="X143" t="s">
        <v>350</v>
      </c>
      <c r="Z143" t="s">
        <v>351</v>
      </c>
    </row>
    <row r="144" spans="1:26">
      <c r="A144" t="s">
        <v>1618</v>
      </c>
      <c r="B144">
        <v>88312931</v>
      </c>
      <c r="C144" t="s">
        <v>1616</v>
      </c>
      <c r="D144" t="s">
        <v>1617</v>
      </c>
      <c r="E144" t="s">
        <v>343</v>
      </c>
      <c r="F144">
        <v>23</v>
      </c>
      <c r="G144" t="s">
        <v>344</v>
      </c>
      <c r="H144">
        <v>29256</v>
      </c>
      <c r="I144" t="s">
        <v>1564</v>
      </c>
      <c r="J144" t="s">
        <v>1565</v>
      </c>
      <c r="K144" t="s">
        <v>1566</v>
      </c>
      <c r="L144">
        <v>20021128</v>
      </c>
      <c r="M144" t="s">
        <v>1618</v>
      </c>
      <c r="N144">
        <v>235138</v>
      </c>
      <c r="P144">
        <v>2</v>
      </c>
      <c r="Q144" t="s">
        <v>348</v>
      </c>
      <c r="S144" t="s">
        <v>602</v>
      </c>
      <c r="X144" t="s">
        <v>350</v>
      </c>
      <c r="Z144" t="s">
        <v>351</v>
      </c>
    </row>
    <row r="145" spans="1:26">
      <c r="A145" t="s">
        <v>1621</v>
      </c>
      <c r="B145">
        <v>81261725</v>
      </c>
      <c r="C145" t="s">
        <v>1619</v>
      </c>
      <c r="D145" t="s">
        <v>1620</v>
      </c>
      <c r="E145" t="s">
        <v>343</v>
      </c>
      <c r="F145">
        <v>23</v>
      </c>
      <c r="G145" t="s">
        <v>344</v>
      </c>
      <c r="H145">
        <v>29256</v>
      </c>
      <c r="I145" t="s">
        <v>1564</v>
      </c>
      <c r="J145" t="s">
        <v>1565</v>
      </c>
      <c r="K145" t="s">
        <v>1566</v>
      </c>
      <c r="L145">
        <v>20020213</v>
      </c>
      <c r="M145" t="s">
        <v>1621</v>
      </c>
      <c r="N145">
        <v>235138</v>
      </c>
      <c r="P145">
        <v>3</v>
      </c>
      <c r="Q145" t="s">
        <v>348</v>
      </c>
      <c r="S145" t="s">
        <v>602</v>
      </c>
      <c r="X145" t="s">
        <v>350</v>
      </c>
      <c r="Z145" t="s">
        <v>351</v>
      </c>
    </row>
    <row r="146" spans="1:26">
      <c r="A146" t="s">
        <v>1624</v>
      </c>
      <c r="B146">
        <v>88317027</v>
      </c>
      <c r="C146" t="s">
        <v>1622</v>
      </c>
      <c r="D146" t="s">
        <v>1623</v>
      </c>
      <c r="E146" t="s">
        <v>360</v>
      </c>
      <c r="F146">
        <v>23</v>
      </c>
      <c r="G146" t="s">
        <v>344</v>
      </c>
      <c r="H146">
        <v>29256</v>
      </c>
      <c r="I146" t="s">
        <v>1564</v>
      </c>
      <c r="J146" t="s">
        <v>1565</v>
      </c>
      <c r="K146" t="s">
        <v>1566</v>
      </c>
      <c r="L146">
        <v>20021009</v>
      </c>
      <c r="M146" t="s">
        <v>1624</v>
      </c>
      <c r="N146">
        <v>235138</v>
      </c>
      <c r="P146">
        <v>2</v>
      </c>
      <c r="Q146" t="s">
        <v>348</v>
      </c>
      <c r="S146" t="s">
        <v>602</v>
      </c>
      <c r="X146" t="s">
        <v>350</v>
      </c>
      <c r="Z146" t="s">
        <v>351</v>
      </c>
    </row>
    <row r="147" spans="1:26">
      <c r="A147" t="s">
        <v>1627</v>
      </c>
      <c r="B147">
        <v>81261826</v>
      </c>
      <c r="C147" t="s">
        <v>1625</v>
      </c>
      <c r="D147" t="s">
        <v>1626</v>
      </c>
      <c r="E147" t="s">
        <v>343</v>
      </c>
      <c r="F147">
        <v>23</v>
      </c>
      <c r="G147" t="s">
        <v>344</v>
      </c>
      <c r="H147">
        <v>29256</v>
      </c>
      <c r="I147" t="s">
        <v>1564</v>
      </c>
      <c r="J147" t="s">
        <v>1565</v>
      </c>
      <c r="K147" t="s">
        <v>1566</v>
      </c>
      <c r="L147">
        <v>20020328</v>
      </c>
      <c r="M147" t="s">
        <v>1627</v>
      </c>
      <c r="N147">
        <v>235138</v>
      </c>
      <c r="P147">
        <v>3</v>
      </c>
      <c r="Q147" t="s">
        <v>348</v>
      </c>
      <c r="S147" t="s">
        <v>602</v>
      </c>
      <c r="X147" t="s">
        <v>350</v>
      </c>
      <c r="Z147" t="s">
        <v>351</v>
      </c>
    </row>
    <row r="148" spans="1:26">
      <c r="A148" t="s">
        <v>1630</v>
      </c>
      <c r="B148">
        <v>81261927</v>
      </c>
      <c r="C148" t="s">
        <v>1628</v>
      </c>
      <c r="D148" t="s">
        <v>1629</v>
      </c>
      <c r="E148" t="s">
        <v>343</v>
      </c>
      <c r="F148">
        <v>23</v>
      </c>
      <c r="G148" t="s">
        <v>344</v>
      </c>
      <c r="H148">
        <v>29256</v>
      </c>
      <c r="I148" t="s">
        <v>1564</v>
      </c>
      <c r="J148" t="s">
        <v>1565</v>
      </c>
      <c r="K148" t="s">
        <v>1566</v>
      </c>
      <c r="L148">
        <v>20020317</v>
      </c>
      <c r="M148" t="s">
        <v>1630</v>
      </c>
      <c r="N148">
        <v>235138</v>
      </c>
      <c r="P148">
        <v>3</v>
      </c>
      <c r="Q148" t="s">
        <v>348</v>
      </c>
      <c r="S148" t="s">
        <v>602</v>
      </c>
      <c r="X148" t="s">
        <v>350</v>
      </c>
      <c r="Z148" t="s">
        <v>351</v>
      </c>
    </row>
    <row r="149" spans="1:26">
      <c r="A149" t="s">
        <v>1633</v>
      </c>
      <c r="B149">
        <v>81262625</v>
      </c>
      <c r="C149" t="s">
        <v>1631</v>
      </c>
      <c r="D149" t="s">
        <v>1632</v>
      </c>
      <c r="E149" t="s">
        <v>360</v>
      </c>
      <c r="F149">
        <v>23</v>
      </c>
      <c r="G149" t="s">
        <v>344</v>
      </c>
      <c r="H149">
        <v>29256</v>
      </c>
      <c r="I149" t="s">
        <v>1564</v>
      </c>
      <c r="J149" t="s">
        <v>1565</v>
      </c>
      <c r="K149" t="s">
        <v>1566</v>
      </c>
      <c r="L149">
        <v>20010601</v>
      </c>
      <c r="M149" t="s">
        <v>1633</v>
      </c>
      <c r="N149">
        <v>235138</v>
      </c>
      <c r="P149">
        <v>3</v>
      </c>
      <c r="Q149" t="s">
        <v>348</v>
      </c>
      <c r="S149" t="s">
        <v>602</v>
      </c>
      <c r="X149" t="s">
        <v>350</v>
      </c>
      <c r="Z149" t="s">
        <v>351</v>
      </c>
    </row>
    <row r="150" spans="1:26">
      <c r="A150" t="s">
        <v>1636</v>
      </c>
      <c r="B150">
        <v>81262524</v>
      </c>
      <c r="C150" t="s">
        <v>1634</v>
      </c>
      <c r="D150" t="s">
        <v>1635</v>
      </c>
      <c r="E150" t="s">
        <v>360</v>
      </c>
      <c r="F150">
        <v>23</v>
      </c>
      <c r="G150" t="s">
        <v>344</v>
      </c>
      <c r="H150">
        <v>29256</v>
      </c>
      <c r="I150" t="s">
        <v>1564</v>
      </c>
      <c r="J150" t="s">
        <v>1565</v>
      </c>
      <c r="K150" t="s">
        <v>1566</v>
      </c>
      <c r="L150">
        <v>20020223</v>
      </c>
      <c r="M150" t="s">
        <v>1636</v>
      </c>
      <c r="N150">
        <v>235138</v>
      </c>
      <c r="P150">
        <v>3</v>
      </c>
      <c r="Q150" t="s">
        <v>348</v>
      </c>
      <c r="S150" t="s">
        <v>602</v>
      </c>
      <c r="X150" t="s">
        <v>350</v>
      </c>
      <c r="Z150" t="s">
        <v>351</v>
      </c>
    </row>
    <row r="151" spans="1:26">
      <c r="A151" t="s">
        <v>1639</v>
      </c>
      <c r="B151">
        <v>88313124</v>
      </c>
      <c r="C151" t="s">
        <v>1637</v>
      </c>
      <c r="D151" t="s">
        <v>1638</v>
      </c>
      <c r="E151" t="s">
        <v>343</v>
      </c>
      <c r="F151">
        <v>23</v>
      </c>
      <c r="G151" t="s">
        <v>344</v>
      </c>
      <c r="H151">
        <v>29256</v>
      </c>
      <c r="I151" t="s">
        <v>1564</v>
      </c>
      <c r="J151" t="s">
        <v>1565</v>
      </c>
      <c r="K151" t="s">
        <v>1566</v>
      </c>
      <c r="L151">
        <v>20021015</v>
      </c>
      <c r="M151" t="s">
        <v>1639</v>
      </c>
      <c r="N151">
        <v>235138</v>
      </c>
      <c r="P151">
        <v>2</v>
      </c>
      <c r="Q151" t="s">
        <v>348</v>
      </c>
      <c r="S151" t="s">
        <v>602</v>
      </c>
      <c r="X151" t="s">
        <v>350</v>
      </c>
      <c r="Z151" t="s">
        <v>351</v>
      </c>
    </row>
    <row r="152" spans="1:26">
      <c r="A152" t="s">
        <v>1642</v>
      </c>
      <c r="B152">
        <v>81262827</v>
      </c>
      <c r="C152" t="s">
        <v>1640</v>
      </c>
      <c r="D152" t="s">
        <v>1641</v>
      </c>
      <c r="E152" t="s">
        <v>360</v>
      </c>
      <c r="F152">
        <v>23</v>
      </c>
      <c r="G152" t="s">
        <v>344</v>
      </c>
      <c r="H152">
        <v>29256</v>
      </c>
      <c r="I152" t="s">
        <v>1564</v>
      </c>
      <c r="J152" t="s">
        <v>1565</v>
      </c>
      <c r="K152" t="s">
        <v>1566</v>
      </c>
      <c r="L152">
        <v>20011228</v>
      </c>
      <c r="M152" t="s">
        <v>1642</v>
      </c>
      <c r="N152">
        <v>235138</v>
      </c>
      <c r="P152">
        <v>3</v>
      </c>
      <c r="Q152" t="s">
        <v>348</v>
      </c>
      <c r="S152" t="s">
        <v>602</v>
      </c>
      <c r="X152" t="s">
        <v>350</v>
      </c>
      <c r="Z152" t="s">
        <v>351</v>
      </c>
    </row>
    <row r="153" spans="1:26">
      <c r="A153" t="s">
        <v>1645</v>
      </c>
      <c r="B153">
        <v>88313629</v>
      </c>
      <c r="C153" t="s">
        <v>1643</v>
      </c>
      <c r="D153" t="s">
        <v>1644</v>
      </c>
      <c r="E153" t="s">
        <v>343</v>
      </c>
      <c r="F153">
        <v>23</v>
      </c>
      <c r="G153" t="s">
        <v>344</v>
      </c>
      <c r="H153">
        <v>29256</v>
      </c>
      <c r="I153" t="s">
        <v>1564</v>
      </c>
      <c r="J153" t="s">
        <v>1565</v>
      </c>
      <c r="K153" t="s">
        <v>1566</v>
      </c>
      <c r="L153">
        <v>20020511</v>
      </c>
      <c r="M153" t="s">
        <v>1645</v>
      </c>
      <c r="N153">
        <v>235138</v>
      </c>
      <c r="P153">
        <v>2</v>
      </c>
      <c r="Q153" t="s">
        <v>348</v>
      </c>
      <c r="S153" t="s">
        <v>602</v>
      </c>
      <c r="X153" t="s">
        <v>350</v>
      </c>
      <c r="Z153" t="s">
        <v>351</v>
      </c>
    </row>
    <row r="154" spans="1:26">
      <c r="A154" t="s">
        <v>1648</v>
      </c>
      <c r="B154">
        <v>88317431</v>
      </c>
      <c r="C154" t="s">
        <v>1646</v>
      </c>
      <c r="D154" t="s">
        <v>1647</v>
      </c>
      <c r="E154" t="s">
        <v>360</v>
      </c>
      <c r="F154">
        <v>23</v>
      </c>
      <c r="G154" t="s">
        <v>344</v>
      </c>
      <c r="H154">
        <v>29256</v>
      </c>
      <c r="I154" t="s">
        <v>1564</v>
      </c>
      <c r="J154" t="s">
        <v>1565</v>
      </c>
      <c r="K154" t="s">
        <v>1566</v>
      </c>
      <c r="L154">
        <v>20021104</v>
      </c>
      <c r="M154" t="s">
        <v>1648</v>
      </c>
      <c r="N154">
        <v>235138</v>
      </c>
      <c r="P154">
        <v>2</v>
      </c>
      <c r="Q154" t="s">
        <v>348</v>
      </c>
      <c r="S154" t="s">
        <v>602</v>
      </c>
      <c r="X154" t="s">
        <v>350</v>
      </c>
      <c r="Z154" t="s">
        <v>351</v>
      </c>
    </row>
    <row r="155" spans="1:26">
      <c r="A155" t="s">
        <v>1651</v>
      </c>
      <c r="B155">
        <v>88313932</v>
      </c>
      <c r="C155" t="s">
        <v>1649</v>
      </c>
      <c r="D155" t="s">
        <v>1650</v>
      </c>
      <c r="E155" t="s">
        <v>343</v>
      </c>
      <c r="F155">
        <v>23</v>
      </c>
      <c r="G155" t="s">
        <v>344</v>
      </c>
      <c r="H155">
        <v>29256</v>
      </c>
      <c r="I155" t="s">
        <v>1564</v>
      </c>
      <c r="J155" t="s">
        <v>1565</v>
      </c>
      <c r="K155" t="s">
        <v>1566</v>
      </c>
      <c r="L155">
        <v>20021005</v>
      </c>
      <c r="M155" t="s">
        <v>1651</v>
      </c>
      <c r="N155">
        <v>235138</v>
      </c>
      <c r="P155">
        <v>2</v>
      </c>
      <c r="Q155" t="s">
        <v>348</v>
      </c>
      <c r="S155" t="s">
        <v>602</v>
      </c>
      <c r="X155" t="s">
        <v>350</v>
      </c>
      <c r="Z155" t="s">
        <v>351</v>
      </c>
    </row>
    <row r="156" spans="1:26">
      <c r="A156" t="s">
        <v>1654</v>
      </c>
      <c r="B156">
        <v>81262928</v>
      </c>
      <c r="C156" t="s">
        <v>1652</v>
      </c>
      <c r="D156" t="s">
        <v>1653</v>
      </c>
      <c r="E156" t="s">
        <v>360</v>
      </c>
      <c r="F156">
        <v>23</v>
      </c>
      <c r="G156" t="s">
        <v>344</v>
      </c>
      <c r="H156">
        <v>29256</v>
      </c>
      <c r="I156" t="s">
        <v>1564</v>
      </c>
      <c r="J156" t="s">
        <v>1565</v>
      </c>
      <c r="K156" t="s">
        <v>1566</v>
      </c>
      <c r="L156">
        <v>20010420</v>
      </c>
      <c r="M156" t="s">
        <v>1654</v>
      </c>
      <c r="N156">
        <v>235138</v>
      </c>
      <c r="P156">
        <v>3</v>
      </c>
      <c r="Q156" t="s">
        <v>348</v>
      </c>
      <c r="S156" t="s">
        <v>602</v>
      </c>
      <c r="X156" t="s">
        <v>350</v>
      </c>
      <c r="Z156" t="s">
        <v>351</v>
      </c>
    </row>
    <row r="157" spans="1:26">
      <c r="A157" t="s">
        <v>1657</v>
      </c>
      <c r="B157">
        <v>81262726</v>
      </c>
      <c r="C157" t="s">
        <v>1655</v>
      </c>
      <c r="D157" t="s">
        <v>1656</v>
      </c>
      <c r="E157" t="s">
        <v>360</v>
      </c>
      <c r="F157">
        <v>23</v>
      </c>
      <c r="G157" t="s">
        <v>344</v>
      </c>
      <c r="H157">
        <v>29256</v>
      </c>
      <c r="I157" t="s">
        <v>1564</v>
      </c>
      <c r="J157" t="s">
        <v>1565</v>
      </c>
      <c r="K157" t="s">
        <v>1566</v>
      </c>
      <c r="L157">
        <v>20010911</v>
      </c>
      <c r="M157" t="s">
        <v>1657</v>
      </c>
      <c r="N157">
        <v>235138</v>
      </c>
      <c r="P157">
        <v>3</v>
      </c>
      <c r="Q157" t="s">
        <v>348</v>
      </c>
      <c r="S157" t="s">
        <v>602</v>
      </c>
      <c r="X157" t="s">
        <v>350</v>
      </c>
      <c r="Z157" t="s">
        <v>351</v>
      </c>
    </row>
    <row r="158" spans="1:26">
      <c r="A158" t="s">
        <v>1660</v>
      </c>
      <c r="B158">
        <v>81262019</v>
      </c>
      <c r="C158" t="s">
        <v>1658</v>
      </c>
      <c r="D158" t="s">
        <v>1659</v>
      </c>
      <c r="E158" t="s">
        <v>343</v>
      </c>
      <c r="F158">
        <v>23</v>
      </c>
      <c r="G158" t="s">
        <v>344</v>
      </c>
      <c r="H158">
        <v>29256</v>
      </c>
      <c r="I158" t="s">
        <v>1564</v>
      </c>
      <c r="J158" t="s">
        <v>1565</v>
      </c>
      <c r="K158" t="s">
        <v>1566</v>
      </c>
      <c r="L158">
        <v>20020202</v>
      </c>
      <c r="M158" t="s">
        <v>1660</v>
      </c>
      <c r="N158">
        <v>235138</v>
      </c>
      <c r="P158">
        <v>3</v>
      </c>
      <c r="Q158" t="s">
        <v>348</v>
      </c>
      <c r="S158" t="s">
        <v>602</v>
      </c>
      <c r="X158" t="s">
        <v>350</v>
      </c>
      <c r="Z158" t="s">
        <v>351</v>
      </c>
    </row>
    <row r="159" spans="1:26">
      <c r="A159" t="s">
        <v>1663</v>
      </c>
      <c r="B159">
        <v>88317835</v>
      </c>
      <c r="C159" t="s">
        <v>1661</v>
      </c>
      <c r="D159" t="s">
        <v>1662</v>
      </c>
      <c r="E159" t="s">
        <v>360</v>
      </c>
      <c r="F159">
        <v>23</v>
      </c>
      <c r="G159" t="s">
        <v>344</v>
      </c>
      <c r="H159">
        <v>29256</v>
      </c>
      <c r="I159" t="s">
        <v>1564</v>
      </c>
      <c r="J159" t="s">
        <v>1565</v>
      </c>
      <c r="K159" t="s">
        <v>1566</v>
      </c>
      <c r="L159">
        <v>20020610</v>
      </c>
      <c r="M159" t="s">
        <v>1663</v>
      </c>
      <c r="N159">
        <v>235138</v>
      </c>
      <c r="P159">
        <v>2</v>
      </c>
      <c r="Q159" t="s">
        <v>348</v>
      </c>
      <c r="S159" t="s">
        <v>602</v>
      </c>
      <c r="X159" t="s">
        <v>350</v>
      </c>
      <c r="Z159" t="s">
        <v>351</v>
      </c>
    </row>
    <row r="160" spans="1:26">
      <c r="A160" t="s">
        <v>1666</v>
      </c>
      <c r="B160">
        <v>88318230</v>
      </c>
      <c r="C160" t="s">
        <v>1664</v>
      </c>
      <c r="D160" t="s">
        <v>1665</v>
      </c>
      <c r="E160" t="s">
        <v>360</v>
      </c>
      <c r="F160">
        <v>23</v>
      </c>
      <c r="G160" t="s">
        <v>344</v>
      </c>
      <c r="H160">
        <v>29256</v>
      </c>
      <c r="I160" t="s">
        <v>1564</v>
      </c>
      <c r="J160" t="s">
        <v>1565</v>
      </c>
      <c r="K160" t="s">
        <v>1566</v>
      </c>
      <c r="L160">
        <v>20021227</v>
      </c>
      <c r="M160" t="s">
        <v>1666</v>
      </c>
      <c r="N160">
        <v>235138</v>
      </c>
      <c r="P160">
        <v>2</v>
      </c>
      <c r="Q160" t="s">
        <v>348</v>
      </c>
      <c r="S160" t="s">
        <v>602</v>
      </c>
      <c r="X160" t="s">
        <v>350</v>
      </c>
      <c r="Z160" t="s">
        <v>351</v>
      </c>
    </row>
    <row r="161" spans="1:26">
      <c r="A161" t="s">
        <v>1669</v>
      </c>
      <c r="B161">
        <v>88318533</v>
      </c>
      <c r="C161" t="s">
        <v>1667</v>
      </c>
      <c r="D161" t="s">
        <v>1668</v>
      </c>
      <c r="E161" t="s">
        <v>360</v>
      </c>
      <c r="F161">
        <v>23</v>
      </c>
      <c r="G161" t="s">
        <v>344</v>
      </c>
      <c r="H161">
        <v>29256</v>
      </c>
      <c r="I161" t="s">
        <v>1564</v>
      </c>
      <c r="J161" t="s">
        <v>1565</v>
      </c>
      <c r="K161" t="s">
        <v>1566</v>
      </c>
      <c r="L161">
        <v>20020618</v>
      </c>
      <c r="M161" t="s">
        <v>1669</v>
      </c>
      <c r="N161">
        <v>235138</v>
      </c>
      <c r="P161">
        <v>2</v>
      </c>
      <c r="Q161" t="s">
        <v>348</v>
      </c>
      <c r="S161" t="s">
        <v>602</v>
      </c>
      <c r="X161" t="s">
        <v>350</v>
      </c>
      <c r="Z161" t="s">
        <v>351</v>
      </c>
    </row>
    <row r="162" spans="1:26">
      <c r="A162" t="s">
        <v>1672</v>
      </c>
      <c r="B162">
        <v>81262221</v>
      </c>
      <c r="C162" t="s">
        <v>1670</v>
      </c>
      <c r="D162" t="s">
        <v>1671</v>
      </c>
      <c r="E162" t="s">
        <v>343</v>
      </c>
      <c r="F162">
        <v>23</v>
      </c>
      <c r="G162" t="s">
        <v>344</v>
      </c>
      <c r="H162">
        <v>29256</v>
      </c>
      <c r="I162" t="s">
        <v>1564</v>
      </c>
      <c r="J162" t="s">
        <v>1565</v>
      </c>
      <c r="K162" t="s">
        <v>1566</v>
      </c>
      <c r="L162">
        <v>20020101</v>
      </c>
      <c r="M162" t="s">
        <v>1672</v>
      </c>
      <c r="N162">
        <v>235138</v>
      </c>
      <c r="P162">
        <v>3</v>
      </c>
      <c r="Q162" t="s">
        <v>348</v>
      </c>
      <c r="S162" t="s">
        <v>602</v>
      </c>
      <c r="X162" t="s">
        <v>350</v>
      </c>
      <c r="Z162" t="s">
        <v>351</v>
      </c>
    </row>
    <row r="163" spans="1:26">
      <c r="A163" t="s">
        <v>2121</v>
      </c>
      <c r="B163">
        <v>91914529</v>
      </c>
      <c r="C163" t="s">
        <v>2117</v>
      </c>
      <c r="D163" t="s">
        <v>2118</v>
      </c>
      <c r="E163" t="s">
        <v>360</v>
      </c>
      <c r="F163">
        <v>23</v>
      </c>
      <c r="G163" t="s">
        <v>344</v>
      </c>
      <c r="H163">
        <v>24311</v>
      </c>
      <c r="I163" t="s">
        <v>2119</v>
      </c>
      <c r="J163" t="s">
        <v>2120</v>
      </c>
      <c r="K163" t="s">
        <v>2119</v>
      </c>
      <c r="L163">
        <v>20020521</v>
      </c>
      <c r="M163" t="s">
        <v>2121</v>
      </c>
      <c r="N163">
        <v>235186</v>
      </c>
      <c r="P163">
        <v>2</v>
      </c>
      <c r="Q163" t="s">
        <v>348</v>
      </c>
      <c r="S163" t="s">
        <v>602</v>
      </c>
      <c r="X163" t="s">
        <v>350</v>
      </c>
      <c r="Z163" t="s">
        <v>351</v>
      </c>
    </row>
    <row r="164" spans="1:26">
      <c r="A164" t="s">
        <v>2124</v>
      </c>
      <c r="B164">
        <v>91914731</v>
      </c>
      <c r="C164" t="s">
        <v>2122</v>
      </c>
      <c r="D164" t="s">
        <v>2123</v>
      </c>
      <c r="E164" t="s">
        <v>343</v>
      </c>
      <c r="F164">
        <v>23</v>
      </c>
      <c r="G164" t="s">
        <v>344</v>
      </c>
      <c r="H164">
        <v>24311</v>
      </c>
      <c r="I164" t="s">
        <v>2119</v>
      </c>
      <c r="J164" t="s">
        <v>2120</v>
      </c>
      <c r="K164" t="s">
        <v>2119</v>
      </c>
      <c r="L164">
        <v>20020519</v>
      </c>
      <c r="M164" t="s">
        <v>2124</v>
      </c>
      <c r="N164">
        <v>235186</v>
      </c>
      <c r="P164">
        <v>2</v>
      </c>
      <c r="Q164" t="s">
        <v>348</v>
      </c>
      <c r="S164" t="s">
        <v>602</v>
      </c>
      <c r="X164" t="s">
        <v>350</v>
      </c>
      <c r="Z164" t="s">
        <v>351</v>
      </c>
    </row>
    <row r="165" spans="1:26">
      <c r="A165" t="s">
        <v>2127</v>
      </c>
      <c r="B165">
        <v>91913730</v>
      </c>
      <c r="C165" t="s">
        <v>2125</v>
      </c>
      <c r="D165" t="s">
        <v>2126</v>
      </c>
      <c r="E165" t="s">
        <v>343</v>
      </c>
      <c r="F165">
        <v>23</v>
      </c>
      <c r="G165" t="s">
        <v>344</v>
      </c>
      <c r="H165">
        <v>24311</v>
      </c>
      <c r="I165" t="s">
        <v>2119</v>
      </c>
      <c r="J165" t="s">
        <v>2120</v>
      </c>
      <c r="K165" t="s">
        <v>2119</v>
      </c>
      <c r="L165">
        <v>20020503</v>
      </c>
      <c r="M165" t="s">
        <v>2127</v>
      </c>
      <c r="N165">
        <v>235186</v>
      </c>
      <c r="P165">
        <v>2</v>
      </c>
      <c r="Q165" t="s">
        <v>348</v>
      </c>
      <c r="S165" t="s">
        <v>602</v>
      </c>
      <c r="X165" t="s">
        <v>350</v>
      </c>
      <c r="Z165" t="s">
        <v>351</v>
      </c>
    </row>
    <row r="166" spans="1:26">
      <c r="A166" t="s">
        <v>2130</v>
      </c>
      <c r="B166">
        <v>91914327</v>
      </c>
      <c r="C166" t="s">
        <v>2128</v>
      </c>
      <c r="D166" t="s">
        <v>2129</v>
      </c>
      <c r="E166" t="s">
        <v>343</v>
      </c>
      <c r="F166">
        <v>23</v>
      </c>
      <c r="G166" t="s">
        <v>344</v>
      </c>
      <c r="H166">
        <v>24311</v>
      </c>
      <c r="I166" t="s">
        <v>2119</v>
      </c>
      <c r="J166" t="s">
        <v>2120</v>
      </c>
      <c r="K166" t="s">
        <v>2119</v>
      </c>
      <c r="L166">
        <v>20020614</v>
      </c>
      <c r="M166" t="s">
        <v>2130</v>
      </c>
      <c r="N166">
        <v>235186</v>
      </c>
      <c r="P166">
        <v>2</v>
      </c>
      <c r="Q166" t="s">
        <v>348</v>
      </c>
      <c r="S166" t="s">
        <v>602</v>
      </c>
      <c r="X166" t="s">
        <v>350</v>
      </c>
      <c r="Z166" t="s">
        <v>351</v>
      </c>
    </row>
    <row r="167" spans="1:26">
      <c r="A167" t="s">
        <v>2133</v>
      </c>
      <c r="B167">
        <v>91914832</v>
      </c>
      <c r="C167" t="s">
        <v>2131</v>
      </c>
      <c r="D167" t="s">
        <v>2132</v>
      </c>
      <c r="E167" t="s">
        <v>343</v>
      </c>
      <c r="F167">
        <v>23</v>
      </c>
      <c r="G167" t="s">
        <v>344</v>
      </c>
      <c r="H167">
        <v>24311</v>
      </c>
      <c r="I167" t="s">
        <v>2119</v>
      </c>
      <c r="J167" t="s">
        <v>2120</v>
      </c>
      <c r="K167" t="s">
        <v>2119</v>
      </c>
      <c r="L167">
        <v>20020808</v>
      </c>
      <c r="M167" t="s">
        <v>2133</v>
      </c>
      <c r="N167">
        <v>235186</v>
      </c>
      <c r="P167">
        <v>2</v>
      </c>
      <c r="Q167" t="s">
        <v>348</v>
      </c>
      <c r="S167" t="s">
        <v>602</v>
      </c>
      <c r="X167" t="s">
        <v>350</v>
      </c>
      <c r="Z167" t="s">
        <v>351</v>
      </c>
    </row>
    <row r="168" spans="1:26">
      <c r="A168" t="s">
        <v>2136</v>
      </c>
      <c r="B168">
        <v>91913831</v>
      </c>
      <c r="C168" t="s">
        <v>2134</v>
      </c>
      <c r="D168" t="s">
        <v>2135</v>
      </c>
      <c r="E168" t="s">
        <v>343</v>
      </c>
      <c r="F168">
        <v>23</v>
      </c>
      <c r="G168" t="s">
        <v>344</v>
      </c>
      <c r="H168">
        <v>24311</v>
      </c>
      <c r="I168" t="s">
        <v>2119</v>
      </c>
      <c r="J168" t="s">
        <v>2120</v>
      </c>
      <c r="K168" t="s">
        <v>2119</v>
      </c>
      <c r="L168">
        <v>20021212</v>
      </c>
      <c r="M168" t="s">
        <v>2136</v>
      </c>
      <c r="N168">
        <v>235186</v>
      </c>
      <c r="P168">
        <v>2</v>
      </c>
      <c r="Q168" t="s">
        <v>348</v>
      </c>
      <c r="S168" t="s">
        <v>602</v>
      </c>
      <c r="X168" t="s">
        <v>350</v>
      </c>
      <c r="Z168" t="s">
        <v>351</v>
      </c>
    </row>
    <row r="169" spans="1:26">
      <c r="A169" t="s">
        <v>2139</v>
      </c>
      <c r="B169">
        <v>76976843</v>
      </c>
      <c r="C169" t="s">
        <v>2137</v>
      </c>
      <c r="D169" t="s">
        <v>2138</v>
      </c>
      <c r="E169" t="s">
        <v>360</v>
      </c>
      <c r="F169">
        <v>23</v>
      </c>
      <c r="G169" t="s">
        <v>344</v>
      </c>
      <c r="H169">
        <v>24311</v>
      </c>
      <c r="I169" t="s">
        <v>2119</v>
      </c>
      <c r="J169" t="s">
        <v>2120</v>
      </c>
      <c r="K169" t="s">
        <v>2119</v>
      </c>
      <c r="L169">
        <v>20010926</v>
      </c>
      <c r="M169" t="s">
        <v>2139</v>
      </c>
      <c r="N169">
        <v>235186</v>
      </c>
      <c r="P169">
        <v>3</v>
      </c>
      <c r="Q169" t="s">
        <v>348</v>
      </c>
      <c r="S169" t="s">
        <v>602</v>
      </c>
      <c r="X169" t="s">
        <v>350</v>
      </c>
      <c r="Z169" t="s">
        <v>351</v>
      </c>
    </row>
    <row r="170" spans="1:26">
      <c r="A170" t="s">
        <v>2142</v>
      </c>
      <c r="B170">
        <v>76976439</v>
      </c>
      <c r="C170" t="s">
        <v>2140</v>
      </c>
      <c r="D170" t="s">
        <v>2141</v>
      </c>
      <c r="E170" t="s">
        <v>343</v>
      </c>
      <c r="F170">
        <v>23</v>
      </c>
      <c r="G170" t="s">
        <v>344</v>
      </c>
      <c r="H170">
        <v>24311</v>
      </c>
      <c r="I170" t="s">
        <v>2119</v>
      </c>
      <c r="J170" t="s">
        <v>2120</v>
      </c>
      <c r="K170" t="s">
        <v>2119</v>
      </c>
      <c r="L170">
        <v>20010621</v>
      </c>
      <c r="M170" t="s">
        <v>2142</v>
      </c>
      <c r="N170">
        <v>235186</v>
      </c>
      <c r="P170">
        <v>3</v>
      </c>
      <c r="Q170" t="s">
        <v>348</v>
      </c>
      <c r="S170" t="s">
        <v>602</v>
      </c>
      <c r="X170" t="s">
        <v>350</v>
      </c>
      <c r="Z170" t="s">
        <v>351</v>
      </c>
    </row>
    <row r="171" spans="1:26">
      <c r="A171" t="s">
        <v>2145</v>
      </c>
      <c r="B171">
        <v>91915429</v>
      </c>
      <c r="C171" t="s">
        <v>2143</v>
      </c>
      <c r="D171" t="s">
        <v>2144</v>
      </c>
      <c r="E171" t="s">
        <v>343</v>
      </c>
      <c r="F171">
        <v>23</v>
      </c>
      <c r="G171" t="s">
        <v>344</v>
      </c>
      <c r="H171">
        <v>24311</v>
      </c>
      <c r="I171" t="s">
        <v>2119</v>
      </c>
      <c r="J171" t="s">
        <v>2120</v>
      </c>
      <c r="K171" t="s">
        <v>2119</v>
      </c>
      <c r="L171">
        <v>20030328</v>
      </c>
      <c r="M171" t="s">
        <v>2145</v>
      </c>
      <c r="N171">
        <v>235186</v>
      </c>
      <c r="P171">
        <v>2</v>
      </c>
      <c r="Q171" t="s">
        <v>348</v>
      </c>
      <c r="S171" t="s">
        <v>602</v>
      </c>
      <c r="X171" t="s">
        <v>350</v>
      </c>
      <c r="Z171" t="s">
        <v>351</v>
      </c>
    </row>
    <row r="172" spans="1:26">
      <c r="A172" t="s">
        <v>2148</v>
      </c>
      <c r="B172">
        <v>76976944</v>
      </c>
      <c r="C172" t="s">
        <v>2146</v>
      </c>
      <c r="D172" t="s">
        <v>2147</v>
      </c>
      <c r="E172" t="s">
        <v>360</v>
      </c>
      <c r="F172">
        <v>23</v>
      </c>
      <c r="G172" t="s">
        <v>344</v>
      </c>
      <c r="H172">
        <v>24311</v>
      </c>
      <c r="I172" t="s">
        <v>2119</v>
      </c>
      <c r="J172" t="s">
        <v>2120</v>
      </c>
      <c r="K172" t="s">
        <v>2119</v>
      </c>
      <c r="L172">
        <v>20020118</v>
      </c>
      <c r="M172" t="s">
        <v>2148</v>
      </c>
      <c r="N172">
        <v>235186</v>
      </c>
      <c r="P172">
        <v>3</v>
      </c>
      <c r="Q172" t="s">
        <v>348</v>
      </c>
      <c r="S172" t="s">
        <v>602</v>
      </c>
      <c r="X172" t="s">
        <v>350</v>
      </c>
      <c r="Z172" t="s">
        <v>351</v>
      </c>
    </row>
    <row r="173" spans="1:26">
      <c r="A173" t="s">
        <v>2151</v>
      </c>
      <c r="B173">
        <v>91914933</v>
      </c>
      <c r="C173" t="s">
        <v>2149</v>
      </c>
      <c r="D173" t="s">
        <v>2150</v>
      </c>
      <c r="E173" t="s">
        <v>343</v>
      </c>
      <c r="F173">
        <v>23</v>
      </c>
      <c r="G173" t="s">
        <v>344</v>
      </c>
      <c r="H173">
        <v>24311</v>
      </c>
      <c r="I173" t="s">
        <v>2119</v>
      </c>
      <c r="J173" t="s">
        <v>2120</v>
      </c>
      <c r="K173" t="s">
        <v>2119</v>
      </c>
      <c r="L173">
        <v>20020820</v>
      </c>
      <c r="M173" t="s">
        <v>2151</v>
      </c>
      <c r="N173">
        <v>235186</v>
      </c>
      <c r="P173">
        <v>2</v>
      </c>
      <c r="Q173" t="s">
        <v>348</v>
      </c>
      <c r="S173" t="s">
        <v>602</v>
      </c>
      <c r="X173" t="s">
        <v>350</v>
      </c>
      <c r="Z173" t="s">
        <v>351</v>
      </c>
    </row>
    <row r="174" spans="1:26">
      <c r="A174" t="s">
        <v>2154</v>
      </c>
      <c r="B174">
        <v>91914226</v>
      </c>
      <c r="C174" t="s">
        <v>2152</v>
      </c>
      <c r="D174" t="s">
        <v>2153</v>
      </c>
      <c r="E174" t="s">
        <v>360</v>
      </c>
      <c r="F174">
        <v>23</v>
      </c>
      <c r="G174" t="s">
        <v>344</v>
      </c>
      <c r="H174">
        <v>24311</v>
      </c>
      <c r="I174" t="s">
        <v>2119</v>
      </c>
      <c r="J174" t="s">
        <v>2120</v>
      </c>
      <c r="K174" t="s">
        <v>2119</v>
      </c>
      <c r="L174">
        <v>20030322</v>
      </c>
      <c r="M174" t="s">
        <v>2154</v>
      </c>
      <c r="N174">
        <v>235186</v>
      </c>
      <c r="P174">
        <v>2</v>
      </c>
      <c r="Q174" t="s">
        <v>348</v>
      </c>
      <c r="S174" t="s">
        <v>602</v>
      </c>
      <c r="X174" t="s">
        <v>350</v>
      </c>
      <c r="Z174" t="s">
        <v>351</v>
      </c>
    </row>
    <row r="175" spans="1:26">
      <c r="A175" t="s">
        <v>2157</v>
      </c>
      <c r="B175">
        <v>91914125</v>
      </c>
      <c r="C175" t="s">
        <v>2155</v>
      </c>
      <c r="D175" t="s">
        <v>2156</v>
      </c>
      <c r="E175" t="s">
        <v>343</v>
      </c>
      <c r="F175">
        <v>23</v>
      </c>
      <c r="G175" t="s">
        <v>344</v>
      </c>
      <c r="H175">
        <v>24311</v>
      </c>
      <c r="I175" t="s">
        <v>2119</v>
      </c>
      <c r="J175" t="s">
        <v>2120</v>
      </c>
      <c r="K175" t="s">
        <v>2119</v>
      </c>
      <c r="L175">
        <v>20020610</v>
      </c>
      <c r="M175" t="s">
        <v>2157</v>
      </c>
      <c r="N175">
        <v>235186</v>
      </c>
      <c r="P175">
        <v>2</v>
      </c>
      <c r="Q175" t="s">
        <v>348</v>
      </c>
      <c r="S175" t="s">
        <v>602</v>
      </c>
      <c r="X175" t="s">
        <v>350</v>
      </c>
      <c r="Z175" t="s">
        <v>351</v>
      </c>
    </row>
    <row r="176" spans="1:26">
      <c r="A176" t="s">
        <v>2160</v>
      </c>
      <c r="B176">
        <v>91913932</v>
      </c>
      <c r="C176" t="s">
        <v>2158</v>
      </c>
      <c r="D176" t="s">
        <v>2159</v>
      </c>
      <c r="E176" t="s">
        <v>343</v>
      </c>
      <c r="F176">
        <v>23</v>
      </c>
      <c r="G176" t="s">
        <v>344</v>
      </c>
      <c r="H176">
        <v>24311</v>
      </c>
      <c r="I176" t="s">
        <v>2119</v>
      </c>
      <c r="J176" t="s">
        <v>2120</v>
      </c>
      <c r="K176" t="s">
        <v>2119</v>
      </c>
      <c r="L176">
        <v>20020610</v>
      </c>
      <c r="M176" t="s">
        <v>2160</v>
      </c>
      <c r="N176">
        <v>235186</v>
      </c>
      <c r="P176">
        <v>2</v>
      </c>
      <c r="Q176" t="s">
        <v>348</v>
      </c>
      <c r="S176" t="s">
        <v>602</v>
      </c>
      <c r="X176" t="s">
        <v>350</v>
      </c>
      <c r="Z176" t="s">
        <v>351</v>
      </c>
    </row>
    <row r="177" spans="1:26">
      <c r="A177" t="s">
        <v>2163</v>
      </c>
      <c r="B177">
        <v>91913629</v>
      </c>
      <c r="C177" t="s">
        <v>2161</v>
      </c>
      <c r="D177" t="s">
        <v>2162</v>
      </c>
      <c r="E177" t="s">
        <v>343</v>
      </c>
      <c r="F177">
        <v>23</v>
      </c>
      <c r="G177" t="s">
        <v>344</v>
      </c>
      <c r="H177">
        <v>24311</v>
      </c>
      <c r="I177" t="s">
        <v>2119</v>
      </c>
      <c r="J177" t="s">
        <v>2120</v>
      </c>
      <c r="K177" t="s">
        <v>2119</v>
      </c>
      <c r="L177">
        <v>20020621</v>
      </c>
      <c r="M177" t="s">
        <v>2163</v>
      </c>
      <c r="N177">
        <v>235186</v>
      </c>
      <c r="P177">
        <v>2</v>
      </c>
      <c r="Q177" t="s">
        <v>348</v>
      </c>
      <c r="S177" t="s">
        <v>602</v>
      </c>
      <c r="X177" t="s">
        <v>350</v>
      </c>
      <c r="Z177" t="s">
        <v>351</v>
      </c>
    </row>
    <row r="178" spans="1:26">
      <c r="A178" t="s">
        <v>2166</v>
      </c>
      <c r="B178">
        <v>91915328</v>
      </c>
      <c r="C178" t="s">
        <v>2164</v>
      </c>
      <c r="D178" t="s">
        <v>2165</v>
      </c>
      <c r="E178" t="s">
        <v>360</v>
      </c>
      <c r="F178">
        <v>23</v>
      </c>
      <c r="G178" t="s">
        <v>344</v>
      </c>
      <c r="H178">
        <v>24311</v>
      </c>
      <c r="I178" t="s">
        <v>2119</v>
      </c>
      <c r="J178" t="s">
        <v>2120</v>
      </c>
      <c r="K178" t="s">
        <v>2119</v>
      </c>
      <c r="L178">
        <v>20020420</v>
      </c>
      <c r="M178" t="s">
        <v>2166</v>
      </c>
      <c r="N178">
        <v>235186</v>
      </c>
      <c r="P178">
        <v>2</v>
      </c>
      <c r="Q178" t="s">
        <v>348</v>
      </c>
      <c r="S178" t="s">
        <v>602</v>
      </c>
      <c r="X178" t="s">
        <v>350</v>
      </c>
      <c r="Z178" t="s">
        <v>351</v>
      </c>
    </row>
    <row r="179" spans="1:26">
      <c r="A179" t="s">
        <v>2169</v>
      </c>
      <c r="B179">
        <v>76977036</v>
      </c>
      <c r="C179" t="s">
        <v>2167</v>
      </c>
      <c r="D179" t="s">
        <v>2168</v>
      </c>
      <c r="E179" t="s">
        <v>360</v>
      </c>
      <c r="F179">
        <v>23</v>
      </c>
      <c r="G179" t="s">
        <v>344</v>
      </c>
      <c r="H179">
        <v>24311</v>
      </c>
      <c r="I179" t="s">
        <v>2119</v>
      </c>
      <c r="J179" t="s">
        <v>2120</v>
      </c>
      <c r="K179" t="s">
        <v>2119</v>
      </c>
      <c r="L179">
        <v>20010805</v>
      </c>
      <c r="M179" t="s">
        <v>2169</v>
      </c>
      <c r="N179">
        <v>235186</v>
      </c>
      <c r="P179">
        <v>3</v>
      </c>
      <c r="Q179" t="s">
        <v>348</v>
      </c>
      <c r="S179" t="s">
        <v>602</v>
      </c>
      <c r="X179" t="s">
        <v>350</v>
      </c>
      <c r="Z179" t="s">
        <v>351</v>
      </c>
    </row>
    <row r="180" spans="1:26">
      <c r="A180" t="s">
        <v>2172</v>
      </c>
      <c r="B180">
        <v>91915530</v>
      </c>
      <c r="C180" t="s">
        <v>2170</v>
      </c>
      <c r="D180" t="s">
        <v>2171</v>
      </c>
      <c r="E180" t="s">
        <v>343</v>
      </c>
      <c r="F180">
        <v>23</v>
      </c>
      <c r="G180" t="s">
        <v>344</v>
      </c>
      <c r="H180">
        <v>24311</v>
      </c>
      <c r="I180" t="s">
        <v>2119</v>
      </c>
      <c r="J180" t="s">
        <v>2120</v>
      </c>
      <c r="K180" t="s">
        <v>2119</v>
      </c>
      <c r="L180">
        <v>20020909</v>
      </c>
      <c r="M180" t="s">
        <v>2172</v>
      </c>
      <c r="N180">
        <v>235186</v>
      </c>
      <c r="P180">
        <v>2</v>
      </c>
      <c r="Q180" t="s">
        <v>348</v>
      </c>
      <c r="S180" t="s">
        <v>602</v>
      </c>
      <c r="X180" t="s">
        <v>350</v>
      </c>
      <c r="Z180" t="s">
        <v>351</v>
      </c>
    </row>
    <row r="181" spans="1:26">
      <c r="A181" t="s">
        <v>2175</v>
      </c>
      <c r="B181">
        <v>91915025</v>
      </c>
      <c r="C181" t="s">
        <v>2173</v>
      </c>
      <c r="D181" t="s">
        <v>2174</v>
      </c>
      <c r="E181" t="s">
        <v>343</v>
      </c>
      <c r="F181">
        <v>23</v>
      </c>
      <c r="G181" t="s">
        <v>344</v>
      </c>
      <c r="H181">
        <v>24311</v>
      </c>
      <c r="I181" t="s">
        <v>2119</v>
      </c>
      <c r="J181" t="s">
        <v>2120</v>
      </c>
      <c r="K181" t="s">
        <v>2119</v>
      </c>
      <c r="L181">
        <v>20030318</v>
      </c>
      <c r="M181" t="s">
        <v>2175</v>
      </c>
      <c r="N181">
        <v>235186</v>
      </c>
      <c r="P181">
        <v>2</v>
      </c>
      <c r="Q181" t="s">
        <v>348</v>
      </c>
      <c r="S181" t="s">
        <v>602</v>
      </c>
      <c r="X181" t="s">
        <v>350</v>
      </c>
      <c r="Z181" t="s">
        <v>351</v>
      </c>
    </row>
    <row r="182" spans="1:26">
      <c r="A182" t="s">
        <v>2178</v>
      </c>
      <c r="B182">
        <v>76976641</v>
      </c>
      <c r="C182" t="s">
        <v>2176</v>
      </c>
      <c r="D182" t="s">
        <v>2177</v>
      </c>
      <c r="E182" t="s">
        <v>343</v>
      </c>
      <c r="F182">
        <v>23</v>
      </c>
      <c r="G182" t="s">
        <v>344</v>
      </c>
      <c r="H182">
        <v>24311</v>
      </c>
      <c r="I182" t="s">
        <v>2119</v>
      </c>
      <c r="J182" t="s">
        <v>2120</v>
      </c>
      <c r="K182" t="s">
        <v>2119</v>
      </c>
      <c r="L182">
        <v>20010807</v>
      </c>
      <c r="M182" t="s">
        <v>2178</v>
      </c>
      <c r="N182">
        <v>235186</v>
      </c>
      <c r="P182">
        <v>3</v>
      </c>
      <c r="Q182" t="s">
        <v>348</v>
      </c>
      <c r="S182" t="s">
        <v>602</v>
      </c>
      <c r="X182" t="s">
        <v>350</v>
      </c>
      <c r="Z182" t="s">
        <v>351</v>
      </c>
    </row>
    <row r="183" spans="1:26">
      <c r="A183" t="s">
        <v>2181</v>
      </c>
      <c r="B183">
        <v>76977137</v>
      </c>
      <c r="C183" t="s">
        <v>2179</v>
      </c>
      <c r="D183" t="s">
        <v>2180</v>
      </c>
      <c r="E183" t="s">
        <v>360</v>
      </c>
      <c r="F183">
        <v>23</v>
      </c>
      <c r="G183" t="s">
        <v>344</v>
      </c>
      <c r="H183">
        <v>24311</v>
      </c>
      <c r="I183" t="s">
        <v>2119</v>
      </c>
      <c r="J183" t="s">
        <v>2120</v>
      </c>
      <c r="K183" t="s">
        <v>2119</v>
      </c>
      <c r="L183">
        <v>20010503</v>
      </c>
      <c r="M183" t="s">
        <v>2181</v>
      </c>
      <c r="N183">
        <v>235186</v>
      </c>
      <c r="P183">
        <v>3</v>
      </c>
      <c r="Q183" t="s">
        <v>348</v>
      </c>
      <c r="S183" t="s">
        <v>602</v>
      </c>
      <c r="X183" t="s">
        <v>350</v>
      </c>
      <c r="Z183" t="s">
        <v>351</v>
      </c>
    </row>
    <row r="184" spans="1:26">
      <c r="A184" t="s">
        <v>2184</v>
      </c>
      <c r="B184">
        <v>91914630</v>
      </c>
      <c r="C184" t="s">
        <v>2182</v>
      </c>
      <c r="D184" t="s">
        <v>2183</v>
      </c>
      <c r="E184" t="s">
        <v>360</v>
      </c>
      <c r="F184">
        <v>23</v>
      </c>
      <c r="G184" t="s">
        <v>344</v>
      </c>
      <c r="H184">
        <v>24311</v>
      </c>
      <c r="I184" t="s">
        <v>2119</v>
      </c>
      <c r="J184" t="s">
        <v>2120</v>
      </c>
      <c r="K184" t="s">
        <v>2119</v>
      </c>
      <c r="L184">
        <v>20030124</v>
      </c>
      <c r="M184" t="s">
        <v>2184</v>
      </c>
      <c r="N184">
        <v>235186</v>
      </c>
      <c r="P184">
        <v>2</v>
      </c>
      <c r="Q184" t="s">
        <v>348</v>
      </c>
      <c r="S184" t="s">
        <v>602</v>
      </c>
      <c r="X184" t="s">
        <v>350</v>
      </c>
      <c r="Z184" t="s">
        <v>351</v>
      </c>
    </row>
    <row r="185" spans="1:26">
      <c r="A185" t="s">
        <v>2187</v>
      </c>
      <c r="B185">
        <v>76977238</v>
      </c>
      <c r="C185" t="s">
        <v>2185</v>
      </c>
      <c r="D185" t="s">
        <v>2186</v>
      </c>
      <c r="E185" t="s">
        <v>360</v>
      </c>
      <c r="F185">
        <v>23</v>
      </c>
      <c r="G185" t="s">
        <v>344</v>
      </c>
      <c r="H185">
        <v>24311</v>
      </c>
      <c r="I185" t="s">
        <v>2119</v>
      </c>
      <c r="J185" t="s">
        <v>2120</v>
      </c>
      <c r="K185" t="s">
        <v>2119</v>
      </c>
      <c r="L185">
        <v>20010901</v>
      </c>
      <c r="M185" t="s">
        <v>2187</v>
      </c>
      <c r="N185">
        <v>235186</v>
      </c>
      <c r="P185">
        <v>3</v>
      </c>
      <c r="Q185" t="s">
        <v>348</v>
      </c>
      <c r="S185" t="s">
        <v>602</v>
      </c>
      <c r="X185" t="s">
        <v>350</v>
      </c>
      <c r="Z185" t="s">
        <v>351</v>
      </c>
    </row>
    <row r="186" spans="1:26">
      <c r="A186" t="s">
        <v>2190</v>
      </c>
      <c r="B186">
        <v>76976742</v>
      </c>
      <c r="C186" t="s">
        <v>2188</v>
      </c>
      <c r="D186" t="s">
        <v>2189</v>
      </c>
      <c r="E186" t="s">
        <v>343</v>
      </c>
      <c r="F186">
        <v>23</v>
      </c>
      <c r="G186" t="s">
        <v>344</v>
      </c>
      <c r="H186">
        <v>24311</v>
      </c>
      <c r="I186" t="s">
        <v>2119</v>
      </c>
      <c r="J186" t="s">
        <v>2120</v>
      </c>
      <c r="K186" t="s">
        <v>2119</v>
      </c>
      <c r="L186">
        <v>20010503</v>
      </c>
      <c r="M186" t="s">
        <v>2190</v>
      </c>
      <c r="N186">
        <v>235186</v>
      </c>
      <c r="P186">
        <v>3</v>
      </c>
      <c r="Q186" t="s">
        <v>348</v>
      </c>
      <c r="S186" t="s">
        <v>602</v>
      </c>
      <c r="X186" t="s">
        <v>350</v>
      </c>
      <c r="Z186" t="s">
        <v>351</v>
      </c>
    </row>
    <row r="187" spans="1:26">
      <c r="A187" t="s">
        <v>2193</v>
      </c>
      <c r="B187">
        <v>91915126</v>
      </c>
      <c r="C187" t="s">
        <v>2191</v>
      </c>
      <c r="D187" t="s">
        <v>2192</v>
      </c>
      <c r="E187" t="s">
        <v>343</v>
      </c>
      <c r="F187">
        <v>23</v>
      </c>
      <c r="G187" t="s">
        <v>344</v>
      </c>
      <c r="H187">
        <v>24311</v>
      </c>
      <c r="I187" t="s">
        <v>2119</v>
      </c>
      <c r="J187" t="s">
        <v>2120</v>
      </c>
      <c r="K187" t="s">
        <v>2119</v>
      </c>
      <c r="L187">
        <v>20030212</v>
      </c>
      <c r="M187" t="s">
        <v>2193</v>
      </c>
      <c r="N187">
        <v>235186</v>
      </c>
      <c r="P187">
        <v>2</v>
      </c>
      <c r="Q187" t="s">
        <v>348</v>
      </c>
      <c r="S187" t="s">
        <v>602</v>
      </c>
      <c r="X187" t="s">
        <v>350</v>
      </c>
      <c r="Z187" t="s">
        <v>351</v>
      </c>
    </row>
    <row r="188" spans="1:26">
      <c r="A188" t="s">
        <v>2196</v>
      </c>
      <c r="B188">
        <v>91915227</v>
      </c>
      <c r="C188" t="s">
        <v>2194</v>
      </c>
      <c r="D188" t="s">
        <v>2195</v>
      </c>
      <c r="E188" t="s">
        <v>343</v>
      </c>
      <c r="F188">
        <v>23</v>
      </c>
      <c r="G188" t="s">
        <v>344</v>
      </c>
      <c r="H188">
        <v>24311</v>
      </c>
      <c r="I188" t="s">
        <v>2119</v>
      </c>
      <c r="J188" t="s">
        <v>2120</v>
      </c>
      <c r="K188" t="s">
        <v>2119</v>
      </c>
      <c r="L188">
        <v>20020508</v>
      </c>
      <c r="M188" t="s">
        <v>2196</v>
      </c>
      <c r="N188">
        <v>235186</v>
      </c>
      <c r="P188">
        <v>2</v>
      </c>
      <c r="Q188" t="s">
        <v>348</v>
      </c>
      <c r="S188" t="s">
        <v>602</v>
      </c>
      <c r="X188" t="s">
        <v>350</v>
      </c>
      <c r="Z188" t="s">
        <v>351</v>
      </c>
    </row>
    <row r="189" spans="1:26">
      <c r="A189" t="s">
        <v>2199</v>
      </c>
      <c r="B189">
        <v>91914024</v>
      </c>
      <c r="C189" t="s">
        <v>2197</v>
      </c>
      <c r="D189" t="s">
        <v>2198</v>
      </c>
      <c r="E189" t="s">
        <v>360</v>
      </c>
      <c r="F189">
        <v>23</v>
      </c>
      <c r="G189" t="s">
        <v>344</v>
      </c>
      <c r="H189">
        <v>24311</v>
      </c>
      <c r="I189" t="s">
        <v>2119</v>
      </c>
      <c r="J189" t="s">
        <v>2120</v>
      </c>
      <c r="K189" t="s">
        <v>2119</v>
      </c>
      <c r="L189">
        <v>20020521</v>
      </c>
      <c r="M189" t="s">
        <v>2199</v>
      </c>
      <c r="N189">
        <v>235186</v>
      </c>
      <c r="P189">
        <v>2</v>
      </c>
      <c r="Q189" t="s">
        <v>348</v>
      </c>
      <c r="S189" t="s">
        <v>602</v>
      </c>
      <c r="X189" t="s">
        <v>350</v>
      </c>
      <c r="Z189" t="s">
        <v>351</v>
      </c>
    </row>
    <row r="190" spans="1:26">
      <c r="A190" t="s">
        <v>2287</v>
      </c>
      <c r="B190">
        <v>91930022</v>
      </c>
      <c r="C190" t="s">
        <v>2282</v>
      </c>
      <c r="D190" t="s">
        <v>2283</v>
      </c>
      <c r="E190" t="s">
        <v>343</v>
      </c>
      <c r="F190">
        <v>23</v>
      </c>
      <c r="G190" t="s">
        <v>344</v>
      </c>
      <c r="H190">
        <v>26305</v>
      </c>
      <c r="I190" t="s">
        <v>2284</v>
      </c>
      <c r="J190" t="s">
        <v>2285</v>
      </c>
      <c r="K190" t="s">
        <v>2286</v>
      </c>
      <c r="L190">
        <v>20020507</v>
      </c>
      <c r="M190" t="s">
        <v>2287</v>
      </c>
      <c r="N190">
        <v>235162</v>
      </c>
      <c r="P190">
        <v>2</v>
      </c>
      <c r="Q190" t="s">
        <v>348</v>
      </c>
      <c r="S190" t="s">
        <v>602</v>
      </c>
      <c r="X190" t="s">
        <v>350</v>
      </c>
      <c r="Z190" t="s">
        <v>351</v>
      </c>
    </row>
    <row r="191" spans="1:26">
      <c r="A191" t="s">
        <v>2290</v>
      </c>
      <c r="B191">
        <v>91930527</v>
      </c>
      <c r="C191" t="s">
        <v>2288</v>
      </c>
      <c r="D191" t="s">
        <v>2289</v>
      </c>
      <c r="E191" t="s">
        <v>343</v>
      </c>
      <c r="F191">
        <v>23</v>
      </c>
      <c r="G191" t="s">
        <v>344</v>
      </c>
      <c r="H191">
        <v>26305</v>
      </c>
      <c r="I191" t="s">
        <v>2284</v>
      </c>
      <c r="J191" t="s">
        <v>2285</v>
      </c>
      <c r="K191" t="s">
        <v>2286</v>
      </c>
      <c r="L191">
        <v>20021226</v>
      </c>
      <c r="M191" t="s">
        <v>2290</v>
      </c>
      <c r="N191">
        <v>235162</v>
      </c>
      <c r="P191">
        <v>2</v>
      </c>
      <c r="Q191" t="s">
        <v>348</v>
      </c>
      <c r="S191" t="s">
        <v>602</v>
      </c>
      <c r="X191" t="s">
        <v>350</v>
      </c>
      <c r="Z191" t="s">
        <v>351</v>
      </c>
    </row>
    <row r="192" spans="1:26">
      <c r="A192" t="s">
        <v>2293</v>
      </c>
      <c r="B192">
        <v>91930325</v>
      </c>
      <c r="C192" t="s">
        <v>2291</v>
      </c>
      <c r="D192" t="s">
        <v>2292</v>
      </c>
      <c r="E192" t="s">
        <v>343</v>
      </c>
      <c r="F192">
        <v>23</v>
      </c>
      <c r="G192" t="s">
        <v>344</v>
      </c>
      <c r="H192">
        <v>26305</v>
      </c>
      <c r="I192" t="s">
        <v>2284</v>
      </c>
      <c r="J192" t="s">
        <v>2285</v>
      </c>
      <c r="K192" t="s">
        <v>2286</v>
      </c>
      <c r="L192">
        <v>20021111</v>
      </c>
      <c r="M192" t="s">
        <v>2293</v>
      </c>
      <c r="N192">
        <v>235162</v>
      </c>
      <c r="P192">
        <v>2</v>
      </c>
      <c r="Q192" t="s">
        <v>348</v>
      </c>
      <c r="S192" t="s">
        <v>602</v>
      </c>
      <c r="X192" t="s">
        <v>350</v>
      </c>
      <c r="Z192" t="s">
        <v>351</v>
      </c>
    </row>
    <row r="193" spans="1:26">
      <c r="A193" t="s">
        <v>2296</v>
      </c>
      <c r="B193">
        <v>79263128</v>
      </c>
      <c r="C193" t="s">
        <v>2294</v>
      </c>
      <c r="D193" t="s">
        <v>2295</v>
      </c>
      <c r="E193" t="s">
        <v>360</v>
      </c>
      <c r="F193">
        <v>23</v>
      </c>
      <c r="G193" t="s">
        <v>344</v>
      </c>
      <c r="H193">
        <v>26305</v>
      </c>
      <c r="I193" t="s">
        <v>2284</v>
      </c>
      <c r="J193" t="s">
        <v>2285</v>
      </c>
      <c r="K193" t="s">
        <v>2286</v>
      </c>
      <c r="L193">
        <v>20010824</v>
      </c>
      <c r="M193" t="s">
        <v>2296</v>
      </c>
      <c r="N193">
        <v>235162</v>
      </c>
      <c r="P193">
        <v>3</v>
      </c>
      <c r="Q193" t="s">
        <v>348</v>
      </c>
      <c r="S193" t="s">
        <v>602</v>
      </c>
      <c r="X193" t="s">
        <v>350</v>
      </c>
      <c r="Z193" t="s">
        <v>351</v>
      </c>
    </row>
    <row r="194" spans="1:26">
      <c r="A194" t="s">
        <v>2299</v>
      </c>
      <c r="B194">
        <v>91931023</v>
      </c>
      <c r="C194" t="s">
        <v>2297</v>
      </c>
      <c r="D194" t="s">
        <v>2298</v>
      </c>
      <c r="E194" t="s">
        <v>343</v>
      </c>
      <c r="F194">
        <v>23</v>
      </c>
      <c r="G194" t="s">
        <v>344</v>
      </c>
      <c r="H194">
        <v>26305</v>
      </c>
      <c r="I194" t="s">
        <v>2284</v>
      </c>
      <c r="J194" t="s">
        <v>2285</v>
      </c>
      <c r="K194" t="s">
        <v>2286</v>
      </c>
      <c r="L194">
        <v>20020429</v>
      </c>
      <c r="M194" t="s">
        <v>2299</v>
      </c>
      <c r="N194">
        <v>235162</v>
      </c>
      <c r="P194">
        <v>2</v>
      </c>
      <c r="Q194" t="s">
        <v>348</v>
      </c>
      <c r="S194" t="s">
        <v>602</v>
      </c>
      <c r="X194" t="s">
        <v>350</v>
      </c>
      <c r="Z194" t="s">
        <v>351</v>
      </c>
    </row>
    <row r="195" spans="1:26">
      <c r="A195" t="s">
        <v>2302</v>
      </c>
      <c r="B195">
        <v>79263633</v>
      </c>
      <c r="C195" t="s">
        <v>2300</v>
      </c>
      <c r="D195" t="s">
        <v>2301</v>
      </c>
      <c r="E195" t="s">
        <v>343</v>
      </c>
      <c r="F195">
        <v>23</v>
      </c>
      <c r="G195" t="s">
        <v>344</v>
      </c>
      <c r="H195">
        <v>26305</v>
      </c>
      <c r="I195" t="s">
        <v>2284</v>
      </c>
      <c r="J195" t="s">
        <v>2285</v>
      </c>
      <c r="K195" t="s">
        <v>2286</v>
      </c>
      <c r="L195">
        <v>20010525</v>
      </c>
      <c r="M195" t="s">
        <v>2302</v>
      </c>
      <c r="N195">
        <v>235162</v>
      </c>
      <c r="P195">
        <v>3</v>
      </c>
      <c r="Q195" t="s">
        <v>348</v>
      </c>
      <c r="S195" t="s">
        <v>602</v>
      </c>
      <c r="X195" t="s">
        <v>350</v>
      </c>
      <c r="Z195" t="s">
        <v>351</v>
      </c>
    </row>
    <row r="196" spans="1:26">
      <c r="A196" t="s">
        <v>2305</v>
      </c>
      <c r="B196">
        <v>79262632</v>
      </c>
      <c r="C196" t="s">
        <v>2303</v>
      </c>
      <c r="D196" t="s">
        <v>2304</v>
      </c>
      <c r="E196" t="s">
        <v>343</v>
      </c>
      <c r="F196">
        <v>23</v>
      </c>
      <c r="G196" t="s">
        <v>344</v>
      </c>
      <c r="H196">
        <v>26305</v>
      </c>
      <c r="I196" t="s">
        <v>2284</v>
      </c>
      <c r="J196" t="s">
        <v>2285</v>
      </c>
      <c r="K196" t="s">
        <v>2286</v>
      </c>
      <c r="L196">
        <v>20020225</v>
      </c>
      <c r="M196" t="s">
        <v>2305</v>
      </c>
      <c r="N196">
        <v>235162</v>
      </c>
      <c r="P196">
        <v>3</v>
      </c>
      <c r="Q196" t="s">
        <v>348</v>
      </c>
      <c r="S196" t="s">
        <v>602</v>
      </c>
      <c r="X196" t="s">
        <v>350</v>
      </c>
      <c r="Z196" t="s">
        <v>351</v>
      </c>
    </row>
    <row r="197" spans="1:26">
      <c r="A197" t="s">
        <v>2308</v>
      </c>
      <c r="B197">
        <v>79262834</v>
      </c>
      <c r="C197" t="s">
        <v>2306</v>
      </c>
      <c r="D197" t="s">
        <v>2307</v>
      </c>
      <c r="E197" t="s">
        <v>343</v>
      </c>
      <c r="F197">
        <v>23</v>
      </c>
      <c r="G197" t="s">
        <v>344</v>
      </c>
      <c r="H197">
        <v>26305</v>
      </c>
      <c r="I197" t="s">
        <v>2284</v>
      </c>
      <c r="J197" t="s">
        <v>2285</v>
      </c>
      <c r="K197" t="s">
        <v>2286</v>
      </c>
      <c r="L197">
        <v>20011113</v>
      </c>
      <c r="M197" t="s">
        <v>2308</v>
      </c>
      <c r="N197">
        <v>235162</v>
      </c>
      <c r="P197">
        <v>3</v>
      </c>
      <c r="Q197" t="s">
        <v>348</v>
      </c>
      <c r="S197" t="s">
        <v>602</v>
      </c>
      <c r="X197" t="s">
        <v>350</v>
      </c>
      <c r="Z197" t="s">
        <v>351</v>
      </c>
    </row>
    <row r="198" spans="1:26">
      <c r="A198" t="s">
        <v>2311</v>
      </c>
      <c r="B198">
        <v>91930830</v>
      </c>
      <c r="C198" t="s">
        <v>2309</v>
      </c>
      <c r="D198" t="s">
        <v>2310</v>
      </c>
      <c r="E198" t="s">
        <v>343</v>
      </c>
      <c r="F198">
        <v>23</v>
      </c>
      <c r="G198" t="s">
        <v>344</v>
      </c>
      <c r="H198">
        <v>26305</v>
      </c>
      <c r="I198" t="s">
        <v>2284</v>
      </c>
      <c r="J198" t="s">
        <v>2285</v>
      </c>
      <c r="K198" t="s">
        <v>2286</v>
      </c>
      <c r="L198">
        <v>20021018</v>
      </c>
      <c r="M198" t="s">
        <v>2311</v>
      </c>
      <c r="N198">
        <v>235162</v>
      </c>
      <c r="P198">
        <v>2</v>
      </c>
      <c r="Q198" t="s">
        <v>348</v>
      </c>
      <c r="S198" t="s">
        <v>602</v>
      </c>
      <c r="X198" t="s">
        <v>350</v>
      </c>
      <c r="Z198" t="s">
        <v>351</v>
      </c>
    </row>
    <row r="199" spans="1:26">
      <c r="A199" t="s">
        <v>2314</v>
      </c>
      <c r="B199">
        <v>91931124</v>
      </c>
      <c r="C199" t="s">
        <v>2312</v>
      </c>
      <c r="D199" t="s">
        <v>2313</v>
      </c>
      <c r="E199" t="s">
        <v>343</v>
      </c>
      <c r="F199">
        <v>23</v>
      </c>
      <c r="G199" t="s">
        <v>344</v>
      </c>
      <c r="H199">
        <v>26305</v>
      </c>
      <c r="I199" t="s">
        <v>2284</v>
      </c>
      <c r="J199" t="s">
        <v>2285</v>
      </c>
      <c r="K199" t="s">
        <v>2286</v>
      </c>
      <c r="L199">
        <v>20030306</v>
      </c>
      <c r="M199" t="s">
        <v>2314</v>
      </c>
      <c r="N199">
        <v>235162</v>
      </c>
      <c r="P199">
        <v>2</v>
      </c>
      <c r="Q199" t="s">
        <v>348</v>
      </c>
      <c r="S199" t="s">
        <v>602</v>
      </c>
      <c r="X199" t="s">
        <v>350</v>
      </c>
      <c r="Z199" t="s">
        <v>351</v>
      </c>
    </row>
    <row r="200" spans="1:26">
      <c r="A200" t="s">
        <v>2317</v>
      </c>
      <c r="B200">
        <v>79263330</v>
      </c>
      <c r="C200" t="s">
        <v>2315</v>
      </c>
      <c r="D200" t="s">
        <v>2316</v>
      </c>
      <c r="E200" t="s">
        <v>360</v>
      </c>
      <c r="F200">
        <v>23</v>
      </c>
      <c r="G200" t="s">
        <v>344</v>
      </c>
      <c r="H200">
        <v>26305</v>
      </c>
      <c r="I200" t="s">
        <v>2284</v>
      </c>
      <c r="J200" t="s">
        <v>2285</v>
      </c>
      <c r="K200" t="s">
        <v>2286</v>
      </c>
      <c r="L200">
        <v>20010413</v>
      </c>
      <c r="M200" t="s">
        <v>2317</v>
      </c>
      <c r="N200">
        <v>235162</v>
      </c>
      <c r="P200">
        <v>3</v>
      </c>
      <c r="Q200" t="s">
        <v>348</v>
      </c>
      <c r="S200" t="s">
        <v>602</v>
      </c>
      <c r="X200" t="s">
        <v>350</v>
      </c>
      <c r="Z200" t="s">
        <v>351</v>
      </c>
    </row>
    <row r="201" spans="1:26">
      <c r="A201" t="s">
        <v>2320</v>
      </c>
      <c r="B201">
        <v>74353224</v>
      </c>
      <c r="C201" t="s">
        <v>2318</v>
      </c>
      <c r="D201" t="s">
        <v>2319</v>
      </c>
      <c r="E201" t="s">
        <v>360</v>
      </c>
      <c r="F201">
        <v>23</v>
      </c>
      <c r="G201" t="s">
        <v>344</v>
      </c>
      <c r="H201">
        <v>26305</v>
      </c>
      <c r="I201" t="s">
        <v>2284</v>
      </c>
      <c r="J201" t="s">
        <v>2285</v>
      </c>
      <c r="K201" t="s">
        <v>2286</v>
      </c>
      <c r="L201">
        <v>20010831</v>
      </c>
      <c r="M201" t="s">
        <v>2320</v>
      </c>
      <c r="N201">
        <v>235162</v>
      </c>
      <c r="P201">
        <v>3</v>
      </c>
      <c r="Q201" t="s">
        <v>348</v>
      </c>
      <c r="S201" t="s">
        <v>602</v>
      </c>
      <c r="X201" t="s">
        <v>350</v>
      </c>
      <c r="Z201" t="s">
        <v>351</v>
      </c>
    </row>
    <row r="202" spans="1:26">
      <c r="A202" t="s">
        <v>2323</v>
      </c>
      <c r="B202">
        <v>79263027</v>
      </c>
      <c r="C202" t="s">
        <v>2321</v>
      </c>
      <c r="D202" t="s">
        <v>2322</v>
      </c>
      <c r="E202" t="s">
        <v>343</v>
      </c>
      <c r="F202">
        <v>23</v>
      </c>
      <c r="G202" t="s">
        <v>344</v>
      </c>
      <c r="H202">
        <v>26305</v>
      </c>
      <c r="I202" t="s">
        <v>2284</v>
      </c>
      <c r="J202" t="s">
        <v>2285</v>
      </c>
      <c r="K202" t="s">
        <v>2286</v>
      </c>
      <c r="L202">
        <v>20010625</v>
      </c>
      <c r="M202" t="s">
        <v>2323</v>
      </c>
      <c r="N202">
        <v>235162</v>
      </c>
      <c r="P202">
        <v>3</v>
      </c>
      <c r="Q202" t="s">
        <v>348</v>
      </c>
      <c r="S202" t="s">
        <v>602</v>
      </c>
      <c r="X202" t="s">
        <v>350</v>
      </c>
      <c r="Z202" t="s">
        <v>351</v>
      </c>
    </row>
    <row r="203" spans="1:26">
      <c r="A203" t="s">
        <v>2326</v>
      </c>
      <c r="B203">
        <v>91930426</v>
      </c>
      <c r="C203" t="s">
        <v>2324</v>
      </c>
      <c r="D203" t="s">
        <v>2325</v>
      </c>
      <c r="E203" t="s">
        <v>343</v>
      </c>
      <c r="F203">
        <v>23</v>
      </c>
      <c r="G203" t="s">
        <v>344</v>
      </c>
      <c r="H203">
        <v>26305</v>
      </c>
      <c r="I203" t="s">
        <v>2284</v>
      </c>
      <c r="J203" t="s">
        <v>2285</v>
      </c>
      <c r="K203" t="s">
        <v>2286</v>
      </c>
      <c r="L203">
        <v>20020807</v>
      </c>
      <c r="M203" t="s">
        <v>2326</v>
      </c>
      <c r="N203">
        <v>235162</v>
      </c>
      <c r="P203">
        <v>2</v>
      </c>
      <c r="Q203" t="s">
        <v>348</v>
      </c>
      <c r="S203" t="s">
        <v>602</v>
      </c>
      <c r="X203" t="s">
        <v>350</v>
      </c>
      <c r="Z203" t="s">
        <v>351</v>
      </c>
    </row>
    <row r="204" spans="1:26">
      <c r="A204" t="s">
        <v>2581</v>
      </c>
      <c r="B204">
        <v>77495638</v>
      </c>
      <c r="C204" t="s">
        <v>2577</v>
      </c>
      <c r="D204" t="s">
        <v>2578</v>
      </c>
      <c r="E204" t="s">
        <v>360</v>
      </c>
      <c r="F204">
        <v>23</v>
      </c>
      <c r="G204" t="s">
        <v>344</v>
      </c>
      <c r="H204">
        <v>24405</v>
      </c>
      <c r="I204" t="s">
        <v>2579</v>
      </c>
      <c r="J204" t="s">
        <v>2580</v>
      </c>
      <c r="K204" t="s">
        <v>2579</v>
      </c>
      <c r="L204">
        <v>20010925</v>
      </c>
      <c r="M204" t="s">
        <v>2581</v>
      </c>
      <c r="N204">
        <v>235428</v>
      </c>
      <c r="P204">
        <v>3</v>
      </c>
      <c r="Q204" t="s">
        <v>348</v>
      </c>
      <c r="S204" t="s">
        <v>602</v>
      </c>
      <c r="X204" t="s">
        <v>350</v>
      </c>
      <c r="Z204" t="s">
        <v>351</v>
      </c>
    </row>
    <row r="205" spans="1:26">
      <c r="A205" t="s">
        <v>2584</v>
      </c>
      <c r="B205">
        <v>85067127</v>
      </c>
      <c r="C205" t="s">
        <v>2582</v>
      </c>
      <c r="D205" t="s">
        <v>2583</v>
      </c>
      <c r="E205" t="s">
        <v>360</v>
      </c>
      <c r="F205">
        <v>23</v>
      </c>
      <c r="G205" t="s">
        <v>344</v>
      </c>
      <c r="H205">
        <v>24405</v>
      </c>
      <c r="I205" t="s">
        <v>2579</v>
      </c>
      <c r="J205" t="s">
        <v>2580</v>
      </c>
      <c r="K205" t="s">
        <v>2579</v>
      </c>
      <c r="L205">
        <v>20010927</v>
      </c>
      <c r="M205" t="s">
        <v>2584</v>
      </c>
      <c r="N205">
        <v>235428</v>
      </c>
      <c r="P205">
        <v>3</v>
      </c>
      <c r="Q205" t="s">
        <v>348</v>
      </c>
      <c r="S205" t="s">
        <v>602</v>
      </c>
      <c r="X205" t="s">
        <v>350</v>
      </c>
      <c r="Z205" t="s">
        <v>351</v>
      </c>
    </row>
    <row r="206" spans="1:26">
      <c r="A206" t="s">
        <v>2587</v>
      </c>
      <c r="B206">
        <v>89955440</v>
      </c>
      <c r="C206" t="s">
        <v>2585</v>
      </c>
      <c r="D206" t="s">
        <v>2586</v>
      </c>
      <c r="E206" t="s">
        <v>360</v>
      </c>
      <c r="F206">
        <v>23</v>
      </c>
      <c r="G206" t="s">
        <v>344</v>
      </c>
      <c r="H206">
        <v>24405</v>
      </c>
      <c r="I206" t="s">
        <v>2579</v>
      </c>
      <c r="J206" t="s">
        <v>2580</v>
      </c>
      <c r="K206" t="s">
        <v>2579</v>
      </c>
      <c r="L206">
        <v>20030207</v>
      </c>
      <c r="M206" t="s">
        <v>2587</v>
      </c>
      <c r="N206">
        <v>235428</v>
      </c>
      <c r="P206">
        <v>2</v>
      </c>
      <c r="Q206" t="s">
        <v>348</v>
      </c>
      <c r="S206" t="s">
        <v>602</v>
      </c>
      <c r="X206" t="s">
        <v>350</v>
      </c>
      <c r="Z206" t="s">
        <v>351</v>
      </c>
    </row>
    <row r="207" spans="1:26">
      <c r="A207" t="s">
        <v>2590</v>
      </c>
      <c r="B207">
        <v>96727940</v>
      </c>
      <c r="C207" t="s">
        <v>2588</v>
      </c>
      <c r="D207" t="s">
        <v>2589</v>
      </c>
      <c r="E207" t="s">
        <v>360</v>
      </c>
      <c r="F207">
        <v>23</v>
      </c>
      <c r="G207" t="s">
        <v>344</v>
      </c>
      <c r="H207">
        <v>24405</v>
      </c>
      <c r="I207" t="s">
        <v>2579</v>
      </c>
      <c r="J207" t="s">
        <v>2580</v>
      </c>
      <c r="K207" t="s">
        <v>2579</v>
      </c>
      <c r="L207">
        <v>20030108</v>
      </c>
      <c r="M207" t="s">
        <v>2590</v>
      </c>
      <c r="N207">
        <v>235428</v>
      </c>
      <c r="P207">
        <v>2</v>
      </c>
      <c r="Q207" t="s">
        <v>348</v>
      </c>
      <c r="S207" t="s">
        <v>602</v>
      </c>
      <c r="X207" t="s">
        <v>350</v>
      </c>
      <c r="Z207" t="s">
        <v>351</v>
      </c>
    </row>
    <row r="208" spans="1:26">
      <c r="A208" t="s">
        <v>2593</v>
      </c>
      <c r="B208">
        <v>89955743</v>
      </c>
      <c r="C208" t="s">
        <v>2591</v>
      </c>
      <c r="D208" t="s">
        <v>2592</v>
      </c>
      <c r="E208" t="s">
        <v>360</v>
      </c>
      <c r="F208">
        <v>23</v>
      </c>
      <c r="G208" t="s">
        <v>344</v>
      </c>
      <c r="H208">
        <v>24405</v>
      </c>
      <c r="I208" t="s">
        <v>2579</v>
      </c>
      <c r="J208" t="s">
        <v>2580</v>
      </c>
      <c r="K208" t="s">
        <v>2579</v>
      </c>
      <c r="L208">
        <v>20021220</v>
      </c>
      <c r="M208" t="s">
        <v>2593</v>
      </c>
      <c r="N208">
        <v>235428</v>
      </c>
      <c r="P208">
        <v>2</v>
      </c>
      <c r="Q208" t="s">
        <v>348</v>
      </c>
      <c r="S208" t="s">
        <v>602</v>
      </c>
      <c r="X208" t="s">
        <v>350</v>
      </c>
      <c r="Z208" t="s">
        <v>351</v>
      </c>
    </row>
    <row r="209" spans="1:26">
      <c r="A209" t="s">
        <v>2596</v>
      </c>
      <c r="B209">
        <v>77495032</v>
      </c>
      <c r="C209" t="s">
        <v>2594</v>
      </c>
      <c r="D209" t="s">
        <v>2595</v>
      </c>
      <c r="E209" t="s">
        <v>360</v>
      </c>
      <c r="F209">
        <v>23</v>
      </c>
      <c r="G209" t="s">
        <v>344</v>
      </c>
      <c r="H209">
        <v>24405</v>
      </c>
      <c r="I209" t="s">
        <v>2579</v>
      </c>
      <c r="J209" t="s">
        <v>2580</v>
      </c>
      <c r="K209" t="s">
        <v>2579</v>
      </c>
      <c r="L209">
        <v>20010606</v>
      </c>
      <c r="M209" t="s">
        <v>2596</v>
      </c>
      <c r="N209">
        <v>235428</v>
      </c>
      <c r="P209">
        <v>3</v>
      </c>
      <c r="Q209" t="s">
        <v>348</v>
      </c>
      <c r="S209" t="s">
        <v>602</v>
      </c>
      <c r="X209" t="s">
        <v>350</v>
      </c>
      <c r="Z209" t="s">
        <v>351</v>
      </c>
    </row>
    <row r="210" spans="1:26">
      <c r="A210" t="s">
        <v>2599</v>
      </c>
      <c r="B210">
        <v>96017831</v>
      </c>
      <c r="C210" t="s">
        <v>2597</v>
      </c>
      <c r="D210" t="s">
        <v>2598</v>
      </c>
      <c r="E210" t="s">
        <v>360</v>
      </c>
      <c r="F210">
        <v>23</v>
      </c>
      <c r="G210" t="s">
        <v>344</v>
      </c>
      <c r="H210">
        <v>24405</v>
      </c>
      <c r="I210" t="s">
        <v>2579</v>
      </c>
      <c r="J210" t="s">
        <v>2580</v>
      </c>
      <c r="K210" t="s">
        <v>2579</v>
      </c>
      <c r="L210">
        <v>20010527</v>
      </c>
      <c r="M210" t="s">
        <v>2599</v>
      </c>
      <c r="N210">
        <v>235428</v>
      </c>
      <c r="P210">
        <v>3</v>
      </c>
      <c r="Q210" t="s">
        <v>348</v>
      </c>
      <c r="S210" t="s">
        <v>602</v>
      </c>
      <c r="X210" t="s">
        <v>350</v>
      </c>
      <c r="Z210" t="s">
        <v>351</v>
      </c>
    </row>
    <row r="211" spans="1:26">
      <c r="A211" t="s">
        <v>2602</v>
      </c>
      <c r="B211">
        <v>89955945</v>
      </c>
      <c r="C211" t="s">
        <v>2600</v>
      </c>
      <c r="D211" t="s">
        <v>2601</v>
      </c>
      <c r="E211" t="s">
        <v>360</v>
      </c>
      <c r="F211">
        <v>23</v>
      </c>
      <c r="G211" t="s">
        <v>344</v>
      </c>
      <c r="H211">
        <v>24405</v>
      </c>
      <c r="I211" t="s">
        <v>2579</v>
      </c>
      <c r="J211" t="s">
        <v>2580</v>
      </c>
      <c r="K211" t="s">
        <v>2579</v>
      </c>
      <c r="L211">
        <v>20030114</v>
      </c>
      <c r="M211" t="s">
        <v>2602</v>
      </c>
      <c r="N211">
        <v>235428</v>
      </c>
      <c r="P211">
        <v>2</v>
      </c>
      <c r="Q211" t="s">
        <v>348</v>
      </c>
      <c r="S211" t="s">
        <v>602</v>
      </c>
      <c r="X211" t="s">
        <v>350</v>
      </c>
      <c r="Z211" t="s">
        <v>351</v>
      </c>
    </row>
    <row r="212" spans="1:26">
      <c r="A212" t="s">
        <v>2605</v>
      </c>
      <c r="B212">
        <v>89956239</v>
      </c>
      <c r="C212" t="s">
        <v>2603</v>
      </c>
      <c r="D212" t="s">
        <v>2604</v>
      </c>
      <c r="E212" t="s">
        <v>360</v>
      </c>
      <c r="F212">
        <v>23</v>
      </c>
      <c r="G212" t="s">
        <v>344</v>
      </c>
      <c r="H212">
        <v>24405</v>
      </c>
      <c r="I212" t="s">
        <v>2579</v>
      </c>
      <c r="J212" t="s">
        <v>2580</v>
      </c>
      <c r="K212" t="s">
        <v>2579</v>
      </c>
      <c r="L212">
        <v>20021010</v>
      </c>
      <c r="M212" t="s">
        <v>2605</v>
      </c>
      <c r="N212">
        <v>235428</v>
      </c>
      <c r="P212">
        <v>2</v>
      </c>
      <c r="Q212" t="s">
        <v>348</v>
      </c>
      <c r="S212" t="s">
        <v>602</v>
      </c>
      <c r="X212" t="s">
        <v>350</v>
      </c>
      <c r="Z212" t="s">
        <v>351</v>
      </c>
    </row>
    <row r="213" spans="1:26">
      <c r="A213" t="s">
        <v>2610</v>
      </c>
      <c r="B213">
        <v>97152226</v>
      </c>
      <c r="C213" t="s">
        <v>2606</v>
      </c>
      <c r="D213" t="s">
        <v>2607</v>
      </c>
      <c r="E213" t="s">
        <v>343</v>
      </c>
      <c r="F213">
        <v>23</v>
      </c>
      <c r="G213" t="s">
        <v>344</v>
      </c>
      <c r="H213">
        <v>24304</v>
      </c>
      <c r="I213" t="s">
        <v>2608</v>
      </c>
      <c r="J213" t="s">
        <v>2609</v>
      </c>
      <c r="K213" t="s">
        <v>2608</v>
      </c>
      <c r="L213">
        <v>20020714</v>
      </c>
      <c r="M213" t="s">
        <v>2610</v>
      </c>
      <c r="N213">
        <v>235131</v>
      </c>
      <c r="P213">
        <v>2</v>
      </c>
      <c r="Q213" t="s">
        <v>348</v>
      </c>
      <c r="S213" t="s">
        <v>602</v>
      </c>
      <c r="X213" t="s">
        <v>350</v>
      </c>
      <c r="Z213" t="s">
        <v>351</v>
      </c>
    </row>
    <row r="214" spans="1:26">
      <c r="A214" t="s">
        <v>2613</v>
      </c>
      <c r="B214">
        <v>85238127</v>
      </c>
      <c r="C214" t="s">
        <v>2611</v>
      </c>
      <c r="D214" t="s">
        <v>2612</v>
      </c>
      <c r="E214" t="s">
        <v>343</v>
      </c>
      <c r="F214">
        <v>23</v>
      </c>
      <c r="G214" t="s">
        <v>344</v>
      </c>
      <c r="H214">
        <v>24304</v>
      </c>
      <c r="I214" t="s">
        <v>2608</v>
      </c>
      <c r="J214" t="s">
        <v>2609</v>
      </c>
      <c r="K214" t="s">
        <v>2608</v>
      </c>
      <c r="L214">
        <v>20010515</v>
      </c>
      <c r="M214" t="s">
        <v>2613</v>
      </c>
      <c r="N214">
        <v>235131</v>
      </c>
      <c r="P214">
        <v>3</v>
      </c>
      <c r="Q214" t="s">
        <v>348</v>
      </c>
      <c r="S214" t="s">
        <v>602</v>
      </c>
      <c r="X214" t="s">
        <v>350</v>
      </c>
      <c r="Z214" t="s">
        <v>351</v>
      </c>
    </row>
    <row r="215" spans="1:26">
      <c r="A215" t="s">
        <v>2616</v>
      </c>
      <c r="B215">
        <v>85237227</v>
      </c>
      <c r="C215" t="s">
        <v>2614</v>
      </c>
      <c r="D215" t="s">
        <v>2615</v>
      </c>
      <c r="E215" t="s">
        <v>343</v>
      </c>
      <c r="F215">
        <v>23</v>
      </c>
      <c r="G215" t="s">
        <v>344</v>
      </c>
      <c r="H215">
        <v>24304</v>
      </c>
      <c r="I215" t="s">
        <v>2608</v>
      </c>
      <c r="J215" t="s">
        <v>2609</v>
      </c>
      <c r="K215" t="s">
        <v>2608</v>
      </c>
      <c r="L215">
        <v>20010906</v>
      </c>
      <c r="M215" t="s">
        <v>2616</v>
      </c>
      <c r="N215">
        <v>235131</v>
      </c>
      <c r="P215">
        <v>3</v>
      </c>
      <c r="Q215" t="s">
        <v>348</v>
      </c>
      <c r="S215" t="s">
        <v>602</v>
      </c>
      <c r="X215" t="s">
        <v>350</v>
      </c>
      <c r="Z215" t="s">
        <v>351</v>
      </c>
    </row>
    <row r="216" spans="1:26">
      <c r="A216" t="s">
        <v>2619</v>
      </c>
      <c r="B216">
        <v>97155128</v>
      </c>
      <c r="C216" t="s">
        <v>2617</v>
      </c>
      <c r="D216" t="s">
        <v>2618</v>
      </c>
      <c r="E216" t="s">
        <v>343</v>
      </c>
      <c r="F216">
        <v>23</v>
      </c>
      <c r="G216" t="s">
        <v>344</v>
      </c>
      <c r="H216">
        <v>24304</v>
      </c>
      <c r="I216" t="s">
        <v>2608</v>
      </c>
      <c r="J216" t="s">
        <v>2609</v>
      </c>
      <c r="K216" t="s">
        <v>2608</v>
      </c>
      <c r="L216">
        <v>20020413</v>
      </c>
      <c r="M216" t="s">
        <v>2619</v>
      </c>
      <c r="N216">
        <v>235131</v>
      </c>
      <c r="P216">
        <v>2</v>
      </c>
      <c r="Q216" t="s">
        <v>348</v>
      </c>
      <c r="S216" t="s">
        <v>602</v>
      </c>
      <c r="X216" t="s">
        <v>350</v>
      </c>
      <c r="Z216" t="s">
        <v>351</v>
      </c>
    </row>
    <row r="217" spans="1:26">
      <c r="A217" t="s">
        <v>2622</v>
      </c>
      <c r="B217">
        <v>97151932</v>
      </c>
      <c r="C217" t="s">
        <v>2620</v>
      </c>
      <c r="D217" t="s">
        <v>2621</v>
      </c>
      <c r="E217" t="s">
        <v>343</v>
      </c>
      <c r="F217">
        <v>23</v>
      </c>
      <c r="G217" t="s">
        <v>344</v>
      </c>
      <c r="H217">
        <v>24304</v>
      </c>
      <c r="I217" t="s">
        <v>2608</v>
      </c>
      <c r="J217" t="s">
        <v>2609</v>
      </c>
      <c r="K217" t="s">
        <v>2608</v>
      </c>
      <c r="L217">
        <v>20020903</v>
      </c>
      <c r="M217" t="s">
        <v>2622</v>
      </c>
      <c r="N217">
        <v>235131</v>
      </c>
      <c r="P217">
        <v>2</v>
      </c>
      <c r="Q217" t="s">
        <v>348</v>
      </c>
      <c r="S217" t="s">
        <v>602</v>
      </c>
      <c r="X217" t="s">
        <v>350</v>
      </c>
      <c r="Z217" t="s">
        <v>351</v>
      </c>
    </row>
    <row r="218" spans="1:26">
      <c r="A218" t="s">
        <v>2625</v>
      </c>
      <c r="B218">
        <v>97154733</v>
      </c>
      <c r="C218" t="s">
        <v>2623</v>
      </c>
      <c r="D218" t="s">
        <v>2624</v>
      </c>
      <c r="E218" t="s">
        <v>343</v>
      </c>
      <c r="F218">
        <v>23</v>
      </c>
      <c r="G218" t="s">
        <v>344</v>
      </c>
      <c r="H218">
        <v>24304</v>
      </c>
      <c r="I218" t="s">
        <v>2608</v>
      </c>
      <c r="J218" t="s">
        <v>2609</v>
      </c>
      <c r="K218" t="s">
        <v>2608</v>
      </c>
      <c r="L218">
        <v>20021107</v>
      </c>
      <c r="M218" t="s">
        <v>2625</v>
      </c>
      <c r="N218">
        <v>235131</v>
      </c>
      <c r="P218">
        <v>2</v>
      </c>
      <c r="Q218" t="s">
        <v>348</v>
      </c>
      <c r="S218" t="s">
        <v>602</v>
      </c>
      <c r="X218" t="s">
        <v>350</v>
      </c>
      <c r="Z218" t="s">
        <v>351</v>
      </c>
    </row>
    <row r="219" spans="1:26">
      <c r="A219" t="s">
        <v>2627</v>
      </c>
      <c r="B219">
        <v>85238228</v>
      </c>
      <c r="C219" t="s">
        <v>2626</v>
      </c>
      <c r="D219" t="s">
        <v>1581</v>
      </c>
      <c r="E219" t="s">
        <v>343</v>
      </c>
      <c r="F219">
        <v>23</v>
      </c>
      <c r="G219" t="s">
        <v>344</v>
      </c>
      <c r="H219">
        <v>24304</v>
      </c>
      <c r="I219" t="s">
        <v>2608</v>
      </c>
      <c r="J219" t="s">
        <v>2609</v>
      </c>
      <c r="K219" t="s">
        <v>2608</v>
      </c>
      <c r="L219">
        <v>20011212</v>
      </c>
      <c r="M219" t="s">
        <v>2627</v>
      </c>
      <c r="N219">
        <v>235131</v>
      </c>
      <c r="P219">
        <v>3</v>
      </c>
      <c r="Q219" t="s">
        <v>348</v>
      </c>
      <c r="S219" t="s">
        <v>602</v>
      </c>
      <c r="X219" t="s">
        <v>350</v>
      </c>
      <c r="Z219" t="s">
        <v>351</v>
      </c>
    </row>
    <row r="220" spans="1:26">
      <c r="A220" t="s">
        <v>2630</v>
      </c>
      <c r="B220">
        <v>97152630</v>
      </c>
      <c r="C220" t="s">
        <v>2628</v>
      </c>
      <c r="D220" t="s">
        <v>2629</v>
      </c>
      <c r="E220" t="s">
        <v>360</v>
      </c>
      <c r="F220">
        <v>23</v>
      </c>
      <c r="G220" t="s">
        <v>344</v>
      </c>
      <c r="H220">
        <v>24304</v>
      </c>
      <c r="I220" t="s">
        <v>2608</v>
      </c>
      <c r="J220" t="s">
        <v>2609</v>
      </c>
      <c r="K220" t="s">
        <v>2608</v>
      </c>
      <c r="L220">
        <v>20021129</v>
      </c>
      <c r="M220" t="s">
        <v>2630</v>
      </c>
      <c r="N220">
        <v>235131</v>
      </c>
      <c r="P220">
        <v>2</v>
      </c>
      <c r="Q220" t="s">
        <v>348</v>
      </c>
      <c r="S220" t="s">
        <v>602</v>
      </c>
      <c r="X220" t="s">
        <v>350</v>
      </c>
      <c r="Z220" t="s">
        <v>351</v>
      </c>
    </row>
    <row r="221" spans="1:26">
      <c r="A221" t="s">
        <v>2633</v>
      </c>
      <c r="B221">
        <v>97151528</v>
      </c>
      <c r="C221" t="s">
        <v>2631</v>
      </c>
      <c r="D221" t="s">
        <v>2632</v>
      </c>
      <c r="E221" t="s">
        <v>343</v>
      </c>
      <c r="F221">
        <v>23</v>
      </c>
      <c r="G221" t="s">
        <v>344</v>
      </c>
      <c r="H221">
        <v>24304</v>
      </c>
      <c r="I221" t="s">
        <v>2608</v>
      </c>
      <c r="J221" t="s">
        <v>2609</v>
      </c>
      <c r="K221" t="s">
        <v>2608</v>
      </c>
      <c r="L221">
        <v>20010602</v>
      </c>
      <c r="M221" t="s">
        <v>2633</v>
      </c>
      <c r="N221">
        <v>235131</v>
      </c>
      <c r="P221">
        <v>3</v>
      </c>
      <c r="Q221" t="s">
        <v>348</v>
      </c>
      <c r="S221" t="s">
        <v>602</v>
      </c>
      <c r="X221" t="s">
        <v>350</v>
      </c>
      <c r="Z221" t="s">
        <v>351</v>
      </c>
    </row>
    <row r="222" spans="1:26">
      <c r="A222" t="s">
        <v>2636</v>
      </c>
      <c r="B222">
        <v>97155330</v>
      </c>
      <c r="C222" t="s">
        <v>2634</v>
      </c>
      <c r="D222" t="s">
        <v>2635</v>
      </c>
      <c r="E222" t="s">
        <v>343</v>
      </c>
      <c r="F222">
        <v>23</v>
      </c>
      <c r="G222" t="s">
        <v>344</v>
      </c>
      <c r="H222">
        <v>24304</v>
      </c>
      <c r="I222" t="s">
        <v>2608</v>
      </c>
      <c r="J222" t="s">
        <v>2609</v>
      </c>
      <c r="K222" t="s">
        <v>2608</v>
      </c>
      <c r="L222">
        <v>20021223</v>
      </c>
      <c r="M222" t="s">
        <v>2636</v>
      </c>
      <c r="N222">
        <v>235131</v>
      </c>
      <c r="P222">
        <v>2</v>
      </c>
      <c r="Q222" t="s">
        <v>348</v>
      </c>
      <c r="S222" t="s">
        <v>602</v>
      </c>
      <c r="X222" t="s">
        <v>350</v>
      </c>
      <c r="Z222" t="s">
        <v>351</v>
      </c>
    </row>
    <row r="223" spans="1:26">
      <c r="A223" t="s">
        <v>2639</v>
      </c>
      <c r="B223">
        <v>85239229</v>
      </c>
      <c r="C223" t="s">
        <v>2637</v>
      </c>
      <c r="D223" t="s">
        <v>2638</v>
      </c>
      <c r="E223" t="s">
        <v>343</v>
      </c>
      <c r="F223">
        <v>23</v>
      </c>
      <c r="G223" t="s">
        <v>344</v>
      </c>
      <c r="H223">
        <v>24304</v>
      </c>
      <c r="I223" t="s">
        <v>2608</v>
      </c>
      <c r="J223" t="s">
        <v>2609</v>
      </c>
      <c r="K223" t="s">
        <v>2608</v>
      </c>
      <c r="L223">
        <v>20011012</v>
      </c>
      <c r="M223" t="s">
        <v>2639</v>
      </c>
      <c r="N223">
        <v>235131</v>
      </c>
      <c r="P223">
        <v>3</v>
      </c>
      <c r="Q223" t="s">
        <v>348</v>
      </c>
      <c r="S223" t="s">
        <v>602</v>
      </c>
      <c r="X223" t="s">
        <v>350</v>
      </c>
      <c r="Z223" t="s">
        <v>351</v>
      </c>
    </row>
    <row r="224" spans="1:26">
      <c r="A224" t="s">
        <v>2642</v>
      </c>
      <c r="B224">
        <v>97153227</v>
      </c>
      <c r="C224" t="s">
        <v>2640</v>
      </c>
      <c r="D224" t="s">
        <v>2641</v>
      </c>
      <c r="E224" t="s">
        <v>343</v>
      </c>
      <c r="F224">
        <v>23</v>
      </c>
      <c r="G224" t="s">
        <v>344</v>
      </c>
      <c r="H224">
        <v>24304</v>
      </c>
      <c r="I224" t="s">
        <v>2608</v>
      </c>
      <c r="J224" t="s">
        <v>2609</v>
      </c>
      <c r="K224" t="s">
        <v>2608</v>
      </c>
      <c r="L224">
        <v>20030114</v>
      </c>
      <c r="M224" t="s">
        <v>2642</v>
      </c>
      <c r="N224">
        <v>235131</v>
      </c>
      <c r="P224">
        <v>2</v>
      </c>
      <c r="Q224" t="s">
        <v>348</v>
      </c>
      <c r="S224" t="s">
        <v>602</v>
      </c>
      <c r="X224" t="s">
        <v>350</v>
      </c>
      <c r="Z224" t="s">
        <v>351</v>
      </c>
    </row>
    <row r="225" spans="1:26">
      <c r="A225" t="s">
        <v>2645</v>
      </c>
      <c r="B225">
        <v>97154531</v>
      </c>
      <c r="C225" t="s">
        <v>2643</v>
      </c>
      <c r="D225" t="s">
        <v>2644</v>
      </c>
      <c r="E225" t="s">
        <v>343</v>
      </c>
      <c r="F225">
        <v>23</v>
      </c>
      <c r="G225" t="s">
        <v>344</v>
      </c>
      <c r="H225">
        <v>24304</v>
      </c>
      <c r="I225" t="s">
        <v>2608</v>
      </c>
      <c r="J225" t="s">
        <v>2609</v>
      </c>
      <c r="K225" t="s">
        <v>2608</v>
      </c>
      <c r="L225">
        <v>20021120</v>
      </c>
      <c r="M225" t="s">
        <v>2645</v>
      </c>
      <c r="N225">
        <v>235131</v>
      </c>
      <c r="P225">
        <v>2</v>
      </c>
      <c r="Q225" t="s">
        <v>348</v>
      </c>
      <c r="S225" t="s">
        <v>602</v>
      </c>
      <c r="X225" t="s">
        <v>350</v>
      </c>
      <c r="Z225" t="s">
        <v>351</v>
      </c>
    </row>
    <row r="226" spans="1:26">
      <c r="A226" t="s">
        <v>2648</v>
      </c>
      <c r="B226">
        <v>97154430</v>
      </c>
      <c r="C226" t="s">
        <v>2646</v>
      </c>
      <c r="D226" t="s">
        <v>2647</v>
      </c>
      <c r="E226" t="s">
        <v>343</v>
      </c>
      <c r="F226">
        <v>23</v>
      </c>
      <c r="G226" t="s">
        <v>344</v>
      </c>
      <c r="H226">
        <v>24304</v>
      </c>
      <c r="I226" t="s">
        <v>2608</v>
      </c>
      <c r="J226" t="s">
        <v>2609</v>
      </c>
      <c r="K226" t="s">
        <v>2608</v>
      </c>
      <c r="L226">
        <v>20030114</v>
      </c>
      <c r="M226" t="s">
        <v>2648</v>
      </c>
      <c r="N226">
        <v>235131</v>
      </c>
      <c r="P226">
        <v>2</v>
      </c>
      <c r="Q226" t="s">
        <v>348</v>
      </c>
      <c r="S226" t="s">
        <v>602</v>
      </c>
      <c r="X226" t="s">
        <v>350</v>
      </c>
      <c r="Z226" t="s">
        <v>351</v>
      </c>
    </row>
    <row r="227" spans="1:26">
      <c r="A227" t="s">
        <v>2651</v>
      </c>
      <c r="B227">
        <v>85239330</v>
      </c>
      <c r="C227" t="s">
        <v>2649</v>
      </c>
      <c r="D227" t="s">
        <v>2650</v>
      </c>
      <c r="E227" t="s">
        <v>360</v>
      </c>
      <c r="F227">
        <v>23</v>
      </c>
      <c r="G227" t="s">
        <v>344</v>
      </c>
      <c r="H227">
        <v>24304</v>
      </c>
      <c r="I227" t="s">
        <v>2608</v>
      </c>
      <c r="J227" t="s">
        <v>2609</v>
      </c>
      <c r="K227" t="s">
        <v>2608</v>
      </c>
      <c r="L227">
        <v>20010418</v>
      </c>
      <c r="M227" t="s">
        <v>2651</v>
      </c>
      <c r="N227">
        <v>235131</v>
      </c>
      <c r="P227">
        <v>3</v>
      </c>
      <c r="Q227" t="s">
        <v>348</v>
      </c>
      <c r="S227" t="s">
        <v>602</v>
      </c>
      <c r="X227" t="s">
        <v>350</v>
      </c>
      <c r="Z227" t="s">
        <v>351</v>
      </c>
    </row>
    <row r="228" spans="1:26">
      <c r="A228" t="s">
        <v>2654</v>
      </c>
      <c r="B228">
        <v>97153429</v>
      </c>
      <c r="C228" t="s">
        <v>2652</v>
      </c>
      <c r="D228" t="s">
        <v>2653</v>
      </c>
      <c r="E228" t="s">
        <v>343</v>
      </c>
      <c r="F228">
        <v>23</v>
      </c>
      <c r="G228" t="s">
        <v>344</v>
      </c>
      <c r="H228">
        <v>24304</v>
      </c>
      <c r="I228" t="s">
        <v>2608</v>
      </c>
      <c r="J228" t="s">
        <v>2609</v>
      </c>
      <c r="K228" t="s">
        <v>2608</v>
      </c>
      <c r="L228">
        <v>20021008</v>
      </c>
      <c r="M228" t="s">
        <v>2654</v>
      </c>
      <c r="N228">
        <v>235131</v>
      </c>
      <c r="P228">
        <v>2</v>
      </c>
      <c r="Q228" t="s">
        <v>348</v>
      </c>
      <c r="S228" t="s">
        <v>602</v>
      </c>
      <c r="X228" t="s">
        <v>350</v>
      </c>
      <c r="Z228" t="s">
        <v>351</v>
      </c>
    </row>
    <row r="229" spans="1:26">
      <c r="A229" t="s">
        <v>2657</v>
      </c>
      <c r="B229">
        <v>97152731</v>
      </c>
      <c r="C229" t="s">
        <v>2655</v>
      </c>
      <c r="D229" t="s">
        <v>2656</v>
      </c>
      <c r="E229" t="s">
        <v>360</v>
      </c>
      <c r="F229">
        <v>23</v>
      </c>
      <c r="G229" t="s">
        <v>344</v>
      </c>
      <c r="H229">
        <v>24304</v>
      </c>
      <c r="I229" t="s">
        <v>2608</v>
      </c>
      <c r="J229" t="s">
        <v>2609</v>
      </c>
      <c r="K229" t="s">
        <v>2608</v>
      </c>
      <c r="L229">
        <v>20020609</v>
      </c>
      <c r="M229" t="s">
        <v>2657</v>
      </c>
      <c r="N229">
        <v>235131</v>
      </c>
      <c r="P229">
        <v>2</v>
      </c>
      <c r="Q229" t="s">
        <v>348</v>
      </c>
      <c r="S229" t="s">
        <v>602</v>
      </c>
      <c r="X229" t="s">
        <v>350</v>
      </c>
      <c r="Z229" t="s">
        <v>351</v>
      </c>
    </row>
    <row r="230" spans="1:26">
      <c r="A230" t="s">
        <v>2660</v>
      </c>
      <c r="B230">
        <v>85237833</v>
      </c>
      <c r="C230" t="s">
        <v>2658</v>
      </c>
      <c r="D230" t="s">
        <v>2659</v>
      </c>
      <c r="E230" t="s">
        <v>360</v>
      </c>
      <c r="F230">
        <v>23</v>
      </c>
      <c r="G230" t="s">
        <v>344</v>
      </c>
      <c r="H230">
        <v>24304</v>
      </c>
      <c r="I230" t="s">
        <v>2608</v>
      </c>
      <c r="J230" t="s">
        <v>2609</v>
      </c>
      <c r="K230" t="s">
        <v>2608</v>
      </c>
      <c r="L230">
        <v>20020217</v>
      </c>
      <c r="M230" t="s">
        <v>2660</v>
      </c>
      <c r="N230">
        <v>235131</v>
      </c>
      <c r="P230">
        <v>3</v>
      </c>
      <c r="Q230" t="s">
        <v>348</v>
      </c>
      <c r="S230" t="s">
        <v>602</v>
      </c>
      <c r="X230" t="s">
        <v>350</v>
      </c>
      <c r="Z230" t="s">
        <v>351</v>
      </c>
    </row>
    <row r="231" spans="1:26">
      <c r="A231" t="s">
        <v>2663</v>
      </c>
      <c r="B231">
        <v>85238733</v>
      </c>
      <c r="C231" t="s">
        <v>2661</v>
      </c>
      <c r="D231" t="s">
        <v>2662</v>
      </c>
      <c r="E231" t="s">
        <v>360</v>
      </c>
      <c r="F231">
        <v>23</v>
      </c>
      <c r="G231" t="s">
        <v>344</v>
      </c>
      <c r="H231">
        <v>24304</v>
      </c>
      <c r="I231" t="s">
        <v>2608</v>
      </c>
      <c r="J231" t="s">
        <v>2609</v>
      </c>
      <c r="K231" t="s">
        <v>2608</v>
      </c>
      <c r="L231">
        <v>20020122</v>
      </c>
      <c r="M231" t="s">
        <v>2663</v>
      </c>
      <c r="N231">
        <v>235131</v>
      </c>
      <c r="P231">
        <v>3</v>
      </c>
      <c r="Q231" t="s">
        <v>348</v>
      </c>
      <c r="S231" t="s">
        <v>602</v>
      </c>
      <c r="X231" t="s">
        <v>350</v>
      </c>
      <c r="Z231" t="s">
        <v>351</v>
      </c>
    </row>
    <row r="232" spans="1:26">
      <c r="A232" t="s">
        <v>2666</v>
      </c>
      <c r="B232">
        <v>85238430</v>
      </c>
      <c r="C232" t="s">
        <v>2664</v>
      </c>
      <c r="D232" t="s">
        <v>2665</v>
      </c>
      <c r="E232" t="s">
        <v>343</v>
      </c>
      <c r="F232">
        <v>23</v>
      </c>
      <c r="G232" t="s">
        <v>344</v>
      </c>
      <c r="H232">
        <v>24304</v>
      </c>
      <c r="I232" t="s">
        <v>2608</v>
      </c>
      <c r="J232" t="s">
        <v>2609</v>
      </c>
      <c r="K232" t="s">
        <v>2608</v>
      </c>
      <c r="L232">
        <v>20010613</v>
      </c>
      <c r="M232" t="s">
        <v>2666</v>
      </c>
      <c r="N232">
        <v>235131</v>
      </c>
      <c r="P232">
        <v>3</v>
      </c>
      <c r="Q232" t="s">
        <v>348</v>
      </c>
      <c r="S232" t="s">
        <v>602</v>
      </c>
      <c r="X232" t="s">
        <v>350</v>
      </c>
      <c r="Z232" t="s">
        <v>351</v>
      </c>
    </row>
    <row r="233" spans="1:26">
      <c r="A233" t="s">
        <v>2669</v>
      </c>
      <c r="B233">
        <v>85237631</v>
      </c>
      <c r="C233" t="s">
        <v>2667</v>
      </c>
      <c r="D233" t="s">
        <v>2668</v>
      </c>
      <c r="E233" t="s">
        <v>343</v>
      </c>
      <c r="F233">
        <v>23</v>
      </c>
      <c r="G233" t="s">
        <v>344</v>
      </c>
      <c r="H233">
        <v>24304</v>
      </c>
      <c r="I233" t="s">
        <v>2608</v>
      </c>
      <c r="J233" t="s">
        <v>2609</v>
      </c>
      <c r="K233" t="s">
        <v>2608</v>
      </c>
      <c r="L233">
        <v>20011203</v>
      </c>
      <c r="M233" t="s">
        <v>2669</v>
      </c>
      <c r="N233">
        <v>235131</v>
      </c>
      <c r="P233">
        <v>3</v>
      </c>
      <c r="Q233" t="s">
        <v>348</v>
      </c>
      <c r="S233" t="s">
        <v>602</v>
      </c>
      <c r="X233" t="s">
        <v>350</v>
      </c>
      <c r="Z233" t="s">
        <v>351</v>
      </c>
    </row>
    <row r="234" spans="1:26">
      <c r="A234" t="s">
        <v>2672</v>
      </c>
      <c r="B234">
        <v>97154935</v>
      </c>
      <c r="C234" t="s">
        <v>2670</v>
      </c>
      <c r="D234" t="s">
        <v>2671</v>
      </c>
      <c r="E234" t="s">
        <v>360</v>
      </c>
      <c r="F234">
        <v>23</v>
      </c>
      <c r="G234" t="s">
        <v>344</v>
      </c>
      <c r="H234">
        <v>24304</v>
      </c>
      <c r="I234" t="s">
        <v>2608</v>
      </c>
      <c r="J234" t="s">
        <v>2609</v>
      </c>
      <c r="K234" t="s">
        <v>2608</v>
      </c>
      <c r="L234">
        <v>20020705</v>
      </c>
      <c r="M234" t="s">
        <v>2672</v>
      </c>
      <c r="N234">
        <v>235131</v>
      </c>
      <c r="P234">
        <v>2</v>
      </c>
      <c r="Q234" t="s">
        <v>348</v>
      </c>
      <c r="S234" t="s">
        <v>602</v>
      </c>
      <c r="X234" t="s">
        <v>350</v>
      </c>
      <c r="Z234" t="s">
        <v>351</v>
      </c>
    </row>
    <row r="235" spans="1:26">
      <c r="A235" t="s">
        <v>2675</v>
      </c>
      <c r="B235">
        <v>97153732</v>
      </c>
      <c r="C235" t="s">
        <v>2673</v>
      </c>
      <c r="D235" t="s">
        <v>2674</v>
      </c>
      <c r="E235" t="s">
        <v>343</v>
      </c>
      <c r="F235">
        <v>23</v>
      </c>
      <c r="G235" t="s">
        <v>344</v>
      </c>
      <c r="H235">
        <v>24304</v>
      </c>
      <c r="I235" t="s">
        <v>2608</v>
      </c>
      <c r="J235" t="s">
        <v>2609</v>
      </c>
      <c r="K235" t="s">
        <v>2608</v>
      </c>
      <c r="L235">
        <v>20020707</v>
      </c>
      <c r="M235" t="s">
        <v>2675</v>
      </c>
      <c r="N235">
        <v>235131</v>
      </c>
      <c r="P235">
        <v>2</v>
      </c>
      <c r="Q235" t="s">
        <v>348</v>
      </c>
      <c r="S235" t="s">
        <v>602</v>
      </c>
      <c r="X235" t="s">
        <v>350</v>
      </c>
      <c r="Z235" t="s">
        <v>351</v>
      </c>
    </row>
    <row r="236" spans="1:26">
      <c r="A236" t="s">
        <v>2678</v>
      </c>
      <c r="B236">
        <v>85237934</v>
      </c>
      <c r="C236" t="s">
        <v>2676</v>
      </c>
      <c r="D236" t="s">
        <v>2677</v>
      </c>
      <c r="E236" t="s">
        <v>360</v>
      </c>
      <c r="F236">
        <v>23</v>
      </c>
      <c r="G236" t="s">
        <v>344</v>
      </c>
      <c r="H236">
        <v>24304</v>
      </c>
      <c r="I236" t="s">
        <v>2608</v>
      </c>
      <c r="J236" t="s">
        <v>2609</v>
      </c>
      <c r="K236" t="s">
        <v>2608</v>
      </c>
      <c r="L236">
        <v>20020130</v>
      </c>
      <c r="M236" t="s">
        <v>2678</v>
      </c>
      <c r="N236">
        <v>235131</v>
      </c>
      <c r="P236">
        <v>3</v>
      </c>
      <c r="Q236" t="s">
        <v>348</v>
      </c>
      <c r="S236" t="s">
        <v>602</v>
      </c>
      <c r="X236" t="s">
        <v>350</v>
      </c>
      <c r="Z236" t="s">
        <v>351</v>
      </c>
    </row>
    <row r="237" spans="1:26">
      <c r="A237" t="s">
        <v>2681</v>
      </c>
      <c r="B237">
        <v>97152428</v>
      </c>
      <c r="C237" t="s">
        <v>2679</v>
      </c>
      <c r="D237" t="s">
        <v>2680</v>
      </c>
      <c r="E237" t="s">
        <v>343</v>
      </c>
      <c r="F237">
        <v>23</v>
      </c>
      <c r="G237" t="s">
        <v>344</v>
      </c>
      <c r="H237">
        <v>24304</v>
      </c>
      <c r="I237" t="s">
        <v>2608</v>
      </c>
      <c r="J237" t="s">
        <v>2609</v>
      </c>
      <c r="K237" t="s">
        <v>2608</v>
      </c>
      <c r="L237">
        <v>20020503</v>
      </c>
      <c r="M237" t="s">
        <v>2681</v>
      </c>
      <c r="N237">
        <v>235131</v>
      </c>
      <c r="P237">
        <v>2</v>
      </c>
      <c r="Q237" t="s">
        <v>348</v>
      </c>
      <c r="S237" t="s">
        <v>602</v>
      </c>
      <c r="X237" t="s">
        <v>350</v>
      </c>
      <c r="Z237" t="s">
        <v>351</v>
      </c>
    </row>
    <row r="238" spans="1:26">
      <c r="A238" t="s">
        <v>2684</v>
      </c>
      <c r="B238">
        <v>97154026</v>
      </c>
      <c r="C238" t="s">
        <v>2682</v>
      </c>
      <c r="D238" t="s">
        <v>2683</v>
      </c>
      <c r="E238" t="s">
        <v>360</v>
      </c>
      <c r="F238">
        <v>23</v>
      </c>
      <c r="G238" t="s">
        <v>344</v>
      </c>
      <c r="H238">
        <v>24304</v>
      </c>
      <c r="I238" t="s">
        <v>2608</v>
      </c>
      <c r="J238" t="s">
        <v>2609</v>
      </c>
      <c r="K238" t="s">
        <v>2608</v>
      </c>
      <c r="L238">
        <v>20021215</v>
      </c>
      <c r="M238" t="s">
        <v>2684</v>
      </c>
      <c r="N238">
        <v>235131</v>
      </c>
      <c r="P238">
        <v>2</v>
      </c>
      <c r="Q238" t="s">
        <v>348</v>
      </c>
      <c r="S238" t="s">
        <v>602</v>
      </c>
      <c r="X238" t="s">
        <v>350</v>
      </c>
      <c r="Z238" t="s">
        <v>351</v>
      </c>
    </row>
    <row r="239" spans="1:26">
      <c r="A239" t="s">
        <v>2687</v>
      </c>
      <c r="B239">
        <v>97154127</v>
      </c>
      <c r="C239" t="s">
        <v>2685</v>
      </c>
      <c r="D239" t="s">
        <v>2686</v>
      </c>
      <c r="E239" t="s">
        <v>360</v>
      </c>
      <c r="F239">
        <v>23</v>
      </c>
      <c r="G239" t="s">
        <v>344</v>
      </c>
      <c r="H239">
        <v>24304</v>
      </c>
      <c r="I239" t="s">
        <v>2608</v>
      </c>
      <c r="J239" t="s">
        <v>2609</v>
      </c>
      <c r="K239" t="s">
        <v>2608</v>
      </c>
      <c r="L239">
        <v>20020628</v>
      </c>
      <c r="M239" t="s">
        <v>2687</v>
      </c>
      <c r="N239">
        <v>235131</v>
      </c>
      <c r="P239">
        <v>2</v>
      </c>
      <c r="Q239" t="s">
        <v>348</v>
      </c>
      <c r="S239" t="s">
        <v>602</v>
      </c>
      <c r="X239" t="s">
        <v>350</v>
      </c>
      <c r="Z239" t="s">
        <v>351</v>
      </c>
    </row>
    <row r="240" spans="1:26">
      <c r="A240" t="s">
        <v>2690</v>
      </c>
      <c r="B240">
        <v>97155431</v>
      </c>
      <c r="C240" t="s">
        <v>2688</v>
      </c>
      <c r="D240" t="s">
        <v>2689</v>
      </c>
      <c r="E240" t="s">
        <v>343</v>
      </c>
      <c r="F240">
        <v>23</v>
      </c>
      <c r="G240" t="s">
        <v>344</v>
      </c>
      <c r="H240">
        <v>24304</v>
      </c>
      <c r="I240" t="s">
        <v>2608</v>
      </c>
      <c r="J240" t="s">
        <v>2609</v>
      </c>
      <c r="K240" t="s">
        <v>2608</v>
      </c>
      <c r="L240">
        <v>20030307</v>
      </c>
      <c r="M240" t="s">
        <v>2690</v>
      </c>
      <c r="N240">
        <v>235131</v>
      </c>
      <c r="P240">
        <v>2</v>
      </c>
      <c r="Q240" t="s">
        <v>348</v>
      </c>
      <c r="S240" t="s">
        <v>602</v>
      </c>
      <c r="X240" t="s">
        <v>350</v>
      </c>
      <c r="Z240" t="s">
        <v>351</v>
      </c>
    </row>
    <row r="241" spans="1:26">
      <c r="A241" t="s">
        <v>2693</v>
      </c>
      <c r="B241">
        <v>72779537</v>
      </c>
      <c r="C241" t="s">
        <v>2691</v>
      </c>
      <c r="D241" t="s">
        <v>2692</v>
      </c>
      <c r="E241" t="s">
        <v>360</v>
      </c>
      <c r="F241">
        <v>23</v>
      </c>
      <c r="G241" t="s">
        <v>344</v>
      </c>
      <c r="H241">
        <v>24304</v>
      </c>
      <c r="I241" t="s">
        <v>2608</v>
      </c>
      <c r="J241" t="s">
        <v>2609</v>
      </c>
      <c r="K241" t="s">
        <v>2608</v>
      </c>
      <c r="L241">
        <v>20010425</v>
      </c>
      <c r="M241" t="s">
        <v>2693</v>
      </c>
      <c r="N241">
        <v>235131</v>
      </c>
      <c r="P241">
        <v>3</v>
      </c>
      <c r="Q241" t="s">
        <v>348</v>
      </c>
      <c r="S241" t="s">
        <v>602</v>
      </c>
      <c r="X241" t="s">
        <v>350</v>
      </c>
      <c r="Z241" t="s">
        <v>351</v>
      </c>
    </row>
    <row r="242" spans="1:26">
      <c r="A242" t="s">
        <v>2696</v>
      </c>
      <c r="B242">
        <v>85238632</v>
      </c>
      <c r="C242" t="s">
        <v>2694</v>
      </c>
      <c r="D242" t="s">
        <v>2695</v>
      </c>
      <c r="E242" t="s">
        <v>343</v>
      </c>
      <c r="F242">
        <v>23</v>
      </c>
      <c r="G242" t="s">
        <v>344</v>
      </c>
      <c r="H242">
        <v>24304</v>
      </c>
      <c r="I242" t="s">
        <v>2608</v>
      </c>
      <c r="J242" t="s">
        <v>2609</v>
      </c>
      <c r="K242" t="s">
        <v>2608</v>
      </c>
      <c r="L242">
        <v>20010620</v>
      </c>
      <c r="M242" t="s">
        <v>2696</v>
      </c>
      <c r="N242">
        <v>235131</v>
      </c>
      <c r="P242">
        <v>3</v>
      </c>
      <c r="Q242" t="s">
        <v>348</v>
      </c>
      <c r="S242" t="s">
        <v>602</v>
      </c>
      <c r="X242" t="s">
        <v>350</v>
      </c>
      <c r="Z242" t="s">
        <v>351</v>
      </c>
    </row>
    <row r="243" spans="1:26">
      <c r="A243" t="s">
        <v>2699</v>
      </c>
      <c r="B243">
        <v>97153025</v>
      </c>
      <c r="C243" t="s">
        <v>2697</v>
      </c>
      <c r="D243" t="s">
        <v>2698</v>
      </c>
      <c r="E243" t="s">
        <v>360</v>
      </c>
      <c r="F243">
        <v>23</v>
      </c>
      <c r="G243" t="s">
        <v>344</v>
      </c>
      <c r="H243">
        <v>24304</v>
      </c>
      <c r="I243" t="s">
        <v>2608</v>
      </c>
      <c r="J243" t="s">
        <v>2609</v>
      </c>
      <c r="K243" t="s">
        <v>2608</v>
      </c>
      <c r="L243">
        <v>20020717</v>
      </c>
      <c r="M243" t="s">
        <v>2699</v>
      </c>
      <c r="N243">
        <v>235131</v>
      </c>
      <c r="P243">
        <v>2</v>
      </c>
      <c r="Q243" t="s">
        <v>348</v>
      </c>
      <c r="S243" t="s">
        <v>602</v>
      </c>
      <c r="X243" t="s">
        <v>350</v>
      </c>
      <c r="Z243" t="s">
        <v>351</v>
      </c>
    </row>
    <row r="244" spans="1:26">
      <c r="A244" t="s">
        <v>2702</v>
      </c>
      <c r="B244">
        <v>85237530</v>
      </c>
      <c r="C244" t="s">
        <v>2700</v>
      </c>
      <c r="D244" t="s">
        <v>2701</v>
      </c>
      <c r="E244" t="s">
        <v>343</v>
      </c>
      <c r="F244">
        <v>23</v>
      </c>
      <c r="G244" t="s">
        <v>344</v>
      </c>
      <c r="H244">
        <v>24304</v>
      </c>
      <c r="I244" t="s">
        <v>2608</v>
      </c>
      <c r="J244" t="s">
        <v>2609</v>
      </c>
      <c r="K244" t="s">
        <v>2608</v>
      </c>
      <c r="L244">
        <v>20010615</v>
      </c>
      <c r="M244" t="s">
        <v>2702</v>
      </c>
      <c r="N244">
        <v>235131</v>
      </c>
      <c r="P244">
        <v>3</v>
      </c>
      <c r="Q244" t="s">
        <v>348</v>
      </c>
      <c r="S244" t="s">
        <v>602</v>
      </c>
      <c r="X244" t="s">
        <v>350</v>
      </c>
      <c r="Z244" t="s">
        <v>351</v>
      </c>
    </row>
    <row r="245" spans="1:26">
      <c r="A245" t="s">
        <v>2705</v>
      </c>
      <c r="B245">
        <v>85237732</v>
      </c>
      <c r="C245" t="s">
        <v>2703</v>
      </c>
      <c r="D245" t="s">
        <v>2704</v>
      </c>
      <c r="E245" t="s">
        <v>343</v>
      </c>
      <c r="F245">
        <v>23</v>
      </c>
      <c r="G245" t="s">
        <v>344</v>
      </c>
      <c r="H245">
        <v>24304</v>
      </c>
      <c r="I245" t="s">
        <v>2608</v>
      </c>
      <c r="J245" t="s">
        <v>2609</v>
      </c>
      <c r="K245" t="s">
        <v>2608</v>
      </c>
      <c r="L245">
        <v>20020315</v>
      </c>
      <c r="M245" t="s">
        <v>2705</v>
      </c>
      <c r="N245">
        <v>235131</v>
      </c>
      <c r="P245">
        <v>3</v>
      </c>
      <c r="Q245" t="s">
        <v>348</v>
      </c>
      <c r="S245" t="s">
        <v>602</v>
      </c>
      <c r="X245" t="s">
        <v>350</v>
      </c>
      <c r="Z245" t="s">
        <v>351</v>
      </c>
    </row>
    <row r="246" spans="1:26">
      <c r="A246" t="s">
        <v>2708</v>
      </c>
      <c r="B246">
        <v>85238026</v>
      </c>
      <c r="C246" t="s">
        <v>2706</v>
      </c>
      <c r="D246" t="s">
        <v>2707</v>
      </c>
      <c r="E246" t="s">
        <v>343</v>
      </c>
      <c r="F246">
        <v>23</v>
      </c>
      <c r="G246" t="s">
        <v>344</v>
      </c>
      <c r="H246">
        <v>24304</v>
      </c>
      <c r="I246" t="s">
        <v>2608</v>
      </c>
      <c r="J246" t="s">
        <v>2609</v>
      </c>
      <c r="K246" t="s">
        <v>2608</v>
      </c>
      <c r="L246">
        <v>20010704</v>
      </c>
      <c r="M246" t="s">
        <v>2708</v>
      </c>
      <c r="N246">
        <v>235131</v>
      </c>
      <c r="P246">
        <v>3</v>
      </c>
      <c r="Q246" t="s">
        <v>348</v>
      </c>
      <c r="S246" t="s">
        <v>602</v>
      </c>
      <c r="X246" t="s">
        <v>350</v>
      </c>
      <c r="Z246" t="s">
        <v>351</v>
      </c>
    </row>
    <row r="247" spans="1:26">
      <c r="A247" t="s">
        <v>2711</v>
      </c>
      <c r="B247">
        <v>85239128</v>
      </c>
      <c r="C247" t="s">
        <v>2709</v>
      </c>
      <c r="D247" t="s">
        <v>2710</v>
      </c>
      <c r="E247" t="s">
        <v>343</v>
      </c>
      <c r="F247">
        <v>23</v>
      </c>
      <c r="G247" t="s">
        <v>344</v>
      </c>
      <c r="H247">
        <v>24304</v>
      </c>
      <c r="I247" t="s">
        <v>2608</v>
      </c>
      <c r="J247" t="s">
        <v>2609</v>
      </c>
      <c r="K247" t="s">
        <v>2608</v>
      </c>
      <c r="L247">
        <v>20011224</v>
      </c>
      <c r="M247" t="s">
        <v>2711</v>
      </c>
      <c r="N247">
        <v>235131</v>
      </c>
      <c r="P247">
        <v>3</v>
      </c>
      <c r="Q247" t="s">
        <v>348</v>
      </c>
      <c r="S247" t="s">
        <v>602</v>
      </c>
      <c r="X247" t="s">
        <v>350</v>
      </c>
      <c r="Z247" t="s">
        <v>351</v>
      </c>
    </row>
    <row r="248" spans="1:26">
      <c r="A248" t="s">
        <v>2714</v>
      </c>
      <c r="B248">
        <v>85238531</v>
      </c>
      <c r="C248" t="s">
        <v>2712</v>
      </c>
      <c r="D248" t="s">
        <v>2713</v>
      </c>
      <c r="E248" t="s">
        <v>343</v>
      </c>
      <c r="F248">
        <v>23</v>
      </c>
      <c r="G248" t="s">
        <v>344</v>
      </c>
      <c r="H248">
        <v>24304</v>
      </c>
      <c r="I248" t="s">
        <v>2608</v>
      </c>
      <c r="J248" t="s">
        <v>2609</v>
      </c>
      <c r="K248" t="s">
        <v>2608</v>
      </c>
      <c r="L248">
        <v>20010810</v>
      </c>
      <c r="M248" t="s">
        <v>2714</v>
      </c>
      <c r="N248">
        <v>235131</v>
      </c>
      <c r="P248">
        <v>3</v>
      </c>
      <c r="Q248" t="s">
        <v>348</v>
      </c>
      <c r="S248" t="s">
        <v>602</v>
      </c>
      <c r="X248" t="s">
        <v>350</v>
      </c>
      <c r="Z248" t="s">
        <v>351</v>
      </c>
    </row>
    <row r="249" spans="1:26">
      <c r="A249" t="s">
        <v>2717</v>
      </c>
      <c r="B249">
        <v>85238935</v>
      </c>
      <c r="C249" t="s">
        <v>2715</v>
      </c>
      <c r="D249" t="s">
        <v>2716</v>
      </c>
      <c r="E249" t="s">
        <v>343</v>
      </c>
      <c r="F249">
        <v>23</v>
      </c>
      <c r="G249" t="s">
        <v>344</v>
      </c>
      <c r="H249">
        <v>24304</v>
      </c>
      <c r="I249" t="s">
        <v>2608</v>
      </c>
      <c r="J249" t="s">
        <v>2609</v>
      </c>
      <c r="K249" t="s">
        <v>2608</v>
      </c>
      <c r="L249">
        <v>20011108</v>
      </c>
      <c r="M249" t="s">
        <v>2717</v>
      </c>
      <c r="N249">
        <v>235131</v>
      </c>
      <c r="P249">
        <v>3</v>
      </c>
      <c r="Q249" t="s">
        <v>348</v>
      </c>
      <c r="S249" t="s">
        <v>602</v>
      </c>
      <c r="X249" t="s">
        <v>350</v>
      </c>
      <c r="Z249" t="s">
        <v>351</v>
      </c>
    </row>
    <row r="250" spans="1:26">
      <c r="A250" t="s">
        <v>2720</v>
      </c>
      <c r="B250">
        <v>97155633</v>
      </c>
      <c r="C250" t="s">
        <v>2718</v>
      </c>
      <c r="D250" t="s">
        <v>2719</v>
      </c>
      <c r="E250" t="s">
        <v>343</v>
      </c>
      <c r="F250">
        <v>23</v>
      </c>
      <c r="G250" t="s">
        <v>344</v>
      </c>
      <c r="H250">
        <v>24304</v>
      </c>
      <c r="I250" t="s">
        <v>2608</v>
      </c>
      <c r="J250" t="s">
        <v>2609</v>
      </c>
      <c r="K250" t="s">
        <v>2608</v>
      </c>
      <c r="L250">
        <v>20021009</v>
      </c>
      <c r="M250" t="s">
        <v>2720</v>
      </c>
      <c r="N250">
        <v>235131</v>
      </c>
      <c r="P250">
        <v>2</v>
      </c>
      <c r="Q250" t="s">
        <v>348</v>
      </c>
      <c r="S250" t="s">
        <v>602</v>
      </c>
      <c r="X250" t="s">
        <v>350</v>
      </c>
      <c r="Z250" t="s">
        <v>351</v>
      </c>
    </row>
    <row r="251" spans="1:26">
      <c r="A251" t="s">
        <v>2723</v>
      </c>
      <c r="B251">
        <v>85239027</v>
      </c>
      <c r="C251" t="s">
        <v>2721</v>
      </c>
      <c r="D251" t="s">
        <v>2722</v>
      </c>
      <c r="E251" t="s">
        <v>343</v>
      </c>
      <c r="F251">
        <v>23</v>
      </c>
      <c r="G251" t="s">
        <v>344</v>
      </c>
      <c r="H251">
        <v>24304</v>
      </c>
      <c r="I251" t="s">
        <v>2608</v>
      </c>
      <c r="J251" t="s">
        <v>2609</v>
      </c>
      <c r="K251" t="s">
        <v>2608</v>
      </c>
      <c r="L251">
        <v>20010920</v>
      </c>
      <c r="M251" t="s">
        <v>2723</v>
      </c>
      <c r="N251">
        <v>235131</v>
      </c>
      <c r="P251">
        <v>3</v>
      </c>
      <c r="Q251" t="s">
        <v>348</v>
      </c>
      <c r="S251" t="s">
        <v>602</v>
      </c>
      <c r="X251" t="s">
        <v>350</v>
      </c>
      <c r="Z251" t="s">
        <v>351</v>
      </c>
    </row>
    <row r="252" spans="1:26">
      <c r="A252" t="s">
        <v>3753</v>
      </c>
      <c r="B252">
        <v>77429029</v>
      </c>
      <c r="C252" t="s">
        <v>3749</v>
      </c>
      <c r="D252" t="s">
        <v>3750</v>
      </c>
      <c r="E252" t="s">
        <v>343</v>
      </c>
      <c r="F252">
        <v>23</v>
      </c>
      <c r="G252" t="s">
        <v>344</v>
      </c>
      <c r="H252">
        <v>24310</v>
      </c>
      <c r="I252" t="s">
        <v>3751</v>
      </c>
      <c r="J252" t="s">
        <v>3752</v>
      </c>
      <c r="K252" t="s">
        <v>3751</v>
      </c>
      <c r="L252">
        <v>20010622</v>
      </c>
      <c r="M252" t="s">
        <v>3753</v>
      </c>
      <c r="N252">
        <v>235184</v>
      </c>
      <c r="P252">
        <v>3</v>
      </c>
      <c r="Q252" t="s">
        <v>348</v>
      </c>
      <c r="S252" t="s">
        <v>602</v>
      </c>
      <c r="X252" t="s">
        <v>350</v>
      </c>
      <c r="Z252" t="s">
        <v>351</v>
      </c>
    </row>
    <row r="253" spans="1:26">
      <c r="A253" t="s">
        <v>3756</v>
      </c>
      <c r="B253">
        <v>77429736</v>
      </c>
      <c r="C253" t="s">
        <v>3754</v>
      </c>
      <c r="D253" t="s">
        <v>3755</v>
      </c>
      <c r="E253" t="s">
        <v>360</v>
      </c>
      <c r="F253">
        <v>23</v>
      </c>
      <c r="G253" t="s">
        <v>344</v>
      </c>
      <c r="H253">
        <v>24310</v>
      </c>
      <c r="I253" t="s">
        <v>3751</v>
      </c>
      <c r="J253" t="s">
        <v>3752</v>
      </c>
      <c r="K253" t="s">
        <v>3751</v>
      </c>
      <c r="L253">
        <v>20010622</v>
      </c>
      <c r="M253" t="s">
        <v>3756</v>
      </c>
      <c r="N253">
        <v>235184</v>
      </c>
      <c r="P253">
        <v>3</v>
      </c>
      <c r="Q253" t="s">
        <v>348</v>
      </c>
      <c r="S253" t="s">
        <v>602</v>
      </c>
      <c r="X253" t="s">
        <v>350</v>
      </c>
      <c r="Z253" t="s">
        <v>351</v>
      </c>
    </row>
    <row r="254" spans="1:26">
      <c r="A254" t="s">
        <v>3759</v>
      </c>
      <c r="B254">
        <v>77428836</v>
      </c>
      <c r="C254" t="s">
        <v>3757</v>
      </c>
      <c r="D254" t="s">
        <v>3758</v>
      </c>
      <c r="E254" t="s">
        <v>343</v>
      </c>
      <c r="F254">
        <v>23</v>
      </c>
      <c r="G254" t="s">
        <v>344</v>
      </c>
      <c r="H254">
        <v>24310</v>
      </c>
      <c r="I254" t="s">
        <v>3751</v>
      </c>
      <c r="J254" t="s">
        <v>3752</v>
      </c>
      <c r="K254" t="s">
        <v>3751</v>
      </c>
      <c r="L254">
        <v>20010615</v>
      </c>
      <c r="M254" t="s">
        <v>3759</v>
      </c>
      <c r="N254">
        <v>235184</v>
      </c>
      <c r="P254">
        <v>3</v>
      </c>
      <c r="Q254" t="s">
        <v>348</v>
      </c>
      <c r="S254" t="s">
        <v>602</v>
      </c>
      <c r="X254" t="s">
        <v>350</v>
      </c>
      <c r="Z254" t="s">
        <v>351</v>
      </c>
    </row>
    <row r="255" spans="1:26">
      <c r="A255" t="s">
        <v>3762</v>
      </c>
      <c r="B255">
        <v>88708940</v>
      </c>
      <c r="C255" t="s">
        <v>3760</v>
      </c>
      <c r="D255" t="s">
        <v>3761</v>
      </c>
      <c r="E255" t="s">
        <v>360</v>
      </c>
      <c r="F255">
        <v>23</v>
      </c>
      <c r="G255" t="s">
        <v>344</v>
      </c>
      <c r="H255">
        <v>24310</v>
      </c>
      <c r="I255" t="s">
        <v>3751</v>
      </c>
      <c r="J255" t="s">
        <v>3752</v>
      </c>
      <c r="K255" t="s">
        <v>3751</v>
      </c>
      <c r="L255">
        <v>20021016</v>
      </c>
      <c r="M255" t="s">
        <v>3762</v>
      </c>
      <c r="N255">
        <v>235184</v>
      </c>
      <c r="P255">
        <v>2</v>
      </c>
      <c r="Q255" t="s">
        <v>348</v>
      </c>
      <c r="S255" t="s">
        <v>602</v>
      </c>
      <c r="X255" t="s">
        <v>350</v>
      </c>
      <c r="Z255" t="s">
        <v>351</v>
      </c>
    </row>
    <row r="256" spans="1:26">
      <c r="A256" t="s">
        <v>3765</v>
      </c>
      <c r="B256">
        <v>88708536</v>
      </c>
      <c r="C256" t="s">
        <v>3763</v>
      </c>
      <c r="D256" t="s">
        <v>3764</v>
      </c>
      <c r="E256" t="s">
        <v>343</v>
      </c>
      <c r="F256">
        <v>23</v>
      </c>
      <c r="G256" t="s">
        <v>344</v>
      </c>
      <c r="H256">
        <v>24310</v>
      </c>
      <c r="I256" t="s">
        <v>3751</v>
      </c>
      <c r="J256" t="s">
        <v>3752</v>
      </c>
      <c r="K256" t="s">
        <v>3751</v>
      </c>
      <c r="L256">
        <v>20020412</v>
      </c>
      <c r="M256" t="s">
        <v>3765</v>
      </c>
      <c r="N256">
        <v>235184</v>
      </c>
      <c r="P256">
        <v>2</v>
      </c>
      <c r="Q256" t="s">
        <v>348</v>
      </c>
      <c r="S256" t="s">
        <v>602</v>
      </c>
      <c r="X256" t="s">
        <v>350</v>
      </c>
      <c r="Z256" t="s">
        <v>351</v>
      </c>
    </row>
    <row r="257" spans="1:26">
      <c r="A257" t="s">
        <v>3768</v>
      </c>
      <c r="B257">
        <v>91598941</v>
      </c>
      <c r="C257" t="s">
        <v>3766</v>
      </c>
      <c r="D257" t="s">
        <v>3767</v>
      </c>
      <c r="E257" t="s">
        <v>343</v>
      </c>
      <c r="F257">
        <v>23</v>
      </c>
      <c r="G257" t="s">
        <v>344</v>
      </c>
      <c r="H257">
        <v>24310</v>
      </c>
      <c r="I257" t="s">
        <v>3751</v>
      </c>
      <c r="J257" t="s">
        <v>3752</v>
      </c>
      <c r="K257" t="s">
        <v>3751</v>
      </c>
      <c r="L257">
        <v>20020414</v>
      </c>
      <c r="M257" t="s">
        <v>3768</v>
      </c>
      <c r="N257">
        <v>235184</v>
      </c>
      <c r="P257">
        <v>2</v>
      </c>
      <c r="Q257" t="s">
        <v>348</v>
      </c>
      <c r="S257" t="s">
        <v>602</v>
      </c>
      <c r="X257" t="s">
        <v>350</v>
      </c>
      <c r="Z257" t="s">
        <v>351</v>
      </c>
    </row>
    <row r="258" spans="1:26">
      <c r="A258" t="s">
        <v>3771</v>
      </c>
      <c r="B258">
        <v>85152021</v>
      </c>
      <c r="C258" t="s">
        <v>3769</v>
      </c>
      <c r="D258" t="s">
        <v>3770</v>
      </c>
      <c r="E258" t="s">
        <v>343</v>
      </c>
      <c r="F258">
        <v>23</v>
      </c>
      <c r="G258" t="s">
        <v>344</v>
      </c>
      <c r="H258">
        <v>24310</v>
      </c>
      <c r="I258" t="s">
        <v>3751</v>
      </c>
      <c r="J258" t="s">
        <v>3752</v>
      </c>
      <c r="K258" t="s">
        <v>3751</v>
      </c>
      <c r="L258">
        <v>20010410</v>
      </c>
      <c r="M258" t="s">
        <v>3771</v>
      </c>
      <c r="N258">
        <v>235184</v>
      </c>
      <c r="P258">
        <v>3</v>
      </c>
      <c r="Q258" t="s">
        <v>348</v>
      </c>
      <c r="S258" t="s">
        <v>602</v>
      </c>
      <c r="X258" t="s">
        <v>350</v>
      </c>
      <c r="Z258" t="s">
        <v>351</v>
      </c>
    </row>
    <row r="259" spans="1:26">
      <c r="A259" t="s">
        <v>3774</v>
      </c>
      <c r="B259">
        <v>77428937</v>
      </c>
      <c r="C259" t="s">
        <v>3772</v>
      </c>
      <c r="D259" t="s">
        <v>3773</v>
      </c>
      <c r="E259" t="s">
        <v>343</v>
      </c>
      <c r="F259">
        <v>23</v>
      </c>
      <c r="G259" t="s">
        <v>344</v>
      </c>
      <c r="H259">
        <v>24310</v>
      </c>
      <c r="I259" t="s">
        <v>3751</v>
      </c>
      <c r="J259" t="s">
        <v>3752</v>
      </c>
      <c r="K259" t="s">
        <v>3751</v>
      </c>
      <c r="L259">
        <v>20011108</v>
      </c>
      <c r="M259" t="s">
        <v>3774</v>
      </c>
      <c r="N259">
        <v>235184</v>
      </c>
      <c r="P259">
        <v>3</v>
      </c>
      <c r="Q259" t="s">
        <v>348</v>
      </c>
      <c r="S259" t="s">
        <v>602</v>
      </c>
      <c r="X259" t="s">
        <v>350</v>
      </c>
      <c r="Z259" t="s">
        <v>351</v>
      </c>
    </row>
    <row r="260" spans="1:26">
      <c r="A260" t="s">
        <v>3777</v>
      </c>
      <c r="B260">
        <v>77428735</v>
      </c>
      <c r="C260" t="s">
        <v>3775</v>
      </c>
      <c r="D260" t="s">
        <v>3776</v>
      </c>
      <c r="E260" t="s">
        <v>343</v>
      </c>
      <c r="F260">
        <v>23</v>
      </c>
      <c r="G260" t="s">
        <v>344</v>
      </c>
      <c r="H260">
        <v>24310</v>
      </c>
      <c r="I260" t="s">
        <v>3751</v>
      </c>
      <c r="J260" t="s">
        <v>3752</v>
      </c>
      <c r="K260" t="s">
        <v>3751</v>
      </c>
      <c r="L260">
        <v>20010816</v>
      </c>
      <c r="M260" t="s">
        <v>3777</v>
      </c>
      <c r="N260">
        <v>235184</v>
      </c>
      <c r="P260">
        <v>3</v>
      </c>
      <c r="Q260" t="s">
        <v>348</v>
      </c>
      <c r="S260" t="s">
        <v>602</v>
      </c>
      <c r="X260" t="s">
        <v>350</v>
      </c>
      <c r="Z260" t="s">
        <v>351</v>
      </c>
    </row>
    <row r="261" spans="1:26">
      <c r="A261" t="s">
        <v>3780</v>
      </c>
      <c r="B261">
        <v>97178335</v>
      </c>
      <c r="C261" t="s">
        <v>3778</v>
      </c>
      <c r="D261" t="s">
        <v>3779</v>
      </c>
      <c r="E261" t="s">
        <v>343</v>
      </c>
      <c r="F261">
        <v>23</v>
      </c>
      <c r="G261" t="s">
        <v>344</v>
      </c>
      <c r="H261">
        <v>24310</v>
      </c>
      <c r="I261" t="s">
        <v>3751</v>
      </c>
      <c r="J261" t="s">
        <v>3752</v>
      </c>
      <c r="K261" t="s">
        <v>3751</v>
      </c>
      <c r="L261">
        <v>20030323</v>
      </c>
      <c r="M261" t="s">
        <v>3780</v>
      </c>
      <c r="N261">
        <v>235184</v>
      </c>
      <c r="P261">
        <v>2</v>
      </c>
      <c r="Q261" t="s">
        <v>348</v>
      </c>
      <c r="S261" t="s">
        <v>602</v>
      </c>
      <c r="X261" t="s">
        <v>350</v>
      </c>
      <c r="Z261" t="s">
        <v>351</v>
      </c>
    </row>
    <row r="262" spans="1:26">
      <c r="A262" t="s">
        <v>3783</v>
      </c>
      <c r="B262">
        <v>86273026</v>
      </c>
      <c r="C262" t="s">
        <v>3781</v>
      </c>
      <c r="D262" t="s">
        <v>3782</v>
      </c>
      <c r="E262" t="s">
        <v>343</v>
      </c>
      <c r="F262">
        <v>23</v>
      </c>
      <c r="G262" t="s">
        <v>344</v>
      </c>
      <c r="H262">
        <v>24310</v>
      </c>
      <c r="I262" t="s">
        <v>3751</v>
      </c>
      <c r="J262" t="s">
        <v>3752</v>
      </c>
      <c r="K262" t="s">
        <v>3751</v>
      </c>
      <c r="L262">
        <v>20011019</v>
      </c>
      <c r="M262" t="s">
        <v>3783</v>
      </c>
      <c r="N262">
        <v>235184</v>
      </c>
      <c r="P262">
        <v>3</v>
      </c>
      <c r="Q262" t="s">
        <v>348</v>
      </c>
      <c r="S262" t="s">
        <v>602</v>
      </c>
      <c r="X262" t="s">
        <v>350</v>
      </c>
      <c r="Z262" t="s">
        <v>351</v>
      </c>
    </row>
    <row r="263" spans="1:26">
      <c r="A263" t="s">
        <v>3786</v>
      </c>
      <c r="B263">
        <v>94703932</v>
      </c>
      <c r="C263" t="s">
        <v>3784</v>
      </c>
      <c r="D263" t="s">
        <v>3785</v>
      </c>
      <c r="E263" t="s">
        <v>343</v>
      </c>
      <c r="F263">
        <v>23</v>
      </c>
      <c r="G263" t="s">
        <v>344</v>
      </c>
      <c r="H263">
        <v>24310</v>
      </c>
      <c r="I263" t="s">
        <v>3751</v>
      </c>
      <c r="J263" t="s">
        <v>3752</v>
      </c>
      <c r="K263" t="s">
        <v>3751</v>
      </c>
      <c r="L263">
        <v>20030325</v>
      </c>
      <c r="M263" t="s">
        <v>3786</v>
      </c>
      <c r="N263">
        <v>235184</v>
      </c>
      <c r="P263">
        <v>2</v>
      </c>
      <c r="Q263" t="s">
        <v>348</v>
      </c>
      <c r="S263" t="s">
        <v>602</v>
      </c>
      <c r="X263" t="s">
        <v>350</v>
      </c>
      <c r="Z263" t="s">
        <v>351</v>
      </c>
    </row>
    <row r="264" spans="1:26">
      <c r="A264" t="s">
        <v>3789</v>
      </c>
      <c r="B264">
        <v>77429635</v>
      </c>
      <c r="C264" t="s">
        <v>3787</v>
      </c>
      <c r="D264" t="s">
        <v>3788</v>
      </c>
      <c r="E264" t="s">
        <v>360</v>
      </c>
      <c r="F264">
        <v>23</v>
      </c>
      <c r="G264" t="s">
        <v>344</v>
      </c>
      <c r="H264">
        <v>24310</v>
      </c>
      <c r="I264" t="s">
        <v>3751</v>
      </c>
      <c r="J264" t="s">
        <v>3752</v>
      </c>
      <c r="K264" t="s">
        <v>3751</v>
      </c>
      <c r="L264">
        <v>20010812</v>
      </c>
      <c r="M264" t="s">
        <v>3789</v>
      </c>
      <c r="N264">
        <v>235184</v>
      </c>
      <c r="P264">
        <v>3</v>
      </c>
      <c r="Q264" t="s">
        <v>348</v>
      </c>
      <c r="S264" t="s">
        <v>602</v>
      </c>
      <c r="X264" t="s">
        <v>350</v>
      </c>
      <c r="Z264" t="s">
        <v>351</v>
      </c>
    </row>
    <row r="265" spans="1:26">
      <c r="A265" t="s">
        <v>3792</v>
      </c>
      <c r="B265">
        <v>88708839</v>
      </c>
      <c r="C265" t="s">
        <v>3790</v>
      </c>
      <c r="D265" t="s">
        <v>3791</v>
      </c>
      <c r="E265" t="s">
        <v>343</v>
      </c>
      <c r="F265">
        <v>23</v>
      </c>
      <c r="G265" t="s">
        <v>344</v>
      </c>
      <c r="H265">
        <v>24310</v>
      </c>
      <c r="I265" t="s">
        <v>3751</v>
      </c>
      <c r="J265" t="s">
        <v>3752</v>
      </c>
      <c r="K265" t="s">
        <v>3751</v>
      </c>
      <c r="L265">
        <v>20020902</v>
      </c>
      <c r="M265" t="s">
        <v>3792</v>
      </c>
      <c r="N265">
        <v>235184</v>
      </c>
      <c r="P265">
        <v>2</v>
      </c>
      <c r="Q265" t="s">
        <v>348</v>
      </c>
      <c r="S265" t="s">
        <v>602</v>
      </c>
      <c r="X265" t="s">
        <v>350</v>
      </c>
      <c r="Z265" t="s">
        <v>351</v>
      </c>
    </row>
    <row r="266" spans="1:26">
      <c r="A266" t="s">
        <v>3795</v>
      </c>
      <c r="B266">
        <v>88709032</v>
      </c>
      <c r="C266" t="s">
        <v>3793</v>
      </c>
      <c r="D266" t="s">
        <v>3794</v>
      </c>
      <c r="E266" t="s">
        <v>360</v>
      </c>
      <c r="F266">
        <v>23</v>
      </c>
      <c r="G266" t="s">
        <v>344</v>
      </c>
      <c r="H266">
        <v>24310</v>
      </c>
      <c r="I266" t="s">
        <v>3751</v>
      </c>
      <c r="J266" t="s">
        <v>3752</v>
      </c>
      <c r="K266" t="s">
        <v>3751</v>
      </c>
      <c r="L266">
        <v>20020802</v>
      </c>
      <c r="M266" t="s">
        <v>3795</v>
      </c>
      <c r="N266">
        <v>235184</v>
      </c>
      <c r="P266">
        <v>2</v>
      </c>
      <c r="Q266" t="s">
        <v>348</v>
      </c>
      <c r="S266" t="s">
        <v>602</v>
      </c>
      <c r="X266" t="s">
        <v>350</v>
      </c>
      <c r="Z266" t="s">
        <v>351</v>
      </c>
    </row>
    <row r="267" spans="1:26">
      <c r="A267" t="s">
        <v>3798</v>
      </c>
      <c r="B267">
        <v>77429130</v>
      </c>
      <c r="C267" t="s">
        <v>3796</v>
      </c>
      <c r="D267" t="s">
        <v>3797</v>
      </c>
      <c r="E267" t="s">
        <v>343</v>
      </c>
      <c r="F267">
        <v>23</v>
      </c>
      <c r="G267" t="s">
        <v>344</v>
      </c>
      <c r="H267">
        <v>24310</v>
      </c>
      <c r="I267" t="s">
        <v>3751</v>
      </c>
      <c r="J267" t="s">
        <v>3752</v>
      </c>
      <c r="K267" t="s">
        <v>3751</v>
      </c>
      <c r="L267">
        <v>20010423</v>
      </c>
      <c r="M267" t="s">
        <v>3798</v>
      </c>
      <c r="N267">
        <v>235184</v>
      </c>
      <c r="P267">
        <v>3</v>
      </c>
      <c r="Q267" t="s">
        <v>348</v>
      </c>
      <c r="S267" t="s">
        <v>602</v>
      </c>
      <c r="X267" t="s">
        <v>350</v>
      </c>
      <c r="Z267" t="s">
        <v>351</v>
      </c>
    </row>
    <row r="268" spans="1:26">
      <c r="A268" t="s">
        <v>3801</v>
      </c>
      <c r="B268">
        <v>77429332</v>
      </c>
      <c r="C268" t="s">
        <v>3799</v>
      </c>
      <c r="D268" t="s">
        <v>3800</v>
      </c>
      <c r="E268" t="s">
        <v>360</v>
      </c>
      <c r="F268">
        <v>23</v>
      </c>
      <c r="G268" t="s">
        <v>344</v>
      </c>
      <c r="H268">
        <v>24310</v>
      </c>
      <c r="I268" t="s">
        <v>3751</v>
      </c>
      <c r="J268" t="s">
        <v>3752</v>
      </c>
      <c r="K268" t="s">
        <v>3751</v>
      </c>
      <c r="L268">
        <v>20010928</v>
      </c>
      <c r="M268" t="s">
        <v>3801</v>
      </c>
      <c r="N268">
        <v>235184</v>
      </c>
      <c r="P268">
        <v>3</v>
      </c>
      <c r="Q268" t="s">
        <v>348</v>
      </c>
      <c r="S268" t="s">
        <v>602</v>
      </c>
      <c r="X268" t="s">
        <v>350</v>
      </c>
      <c r="Z268" t="s">
        <v>351</v>
      </c>
    </row>
    <row r="269" spans="1:26">
      <c r="A269" t="s">
        <v>3804</v>
      </c>
      <c r="B269">
        <v>91598739</v>
      </c>
      <c r="C269" t="s">
        <v>3802</v>
      </c>
      <c r="D269" t="s">
        <v>3803</v>
      </c>
      <c r="E269" t="s">
        <v>343</v>
      </c>
      <c r="F269">
        <v>23</v>
      </c>
      <c r="G269" t="s">
        <v>344</v>
      </c>
      <c r="H269">
        <v>24310</v>
      </c>
      <c r="I269" t="s">
        <v>3751</v>
      </c>
      <c r="J269" t="s">
        <v>3752</v>
      </c>
      <c r="K269" t="s">
        <v>3751</v>
      </c>
      <c r="L269">
        <v>20030319</v>
      </c>
      <c r="M269" t="s">
        <v>3804</v>
      </c>
      <c r="N269">
        <v>235184</v>
      </c>
      <c r="P269">
        <v>2</v>
      </c>
      <c r="Q269" t="s">
        <v>348</v>
      </c>
      <c r="S269" t="s">
        <v>602</v>
      </c>
      <c r="X269" t="s">
        <v>350</v>
      </c>
      <c r="Z269" t="s">
        <v>351</v>
      </c>
    </row>
    <row r="270" spans="1:26">
      <c r="A270" t="s">
        <v>3807</v>
      </c>
      <c r="B270">
        <v>77429534</v>
      </c>
      <c r="C270" t="s">
        <v>3805</v>
      </c>
      <c r="D270" t="s">
        <v>3806</v>
      </c>
      <c r="E270" t="s">
        <v>360</v>
      </c>
      <c r="F270">
        <v>23</v>
      </c>
      <c r="G270" t="s">
        <v>344</v>
      </c>
      <c r="H270">
        <v>24310</v>
      </c>
      <c r="I270" t="s">
        <v>3751</v>
      </c>
      <c r="J270" t="s">
        <v>3752</v>
      </c>
      <c r="K270" t="s">
        <v>3751</v>
      </c>
      <c r="L270">
        <v>20011016</v>
      </c>
      <c r="M270" t="s">
        <v>3807</v>
      </c>
      <c r="N270">
        <v>235184</v>
      </c>
      <c r="P270">
        <v>3</v>
      </c>
      <c r="Q270" t="s">
        <v>348</v>
      </c>
      <c r="S270" t="s">
        <v>602</v>
      </c>
      <c r="X270" t="s">
        <v>350</v>
      </c>
      <c r="Z270" t="s">
        <v>351</v>
      </c>
    </row>
    <row r="271" spans="1:26">
      <c r="A271" t="s">
        <v>3810</v>
      </c>
      <c r="B271">
        <v>77429433</v>
      </c>
      <c r="C271" t="s">
        <v>3808</v>
      </c>
      <c r="D271" t="s">
        <v>3809</v>
      </c>
      <c r="E271" t="s">
        <v>360</v>
      </c>
      <c r="F271">
        <v>23</v>
      </c>
      <c r="G271" t="s">
        <v>344</v>
      </c>
      <c r="H271">
        <v>24310</v>
      </c>
      <c r="I271" t="s">
        <v>3751</v>
      </c>
      <c r="J271" t="s">
        <v>3752</v>
      </c>
      <c r="K271" t="s">
        <v>3751</v>
      </c>
      <c r="L271">
        <v>20010713</v>
      </c>
      <c r="M271" t="s">
        <v>3810</v>
      </c>
      <c r="N271">
        <v>235184</v>
      </c>
      <c r="P271">
        <v>3</v>
      </c>
      <c r="Q271" t="s">
        <v>348</v>
      </c>
      <c r="S271" t="s">
        <v>602</v>
      </c>
      <c r="X271" t="s">
        <v>350</v>
      </c>
      <c r="Z271" t="s">
        <v>351</v>
      </c>
    </row>
    <row r="272" spans="1:26">
      <c r="A272" t="s">
        <v>3813</v>
      </c>
      <c r="B272">
        <v>91598436</v>
      </c>
      <c r="C272" t="s">
        <v>3811</v>
      </c>
      <c r="D272" t="s">
        <v>3812</v>
      </c>
      <c r="E272" t="s">
        <v>343</v>
      </c>
      <c r="F272">
        <v>23</v>
      </c>
      <c r="G272" t="s">
        <v>344</v>
      </c>
      <c r="H272">
        <v>24310</v>
      </c>
      <c r="I272" t="s">
        <v>3751</v>
      </c>
      <c r="J272" t="s">
        <v>3752</v>
      </c>
      <c r="K272" t="s">
        <v>3751</v>
      </c>
      <c r="L272">
        <v>20020512</v>
      </c>
      <c r="M272" t="s">
        <v>3813</v>
      </c>
      <c r="N272">
        <v>235184</v>
      </c>
      <c r="P272">
        <v>2</v>
      </c>
      <c r="Q272" t="s">
        <v>348</v>
      </c>
      <c r="S272" t="s">
        <v>602</v>
      </c>
      <c r="X272" t="s">
        <v>350</v>
      </c>
      <c r="Z272" t="s">
        <v>351</v>
      </c>
    </row>
    <row r="273" spans="1:26">
      <c r="A273" t="s">
        <v>3816</v>
      </c>
      <c r="B273">
        <v>88708738</v>
      </c>
      <c r="C273" t="s">
        <v>3814</v>
      </c>
      <c r="D273" t="s">
        <v>3815</v>
      </c>
      <c r="E273" t="s">
        <v>343</v>
      </c>
      <c r="F273">
        <v>23</v>
      </c>
      <c r="G273" t="s">
        <v>344</v>
      </c>
      <c r="H273">
        <v>24310</v>
      </c>
      <c r="I273" t="s">
        <v>3751</v>
      </c>
      <c r="J273" t="s">
        <v>3752</v>
      </c>
      <c r="K273" t="s">
        <v>3751</v>
      </c>
      <c r="L273">
        <v>20020808</v>
      </c>
      <c r="M273" t="s">
        <v>3816</v>
      </c>
      <c r="N273">
        <v>235184</v>
      </c>
      <c r="P273">
        <v>2</v>
      </c>
      <c r="Q273" t="s">
        <v>348</v>
      </c>
      <c r="S273" t="s">
        <v>602</v>
      </c>
      <c r="X273" t="s">
        <v>350</v>
      </c>
      <c r="Z273" t="s">
        <v>351</v>
      </c>
    </row>
    <row r="274" spans="1:26">
      <c r="A274" t="s">
        <v>3875</v>
      </c>
      <c r="B274">
        <v>90633627</v>
      </c>
      <c r="C274" t="s">
        <v>3871</v>
      </c>
      <c r="D274" t="s">
        <v>3872</v>
      </c>
      <c r="E274" t="s">
        <v>343</v>
      </c>
      <c r="F274">
        <v>23</v>
      </c>
      <c r="G274" t="s">
        <v>344</v>
      </c>
      <c r="H274">
        <v>24314</v>
      </c>
      <c r="I274" t="s">
        <v>3873</v>
      </c>
      <c r="J274" t="s">
        <v>3874</v>
      </c>
      <c r="K274" t="s">
        <v>3873</v>
      </c>
      <c r="L274">
        <v>20021120</v>
      </c>
      <c r="M274" t="s">
        <v>3875</v>
      </c>
      <c r="N274">
        <v>235203</v>
      </c>
      <c r="P274">
        <v>2</v>
      </c>
      <c r="Q274" t="s">
        <v>348</v>
      </c>
      <c r="S274" t="s">
        <v>602</v>
      </c>
      <c r="X274" t="s">
        <v>350</v>
      </c>
      <c r="Z274" t="s">
        <v>351</v>
      </c>
    </row>
    <row r="275" spans="1:26">
      <c r="A275" t="s">
        <v>3878</v>
      </c>
      <c r="B275">
        <v>76398740</v>
      </c>
      <c r="C275" t="s">
        <v>3876</v>
      </c>
      <c r="D275" t="s">
        <v>3877</v>
      </c>
      <c r="E275" t="s">
        <v>343</v>
      </c>
      <c r="F275">
        <v>23</v>
      </c>
      <c r="G275" t="s">
        <v>344</v>
      </c>
      <c r="H275">
        <v>24314</v>
      </c>
      <c r="I275" t="s">
        <v>3873</v>
      </c>
      <c r="J275" t="s">
        <v>3874</v>
      </c>
      <c r="K275" t="s">
        <v>3873</v>
      </c>
      <c r="L275">
        <v>20010520</v>
      </c>
      <c r="M275" t="s">
        <v>3878</v>
      </c>
      <c r="N275">
        <v>235203</v>
      </c>
      <c r="P275">
        <v>3</v>
      </c>
      <c r="Q275" t="s">
        <v>348</v>
      </c>
      <c r="S275" t="s">
        <v>602</v>
      </c>
      <c r="X275" t="s">
        <v>350</v>
      </c>
      <c r="Z275" t="s">
        <v>351</v>
      </c>
    </row>
    <row r="276" spans="1:26">
      <c r="A276" t="s">
        <v>3881</v>
      </c>
      <c r="B276">
        <v>90633930</v>
      </c>
      <c r="C276" t="s">
        <v>3879</v>
      </c>
      <c r="D276" t="s">
        <v>3880</v>
      </c>
      <c r="E276" t="s">
        <v>343</v>
      </c>
      <c r="F276">
        <v>23</v>
      </c>
      <c r="G276" t="s">
        <v>344</v>
      </c>
      <c r="H276">
        <v>24314</v>
      </c>
      <c r="I276" t="s">
        <v>3873</v>
      </c>
      <c r="J276" t="s">
        <v>3874</v>
      </c>
      <c r="K276" t="s">
        <v>3873</v>
      </c>
      <c r="L276">
        <v>20030324</v>
      </c>
      <c r="M276" t="s">
        <v>3881</v>
      </c>
      <c r="N276">
        <v>235203</v>
      </c>
      <c r="P276">
        <v>2</v>
      </c>
      <c r="Q276" t="s">
        <v>348</v>
      </c>
      <c r="S276" t="s">
        <v>602</v>
      </c>
      <c r="X276" t="s">
        <v>350</v>
      </c>
      <c r="Z276" t="s">
        <v>351</v>
      </c>
    </row>
    <row r="277" spans="1:26">
      <c r="A277" t="s">
        <v>3884</v>
      </c>
      <c r="B277">
        <v>96560430</v>
      </c>
      <c r="C277" t="s">
        <v>3882</v>
      </c>
      <c r="D277" t="s">
        <v>3883</v>
      </c>
      <c r="E277" t="s">
        <v>343</v>
      </c>
      <c r="F277">
        <v>23</v>
      </c>
      <c r="G277" t="s">
        <v>344</v>
      </c>
      <c r="H277">
        <v>24314</v>
      </c>
      <c r="I277" t="s">
        <v>3873</v>
      </c>
      <c r="J277" t="s">
        <v>3874</v>
      </c>
      <c r="K277" t="s">
        <v>3873</v>
      </c>
      <c r="L277">
        <v>20010909</v>
      </c>
      <c r="M277" t="s">
        <v>3884</v>
      </c>
      <c r="N277">
        <v>235203</v>
      </c>
      <c r="P277">
        <v>3</v>
      </c>
      <c r="Q277" t="s">
        <v>348</v>
      </c>
      <c r="S277" t="s">
        <v>602</v>
      </c>
      <c r="X277" t="s">
        <v>350</v>
      </c>
      <c r="Z277" t="s">
        <v>351</v>
      </c>
    </row>
    <row r="278" spans="1:26">
      <c r="A278" t="s">
        <v>3887</v>
      </c>
      <c r="B278">
        <v>90633324</v>
      </c>
      <c r="C278" t="s">
        <v>3885</v>
      </c>
      <c r="D278" t="s">
        <v>3886</v>
      </c>
      <c r="E278" t="s">
        <v>343</v>
      </c>
      <c r="F278">
        <v>23</v>
      </c>
      <c r="G278" t="s">
        <v>344</v>
      </c>
      <c r="H278">
        <v>24314</v>
      </c>
      <c r="I278" t="s">
        <v>3873</v>
      </c>
      <c r="J278" t="s">
        <v>3874</v>
      </c>
      <c r="K278" t="s">
        <v>3873</v>
      </c>
      <c r="L278">
        <v>20020610</v>
      </c>
      <c r="M278" t="s">
        <v>3887</v>
      </c>
      <c r="N278">
        <v>235203</v>
      </c>
      <c r="P278">
        <v>2</v>
      </c>
      <c r="Q278" t="s">
        <v>348</v>
      </c>
      <c r="S278" t="s">
        <v>602</v>
      </c>
      <c r="X278" t="s">
        <v>350</v>
      </c>
      <c r="Z278" t="s">
        <v>351</v>
      </c>
    </row>
    <row r="279" spans="1:26">
      <c r="A279" t="s">
        <v>3890</v>
      </c>
      <c r="B279">
        <v>90633425</v>
      </c>
      <c r="C279" t="s">
        <v>3888</v>
      </c>
      <c r="D279" t="s">
        <v>3889</v>
      </c>
      <c r="E279" t="s">
        <v>343</v>
      </c>
      <c r="F279">
        <v>23</v>
      </c>
      <c r="G279" t="s">
        <v>344</v>
      </c>
      <c r="H279">
        <v>24314</v>
      </c>
      <c r="I279" t="s">
        <v>3873</v>
      </c>
      <c r="J279" t="s">
        <v>3874</v>
      </c>
      <c r="K279" t="s">
        <v>3873</v>
      </c>
      <c r="L279">
        <v>20020528</v>
      </c>
      <c r="M279" t="s">
        <v>3890</v>
      </c>
      <c r="N279">
        <v>235203</v>
      </c>
      <c r="P279">
        <v>2</v>
      </c>
      <c r="Q279" t="s">
        <v>348</v>
      </c>
      <c r="S279" t="s">
        <v>602</v>
      </c>
      <c r="X279" t="s">
        <v>350</v>
      </c>
      <c r="Z279" t="s">
        <v>351</v>
      </c>
    </row>
    <row r="280" spans="1:26">
      <c r="A280" t="s">
        <v>3893</v>
      </c>
      <c r="B280">
        <v>90634022</v>
      </c>
      <c r="C280" t="s">
        <v>3891</v>
      </c>
      <c r="D280" t="s">
        <v>3892</v>
      </c>
      <c r="E280" t="s">
        <v>343</v>
      </c>
      <c r="F280">
        <v>23</v>
      </c>
      <c r="G280" t="s">
        <v>344</v>
      </c>
      <c r="H280">
        <v>24314</v>
      </c>
      <c r="I280" t="s">
        <v>3873</v>
      </c>
      <c r="J280" t="s">
        <v>3874</v>
      </c>
      <c r="K280" t="s">
        <v>3873</v>
      </c>
      <c r="L280">
        <v>20030127</v>
      </c>
      <c r="M280" t="s">
        <v>3893</v>
      </c>
      <c r="N280">
        <v>235203</v>
      </c>
      <c r="P280">
        <v>2</v>
      </c>
      <c r="Q280" t="s">
        <v>348</v>
      </c>
      <c r="S280" t="s">
        <v>602</v>
      </c>
      <c r="X280" t="s">
        <v>350</v>
      </c>
      <c r="Z280" t="s">
        <v>351</v>
      </c>
    </row>
    <row r="281" spans="1:26">
      <c r="A281" t="s">
        <v>3896</v>
      </c>
      <c r="B281">
        <v>90634123</v>
      </c>
      <c r="C281" t="s">
        <v>3894</v>
      </c>
      <c r="D281" t="s">
        <v>3895</v>
      </c>
      <c r="E281" t="s">
        <v>343</v>
      </c>
      <c r="F281">
        <v>23</v>
      </c>
      <c r="G281" t="s">
        <v>344</v>
      </c>
      <c r="H281">
        <v>24314</v>
      </c>
      <c r="I281" t="s">
        <v>3873</v>
      </c>
      <c r="J281" t="s">
        <v>3874</v>
      </c>
      <c r="K281" t="s">
        <v>3873</v>
      </c>
      <c r="L281">
        <v>20030204</v>
      </c>
      <c r="M281" t="s">
        <v>3896</v>
      </c>
      <c r="N281">
        <v>235203</v>
      </c>
      <c r="P281">
        <v>2</v>
      </c>
      <c r="Q281" t="s">
        <v>348</v>
      </c>
      <c r="S281" t="s">
        <v>602</v>
      </c>
      <c r="X281" t="s">
        <v>350</v>
      </c>
      <c r="Z281" t="s">
        <v>351</v>
      </c>
    </row>
    <row r="282" spans="1:26">
      <c r="A282" t="s">
        <v>3899</v>
      </c>
      <c r="B282">
        <v>76398437</v>
      </c>
      <c r="C282" t="s">
        <v>3897</v>
      </c>
      <c r="D282" t="s">
        <v>3898</v>
      </c>
      <c r="E282" t="s">
        <v>343</v>
      </c>
      <c r="F282">
        <v>23</v>
      </c>
      <c r="G282" t="s">
        <v>344</v>
      </c>
      <c r="H282">
        <v>24314</v>
      </c>
      <c r="I282" t="s">
        <v>3873</v>
      </c>
      <c r="J282" t="s">
        <v>3874</v>
      </c>
      <c r="K282" t="s">
        <v>3873</v>
      </c>
      <c r="L282">
        <v>20010615</v>
      </c>
      <c r="M282" t="s">
        <v>3899</v>
      </c>
      <c r="N282">
        <v>235203</v>
      </c>
      <c r="P282">
        <v>3</v>
      </c>
      <c r="Q282" t="s">
        <v>348</v>
      </c>
      <c r="S282" t="s">
        <v>602</v>
      </c>
      <c r="X282" t="s">
        <v>350</v>
      </c>
      <c r="Z282" t="s">
        <v>351</v>
      </c>
    </row>
    <row r="283" spans="1:26">
      <c r="A283" t="s">
        <v>3902</v>
      </c>
      <c r="B283">
        <v>90634628</v>
      </c>
      <c r="C283" t="s">
        <v>3900</v>
      </c>
      <c r="D283" t="s">
        <v>3901</v>
      </c>
      <c r="E283" t="s">
        <v>360</v>
      </c>
      <c r="F283">
        <v>23</v>
      </c>
      <c r="G283" t="s">
        <v>344</v>
      </c>
      <c r="H283">
        <v>24314</v>
      </c>
      <c r="I283" t="s">
        <v>3873</v>
      </c>
      <c r="J283" t="s">
        <v>3874</v>
      </c>
      <c r="K283" t="s">
        <v>3873</v>
      </c>
      <c r="L283">
        <v>20020411</v>
      </c>
      <c r="M283" t="s">
        <v>3902</v>
      </c>
      <c r="N283">
        <v>235203</v>
      </c>
      <c r="P283">
        <v>2</v>
      </c>
      <c r="Q283" t="s">
        <v>348</v>
      </c>
      <c r="S283" t="s">
        <v>602</v>
      </c>
      <c r="X283" t="s">
        <v>350</v>
      </c>
      <c r="Z283" t="s">
        <v>351</v>
      </c>
    </row>
    <row r="284" spans="1:26">
      <c r="A284" t="s">
        <v>3905</v>
      </c>
      <c r="B284">
        <v>96694034</v>
      </c>
      <c r="C284" t="s">
        <v>3903</v>
      </c>
      <c r="D284" t="s">
        <v>3904</v>
      </c>
      <c r="E284" t="s">
        <v>360</v>
      </c>
      <c r="F284">
        <v>23</v>
      </c>
      <c r="G284" t="s">
        <v>344</v>
      </c>
      <c r="H284">
        <v>24314</v>
      </c>
      <c r="I284" t="s">
        <v>3873</v>
      </c>
      <c r="J284" t="s">
        <v>3874</v>
      </c>
      <c r="K284" t="s">
        <v>3873</v>
      </c>
      <c r="L284">
        <v>20020410</v>
      </c>
      <c r="M284" t="s">
        <v>3905</v>
      </c>
      <c r="N284">
        <v>235203</v>
      </c>
      <c r="P284">
        <v>2</v>
      </c>
      <c r="Q284" t="s">
        <v>348</v>
      </c>
      <c r="S284" t="s">
        <v>602</v>
      </c>
      <c r="X284" t="s">
        <v>350</v>
      </c>
      <c r="Z284" t="s">
        <v>351</v>
      </c>
    </row>
    <row r="285" spans="1:26">
      <c r="A285" t="s">
        <v>3908</v>
      </c>
      <c r="B285">
        <v>90634224</v>
      </c>
      <c r="C285" t="s">
        <v>3906</v>
      </c>
      <c r="D285" t="s">
        <v>3907</v>
      </c>
      <c r="E285" t="s">
        <v>343</v>
      </c>
      <c r="F285">
        <v>23</v>
      </c>
      <c r="G285" t="s">
        <v>344</v>
      </c>
      <c r="H285">
        <v>24314</v>
      </c>
      <c r="I285" t="s">
        <v>3873</v>
      </c>
      <c r="J285" t="s">
        <v>3874</v>
      </c>
      <c r="K285" t="s">
        <v>3873</v>
      </c>
      <c r="L285">
        <v>20030224</v>
      </c>
      <c r="M285" t="s">
        <v>3908</v>
      </c>
      <c r="N285">
        <v>235203</v>
      </c>
      <c r="P285">
        <v>2</v>
      </c>
      <c r="Q285" t="s">
        <v>348</v>
      </c>
      <c r="S285" t="s">
        <v>602</v>
      </c>
      <c r="X285" t="s">
        <v>350</v>
      </c>
      <c r="Z285" t="s">
        <v>351</v>
      </c>
    </row>
    <row r="286" spans="1:26">
      <c r="A286" t="s">
        <v>3911</v>
      </c>
      <c r="B286">
        <v>76398033</v>
      </c>
      <c r="C286" t="s">
        <v>3909</v>
      </c>
      <c r="D286" t="s">
        <v>3910</v>
      </c>
      <c r="E286" t="s">
        <v>343</v>
      </c>
      <c r="F286">
        <v>23</v>
      </c>
      <c r="G286" t="s">
        <v>344</v>
      </c>
      <c r="H286">
        <v>24314</v>
      </c>
      <c r="I286" t="s">
        <v>3873</v>
      </c>
      <c r="J286" t="s">
        <v>3874</v>
      </c>
      <c r="K286" t="s">
        <v>3873</v>
      </c>
      <c r="L286">
        <v>20010924</v>
      </c>
      <c r="M286" t="s">
        <v>3911</v>
      </c>
      <c r="N286">
        <v>235203</v>
      </c>
      <c r="P286">
        <v>3</v>
      </c>
      <c r="Q286" t="s">
        <v>348</v>
      </c>
      <c r="S286" t="s">
        <v>602</v>
      </c>
      <c r="X286" t="s">
        <v>350</v>
      </c>
      <c r="Z286" t="s">
        <v>351</v>
      </c>
    </row>
    <row r="287" spans="1:26">
      <c r="A287" t="s">
        <v>3914</v>
      </c>
      <c r="B287">
        <v>90634729</v>
      </c>
      <c r="C287" t="s">
        <v>3912</v>
      </c>
      <c r="D287" t="s">
        <v>3913</v>
      </c>
      <c r="E287" t="s">
        <v>360</v>
      </c>
      <c r="F287">
        <v>23</v>
      </c>
      <c r="G287" t="s">
        <v>344</v>
      </c>
      <c r="H287">
        <v>24314</v>
      </c>
      <c r="I287" t="s">
        <v>3873</v>
      </c>
      <c r="J287" t="s">
        <v>3874</v>
      </c>
      <c r="K287" t="s">
        <v>3873</v>
      </c>
      <c r="L287">
        <v>20020729</v>
      </c>
      <c r="M287" t="s">
        <v>3914</v>
      </c>
      <c r="N287">
        <v>235203</v>
      </c>
      <c r="P287">
        <v>2</v>
      </c>
      <c r="Q287" t="s">
        <v>348</v>
      </c>
      <c r="S287" t="s">
        <v>602</v>
      </c>
      <c r="X287" t="s">
        <v>350</v>
      </c>
      <c r="Z287" t="s">
        <v>351</v>
      </c>
    </row>
    <row r="288" spans="1:26">
      <c r="A288" t="s">
        <v>3917</v>
      </c>
      <c r="B288">
        <v>76398235</v>
      </c>
      <c r="C288" t="s">
        <v>3915</v>
      </c>
      <c r="D288" t="s">
        <v>3916</v>
      </c>
      <c r="E288" t="s">
        <v>343</v>
      </c>
      <c r="F288">
        <v>23</v>
      </c>
      <c r="G288" t="s">
        <v>344</v>
      </c>
      <c r="H288">
        <v>24314</v>
      </c>
      <c r="I288" t="s">
        <v>3873</v>
      </c>
      <c r="J288" t="s">
        <v>3874</v>
      </c>
      <c r="K288" t="s">
        <v>3873</v>
      </c>
      <c r="L288">
        <v>20011218</v>
      </c>
      <c r="M288" t="s">
        <v>3917</v>
      </c>
      <c r="N288">
        <v>235203</v>
      </c>
      <c r="P288">
        <v>3</v>
      </c>
      <c r="Q288" t="s">
        <v>348</v>
      </c>
      <c r="S288" t="s">
        <v>602</v>
      </c>
      <c r="X288" t="s">
        <v>350</v>
      </c>
      <c r="Z288" t="s">
        <v>351</v>
      </c>
    </row>
    <row r="289" spans="1:26">
      <c r="A289" t="s">
        <v>3920</v>
      </c>
      <c r="B289">
        <v>85508733</v>
      </c>
      <c r="C289" t="s">
        <v>3918</v>
      </c>
      <c r="D289" t="s">
        <v>3919</v>
      </c>
      <c r="E289" t="s">
        <v>343</v>
      </c>
      <c r="F289">
        <v>23</v>
      </c>
      <c r="G289" t="s">
        <v>344</v>
      </c>
      <c r="H289">
        <v>24314</v>
      </c>
      <c r="I289" t="s">
        <v>3873</v>
      </c>
      <c r="J289" t="s">
        <v>3874</v>
      </c>
      <c r="K289" t="s">
        <v>3873</v>
      </c>
      <c r="L289">
        <v>20010812</v>
      </c>
      <c r="M289" t="s">
        <v>3920</v>
      </c>
      <c r="N289">
        <v>235203</v>
      </c>
      <c r="P289">
        <v>3</v>
      </c>
      <c r="Q289" t="s">
        <v>348</v>
      </c>
      <c r="S289" t="s">
        <v>602</v>
      </c>
      <c r="X289" t="s">
        <v>350</v>
      </c>
      <c r="Z289" t="s">
        <v>351</v>
      </c>
    </row>
    <row r="290" spans="1:26">
      <c r="A290" t="s">
        <v>3923</v>
      </c>
      <c r="B290">
        <v>90634325</v>
      </c>
      <c r="C290" t="s">
        <v>3921</v>
      </c>
      <c r="D290" t="s">
        <v>3922</v>
      </c>
      <c r="E290" t="s">
        <v>343</v>
      </c>
      <c r="F290">
        <v>23</v>
      </c>
      <c r="G290" t="s">
        <v>344</v>
      </c>
      <c r="H290">
        <v>24314</v>
      </c>
      <c r="I290" t="s">
        <v>3873</v>
      </c>
      <c r="J290" t="s">
        <v>3874</v>
      </c>
      <c r="K290" t="s">
        <v>3873</v>
      </c>
      <c r="L290">
        <v>20021002</v>
      </c>
      <c r="M290" t="s">
        <v>3923</v>
      </c>
      <c r="N290">
        <v>235203</v>
      </c>
      <c r="P290">
        <v>2</v>
      </c>
      <c r="Q290" t="s">
        <v>348</v>
      </c>
      <c r="S290" t="s">
        <v>602</v>
      </c>
      <c r="X290" t="s">
        <v>350</v>
      </c>
      <c r="Z290" t="s">
        <v>351</v>
      </c>
    </row>
    <row r="291" spans="1:26">
      <c r="A291" t="s">
        <v>3926</v>
      </c>
      <c r="B291">
        <v>90633728</v>
      </c>
      <c r="C291" t="s">
        <v>3924</v>
      </c>
      <c r="D291" t="s">
        <v>3925</v>
      </c>
      <c r="E291" t="s">
        <v>343</v>
      </c>
      <c r="F291">
        <v>23</v>
      </c>
      <c r="G291" t="s">
        <v>344</v>
      </c>
      <c r="H291">
        <v>24314</v>
      </c>
      <c r="I291" t="s">
        <v>3873</v>
      </c>
      <c r="J291" t="s">
        <v>3874</v>
      </c>
      <c r="K291" t="s">
        <v>3873</v>
      </c>
      <c r="L291">
        <v>20030308</v>
      </c>
      <c r="M291" t="s">
        <v>3926</v>
      </c>
      <c r="N291">
        <v>235203</v>
      </c>
      <c r="P291">
        <v>2</v>
      </c>
      <c r="Q291" t="s">
        <v>348</v>
      </c>
      <c r="S291" t="s">
        <v>602</v>
      </c>
      <c r="X291" t="s">
        <v>350</v>
      </c>
      <c r="Z291" t="s">
        <v>351</v>
      </c>
    </row>
    <row r="292" spans="1:26">
      <c r="A292" t="s">
        <v>3929</v>
      </c>
      <c r="B292">
        <v>90634426</v>
      </c>
      <c r="C292" t="s">
        <v>3927</v>
      </c>
      <c r="D292" t="s">
        <v>3928</v>
      </c>
      <c r="E292" t="s">
        <v>343</v>
      </c>
      <c r="F292">
        <v>23</v>
      </c>
      <c r="G292" t="s">
        <v>344</v>
      </c>
      <c r="H292">
        <v>24314</v>
      </c>
      <c r="I292" t="s">
        <v>3873</v>
      </c>
      <c r="J292" t="s">
        <v>3874</v>
      </c>
      <c r="K292" t="s">
        <v>3873</v>
      </c>
      <c r="L292">
        <v>20020608</v>
      </c>
      <c r="M292" t="s">
        <v>3929</v>
      </c>
      <c r="N292">
        <v>235203</v>
      </c>
      <c r="P292">
        <v>2</v>
      </c>
      <c r="Q292" t="s">
        <v>348</v>
      </c>
      <c r="S292" t="s">
        <v>602</v>
      </c>
      <c r="X292" t="s">
        <v>350</v>
      </c>
      <c r="Z292" t="s">
        <v>351</v>
      </c>
    </row>
    <row r="293" spans="1:26">
      <c r="A293" t="s">
        <v>3932</v>
      </c>
      <c r="B293">
        <v>90633829</v>
      </c>
      <c r="C293" t="s">
        <v>3930</v>
      </c>
      <c r="D293" t="s">
        <v>3931</v>
      </c>
      <c r="E293" t="s">
        <v>343</v>
      </c>
      <c r="F293">
        <v>23</v>
      </c>
      <c r="G293" t="s">
        <v>344</v>
      </c>
      <c r="H293">
        <v>24314</v>
      </c>
      <c r="I293" t="s">
        <v>3873</v>
      </c>
      <c r="J293" t="s">
        <v>3874</v>
      </c>
      <c r="K293" t="s">
        <v>3873</v>
      </c>
      <c r="L293">
        <v>20020427</v>
      </c>
      <c r="M293" t="s">
        <v>3932</v>
      </c>
      <c r="N293">
        <v>235203</v>
      </c>
      <c r="P293">
        <v>2</v>
      </c>
      <c r="Q293" t="s">
        <v>348</v>
      </c>
      <c r="S293" t="s">
        <v>602</v>
      </c>
      <c r="X293" t="s">
        <v>350</v>
      </c>
      <c r="Z293" t="s">
        <v>351</v>
      </c>
    </row>
    <row r="294" spans="1:26">
      <c r="A294" t="s">
        <v>3935</v>
      </c>
      <c r="B294">
        <v>76398942</v>
      </c>
      <c r="C294" t="s">
        <v>3933</v>
      </c>
      <c r="D294" t="s">
        <v>3934</v>
      </c>
      <c r="E294" t="s">
        <v>360</v>
      </c>
      <c r="F294">
        <v>23</v>
      </c>
      <c r="G294" t="s">
        <v>344</v>
      </c>
      <c r="H294">
        <v>24314</v>
      </c>
      <c r="I294" t="s">
        <v>3873</v>
      </c>
      <c r="J294" t="s">
        <v>3874</v>
      </c>
      <c r="K294" t="s">
        <v>3873</v>
      </c>
      <c r="L294">
        <v>20011130</v>
      </c>
      <c r="M294" t="s">
        <v>3935</v>
      </c>
      <c r="N294">
        <v>235203</v>
      </c>
      <c r="P294">
        <v>3</v>
      </c>
      <c r="Q294" t="s">
        <v>348</v>
      </c>
      <c r="S294" t="s">
        <v>602</v>
      </c>
      <c r="X294" t="s">
        <v>350</v>
      </c>
      <c r="Z294" t="s">
        <v>351</v>
      </c>
    </row>
    <row r="295" spans="1:26">
      <c r="A295" t="s">
        <v>3938</v>
      </c>
      <c r="B295">
        <v>90633526</v>
      </c>
      <c r="C295" t="s">
        <v>3936</v>
      </c>
      <c r="D295" t="s">
        <v>3937</v>
      </c>
      <c r="E295" t="s">
        <v>343</v>
      </c>
      <c r="F295">
        <v>23</v>
      </c>
      <c r="G295" t="s">
        <v>344</v>
      </c>
      <c r="H295">
        <v>24314</v>
      </c>
      <c r="I295" t="s">
        <v>3873</v>
      </c>
      <c r="J295" t="s">
        <v>3874</v>
      </c>
      <c r="K295" t="s">
        <v>3873</v>
      </c>
      <c r="L295">
        <v>20030209</v>
      </c>
      <c r="M295" t="s">
        <v>3938</v>
      </c>
      <c r="N295">
        <v>235203</v>
      </c>
      <c r="P295">
        <v>2</v>
      </c>
      <c r="Q295" t="s">
        <v>348</v>
      </c>
      <c r="S295" t="s">
        <v>602</v>
      </c>
      <c r="X295" t="s">
        <v>350</v>
      </c>
      <c r="Z295" t="s">
        <v>351</v>
      </c>
    </row>
    <row r="296" spans="1:26">
      <c r="A296" t="s">
        <v>3941</v>
      </c>
      <c r="B296">
        <v>90634527</v>
      </c>
      <c r="C296" t="s">
        <v>3939</v>
      </c>
      <c r="D296" t="s">
        <v>3940</v>
      </c>
      <c r="E296" t="s">
        <v>343</v>
      </c>
      <c r="F296">
        <v>23</v>
      </c>
      <c r="G296" t="s">
        <v>344</v>
      </c>
      <c r="H296">
        <v>24314</v>
      </c>
      <c r="I296" t="s">
        <v>3873</v>
      </c>
      <c r="J296" t="s">
        <v>3874</v>
      </c>
      <c r="K296" t="s">
        <v>3873</v>
      </c>
      <c r="L296">
        <v>20020514</v>
      </c>
      <c r="M296" t="s">
        <v>3941</v>
      </c>
      <c r="N296">
        <v>235203</v>
      </c>
      <c r="P296">
        <v>2</v>
      </c>
      <c r="Q296" t="s">
        <v>348</v>
      </c>
      <c r="S296" t="s">
        <v>602</v>
      </c>
      <c r="X296" t="s">
        <v>350</v>
      </c>
      <c r="Z296" t="s">
        <v>351</v>
      </c>
    </row>
    <row r="297" spans="1:26">
      <c r="A297" t="s">
        <v>3947</v>
      </c>
      <c r="B297">
        <v>76236529</v>
      </c>
      <c r="C297" t="s">
        <v>3942</v>
      </c>
      <c r="D297" t="s">
        <v>3943</v>
      </c>
      <c r="E297" t="s">
        <v>343</v>
      </c>
      <c r="F297">
        <v>23</v>
      </c>
      <c r="G297" t="s">
        <v>344</v>
      </c>
      <c r="H297">
        <v>27907</v>
      </c>
      <c r="I297" t="s">
        <v>3944</v>
      </c>
      <c r="J297" t="s">
        <v>3945</v>
      </c>
      <c r="K297" t="s">
        <v>3946</v>
      </c>
      <c r="L297">
        <v>20011006</v>
      </c>
      <c r="M297" t="s">
        <v>3947</v>
      </c>
      <c r="N297">
        <v>235437</v>
      </c>
      <c r="P297">
        <v>3</v>
      </c>
      <c r="Q297" t="s">
        <v>348</v>
      </c>
      <c r="S297" t="s">
        <v>602</v>
      </c>
      <c r="X297" t="s">
        <v>350</v>
      </c>
      <c r="Z297" t="s">
        <v>351</v>
      </c>
    </row>
    <row r="298" spans="1:26">
      <c r="A298" t="s">
        <v>3950</v>
      </c>
      <c r="B298">
        <v>76239027</v>
      </c>
      <c r="C298" t="s">
        <v>3948</v>
      </c>
      <c r="D298" t="s">
        <v>3949</v>
      </c>
      <c r="E298" t="s">
        <v>360</v>
      </c>
      <c r="F298">
        <v>23</v>
      </c>
      <c r="G298" t="s">
        <v>344</v>
      </c>
      <c r="H298">
        <v>27907</v>
      </c>
      <c r="I298" t="s">
        <v>3944</v>
      </c>
      <c r="J298" t="s">
        <v>3945</v>
      </c>
      <c r="K298" t="s">
        <v>3946</v>
      </c>
      <c r="L298">
        <v>20010606</v>
      </c>
      <c r="M298" t="s">
        <v>3950</v>
      </c>
      <c r="N298">
        <v>235437</v>
      </c>
      <c r="P298">
        <v>3</v>
      </c>
      <c r="Q298" t="s">
        <v>348</v>
      </c>
      <c r="S298" t="s">
        <v>602</v>
      </c>
      <c r="X298" t="s">
        <v>350</v>
      </c>
      <c r="Z298" t="s">
        <v>351</v>
      </c>
    </row>
    <row r="299" spans="1:26">
      <c r="A299" t="s">
        <v>3953</v>
      </c>
      <c r="B299">
        <v>87603125</v>
      </c>
      <c r="C299" t="s">
        <v>3951</v>
      </c>
      <c r="D299" t="s">
        <v>3952</v>
      </c>
      <c r="E299" t="s">
        <v>360</v>
      </c>
      <c r="F299">
        <v>23</v>
      </c>
      <c r="G299" t="s">
        <v>344</v>
      </c>
      <c r="H299">
        <v>27907</v>
      </c>
      <c r="I299" t="s">
        <v>3944</v>
      </c>
      <c r="J299" t="s">
        <v>3945</v>
      </c>
      <c r="K299" t="s">
        <v>3946</v>
      </c>
      <c r="L299">
        <v>20020603</v>
      </c>
      <c r="M299" t="s">
        <v>3953</v>
      </c>
      <c r="N299">
        <v>235437</v>
      </c>
      <c r="P299">
        <v>2</v>
      </c>
      <c r="Q299" t="s">
        <v>348</v>
      </c>
      <c r="S299" t="s">
        <v>602</v>
      </c>
      <c r="X299" t="s">
        <v>350</v>
      </c>
      <c r="Z299" t="s">
        <v>351</v>
      </c>
    </row>
    <row r="300" spans="1:26">
      <c r="A300" t="s">
        <v>3956</v>
      </c>
      <c r="B300">
        <v>76239734</v>
      </c>
      <c r="C300" t="s">
        <v>3954</v>
      </c>
      <c r="D300" t="s">
        <v>3955</v>
      </c>
      <c r="E300" t="s">
        <v>360</v>
      </c>
      <c r="F300">
        <v>23</v>
      </c>
      <c r="G300" t="s">
        <v>344</v>
      </c>
      <c r="H300">
        <v>27907</v>
      </c>
      <c r="I300" t="s">
        <v>3944</v>
      </c>
      <c r="J300" t="s">
        <v>3945</v>
      </c>
      <c r="K300" t="s">
        <v>3946</v>
      </c>
      <c r="L300">
        <v>20011028</v>
      </c>
      <c r="M300" t="s">
        <v>3956</v>
      </c>
      <c r="N300">
        <v>235437</v>
      </c>
      <c r="P300">
        <v>3</v>
      </c>
      <c r="Q300" t="s">
        <v>348</v>
      </c>
      <c r="S300" t="s">
        <v>602</v>
      </c>
      <c r="X300" t="s">
        <v>350</v>
      </c>
      <c r="Z300" t="s">
        <v>351</v>
      </c>
    </row>
    <row r="301" spans="1:26">
      <c r="A301" t="s">
        <v>3959</v>
      </c>
      <c r="B301">
        <v>76236226</v>
      </c>
      <c r="C301" t="s">
        <v>3957</v>
      </c>
      <c r="D301" t="s">
        <v>3958</v>
      </c>
      <c r="E301" t="s">
        <v>343</v>
      </c>
      <c r="F301">
        <v>23</v>
      </c>
      <c r="G301" t="s">
        <v>344</v>
      </c>
      <c r="H301">
        <v>27907</v>
      </c>
      <c r="I301" t="s">
        <v>3944</v>
      </c>
      <c r="J301" t="s">
        <v>3945</v>
      </c>
      <c r="K301" t="s">
        <v>3946</v>
      </c>
      <c r="L301">
        <v>20010629</v>
      </c>
      <c r="M301" t="s">
        <v>3959</v>
      </c>
      <c r="N301">
        <v>235437</v>
      </c>
      <c r="P301">
        <v>3</v>
      </c>
      <c r="Q301" t="s">
        <v>348</v>
      </c>
      <c r="S301" t="s">
        <v>602</v>
      </c>
      <c r="X301" t="s">
        <v>350</v>
      </c>
      <c r="Z301" t="s">
        <v>351</v>
      </c>
    </row>
    <row r="302" spans="1:26">
      <c r="A302" t="s">
        <v>3962</v>
      </c>
      <c r="B302">
        <v>87603832</v>
      </c>
      <c r="C302" t="s">
        <v>3960</v>
      </c>
      <c r="D302" t="s">
        <v>3961</v>
      </c>
      <c r="E302" t="s">
        <v>360</v>
      </c>
      <c r="F302">
        <v>23</v>
      </c>
      <c r="G302" t="s">
        <v>344</v>
      </c>
      <c r="H302">
        <v>27907</v>
      </c>
      <c r="I302" t="s">
        <v>3944</v>
      </c>
      <c r="J302" t="s">
        <v>3945</v>
      </c>
      <c r="K302" t="s">
        <v>3946</v>
      </c>
      <c r="L302">
        <v>20020817</v>
      </c>
      <c r="M302" t="s">
        <v>3962</v>
      </c>
      <c r="N302">
        <v>235437</v>
      </c>
      <c r="P302">
        <v>2</v>
      </c>
      <c r="Q302" t="s">
        <v>348</v>
      </c>
      <c r="S302" t="s">
        <v>602</v>
      </c>
      <c r="X302" t="s">
        <v>350</v>
      </c>
      <c r="Z302" t="s">
        <v>351</v>
      </c>
    </row>
    <row r="303" spans="1:26">
      <c r="A303" t="s">
        <v>3965</v>
      </c>
      <c r="B303">
        <v>76237126</v>
      </c>
      <c r="C303" t="s">
        <v>3963</v>
      </c>
      <c r="D303" t="s">
        <v>3964</v>
      </c>
      <c r="E303" t="s">
        <v>343</v>
      </c>
      <c r="F303">
        <v>23</v>
      </c>
      <c r="G303" t="s">
        <v>344</v>
      </c>
      <c r="H303">
        <v>27907</v>
      </c>
      <c r="I303" t="s">
        <v>3944</v>
      </c>
      <c r="J303" t="s">
        <v>3945</v>
      </c>
      <c r="K303" t="s">
        <v>3946</v>
      </c>
      <c r="L303">
        <v>20011208</v>
      </c>
      <c r="M303" t="s">
        <v>3965</v>
      </c>
      <c r="N303">
        <v>235437</v>
      </c>
      <c r="P303">
        <v>3</v>
      </c>
      <c r="Q303" t="s">
        <v>348</v>
      </c>
      <c r="S303" t="s">
        <v>602</v>
      </c>
      <c r="X303" t="s">
        <v>350</v>
      </c>
      <c r="Z303" t="s">
        <v>351</v>
      </c>
    </row>
    <row r="304" spans="1:26">
      <c r="A304" t="s">
        <v>3968</v>
      </c>
      <c r="B304">
        <v>85992538</v>
      </c>
      <c r="C304" t="s">
        <v>3966</v>
      </c>
      <c r="D304" t="s">
        <v>3967</v>
      </c>
      <c r="E304" t="s">
        <v>343</v>
      </c>
      <c r="F304">
        <v>23</v>
      </c>
      <c r="G304" t="s">
        <v>344</v>
      </c>
      <c r="H304">
        <v>27907</v>
      </c>
      <c r="I304" t="s">
        <v>3944</v>
      </c>
      <c r="J304" t="s">
        <v>3945</v>
      </c>
      <c r="K304" t="s">
        <v>3946</v>
      </c>
      <c r="L304">
        <v>20010905</v>
      </c>
      <c r="M304" t="s">
        <v>3968</v>
      </c>
      <c r="N304">
        <v>235437</v>
      </c>
      <c r="P304">
        <v>3</v>
      </c>
      <c r="Q304" t="s">
        <v>348</v>
      </c>
      <c r="S304" t="s">
        <v>602</v>
      </c>
      <c r="X304" t="s">
        <v>350</v>
      </c>
      <c r="Z304" t="s">
        <v>351</v>
      </c>
    </row>
    <row r="305" spans="1:26">
      <c r="A305" t="s">
        <v>3971</v>
      </c>
      <c r="B305">
        <v>87601729</v>
      </c>
      <c r="C305" t="s">
        <v>3969</v>
      </c>
      <c r="D305" t="s">
        <v>3970</v>
      </c>
      <c r="E305" t="s">
        <v>343</v>
      </c>
      <c r="F305">
        <v>23</v>
      </c>
      <c r="G305" t="s">
        <v>344</v>
      </c>
      <c r="H305">
        <v>27907</v>
      </c>
      <c r="I305" t="s">
        <v>3944</v>
      </c>
      <c r="J305" t="s">
        <v>3945</v>
      </c>
      <c r="K305" t="s">
        <v>3946</v>
      </c>
      <c r="L305">
        <v>20020810</v>
      </c>
      <c r="M305" t="s">
        <v>3971</v>
      </c>
      <c r="N305">
        <v>235437</v>
      </c>
      <c r="P305">
        <v>2</v>
      </c>
      <c r="Q305" t="s">
        <v>348</v>
      </c>
      <c r="S305" t="s">
        <v>602</v>
      </c>
      <c r="X305" t="s">
        <v>350</v>
      </c>
      <c r="Z305" t="s">
        <v>351</v>
      </c>
    </row>
    <row r="306" spans="1:26">
      <c r="A306" t="s">
        <v>3974</v>
      </c>
      <c r="B306">
        <v>95476940</v>
      </c>
      <c r="C306" t="s">
        <v>3972</v>
      </c>
      <c r="D306" t="s">
        <v>3973</v>
      </c>
      <c r="E306" t="s">
        <v>343</v>
      </c>
      <c r="F306">
        <v>23</v>
      </c>
      <c r="G306" t="s">
        <v>344</v>
      </c>
      <c r="H306">
        <v>27907</v>
      </c>
      <c r="I306" t="s">
        <v>3944</v>
      </c>
      <c r="J306" t="s">
        <v>3945</v>
      </c>
      <c r="K306" t="s">
        <v>3946</v>
      </c>
      <c r="L306">
        <v>20020528</v>
      </c>
      <c r="M306" t="s">
        <v>3974</v>
      </c>
      <c r="N306">
        <v>235437</v>
      </c>
      <c r="P306">
        <v>2</v>
      </c>
      <c r="Q306" t="s">
        <v>348</v>
      </c>
      <c r="S306" t="s">
        <v>602</v>
      </c>
      <c r="X306" t="s">
        <v>350</v>
      </c>
      <c r="Z306" t="s">
        <v>351</v>
      </c>
    </row>
    <row r="307" spans="1:26">
      <c r="A307" t="s">
        <v>3977</v>
      </c>
      <c r="B307">
        <v>87603327</v>
      </c>
      <c r="C307" t="s">
        <v>3975</v>
      </c>
      <c r="D307" t="s">
        <v>3976</v>
      </c>
      <c r="E307" t="s">
        <v>360</v>
      </c>
      <c r="F307">
        <v>23</v>
      </c>
      <c r="G307" t="s">
        <v>344</v>
      </c>
      <c r="H307">
        <v>27907</v>
      </c>
      <c r="I307" t="s">
        <v>3944</v>
      </c>
      <c r="J307" t="s">
        <v>3945</v>
      </c>
      <c r="K307" t="s">
        <v>3946</v>
      </c>
      <c r="L307">
        <v>20030107</v>
      </c>
      <c r="M307" t="s">
        <v>3977</v>
      </c>
      <c r="N307">
        <v>235437</v>
      </c>
      <c r="P307">
        <v>2</v>
      </c>
      <c r="Q307" t="s">
        <v>348</v>
      </c>
      <c r="S307" t="s">
        <v>602</v>
      </c>
      <c r="X307" t="s">
        <v>350</v>
      </c>
      <c r="Z307" t="s">
        <v>351</v>
      </c>
    </row>
    <row r="308" spans="1:26">
      <c r="A308" t="s">
        <v>3980</v>
      </c>
      <c r="B308">
        <v>87602629</v>
      </c>
      <c r="C308" t="s">
        <v>3978</v>
      </c>
      <c r="D308" t="s">
        <v>3979</v>
      </c>
      <c r="E308" t="s">
        <v>360</v>
      </c>
      <c r="F308">
        <v>23</v>
      </c>
      <c r="G308" t="s">
        <v>344</v>
      </c>
      <c r="H308">
        <v>27907</v>
      </c>
      <c r="I308" t="s">
        <v>3944</v>
      </c>
      <c r="J308" t="s">
        <v>3945</v>
      </c>
      <c r="K308" t="s">
        <v>3946</v>
      </c>
      <c r="L308">
        <v>20030311</v>
      </c>
      <c r="M308" t="s">
        <v>3980</v>
      </c>
      <c r="N308">
        <v>235437</v>
      </c>
      <c r="P308">
        <v>2</v>
      </c>
      <c r="Q308" t="s">
        <v>348</v>
      </c>
      <c r="S308" t="s">
        <v>602</v>
      </c>
      <c r="X308" t="s">
        <v>350</v>
      </c>
      <c r="Z308" t="s">
        <v>351</v>
      </c>
    </row>
    <row r="309" spans="1:26">
      <c r="A309" t="s">
        <v>3983</v>
      </c>
      <c r="B309">
        <v>87603529</v>
      </c>
      <c r="C309" t="s">
        <v>3981</v>
      </c>
      <c r="D309" t="s">
        <v>3982</v>
      </c>
      <c r="E309" t="s">
        <v>360</v>
      </c>
      <c r="F309">
        <v>23</v>
      </c>
      <c r="G309" t="s">
        <v>344</v>
      </c>
      <c r="H309">
        <v>27907</v>
      </c>
      <c r="I309" t="s">
        <v>3944</v>
      </c>
      <c r="J309" t="s">
        <v>3945</v>
      </c>
      <c r="K309" t="s">
        <v>3946</v>
      </c>
      <c r="L309">
        <v>20020701</v>
      </c>
      <c r="M309" t="s">
        <v>3983</v>
      </c>
      <c r="N309">
        <v>235437</v>
      </c>
      <c r="P309">
        <v>2</v>
      </c>
      <c r="Q309" t="s">
        <v>348</v>
      </c>
      <c r="S309" t="s">
        <v>602</v>
      </c>
      <c r="X309" t="s">
        <v>350</v>
      </c>
      <c r="Z309" t="s">
        <v>351</v>
      </c>
    </row>
    <row r="310" spans="1:26">
      <c r="A310" t="s">
        <v>3986</v>
      </c>
      <c r="B310">
        <v>87602225</v>
      </c>
      <c r="C310" t="s">
        <v>3984</v>
      </c>
      <c r="D310" t="s">
        <v>3985</v>
      </c>
      <c r="E310" t="s">
        <v>360</v>
      </c>
      <c r="F310">
        <v>23</v>
      </c>
      <c r="G310" t="s">
        <v>344</v>
      </c>
      <c r="H310">
        <v>27907</v>
      </c>
      <c r="I310" t="s">
        <v>3944</v>
      </c>
      <c r="J310" t="s">
        <v>3945</v>
      </c>
      <c r="K310" t="s">
        <v>3946</v>
      </c>
      <c r="L310">
        <v>20020930</v>
      </c>
      <c r="M310" t="s">
        <v>3986</v>
      </c>
      <c r="N310">
        <v>235437</v>
      </c>
      <c r="P310">
        <v>2</v>
      </c>
      <c r="Q310" t="s">
        <v>348</v>
      </c>
      <c r="S310" t="s">
        <v>602</v>
      </c>
      <c r="X310" t="s">
        <v>350</v>
      </c>
      <c r="Z310" t="s">
        <v>351</v>
      </c>
    </row>
    <row r="311" spans="1:26">
      <c r="A311" t="s">
        <v>3989</v>
      </c>
      <c r="B311">
        <v>76237833</v>
      </c>
      <c r="C311" t="s">
        <v>3987</v>
      </c>
      <c r="D311" t="s">
        <v>3988</v>
      </c>
      <c r="E311" t="s">
        <v>360</v>
      </c>
      <c r="F311">
        <v>23</v>
      </c>
      <c r="G311" t="s">
        <v>344</v>
      </c>
      <c r="H311">
        <v>27907</v>
      </c>
      <c r="I311" t="s">
        <v>3944</v>
      </c>
      <c r="J311" t="s">
        <v>3945</v>
      </c>
      <c r="K311" t="s">
        <v>3946</v>
      </c>
      <c r="L311">
        <v>20010412</v>
      </c>
      <c r="M311" t="s">
        <v>3989</v>
      </c>
      <c r="N311">
        <v>235437</v>
      </c>
      <c r="P311">
        <v>3</v>
      </c>
      <c r="Q311" t="s">
        <v>348</v>
      </c>
      <c r="S311" t="s">
        <v>602</v>
      </c>
      <c r="X311" t="s">
        <v>350</v>
      </c>
      <c r="Z311" t="s">
        <v>351</v>
      </c>
    </row>
    <row r="312" spans="1:26">
      <c r="A312" t="s">
        <v>3992</v>
      </c>
      <c r="B312">
        <v>76240221</v>
      </c>
      <c r="C312" t="s">
        <v>3990</v>
      </c>
      <c r="D312" t="s">
        <v>3991</v>
      </c>
      <c r="E312" t="s">
        <v>360</v>
      </c>
      <c r="F312">
        <v>23</v>
      </c>
      <c r="G312" t="s">
        <v>344</v>
      </c>
      <c r="H312">
        <v>27907</v>
      </c>
      <c r="I312" t="s">
        <v>3944</v>
      </c>
      <c r="J312" t="s">
        <v>3945</v>
      </c>
      <c r="K312" t="s">
        <v>3946</v>
      </c>
      <c r="L312">
        <v>20010830</v>
      </c>
      <c r="M312" t="s">
        <v>3992</v>
      </c>
      <c r="N312">
        <v>235437</v>
      </c>
      <c r="P312">
        <v>3</v>
      </c>
      <c r="Q312" t="s">
        <v>348</v>
      </c>
      <c r="S312" t="s">
        <v>602</v>
      </c>
      <c r="X312" t="s">
        <v>350</v>
      </c>
      <c r="Z312" t="s">
        <v>351</v>
      </c>
    </row>
    <row r="313" spans="1:26">
      <c r="A313" t="s">
        <v>3995</v>
      </c>
      <c r="B313">
        <v>85992639</v>
      </c>
      <c r="C313" t="s">
        <v>3993</v>
      </c>
      <c r="D313" t="s">
        <v>3994</v>
      </c>
      <c r="E313" t="s">
        <v>343</v>
      </c>
      <c r="F313">
        <v>23</v>
      </c>
      <c r="G313" t="s">
        <v>344</v>
      </c>
      <c r="H313">
        <v>27907</v>
      </c>
      <c r="I313" t="s">
        <v>3944</v>
      </c>
      <c r="J313" t="s">
        <v>3945</v>
      </c>
      <c r="K313" t="s">
        <v>3946</v>
      </c>
      <c r="L313">
        <v>20011217</v>
      </c>
      <c r="M313" t="s">
        <v>3995</v>
      </c>
      <c r="N313">
        <v>235437</v>
      </c>
      <c r="P313">
        <v>3</v>
      </c>
      <c r="Q313" t="s">
        <v>348</v>
      </c>
      <c r="S313" t="s">
        <v>602</v>
      </c>
      <c r="X313" t="s">
        <v>350</v>
      </c>
      <c r="Z313" t="s">
        <v>351</v>
      </c>
    </row>
    <row r="314" spans="1:26">
      <c r="A314" t="s">
        <v>3998</v>
      </c>
      <c r="B314">
        <v>98260934</v>
      </c>
      <c r="C314" t="s">
        <v>3996</v>
      </c>
      <c r="D314" t="s">
        <v>3997</v>
      </c>
      <c r="E314" t="s">
        <v>343</v>
      </c>
      <c r="F314">
        <v>23</v>
      </c>
      <c r="G314" t="s">
        <v>344</v>
      </c>
      <c r="H314">
        <v>27907</v>
      </c>
      <c r="I314" t="s">
        <v>3944</v>
      </c>
      <c r="J314" t="s">
        <v>3945</v>
      </c>
      <c r="K314" t="s">
        <v>3946</v>
      </c>
      <c r="L314">
        <v>20011228</v>
      </c>
      <c r="M314" t="s">
        <v>3998</v>
      </c>
      <c r="N314">
        <v>235437</v>
      </c>
      <c r="P314">
        <v>3</v>
      </c>
      <c r="Q314" t="s">
        <v>348</v>
      </c>
      <c r="S314" t="s">
        <v>602</v>
      </c>
      <c r="X314" t="s">
        <v>350</v>
      </c>
      <c r="Z314" t="s">
        <v>351</v>
      </c>
    </row>
    <row r="315" spans="1:26">
      <c r="A315" t="s">
        <v>4001</v>
      </c>
      <c r="B315">
        <v>76237631</v>
      </c>
      <c r="C315" t="s">
        <v>3999</v>
      </c>
      <c r="D315" t="s">
        <v>4000</v>
      </c>
      <c r="E315" t="s">
        <v>343</v>
      </c>
      <c r="F315">
        <v>23</v>
      </c>
      <c r="G315" t="s">
        <v>344</v>
      </c>
      <c r="H315">
        <v>27907</v>
      </c>
      <c r="I315" t="s">
        <v>3944</v>
      </c>
      <c r="J315" t="s">
        <v>3945</v>
      </c>
      <c r="K315" t="s">
        <v>3946</v>
      </c>
      <c r="L315">
        <v>20010908</v>
      </c>
      <c r="M315" t="s">
        <v>4001</v>
      </c>
      <c r="N315">
        <v>235437</v>
      </c>
      <c r="P315">
        <v>3</v>
      </c>
      <c r="Q315" t="s">
        <v>348</v>
      </c>
      <c r="S315" t="s">
        <v>602</v>
      </c>
      <c r="X315" t="s">
        <v>350</v>
      </c>
      <c r="Z315" t="s">
        <v>351</v>
      </c>
    </row>
    <row r="316" spans="1:26">
      <c r="A316" t="s">
        <v>4004</v>
      </c>
      <c r="B316">
        <v>94995339</v>
      </c>
      <c r="C316" t="s">
        <v>4002</v>
      </c>
      <c r="D316" t="s">
        <v>4003</v>
      </c>
      <c r="E316" t="s">
        <v>343</v>
      </c>
      <c r="F316">
        <v>23</v>
      </c>
      <c r="G316" t="s">
        <v>344</v>
      </c>
      <c r="H316">
        <v>27907</v>
      </c>
      <c r="I316" t="s">
        <v>3944</v>
      </c>
      <c r="J316" t="s">
        <v>3945</v>
      </c>
      <c r="K316" t="s">
        <v>3946</v>
      </c>
      <c r="L316">
        <v>20020925</v>
      </c>
      <c r="M316" t="s">
        <v>4004</v>
      </c>
      <c r="N316">
        <v>235437</v>
      </c>
      <c r="P316">
        <v>2</v>
      </c>
      <c r="Q316" t="s">
        <v>348</v>
      </c>
      <c r="S316" t="s">
        <v>602</v>
      </c>
      <c r="X316" t="s">
        <v>350</v>
      </c>
      <c r="Z316" t="s">
        <v>351</v>
      </c>
    </row>
    <row r="317" spans="1:26">
      <c r="A317" t="s">
        <v>4007</v>
      </c>
      <c r="B317">
        <v>87603024</v>
      </c>
      <c r="C317" t="s">
        <v>4005</v>
      </c>
      <c r="D317" t="s">
        <v>4006</v>
      </c>
      <c r="E317" t="s">
        <v>360</v>
      </c>
      <c r="F317">
        <v>23</v>
      </c>
      <c r="G317" t="s">
        <v>344</v>
      </c>
      <c r="H317">
        <v>27907</v>
      </c>
      <c r="I317" t="s">
        <v>3944</v>
      </c>
      <c r="J317" t="s">
        <v>3945</v>
      </c>
      <c r="K317" t="s">
        <v>3946</v>
      </c>
      <c r="L317">
        <v>20020809</v>
      </c>
      <c r="M317" t="s">
        <v>4007</v>
      </c>
      <c r="N317">
        <v>235437</v>
      </c>
      <c r="P317">
        <v>2</v>
      </c>
      <c r="Q317" t="s">
        <v>348</v>
      </c>
      <c r="S317" t="s">
        <v>602</v>
      </c>
      <c r="X317" t="s">
        <v>350</v>
      </c>
      <c r="Z317" t="s">
        <v>351</v>
      </c>
    </row>
    <row r="318" spans="1:26">
      <c r="A318" t="s">
        <v>4010</v>
      </c>
      <c r="B318">
        <v>81389029</v>
      </c>
      <c r="C318" t="s">
        <v>4008</v>
      </c>
      <c r="D318" t="s">
        <v>4009</v>
      </c>
      <c r="E318" t="s">
        <v>360</v>
      </c>
      <c r="F318">
        <v>23</v>
      </c>
      <c r="G318" t="s">
        <v>344</v>
      </c>
      <c r="H318">
        <v>27907</v>
      </c>
      <c r="I318" t="s">
        <v>3944</v>
      </c>
      <c r="J318" t="s">
        <v>3945</v>
      </c>
      <c r="K318" t="s">
        <v>3946</v>
      </c>
      <c r="L318">
        <v>20020214</v>
      </c>
      <c r="M318" t="s">
        <v>4010</v>
      </c>
      <c r="N318">
        <v>235437</v>
      </c>
      <c r="P318">
        <v>3</v>
      </c>
      <c r="Q318" t="s">
        <v>348</v>
      </c>
      <c r="S318" t="s">
        <v>602</v>
      </c>
      <c r="X318" t="s">
        <v>350</v>
      </c>
      <c r="Z318" t="s">
        <v>351</v>
      </c>
    </row>
    <row r="319" spans="1:26">
      <c r="A319" t="s">
        <v>4013</v>
      </c>
      <c r="B319">
        <v>76238329</v>
      </c>
      <c r="C319" t="s">
        <v>4011</v>
      </c>
      <c r="D319" t="s">
        <v>4012</v>
      </c>
      <c r="E319" t="s">
        <v>360</v>
      </c>
      <c r="F319">
        <v>23</v>
      </c>
      <c r="G319" t="s">
        <v>344</v>
      </c>
      <c r="H319">
        <v>27907</v>
      </c>
      <c r="I319" t="s">
        <v>3944</v>
      </c>
      <c r="J319" t="s">
        <v>3945</v>
      </c>
      <c r="K319" t="s">
        <v>3946</v>
      </c>
      <c r="L319">
        <v>20011111</v>
      </c>
      <c r="M319" t="s">
        <v>4013</v>
      </c>
      <c r="N319">
        <v>235437</v>
      </c>
      <c r="P319">
        <v>3</v>
      </c>
      <c r="Q319" t="s">
        <v>348</v>
      </c>
      <c r="S319" t="s">
        <v>602</v>
      </c>
      <c r="X319" t="s">
        <v>350</v>
      </c>
      <c r="Z319" t="s">
        <v>351</v>
      </c>
    </row>
    <row r="320" spans="1:26">
      <c r="A320" t="s">
        <v>4016</v>
      </c>
      <c r="B320">
        <v>76238834</v>
      </c>
      <c r="C320" t="s">
        <v>4014</v>
      </c>
      <c r="D320" t="s">
        <v>4015</v>
      </c>
      <c r="E320" t="s">
        <v>360</v>
      </c>
      <c r="F320">
        <v>23</v>
      </c>
      <c r="G320" t="s">
        <v>344</v>
      </c>
      <c r="H320">
        <v>27907</v>
      </c>
      <c r="I320" t="s">
        <v>3944</v>
      </c>
      <c r="J320" t="s">
        <v>3945</v>
      </c>
      <c r="K320" t="s">
        <v>3946</v>
      </c>
      <c r="L320">
        <v>20011230</v>
      </c>
      <c r="M320" t="s">
        <v>4016</v>
      </c>
      <c r="N320">
        <v>235437</v>
      </c>
      <c r="P320">
        <v>3</v>
      </c>
      <c r="Q320" t="s">
        <v>348</v>
      </c>
      <c r="S320" t="s">
        <v>602</v>
      </c>
      <c r="X320" t="s">
        <v>350</v>
      </c>
      <c r="Z320" t="s">
        <v>351</v>
      </c>
    </row>
    <row r="321" spans="1:26">
      <c r="A321" t="s">
        <v>4019</v>
      </c>
      <c r="B321">
        <v>76239330</v>
      </c>
      <c r="C321" t="s">
        <v>4017</v>
      </c>
      <c r="D321" t="s">
        <v>4018</v>
      </c>
      <c r="E321" t="s">
        <v>360</v>
      </c>
      <c r="F321">
        <v>23</v>
      </c>
      <c r="G321" t="s">
        <v>344</v>
      </c>
      <c r="H321">
        <v>27907</v>
      </c>
      <c r="I321" t="s">
        <v>3944</v>
      </c>
      <c r="J321" t="s">
        <v>3945</v>
      </c>
      <c r="K321" t="s">
        <v>3946</v>
      </c>
      <c r="L321">
        <v>20010530</v>
      </c>
      <c r="M321" t="s">
        <v>4019</v>
      </c>
      <c r="N321">
        <v>235437</v>
      </c>
      <c r="P321">
        <v>3</v>
      </c>
      <c r="Q321" t="s">
        <v>348</v>
      </c>
      <c r="S321" t="s">
        <v>602</v>
      </c>
      <c r="X321" t="s">
        <v>350</v>
      </c>
      <c r="Z321" t="s">
        <v>351</v>
      </c>
    </row>
    <row r="322" spans="1:26">
      <c r="A322" t="s">
        <v>5780</v>
      </c>
      <c r="B322">
        <v>92996641</v>
      </c>
      <c r="C322" t="s">
        <v>5776</v>
      </c>
      <c r="D322" t="s">
        <v>5777</v>
      </c>
      <c r="E322" t="s">
        <v>360</v>
      </c>
      <c r="F322">
        <v>23</v>
      </c>
      <c r="G322" t="s">
        <v>344</v>
      </c>
      <c r="H322">
        <v>24312</v>
      </c>
      <c r="I322" t="s">
        <v>5778</v>
      </c>
      <c r="J322" t="s">
        <v>5779</v>
      </c>
      <c r="K322" t="s">
        <v>5778</v>
      </c>
      <c r="L322">
        <v>20020904</v>
      </c>
      <c r="M322" t="s">
        <v>5780</v>
      </c>
      <c r="N322">
        <v>235188</v>
      </c>
      <c r="P322">
        <v>2</v>
      </c>
      <c r="Q322" t="s">
        <v>348</v>
      </c>
      <c r="S322" t="s">
        <v>602</v>
      </c>
      <c r="X322" t="s">
        <v>350</v>
      </c>
      <c r="Z322" t="s">
        <v>351</v>
      </c>
    </row>
    <row r="323" spans="1:26">
      <c r="A323" t="s">
        <v>5783</v>
      </c>
      <c r="B323">
        <v>92994740</v>
      </c>
      <c r="C323" t="s">
        <v>5781</v>
      </c>
      <c r="D323" t="s">
        <v>5782</v>
      </c>
      <c r="E323" t="s">
        <v>360</v>
      </c>
      <c r="F323">
        <v>23</v>
      </c>
      <c r="G323" t="s">
        <v>344</v>
      </c>
      <c r="H323">
        <v>24312</v>
      </c>
      <c r="I323" t="s">
        <v>5778</v>
      </c>
      <c r="J323" t="s">
        <v>5779</v>
      </c>
      <c r="K323" t="s">
        <v>5778</v>
      </c>
      <c r="L323">
        <v>20020419</v>
      </c>
      <c r="M323" t="s">
        <v>5783</v>
      </c>
      <c r="N323">
        <v>235188</v>
      </c>
      <c r="P323">
        <v>2</v>
      </c>
      <c r="Q323" t="s">
        <v>348</v>
      </c>
      <c r="S323" t="s">
        <v>602</v>
      </c>
      <c r="X323" t="s">
        <v>350</v>
      </c>
      <c r="Z323" t="s">
        <v>351</v>
      </c>
    </row>
    <row r="324" spans="1:26">
      <c r="A324" t="s">
        <v>5786</v>
      </c>
      <c r="B324">
        <v>79519839</v>
      </c>
      <c r="C324" t="s">
        <v>5784</v>
      </c>
      <c r="D324" t="s">
        <v>5785</v>
      </c>
      <c r="E324" t="s">
        <v>360</v>
      </c>
      <c r="F324">
        <v>23</v>
      </c>
      <c r="G324" t="s">
        <v>344</v>
      </c>
      <c r="H324">
        <v>24312</v>
      </c>
      <c r="I324" t="s">
        <v>5778</v>
      </c>
      <c r="J324" t="s">
        <v>5779</v>
      </c>
      <c r="K324" t="s">
        <v>5778</v>
      </c>
      <c r="L324">
        <v>20011026</v>
      </c>
      <c r="M324" t="s">
        <v>5786</v>
      </c>
      <c r="N324">
        <v>235188</v>
      </c>
      <c r="P324">
        <v>3</v>
      </c>
      <c r="Q324" t="s">
        <v>348</v>
      </c>
      <c r="S324" t="s">
        <v>602</v>
      </c>
      <c r="X324" t="s">
        <v>350</v>
      </c>
      <c r="Z324" t="s">
        <v>351</v>
      </c>
    </row>
    <row r="325" spans="1:26">
      <c r="A325" t="s">
        <v>5789</v>
      </c>
      <c r="B325">
        <v>79520023</v>
      </c>
      <c r="C325" t="s">
        <v>5787</v>
      </c>
      <c r="D325" t="s">
        <v>5788</v>
      </c>
      <c r="E325" t="s">
        <v>360</v>
      </c>
      <c r="F325">
        <v>23</v>
      </c>
      <c r="G325" t="s">
        <v>344</v>
      </c>
      <c r="H325">
        <v>24312</v>
      </c>
      <c r="I325" t="s">
        <v>5778</v>
      </c>
      <c r="J325" t="s">
        <v>5779</v>
      </c>
      <c r="K325" t="s">
        <v>5778</v>
      </c>
      <c r="L325">
        <v>20011204</v>
      </c>
      <c r="M325" t="s">
        <v>5789</v>
      </c>
      <c r="N325">
        <v>235188</v>
      </c>
      <c r="P325">
        <v>3</v>
      </c>
      <c r="Q325" t="s">
        <v>348</v>
      </c>
      <c r="S325" t="s">
        <v>602</v>
      </c>
      <c r="X325" t="s">
        <v>350</v>
      </c>
      <c r="Z325" t="s">
        <v>351</v>
      </c>
    </row>
    <row r="326" spans="1:26">
      <c r="A326" t="s">
        <v>5792</v>
      </c>
      <c r="B326">
        <v>79522328</v>
      </c>
      <c r="C326" t="s">
        <v>5790</v>
      </c>
      <c r="D326" t="s">
        <v>5791</v>
      </c>
      <c r="E326" t="s">
        <v>343</v>
      </c>
      <c r="F326">
        <v>23</v>
      </c>
      <c r="G326" t="s">
        <v>344</v>
      </c>
      <c r="H326">
        <v>24312</v>
      </c>
      <c r="I326" t="s">
        <v>5778</v>
      </c>
      <c r="J326" t="s">
        <v>5779</v>
      </c>
      <c r="K326" t="s">
        <v>5778</v>
      </c>
      <c r="L326">
        <v>20020122</v>
      </c>
      <c r="M326" t="s">
        <v>5792</v>
      </c>
      <c r="N326">
        <v>235188</v>
      </c>
      <c r="P326">
        <v>3</v>
      </c>
      <c r="Q326" t="s">
        <v>348</v>
      </c>
      <c r="S326" t="s">
        <v>602</v>
      </c>
      <c r="X326" t="s">
        <v>350</v>
      </c>
      <c r="Z326" t="s">
        <v>351</v>
      </c>
    </row>
    <row r="327" spans="1:26">
      <c r="A327" t="s">
        <v>5795</v>
      </c>
      <c r="B327">
        <v>92993537</v>
      </c>
      <c r="C327" t="s">
        <v>5793</v>
      </c>
      <c r="D327" t="s">
        <v>5794</v>
      </c>
      <c r="E327" t="s">
        <v>360</v>
      </c>
      <c r="F327">
        <v>23</v>
      </c>
      <c r="G327" t="s">
        <v>344</v>
      </c>
      <c r="H327">
        <v>24312</v>
      </c>
      <c r="I327" t="s">
        <v>5778</v>
      </c>
      <c r="J327" t="s">
        <v>5779</v>
      </c>
      <c r="K327" t="s">
        <v>5778</v>
      </c>
      <c r="L327">
        <v>20020510</v>
      </c>
      <c r="M327" t="s">
        <v>5795</v>
      </c>
      <c r="N327">
        <v>235188</v>
      </c>
      <c r="P327">
        <v>2</v>
      </c>
      <c r="Q327" t="s">
        <v>348</v>
      </c>
      <c r="S327" t="s">
        <v>602</v>
      </c>
      <c r="X327" t="s">
        <v>350</v>
      </c>
      <c r="Z327" t="s">
        <v>351</v>
      </c>
    </row>
    <row r="328" spans="1:26">
      <c r="A328" t="s">
        <v>5798</v>
      </c>
      <c r="B328">
        <v>79516230</v>
      </c>
      <c r="C328" t="s">
        <v>5796</v>
      </c>
      <c r="D328" t="s">
        <v>5797</v>
      </c>
      <c r="E328" t="s">
        <v>360</v>
      </c>
      <c r="F328">
        <v>23</v>
      </c>
      <c r="G328" t="s">
        <v>344</v>
      </c>
      <c r="H328">
        <v>24312</v>
      </c>
      <c r="I328" t="s">
        <v>5778</v>
      </c>
      <c r="J328" t="s">
        <v>5779</v>
      </c>
      <c r="K328" t="s">
        <v>5778</v>
      </c>
      <c r="L328">
        <v>20010811</v>
      </c>
      <c r="M328" t="s">
        <v>5798</v>
      </c>
      <c r="N328">
        <v>235188</v>
      </c>
      <c r="P328">
        <v>3</v>
      </c>
      <c r="Q328" t="s">
        <v>348</v>
      </c>
      <c r="S328" t="s">
        <v>602</v>
      </c>
      <c r="X328" t="s">
        <v>350</v>
      </c>
      <c r="Z328" t="s">
        <v>351</v>
      </c>
    </row>
    <row r="329" spans="1:26">
      <c r="A329" t="s">
        <v>5801</v>
      </c>
      <c r="B329">
        <v>79522227</v>
      </c>
      <c r="C329" t="s">
        <v>5799</v>
      </c>
      <c r="D329" t="s">
        <v>5800</v>
      </c>
      <c r="E329" t="s">
        <v>343</v>
      </c>
      <c r="F329">
        <v>23</v>
      </c>
      <c r="G329" t="s">
        <v>344</v>
      </c>
      <c r="H329">
        <v>24312</v>
      </c>
      <c r="I329" t="s">
        <v>5778</v>
      </c>
      <c r="J329" t="s">
        <v>5779</v>
      </c>
      <c r="K329" t="s">
        <v>5778</v>
      </c>
      <c r="L329">
        <v>20011026</v>
      </c>
      <c r="M329" t="s">
        <v>5801</v>
      </c>
      <c r="N329">
        <v>235188</v>
      </c>
      <c r="P329">
        <v>3</v>
      </c>
      <c r="Q329" t="s">
        <v>348</v>
      </c>
      <c r="S329" t="s">
        <v>602</v>
      </c>
      <c r="X329" t="s">
        <v>350</v>
      </c>
      <c r="Z329" t="s">
        <v>351</v>
      </c>
    </row>
    <row r="330" spans="1:26">
      <c r="A330" t="s">
        <v>5804</v>
      </c>
      <c r="B330">
        <v>79521529</v>
      </c>
      <c r="C330" t="s">
        <v>5802</v>
      </c>
      <c r="D330" t="s">
        <v>5803</v>
      </c>
      <c r="E330" t="s">
        <v>343</v>
      </c>
      <c r="F330">
        <v>23</v>
      </c>
      <c r="G330" t="s">
        <v>344</v>
      </c>
      <c r="H330">
        <v>24312</v>
      </c>
      <c r="I330" t="s">
        <v>5778</v>
      </c>
      <c r="J330" t="s">
        <v>5779</v>
      </c>
      <c r="K330" t="s">
        <v>5778</v>
      </c>
      <c r="L330">
        <v>20010630</v>
      </c>
      <c r="M330" t="s">
        <v>5804</v>
      </c>
      <c r="N330">
        <v>235188</v>
      </c>
      <c r="P330">
        <v>3</v>
      </c>
      <c r="Q330" t="s">
        <v>348</v>
      </c>
      <c r="S330" t="s">
        <v>602</v>
      </c>
      <c r="X330" t="s">
        <v>350</v>
      </c>
      <c r="Z330" t="s">
        <v>351</v>
      </c>
    </row>
    <row r="331" spans="1:26">
      <c r="A331" t="s">
        <v>5807</v>
      </c>
      <c r="B331">
        <v>92993840</v>
      </c>
      <c r="C331" t="s">
        <v>5805</v>
      </c>
      <c r="D331" t="s">
        <v>5806</v>
      </c>
      <c r="E331" t="s">
        <v>360</v>
      </c>
      <c r="F331">
        <v>23</v>
      </c>
      <c r="G331" t="s">
        <v>344</v>
      </c>
      <c r="H331">
        <v>24312</v>
      </c>
      <c r="I331" t="s">
        <v>5778</v>
      </c>
      <c r="J331" t="s">
        <v>5779</v>
      </c>
      <c r="K331" t="s">
        <v>5778</v>
      </c>
      <c r="L331">
        <v>20021029</v>
      </c>
      <c r="M331" t="s">
        <v>5807</v>
      </c>
      <c r="N331">
        <v>235188</v>
      </c>
      <c r="P331">
        <v>2</v>
      </c>
      <c r="Q331" t="s">
        <v>348</v>
      </c>
      <c r="S331" t="s">
        <v>602</v>
      </c>
      <c r="X331" t="s">
        <v>350</v>
      </c>
      <c r="Z331" t="s">
        <v>351</v>
      </c>
    </row>
    <row r="332" spans="1:26">
      <c r="A332" t="s">
        <v>5810</v>
      </c>
      <c r="B332">
        <v>82115017</v>
      </c>
      <c r="C332" t="s">
        <v>5808</v>
      </c>
      <c r="D332" t="s">
        <v>5809</v>
      </c>
      <c r="E332" t="s">
        <v>360</v>
      </c>
      <c r="F332">
        <v>23</v>
      </c>
      <c r="G332" t="s">
        <v>344</v>
      </c>
      <c r="H332">
        <v>24312</v>
      </c>
      <c r="I332" t="s">
        <v>5778</v>
      </c>
      <c r="J332" t="s">
        <v>5779</v>
      </c>
      <c r="K332" t="s">
        <v>5778</v>
      </c>
      <c r="L332">
        <v>20010922</v>
      </c>
      <c r="M332" t="s">
        <v>5810</v>
      </c>
      <c r="N332">
        <v>235188</v>
      </c>
      <c r="P332">
        <v>3</v>
      </c>
      <c r="Q332" t="s">
        <v>348</v>
      </c>
      <c r="S332" t="s">
        <v>602</v>
      </c>
      <c r="X332" t="s">
        <v>350</v>
      </c>
      <c r="Z332" t="s">
        <v>351</v>
      </c>
    </row>
    <row r="333" spans="1:26">
      <c r="A333" t="s">
        <v>5813</v>
      </c>
      <c r="B333">
        <v>81711321</v>
      </c>
      <c r="C333" t="s">
        <v>5811</v>
      </c>
      <c r="D333" t="s">
        <v>5812</v>
      </c>
      <c r="E333" t="s">
        <v>360</v>
      </c>
      <c r="F333">
        <v>23</v>
      </c>
      <c r="G333" t="s">
        <v>344</v>
      </c>
      <c r="H333">
        <v>24312</v>
      </c>
      <c r="I333" t="s">
        <v>5778</v>
      </c>
      <c r="J333" t="s">
        <v>5779</v>
      </c>
      <c r="K333" t="s">
        <v>5778</v>
      </c>
      <c r="L333">
        <v>20020329</v>
      </c>
      <c r="M333" t="s">
        <v>5813</v>
      </c>
      <c r="N333">
        <v>235188</v>
      </c>
      <c r="P333">
        <v>3</v>
      </c>
      <c r="Q333" t="s">
        <v>348</v>
      </c>
      <c r="S333" t="s">
        <v>602</v>
      </c>
      <c r="X333" t="s">
        <v>350</v>
      </c>
      <c r="Z333" t="s">
        <v>351</v>
      </c>
    </row>
    <row r="334" spans="1:26">
      <c r="A334" t="s">
        <v>5816</v>
      </c>
      <c r="B334">
        <v>79516634</v>
      </c>
      <c r="C334" t="s">
        <v>5814</v>
      </c>
      <c r="D334" t="s">
        <v>5815</v>
      </c>
      <c r="E334" t="s">
        <v>360</v>
      </c>
      <c r="F334">
        <v>23</v>
      </c>
      <c r="G334" t="s">
        <v>344</v>
      </c>
      <c r="H334">
        <v>24312</v>
      </c>
      <c r="I334" t="s">
        <v>5778</v>
      </c>
      <c r="J334" t="s">
        <v>5779</v>
      </c>
      <c r="K334" t="s">
        <v>5778</v>
      </c>
      <c r="L334">
        <v>20010424</v>
      </c>
      <c r="M334" t="s">
        <v>5816</v>
      </c>
      <c r="N334">
        <v>235188</v>
      </c>
      <c r="P334">
        <v>3</v>
      </c>
      <c r="Q334" t="s">
        <v>348</v>
      </c>
      <c r="S334" t="s">
        <v>602</v>
      </c>
      <c r="X334" t="s">
        <v>350</v>
      </c>
      <c r="Z334" t="s">
        <v>351</v>
      </c>
    </row>
    <row r="335" spans="1:26">
      <c r="A335" t="s">
        <v>5819</v>
      </c>
      <c r="B335">
        <v>79521731</v>
      </c>
      <c r="C335" t="s">
        <v>5817</v>
      </c>
      <c r="D335" t="s">
        <v>5818</v>
      </c>
      <c r="E335" t="s">
        <v>343</v>
      </c>
      <c r="F335">
        <v>23</v>
      </c>
      <c r="G335" t="s">
        <v>344</v>
      </c>
      <c r="H335">
        <v>24312</v>
      </c>
      <c r="I335" t="s">
        <v>5778</v>
      </c>
      <c r="J335" t="s">
        <v>5779</v>
      </c>
      <c r="K335" t="s">
        <v>5778</v>
      </c>
      <c r="L335">
        <v>20010602</v>
      </c>
      <c r="M335" t="s">
        <v>5819</v>
      </c>
      <c r="N335">
        <v>235188</v>
      </c>
      <c r="P335">
        <v>3</v>
      </c>
      <c r="Q335" t="s">
        <v>348</v>
      </c>
      <c r="S335" t="s">
        <v>602</v>
      </c>
      <c r="X335" t="s">
        <v>350</v>
      </c>
      <c r="Z335" t="s">
        <v>351</v>
      </c>
    </row>
    <row r="336" spans="1:26">
      <c r="A336" t="s">
        <v>5821</v>
      </c>
      <c r="B336">
        <v>85898240</v>
      </c>
      <c r="C336" t="s">
        <v>5820</v>
      </c>
      <c r="D336" t="s">
        <v>5273</v>
      </c>
      <c r="E336" t="s">
        <v>343</v>
      </c>
      <c r="F336">
        <v>23</v>
      </c>
      <c r="G336" t="s">
        <v>344</v>
      </c>
      <c r="H336">
        <v>24312</v>
      </c>
      <c r="I336" t="s">
        <v>5778</v>
      </c>
      <c r="J336" t="s">
        <v>5779</v>
      </c>
      <c r="K336" t="s">
        <v>5778</v>
      </c>
      <c r="L336">
        <v>20010911</v>
      </c>
      <c r="M336" t="s">
        <v>5821</v>
      </c>
      <c r="N336">
        <v>235188</v>
      </c>
      <c r="P336">
        <v>3</v>
      </c>
      <c r="Q336" t="s">
        <v>348</v>
      </c>
      <c r="S336" t="s">
        <v>602</v>
      </c>
      <c r="X336" t="s">
        <v>350</v>
      </c>
      <c r="Z336" t="s">
        <v>351</v>
      </c>
    </row>
    <row r="337" spans="1:26">
      <c r="A337" t="s">
        <v>5824</v>
      </c>
      <c r="B337">
        <v>81711119</v>
      </c>
      <c r="C337" t="s">
        <v>5822</v>
      </c>
      <c r="D337" t="s">
        <v>5823</v>
      </c>
      <c r="E337" t="s">
        <v>360</v>
      </c>
      <c r="F337">
        <v>23</v>
      </c>
      <c r="G337" t="s">
        <v>344</v>
      </c>
      <c r="H337">
        <v>24312</v>
      </c>
      <c r="I337" t="s">
        <v>5778</v>
      </c>
      <c r="J337" t="s">
        <v>5779</v>
      </c>
      <c r="K337" t="s">
        <v>5778</v>
      </c>
      <c r="L337">
        <v>20020201</v>
      </c>
      <c r="M337" t="s">
        <v>5824</v>
      </c>
      <c r="N337">
        <v>235188</v>
      </c>
      <c r="P337">
        <v>3</v>
      </c>
      <c r="Q337" t="s">
        <v>348</v>
      </c>
      <c r="S337" t="s">
        <v>602</v>
      </c>
      <c r="X337" t="s">
        <v>350</v>
      </c>
      <c r="Z337" t="s">
        <v>351</v>
      </c>
    </row>
    <row r="338" spans="1:26">
      <c r="A338" t="s">
        <v>5827</v>
      </c>
      <c r="B338">
        <v>79517231</v>
      </c>
      <c r="C338" t="s">
        <v>5825</v>
      </c>
      <c r="D338" t="s">
        <v>5826</v>
      </c>
      <c r="E338" t="s">
        <v>360</v>
      </c>
      <c r="F338">
        <v>23</v>
      </c>
      <c r="G338" t="s">
        <v>344</v>
      </c>
      <c r="H338">
        <v>24312</v>
      </c>
      <c r="I338" t="s">
        <v>5778</v>
      </c>
      <c r="J338" t="s">
        <v>5779</v>
      </c>
      <c r="K338" t="s">
        <v>5778</v>
      </c>
      <c r="L338">
        <v>20010627</v>
      </c>
      <c r="M338" t="s">
        <v>5827</v>
      </c>
      <c r="N338">
        <v>235188</v>
      </c>
      <c r="P338">
        <v>3</v>
      </c>
      <c r="Q338" t="s">
        <v>348</v>
      </c>
      <c r="S338" t="s">
        <v>602</v>
      </c>
      <c r="X338" t="s">
        <v>350</v>
      </c>
      <c r="Z338" t="s">
        <v>351</v>
      </c>
    </row>
    <row r="339" spans="1:26">
      <c r="A339" t="s">
        <v>5830</v>
      </c>
      <c r="B339">
        <v>79518434</v>
      </c>
      <c r="C339" t="s">
        <v>5828</v>
      </c>
      <c r="D339" t="s">
        <v>5829</v>
      </c>
      <c r="E339" t="s">
        <v>360</v>
      </c>
      <c r="F339">
        <v>23</v>
      </c>
      <c r="G339" t="s">
        <v>344</v>
      </c>
      <c r="H339">
        <v>24312</v>
      </c>
      <c r="I339" t="s">
        <v>5778</v>
      </c>
      <c r="J339" t="s">
        <v>5779</v>
      </c>
      <c r="K339" t="s">
        <v>5778</v>
      </c>
      <c r="L339">
        <v>20010725</v>
      </c>
      <c r="M339" t="s">
        <v>5830</v>
      </c>
      <c r="N339">
        <v>235188</v>
      </c>
      <c r="P339">
        <v>3</v>
      </c>
      <c r="Q339" t="s">
        <v>348</v>
      </c>
      <c r="S339" t="s">
        <v>602</v>
      </c>
      <c r="X339" t="s">
        <v>350</v>
      </c>
      <c r="Z339" t="s">
        <v>351</v>
      </c>
    </row>
    <row r="340" spans="1:26">
      <c r="A340" t="s">
        <v>5833</v>
      </c>
      <c r="B340">
        <v>79521933</v>
      </c>
      <c r="C340" t="s">
        <v>5831</v>
      </c>
      <c r="D340" t="s">
        <v>5832</v>
      </c>
      <c r="E340" t="s">
        <v>343</v>
      </c>
      <c r="F340">
        <v>23</v>
      </c>
      <c r="G340" t="s">
        <v>344</v>
      </c>
      <c r="H340">
        <v>24312</v>
      </c>
      <c r="I340" t="s">
        <v>5778</v>
      </c>
      <c r="J340" t="s">
        <v>5779</v>
      </c>
      <c r="K340" t="s">
        <v>5778</v>
      </c>
      <c r="L340">
        <v>20011117</v>
      </c>
      <c r="M340" t="s">
        <v>5833</v>
      </c>
      <c r="N340">
        <v>235188</v>
      </c>
      <c r="P340">
        <v>3</v>
      </c>
      <c r="Q340" t="s">
        <v>348</v>
      </c>
      <c r="S340" t="s">
        <v>602</v>
      </c>
      <c r="X340" t="s">
        <v>350</v>
      </c>
      <c r="Z340" t="s">
        <v>351</v>
      </c>
    </row>
    <row r="341" spans="1:26">
      <c r="A341" t="s">
        <v>5836</v>
      </c>
      <c r="B341">
        <v>92995943</v>
      </c>
      <c r="C341" t="s">
        <v>5834</v>
      </c>
      <c r="D341" t="s">
        <v>5835</v>
      </c>
      <c r="E341" t="s">
        <v>360</v>
      </c>
      <c r="F341">
        <v>23</v>
      </c>
      <c r="G341" t="s">
        <v>344</v>
      </c>
      <c r="H341">
        <v>24312</v>
      </c>
      <c r="I341" t="s">
        <v>5778</v>
      </c>
      <c r="J341" t="s">
        <v>5779</v>
      </c>
      <c r="K341" t="s">
        <v>5778</v>
      </c>
      <c r="L341">
        <v>20020713</v>
      </c>
      <c r="M341" t="s">
        <v>5836</v>
      </c>
      <c r="N341">
        <v>235188</v>
      </c>
      <c r="P341">
        <v>2</v>
      </c>
      <c r="Q341" t="s">
        <v>348</v>
      </c>
      <c r="S341" t="s">
        <v>602</v>
      </c>
      <c r="X341" t="s">
        <v>350</v>
      </c>
      <c r="Z341" t="s">
        <v>351</v>
      </c>
    </row>
    <row r="342" spans="1:26">
      <c r="A342" t="s">
        <v>5839</v>
      </c>
      <c r="B342">
        <v>92997541</v>
      </c>
      <c r="C342" t="s">
        <v>5837</v>
      </c>
      <c r="D342" t="s">
        <v>5838</v>
      </c>
      <c r="E342" t="s">
        <v>343</v>
      </c>
      <c r="F342">
        <v>23</v>
      </c>
      <c r="G342" t="s">
        <v>344</v>
      </c>
      <c r="H342">
        <v>24312</v>
      </c>
      <c r="I342" t="s">
        <v>5778</v>
      </c>
      <c r="J342" t="s">
        <v>5779</v>
      </c>
      <c r="K342" t="s">
        <v>5778</v>
      </c>
      <c r="L342">
        <v>20020804</v>
      </c>
      <c r="M342" t="s">
        <v>5839</v>
      </c>
      <c r="N342">
        <v>235188</v>
      </c>
      <c r="P342">
        <v>2</v>
      </c>
      <c r="Q342" t="s">
        <v>348</v>
      </c>
      <c r="S342" t="s">
        <v>602</v>
      </c>
      <c r="X342" t="s">
        <v>350</v>
      </c>
      <c r="Z342" t="s">
        <v>351</v>
      </c>
    </row>
    <row r="343" spans="1:26">
      <c r="A343" t="s">
        <v>5842</v>
      </c>
      <c r="B343">
        <v>79520225</v>
      </c>
      <c r="C343" t="s">
        <v>5840</v>
      </c>
      <c r="D343" t="s">
        <v>5841</v>
      </c>
      <c r="E343" t="s">
        <v>343</v>
      </c>
      <c r="F343">
        <v>23</v>
      </c>
      <c r="G343" t="s">
        <v>344</v>
      </c>
      <c r="H343">
        <v>24312</v>
      </c>
      <c r="I343" t="s">
        <v>5778</v>
      </c>
      <c r="J343" t="s">
        <v>5779</v>
      </c>
      <c r="K343" t="s">
        <v>5778</v>
      </c>
      <c r="L343">
        <v>20010629</v>
      </c>
      <c r="M343" t="s">
        <v>5842</v>
      </c>
      <c r="N343">
        <v>235188</v>
      </c>
      <c r="P343">
        <v>3</v>
      </c>
      <c r="Q343" t="s">
        <v>348</v>
      </c>
      <c r="S343" t="s">
        <v>602</v>
      </c>
      <c r="X343" t="s">
        <v>350</v>
      </c>
      <c r="Z343" t="s">
        <v>351</v>
      </c>
    </row>
    <row r="344" spans="1:26">
      <c r="A344" t="s">
        <v>5845</v>
      </c>
      <c r="B344">
        <v>92997137</v>
      </c>
      <c r="C344" t="s">
        <v>5843</v>
      </c>
      <c r="D344" t="s">
        <v>5844</v>
      </c>
      <c r="E344" t="s">
        <v>360</v>
      </c>
      <c r="F344">
        <v>23</v>
      </c>
      <c r="G344" t="s">
        <v>344</v>
      </c>
      <c r="H344">
        <v>24312</v>
      </c>
      <c r="I344" t="s">
        <v>5778</v>
      </c>
      <c r="J344" t="s">
        <v>5779</v>
      </c>
      <c r="K344" t="s">
        <v>5778</v>
      </c>
      <c r="L344">
        <v>20020731</v>
      </c>
      <c r="M344" t="s">
        <v>5845</v>
      </c>
      <c r="N344">
        <v>235188</v>
      </c>
      <c r="P344">
        <v>2</v>
      </c>
      <c r="Q344" t="s">
        <v>348</v>
      </c>
      <c r="S344" t="s">
        <v>602</v>
      </c>
      <c r="X344" t="s">
        <v>350</v>
      </c>
      <c r="Z344" t="s">
        <v>351</v>
      </c>
    </row>
    <row r="345" spans="1:26">
      <c r="A345" t="s">
        <v>5848</v>
      </c>
      <c r="B345">
        <v>79517635</v>
      </c>
      <c r="C345" t="s">
        <v>5846</v>
      </c>
      <c r="D345" t="s">
        <v>5847</v>
      </c>
      <c r="E345" t="s">
        <v>360</v>
      </c>
      <c r="F345">
        <v>23</v>
      </c>
      <c r="G345" t="s">
        <v>344</v>
      </c>
      <c r="H345">
        <v>24312</v>
      </c>
      <c r="I345" t="s">
        <v>5778</v>
      </c>
      <c r="J345" t="s">
        <v>5779</v>
      </c>
      <c r="K345" t="s">
        <v>5778</v>
      </c>
      <c r="L345">
        <v>20011107</v>
      </c>
      <c r="M345" t="s">
        <v>5848</v>
      </c>
      <c r="N345">
        <v>235188</v>
      </c>
      <c r="P345">
        <v>3</v>
      </c>
      <c r="Q345" t="s">
        <v>348</v>
      </c>
      <c r="S345" t="s">
        <v>602</v>
      </c>
      <c r="X345" t="s">
        <v>350</v>
      </c>
      <c r="Z345" t="s">
        <v>351</v>
      </c>
    </row>
    <row r="346" spans="1:26">
      <c r="A346" t="s">
        <v>5851</v>
      </c>
      <c r="B346">
        <v>79520427</v>
      </c>
      <c r="C346" t="s">
        <v>5849</v>
      </c>
      <c r="D346" t="s">
        <v>5850</v>
      </c>
      <c r="E346" t="s">
        <v>343</v>
      </c>
      <c r="F346">
        <v>23</v>
      </c>
      <c r="G346" t="s">
        <v>344</v>
      </c>
      <c r="H346">
        <v>24312</v>
      </c>
      <c r="I346" t="s">
        <v>5778</v>
      </c>
      <c r="J346" t="s">
        <v>5779</v>
      </c>
      <c r="K346" t="s">
        <v>5778</v>
      </c>
      <c r="L346">
        <v>20011029</v>
      </c>
      <c r="M346" t="s">
        <v>5851</v>
      </c>
      <c r="N346">
        <v>235188</v>
      </c>
      <c r="P346">
        <v>3</v>
      </c>
      <c r="Q346" t="s">
        <v>348</v>
      </c>
      <c r="S346" t="s">
        <v>602</v>
      </c>
      <c r="X346" t="s">
        <v>350</v>
      </c>
      <c r="Z346" t="s">
        <v>351</v>
      </c>
    </row>
    <row r="347" spans="1:26">
      <c r="A347" t="s">
        <v>5853</v>
      </c>
      <c r="B347">
        <v>92995539</v>
      </c>
      <c r="C347" t="s">
        <v>5852</v>
      </c>
      <c r="D347" t="s">
        <v>3834</v>
      </c>
      <c r="E347" t="s">
        <v>360</v>
      </c>
      <c r="F347">
        <v>23</v>
      </c>
      <c r="G347" t="s">
        <v>344</v>
      </c>
      <c r="H347">
        <v>24312</v>
      </c>
      <c r="I347" t="s">
        <v>5778</v>
      </c>
      <c r="J347" t="s">
        <v>5779</v>
      </c>
      <c r="K347" t="s">
        <v>5778</v>
      </c>
      <c r="L347">
        <v>20021105</v>
      </c>
      <c r="M347" t="s">
        <v>5853</v>
      </c>
      <c r="N347">
        <v>235188</v>
      </c>
      <c r="P347">
        <v>2</v>
      </c>
      <c r="Q347" t="s">
        <v>348</v>
      </c>
      <c r="S347" t="s">
        <v>602</v>
      </c>
      <c r="X347" t="s">
        <v>350</v>
      </c>
      <c r="Z347" t="s">
        <v>351</v>
      </c>
    </row>
    <row r="348" spans="1:26">
      <c r="A348" t="s">
        <v>5856</v>
      </c>
      <c r="B348">
        <v>92994033</v>
      </c>
      <c r="C348" t="s">
        <v>5854</v>
      </c>
      <c r="D348" t="s">
        <v>5855</v>
      </c>
      <c r="E348" t="s">
        <v>360</v>
      </c>
      <c r="F348">
        <v>23</v>
      </c>
      <c r="G348" t="s">
        <v>344</v>
      </c>
      <c r="H348">
        <v>24312</v>
      </c>
      <c r="I348" t="s">
        <v>5778</v>
      </c>
      <c r="J348" t="s">
        <v>5779</v>
      </c>
      <c r="K348" t="s">
        <v>5778</v>
      </c>
      <c r="L348">
        <v>20020808</v>
      </c>
      <c r="M348" t="s">
        <v>5856</v>
      </c>
      <c r="N348">
        <v>235188</v>
      </c>
      <c r="P348">
        <v>2</v>
      </c>
      <c r="Q348" t="s">
        <v>348</v>
      </c>
      <c r="S348" t="s">
        <v>602</v>
      </c>
      <c r="X348" t="s">
        <v>350</v>
      </c>
      <c r="Z348" t="s">
        <v>351</v>
      </c>
    </row>
    <row r="349" spans="1:26">
      <c r="A349" t="s">
        <v>5859</v>
      </c>
      <c r="B349">
        <v>92994437</v>
      </c>
      <c r="C349" t="s">
        <v>5857</v>
      </c>
      <c r="D349" t="s">
        <v>5858</v>
      </c>
      <c r="E349" t="s">
        <v>360</v>
      </c>
      <c r="F349">
        <v>23</v>
      </c>
      <c r="G349" t="s">
        <v>344</v>
      </c>
      <c r="H349">
        <v>24312</v>
      </c>
      <c r="I349" t="s">
        <v>5778</v>
      </c>
      <c r="J349" t="s">
        <v>5779</v>
      </c>
      <c r="K349" t="s">
        <v>5778</v>
      </c>
      <c r="L349">
        <v>20020601</v>
      </c>
      <c r="M349" t="s">
        <v>5859</v>
      </c>
      <c r="N349">
        <v>235188</v>
      </c>
      <c r="P349">
        <v>2</v>
      </c>
      <c r="Q349" t="s">
        <v>348</v>
      </c>
      <c r="S349" t="s">
        <v>602</v>
      </c>
      <c r="X349" t="s">
        <v>350</v>
      </c>
      <c r="Z349" t="s">
        <v>351</v>
      </c>
    </row>
    <row r="350" spans="1:26">
      <c r="A350" t="s">
        <v>5862</v>
      </c>
      <c r="B350">
        <v>79520629</v>
      </c>
      <c r="C350" t="s">
        <v>5860</v>
      </c>
      <c r="D350" t="s">
        <v>5861</v>
      </c>
      <c r="E350" t="s">
        <v>343</v>
      </c>
      <c r="F350">
        <v>23</v>
      </c>
      <c r="G350" t="s">
        <v>344</v>
      </c>
      <c r="H350">
        <v>24312</v>
      </c>
      <c r="I350" t="s">
        <v>5778</v>
      </c>
      <c r="J350" t="s">
        <v>5779</v>
      </c>
      <c r="K350" t="s">
        <v>5778</v>
      </c>
      <c r="L350">
        <v>20011017</v>
      </c>
      <c r="M350" t="s">
        <v>5862</v>
      </c>
      <c r="N350">
        <v>235188</v>
      </c>
      <c r="P350">
        <v>3</v>
      </c>
      <c r="Q350" t="s">
        <v>348</v>
      </c>
      <c r="S350" t="s">
        <v>602</v>
      </c>
      <c r="X350" t="s">
        <v>350</v>
      </c>
      <c r="Z350" t="s">
        <v>351</v>
      </c>
    </row>
    <row r="351" spans="1:26">
      <c r="A351" t="s">
        <v>5865</v>
      </c>
      <c r="B351">
        <v>92996843</v>
      </c>
      <c r="C351" t="s">
        <v>5863</v>
      </c>
      <c r="D351" t="s">
        <v>5864</v>
      </c>
      <c r="E351" t="s">
        <v>360</v>
      </c>
      <c r="F351">
        <v>23</v>
      </c>
      <c r="G351" t="s">
        <v>344</v>
      </c>
      <c r="H351">
        <v>24312</v>
      </c>
      <c r="I351" t="s">
        <v>5778</v>
      </c>
      <c r="J351" t="s">
        <v>5779</v>
      </c>
      <c r="K351" t="s">
        <v>5778</v>
      </c>
      <c r="L351">
        <v>20020406</v>
      </c>
      <c r="M351" t="s">
        <v>5865</v>
      </c>
      <c r="N351">
        <v>235188</v>
      </c>
      <c r="P351">
        <v>2</v>
      </c>
      <c r="Q351" t="s">
        <v>348</v>
      </c>
      <c r="S351" t="s">
        <v>602</v>
      </c>
      <c r="X351" t="s">
        <v>350</v>
      </c>
      <c r="Z351" t="s">
        <v>351</v>
      </c>
    </row>
    <row r="352" spans="1:26">
      <c r="A352" t="s">
        <v>5868</v>
      </c>
      <c r="B352">
        <v>92996338</v>
      </c>
      <c r="C352" t="s">
        <v>5866</v>
      </c>
      <c r="D352" t="s">
        <v>5867</v>
      </c>
      <c r="E352" t="s">
        <v>360</v>
      </c>
      <c r="F352">
        <v>23</v>
      </c>
      <c r="G352" t="s">
        <v>344</v>
      </c>
      <c r="H352">
        <v>24312</v>
      </c>
      <c r="I352" t="s">
        <v>5778</v>
      </c>
      <c r="J352" t="s">
        <v>5779</v>
      </c>
      <c r="K352" t="s">
        <v>5778</v>
      </c>
      <c r="L352">
        <v>20030213</v>
      </c>
      <c r="M352" t="s">
        <v>5868</v>
      </c>
      <c r="N352">
        <v>235188</v>
      </c>
      <c r="P352">
        <v>2</v>
      </c>
      <c r="Q352" t="s">
        <v>348</v>
      </c>
      <c r="S352" t="s">
        <v>602</v>
      </c>
      <c r="X352" t="s">
        <v>350</v>
      </c>
      <c r="Z352" t="s">
        <v>351</v>
      </c>
    </row>
    <row r="353" spans="1:26">
      <c r="A353" t="s">
        <v>5871</v>
      </c>
      <c r="B353">
        <v>92996136</v>
      </c>
      <c r="C353" t="s">
        <v>5869</v>
      </c>
      <c r="D353" t="s">
        <v>5870</v>
      </c>
      <c r="E353" t="s">
        <v>360</v>
      </c>
      <c r="F353">
        <v>23</v>
      </c>
      <c r="G353" t="s">
        <v>344</v>
      </c>
      <c r="H353">
        <v>24312</v>
      </c>
      <c r="I353" t="s">
        <v>5778</v>
      </c>
      <c r="J353" t="s">
        <v>5779</v>
      </c>
      <c r="K353" t="s">
        <v>5778</v>
      </c>
      <c r="L353">
        <v>20021127</v>
      </c>
      <c r="M353" t="s">
        <v>5871</v>
      </c>
      <c r="N353">
        <v>235188</v>
      </c>
      <c r="P353">
        <v>2</v>
      </c>
      <c r="Q353" t="s">
        <v>348</v>
      </c>
      <c r="S353" t="s">
        <v>602</v>
      </c>
      <c r="X353" t="s">
        <v>350</v>
      </c>
      <c r="Z353" t="s">
        <v>351</v>
      </c>
    </row>
    <row r="354" spans="1:26">
      <c r="A354" t="s">
        <v>5874</v>
      </c>
      <c r="B354">
        <v>85898341</v>
      </c>
      <c r="C354" t="s">
        <v>5872</v>
      </c>
      <c r="D354" t="s">
        <v>5873</v>
      </c>
      <c r="E354" t="s">
        <v>343</v>
      </c>
      <c r="F354">
        <v>23</v>
      </c>
      <c r="G354" t="s">
        <v>344</v>
      </c>
      <c r="H354">
        <v>24312</v>
      </c>
      <c r="I354" t="s">
        <v>5778</v>
      </c>
      <c r="J354" t="s">
        <v>5779</v>
      </c>
      <c r="K354" t="s">
        <v>5778</v>
      </c>
      <c r="L354">
        <v>20010409</v>
      </c>
      <c r="M354" t="s">
        <v>5874</v>
      </c>
      <c r="N354">
        <v>235188</v>
      </c>
      <c r="P354">
        <v>3</v>
      </c>
      <c r="Q354" t="s">
        <v>348</v>
      </c>
      <c r="S354" t="s">
        <v>602</v>
      </c>
      <c r="X354" t="s">
        <v>350</v>
      </c>
      <c r="Z354" t="s">
        <v>351</v>
      </c>
    </row>
    <row r="355" spans="1:26">
      <c r="A355" t="s">
        <v>5877</v>
      </c>
      <c r="B355">
        <v>79521024</v>
      </c>
      <c r="C355" t="s">
        <v>5875</v>
      </c>
      <c r="D355" t="s">
        <v>5876</v>
      </c>
      <c r="E355" t="s">
        <v>343</v>
      </c>
      <c r="F355">
        <v>23</v>
      </c>
      <c r="G355" t="s">
        <v>344</v>
      </c>
      <c r="H355">
        <v>24312</v>
      </c>
      <c r="I355" t="s">
        <v>5778</v>
      </c>
      <c r="J355" t="s">
        <v>5779</v>
      </c>
      <c r="K355" t="s">
        <v>5778</v>
      </c>
      <c r="L355">
        <v>20010818</v>
      </c>
      <c r="M355" t="s">
        <v>5877</v>
      </c>
      <c r="N355">
        <v>235188</v>
      </c>
      <c r="P355">
        <v>3</v>
      </c>
      <c r="Q355" t="s">
        <v>348</v>
      </c>
      <c r="S355" t="s">
        <v>602</v>
      </c>
      <c r="X355" t="s">
        <v>350</v>
      </c>
      <c r="Z355" t="s">
        <v>351</v>
      </c>
    </row>
    <row r="356" spans="1:26">
      <c r="A356" t="s">
        <v>5880</v>
      </c>
      <c r="B356">
        <v>79521428</v>
      </c>
      <c r="C356" t="s">
        <v>5878</v>
      </c>
      <c r="D356" t="s">
        <v>5879</v>
      </c>
      <c r="E356" t="s">
        <v>343</v>
      </c>
      <c r="F356">
        <v>23</v>
      </c>
      <c r="G356" t="s">
        <v>344</v>
      </c>
      <c r="H356">
        <v>24312</v>
      </c>
      <c r="I356" t="s">
        <v>5778</v>
      </c>
      <c r="J356" t="s">
        <v>5779</v>
      </c>
      <c r="K356" t="s">
        <v>5778</v>
      </c>
      <c r="L356">
        <v>20010428</v>
      </c>
      <c r="M356" t="s">
        <v>5880</v>
      </c>
      <c r="N356">
        <v>235188</v>
      </c>
      <c r="P356">
        <v>3</v>
      </c>
      <c r="Q356" t="s">
        <v>348</v>
      </c>
      <c r="S356" t="s">
        <v>602</v>
      </c>
      <c r="X356" t="s">
        <v>350</v>
      </c>
      <c r="Z356" t="s">
        <v>351</v>
      </c>
    </row>
    <row r="357" spans="1:26">
      <c r="A357" t="s">
        <v>5883</v>
      </c>
      <c r="B357">
        <v>92995135</v>
      </c>
      <c r="C357" t="s">
        <v>5881</v>
      </c>
      <c r="D357" t="s">
        <v>5882</v>
      </c>
      <c r="E357" t="s">
        <v>360</v>
      </c>
      <c r="F357">
        <v>23</v>
      </c>
      <c r="G357" t="s">
        <v>344</v>
      </c>
      <c r="H357">
        <v>24312</v>
      </c>
      <c r="I357" t="s">
        <v>5778</v>
      </c>
      <c r="J357" t="s">
        <v>5779</v>
      </c>
      <c r="K357" t="s">
        <v>5778</v>
      </c>
      <c r="L357">
        <v>20021124</v>
      </c>
      <c r="M357" t="s">
        <v>5883</v>
      </c>
      <c r="N357">
        <v>235188</v>
      </c>
      <c r="P357">
        <v>2</v>
      </c>
      <c r="Q357" t="s">
        <v>348</v>
      </c>
      <c r="S357" t="s">
        <v>602</v>
      </c>
      <c r="X357" t="s">
        <v>350</v>
      </c>
      <c r="Z357" t="s">
        <v>351</v>
      </c>
    </row>
    <row r="358" spans="1:26">
      <c r="A358" t="s">
        <v>5886</v>
      </c>
      <c r="B358">
        <v>79519031</v>
      </c>
      <c r="C358" t="s">
        <v>5884</v>
      </c>
      <c r="D358" t="s">
        <v>5885</v>
      </c>
      <c r="E358" t="s">
        <v>360</v>
      </c>
      <c r="F358">
        <v>23</v>
      </c>
      <c r="G358" t="s">
        <v>344</v>
      </c>
      <c r="H358">
        <v>24312</v>
      </c>
      <c r="I358" t="s">
        <v>5778</v>
      </c>
      <c r="J358" t="s">
        <v>5779</v>
      </c>
      <c r="K358" t="s">
        <v>5778</v>
      </c>
      <c r="L358">
        <v>20010702</v>
      </c>
      <c r="M358" t="s">
        <v>5886</v>
      </c>
      <c r="N358">
        <v>235188</v>
      </c>
      <c r="P358">
        <v>3</v>
      </c>
      <c r="Q358" t="s">
        <v>348</v>
      </c>
      <c r="S358" t="s">
        <v>602</v>
      </c>
      <c r="X358" t="s">
        <v>350</v>
      </c>
      <c r="Z358" t="s">
        <v>351</v>
      </c>
    </row>
    <row r="359" spans="1:26">
      <c r="A359" t="s">
        <v>5889</v>
      </c>
      <c r="B359">
        <v>92995741</v>
      </c>
      <c r="C359" t="s">
        <v>5887</v>
      </c>
      <c r="D359" t="s">
        <v>5888</v>
      </c>
      <c r="E359" t="s">
        <v>360</v>
      </c>
      <c r="F359">
        <v>23</v>
      </c>
      <c r="G359" t="s">
        <v>344</v>
      </c>
      <c r="H359">
        <v>24312</v>
      </c>
      <c r="I359" t="s">
        <v>5778</v>
      </c>
      <c r="J359" t="s">
        <v>5779</v>
      </c>
      <c r="K359" t="s">
        <v>5778</v>
      </c>
      <c r="L359">
        <v>20030117</v>
      </c>
      <c r="M359" t="s">
        <v>5889</v>
      </c>
      <c r="N359">
        <v>235188</v>
      </c>
      <c r="P359">
        <v>2</v>
      </c>
      <c r="Q359" t="s">
        <v>348</v>
      </c>
      <c r="S359" t="s">
        <v>602</v>
      </c>
      <c r="X359" t="s">
        <v>350</v>
      </c>
      <c r="Z359" t="s">
        <v>351</v>
      </c>
    </row>
    <row r="360" spans="1:26">
      <c r="A360" t="s">
        <v>5892</v>
      </c>
      <c r="B360">
        <v>79516937</v>
      </c>
      <c r="C360" t="s">
        <v>5890</v>
      </c>
      <c r="D360" t="s">
        <v>5891</v>
      </c>
      <c r="E360" t="s">
        <v>360</v>
      </c>
      <c r="F360">
        <v>23</v>
      </c>
      <c r="G360" t="s">
        <v>344</v>
      </c>
      <c r="H360">
        <v>24312</v>
      </c>
      <c r="I360" t="s">
        <v>5778</v>
      </c>
      <c r="J360" t="s">
        <v>5779</v>
      </c>
      <c r="K360" t="s">
        <v>5778</v>
      </c>
      <c r="L360">
        <v>20010811</v>
      </c>
      <c r="M360" t="s">
        <v>5892</v>
      </c>
      <c r="N360">
        <v>235188</v>
      </c>
      <c r="P360">
        <v>3</v>
      </c>
      <c r="Q360" t="s">
        <v>348</v>
      </c>
      <c r="S360" t="s">
        <v>602</v>
      </c>
      <c r="X360" t="s">
        <v>350</v>
      </c>
      <c r="Z360" t="s">
        <v>351</v>
      </c>
    </row>
    <row r="361" spans="1:26">
      <c r="A361" t="s">
        <v>5895</v>
      </c>
      <c r="B361">
        <v>79516331</v>
      </c>
      <c r="C361" t="s">
        <v>5893</v>
      </c>
      <c r="D361" t="s">
        <v>5894</v>
      </c>
      <c r="E361" t="s">
        <v>360</v>
      </c>
      <c r="F361">
        <v>23</v>
      </c>
      <c r="G361" t="s">
        <v>344</v>
      </c>
      <c r="H361">
        <v>24312</v>
      </c>
      <c r="I361" t="s">
        <v>5778</v>
      </c>
      <c r="J361" t="s">
        <v>5779</v>
      </c>
      <c r="K361" t="s">
        <v>5778</v>
      </c>
      <c r="L361">
        <v>20020223</v>
      </c>
      <c r="M361" t="s">
        <v>5895</v>
      </c>
      <c r="N361">
        <v>235188</v>
      </c>
      <c r="P361">
        <v>3</v>
      </c>
      <c r="Q361" t="s">
        <v>348</v>
      </c>
      <c r="S361" t="s">
        <v>602</v>
      </c>
      <c r="X361" t="s">
        <v>350</v>
      </c>
      <c r="Z361" t="s">
        <v>351</v>
      </c>
    </row>
    <row r="362" spans="1:26">
      <c r="A362" t="s">
        <v>5898</v>
      </c>
      <c r="B362">
        <v>92997642</v>
      </c>
      <c r="C362" t="s">
        <v>5896</v>
      </c>
      <c r="D362" t="s">
        <v>5897</v>
      </c>
      <c r="E362" t="s">
        <v>360</v>
      </c>
      <c r="F362">
        <v>23</v>
      </c>
      <c r="G362" t="s">
        <v>344</v>
      </c>
      <c r="H362">
        <v>24312</v>
      </c>
      <c r="I362" t="s">
        <v>5778</v>
      </c>
      <c r="J362" t="s">
        <v>5779</v>
      </c>
      <c r="K362" t="s">
        <v>5778</v>
      </c>
      <c r="L362">
        <v>20020724</v>
      </c>
      <c r="M362" t="s">
        <v>5898</v>
      </c>
      <c r="N362">
        <v>235188</v>
      </c>
      <c r="P362">
        <v>2</v>
      </c>
      <c r="Q362" t="s">
        <v>348</v>
      </c>
      <c r="S362" t="s">
        <v>602</v>
      </c>
      <c r="X362" t="s">
        <v>350</v>
      </c>
      <c r="Z362" t="s">
        <v>351</v>
      </c>
    </row>
    <row r="363" spans="1:26">
      <c r="A363" t="s">
        <v>5901</v>
      </c>
      <c r="B363">
        <v>79522025</v>
      </c>
      <c r="C363" t="s">
        <v>5899</v>
      </c>
      <c r="D363" t="s">
        <v>5900</v>
      </c>
      <c r="E363" t="s">
        <v>343</v>
      </c>
      <c r="F363">
        <v>23</v>
      </c>
      <c r="G363" t="s">
        <v>344</v>
      </c>
      <c r="H363">
        <v>24312</v>
      </c>
      <c r="I363" t="s">
        <v>5778</v>
      </c>
      <c r="J363" t="s">
        <v>5779</v>
      </c>
      <c r="K363" t="s">
        <v>5778</v>
      </c>
      <c r="L363">
        <v>20010731</v>
      </c>
      <c r="M363" t="s">
        <v>5901</v>
      </c>
      <c r="N363">
        <v>235188</v>
      </c>
      <c r="P363">
        <v>3</v>
      </c>
      <c r="Q363" t="s">
        <v>348</v>
      </c>
      <c r="S363" t="s">
        <v>602</v>
      </c>
      <c r="X363" t="s">
        <v>350</v>
      </c>
      <c r="Z363" t="s">
        <v>351</v>
      </c>
    </row>
    <row r="364" spans="1:26">
      <c r="A364" t="s">
        <v>5906</v>
      </c>
      <c r="B364">
        <v>79039937</v>
      </c>
      <c r="C364" t="s">
        <v>5902</v>
      </c>
      <c r="D364" t="s">
        <v>5903</v>
      </c>
      <c r="E364" t="s">
        <v>360</v>
      </c>
      <c r="F364">
        <v>23</v>
      </c>
      <c r="G364" t="s">
        <v>344</v>
      </c>
      <c r="H364">
        <v>24313</v>
      </c>
      <c r="I364" t="s">
        <v>5904</v>
      </c>
      <c r="J364" t="s">
        <v>5905</v>
      </c>
      <c r="K364" t="s">
        <v>5904</v>
      </c>
      <c r="L364">
        <v>20011009</v>
      </c>
      <c r="M364" t="s">
        <v>5906</v>
      </c>
      <c r="N364">
        <v>235189</v>
      </c>
      <c r="P364">
        <v>3</v>
      </c>
      <c r="Q364" t="s">
        <v>348</v>
      </c>
      <c r="S364" t="s">
        <v>602</v>
      </c>
      <c r="X364" t="s">
        <v>350</v>
      </c>
      <c r="Z364" t="s">
        <v>351</v>
      </c>
    </row>
    <row r="365" spans="1:26">
      <c r="A365" t="s">
        <v>5909</v>
      </c>
      <c r="B365">
        <v>79039331</v>
      </c>
      <c r="C365" t="s">
        <v>5907</v>
      </c>
      <c r="D365" t="s">
        <v>5908</v>
      </c>
      <c r="E365" t="s">
        <v>360</v>
      </c>
      <c r="F365">
        <v>23</v>
      </c>
      <c r="G365" t="s">
        <v>344</v>
      </c>
      <c r="H365">
        <v>24313</v>
      </c>
      <c r="I365" t="s">
        <v>5904</v>
      </c>
      <c r="J365" t="s">
        <v>5905</v>
      </c>
      <c r="K365" t="s">
        <v>5904</v>
      </c>
      <c r="L365">
        <v>20010929</v>
      </c>
      <c r="M365" t="s">
        <v>5909</v>
      </c>
      <c r="N365">
        <v>235189</v>
      </c>
      <c r="P365">
        <v>3</v>
      </c>
      <c r="Q365" t="s">
        <v>348</v>
      </c>
      <c r="S365" t="s">
        <v>602</v>
      </c>
      <c r="X365" t="s">
        <v>350</v>
      </c>
      <c r="Z365" t="s">
        <v>351</v>
      </c>
    </row>
    <row r="366" spans="1:26">
      <c r="A366" t="s">
        <v>5912</v>
      </c>
      <c r="B366">
        <v>92865030</v>
      </c>
      <c r="C366" t="s">
        <v>5910</v>
      </c>
      <c r="D366" t="s">
        <v>5911</v>
      </c>
      <c r="E366" t="s">
        <v>343</v>
      </c>
      <c r="F366">
        <v>23</v>
      </c>
      <c r="G366" t="s">
        <v>344</v>
      </c>
      <c r="H366">
        <v>24313</v>
      </c>
      <c r="I366" t="s">
        <v>5904</v>
      </c>
      <c r="J366" t="s">
        <v>5905</v>
      </c>
      <c r="K366" t="s">
        <v>5904</v>
      </c>
      <c r="L366">
        <v>20020705</v>
      </c>
      <c r="M366" t="s">
        <v>5912</v>
      </c>
      <c r="N366">
        <v>235189</v>
      </c>
      <c r="P366">
        <v>2</v>
      </c>
      <c r="Q366" t="s">
        <v>348</v>
      </c>
      <c r="S366" t="s">
        <v>602</v>
      </c>
      <c r="X366" t="s">
        <v>350</v>
      </c>
      <c r="Z366" t="s">
        <v>351</v>
      </c>
    </row>
    <row r="367" spans="1:26">
      <c r="A367" t="s">
        <v>5915</v>
      </c>
      <c r="B367">
        <v>92864433</v>
      </c>
      <c r="C367" t="s">
        <v>5913</v>
      </c>
      <c r="D367" t="s">
        <v>5914</v>
      </c>
      <c r="E367" t="s">
        <v>343</v>
      </c>
      <c r="F367">
        <v>23</v>
      </c>
      <c r="G367" t="s">
        <v>344</v>
      </c>
      <c r="H367">
        <v>24313</v>
      </c>
      <c r="I367" t="s">
        <v>5904</v>
      </c>
      <c r="J367" t="s">
        <v>5905</v>
      </c>
      <c r="K367" t="s">
        <v>5904</v>
      </c>
      <c r="L367">
        <v>20020520</v>
      </c>
      <c r="M367" t="s">
        <v>5915</v>
      </c>
      <c r="N367">
        <v>235189</v>
      </c>
      <c r="P367">
        <v>2</v>
      </c>
      <c r="Q367" t="s">
        <v>348</v>
      </c>
      <c r="S367" t="s">
        <v>602</v>
      </c>
      <c r="X367" t="s">
        <v>350</v>
      </c>
      <c r="Z367" t="s">
        <v>351</v>
      </c>
    </row>
    <row r="368" spans="1:26">
      <c r="A368" t="s">
        <v>5918</v>
      </c>
      <c r="B368">
        <v>85151727</v>
      </c>
      <c r="C368" t="s">
        <v>5916</v>
      </c>
      <c r="D368" t="s">
        <v>5917</v>
      </c>
      <c r="E368" t="s">
        <v>343</v>
      </c>
      <c r="F368">
        <v>23</v>
      </c>
      <c r="G368" t="s">
        <v>344</v>
      </c>
      <c r="H368">
        <v>24313</v>
      </c>
      <c r="I368" t="s">
        <v>5904</v>
      </c>
      <c r="J368" t="s">
        <v>5905</v>
      </c>
      <c r="K368" t="s">
        <v>5904</v>
      </c>
      <c r="L368">
        <v>20010603</v>
      </c>
      <c r="M368" t="s">
        <v>5918</v>
      </c>
      <c r="N368">
        <v>235189</v>
      </c>
      <c r="P368">
        <v>3</v>
      </c>
      <c r="Q368" t="s">
        <v>348</v>
      </c>
      <c r="S368" t="s">
        <v>602</v>
      </c>
      <c r="X368" t="s">
        <v>350</v>
      </c>
      <c r="Z368" t="s">
        <v>351</v>
      </c>
    </row>
    <row r="369" spans="1:26">
      <c r="A369" t="s">
        <v>5921</v>
      </c>
      <c r="B369">
        <v>92865131</v>
      </c>
      <c r="C369" t="s">
        <v>5919</v>
      </c>
      <c r="D369" t="s">
        <v>5920</v>
      </c>
      <c r="E369" t="s">
        <v>343</v>
      </c>
      <c r="F369">
        <v>23</v>
      </c>
      <c r="G369" t="s">
        <v>344</v>
      </c>
      <c r="H369">
        <v>24313</v>
      </c>
      <c r="I369" t="s">
        <v>5904</v>
      </c>
      <c r="J369" t="s">
        <v>5905</v>
      </c>
      <c r="K369" t="s">
        <v>5904</v>
      </c>
      <c r="L369">
        <v>20020828</v>
      </c>
      <c r="M369" t="s">
        <v>5921</v>
      </c>
      <c r="N369">
        <v>235189</v>
      </c>
      <c r="P369">
        <v>2</v>
      </c>
      <c r="Q369" t="s">
        <v>348</v>
      </c>
      <c r="S369" t="s">
        <v>602</v>
      </c>
      <c r="X369" t="s">
        <v>350</v>
      </c>
      <c r="Z369" t="s">
        <v>351</v>
      </c>
    </row>
    <row r="370" spans="1:26">
      <c r="A370" t="s">
        <v>5924</v>
      </c>
      <c r="B370">
        <v>92862532</v>
      </c>
      <c r="C370" t="s">
        <v>5922</v>
      </c>
      <c r="D370" t="s">
        <v>5923</v>
      </c>
      <c r="E370" t="s">
        <v>360</v>
      </c>
      <c r="F370">
        <v>23</v>
      </c>
      <c r="G370" t="s">
        <v>344</v>
      </c>
      <c r="H370">
        <v>24313</v>
      </c>
      <c r="I370" t="s">
        <v>5904</v>
      </c>
      <c r="J370" t="s">
        <v>5905</v>
      </c>
      <c r="K370" t="s">
        <v>5904</v>
      </c>
      <c r="L370">
        <v>20020502</v>
      </c>
      <c r="M370" t="s">
        <v>5924</v>
      </c>
      <c r="N370">
        <v>235189</v>
      </c>
      <c r="P370">
        <v>2</v>
      </c>
      <c r="Q370" t="s">
        <v>348</v>
      </c>
      <c r="S370" t="s">
        <v>602</v>
      </c>
      <c r="X370" t="s">
        <v>350</v>
      </c>
      <c r="Z370" t="s">
        <v>351</v>
      </c>
    </row>
    <row r="371" spans="1:26">
      <c r="A371" t="s">
        <v>5927</v>
      </c>
      <c r="B371">
        <v>92862330</v>
      </c>
      <c r="C371" t="s">
        <v>5925</v>
      </c>
      <c r="D371" t="s">
        <v>5926</v>
      </c>
      <c r="E371" t="s">
        <v>360</v>
      </c>
      <c r="F371">
        <v>23</v>
      </c>
      <c r="G371" t="s">
        <v>344</v>
      </c>
      <c r="H371">
        <v>24313</v>
      </c>
      <c r="I371" t="s">
        <v>5904</v>
      </c>
      <c r="J371" t="s">
        <v>5905</v>
      </c>
      <c r="K371" t="s">
        <v>5904</v>
      </c>
      <c r="L371">
        <v>20020502</v>
      </c>
      <c r="M371" t="s">
        <v>5927</v>
      </c>
      <c r="N371">
        <v>235189</v>
      </c>
      <c r="P371">
        <v>2</v>
      </c>
      <c r="Q371" t="s">
        <v>348</v>
      </c>
      <c r="S371" t="s">
        <v>602</v>
      </c>
      <c r="X371" t="s">
        <v>350</v>
      </c>
      <c r="Z371" t="s">
        <v>351</v>
      </c>
    </row>
    <row r="372" spans="1:26">
      <c r="A372" t="s">
        <v>5930</v>
      </c>
      <c r="B372">
        <v>92863634</v>
      </c>
      <c r="C372" t="s">
        <v>5928</v>
      </c>
      <c r="D372" t="s">
        <v>5929</v>
      </c>
      <c r="E372" t="s">
        <v>360</v>
      </c>
      <c r="F372">
        <v>23</v>
      </c>
      <c r="G372" t="s">
        <v>344</v>
      </c>
      <c r="H372">
        <v>24313</v>
      </c>
      <c r="I372" t="s">
        <v>5904</v>
      </c>
      <c r="J372" t="s">
        <v>5905</v>
      </c>
      <c r="K372" t="s">
        <v>5904</v>
      </c>
      <c r="L372">
        <v>20030310</v>
      </c>
      <c r="M372" t="s">
        <v>5930</v>
      </c>
      <c r="N372">
        <v>235189</v>
      </c>
      <c r="P372">
        <v>2</v>
      </c>
      <c r="Q372" t="s">
        <v>348</v>
      </c>
      <c r="S372" t="s">
        <v>602</v>
      </c>
      <c r="X372" t="s">
        <v>350</v>
      </c>
      <c r="Z372" t="s">
        <v>351</v>
      </c>
    </row>
    <row r="373" spans="1:26">
      <c r="A373" t="s">
        <v>5933</v>
      </c>
      <c r="B373">
        <v>92863836</v>
      </c>
      <c r="C373" t="s">
        <v>5931</v>
      </c>
      <c r="D373" t="s">
        <v>5932</v>
      </c>
      <c r="E373" t="s">
        <v>360</v>
      </c>
      <c r="F373">
        <v>23</v>
      </c>
      <c r="G373" t="s">
        <v>344</v>
      </c>
      <c r="H373">
        <v>24313</v>
      </c>
      <c r="I373" t="s">
        <v>5904</v>
      </c>
      <c r="J373" t="s">
        <v>5905</v>
      </c>
      <c r="K373" t="s">
        <v>5904</v>
      </c>
      <c r="L373">
        <v>20020808</v>
      </c>
      <c r="M373" t="s">
        <v>5933</v>
      </c>
      <c r="N373">
        <v>235189</v>
      </c>
      <c r="P373">
        <v>2</v>
      </c>
      <c r="Q373" t="s">
        <v>348</v>
      </c>
      <c r="S373" t="s">
        <v>602</v>
      </c>
      <c r="X373" t="s">
        <v>350</v>
      </c>
      <c r="Z373" t="s">
        <v>351</v>
      </c>
    </row>
    <row r="374" spans="1:26">
      <c r="A374" t="s">
        <v>5936</v>
      </c>
      <c r="B374">
        <v>92862633</v>
      </c>
      <c r="C374" t="s">
        <v>5934</v>
      </c>
      <c r="D374" t="s">
        <v>5935</v>
      </c>
      <c r="E374" t="s">
        <v>360</v>
      </c>
      <c r="F374">
        <v>23</v>
      </c>
      <c r="G374" t="s">
        <v>344</v>
      </c>
      <c r="H374">
        <v>24313</v>
      </c>
      <c r="I374" t="s">
        <v>5904</v>
      </c>
      <c r="J374" t="s">
        <v>5905</v>
      </c>
      <c r="K374" t="s">
        <v>5904</v>
      </c>
      <c r="L374">
        <v>20020505</v>
      </c>
      <c r="M374" t="s">
        <v>5936</v>
      </c>
      <c r="N374">
        <v>235189</v>
      </c>
      <c r="P374">
        <v>2</v>
      </c>
      <c r="Q374" t="s">
        <v>348</v>
      </c>
      <c r="S374" t="s">
        <v>602</v>
      </c>
      <c r="X374" t="s">
        <v>350</v>
      </c>
      <c r="Z374" t="s">
        <v>351</v>
      </c>
    </row>
    <row r="375" spans="1:26">
      <c r="A375" t="s">
        <v>5939</v>
      </c>
      <c r="B375">
        <v>92863735</v>
      </c>
      <c r="C375" t="s">
        <v>5937</v>
      </c>
      <c r="D375" t="s">
        <v>5938</v>
      </c>
      <c r="E375" t="s">
        <v>360</v>
      </c>
      <c r="F375">
        <v>23</v>
      </c>
      <c r="G375" t="s">
        <v>344</v>
      </c>
      <c r="H375">
        <v>24313</v>
      </c>
      <c r="I375" t="s">
        <v>5904</v>
      </c>
      <c r="J375" t="s">
        <v>5905</v>
      </c>
      <c r="K375" t="s">
        <v>5904</v>
      </c>
      <c r="L375">
        <v>20020605</v>
      </c>
      <c r="M375" t="s">
        <v>5939</v>
      </c>
      <c r="N375">
        <v>235189</v>
      </c>
      <c r="P375">
        <v>2</v>
      </c>
      <c r="Q375" t="s">
        <v>348</v>
      </c>
      <c r="S375" t="s">
        <v>602</v>
      </c>
      <c r="X375" t="s">
        <v>350</v>
      </c>
      <c r="Z375" t="s">
        <v>351</v>
      </c>
    </row>
    <row r="376" spans="1:26">
      <c r="A376" t="s">
        <v>5942</v>
      </c>
      <c r="B376">
        <v>79038734</v>
      </c>
      <c r="C376" t="s">
        <v>5940</v>
      </c>
      <c r="D376" t="s">
        <v>5941</v>
      </c>
      <c r="E376" t="s">
        <v>360</v>
      </c>
      <c r="F376">
        <v>23</v>
      </c>
      <c r="G376" t="s">
        <v>344</v>
      </c>
      <c r="H376">
        <v>24313</v>
      </c>
      <c r="I376" t="s">
        <v>5904</v>
      </c>
      <c r="J376" t="s">
        <v>5905</v>
      </c>
      <c r="K376" t="s">
        <v>5904</v>
      </c>
      <c r="L376">
        <v>20010812</v>
      </c>
      <c r="M376" t="s">
        <v>5942</v>
      </c>
      <c r="N376">
        <v>235189</v>
      </c>
      <c r="P376">
        <v>3</v>
      </c>
      <c r="Q376" t="s">
        <v>348</v>
      </c>
      <c r="S376" t="s">
        <v>602</v>
      </c>
      <c r="X376" t="s">
        <v>350</v>
      </c>
      <c r="Z376" t="s">
        <v>351</v>
      </c>
    </row>
    <row r="377" spans="1:26">
      <c r="A377" t="s">
        <v>5945</v>
      </c>
      <c r="B377">
        <v>92862431</v>
      </c>
      <c r="C377" t="s">
        <v>5943</v>
      </c>
      <c r="D377" t="s">
        <v>5944</v>
      </c>
      <c r="E377" t="s">
        <v>360</v>
      </c>
      <c r="F377">
        <v>23</v>
      </c>
      <c r="G377" t="s">
        <v>344</v>
      </c>
      <c r="H377">
        <v>24313</v>
      </c>
      <c r="I377" t="s">
        <v>5904</v>
      </c>
      <c r="J377" t="s">
        <v>5905</v>
      </c>
      <c r="K377" t="s">
        <v>5904</v>
      </c>
      <c r="L377">
        <v>20021121</v>
      </c>
      <c r="M377" t="s">
        <v>5945</v>
      </c>
      <c r="N377">
        <v>235189</v>
      </c>
      <c r="P377">
        <v>2</v>
      </c>
      <c r="Q377" t="s">
        <v>348</v>
      </c>
      <c r="S377" t="s">
        <v>602</v>
      </c>
      <c r="X377" t="s">
        <v>350</v>
      </c>
      <c r="Z377" t="s">
        <v>351</v>
      </c>
    </row>
    <row r="378" spans="1:26">
      <c r="A378" t="s">
        <v>5948</v>
      </c>
      <c r="B378">
        <v>92863129</v>
      </c>
      <c r="C378" t="s">
        <v>5946</v>
      </c>
      <c r="D378" t="s">
        <v>5947</v>
      </c>
      <c r="E378" t="s">
        <v>360</v>
      </c>
      <c r="F378">
        <v>23</v>
      </c>
      <c r="G378" t="s">
        <v>344</v>
      </c>
      <c r="H378">
        <v>24313</v>
      </c>
      <c r="I378" t="s">
        <v>5904</v>
      </c>
      <c r="J378" t="s">
        <v>5905</v>
      </c>
      <c r="K378" t="s">
        <v>5904</v>
      </c>
      <c r="L378">
        <v>20021115</v>
      </c>
      <c r="M378" t="s">
        <v>5948</v>
      </c>
      <c r="N378">
        <v>235189</v>
      </c>
      <c r="P378">
        <v>2</v>
      </c>
      <c r="Q378" t="s">
        <v>348</v>
      </c>
      <c r="S378" t="s">
        <v>602</v>
      </c>
      <c r="X378" t="s">
        <v>350</v>
      </c>
      <c r="Z378" t="s">
        <v>351</v>
      </c>
    </row>
    <row r="379" spans="1:26">
      <c r="A379" t="s">
        <v>5951</v>
      </c>
      <c r="B379">
        <v>79039533</v>
      </c>
      <c r="C379" t="s">
        <v>5949</v>
      </c>
      <c r="D379" t="s">
        <v>5950</v>
      </c>
      <c r="E379" t="s">
        <v>343</v>
      </c>
      <c r="F379">
        <v>23</v>
      </c>
      <c r="G379" t="s">
        <v>344</v>
      </c>
      <c r="H379">
        <v>24313</v>
      </c>
      <c r="I379" t="s">
        <v>5904</v>
      </c>
      <c r="J379" t="s">
        <v>5905</v>
      </c>
      <c r="K379" t="s">
        <v>5904</v>
      </c>
      <c r="L379">
        <v>20010510</v>
      </c>
      <c r="M379" t="s">
        <v>5951</v>
      </c>
      <c r="N379">
        <v>235189</v>
      </c>
      <c r="P379">
        <v>3</v>
      </c>
      <c r="Q379" t="s">
        <v>348</v>
      </c>
      <c r="S379" t="s">
        <v>602</v>
      </c>
      <c r="X379" t="s">
        <v>350</v>
      </c>
      <c r="Z379" t="s">
        <v>351</v>
      </c>
    </row>
    <row r="380" spans="1:26">
      <c r="A380" t="s">
        <v>5954</v>
      </c>
      <c r="B380">
        <v>79039735</v>
      </c>
      <c r="C380" t="s">
        <v>5952</v>
      </c>
      <c r="D380" t="s">
        <v>5953</v>
      </c>
      <c r="E380" t="s">
        <v>343</v>
      </c>
      <c r="F380">
        <v>23</v>
      </c>
      <c r="G380" t="s">
        <v>344</v>
      </c>
      <c r="H380">
        <v>24313</v>
      </c>
      <c r="I380" t="s">
        <v>5904</v>
      </c>
      <c r="J380" t="s">
        <v>5905</v>
      </c>
      <c r="K380" t="s">
        <v>5904</v>
      </c>
      <c r="L380">
        <v>20011114</v>
      </c>
      <c r="M380" t="s">
        <v>5954</v>
      </c>
      <c r="N380">
        <v>235189</v>
      </c>
      <c r="P380">
        <v>3</v>
      </c>
      <c r="Q380" t="s">
        <v>348</v>
      </c>
      <c r="S380" t="s">
        <v>602</v>
      </c>
      <c r="X380" t="s">
        <v>350</v>
      </c>
      <c r="Z380" t="s">
        <v>351</v>
      </c>
    </row>
    <row r="381" spans="1:26">
      <c r="A381" t="s">
        <v>5957</v>
      </c>
      <c r="B381">
        <v>92862835</v>
      </c>
      <c r="C381" t="s">
        <v>5955</v>
      </c>
      <c r="D381" t="s">
        <v>5956</v>
      </c>
      <c r="E381" t="s">
        <v>360</v>
      </c>
      <c r="F381">
        <v>23</v>
      </c>
      <c r="G381" t="s">
        <v>344</v>
      </c>
      <c r="H381">
        <v>24313</v>
      </c>
      <c r="I381" t="s">
        <v>5904</v>
      </c>
      <c r="J381" t="s">
        <v>5905</v>
      </c>
      <c r="K381" t="s">
        <v>5904</v>
      </c>
      <c r="L381">
        <v>20021104</v>
      </c>
      <c r="M381" t="s">
        <v>5957</v>
      </c>
      <c r="N381">
        <v>235189</v>
      </c>
      <c r="P381">
        <v>2</v>
      </c>
      <c r="Q381" t="s">
        <v>348</v>
      </c>
      <c r="S381" t="s">
        <v>602</v>
      </c>
      <c r="X381" t="s">
        <v>350</v>
      </c>
      <c r="Z381" t="s">
        <v>351</v>
      </c>
    </row>
    <row r="382" spans="1:26">
      <c r="A382" t="s">
        <v>5960</v>
      </c>
      <c r="B382">
        <v>79038835</v>
      </c>
      <c r="C382" t="s">
        <v>5958</v>
      </c>
      <c r="D382" t="s">
        <v>5959</v>
      </c>
      <c r="E382" t="s">
        <v>360</v>
      </c>
      <c r="F382">
        <v>23</v>
      </c>
      <c r="G382" t="s">
        <v>344</v>
      </c>
      <c r="H382">
        <v>24313</v>
      </c>
      <c r="I382" t="s">
        <v>5904</v>
      </c>
      <c r="J382" t="s">
        <v>5905</v>
      </c>
      <c r="K382" t="s">
        <v>5904</v>
      </c>
      <c r="L382">
        <v>20010518</v>
      </c>
      <c r="M382" t="s">
        <v>5960</v>
      </c>
      <c r="N382">
        <v>235189</v>
      </c>
      <c r="P382">
        <v>3</v>
      </c>
      <c r="Q382" t="s">
        <v>348</v>
      </c>
      <c r="S382" t="s">
        <v>602</v>
      </c>
      <c r="X382" t="s">
        <v>350</v>
      </c>
      <c r="Z382" t="s">
        <v>351</v>
      </c>
    </row>
    <row r="383" spans="1:26">
      <c r="A383" t="s">
        <v>5963</v>
      </c>
      <c r="B383">
        <v>92863230</v>
      </c>
      <c r="C383" t="s">
        <v>5961</v>
      </c>
      <c r="D383" t="s">
        <v>5962</v>
      </c>
      <c r="E383" t="s">
        <v>360</v>
      </c>
      <c r="F383">
        <v>23</v>
      </c>
      <c r="G383" t="s">
        <v>344</v>
      </c>
      <c r="H383">
        <v>24313</v>
      </c>
      <c r="I383" t="s">
        <v>5904</v>
      </c>
      <c r="J383" t="s">
        <v>5905</v>
      </c>
      <c r="K383" t="s">
        <v>5904</v>
      </c>
      <c r="L383">
        <v>20021013</v>
      </c>
      <c r="M383" t="s">
        <v>5963</v>
      </c>
      <c r="N383">
        <v>235189</v>
      </c>
      <c r="P383">
        <v>2</v>
      </c>
      <c r="Q383" t="s">
        <v>348</v>
      </c>
      <c r="S383" t="s">
        <v>602</v>
      </c>
      <c r="X383" t="s">
        <v>350</v>
      </c>
      <c r="Z383" t="s">
        <v>351</v>
      </c>
    </row>
    <row r="384" spans="1:26">
      <c r="A384" t="s">
        <v>5966</v>
      </c>
      <c r="B384">
        <v>92865838</v>
      </c>
      <c r="C384" t="s">
        <v>5964</v>
      </c>
      <c r="D384" t="s">
        <v>5965</v>
      </c>
      <c r="E384" t="s">
        <v>343</v>
      </c>
      <c r="F384">
        <v>23</v>
      </c>
      <c r="G384" t="s">
        <v>344</v>
      </c>
      <c r="H384">
        <v>24313</v>
      </c>
      <c r="I384" t="s">
        <v>5904</v>
      </c>
      <c r="J384" t="s">
        <v>5905</v>
      </c>
      <c r="K384" t="s">
        <v>5904</v>
      </c>
      <c r="L384">
        <v>20020722</v>
      </c>
      <c r="M384" t="s">
        <v>5966</v>
      </c>
      <c r="N384">
        <v>235189</v>
      </c>
      <c r="P384">
        <v>2</v>
      </c>
      <c r="Q384" t="s">
        <v>348</v>
      </c>
      <c r="S384" t="s">
        <v>602</v>
      </c>
      <c r="X384" t="s">
        <v>350</v>
      </c>
      <c r="Z384" t="s">
        <v>351</v>
      </c>
    </row>
    <row r="385" spans="1:26">
      <c r="A385" t="s">
        <v>5969</v>
      </c>
      <c r="B385">
        <v>92865333</v>
      </c>
      <c r="C385" t="s">
        <v>5967</v>
      </c>
      <c r="D385" t="s">
        <v>5968</v>
      </c>
      <c r="E385" t="s">
        <v>343</v>
      </c>
      <c r="F385">
        <v>23</v>
      </c>
      <c r="G385" t="s">
        <v>344</v>
      </c>
      <c r="H385">
        <v>24313</v>
      </c>
      <c r="I385" t="s">
        <v>5904</v>
      </c>
      <c r="J385" t="s">
        <v>5905</v>
      </c>
      <c r="K385" t="s">
        <v>5904</v>
      </c>
      <c r="L385">
        <v>20020814</v>
      </c>
      <c r="M385" t="s">
        <v>5969</v>
      </c>
      <c r="N385">
        <v>235189</v>
      </c>
      <c r="P385">
        <v>2</v>
      </c>
      <c r="Q385" t="s">
        <v>348</v>
      </c>
      <c r="S385" t="s">
        <v>602</v>
      </c>
      <c r="X385" t="s">
        <v>350</v>
      </c>
      <c r="Z385" t="s">
        <v>351</v>
      </c>
    </row>
    <row r="386" spans="1:26">
      <c r="A386" t="s">
        <v>5972</v>
      </c>
      <c r="B386">
        <v>79040121</v>
      </c>
      <c r="C386" t="s">
        <v>5970</v>
      </c>
      <c r="D386" t="s">
        <v>5971</v>
      </c>
      <c r="E386" t="s">
        <v>360</v>
      </c>
      <c r="F386">
        <v>23</v>
      </c>
      <c r="G386" t="s">
        <v>344</v>
      </c>
      <c r="H386">
        <v>24313</v>
      </c>
      <c r="I386" t="s">
        <v>5904</v>
      </c>
      <c r="J386" t="s">
        <v>5905</v>
      </c>
      <c r="K386" t="s">
        <v>5904</v>
      </c>
      <c r="L386">
        <v>20011127</v>
      </c>
      <c r="M386" t="s">
        <v>5972</v>
      </c>
      <c r="N386">
        <v>235189</v>
      </c>
      <c r="P386">
        <v>3</v>
      </c>
      <c r="Q386" t="s">
        <v>348</v>
      </c>
      <c r="S386" t="s">
        <v>602</v>
      </c>
      <c r="X386" t="s">
        <v>350</v>
      </c>
      <c r="Z386" t="s">
        <v>351</v>
      </c>
    </row>
    <row r="387" spans="1:26">
      <c r="A387" t="s">
        <v>5975</v>
      </c>
      <c r="B387">
        <v>96881941</v>
      </c>
      <c r="C387" t="s">
        <v>5973</v>
      </c>
      <c r="D387" t="s">
        <v>5974</v>
      </c>
      <c r="E387" t="s">
        <v>360</v>
      </c>
      <c r="F387">
        <v>23</v>
      </c>
      <c r="G387" t="s">
        <v>344</v>
      </c>
      <c r="H387">
        <v>24313</v>
      </c>
      <c r="I387" t="s">
        <v>5904</v>
      </c>
      <c r="J387" t="s">
        <v>5905</v>
      </c>
      <c r="K387" t="s">
        <v>5904</v>
      </c>
      <c r="L387">
        <v>20020410</v>
      </c>
      <c r="M387" t="s">
        <v>5975</v>
      </c>
      <c r="N387">
        <v>235189</v>
      </c>
      <c r="P387">
        <v>2</v>
      </c>
      <c r="Q387" t="s">
        <v>348</v>
      </c>
      <c r="S387" t="s">
        <v>602</v>
      </c>
      <c r="X387" t="s">
        <v>350</v>
      </c>
      <c r="Z387" t="s">
        <v>351</v>
      </c>
    </row>
    <row r="388" spans="1:26">
      <c r="A388" t="s">
        <v>5978</v>
      </c>
      <c r="B388">
        <v>79039028</v>
      </c>
      <c r="C388" t="s">
        <v>5976</v>
      </c>
      <c r="D388" t="s">
        <v>5977</v>
      </c>
      <c r="E388" t="s">
        <v>343</v>
      </c>
      <c r="F388">
        <v>23</v>
      </c>
      <c r="G388" t="s">
        <v>344</v>
      </c>
      <c r="H388">
        <v>24313</v>
      </c>
      <c r="I388" t="s">
        <v>5904</v>
      </c>
      <c r="J388" t="s">
        <v>5905</v>
      </c>
      <c r="K388" t="s">
        <v>5904</v>
      </c>
      <c r="L388">
        <v>20010714</v>
      </c>
      <c r="M388" t="s">
        <v>5978</v>
      </c>
      <c r="N388">
        <v>235189</v>
      </c>
      <c r="P388">
        <v>3</v>
      </c>
      <c r="Q388" t="s">
        <v>348</v>
      </c>
      <c r="S388" t="s">
        <v>602</v>
      </c>
      <c r="X388" t="s">
        <v>350</v>
      </c>
      <c r="Z388" t="s">
        <v>351</v>
      </c>
    </row>
    <row r="389" spans="1:26">
      <c r="A389" t="s">
        <v>5981</v>
      </c>
      <c r="B389">
        <v>92864332</v>
      </c>
      <c r="C389" t="s">
        <v>5979</v>
      </c>
      <c r="D389" t="s">
        <v>5980</v>
      </c>
      <c r="E389" t="s">
        <v>360</v>
      </c>
      <c r="F389">
        <v>23</v>
      </c>
      <c r="G389" t="s">
        <v>344</v>
      </c>
      <c r="H389">
        <v>24313</v>
      </c>
      <c r="I389" t="s">
        <v>5904</v>
      </c>
      <c r="J389" t="s">
        <v>5905</v>
      </c>
      <c r="K389" t="s">
        <v>5904</v>
      </c>
      <c r="L389">
        <v>20030301</v>
      </c>
      <c r="M389" t="s">
        <v>5981</v>
      </c>
      <c r="N389">
        <v>235189</v>
      </c>
      <c r="P389">
        <v>2</v>
      </c>
      <c r="Q389" t="s">
        <v>348</v>
      </c>
      <c r="S389" t="s">
        <v>602</v>
      </c>
      <c r="X389" t="s">
        <v>350</v>
      </c>
      <c r="Z389" t="s">
        <v>351</v>
      </c>
    </row>
    <row r="390" spans="1:26">
      <c r="A390" t="s">
        <v>5984</v>
      </c>
      <c r="B390">
        <v>92862936</v>
      </c>
      <c r="C390" t="s">
        <v>5982</v>
      </c>
      <c r="D390" t="s">
        <v>5983</v>
      </c>
      <c r="E390" t="s">
        <v>360</v>
      </c>
      <c r="F390">
        <v>23</v>
      </c>
      <c r="G390" t="s">
        <v>344</v>
      </c>
      <c r="H390">
        <v>24313</v>
      </c>
      <c r="I390" t="s">
        <v>5904</v>
      </c>
      <c r="J390" t="s">
        <v>5905</v>
      </c>
      <c r="K390" t="s">
        <v>5904</v>
      </c>
      <c r="L390">
        <v>20020628</v>
      </c>
      <c r="M390" t="s">
        <v>5984</v>
      </c>
      <c r="N390">
        <v>235189</v>
      </c>
      <c r="P390">
        <v>2</v>
      </c>
      <c r="Q390" t="s">
        <v>348</v>
      </c>
      <c r="S390" t="s">
        <v>602</v>
      </c>
      <c r="X390" t="s">
        <v>350</v>
      </c>
      <c r="Z390" t="s">
        <v>351</v>
      </c>
    </row>
    <row r="391" spans="1:26">
      <c r="A391" t="s">
        <v>5987</v>
      </c>
      <c r="B391">
        <v>92865636</v>
      </c>
      <c r="C391" t="s">
        <v>5985</v>
      </c>
      <c r="D391" t="s">
        <v>5986</v>
      </c>
      <c r="E391" t="s">
        <v>343</v>
      </c>
      <c r="F391">
        <v>23</v>
      </c>
      <c r="G391" t="s">
        <v>344</v>
      </c>
      <c r="H391">
        <v>24313</v>
      </c>
      <c r="I391" t="s">
        <v>5904</v>
      </c>
      <c r="J391" t="s">
        <v>5905</v>
      </c>
      <c r="K391" t="s">
        <v>5904</v>
      </c>
      <c r="L391">
        <v>20030129</v>
      </c>
      <c r="M391" t="s">
        <v>5987</v>
      </c>
      <c r="N391">
        <v>235189</v>
      </c>
      <c r="P391">
        <v>2</v>
      </c>
      <c r="Q391" t="s">
        <v>348</v>
      </c>
      <c r="S391" t="s">
        <v>602</v>
      </c>
      <c r="X391" t="s">
        <v>350</v>
      </c>
      <c r="Z391" t="s">
        <v>351</v>
      </c>
    </row>
    <row r="392" spans="1:26">
      <c r="A392" t="s">
        <v>5990</v>
      </c>
      <c r="B392">
        <v>92863937</v>
      </c>
      <c r="C392" t="s">
        <v>5988</v>
      </c>
      <c r="D392" t="s">
        <v>5989</v>
      </c>
      <c r="E392" t="s">
        <v>360</v>
      </c>
      <c r="F392">
        <v>23</v>
      </c>
      <c r="G392" t="s">
        <v>344</v>
      </c>
      <c r="H392">
        <v>24313</v>
      </c>
      <c r="I392" t="s">
        <v>5904</v>
      </c>
      <c r="J392" t="s">
        <v>5905</v>
      </c>
      <c r="K392" t="s">
        <v>5904</v>
      </c>
      <c r="L392">
        <v>20020518</v>
      </c>
      <c r="M392" t="s">
        <v>5990</v>
      </c>
      <c r="N392">
        <v>235189</v>
      </c>
      <c r="P392">
        <v>2</v>
      </c>
      <c r="Q392" t="s">
        <v>348</v>
      </c>
      <c r="S392" t="s">
        <v>602</v>
      </c>
      <c r="X392" t="s">
        <v>350</v>
      </c>
      <c r="Z392" t="s">
        <v>351</v>
      </c>
    </row>
    <row r="393" spans="1:26">
      <c r="A393" t="s">
        <v>5993</v>
      </c>
      <c r="B393">
        <v>79039634</v>
      </c>
      <c r="C393" t="s">
        <v>5991</v>
      </c>
      <c r="D393" t="s">
        <v>5992</v>
      </c>
      <c r="E393" t="s">
        <v>343</v>
      </c>
      <c r="F393">
        <v>23</v>
      </c>
      <c r="G393" t="s">
        <v>344</v>
      </c>
      <c r="H393">
        <v>24313</v>
      </c>
      <c r="I393" t="s">
        <v>5904</v>
      </c>
      <c r="J393" t="s">
        <v>5905</v>
      </c>
      <c r="K393" t="s">
        <v>5904</v>
      </c>
      <c r="L393">
        <v>20011001</v>
      </c>
      <c r="M393" t="s">
        <v>5993</v>
      </c>
      <c r="N393">
        <v>235189</v>
      </c>
      <c r="P393">
        <v>3</v>
      </c>
      <c r="Q393" t="s">
        <v>348</v>
      </c>
      <c r="S393" t="s">
        <v>602</v>
      </c>
      <c r="X393" t="s">
        <v>350</v>
      </c>
      <c r="Z393" t="s">
        <v>351</v>
      </c>
    </row>
    <row r="394" spans="1:26">
      <c r="A394" t="s">
        <v>5996</v>
      </c>
      <c r="B394">
        <v>92863331</v>
      </c>
      <c r="C394" t="s">
        <v>5994</v>
      </c>
      <c r="D394" t="s">
        <v>5995</v>
      </c>
      <c r="E394" t="s">
        <v>360</v>
      </c>
      <c r="F394">
        <v>23</v>
      </c>
      <c r="G394" t="s">
        <v>344</v>
      </c>
      <c r="H394">
        <v>24313</v>
      </c>
      <c r="I394" t="s">
        <v>5904</v>
      </c>
      <c r="J394" t="s">
        <v>5905</v>
      </c>
      <c r="K394" t="s">
        <v>5904</v>
      </c>
      <c r="L394">
        <v>20020506</v>
      </c>
      <c r="M394" t="s">
        <v>5996</v>
      </c>
      <c r="N394">
        <v>235189</v>
      </c>
      <c r="P394">
        <v>2</v>
      </c>
      <c r="Q394" t="s">
        <v>348</v>
      </c>
      <c r="S394" t="s">
        <v>602</v>
      </c>
      <c r="X394" t="s">
        <v>350</v>
      </c>
      <c r="Z394" t="s">
        <v>351</v>
      </c>
    </row>
    <row r="395" spans="1:26">
      <c r="A395" t="s">
        <v>5999</v>
      </c>
      <c r="B395">
        <v>79040222</v>
      </c>
      <c r="C395" t="s">
        <v>5997</v>
      </c>
      <c r="D395" t="s">
        <v>5998</v>
      </c>
      <c r="E395" t="s">
        <v>360</v>
      </c>
      <c r="F395">
        <v>23</v>
      </c>
      <c r="G395" t="s">
        <v>344</v>
      </c>
      <c r="H395">
        <v>24313</v>
      </c>
      <c r="I395" t="s">
        <v>5904</v>
      </c>
      <c r="J395" t="s">
        <v>5905</v>
      </c>
      <c r="K395" t="s">
        <v>5904</v>
      </c>
      <c r="L395">
        <v>20011128</v>
      </c>
      <c r="M395" t="s">
        <v>5999</v>
      </c>
      <c r="N395">
        <v>235189</v>
      </c>
      <c r="P395">
        <v>3</v>
      </c>
      <c r="Q395" t="s">
        <v>348</v>
      </c>
      <c r="S395" t="s">
        <v>602</v>
      </c>
      <c r="X395" t="s">
        <v>350</v>
      </c>
      <c r="Z395" t="s">
        <v>351</v>
      </c>
    </row>
    <row r="396" spans="1:26">
      <c r="A396" t="s">
        <v>6002</v>
      </c>
      <c r="B396">
        <v>92865737</v>
      </c>
      <c r="C396" t="s">
        <v>6000</v>
      </c>
      <c r="D396" t="s">
        <v>6001</v>
      </c>
      <c r="E396" t="s">
        <v>343</v>
      </c>
      <c r="F396">
        <v>23</v>
      </c>
      <c r="G396" t="s">
        <v>344</v>
      </c>
      <c r="H396">
        <v>24313</v>
      </c>
      <c r="I396" t="s">
        <v>5904</v>
      </c>
      <c r="J396" t="s">
        <v>5905</v>
      </c>
      <c r="K396" t="s">
        <v>5904</v>
      </c>
      <c r="L396">
        <v>20021210</v>
      </c>
      <c r="M396" t="s">
        <v>6002</v>
      </c>
      <c r="N396">
        <v>235189</v>
      </c>
      <c r="P396">
        <v>2</v>
      </c>
      <c r="Q396" t="s">
        <v>348</v>
      </c>
      <c r="S396" t="s">
        <v>602</v>
      </c>
      <c r="X396" t="s">
        <v>350</v>
      </c>
      <c r="Z396" t="s">
        <v>351</v>
      </c>
    </row>
    <row r="397" spans="1:26">
      <c r="A397" t="s">
        <v>6005</v>
      </c>
      <c r="B397">
        <v>79039129</v>
      </c>
      <c r="C397" t="s">
        <v>6003</v>
      </c>
      <c r="D397" t="s">
        <v>6004</v>
      </c>
      <c r="E397" t="s">
        <v>343</v>
      </c>
      <c r="F397">
        <v>23</v>
      </c>
      <c r="G397" t="s">
        <v>344</v>
      </c>
      <c r="H397">
        <v>24313</v>
      </c>
      <c r="I397" t="s">
        <v>5904</v>
      </c>
      <c r="J397" t="s">
        <v>5905</v>
      </c>
      <c r="K397" t="s">
        <v>5904</v>
      </c>
      <c r="L397">
        <v>20010506</v>
      </c>
      <c r="M397" t="s">
        <v>6005</v>
      </c>
      <c r="N397">
        <v>235189</v>
      </c>
      <c r="P397">
        <v>3</v>
      </c>
      <c r="Q397" t="s">
        <v>348</v>
      </c>
      <c r="S397" t="s">
        <v>602</v>
      </c>
      <c r="X397" t="s">
        <v>350</v>
      </c>
      <c r="Z397" t="s">
        <v>351</v>
      </c>
    </row>
    <row r="398" spans="1:26">
      <c r="A398" t="s">
        <v>6008</v>
      </c>
      <c r="B398">
        <v>92863432</v>
      </c>
      <c r="C398" t="s">
        <v>6006</v>
      </c>
      <c r="D398" t="s">
        <v>6007</v>
      </c>
      <c r="E398" t="s">
        <v>360</v>
      </c>
      <c r="F398">
        <v>23</v>
      </c>
      <c r="G398" t="s">
        <v>344</v>
      </c>
      <c r="H398">
        <v>24313</v>
      </c>
      <c r="I398" t="s">
        <v>5904</v>
      </c>
      <c r="J398" t="s">
        <v>5905</v>
      </c>
      <c r="K398" t="s">
        <v>5904</v>
      </c>
      <c r="L398">
        <v>20020802</v>
      </c>
      <c r="M398" t="s">
        <v>6008</v>
      </c>
      <c r="N398">
        <v>235189</v>
      </c>
      <c r="P398">
        <v>2</v>
      </c>
      <c r="Q398" t="s">
        <v>348</v>
      </c>
      <c r="S398" t="s">
        <v>602</v>
      </c>
      <c r="X398" t="s">
        <v>350</v>
      </c>
      <c r="Z398" t="s">
        <v>351</v>
      </c>
    </row>
    <row r="399" spans="1:26">
      <c r="A399" t="s">
        <v>6011</v>
      </c>
      <c r="B399">
        <v>79040323</v>
      </c>
      <c r="C399" t="s">
        <v>6009</v>
      </c>
      <c r="D399" t="s">
        <v>6010</v>
      </c>
      <c r="E399" t="s">
        <v>360</v>
      </c>
      <c r="F399">
        <v>23</v>
      </c>
      <c r="G399" t="s">
        <v>344</v>
      </c>
      <c r="H399">
        <v>24313</v>
      </c>
      <c r="I399" t="s">
        <v>5904</v>
      </c>
      <c r="J399" t="s">
        <v>5905</v>
      </c>
      <c r="K399" t="s">
        <v>5904</v>
      </c>
      <c r="L399">
        <v>20010831</v>
      </c>
      <c r="M399" t="s">
        <v>6011</v>
      </c>
      <c r="N399">
        <v>235189</v>
      </c>
      <c r="P399">
        <v>3</v>
      </c>
      <c r="Q399" t="s">
        <v>348</v>
      </c>
      <c r="S399" t="s">
        <v>602</v>
      </c>
      <c r="X399" t="s">
        <v>350</v>
      </c>
      <c r="Z399" t="s">
        <v>351</v>
      </c>
    </row>
    <row r="400" spans="1:26">
      <c r="A400" t="s">
        <v>6014</v>
      </c>
      <c r="B400">
        <v>92865434</v>
      </c>
      <c r="C400" t="s">
        <v>6012</v>
      </c>
      <c r="D400" t="s">
        <v>6013</v>
      </c>
      <c r="E400" t="s">
        <v>343</v>
      </c>
      <c r="F400">
        <v>23</v>
      </c>
      <c r="G400" t="s">
        <v>344</v>
      </c>
      <c r="H400">
        <v>24313</v>
      </c>
      <c r="I400" t="s">
        <v>5904</v>
      </c>
      <c r="J400" t="s">
        <v>5905</v>
      </c>
      <c r="K400" t="s">
        <v>5904</v>
      </c>
      <c r="L400">
        <v>20021111</v>
      </c>
      <c r="M400" t="s">
        <v>6014</v>
      </c>
      <c r="N400">
        <v>235189</v>
      </c>
      <c r="P400">
        <v>2</v>
      </c>
      <c r="Q400" t="s">
        <v>348</v>
      </c>
      <c r="S400" t="s">
        <v>602</v>
      </c>
      <c r="X400" t="s">
        <v>350</v>
      </c>
      <c r="Z400" t="s">
        <v>351</v>
      </c>
    </row>
    <row r="401" spans="1:26">
      <c r="A401" t="s">
        <v>6017</v>
      </c>
      <c r="B401">
        <v>92863533</v>
      </c>
      <c r="C401" t="s">
        <v>6015</v>
      </c>
      <c r="D401" t="s">
        <v>6016</v>
      </c>
      <c r="E401" t="s">
        <v>360</v>
      </c>
      <c r="F401">
        <v>23</v>
      </c>
      <c r="G401" t="s">
        <v>344</v>
      </c>
      <c r="H401">
        <v>24313</v>
      </c>
      <c r="I401" t="s">
        <v>5904</v>
      </c>
      <c r="J401" t="s">
        <v>5905</v>
      </c>
      <c r="K401" t="s">
        <v>5904</v>
      </c>
      <c r="L401">
        <v>20030108</v>
      </c>
      <c r="M401" t="s">
        <v>6017</v>
      </c>
      <c r="N401">
        <v>235189</v>
      </c>
      <c r="P401">
        <v>2</v>
      </c>
      <c r="Q401" t="s">
        <v>348</v>
      </c>
      <c r="S401" t="s">
        <v>602</v>
      </c>
      <c r="X401" t="s">
        <v>350</v>
      </c>
      <c r="Z401" t="s">
        <v>351</v>
      </c>
    </row>
    <row r="402" spans="1:26">
      <c r="A402" t="s">
        <v>6020</v>
      </c>
      <c r="B402">
        <v>92864029</v>
      </c>
      <c r="C402" t="s">
        <v>6018</v>
      </c>
      <c r="D402" t="s">
        <v>6019</v>
      </c>
      <c r="E402" t="s">
        <v>360</v>
      </c>
      <c r="F402">
        <v>23</v>
      </c>
      <c r="G402" t="s">
        <v>344</v>
      </c>
      <c r="H402">
        <v>24313</v>
      </c>
      <c r="I402" t="s">
        <v>5904</v>
      </c>
      <c r="J402" t="s">
        <v>5905</v>
      </c>
      <c r="K402" t="s">
        <v>5904</v>
      </c>
      <c r="L402">
        <v>20021118</v>
      </c>
      <c r="M402" t="s">
        <v>6020</v>
      </c>
      <c r="N402">
        <v>235189</v>
      </c>
      <c r="P402">
        <v>2</v>
      </c>
      <c r="Q402" t="s">
        <v>348</v>
      </c>
      <c r="S402" t="s">
        <v>602</v>
      </c>
      <c r="X402" t="s">
        <v>350</v>
      </c>
      <c r="Z402" t="s">
        <v>351</v>
      </c>
    </row>
    <row r="403" spans="1:26">
      <c r="A403" t="s">
        <v>6023</v>
      </c>
      <c r="B403">
        <v>92864130</v>
      </c>
      <c r="C403" t="s">
        <v>6021</v>
      </c>
      <c r="D403" t="s">
        <v>6022</v>
      </c>
      <c r="E403" t="s">
        <v>360</v>
      </c>
      <c r="F403">
        <v>23</v>
      </c>
      <c r="G403" t="s">
        <v>344</v>
      </c>
      <c r="H403">
        <v>24313</v>
      </c>
      <c r="I403" t="s">
        <v>5904</v>
      </c>
      <c r="J403" t="s">
        <v>5905</v>
      </c>
      <c r="K403" t="s">
        <v>5904</v>
      </c>
      <c r="L403">
        <v>20030212</v>
      </c>
      <c r="M403" t="s">
        <v>6023</v>
      </c>
      <c r="N403">
        <v>235189</v>
      </c>
      <c r="P403">
        <v>2</v>
      </c>
      <c r="Q403" t="s">
        <v>348</v>
      </c>
      <c r="S403" t="s">
        <v>602</v>
      </c>
      <c r="X403" t="s">
        <v>350</v>
      </c>
      <c r="Z403" t="s">
        <v>351</v>
      </c>
    </row>
    <row r="404" spans="1:26">
      <c r="A404" t="s">
        <v>6026</v>
      </c>
      <c r="B404">
        <v>92864231</v>
      </c>
      <c r="C404" t="s">
        <v>6024</v>
      </c>
      <c r="D404" t="s">
        <v>6025</v>
      </c>
      <c r="E404" t="s">
        <v>360</v>
      </c>
      <c r="F404">
        <v>23</v>
      </c>
      <c r="G404" t="s">
        <v>344</v>
      </c>
      <c r="H404">
        <v>24313</v>
      </c>
      <c r="I404" t="s">
        <v>5904</v>
      </c>
      <c r="J404" t="s">
        <v>5905</v>
      </c>
      <c r="K404" t="s">
        <v>5904</v>
      </c>
      <c r="L404">
        <v>20030309</v>
      </c>
      <c r="M404" t="s">
        <v>6026</v>
      </c>
      <c r="N404">
        <v>235189</v>
      </c>
      <c r="P404">
        <v>2</v>
      </c>
      <c r="Q404" t="s">
        <v>348</v>
      </c>
      <c r="S404" t="s">
        <v>602</v>
      </c>
      <c r="X404" t="s">
        <v>350</v>
      </c>
      <c r="Z404" t="s">
        <v>351</v>
      </c>
    </row>
    <row r="405" spans="1:26">
      <c r="A405" t="s">
        <v>6029</v>
      </c>
      <c r="B405">
        <v>79039432</v>
      </c>
      <c r="C405" t="s">
        <v>6027</v>
      </c>
      <c r="D405" t="s">
        <v>6028</v>
      </c>
      <c r="E405" t="s">
        <v>343</v>
      </c>
      <c r="F405">
        <v>23</v>
      </c>
      <c r="G405" t="s">
        <v>344</v>
      </c>
      <c r="H405">
        <v>24313</v>
      </c>
      <c r="I405" t="s">
        <v>5904</v>
      </c>
      <c r="J405" t="s">
        <v>5905</v>
      </c>
      <c r="K405" t="s">
        <v>5904</v>
      </c>
      <c r="L405">
        <v>20010906</v>
      </c>
      <c r="M405" t="s">
        <v>6029</v>
      </c>
      <c r="N405">
        <v>235189</v>
      </c>
      <c r="P405">
        <v>3</v>
      </c>
      <c r="Q405" t="s">
        <v>348</v>
      </c>
      <c r="S405" t="s">
        <v>602</v>
      </c>
      <c r="X405" t="s">
        <v>350</v>
      </c>
      <c r="Z405" t="s">
        <v>351</v>
      </c>
    </row>
    <row r="406" spans="1:26">
      <c r="A406" t="s">
        <v>6032</v>
      </c>
      <c r="B406">
        <v>92864837</v>
      </c>
      <c r="C406" t="s">
        <v>6030</v>
      </c>
      <c r="D406" t="s">
        <v>6031</v>
      </c>
      <c r="E406" t="s">
        <v>343</v>
      </c>
      <c r="F406">
        <v>23</v>
      </c>
      <c r="G406" t="s">
        <v>344</v>
      </c>
      <c r="H406">
        <v>24313</v>
      </c>
      <c r="I406" t="s">
        <v>5904</v>
      </c>
      <c r="J406" t="s">
        <v>5905</v>
      </c>
      <c r="K406" t="s">
        <v>5904</v>
      </c>
      <c r="L406">
        <v>20030310</v>
      </c>
      <c r="M406" t="s">
        <v>6032</v>
      </c>
      <c r="N406">
        <v>235189</v>
      </c>
      <c r="P406">
        <v>2</v>
      </c>
      <c r="Q406" t="s">
        <v>348</v>
      </c>
      <c r="S406" t="s">
        <v>602</v>
      </c>
      <c r="X406" t="s">
        <v>350</v>
      </c>
      <c r="Z406" t="s">
        <v>351</v>
      </c>
    </row>
    <row r="407" spans="1:26">
      <c r="A407" t="s">
        <v>6035</v>
      </c>
      <c r="B407">
        <v>92863028</v>
      </c>
      <c r="C407" t="s">
        <v>6033</v>
      </c>
      <c r="D407" t="s">
        <v>6034</v>
      </c>
      <c r="E407" t="s">
        <v>360</v>
      </c>
      <c r="F407">
        <v>23</v>
      </c>
      <c r="G407" t="s">
        <v>344</v>
      </c>
      <c r="H407">
        <v>24313</v>
      </c>
      <c r="I407" t="s">
        <v>5904</v>
      </c>
      <c r="J407" t="s">
        <v>5905</v>
      </c>
      <c r="K407" t="s">
        <v>5904</v>
      </c>
      <c r="L407">
        <v>20021120</v>
      </c>
      <c r="M407" t="s">
        <v>6035</v>
      </c>
      <c r="N407">
        <v>235189</v>
      </c>
      <c r="P407">
        <v>2</v>
      </c>
      <c r="Q407" t="s">
        <v>348</v>
      </c>
      <c r="S407" t="s">
        <v>602</v>
      </c>
      <c r="X407" t="s">
        <v>350</v>
      </c>
      <c r="Z407" t="s">
        <v>351</v>
      </c>
    </row>
    <row r="408" spans="1:26">
      <c r="A408" t="s">
        <v>6038</v>
      </c>
      <c r="B408">
        <v>92864635</v>
      </c>
      <c r="C408" t="s">
        <v>6036</v>
      </c>
      <c r="D408" t="s">
        <v>6037</v>
      </c>
      <c r="E408" t="s">
        <v>343</v>
      </c>
      <c r="F408">
        <v>23</v>
      </c>
      <c r="G408" t="s">
        <v>344</v>
      </c>
      <c r="H408">
        <v>24313</v>
      </c>
      <c r="I408" t="s">
        <v>5904</v>
      </c>
      <c r="J408" t="s">
        <v>5905</v>
      </c>
      <c r="K408" t="s">
        <v>5904</v>
      </c>
      <c r="L408">
        <v>20020525</v>
      </c>
      <c r="M408" t="s">
        <v>6038</v>
      </c>
      <c r="N408">
        <v>235189</v>
      </c>
      <c r="P408">
        <v>2</v>
      </c>
      <c r="Q408" t="s">
        <v>348</v>
      </c>
      <c r="S408" t="s">
        <v>602</v>
      </c>
      <c r="X408" t="s">
        <v>350</v>
      </c>
      <c r="Z408" t="s">
        <v>351</v>
      </c>
    </row>
    <row r="409" spans="1:26">
      <c r="A409" t="s">
        <v>347</v>
      </c>
      <c r="B409">
        <v>96678137</v>
      </c>
      <c r="C409" t="s">
        <v>341</v>
      </c>
      <c r="D409" t="s">
        <v>342</v>
      </c>
      <c r="E409" t="s">
        <v>343</v>
      </c>
      <c r="F409">
        <v>23</v>
      </c>
      <c r="G409" t="s">
        <v>344</v>
      </c>
      <c r="H409">
        <v>24578</v>
      </c>
      <c r="I409" t="s">
        <v>345</v>
      </c>
      <c r="J409" t="s">
        <v>346</v>
      </c>
      <c r="K409" t="s">
        <v>345</v>
      </c>
      <c r="L409">
        <v>20021108</v>
      </c>
      <c r="M409" t="s">
        <v>347</v>
      </c>
      <c r="N409">
        <v>235246</v>
      </c>
      <c r="P409">
        <v>2</v>
      </c>
      <c r="Q409" t="s">
        <v>348</v>
      </c>
      <c r="S409" t="s">
        <v>349</v>
      </c>
      <c r="X409" t="s">
        <v>350</v>
      </c>
      <c r="Z409" t="s">
        <v>351</v>
      </c>
    </row>
    <row r="410" spans="1:26">
      <c r="A410" t="s">
        <v>354</v>
      </c>
      <c r="B410">
        <v>96677136</v>
      </c>
      <c r="C410" t="s">
        <v>352</v>
      </c>
      <c r="D410" t="s">
        <v>353</v>
      </c>
      <c r="E410" t="s">
        <v>343</v>
      </c>
      <c r="F410">
        <v>23</v>
      </c>
      <c r="G410" t="s">
        <v>344</v>
      </c>
      <c r="H410">
        <v>24578</v>
      </c>
      <c r="I410" t="s">
        <v>345</v>
      </c>
      <c r="J410" t="s">
        <v>346</v>
      </c>
      <c r="K410" t="s">
        <v>345</v>
      </c>
      <c r="L410">
        <v>20020515</v>
      </c>
      <c r="M410" t="s">
        <v>354</v>
      </c>
      <c r="N410">
        <v>235246</v>
      </c>
      <c r="P410">
        <v>2</v>
      </c>
      <c r="Q410" t="s">
        <v>348</v>
      </c>
      <c r="S410" t="s">
        <v>349</v>
      </c>
      <c r="X410" t="s">
        <v>350</v>
      </c>
      <c r="Z410" t="s">
        <v>351</v>
      </c>
    </row>
    <row r="411" spans="1:26">
      <c r="A411" t="s">
        <v>357</v>
      </c>
      <c r="B411">
        <v>83871633</v>
      </c>
      <c r="C411" t="s">
        <v>355</v>
      </c>
      <c r="D411" t="s">
        <v>356</v>
      </c>
      <c r="E411" t="s">
        <v>343</v>
      </c>
      <c r="F411">
        <v>23</v>
      </c>
      <c r="G411" t="s">
        <v>344</v>
      </c>
      <c r="H411">
        <v>24578</v>
      </c>
      <c r="I411" t="s">
        <v>345</v>
      </c>
      <c r="J411" t="s">
        <v>346</v>
      </c>
      <c r="K411" t="s">
        <v>345</v>
      </c>
      <c r="L411">
        <v>20010624</v>
      </c>
      <c r="M411" t="s">
        <v>357</v>
      </c>
      <c r="N411">
        <v>235246</v>
      </c>
      <c r="P411">
        <v>3</v>
      </c>
      <c r="Q411" t="s">
        <v>348</v>
      </c>
      <c r="S411" t="s">
        <v>349</v>
      </c>
      <c r="X411" t="s">
        <v>350</v>
      </c>
      <c r="Z411" t="s">
        <v>351</v>
      </c>
    </row>
    <row r="412" spans="1:26">
      <c r="A412" t="s">
        <v>361</v>
      </c>
      <c r="B412">
        <v>96679643</v>
      </c>
      <c r="C412" t="s">
        <v>358</v>
      </c>
      <c r="D412" t="s">
        <v>359</v>
      </c>
      <c r="E412" t="s">
        <v>360</v>
      </c>
      <c r="F412">
        <v>23</v>
      </c>
      <c r="G412" t="s">
        <v>344</v>
      </c>
      <c r="H412">
        <v>24578</v>
      </c>
      <c r="I412" t="s">
        <v>345</v>
      </c>
      <c r="J412" t="s">
        <v>346</v>
      </c>
      <c r="K412" t="s">
        <v>345</v>
      </c>
      <c r="L412">
        <v>20020422</v>
      </c>
      <c r="M412" t="s">
        <v>361</v>
      </c>
      <c r="N412">
        <v>235246</v>
      </c>
      <c r="P412">
        <v>2</v>
      </c>
      <c r="Q412" t="s">
        <v>348</v>
      </c>
      <c r="S412" t="s">
        <v>349</v>
      </c>
      <c r="X412" t="s">
        <v>350</v>
      </c>
      <c r="Z412" t="s">
        <v>351</v>
      </c>
    </row>
    <row r="413" spans="1:26">
      <c r="A413" t="s">
        <v>364</v>
      </c>
      <c r="B413">
        <v>96681939</v>
      </c>
      <c r="C413" t="s">
        <v>362</v>
      </c>
      <c r="D413" t="s">
        <v>363</v>
      </c>
      <c r="E413" t="s">
        <v>360</v>
      </c>
      <c r="F413">
        <v>23</v>
      </c>
      <c r="G413" t="s">
        <v>344</v>
      </c>
      <c r="H413">
        <v>24578</v>
      </c>
      <c r="I413" t="s">
        <v>345</v>
      </c>
      <c r="J413" t="s">
        <v>346</v>
      </c>
      <c r="K413" t="s">
        <v>345</v>
      </c>
      <c r="L413">
        <v>20010501</v>
      </c>
      <c r="M413" t="s">
        <v>364</v>
      </c>
      <c r="N413">
        <v>235246</v>
      </c>
      <c r="P413">
        <v>3</v>
      </c>
      <c r="Q413" t="s">
        <v>348</v>
      </c>
      <c r="S413" t="s">
        <v>349</v>
      </c>
      <c r="X413" t="s">
        <v>350</v>
      </c>
      <c r="Z413" t="s">
        <v>351</v>
      </c>
    </row>
    <row r="414" spans="1:26">
      <c r="A414" t="s">
        <v>367</v>
      </c>
      <c r="B414">
        <v>85125122</v>
      </c>
      <c r="C414" t="s">
        <v>365</v>
      </c>
      <c r="D414" t="s">
        <v>366</v>
      </c>
      <c r="E414" t="s">
        <v>360</v>
      </c>
      <c r="F414">
        <v>23</v>
      </c>
      <c r="G414" t="s">
        <v>344</v>
      </c>
      <c r="H414">
        <v>24578</v>
      </c>
      <c r="I414" t="s">
        <v>345</v>
      </c>
      <c r="J414" t="s">
        <v>346</v>
      </c>
      <c r="K414" t="s">
        <v>345</v>
      </c>
      <c r="L414">
        <v>20020311</v>
      </c>
      <c r="M414" t="s">
        <v>367</v>
      </c>
      <c r="N414">
        <v>235246</v>
      </c>
      <c r="P414">
        <v>3</v>
      </c>
      <c r="Q414" t="s">
        <v>348</v>
      </c>
      <c r="S414" t="s">
        <v>349</v>
      </c>
      <c r="X414" t="s">
        <v>350</v>
      </c>
      <c r="Z414" t="s">
        <v>351</v>
      </c>
    </row>
    <row r="415" spans="1:26">
      <c r="A415" t="s">
        <v>370</v>
      </c>
      <c r="B415">
        <v>85207325</v>
      </c>
      <c r="C415" t="s">
        <v>368</v>
      </c>
      <c r="D415" t="s">
        <v>369</v>
      </c>
      <c r="E415" t="s">
        <v>360</v>
      </c>
      <c r="F415">
        <v>23</v>
      </c>
      <c r="G415" t="s">
        <v>344</v>
      </c>
      <c r="H415">
        <v>24578</v>
      </c>
      <c r="I415" t="s">
        <v>345</v>
      </c>
      <c r="J415" t="s">
        <v>346</v>
      </c>
      <c r="K415" t="s">
        <v>345</v>
      </c>
      <c r="L415">
        <v>20020610</v>
      </c>
      <c r="M415" t="s">
        <v>370</v>
      </c>
      <c r="N415">
        <v>235246</v>
      </c>
      <c r="P415">
        <v>2</v>
      </c>
      <c r="Q415" t="s">
        <v>348</v>
      </c>
      <c r="S415" t="s">
        <v>349</v>
      </c>
      <c r="X415" t="s">
        <v>350</v>
      </c>
      <c r="Z415" t="s">
        <v>351</v>
      </c>
    </row>
    <row r="416" spans="1:26">
      <c r="A416" t="s">
        <v>373</v>
      </c>
      <c r="B416">
        <v>96677641</v>
      </c>
      <c r="C416" t="s">
        <v>371</v>
      </c>
      <c r="D416" t="s">
        <v>372</v>
      </c>
      <c r="E416" t="s">
        <v>343</v>
      </c>
      <c r="F416">
        <v>23</v>
      </c>
      <c r="G416" t="s">
        <v>344</v>
      </c>
      <c r="H416">
        <v>24578</v>
      </c>
      <c r="I416" t="s">
        <v>345</v>
      </c>
      <c r="J416" t="s">
        <v>346</v>
      </c>
      <c r="K416" t="s">
        <v>345</v>
      </c>
      <c r="L416">
        <v>20020412</v>
      </c>
      <c r="M416" t="s">
        <v>373</v>
      </c>
      <c r="N416">
        <v>235246</v>
      </c>
      <c r="P416">
        <v>2</v>
      </c>
      <c r="Q416" t="s">
        <v>348</v>
      </c>
      <c r="S416" t="s">
        <v>349</v>
      </c>
      <c r="X416" t="s">
        <v>350</v>
      </c>
      <c r="Z416" t="s">
        <v>351</v>
      </c>
    </row>
    <row r="417" spans="1:26">
      <c r="A417" t="s">
        <v>376</v>
      </c>
      <c r="B417">
        <v>96679542</v>
      </c>
      <c r="C417" t="s">
        <v>374</v>
      </c>
      <c r="D417" t="s">
        <v>375</v>
      </c>
      <c r="E417" t="s">
        <v>360</v>
      </c>
      <c r="F417">
        <v>23</v>
      </c>
      <c r="G417" t="s">
        <v>344</v>
      </c>
      <c r="H417">
        <v>24578</v>
      </c>
      <c r="I417" t="s">
        <v>345</v>
      </c>
      <c r="J417" t="s">
        <v>346</v>
      </c>
      <c r="K417" t="s">
        <v>345</v>
      </c>
      <c r="L417">
        <v>20020606</v>
      </c>
      <c r="M417" t="s">
        <v>376</v>
      </c>
      <c r="N417">
        <v>235246</v>
      </c>
      <c r="P417">
        <v>2</v>
      </c>
      <c r="Q417" t="s">
        <v>348</v>
      </c>
      <c r="S417" t="s">
        <v>349</v>
      </c>
      <c r="X417" t="s">
        <v>350</v>
      </c>
      <c r="Z417" t="s">
        <v>351</v>
      </c>
    </row>
    <row r="418" spans="1:26">
      <c r="A418" t="s">
        <v>379</v>
      </c>
      <c r="B418">
        <v>96680837</v>
      </c>
      <c r="C418" t="s">
        <v>377</v>
      </c>
      <c r="D418" t="s">
        <v>378</v>
      </c>
      <c r="E418" t="s">
        <v>360</v>
      </c>
      <c r="F418">
        <v>23</v>
      </c>
      <c r="G418" t="s">
        <v>344</v>
      </c>
      <c r="H418">
        <v>24578</v>
      </c>
      <c r="I418" t="s">
        <v>345</v>
      </c>
      <c r="J418" t="s">
        <v>346</v>
      </c>
      <c r="K418" t="s">
        <v>345</v>
      </c>
      <c r="L418">
        <v>20021231</v>
      </c>
      <c r="M418" t="s">
        <v>379</v>
      </c>
      <c r="N418">
        <v>235246</v>
      </c>
      <c r="P418">
        <v>2</v>
      </c>
      <c r="Q418" t="s">
        <v>348</v>
      </c>
      <c r="S418" t="s">
        <v>349</v>
      </c>
      <c r="X418" t="s">
        <v>350</v>
      </c>
      <c r="Z418" t="s">
        <v>351</v>
      </c>
    </row>
    <row r="419" spans="1:26">
      <c r="A419" t="s">
        <v>382</v>
      </c>
      <c r="B419">
        <v>96681737</v>
      </c>
      <c r="C419" t="s">
        <v>380</v>
      </c>
      <c r="D419" t="s">
        <v>381</v>
      </c>
      <c r="E419" t="s">
        <v>360</v>
      </c>
      <c r="F419">
        <v>23</v>
      </c>
      <c r="G419" t="s">
        <v>344</v>
      </c>
      <c r="H419">
        <v>24578</v>
      </c>
      <c r="I419" t="s">
        <v>345</v>
      </c>
      <c r="J419" t="s">
        <v>346</v>
      </c>
      <c r="K419" t="s">
        <v>345</v>
      </c>
      <c r="L419">
        <v>20010527</v>
      </c>
      <c r="M419" t="s">
        <v>382</v>
      </c>
      <c r="N419">
        <v>235246</v>
      </c>
      <c r="P419">
        <v>3</v>
      </c>
      <c r="Q419" t="s">
        <v>348</v>
      </c>
      <c r="S419" t="s">
        <v>349</v>
      </c>
      <c r="X419" t="s">
        <v>350</v>
      </c>
      <c r="Z419" t="s">
        <v>351</v>
      </c>
    </row>
    <row r="420" spans="1:26">
      <c r="A420" t="s">
        <v>385</v>
      </c>
      <c r="B420">
        <v>85125021</v>
      </c>
      <c r="C420" t="s">
        <v>383</v>
      </c>
      <c r="D420" t="s">
        <v>384</v>
      </c>
      <c r="E420" t="s">
        <v>360</v>
      </c>
      <c r="F420">
        <v>23</v>
      </c>
      <c r="G420" t="s">
        <v>344</v>
      </c>
      <c r="H420">
        <v>24578</v>
      </c>
      <c r="I420" t="s">
        <v>345</v>
      </c>
      <c r="J420" t="s">
        <v>346</v>
      </c>
      <c r="K420" t="s">
        <v>345</v>
      </c>
      <c r="L420">
        <v>20011105</v>
      </c>
      <c r="M420" t="s">
        <v>385</v>
      </c>
      <c r="N420">
        <v>235246</v>
      </c>
      <c r="P420">
        <v>3</v>
      </c>
      <c r="Q420" t="s">
        <v>348</v>
      </c>
      <c r="S420" t="s">
        <v>349</v>
      </c>
      <c r="X420" t="s">
        <v>350</v>
      </c>
      <c r="Z420" t="s">
        <v>351</v>
      </c>
    </row>
    <row r="421" spans="1:26">
      <c r="A421" t="s">
        <v>388</v>
      </c>
      <c r="B421">
        <v>96678339</v>
      </c>
      <c r="C421" t="s">
        <v>386</v>
      </c>
      <c r="D421" t="s">
        <v>387</v>
      </c>
      <c r="E421" t="s">
        <v>343</v>
      </c>
      <c r="F421">
        <v>23</v>
      </c>
      <c r="G421" t="s">
        <v>344</v>
      </c>
      <c r="H421">
        <v>24578</v>
      </c>
      <c r="I421" t="s">
        <v>345</v>
      </c>
      <c r="J421" t="s">
        <v>346</v>
      </c>
      <c r="K421" t="s">
        <v>345</v>
      </c>
      <c r="L421">
        <v>20020630</v>
      </c>
      <c r="M421" t="s">
        <v>388</v>
      </c>
      <c r="N421">
        <v>235246</v>
      </c>
      <c r="P421">
        <v>2</v>
      </c>
      <c r="Q421" t="s">
        <v>348</v>
      </c>
      <c r="S421" t="s">
        <v>349</v>
      </c>
      <c r="X421" t="s">
        <v>350</v>
      </c>
      <c r="Z421" t="s">
        <v>351</v>
      </c>
    </row>
    <row r="422" spans="1:26">
      <c r="A422" t="s">
        <v>391</v>
      </c>
      <c r="B422">
        <v>96018024</v>
      </c>
      <c r="C422" t="s">
        <v>389</v>
      </c>
      <c r="D422" t="s">
        <v>390</v>
      </c>
      <c r="E422" t="s">
        <v>343</v>
      </c>
      <c r="F422">
        <v>23</v>
      </c>
      <c r="G422" t="s">
        <v>344</v>
      </c>
      <c r="H422">
        <v>24578</v>
      </c>
      <c r="I422" t="s">
        <v>345</v>
      </c>
      <c r="J422" t="s">
        <v>346</v>
      </c>
      <c r="K422" t="s">
        <v>345</v>
      </c>
      <c r="L422">
        <v>20020706</v>
      </c>
      <c r="M422" t="s">
        <v>391</v>
      </c>
      <c r="N422">
        <v>235246</v>
      </c>
      <c r="P422">
        <v>2</v>
      </c>
      <c r="Q422" t="s">
        <v>348</v>
      </c>
      <c r="S422" t="s">
        <v>349</v>
      </c>
      <c r="X422" t="s">
        <v>350</v>
      </c>
      <c r="Z422" t="s">
        <v>351</v>
      </c>
    </row>
    <row r="423" spans="1:26">
      <c r="A423" t="s">
        <v>394</v>
      </c>
      <c r="B423">
        <v>96679037</v>
      </c>
      <c r="C423" t="s">
        <v>392</v>
      </c>
      <c r="D423" t="s">
        <v>393</v>
      </c>
      <c r="E423" t="s">
        <v>360</v>
      </c>
      <c r="F423">
        <v>23</v>
      </c>
      <c r="G423" t="s">
        <v>344</v>
      </c>
      <c r="H423">
        <v>24578</v>
      </c>
      <c r="I423" t="s">
        <v>345</v>
      </c>
      <c r="J423" t="s">
        <v>346</v>
      </c>
      <c r="K423" t="s">
        <v>345</v>
      </c>
      <c r="L423">
        <v>20020928</v>
      </c>
      <c r="M423" t="s">
        <v>394</v>
      </c>
      <c r="N423">
        <v>235246</v>
      </c>
      <c r="P423">
        <v>2</v>
      </c>
      <c r="Q423" t="s">
        <v>348</v>
      </c>
      <c r="S423" t="s">
        <v>349</v>
      </c>
      <c r="X423" t="s">
        <v>350</v>
      </c>
      <c r="Z423" t="s">
        <v>351</v>
      </c>
    </row>
    <row r="424" spans="1:26">
      <c r="A424" t="s">
        <v>397</v>
      </c>
      <c r="B424">
        <v>85124929</v>
      </c>
      <c r="C424" t="s">
        <v>395</v>
      </c>
      <c r="D424" t="s">
        <v>396</v>
      </c>
      <c r="E424" t="s">
        <v>360</v>
      </c>
      <c r="F424">
        <v>23</v>
      </c>
      <c r="G424" t="s">
        <v>344</v>
      </c>
      <c r="H424">
        <v>24578</v>
      </c>
      <c r="I424" t="s">
        <v>345</v>
      </c>
      <c r="J424" t="s">
        <v>346</v>
      </c>
      <c r="K424" t="s">
        <v>345</v>
      </c>
      <c r="L424">
        <v>20010919</v>
      </c>
      <c r="M424" t="s">
        <v>397</v>
      </c>
      <c r="N424">
        <v>235246</v>
      </c>
      <c r="P424">
        <v>3</v>
      </c>
      <c r="Q424" t="s">
        <v>348</v>
      </c>
      <c r="S424" t="s">
        <v>349</v>
      </c>
      <c r="X424" t="s">
        <v>350</v>
      </c>
      <c r="Z424" t="s">
        <v>351</v>
      </c>
    </row>
    <row r="425" spans="1:26">
      <c r="A425" t="s">
        <v>400</v>
      </c>
      <c r="B425">
        <v>96678945</v>
      </c>
      <c r="C425" t="s">
        <v>398</v>
      </c>
      <c r="D425" t="s">
        <v>399</v>
      </c>
      <c r="E425" t="s">
        <v>360</v>
      </c>
      <c r="F425">
        <v>23</v>
      </c>
      <c r="G425" t="s">
        <v>344</v>
      </c>
      <c r="H425">
        <v>24578</v>
      </c>
      <c r="I425" t="s">
        <v>345</v>
      </c>
      <c r="J425" t="s">
        <v>346</v>
      </c>
      <c r="K425" t="s">
        <v>345</v>
      </c>
      <c r="L425">
        <v>20020908</v>
      </c>
      <c r="M425" t="s">
        <v>400</v>
      </c>
      <c r="N425">
        <v>235246</v>
      </c>
      <c r="P425">
        <v>2</v>
      </c>
      <c r="Q425" t="s">
        <v>348</v>
      </c>
      <c r="S425" t="s">
        <v>349</v>
      </c>
      <c r="X425" t="s">
        <v>350</v>
      </c>
      <c r="Z425" t="s">
        <v>351</v>
      </c>
    </row>
    <row r="426" spans="1:26">
      <c r="A426" t="s">
        <v>403</v>
      </c>
      <c r="B426">
        <v>96677742</v>
      </c>
      <c r="C426" t="s">
        <v>401</v>
      </c>
      <c r="D426" t="s">
        <v>402</v>
      </c>
      <c r="E426" t="s">
        <v>343</v>
      </c>
      <c r="F426">
        <v>23</v>
      </c>
      <c r="G426" t="s">
        <v>344</v>
      </c>
      <c r="H426">
        <v>24578</v>
      </c>
      <c r="I426" t="s">
        <v>345</v>
      </c>
      <c r="J426" t="s">
        <v>346</v>
      </c>
      <c r="K426" t="s">
        <v>345</v>
      </c>
      <c r="L426">
        <v>20020520</v>
      </c>
      <c r="M426" t="s">
        <v>403</v>
      </c>
      <c r="N426">
        <v>235246</v>
      </c>
      <c r="P426">
        <v>2</v>
      </c>
      <c r="Q426" t="s">
        <v>348</v>
      </c>
      <c r="S426" t="s">
        <v>349</v>
      </c>
      <c r="X426" t="s">
        <v>350</v>
      </c>
      <c r="Z426" t="s">
        <v>351</v>
      </c>
    </row>
    <row r="427" spans="1:26">
      <c r="A427" t="s">
        <v>406</v>
      </c>
      <c r="B427">
        <v>96676943</v>
      </c>
      <c r="C427" t="s">
        <v>404</v>
      </c>
      <c r="D427" t="s">
        <v>405</v>
      </c>
      <c r="E427" t="s">
        <v>343</v>
      </c>
      <c r="F427">
        <v>23</v>
      </c>
      <c r="G427" t="s">
        <v>344</v>
      </c>
      <c r="H427">
        <v>24578</v>
      </c>
      <c r="I427" t="s">
        <v>345</v>
      </c>
      <c r="J427" t="s">
        <v>346</v>
      </c>
      <c r="K427" t="s">
        <v>345</v>
      </c>
      <c r="L427">
        <v>20020704</v>
      </c>
      <c r="M427" t="s">
        <v>406</v>
      </c>
      <c r="N427">
        <v>235246</v>
      </c>
      <c r="P427">
        <v>2</v>
      </c>
      <c r="Q427" t="s">
        <v>348</v>
      </c>
      <c r="S427" t="s">
        <v>349</v>
      </c>
      <c r="X427" t="s">
        <v>350</v>
      </c>
      <c r="Z427" t="s">
        <v>351</v>
      </c>
    </row>
    <row r="428" spans="1:26">
      <c r="A428" t="s">
        <v>409</v>
      </c>
      <c r="B428">
        <v>96678238</v>
      </c>
      <c r="C428" t="s">
        <v>407</v>
      </c>
      <c r="D428" t="s">
        <v>408</v>
      </c>
      <c r="E428" t="s">
        <v>343</v>
      </c>
      <c r="F428">
        <v>23</v>
      </c>
      <c r="G428" t="s">
        <v>344</v>
      </c>
      <c r="H428">
        <v>24578</v>
      </c>
      <c r="I428" t="s">
        <v>345</v>
      </c>
      <c r="J428" t="s">
        <v>346</v>
      </c>
      <c r="K428" t="s">
        <v>345</v>
      </c>
      <c r="L428">
        <v>20030304</v>
      </c>
      <c r="M428" t="s">
        <v>409</v>
      </c>
      <c r="N428">
        <v>235246</v>
      </c>
      <c r="P428">
        <v>2</v>
      </c>
      <c r="Q428" t="s">
        <v>348</v>
      </c>
      <c r="S428" t="s">
        <v>349</v>
      </c>
      <c r="X428" t="s">
        <v>350</v>
      </c>
      <c r="Z428" t="s">
        <v>351</v>
      </c>
    </row>
    <row r="429" spans="1:26">
      <c r="A429" t="s">
        <v>412</v>
      </c>
      <c r="B429">
        <v>85124121</v>
      </c>
      <c r="C429" t="s">
        <v>410</v>
      </c>
      <c r="D429" t="s">
        <v>411</v>
      </c>
      <c r="E429" t="s">
        <v>343</v>
      </c>
      <c r="F429">
        <v>23</v>
      </c>
      <c r="G429" t="s">
        <v>344</v>
      </c>
      <c r="H429">
        <v>24578</v>
      </c>
      <c r="I429" t="s">
        <v>345</v>
      </c>
      <c r="J429" t="s">
        <v>346</v>
      </c>
      <c r="K429" t="s">
        <v>345</v>
      </c>
      <c r="L429">
        <v>20010608</v>
      </c>
      <c r="M429" t="s">
        <v>412</v>
      </c>
      <c r="N429">
        <v>235246</v>
      </c>
      <c r="P429">
        <v>3</v>
      </c>
      <c r="Q429" t="s">
        <v>348</v>
      </c>
      <c r="S429" t="s">
        <v>349</v>
      </c>
      <c r="X429" t="s">
        <v>350</v>
      </c>
      <c r="Z429" t="s">
        <v>351</v>
      </c>
    </row>
    <row r="430" spans="1:26">
      <c r="A430" t="s">
        <v>415</v>
      </c>
      <c r="B430">
        <v>96678642</v>
      </c>
      <c r="C430" t="s">
        <v>413</v>
      </c>
      <c r="D430" t="s">
        <v>414</v>
      </c>
      <c r="E430" t="s">
        <v>343</v>
      </c>
      <c r="F430">
        <v>23</v>
      </c>
      <c r="G430" t="s">
        <v>344</v>
      </c>
      <c r="H430">
        <v>24578</v>
      </c>
      <c r="I430" t="s">
        <v>345</v>
      </c>
      <c r="J430" t="s">
        <v>346</v>
      </c>
      <c r="K430" t="s">
        <v>345</v>
      </c>
      <c r="L430">
        <v>20020709</v>
      </c>
      <c r="M430" t="s">
        <v>415</v>
      </c>
      <c r="N430">
        <v>235246</v>
      </c>
      <c r="P430">
        <v>2</v>
      </c>
      <c r="Q430" t="s">
        <v>348</v>
      </c>
      <c r="S430" t="s">
        <v>349</v>
      </c>
      <c r="X430" t="s">
        <v>350</v>
      </c>
      <c r="Z430" t="s">
        <v>351</v>
      </c>
    </row>
    <row r="431" spans="1:26">
      <c r="A431" t="s">
        <v>418</v>
      </c>
      <c r="B431">
        <v>96681636</v>
      </c>
      <c r="C431" t="s">
        <v>416</v>
      </c>
      <c r="D431" t="s">
        <v>417</v>
      </c>
      <c r="E431" t="s">
        <v>360</v>
      </c>
      <c r="F431">
        <v>23</v>
      </c>
      <c r="G431" t="s">
        <v>344</v>
      </c>
      <c r="H431">
        <v>24578</v>
      </c>
      <c r="I431" t="s">
        <v>345</v>
      </c>
      <c r="J431" t="s">
        <v>346</v>
      </c>
      <c r="K431" t="s">
        <v>345</v>
      </c>
      <c r="L431">
        <v>20020303</v>
      </c>
      <c r="M431" t="s">
        <v>418</v>
      </c>
      <c r="N431">
        <v>235246</v>
      </c>
      <c r="P431">
        <v>3</v>
      </c>
      <c r="Q431" t="s">
        <v>348</v>
      </c>
      <c r="S431" t="s">
        <v>349</v>
      </c>
      <c r="X431" t="s">
        <v>350</v>
      </c>
      <c r="Z431" t="s">
        <v>351</v>
      </c>
    </row>
    <row r="432" spans="1:26">
      <c r="A432" t="s">
        <v>421</v>
      </c>
      <c r="B432">
        <v>96676842</v>
      </c>
      <c r="C432" t="s">
        <v>419</v>
      </c>
      <c r="D432" t="s">
        <v>420</v>
      </c>
      <c r="E432" t="s">
        <v>343</v>
      </c>
      <c r="F432">
        <v>23</v>
      </c>
      <c r="G432" t="s">
        <v>344</v>
      </c>
      <c r="H432">
        <v>24578</v>
      </c>
      <c r="I432" t="s">
        <v>345</v>
      </c>
      <c r="J432" t="s">
        <v>346</v>
      </c>
      <c r="K432" t="s">
        <v>345</v>
      </c>
      <c r="L432">
        <v>20030217</v>
      </c>
      <c r="M432" t="s">
        <v>421</v>
      </c>
      <c r="N432">
        <v>235246</v>
      </c>
      <c r="P432">
        <v>2</v>
      </c>
      <c r="Q432" t="s">
        <v>348</v>
      </c>
      <c r="S432" t="s">
        <v>349</v>
      </c>
      <c r="X432" t="s">
        <v>350</v>
      </c>
      <c r="Z432" t="s">
        <v>351</v>
      </c>
    </row>
    <row r="433" spans="1:26">
      <c r="A433" t="s">
        <v>424</v>
      </c>
      <c r="B433">
        <v>96681131</v>
      </c>
      <c r="C433" t="s">
        <v>422</v>
      </c>
      <c r="D433" t="s">
        <v>423</v>
      </c>
      <c r="E433" t="s">
        <v>360</v>
      </c>
      <c r="F433">
        <v>23</v>
      </c>
      <c r="G433" t="s">
        <v>344</v>
      </c>
      <c r="H433">
        <v>24578</v>
      </c>
      <c r="I433" t="s">
        <v>345</v>
      </c>
      <c r="J433" t="s">
        <v>346</v>
      </c>
      <c r="K433" t="s">
        <v>345</v>
      </c>
      <c r="L433">
        <v>20021226</v>
      </c>
      <c r="M433" t="s">
        <v>424</v>
      </c>
      <c r="N433">
        <v>235246</v>
      </c>
      <c r="P433">
        <v>2</v>
      </c>
      <c r="Q433" t="s">
        <v>348</v>
      </c>
      <c r="S433" t="s">
        <v>349</v>
      </c>
      <c r="X433" t="s">
        <v>350</v>
      </c>
      <c r="Z433" t="s">
        <v>351</v>
      </c>
    </row>
    <row r="434" spans="1:26">
      <c r="A434" t="s">
        <v>427</v>
      </c>
      <c r="B434">
        <v>96681333</v>
      </c>
      <c r="C434" t="s">
        <v>425</v>
      </c>
      <c r="D434" t="s">
        <v>426</v>
      </c>
      <c r="E434" t="s">
        <v>360</v>
      </c>
      <c r="F434">
        <v>23</v>
      </c>
      <c r="G434" t="s">
        <v>344</v>
      </c>
      <c r="H434">
        <v>24578</v>
      </c>
      <c r="I434" t="s">
        <v>345</v>
      </c>
      <c r="J434" t="s">
        <v>346</v>
      </c>
      <c r="K434" t="s">
        <v>345</v>
      </c>
      <c r="L434">
        <v>20020826</v>
      </c>
      <c r="M434" t="s">
        <v>427</v>
      </c>
      <c r="N434">
        <v>235246</v>
      </c>
      <c r="P434">
        <v>2</v>
      </c>
      <c r="Q434" t="s">
        <v>348</v>
      </c>
      <c r="S434" t="s">
        <v>349</v>
      </c>
      <c r="X434" t="s">
        <v>350</v>
      </c>
      <c r="Z434" t="s">
        <v>351</v>
      </c>
    </row>
    <row r="435" spans="1:26">
      <c r="A435" t="s">
        <v>430</v>
      </c>
      <c r="B435">
        <v>96681030</v>
      </c>
      <c r="C435" t="s">
        <v>428</v>
      </c>
      <c r="D435" t="s">
        <v>429</v>
      </c>
      <c r="E435" t="s">
        <v>360</v>
      </c>
      <c r="F435">
        <v>23</v>
      </c>
      <c r="G435" t="s">
        <v>344</v>
      </c>
      <c r="H435">
        <v>24578</v>
      </c>
      <c r="I435" t="s">
        <v>345</v>
      </c>
      <c r="J435" t="s">
        <v>346</v>
      </c>
      <c r="K435" t="s">
        <v>345</v>
      </c>
      <c r="L435">
        <v>20021124</v>
      </c>
      <c r="M435" t="s">
        <v>430</v>
      </c>
      <c r="N435">
        <v>235246</v>
      </c>
      <c r="P435">
        <v>2</v>
      </c>
      <c r="Q435" t="s">
        <v>348</v>
      </c>
      <c r="S435" t="s">
        <v>349</v>
      </c>
      <c r="X435" t="s">
        <v>350</v>
      </c>
      <c r="Z435" t="s">
        <v>351</v>
      </c>
    </row>
    <row r="436" spans="1:26">
      <c r="A436" t="s">
        <v>433</v>
      </c>
      <c r="B436">
        <v>96677540</v>
      </c>
      <c r="C436" t="s">
        <v>431</v>
      </c>
      <c r="D436" t="s">
        <v>432</v>
      </c>
      <c r="E436" t="s">
        <v>343</v>
      </c>
      <c r="F436">
        <v>23</v>
      </c>
      <c r="G436" t="s">
        <v>344</v>
      </c>
      <c r="H436">
        <v>24578</v>
      </c>
      <c r="I436" t="s">
        <v>345</v>
      </c>
      <c r="J436" t="s">
        <v>346</v>
      </c>
      <c r="K436" t="s">
        <v>345</v>
      </c>
      <c r="L436">
        <v>20021002</v>
      </c>
      <c r="M436" t="s">
        <v>433</v>
      </c>
      <c r="N436">
        <v>235246</v>
      </c>
      <c r="P436">
        <v>2</v>
      </c>
      <c r="Q436" t="s">
        <v>348</v>
      </c>
      <c r="S436" t="s">
        <v>349</v>
      </c>
      <c r="X436" t="s">
        <v>350</v>
      </c>
      <c r="Z436" t="s">
        <v>351</v>
      </c>
    </row>
    <row r="437" spans="1:26">
      <c r="A437" t="s">
        <v>436</v>
      </c>
      <c r="B437">
        <v>83871532</v>
      </c>
      <c r="C437" t="s">
        <v>434</v>
      </c>
      <c r="D437" t="s">
        <v>435</v>
      </c>
      <c r="E437" t="s">
        <v>360</v>
      </c>
      <c r="F437">
        <v>23</v>
      </c>
      <c r="G437" t="s">
        <v>344</v>
      </c>
      <c r="H437">
        <v>24578</v>
      </c>
      <c r="I437" t="s">
        <v>345</v>
      </c>
      <c r="J437" t="s">
        <v>346</v>
      </c>
      <c r="K437" t="s">
        <v>345</v>
      </c>
      <c r="L437">
        <v>20010620</v>
      </c>
      <c r="M437" t="s">
        <v>436</v>
      </c>
      <c r="N437">
        <v>235246</v>
      </c>
      <c r="P437">
        <v>3</v>
      </c>
      <c r="Q437" t="s">
        <v>348</v>
      </c>
      <c r="S437" t="s">
        <v>349</v>
      </c>
      <c r="X437" t="s">
        <v>350</v>
      </c>
      <c r="Z437" t="s">
        <v>351</v>
      </c>
    </row>
    <row r="438" spans="1:26">
      <c r="A438" t="s">
        <v>439</v>
      </c>
      <c r="B438">
        <v>96018125</v>
      </c>
      <c r="C438" t="s">
        <v>437</v>
      </c>
      <c r="D438" t="s">
        <v>438</v>
      </c>
      <c r="E438" t="s">
        <v>343</v>
      </c>
      <c r="F438">
        <v>23</v>
      </c>
      <c r="G438" t="s">
        <v>344</v>
      </c>
      <c r="H438">
        <v>24578</v>
      </c>
      <c r="I438" t="s">
        <v>345</v>
      </c>
      <c r="J438" t="s">
        <v>346</v>
      </c>
      <c r="K438" t="s">
        <v>345</v>
      </c>
      <c r="L438">
        <v>20020715</v>
      </c>
      <c r="M438" t="s">
        <v>439</v>
      </c>
      <c r="N438">
        <v>235246</v>
      </c>
      <c r="P438">
        <v>2</v>
      </c>
      <c r="Q438" t="s">
        <v>348</v>
      </c>
      <c r="S438" t="s">
        <v>349</v>
      </c>
      <c r="X438" t="s">
        <v>350</v>
      </c>
      <c r="Z438" t="s">
        <v>351</v>
      </c>
    </row>
    <row r="439" spans="1:26">
      <c r="A439" t="s">
        <v>442</v>
      </c>
      <c r="B439">
        <v>96680736</v>
      </c>
      <c r="C439" t="s">
        <v>440</v>
      </c>
      <c r="D439" t="s">
        <v>441</v>
      </c>
      <c r="E439" t="s">
        <v>360</v>
      </c>
      <c r="F439">
        <v>23</v>
      </c>
      <c r="G439" t="s">
        <v>344</v>
      </c>
      <c r="H439">
        <v>24578</v>
      </c>
      <c r="I439" t="s">
        <v>345</v>
      </c>
      <c r="J439" t="s">
        <v>346</v>
      </c>
      <c r="K439" t="s">
        <v>345</v>
      </c>
      <c r="L439">
        <v>20021215</v>
      </c>
      <c r="M439" t="s">
        <v>442</v>
      </c>
      <c r="N439">
        <v>235246</v>
      </c>
      <c r="P439">
        <v>2</v>
      </c>
      <c r="Q439" t="s">
        <v>348</v>
      </c>
      <c r="S439" t="s">
        <v>349</v>
      </c>
      <c r="X439" t="s">
        <v>350</v>
      </c>
      <c r="Z439" t="s">
        <v>351</v>
      </c>
    </row>
    <row r="440" spans="1:26">
      <c r="A440" t="s">
        <v>445</v>
      </c>
      <c r="B440">
        <v>96676438</v>
      </c>
      <c r="C440" t="s">
        <v>443</v>
      </c>
      <c r="D440" t="s">
        <v>444</v>
      </c>
      <c r="E440" t="s">
        <v>343</v>
      </c>
      <c r="F440">
        <v>23</v>
      </c>
      <c r="G440" t="s">
        <v>344</v>
      </c>
      <c r="H440">
        <v>24578</v>
      </c>
      <c r="I440" t="s">
        <v>345</v>
      </c>
      <c r="J440" t="s">
        <v>346</v>
      </c>
      <c r="K440" t="s">
        <v>345</v>
      </c>
      <c r="L440">
        <v>20020708</v>
      </c>
      <c r="M440" t="s">
        <v>445</v>
      </c>
      <c r="N440">
        <v>235246</v>
      </c>
      <c r="P440">
        <v>2</v>
      </c>
      <c r="Q440" t="s">
        <v>348</v>
      </c>
      <c r="S440" t="s">
        <v>349</v>
      </c>
      <c r="X440" t="s">
        <v>350</v>
      </c>
      <c r="Z440" t="s">
        <v>351</v>
      </c>
    </row>
    <row r="441" spans="1:26">
      <c r="A441" t="s">
        <v>448</v>
      </c>
      <c r="B441">
        <v>85124424</v>
      </c>
      <c r="C441" t="s">
        <v>446</v>
      </c>
      <c r="D441" t="s">
        <v>447</v>
      </c>
      <c r="E441" t="s">
        <v>343</v>
      </c>
      <c r="F441">
        <v>23</v>
      </c>
      <c r="G441" t="s">
        <v>344</v>
      </c>
      <c r="H441">
        <v>24578</v>
      </c>
      <c r="I441" t="s">
        <v>345</v>
      </c>
      <c r="J441" t="s">
        <v>346</v>
      </c>
      <c r="K441" t="s">
        <v>345</v>
      </c>
      <c r="L441">
        <v>20011101</v>
      </c>
      <c r="M441" t="s">
        <v>448</v>
      </c>
      <c r="N441">
        <v>235246</v>
      </c>
      <c r="P441">
        <v>3</v>
      </c>
      <c r="Q441" t="s">
        <v>348</v>
      </c>
      <c r="S441" t="s">
        <v>349</v>
      </c>
      <c r="X441" t="s">
        <v>350</v>
      </c>
      <c r="Z441" t="s">
        <v>351</v>
      </c>
    </row>
    <row r="442" spans="1:26">
      <c r="A442" t="s">
        <v>451</v>
      </c>
      <c r="B442">
        <v>96681434</v>
      </c>
      <c r="C442" t="s">
        <v>449</v>
      </c>
      <c r="D442" t="s">
        <v>450</v>
      </c>
      <c r="E442" t="s">
        <v>360</v>
      </c>
      <c r="F442">
        <v>23</v>
      </c>
      <c r="G442" t="s">
        <v>344</v>
      </c>
      <c r="H442">
        <v>24578</v>
      </c>
      <c r="I442" t="s">
        <v>345</v>
      </c>
      <c r="J442" t="s">
        <v>346</v>
      </c>
      <c r="K442" t="s">
        <v>345</v>
      </c>
      <c r="L442">
        <v>20020114</v>
      </c>
      <c r="M442" t="s">
        <v>451</v>
      </c>
      <c r="N442">
        <v>235246</v>
      </c>
      <c r="P442">
        <v>3</v>
      </c>
      <c r="Q442" t="s">
        <v>348</v>
      </c>
      <c r="S442" t="s">
        <v>349</v>
      </c>
      <c r="X442" t="s">
        <v>350</v>
      </c>
      <c r="Z442" t="s">
        <v>351</v>
      </c>
    </row>
    <row r="443" spans="1:26">
      <c r="A443" t="s">
        <v>454</v>
      </c>
      <c r="B443">
        <v>96678743</v>
      </c>
      <c r="C443" t="s">
        <v>452</v>
      </c>
      <c r="D443" t="s">
        <v>453</v>
      </c>
      <c r="E443" t="s">
        <v>343</v>
      </c>
      <c r="F443">
        <v>23</v>
      </c>
      <c r="G443" t="s">
        <v>344</v>
      </c>
      <c r="H443">
        <v>24578</v>
      </c>
      <c r="I443" t="s">
        <v>345</v>
      </c>
      <c r="J443" t="s">
        <v>346</v>
      </c>
      <c r="K443" t="s">
        <v>345</v>
      </c>
      <c r="L443">
        <v>20020805</v>
      </c>
      <c r="M443" t="s">
        <v>454</v>
      </c>
      <c r="N443">
        <v>235246</v>
      </c>
      <c r="P443">
        <v>2</v>
      </c>
      <c r="Q443" t="s">
        <v>348</v>
      </c>
      <c r="S443" t="s">
        <v>349</v>
      </c>
      <c r="X443" t="s">
        <v>350</v>
      </c>
      <c r="Z443" t="s">
        <v>351</v>
      </c>
    </row>
    <row r="444" spans="1:26">
      <c r="A444" t="s">
        <v>457</v>
      </c>
      <c r="B444">
        <v>96680938</v>
      </c>
      <c r="C444" t="s">
        <v>455</v>
      </c>
      <c r="D444" t="s">
        <v>456</v>
      </c>
      <c r="E444" t="s">
        <v>360</v>
      </c>
      <c r="F444">
        <v>23</v>
      </c>
      <c r="G444" t="s">
        <v>344</v>
      </c>
      <c r="H444">
        <v>24578</v>
      </c>
      <c r="I444" t="s">
        <v>345</v>
      </c>
      <c r="J444" t="s">
        <v>346</v>
      </c>
      <c r="K444" t="s">
        <v>345</v>
      </c>
      <c r="L444">
        <v>20020731</v>
      </c>
      <c r="M444" t="s">
        <v>457</v>
      </c>
      <c r="N444">
        <v>235246</v>
      </c>
      <c r="P444">
        <v>2</v>
      </c>
      <c r="Q444" t="s">
        <v>348</v>
      </c>
      <c r="S444" t="s">
        <v>349</v>
      </c>
      <c r="X444" t="s">
        <v>350</v>
      </c>
      <c r="Z444" t="s">
        <v>351</v>
      </c>
    </row>
    <row r="445" spans="1:26">
      <c r="A445" t="s">
        <v>460</v>
      </c>
      <c r="B445">
        <v>85124525</v>
      </c>
      <c r="C445" t="s">
        <v>458</v>
      </c>
      <c r="D445" t="s">
        <v>459</v>
      </c>
      <c r="E445" t="s">
        <v>343</v>
      </c>
      <c r="F445">
        <v>23</v>
      </c>
      <c r="G445" t="s">
        <v>344</v>
      </c>
      <c r="H445">
        <v>24578</v>
      </c>
      <c r="I445" t="s">
        <v>345</v>
      </c>
      <c r="J445" t="s">
        <v>346</v>
      </c>
      <c r="K445" t="s">
        <v>345</v>
      </c>
      <c r="L445">
        <v>20010826</v>
      </c>
      <c r="M445" t="s">
        <v>460</v>
      </c>
      <c r="N445">
        <v>235246</v>
      </c>
      <c r="P445">
        <v>3</v>
      </c>
      <c r="Q445" t="s">
        <v>348</v>
      </c>
      <c r="S445" t="s">
        <v>349</v>
      </c>
      <c r="X445" t="s">
        <v>350</v>
      </c>
      <c r="Z445" t="s">
        <v>351</v>
      </c>
    </row>
    <row r="446" spans="1:26">
      <c r="A446" t="s">
        <v>463</v>
      </c>
      <c r="B446">
        <v>96679138</v>
      </c>
      <c r="C446" t="s">
        <v>461</v>
      </c>
      <c r="D446" t="s">
        <v>462</v>
      </c>
      <c r="E446" t="s">
        <v>360</v>
      </c>
      <c r="F446">
        <v>23</v>
      </c>
      <c r="G446" t="s">
        <v>344</v>
      </c>
      <c r="H446">
        <v>24578</v>
      </c>
      <c r="I446" t="s">
        <v>345</v>
      </c>
      <c r="J446" t="s">
        <v>346</v>
      </c>
      <c r="K446" t="s">
        <v>345</v>
      </c>
      <c r="L446">
        <v>20021029</v>
      </c>
      <c r="M446" t="s">
        <v>463</v>
      </c>
      <c r="N446">
        <v>235246</v>
      </c>
      <c r="P446">
        <v>2</v>
      </c>
      <c r="Q446" t="s">
        <v>348</v>
      </c>
      <c r="S446" t="s">
        <v>349</v>
      </c>
      <c r="X446" t="s">
        <v>350</v>
      </c>
      <c r="Z446" t="s">
        <v>351</v>
      </c>
    </row>
    <row r="447" spans="1:26">
      <c r="A447" t="s">
        <v>466</v>
      </c>
      <c r="B447">
        <v>96678440</v>
      </c>
      <c r="C447" t="s">
        <v>464</v>
      </c>
      <c r="D447" t="s">
        <v>465</v>
      </c>
      <c r="E447" t="s">
        <v>343</v>
      </c>
      <c r="F447">
        <v>23</v>
      </c>
      <c r="G447" t="s">
        <v>344</v>
      </c>
      <c r="H447">
        <v>24578</v>
      </c>
      <c r="I447" t="s">
        <v>345</v>
      </c>
      <c r="J447" t="s">
        <v>346</v>
      </c>
      <c r="K447" t="s">
        <v>345</v>
      </c>
      <c r="L447">
        <v>20020617</v>
      </c>
      <c r="M447" t="s">
        <v>466</v>
      </c>
      <c r="N447">
        <v>235246</v>
      </c>
      <c r="P447">
        <v>2</v>
      </c>
      <c r="Q447" t="s">
        <v>348</v>
      </c>
      <c r="S447" t="s">
        <v>349</v>
      </c>
      <c r="X447" t="s">
        <v>350</v>
      </c>
      <c r="Z447" t="s">
        <v>351</v>
      </c>
    </row>
    <row r="448" spans="1:26">
      <c r="A448" t="s">
        <v>469</v>
      </c>
      <c r="B448">
        <v>96677944</v>
      </c>
      <c r="C448" t="s">
        <v>467</v>
      </c>
      <c r="D448" t="s">
        <v>468</v>
      </c>
      <c r="E448" t="s">
        <v>343</v>
      </c>
      <c r="F448">
        <v>23</v>
      </c>
      <c r="G448" t="s">
        <v>344</v>
      </c>
      <c r="H448">
        <v>24578</v>
      </c>
      <c r="I448" t="s">
        <v>345</v>
      </c>
      <c r="J448" t="s">
        <v>346</v>
      </c>
      <c r="K448" t="s">
        <v>345</v>
      </c>
      <c r="L448">
        <v>20020627</v>
      </c>
      <c r="M448" t="s">
        <v>469</v>
      </c>
      <c r="N448">
        <v>235246</v>
      </c>
      <c r="P448">
        <v>2</v>
      </c>
      <c r="Q448" t="s">
        <v>348</v>
      </c>
      <c r="S448" t="s">
        <v>349</v>
      </c>
      <c r="X448" t="s">
        <v>350</v>
      </c>
      <c r="Z448" t="s">
        <v>351</v>
      </c>
    </row>
    <row r="449" spans="1:26">
      <c r="A449" t="s">
        <v>472</v>
      </c>
      <c r="B449">
        <v>96681232</v>
      </c>
      <c r="C449" t="s">
        <v>470</v>
      </c>
      <c r="D449" t="s">
        <v>471</v>
      </c>
      <c r="E449" t="s">
        <v>360</v>
      </c>
      <c r="F449">
        <v>23</v>
      </c>
      <c r="G449" t="s">
        <v>344</v>
      </c>
      <c r="H449">
        <v>24578</v>
      </c>
      <c r="I449" t="s">
        <v>345</v>
      </c>
      <c r="J449" t="s">
        <v>346</v>
      </c>
      <c r="K449" t="s">
        <v>345</v>
      </c>
      <c r="L449">
        <v>20021220</v>
      </c>
      <c r="M449" t="s">
        <v>472</v>
      </c>
      <c r="N449">
        <v>235246</v>
      </c>
      <c r="P449">
        <v>2</v>
      </c>
      <c r="Q449" t="s">
        <v>348</v>
      </c>
      <c r="S449" t="s">
        <v>349</v>
      </c>
      <c r="X449" t="s">
        <v>350</v>
      </c>
      <c r="Z449" t="s">
        <v>351</v>
      </c>
    </row>
    <row r="450" spans="1:26">
      <c r="A450" t="s">
        <v>475</v>
      </c>
      <c r="B450">
        <v>96678541</v>
      </c>
      <c r="C450" t="s">
        <v>473</v>
      </c>
      <c r="D450" t="s">
        <v>474</v>
      </c>
      <c r="E450" t="s">
        <v>343</v>
      </c>
      <c r="F450">
        <v>23</v>
      </c>
      <c r="G450" t="s">
        <v>344</v>
      </c>
      <c r="H450">
        <v>24578</v>
      </c>
      <c r="I450" t="s">
        <v>345</v>
      </c>
      <c r="J450" t="s">
        <v>346</v>
      </c>
      <c r="K450" t="s">
        <v>345</v>
      </c>
      <c r="L450">
        <v>20021209</v>
      </c>
      <c r="M450" t="s">
        <v>475</v>
      </c>
      <c r="N450">
        <v>235246</v>
      </c>
      <c r="P450">
        <v>2</v>
      </c>
      <c r="Q450" t="s">
        <v>348</v>
      </c>
      <c r="S450" t="s">
        <v>349</v>
      </c>
      <c r="X450" t="s">
        <v>350</v>
      </c>
      <c r="Z450" t="s">
        <v>351</v>
      </c>
    </row>
    <row r="451" spans="1:26">
      <c r="A451" t="s">
        <v>478</v>
      </c>
      <c r="B451">
        <v>85125324</v>
      </c>
      <c r="C451" t="s">
        <v>476</v>
      </c>
      <c r="D451" t="s">
        <v>477</v>
      </c>
      <c r="E451" t="s">
        <v>360</v>
      </c>
      <c r="F451">
        <v>23</v>
      </c>
      <c r="G451" t="s">
        <v>344</v>
      </c>
      <c r="H451">
        <v>24578</v>
      </c>
      <c r="I451" t="s">
        <v>345</v>
      </c>
      <c r="J451" t="s">
        <v>346</v>
      </c>
      <c r="K451" t="s">
        <v>345</v>
      </c>
      <c r="L451">
        <v>20010626</v>
      </c>
      <c r="M451" t="s">
        <v>478</v>
      </c>
      <c r="N451">
        <v>235246</v>
      </c>
      <c r="P451">
        <v>3</v>
      </c>
      <c r="Q451" t="s">
        <v>348</v>
      </c>
      <c r="S451" t="s">
        <v>349</v>
      </c>
      <c r="X451" t="s">
        <v>350</v>
      </c>
      <c r="Z451" t="s">
        <v>351</v>
      </c>
    </row>
    <row r="452" spans="1:26">
      <c r="A452" t="s">
        <v>481</v>
      </c>
      <c r="B452">
        <v>85133626</v>
      </c>
      <c r="C452" t="s">
        <v>479</v>
      </c>
      <c r="D452" t="s">
        <v>480</v>
      </c>
      <c r="E452" t="s">
        <v>343</v>
      </c>
      <c r="F452">
        <v>23</v>
      </c>
      <c r="G452" t="s">
        <v>344</v>
      </c>
      <c r="H452">
        <v>24578</v>
      </c>
      <c r="I452" t="s">
        <v>345</v>
      </c>
      <c r="J452" t="s">
        <v>346</v>
      </c>
      <c r="K452" t="s">
        <v>345</v>
      </c>
      <c r="L452">
        <v>20010802</v>
      </c>
      <c r="M452" t="s">
        <v>481</v>
      </c>
      <c r="N452">
        <v>235246</v>
      </c>
      <c r="P452">
        <v>3</v>
      </c>
      <c r="Q452" t="s">
        <v>348</v>
      </c>
      <c r="S452" t="s">
        <v>349</v>
      </c>
      <c r="X452" t="s">
        <v>350</v>
      </c>
      <c r="Z452" t="s">
        <v>351</v>
      </c>
    </row>
    <row r="453" spans="1:26">
      <c r="A453" t="s">
        <v>484</v>
      </c>
      <c r="B453">
        <v>85124626</v>
      </c>
      <c r="C453" t="s">
        <v>482</v>
      </c>
      <c r="D453" t="s">
        <v>483</v>
      </c>
      <c r="E453" t="s">
        <v>343</v>
      </c>
      <c r="F453">
        <v>23</v>
      </c>
      <c r="G453" t="s">
        <v>344</v>
      </c>
      <c r="H453">
        <v>24578</v>
      </c>
      <c r="I453" t="s">
        <v>345</v>
      </c>
      <c r="J453" t="s">
        <v>346</v>
      </c>
      <c r="K453" t="s">
        <v>345</v>
      </c>
      <c r="L453">
        <v>20011015</v>
      </c>
      <c r="M453" t="s">
        <v>484</v>
      </c>
      <c r="N453">
        <v>235246</v>
      </c>
      <c r="P453">
        <v>3</v>
      </c>
      <c r="Q453" t="s">
        <v>348</v>
      </c>
      <c r="S453" t="s">
        <v>349</v>
      </c>
      <c r="X453" t="s">
        <v>350</v>
      </c>
      <c r="Z453" t="s">
        <v>351</v>
      </c>
    </row>
    <row r="454" spans="1:26">
      <c r="A454" t="s">
        <v>487</v>
      </c>
      <c r="B454">
        <v>96680534</v>
      </c>
      <c r="C454" t="s">
        <v>485</v>
      </c>
      <c r="D454" t="s">
        <v>486</v>
      </c>
      <c r="E454" t="s">
        <v>360</v>
      </c>
      <c r="F454">
        <v>23</v>
      </c>
      <c r="G454" t="s">
        <v>344</v>
      </c>
      <c r="H454">
        <v>24578</v>
      </c>
      <c r="I454" t="s">
        <v>345</v>
      </c>
      <c r="J454" t="s">
        <v>346</v>
      </c>
      <c r="K454" t="s">
        <v>345</v>
      </c>
      <c r="L454">
        <v>20020626</v>
      </c>
      <c r="M454" t="s">
        <v>487</v>
      </c>
      <c r="N454">
        <v>235246</v>
      </c>
      <c r="P454">
        <v>2</v>
      </c>
      <c r="Q454" t="s">
        <v>348</v>
      </c>
      <c r="S454" t="s">
        <v>349</v>
      </c>
      <c r="X454" t="s">
        <v>350</v>
      </c>
      <c r="Z454" t="s">
        <v>351</v>
      </c>
    </row>
    <row r="455" spans="1:26">
      <c r="A455" t="s">
        <v>490</v>
      </c>
      <c r="B455">
        <v>96677338</v>
      </c>
      <c r="C455" t="s">
        <v>488</v>
      </c>
      <c r="D455" t="s">
        <v>489</v>
      </c>
      <c r="E455" t="s">
        <v>343</v>
      </c>
      <c r="F455">
        <v>23</v>
      </c>
      <c r="G455" t="s">
        <v>344</v>
      </c>
      <c r="H455">
        <v>24578</v>
      </c>
      <c r="I455" t="s">
        <v>345</v>
      </c>
      <c r="J455" t="s">
        <v>346</v>
      </c>
      <c r="K455" t="s">
        <v>345</v>
      </c>
      <c r="L455">
        <v>20020509</v>
      </c>
      <c r="M455" t="s">
        <v>490</v>
      </c>
      <c r="N455">
        <v>235246</v>
      </c>
      <c r="P455">
        <v>2</v>
      </c>
      <c r="Q455" t="s">
        <v>348</v>
      </c>
      <c r="S455" t="s">
        <v>349</v>
      </c>
      <c r="X455" t="s">
        <v>350</v>
      </c>
      <c r="Z455" t="s">
        <v>351</v>
      </c>
    </row>
    <row r="456" spans="1:26">
      <c r="A456" t="s">
        <v>493</v>
      </c>
      <c r="B456">
        <v>96677843</v>
      </c>
      <c r="C456" t="s">
        <v>491</v>
      </c>
      <c r="D456" t="s">
        <v>492</v>
      </c>
      <c r="E456" t="s">
        <v>343</v>
      </c>
      <c r="F456">
        <v>23</v>
      </c>
      <c r="G456" t="s">
        <v>344</v>
      </c>
      <c r="H456">
        <v>24578</v>
      </c>
      <c r="I456" t="s">
        <v>345</v>
      </c>
      <c r="J456" t="s">
        <v>346</v>
      </c>
      <c r="K456" t="s">
        <v>345</v>
      </c>
      <c r="L456">
        <v>20021113</v>
      </c>
      <c r="M456" t="s">
        <v>493</v>
      </c>
      <c r="N456">
        <v>235246</v>
      </c>
      <c r="P456">
        <v>2</v>
      </c>
      <c r="Q456" t="s">
        <v>348</v>
      </c>
      <c r="S456" t="s">
        <v>349</v>
      </c>
      <c r="X456" t="s">
        <v>350</v>
      </c>
      <c r="Z456" t="s">
        <v>351</v>
      </c>
    </row>
    <row r="457" spans="1:26">
      <c r="A457" t="s">
        <v>496</v>
      </c>
      <c r="B457">
        <v>96680635</v>
      </c>
      <c r="C457" t="s">
        <v>494</v>
      </c>
      <c r="D457" t="s">
        <v>495</v>
      </c>
      <c r="E457" t="s">
        <v>360</v>
      </c>
      <c r="F457">
        <v>23</v>
      </c>
      <c r="G457" t="s">
        <v>344</v>
      </c>
      <c r="H457">
        <v>24578</v>
      </c>
      <c r="I457" t="s">
        <v>345</v>
      </c>
      <c r="J457" t="s">
        <v>346</v>
      </c>
      <c r="K457" t="s">
        <v>345</v>
      </c>
      <c r="L457">
        <v>20020504</v>
      </c>
      <c r="M457" t="s">
        <v>496</v>
      </c>
      <c r="N457">
        <v>235246</v>
      </c>
      <c r="P457">
        <v>2</v>
      </c>
      <c r="Q457" t="s">
        <v>348</v>
      </c>
      <c r="S457" t="s">
        <v>349</v>
      </c>
      <c r="X457" t="s">
        <v>350</v>
      </c>
      <c r="Z457" t="s">
        <v>351</v>
      </c>
    </row>
    <row r="458" spans="1:26">
      <c r="A458" t="s">
        <v>499</v>
      </c>
      <c r="B458">
        <v>96676640</v>
      </c>
      <c r="C458" t="s">
        <v>497</v>
      </c>
      <c r="D458" t="s">
        <v>498</v>
      </c>
      <c r="E458" t="s">
        <v>343</v>
      </c>
      <c r="F458">
        <v>23</v>
      </c>
      <c r="G458" t="s">
        <v>344</v>
      </c>
      <c r="H458">
        <v>24578</v>
      </c>
      <c r="I458" t="s">
        <v>345</v>
      </c>
      <c r="J458" t="s">
        <v>346</v>
      </c>
      <c r="K458" t="s">
        <v>345</v>
      </c>
      <c r="L458">
        <v>20020625</v>
      </c>
      <c r="M458" t="s">
        <v>499</v>
      </c>
      <c r="N458">
        <v>235246</v>
      </c>
      <c r="P458">
        <v>2</v>
      </c>
      <c r="Q458" t="s">
        <v>348</v>
      </c>
      <c r="S458" t="s">
        <v>349</v>
      </c>
      <c r="X458" t="s">
        <v>350</v>
      </c>
      <c r="Z458" t="s">
        <v>351</v>
      </c>
    </row>
    <row r="459" spans="1:26">
      <c r="A459" t="s">
        <v>502</v>
      </c>
      <c r="B459">
        <v>85124020</v>
      </c>
      <c r="C459" t="s">
        <v>500</v>
      </c>
      <c r="D459" t="s">
        <v>501</v>
      </c>
      <c r="E459" t="s">
        <v>343</v>
      </c>
      <c r="F459">
        <v>23</v>
      </c>
      <c r="G459" t="s">
        <v>344</v>
      </c>
      <c r="H459">
        <v>24578</v>
      </c>
      <c r="I459" t="s">
        <v>345</v>
      </c>
      <c r="J459" t="s">
        <v>346</v>
      </c>
      <c r="K459" t="s">
        <v>345</v>
      </c>
      <c r="L459">
        <v>20020106</v>
      </c>
      <c r="M459" t="s">
        <v>502</v>
      </c>
      <c r="N459">
        <v>235246</v>
      </c>
      <c r="P459">
        <v>3</v>
      </c>
      <c r="Q459" t="s">
        <v>348</v>
      </c>
      <c r="S459" t="s">
        <v>349</v>
      </c>
      <c r="X459" t="s">
        <v>350</v>
      </c>
      <c r="Z459" t="s">
        <v>351</v>
      </c>
    </row>
    <row r="460" spans="1:26">
      <c r="A460" t="s">
        <v>505</v>
      </c>
      <c r="B460">
        <v>96677439</v>
      </c>
      <c r="C460" t="s">
        <v>503</v>
      </c>
      <c r="D460" t="s">
        <v>504</v>
      </c>
      <c r="E460" t="s">
        <v>343</v>
      </c>
      <c r="F460">
        <v>23</v>
      </c>
      <c r="G460" t="s">
        <v>344</v>
      </c>
      <c r="H460">
        <v>24578</v>
      </c>
      <c r="I460" t="s">
        <v>345</v>
      </c>
      <c r="J460" t="s">
        <v>346</v>
      </c>
      <c r="K460" t="s">
        <v>345</v>
      </c>
      <c r="L460">
        <v>20021110</v>
      </c>
      <c r="M460" t="s">
        <v>505</v>
      </c>
      <c r="N460">
        <v>235246</v>
      </c>
      <c r="P460">
        <v>2</v>
      </c>
      <c r="Q460" t="s">
        <v>348</v>
      </c>
      <c r="S460" t="s">
        <v>349</v>
      </c>
      <c r="X460" t="s">
        <v>350</v>
      </c>
      <c r="Z460" t="s">
        <v>351</v>
      </c>
    </row>
    <row r="461" spans="1:26">
      <c r="A461" t="s">
        <v>508</v>
      </c>
      <c r="B461">
        <v>85124323</v>
      </c>
      <c r="C461" t="s">
        <v>506</v>
      </c>
      <c r="D461" t="s">
        <v>507</v>
      </c>
      <c r="E461" t="s">
        <v>343</v>
      </c>
      <c r="F461">
        <v>23</v>
      </c>
      <c r="G461" t="s">
        <v>344</v>
      </c>
      <c r="H461">
        <v>24578</v>
      </c>
      <c r="I461" t="s">
        <v>345</v>
      </c>
      <c r="J461" t="s">
        <v>346</v>
      </c>
      <c r="K461" t="s">
        <v>345</v>
      </c>
      <c r="L461">
        <v>20010524</v>
      </c>
      <c r="M461" t="s">
        <v>508</v>
      </c>
      <c r="N461">
        <v>235246</v>
      </c>
      <c r="P461">
        <v>3</v>
      </c>
      <c r="Q461" t="s">
        <v>348</v>
      </c>
      <c r="S461" t="s">
        <v>349</v>
      </c>
      <c r="X461" t="s">
        <v>350</v>
      </c>
      <c r="Z461" t="s">
        <v>351</v>
      </c>
    </row>
    <row r="462" spans="1:26">
      <c r="A462" t="s">
        <v>511</v>
      </c>
      <c r="B462">
        <v>96682132</v>
      </c>
      <c r="C462" t="s">
        <v>509</v>
      </c>
      <c r="D462" t="s">
        <v>510</v>
      </c>
      <c r="E462" t="s">
        <v>360</v>
      </c>
      <c r="F462">
        <v>23</v>
      </c>
      <c r="G462" t="s">
        <v>344</v>
      </c>
      <c r="H462">
        <v>24578</v>
      </c>
      <c r="I462" t="s">
        <v>345</v>
      </c>
      <c r="J462" t="s">
        <v>346</v>
      </c>
      <c r="K462" t="s">
        <v>345</v>
      </c>
      <c r="L462">
        <v>20010924</v>
      </c>
      <c r="M462" t="s">
        <v>511</v>
      </c>
      <c r="N462">
        <v>235246</v>
      </c>
      <c r="P462">
        <v>3</v>
      </c>
      <c r="Q462" t="s">
        <v>348</v>
      </c>
      <c r="S462" t="s">
        <v>349</v>
      </c>
      <c r="X462" t="s">
        <v>350</v>
      </c>
      <c r="Z462" t="s">
        <v>351</v>
      </c>
    </row>
    <row r="463" spans="1:26">
      <c r="A463" t="s">
        <v>514</v>
      </c>
      <c r="B463">
        <v>83871431</v>
      </c>
      <c r="C463" t="s">
        <v>512</v>
      </c>
      <c r="D463" t="s">
        <v>513</v>
      </c>
      <c r="E463" t="s">
        <v>360</v>
      </c>
      <c r="F463">
        <v>23</v>
      </c>
      <c r="G463" t="s">
        <v>344</v>
      </c>
      <c r="H463">
        <v>24578</v>
      </c>
      <c r="I463" t="s">
        <v>345</v>
      </c>
      <c r="J463" t="s">
        <v>346</v>
      </c>
      <c r="K463" t="s">
        <v>345</v>
      </c>
      <c r="L463">
        <v>20011128</v>
      </c>
      <c r="M463" t="s">
        <v>514</v>
      </c>
      <c r="N463">
        <v>235246</v>
      </c>
      <c r="P463">
        <v>3</v>
      </c>
      <c r="Q463" t="s">
        <v>348</v>
      </c>
      <c r="S463" t="s">
        <v>349</v>
      </c>
      <c r="X463" t="s">
        <v>350</v>
      </c>
      <c r="Z463" t="s">
        <v>351</v>
      </c>
    </row>
    <row r="464" spans="1:26">
      <c r="A464" t="s">
        <v>517</v>
      </c>
      <c r="B464">
        <v>96678036</v>
      </c>
      <c r="C464" t="s">
        <v>515</v>
      </c>
      <c r="D464" t="s">
        <v>516</v>
      </c>
      <c r="E464" t="s">
        <v>343</v>
      </c>
      <c r="F464">
        <v>23</v>
      </c>
      <c r="G464" t="s">
        <v>344</v>
      </c>
      <c r="H464">
        <v>24578</v>
      </c>
      <c r="I464" t="s">
        <v>345</v>
      </c>
      <c r="J464" t="s">
        <v>346</v>
      </c>
      <c r="K464" t="s">
        <v>345</v>
      </c>
      <c r="L464">
        <v>20030102</v>
      </c>
      <c r="M464" t="s">
        <v>517</v>
      </c>
      <c r="N464">
        <v>235246</v>
      </c>
      <c r="P464">
        <v>2</v>
      </c>
      <c r="Q464" t="s">
        <v>348</v>
      </c>
      <c r="S464" t="s">
        <v>349</v>
      </c>
      <c r="X464" t="s">
        <v>350</v>
      </c>
      <c r="Z464" t="s">
        <v>351</v>
      </c>
    </row>
    <row r="465" spans="1:26">
      <c r="A465" t="s">
        <v>520</v>
      </c>
      <c r="B465">
        <v>83871734</v>
      </c>
      <c r="C465" t="s">
        <v>518</v>
      </c>
      <c r="D465" t="s">
        <v>519</v>
      </c>
      <c r="E465" t="s">
        <v>343</v>
      </c>
      <c r="F465">
        <v>23</v>
      </c>
      <c r="G465" t="s">
        <v>344</v>
      </c>
      <c r="H465">
        <v>24578</v>
      </c>
      <c r="I465" t="s">
        <v>345</v>
      </c>
      <c r="J465" t="s">
        <v>346</v>
      </c>
      <c r="K465" t="s">
        <v>345</v>
      </c>
      <c r="L465">
        <v>20010622</v>
      </c>
      <c r="M465" t="s">
        <v>520</v>
      </c>
      <c r="N465">
        <v>235246</v>
      </c>
      <c r="P465">
        <v>3</v>
      </c>
      <c r="Q465" t="s">
        <v>348</v>
      </c>
      <c r="S465" t="s">
        <v>349</v>
      </c>
      <c r="X465" t="s">
        <v>350</v>
      </c>
      <c r="Z465" t="s">
        <v>351</v>
      </c>
    </row>
    <row r="466" spans="1:26">
      <c r="A466" t="s">
        <v>523</v>
      </c>
      <c r="B466">
        <v>96678844</v>
      </c>
      <c r="C466" t="s">
        <v>521</v>
      </c>
      <c r="D466" t="s">
        <v>522</v>
      </c>
      <c r="E466" t="s">
        <v>343</v>
      </c>
      <c r="F466">
        <v>23</v>
      </c>
      <c r="G466" t="s">
        <v>344</v>
      </c>
      <c r="H466">
        <v>24578</v>
      </c>
      <c r="I466" t="s">
        <v>345</v>
      </c>
      <c r="J466" t="s">
        <v>346</v>
      </c>
      <c r="K466" t="s">
        <v>345</v>
      </c>
      <c r="L466">
        <v>20021018</v>
      </c>
      <c r="M466" t="s">
        <v>523</v>
      </c>
      <c r="N466">
        <v>235246</v>
      </c>
      <c r="P466">
        <v>2</v>
      </c>
      <c r="Q466" t="s">
        <v>348</v>
      </c>
      <c r="S466" t="s">
        <v>349</v>
      </c>
      <c r="X466" t="s">
        <v>350</v>
      </c>
      <c r="Z466" t="s">
        <v>351</v>
      </c>
    </row>
    <row r="467" spans="1:26">
      <c r="A467" t="s">
        <v>526</v>
      </c>
      <c r="B467">
        <v>96676337</v>
      </c>
      <c r="C467" t="s">
        <v>524</v>
      </c>
      <c r="D467" t="s">
        <v>525</v>
      </c>
      <c r="E467" t="s">
        <v>343</v>
      </c>
      <c r="F467">
        <v>23</v>
      </c>
      <c r="G467" t="s">
        <v>344</v>
      </c>
      <c r="H467">
        <v>24578</v>
      </c>
      <c r="I467" t="s">
        <v>345</v>
      </c>
      <c r="J467" t="s">
        <v>346</v>
      </c>
      <c r="K467" t="s">
        <v>345</v>
      </c>
      <c r="L467">
        <v>20011024</v>
      </c>
      <c r="M467" t="s">
        <v>526</v>
      </c>
      <c r="N467">
        <v>235246</v>
      </c>
      <c r="P467">
        <v>3</v>
      </c>
      <c r="Q467" t="s">
        <v>348</v>
      </c>
      <c r="S467" t="s">
        <v>349</v>
      </c>
      <c r="X467" t="s">
        <v>350</v>
      </c>
      <c r="Z467" t="s">
        <v>351</v>
      </c>
    </row>
    <row r="468" spans="1:26">
      <c r="A468" t="s">
        <v>529</v>
      </c>
      <c r="B468">
        <v>85124828</v>
      </c>
      <c r="C468" t="s">
        <v>527</v>
      </c>
      <c r="D468" t="s">
        <v>528</v>
      </c>
      <c r="E468" t="s">
        <v>360</v>
      </c>
      <c r="F468">
        <v>23</v>
      </c>
      <c r="G468" t="s">
        <v>344</v>
      </c>
      <c r="H468">
        <v>24578</v>
      </c>
      <c r="I468" t="s">
        <v>345</v>
      </c>
      <c r="J468" t="s">
        <v>346</v>
      </c>
      <c r="K468" t="s">
        <v>345</v>
      </c>
      <c r="L468">
        <v>20011130</v>
      </c>
      <c r="M468" t="s">
        <v>529</v>
      </c>
      <c r="N468">
        <v>235246</v>
      </c>
      <c r="P468">
        <v>3</v>
      </c>
      <c r="Q468" t="s">
        <v>348</v>
      </c>
      <c r="S468" t="s">
        <v>349</v>
      </c>
      <c r="X468" t="s">
        <v>350</v>
      </c>
      <c r="Z468" t="s">
        <v>351</v>
      </c>
    </row>
    <row r="469" spans="1:26">
      <c r="A469" t="s">
        <v>532</v>
      </c>
      <c r="B469">
        <v>96679239</v>
      </c>
      <c r="C469" t="s">
        <v>530</v>
      </c>
      <c r="D469" t="s">
        <v>531</v>
      </c>
      <c r="E469" t="s">
        <v>360</v>
      </c>
      <c r="F469">
        <v>23</v>
      </c>
      <c r="G469" t="s">
        <v>344</v>
      </c>
      <c r="H469">
        <v>24578</v>
      </c>
      <c r="I469" t="s">
        <v>345</v>
      </c>
      <c r="J469" t="s">
        <v>346</v>
      </c>
      <c r="K469" t="s">
        <v>345</v>
      </c>
      <c r="L469">
        <v>20040229</v>
      </c>
      <c r="M469" t="s">
        <v>532</v>
      </c>
      <c r="N469">
        <v>235246</v>
      </c>
      <c r="P469">
        <v>1</v>
      </c>
      <c r="Q469" t="s">
        <v>348</v>
      </c>
      <c r="S469" t="s">
        <v>349</v>
      </c>
      <c r="X469" t="s">
        <v>350</v>
      </c>
      <c r="Z469" t="s">
        <v>351</v>
      </c>
    </row>
    <row r="470" spans="1:26">
      <c r="A470" t="s">
        <v>1122</v>
      </c>
      <c r="B470">
        <v>83819029</v>
      </c>
      <c r="C470" t="s">
        <v>1117</v>
      </c>
      <c r="D470" t="s">
        <v>1118</v>
      </c>
      <c r="E470" t="s">
        <v>343</v>
      </c>
      <c r="F470">
        <v>23</v>
      </c>
      <c r="G470" t="s">
        <v>344</v>
      </c>
      <c r="H470">
        <v>22853</v>
      </c>
      <c r="I470" t="s">
        <v>1119</v>
      </c>
      <c r="J470" t="s">
        <v>1120</v>
      </c>
      <c r="K470" t="s">
        <v>1121</v>
      </c>
      <c r="L470">
        <v>20010617</v>
      </c>
      <c r="M470" t="s">
        <v>1122</v>
      </c>
      <c r="N470">
        <v>235248</v>
      </c>
      <c r="P470">
        <v>3</v>
      </c>
      <c r="Q470" t="s">
        <v>348</v>
      </c>
      <c r="S470" t="s">
        <v>349</v>
      </c>
      <c r="X470" t="s">
        <v>350</v>
      </c>
      <c r="Z470" t="s">
        <v>351</v>
      </c>
    </row>
    <row r="471" spans="1:26">
      <c r="A471" t="s">
        <v>1125</v>
      </c>
      <c r="B471">
        <v>85225224</v>
      </c>
      <c r="C471" t="s">
        <v>1123</v>
      </c>
      <c r="D471" t="s">
        <v>1124</v>
      </c>
      <c r="E471" t="s">
        <v>343</v>
      </c>
      <c r="F471">
        <v>23</v>
      </c>
      <c r="G471" t="s">
        <v>344</v>
      </c>
      <c r="H471">
        <v>22853</v>
      </c>
      <c r="I471" t="s">
        <v>1119</v>
      </c>
      <c r="J471" t="s">
        <v>1120</v>
      </c>
      <c r="K471" t="s">
        <v>1121</v>
      </c>
      <c r="L471">
        <v>20020123</v>
      </c>
      <c r="M471" t="s">
        <v>1125</v>
      </c>
      <c r="N471">
        <v>235248</v>
      </c>
      <c r="P471">
        <v>3</v>
      </c>
      <c r="Q471" t="s">
        <v>348</v>
      </c>
      <c r="S471" t="s">
        <v>349</v>
      </c>
      <c r="X471" t="s">
        <v>350</v>
      </c>
      <c r="Z471" t="s">
        <v>351</v>
      </c>
    </row>
    <row r="472" spans="1:26">
      <c r="A472" t="s">
        <v>1128</v>
      </c>
      <c r="B472">
        <v>85225325</v>
      </c>
      <c r="C472" t="s">
        <v>1126</v>
      </c>
      <c r="D472" t="s">
        <v>1127</v>
      </c>
      <c r="E472" t="s">
        <v>343</v>
      </c>
      <c r="F472">
        <v>23</v>
      </c>
      <c r="G472" t="s">
        <v>344</v>
      </c>
      <c r="H472">
        <v>22853</v>
      </c>
      <c r="I472" t="s">
        <v>1119</v>
      </c>
      <c r="J472" t="s">
        <v>1120</v>
      </c>
      <c r="K472" t="s">
        <v>1121</v>
      </c>
      <c r="L472">
        <v>20011030</v>
      </c>
      <c r="M472" t="s">
        <v>1128</v>
      </c>
      <c r="N472">
        <v>235248</v>
      </c>
      <c r="P472">
        <v>3</v>
      </c>
      <c r="Q472" t="s">
        <v>348</v>
      </c>
      <c r="S472" t="s">
        <v>349</v>
      </c>
      <c r="X472" t="s">
        <v>350</v>
      </c>
      <c r="Z472" t="s">
        <v>351</v>
      </c>
    </row>
    <row r="473" spans="1:26">
      <c r="A473" t="s">
        <v>1131</v>
      </c>
      <c r="B473">
        <v>97348536</v>
      </c>
      <c r="C473" t="s">
        <v>1129</v>
      </c>
      <c r="D473" t="s">
        <v>1130</v>
      </c>
      <c r="E473" t="s">
        <v>343</v>
      </c>
      <c r="F473">
        <v>23</v>
      </c>
      <c r="G473" t="s">
        <v>344</v>
      </c>
      <c r="H473">
        <v>22853</v>
      </c>
      <c r="I473" t="s">
        <v>1119</v>
      </c>
      <c r="J473" t="s">
        <v>1120</v>
      </c>
      <c r="K473" t="s">
        <v>1121</v>
      </c>
      <c r="L473">
        <v>20010912</v>
      </c>
      <c r="M473" t="s">
        <v>1131</v>
      </c>
      <c r="N473">
        <v>235248</v>
      </c>
      <c r="P473">
        <v>3</v>
      </c>
      <c r="Q473" t="s">
        <v>348</v>
      </c>
      <c r="S473" t="s">
        <v>349</v>
      </c>
      <c r="X473" t="s">
        <v>350</v>
      </c>
      <c r="Z473" t="s">
        <v>351</v>
      </c>
    </row>
    <row r="474" spans="1:26">
      <c r="A474" t="s">
        <v>1134</v>
      </c>
      <c r="B474">
        <v>83819130</v>
      </c>
      <c r="C474" t="s">
        <v>1132</v>
      </c>
      <c r="D474" t="s">
        <v>1133</v>
      </c>
      <c r="E474" t="s">
        <v>360</v>
      </c>
      <c r="F474">
        <v>23</v>
      </c>
      <c r="G474" t="s">
        <v>344</v>
      </c>
      <c r="H474">
        <v>22853</v>
      </c>
      <c r="I474" t="s">
        <v>1119</v>
      </c>
      <c r="J474" t="s">
        <v>1120</v>
      </c>
      <c r="K474" t="s">
        <v>1121</v>
      </c>
      <c r="L474">
        <v>20010902</v>
      </c>
      <c r="M474" t="s">
        <v>1134</v>
      </c>
      <c r="N474">
        <v>235248</v>
      </c>
      <c r="P474">
        <v>3</v>
      </c>
      <c r="Q474" t="s">
        <v>348</v>
      </c>
      <c r="S474" t="s">
        <v>349</v>
      </c>
      <c r="X474" t="s">
        <v>350</v>
      </c>
      <c r="Z474" t="s">
        <v>351</v>
      </c>
    </row>
    <row r="475" spans="1:26">
      <c r="A475" t="s">
        <v>1137</v>
      </c>
      <c r="B475">
        <v>85225527</v>
      </c>
      <c r="C475" t="s">
        <v>1135</v>
      </c>
      <c r="D475" t="s">
        <v>1136</v>
      </c>
      <c r="E475" t="s">
        <v>360</v>
      </c>
      <c r="F475">
        <v>23</v>
      </c>
      <c r="G475" t="s">
        <v>344</v>
      </c>
      <c r="H475">
        <v>22853</v>
      </c>
      <c r="I475" t="s">
        <v>1119</v>
      </c>
      <c r="J475" t="s">
        <v>1120</v>
      </c>
      <c r="K475" t="s">
        <v>1121</v>
      </c>
      <c r="L475">
        <v>20011026</v>
      </c>
      <c r="M475" t="s">
        <v>1137</v>
      </c>
      <c r="N475">
        <v>235248</v>
      </c>
      <c r="P475">
        <v>3</v>
      </c>
      <c r="Q475" t="s">
        <v>348</v>
      </c>
      <c r="S475" t="s">
        <v>349</v>
      </c>
      <c r="X475" t="s">
        <v>350</v>
      </c>
      <c r="Z475" t="s">
        <v>351</v>
      </c>
    </row>
    <row r="476" spans="1:26">
      <c r="A476" t="s">
        <v>1140</v>
      </c>
      <c r="B476">
        <v>97348334</v>
      </c>
      <c r="C476" t="s">
        <v>1138</v>
      </c>
      <c r="D476" t="s">
        <v>1139</v>
      </c>
      <c r="E476" t="s">
        <v>343</v>
      </c>
      <c r="F476">
        <v>23</v>
      </c>
      <c r="G476" t="s">
        <v>344</v>
      </c>
      <c r="H476">
        <v>22853</v>
      </c>
      <c r="I476" t="s">
        <v>1119</v>
      </c>
      <c r="J476" t="s">
        <v>1120</v>
      </c>
      <c r="K476" t="s">
        <v>1121</v>
      </c>
      <c r="L476">
        <v>20020201</v>
      </c>
      <c r="M476" t="s">
        <v>1140</v>
      </c>
      <c r="N476">
        <v>235248</v>
      </c>
      <c r="P476">
        <v>3</v>
      </c>
      <c r="Q476" t="s">
        <v>348</v>
      </c>
      <c r="S476" t="s">
        <v>349</v>
      </c>
      <c r="X476" t="s">
        <v>350</v>
      </c>
      <c r="Z476" t="s">
        <v>351</v>
      </c>
    </row>
    <row r="477" spans="1:26">
      <c r="A477" t="s">
        <v>1145</v>
      </c>
      <c r="B477">
        <v>96783639</v>
      </c>
      <c r="C477" t="s">
        <v>1141</v>
      </c>
      <c r="D477" t="s">
        <v>1142</v>
      </c>
      <c r="E477" t="s">
        <v>343</v>
      </c>
      <c r="F477">
        <v>23</v>
      </c>
      <c r="G477" t="s">
        <v>344</v>
      </c>
      <c r="H477">
        <v>24322</v>
      </c>
      <c r="I477" t="s">
        <v>1143</v>
      </c>
      <c r="J477" t="s">
        <v>1144</v>
      </c>
      <c r="K477" t="s">
        <v>1143</v>
      </c>
      <c r="L477">
        <v>20020412</v>
      </c>
      <c r="M477" t="s">
        <v>1145</v>
      </c>
      <c r="N477">
        <v>235247</v>
      </c>
      <c r="P477">
        <v>2</v>
      </c>
      <c r="Q477" t="s">
        <v>348</v>
      </c>
      <c r="S477" t="s">
        <v>349</v>
      </c>
      <c r="X477" t="s">
        <v>350</v>
      </c>
      <c r="Z477" t="s">
        <v>351</v>
      </c>
    </row>
    <row r="478" spans="1:26">
      <c r="A478" t="s">
        <v>1148</v>
      </c>
      <c r="B478">
        <v>83748434</v>
      </c>
      <c r="C478" t="s">
        <v>1146</v>
      </c>
      <c r="D478" t="s">
        <v>1147</v>
      </c>
      <c r="E478" t="s">
        <v>360</v>
      </c>
      <c r="F478">
        <v>23</v>
      </c>
      <c r="G478" t="s">
        <v>344</v>
      </c>
      <c r="H478">
        <v>24322</v>
      </c>
      <c r="I478" t="s">
        <v>1143</v>
      </c>
      <c r="J478" t="s">
        <v>1144</v>
      </c>
      <c r="K478" t="s">
        <v>1143</v>
      </c>
      <c r="L478">
        <v>20010910</v>
      </c>
      <c r="M478" t="s">
        <v>1148</v>
      </c>
      <c r="N478">
        <v>235247</v>
      </c>
      <c r="P478">
        <v>3</v>
      </c>
      <c r="Q478" t="s">
        <v>348</v>
      </c>
      <c r="S478" t="s">
        <v>349</v>
      </c>
      <c r="X478" t="s">
        <v>350</v>
      </c>
      <c r="Z478" t="s">
        <v>351</v>
      </c>
    </row>
    <row r="479" spans="1:26">
      <c r="A479" t="s">
        <v>1151</v>
      </c>
      <c r="B479">
        <v>85039025</v>
      </c>
      <c r="C479" t="s">
        <v>1149</v>
      </c>
      <c r="D479" t="s">
        <v>1150</v>
      </c>
      <c r="E479" t="s">
        <v>343</v>
      </c>
      <c r="F479">
        <v>23</v>
      </c>
      <c r="G479" t="s">
        <v>344</v>
      </c>
      <c r="H479">
        <v>24322</v>
      </c>
      <c r="I479" t="s">
        <v>1143</v>
      </c>
      <c r="J479" t="s">
        <v>1144</v>
      </c>
      <c r="K479" t="s">
        <v>1143</v>
      </c>
      <c r="L479">
        <v>20010510</v>
      </c>
      <c r="M479" t="s">
        <v>1151</v>
      </c>
      <c r="N479">
        <v>235247</v>
      </c>
      <c r="P479">
        <v>3</v>
      </c>
      <c r="Q479" t="s">
        <v>348</v>
      </c>
      <c r="S479" t="s">
        <v>349</v>
      </c>
      <c r="X479" t="s">
        <v>350</v>
      </c>
      <c r="Z479" t="s">
        <v>351</v>
      </c>
    </row>
    <row r="480" spans="1:26">
      <c r="A480" t="s">
        <v>1154</v>
      </c>
      <c r="B480">
        <v>96783235</v>
      </c>
      <c r="C480" t="s">
        <v>1152</v>
      </c>
      <c r="D480" t="s">
        <v>1153</v>
      </c>
      <c r="E480" t="s">
        <v>343</v>
      </c>
      <c r="F480">
        <v>23</v>
      </c>
      <c r="G480" t="s">
        <v>344</v>
      </c>
      <c r="H480">
        <v>24322</v>
      </c>
      <c r="I480" t="s">
        <v>1143</v>
      </c>
      <c r="J480" t="s">
        <v>1144</v>
      </c>
      <c r="K480" t="s">
        <v>1143</v>
      </c>
      <c r="L480">
        <v>20020505</v>
      </c>
      <c r="M480" t="s">
        <v>1154</v>
      </c>
      <c r="N480">
        <v>235247</v>
      </c>
      <c r="P480">
        <v>2</v>
      </c>
      <c r="Q480" t="s">
        <v>348</v>
      </c>
      <c r="S480" t="s">
        <v>349</v>
      </c>
      <c r="X480" t="s">
        <v>350</v>
      </c>
      <c r="Z480" t="s">
        <v>351</v>
      </c>
    </row>
    <row r="481" spans="1:26">
      <c r="A481" t="s">
        <v>1157</v>
      </c>
      <c r="B481">
        <v>96782436</v>
      </c>
      <c r="C481" t="s">
        <v>1155</v>
      </c>
      <c r="D481" t="s">
        <v>1156</v>
      </c>
      <c r="E481" t="s">
        <v>343</v>
      </c>
      <c r="F481">
        <v>23</v>
      </c>
      <c r="G481" t="s">
        <v>344</v>
      </c>
      <c r="H481">
        <v>24322</v>
      </c>
      <c r="I481" t="s">
        <v>1143</v>
      </c>
      <c r="J481" t="s">
        <v>1144</v>
      </c>
      <c r="K481" t="s">
        <v>1143</v>
      </c>
      <c r="L481">
        <v>20020127</v>
      </c>
      <c r="M481" t="s">
        <v>1157</v>
      </c>
      <c r="N481">
        <v>235247</v>
      </c>
      <c r="P481">
        <v>3</v>
      </c>
      <c r="Q481" t="s">
        <v>348</v>
      </c>
      <c r="S481" t="s">
        <v>349</v>
      </c>
      <c r="X481" t="s">
        <v>350</v>
      </c>
      <c r="Z481" t="s">
        <v>351</v>
      </c>
    </row>
    <row r="482" spans="1:26">
      <c r="A482" t="s">
        <v>1160</v>
      </c>
      <c r="B482">
        <v>85040320</v>
      </c>
      <c r="C482" t="s">
        <v>1158</v>
      </c>
      <c r="D482" t="s">
        <v>1159</v>
      </c>
      <c r="E482" t="s">
        <v>343</v>
      </c>
      <c r="F482">
        <v>23</v>
      </c>
      <c r="G482" t="s">
        <v>344</v>
      </c>
      <c r="H482">
        <v>24322</v>
      </c>
      <c r="I482" t="s">
        <v>1143</v>
      </c>
      <c r="J482" t="s">
        <v>1144</v>
      </c>
      <c r="K482" t="s">
        <v>1143</v>
      </c>
      <c r="L482">
        <v>20010811</v>
      </c>
      <c r="M482" t="s">
        <v>1160</v>
      </c>
      <c r="N482">
        <v>235247</v>
      </c>
      <c r="P482">
        <v>3</v>
      </c>
      <c r="Q482" t="s">
        <v>348</v>
      </c>
      <c r="S482" t="s">
        <v>349</v>
      </c>
      <c r="X482" t="s">
        <v>350</v>
      </c>
      <c r="Z482" t="s">
        <v>351</v>
      </c>
    </row>
    <row r="483" spans="1:26">
      <c r="A483" t="s">
        <v>1163</v>
      </c>
      <c r="B483">
        <v>96784539</v>
      </c>
      <c r="C483" t="s">
        <v>1161</v>
      </c>
      <c r="D483" t="s">
        <v>1162</v>
      </c>
      <c r="E483" t="s">
        <v>343</v>
      </c>
      <c r="F483">
        <v>23</v>
      </c>
      <c r="G483" t="s">
        <v>344</v>
      </c>
      <c r="H483">
        <v>24322</v>
      </c>
      <c r="I483" t="s">
        <v>1143</v>
      </c>
      <c r="J483" t="s">
        <v>1144</v>
      </c>
      <c r="K483" t="s">
        <v>1143</v>
      </c>
      <c r="L483">
        <v>20021106</v>
      </c>
      <c r="M483" t="s">
        <v>1163</v>
      </c>
      <c r="N483">
        <v>235247</v>
      </c>
      <c r="P483">
        <v>2</v>
      </c>
      <c r="Q483" t="s">
        <v>348</v>
      </c>
      <c r="S483" t="s">
        <v>349</v>
      </c>
      <c r="X483" t="s">
        <v>350</v>
      </c>
      <c r="Z483" t="s">
        <v>351</v>
      </c>
    </row>
    <row r="484" spans="1:26">
      <c r="A484" t="s">
        <v>1166</v>
      </c>
      <c r="B484">
        <v>85041119</v>
      </c>
      <c r="C484" t="s">
        <v>1164</v>
      </c>
      <c r="D484" t="s">
        <v>1165</v>
      </c>
      <c r="E484" t="s">
        <v>343</v>
      </c>
      <c r="F484">
        <v>23</v>
      </c>
      <c r="G484" t="s">
        <v>344</v>
      </c>
      <c r="H484">
        <v>24322</v>
      </c>
      <c r="I484" t="s">
        <v>1143</v>
      </c>
      <c r="J484" t="s">
        <v>1144</v>
      </c>
      <c r="K484" t="s">
        <v>1143</v>
      </c>
      <c r="L484">
        <v>20010914</v>
      </c>
      <c r="M484" t="s">
        <v>1166</v>
      </c>
      <c r="N484">
        <v>235247</v>
      </c>
      <c r="P484">
        <v>3</v>
      </c>
      <c r="Q484" t="s">
        <v>348</v>
      </c>
      <c r="S484" t="s">
        <v>349</v>
      </c>
      <c r="X484" t="s">
        <v>350</v>
      </c>
      <c r="Z484" t="s">
        <v>351</v>
      </c>
    </row>
    <row r="485" spans="1:26">
      <c r="A485" t="s">
        <v>1169</v>
      </c>
      <c r="B485">
        <v>96782840</v>
      </c>
      <c r="C485" t="s">
        <v>1167</v>
      </c>
      <c r="D485" t="s">
        <v>1168</v>
      </c>
      <c r="E485" t="s">
        <v>360</v>
      </c>
      <c r="F485">
        <v>23</v>
      </c>
      <c r="G485" t="s">
        <v>344</v>
      </c>
      <c r="H485">
        <v>24322</v>
      </c>
      <c r="I485" t="s">
        <v>1143</v>
      </c>
      <c r="J485" t="s">
        <v>1144</v>
      </c>
      <c r="K485" t="s">
        <v>1143</v>
      </c>
      <c r="L485">
        <v>20020613</v>
      </c>
      <c r="M485" t="s">
        <v>1169</v>
      </c>
      <c r="N485">
        <v>235247</v>
      </c>
      <c r="P485">
        <v>2</v>
      </c>
      <c r="Q485" t="s">
        <v>348</v>
      </c>
      <c r="S485" t="s">
        <v>349</v>
      </c>
      <c r="X485" t="s">
        <v>350</v>
      </c>
      <c r="Z485" t="s">
        <v>351</v>
      </c>
    </row>
    <row r="486" spans="1:26">
      <c r="A486" t="s">
        <v>1172</v>
      </c>
      <c r="B486">
        <v>96783437</v>
      </c>
      <c r="C486" t="s">
        <v>1170</v>
      </c>
      <c r="D486" t="s">
        <v>1171</v>
      </c>
      <c r="E486" t="s">
        <v>343</v>
      </c>
      <c r="F486">
        <v>23</v>
      </c>
      <c r="G486" t="s">
        <v>344</v>
      </c>
      <c r="H486">
        <v>24322</v>
      </c>
      <c r="I486" t="s">
        <v>1143</v>
      </c>
      <c r="J486" t="s">
        <v>1144</v>
      </c>
      <c r="K486" t="s">
        <v>1143</v>
      </c>
      <c r="L486">
        <v>20021211</v>
      </c>
      <c r="M486" t="s">
        <v>1172</v>
      </c>
      <c r="N486">
        <v>235247</v>
      </c>
      <c r="P486">
        <v>2</v>
      </c>
      <c r="Q486" t="s">
        <v>348</v>
      </c>
      <c r="S486" t="s">
        <v>349</v>
      </c>
      <c r="X486" t="s">
        <v>350</v>
      </c>
      <c r="Z486" t="s">
        <v>351</v>
      </c>
    </row>
    <row r="487" spans="1:26">
      <c r="A487" t="s">
        <v>1175</v>
      </c>
      <c r="B487">
        <v>96834434</v>
      </c>
      <c r="C487" t="s">
        <v>1173</v>
      </c>
      <c r="D487" t="s">
        <v>1174</v>
      </c>
      <c r="E487" t="s">
        <v>343</v>
      </c>
      <c r="F487">
        <v>23</v>
      </c>
      <c r="G487" t="s">
        <v>344</v>
      </c>
      <c r="H487">
        <v>24322</v>
      </c>
      <c r="I487" t="s">
        <v>1143</v>
      </c>
      <c r="J487" t="s">
        <v>1144</v>
      </c>
      <c r="K487" t="s">
        <v>1143</v>
      </c>
      <c r="L487">
        <v>20031028</v>
      </c>
      <c r="M487" t="s">
        <v>1175</v>
      </c>
      <c r="N487">
        <v>235247</v>
      </c>
      <c r="P487">
        <v>1</v>
      </c>
      <c r="Q487" t="s">
        <v>348</v>
      </c>
      <c r="S487" t="s">
        <v>349</v>
      </c>
      <c r="X487" t="s">
        <v>350</v>
      </c>
      <c r="Z487" t="s">
        <v>351</v>
      </c>
    </row>
    <row r="488" spans="1:26">
      <c r="A488" t="s">
        <v>1178</v>
      </c>
      <c r="B488">
        <v>96784135</v>
      </c>
      <c r="C488" t="s">
        <v>1176</v>
      </c>
      <c r="D488" t="s">
        <v>1177</v>
      </c>
      <c r="E488" t="s">
        <v>343</v>
      </c>
      <c r="F488">
        <v>23</v>
      </c>
      <c r="G488" t="s">
        <v>344</v>
      </c>
      <c r="H488">
        <v>24322</v>
      </c>
      <c r="I488" t="s">
        <v>1143</v>
      </c>
      <c r="J488" t="s">
        <v>1144</v>
      </c>
      <c r="K488" t="s">
        <v>1143</v>
      </c>
      <c r="L488">
        <v>20020410</v>
      </c>
      <c r="M488" t="s">
        <v>1178</v>
      </c>
      <c r="N488">
        <v>235247</v>
      </c>
      <c r="P488">
        <v>2</v>
      </c>
      <c r="Q488" t="s">
        <v>348</v>
      </c>
      <c r="S488" t="s">
        <v>349</v>
      </c>
      <c r="X488" t="s">
        <v>350</v>
      </c>
      <c r="Z488" t="s">
        <v>351</v>
      </c>
    </row>
    <row r="489" spans="1:26">
      <c r="A489" t="s">
        <v>1181</v>
      </c>
      <c r="B489">
        <v>85040825</v>
      </c>
      <c r="C489" t="s">
        <v>1179</v>
      </c>
      <c r="D489" t="s">
        <v>1180</v>
      </c>
      <c r="E489" t="s">
        <v>343</v>
      </c>
      <c r="F489">
        <v>23</v>
      </c>
      <c r="G489" t="s">
        <v>344</v>
      </c>
      <c r="H489">
        <v>24322</v>
      </c>
      <c r="I489" t="s">
        <v>1143</v>
      </c>
      <c r="J489" t="s">
        <v>1144</v>
      </c>
      <c r="K489" t="s">
        <v>1143</v>
      </c>
      <c r="L489">
        <v>20020326</v>
      </c>
      <c r="M489" t="s">
        <v>1181</v>
      </c>
      <c r="N489">
        <v>235247</v>
      </c>
      <c r="P489">
        <v>3</v>
      </c>
      <c r="Q489" t="s">
        <v>348</v>
      </c>
      <c r="S489" t="s">
        <v>349</v>
      </c>
      <c r="X489" t="s">
        <v>350</v>
      </c>
      <c r="Z489" t="s">
        <v>351</v>
      </c>
    </row>
    <row r="490" spans="1:26">
      <c r="A490" t="s">
        <v>1184</v>
      </c>
      <c r="B490">
        <v>96784842</v>
      </c>
      <c r="C490" t="s">
        <v>1182</v>
      </c>
      <c r="D490" t="s">
        <v>1183</v>
      </c>
      <c r="E490" t="s">
        <v>343</v>
      </c>
      <c r="F490">
        <v>23</v>
      </c>
      <c r="G490" t="s">
        <v>344</v>
      </c>
      <c r="H490">
        <v>24322</v>
      </c>
      <c r="I490" t="s">
        <v>1143</v>
      </c>
      <c r="J490" t="s">
        <v>1144</v>
      </c>
      <c r="K490" t="s">
        <v>1143</v>
      </c>
      <c r="L490">
        <v>20030203</v>
      </c>
      <c r="M490" t="s">
        <v>1184</v>
      </c>
      <c r="N490">
        <v>235247</v>
      </c>
      <c r="P490">
        <v>2</v>
      </c>
      <c r="Q490" t="s">
        <v>348</v>
      </c>
      <c r="S490" t="s">
        <v>349</v>
      </c>
      <c r="X490" t="s">
        <v>350</v>
      </c>
      <c r="Z490" t="s">
        <v>351</v>
      </c>
    </row>
    <row r="491" spans="1:26">
      <c r="A491" t="s">
        <v>1187</v>
      </c>
      <c r="B491">
        <v>85040421</v>
      </c>
      <c r="C491" t="s">
        <v>1185</v>
      </c>
      <c r="D491" t="s">
        <v>1186</v>
      </c>
      <c r="E491" t="s">
        <v>343</v>
      </c>
      <c r="F491">
        <v>23</v>
      </c>
      <c r="G491" t="s">
        <v>344</v>
      </c>
      <c r="H491">
        <v>24322</v>
      </c>
      <c r="I491" t="s">
        <v>1143</v>
      </c>
      <c r="J491" t="s">
        <v>1144</v>
      </c>
      <c r="K491" t="s">
        <v>1143</v>
      </c>
      <c r="L491">
        <v>20020101</v>
      </c>
      <c r="M491" t="s">
        <v>1187</v>
      </c>
      <c r="N491">
        <v>235247</v>
      </c>
      <c r="P491">
        <v>3</v>
      </c>
      <c r="Q491" t="s">
        <v>348</v>
      </c>
      <c r="S491" t="s">
        <v>349</v>
      </c>
      <c r="X491" t="s">
        <v>350</v>
      </c>
      <c r="Z491" t="s">
        <v>351</v>
      </c>
    </row>
    <row r="492" spans="1:26">
      <c r="A492" t="s">
        <v>1190</v>
      </c>
      <c r="B492">
        <v>96784438</v>
      </c>
      <c r="C492" t="s">
        <v>1188</v>
      </c>
      <c r="D492" t="s">
        <v>1189</v>
      </c>
      <c r="E492" t="s">
        <v>343</v>
      </c>
      <c r="F492">
        <v>23</v>
      </c>
      <c r="G492" t="s">
        <v>344</v>
      </c>
      <c r="H492">
        <v>24322</v>
      </c>
      <c r="I492" t="s">
        <v>1143</v>
      </c>
      <c r="J492" t="s">
        <v>1144</v>
      </c>
      <c r="K492" t="s">
        <v>1143</v>
      </c>
      <c r="L492">
        <v>20020427</v>
      </c>
      <c r="M492" t="s">
        <v>1190</v>
      </c>
      <c r="N492">
        <v>235247</v>
      </c>
      <c r="P492">
        <v>2</v>
      </c>
      <c r="Q492" t="s">
        <v>348</v>
      </c>
      <c r="S492" t="s">
        <v>349</v>
      </c>
      <c r="X492" t="s">
        <v>350</v>
      </c>
      <c r="Z492" t="s">
        <v>351</v>
      </c>
    </row>
    <row r="493" spans="1:26">
      <c r="A493" t="s">
        <v>1193</v>
      </c>
      <c r="B493">
        <v>85040522</v>
      </c>
      <c r="C493" t="s">
        <v>1191</v>
      </c>
      <c r="D493" t="s">
        <v>1192</v>
      </c>
      <c r="E493" t="s">
        <v>343</v>
      </c>
      <c r="F493">
        <v>23</v>
      </c>
      <c r="G493" t="s">
        <v>344</v>
      </c>
      <c r="H493">
        <v>24322</v>
      </c>
      <c r="I493" t="s">
        <v>1143</v>
      </c>
      <c r="J493" t="s">
        <v>1144</v>
      </c>
      <c r="K493" t="s">
        <v>1143</v>
      </c>
      <c r="L493">
        <v>20010716</v>
      </c>
      <c r="M493" t="s">
        <v>1193</v>
      </c>
      <c r="N493">
        <v>235247</v>
      </c>
      <c r="P493">
        <v>3</v>
      </c>
      <c r="Q493" t="s">
        <v>348</v>
      </c>
      <c r="S493" t="s">
        <v>349</v>
      </c>
      <c r="X493" t="s">
        <v>350</v>
      </c>
      <c r="Z493" t="s">
        <v>351</v>
      </c>
    </row>
    <row r="494" spans="1:26">
      <c r="A494" t="s">
        <v>1196</v>
      </c>
      <c r="B494">
        <v>96784640</v>
      </c>
      <c r="C494" t="s">
        <v>1194</v>
      </c>
      <c r="D494" t="s">
        <v>1195</v>
      </c>
      <c r="E494" t="s">
        <v>343</v>
      </c>
      <c r="F494">
        <v>23</v>
      </c>
      <c r="G494" t="s">
        <v>344</v>
      </c>
      <c r="H494">
        <v>24322</v>
      </c>
      <c r="I494" t="s">
        <v>1143</v>
      </c>
      <c r="J494" t="s">
        <v>1144</v>
      </c>
      <c r="K494" t="s">
        <v>1143</v>
      </c>
      <c r="L494">
        <v>20021227</v>
      </c>
      <c r="M494" t="s">
        <v>1196</v>
      </c>
      <c r="N494">
        <v>235247</v>
      </c>
      <c r="P494">
        <v>2</v>
      </c>
      <c r="Q494" t="s">
        <v>348</v>
      </c>
      <c r="S494" t="s">
        <v>349</v>
      </c>
      <c r="X494" t="s">
        <v>350</v>
      </c>
      <c r="Z494" t="s">
        <v>351</v>
      </c>
    </row>
    <row r="495" spans="1:26">
      <c r="A495" t="s">
        <v>1199</v>
      </c>
      <c r="B495">
        <v>85041725</v>
      </c>
      <c r="C495" t="s">
        <v>1197</v>
      </c>
      <c r="D495" t="s">
        <v>1198</v>
      </c>
      <c r="E495" t="s">
        <v>360</v>
      </c>
      <c r="F495">
        <v>23</v>
      </c>
      <c r="G495" t="s">
        <v>344</v>
      </c>
      <c r="H495">
        <v>24322</v>
      </c>
      <c r="I495" t="s">
        <v>1143</v>
      </c>
      <c r="J495" t="s">
        <v>1144</v>
      </c>
      <c r="K495" t="s">
        <v>1143</v>
      </c>
      <c r="L495">
        <v>20010405</v>
      </c>
      <c r="M495" t="s">
        <v>1199</v>
      </c>
      <c r="N495">
        <v>235247</v>
      </c>
      <c r="P495">
        <v>3</v>
      </c>
      <c r="Q495" t="s">
        <v>348</v>
      </c>
      <c r="S495" t="s">
        <v>349</v>
      </c>
      <c r="X495" t="s">
        <v>350</v>
      </c>
      <c r="Z495" t="s">
        <v>351</v>
      </c>
    </row>
    <row r="496" spans="1:26">
      <c r="A496" t="s">
        <v>1202</v>
      </c>
      <c r="B496">
        <v>96783134</v>
      </c>
      <c r="C496" t="s">
        <v>1200</v>
      </c>
      <c r="D496" t="s">
        <v>1201</v>
      </c>
      <c r="E496" t="s">
        <v>343</v>
      </c>
      <c r="F496">
        <v>23</v>
      </c>
      <c r="G496" t="s">
        <v>344</v>
      </c>
      <c r="H496">
        <v>24322</v>
      </c>
      <c r="I496" t="s">
        <v>1143</v>
      </c>
      <c r="J496" t="s">
        <v>1144</v>
      </c>
      <c r="K496" t="s">
        <v>1143</v>
      </c>
      <c r="L496">
        <v>20020611</v>
      </c>
      <c r="M496" t="s">
        <v>1202</v>
      </c>
      <c r="N496">
        <v>235247</v>
      </c>
      <c r="P496">
        <v>2</v>
      </c>
      <c r="Q496" t="s">
        <v>348</v>
      </c>
      <c r="S496" t="s">
        <v>349</v>
      </c>
      <c r="X496" t="s">
        <v>350</v>
      </c>
      <c r="Z496" t="s">
        <v>351</v>
      </c>
    </row>
    <row r="497" spans="1:26">
      <c r="A497" t="s">
        <v>1205</v>
      </c>
      <c r="B497">
        <v>85041624</v>
      </c>
      <c r="C497" t="s">
        <v>1203</v>
      </c>
      <c r="D497" t="s">
        <v>1204</v>
      </c>
      <c r="E497" t="s">
        <v>360</v>
      </c>
      <c r="F497">
        <v>23</v>
      </c>
      <c r="G497" t="s">
        <v>344</v>
      </c>
      <c r="H497">
        <v>24322</v>
      </c>
      <c r="I497" t="s">
        <v>1143</v>
      </c>
      <c r="J497" t="s">
        <v>1144</v>
      </c>
      <c r="K497" t="s">
        <v>1143</v>
      </c>
      <c r="L497">
        <v>20010925</v>
      </c>
      <c r="M497" t="s">
        <v>1205</v>
      </c>
      <c r="N497">
        <v>235247</v>
      </c>
      <c r="P497">
        <v>3</v>
      </c>
      <c r="Q497" t="s">
        <v>348</v>
      </c>
      <c r="S497" t="s">
        <v>349</v>
      </c>
      <c r="X497" t="s">
        <v>350</v>
      </c>
      <c r="Z497" t="s">
        <v>351</v>
      </c>
    </row>
    <row r="498" spans="1:26">
      <c r="A498" t="s">
        <v>1208</v>
      </c>
      <c r="B498">
        <v>96782537</v>
      </c>
      <c r="C498" t="s">
        <v>1206</v>
      </c>
      <c r="D498" t="s">
        <v>1207</v>
      </c>
      <c r="E498" t="s">
        <v>360</v>
      </c>
      <c r="F498">
        <v>23</v>
      </c>
      <c r="G498" t="s">
        <v>344</v>
      </c>
      <c r="H498">
        <v>24322</v>
      </c>
      <c r="I498" t="s">
        <v>1143</v>
      </c>
      <c r="J498" t="s">
        <v>1144</v>
      </c>
      <c r="K498" t="s">
        <v>1143</v>
      </c>
      <c r="L498">
        <v>20020909</v>
      </c>
      <c r="M498" t="s">
        <v>1208</v>
      </c>
      <c r="N498">
        <v>235247</v>
      </c>
      <c r="P498">
        <v>2</v>
      </c>
      <c r="Q498" t="s">
        <v>348</v>
      </c>
      <c r="S498" t="s">
        <v>349</v>
      </c>
      <c r="X498" t="s">
        <v>350</v>
      </c>
      <c r="Z498" t="s">
        <v>351</v>
      </c>
    </row>
    <row r="499" spans="1:26">
      <c r="A499" t="s">
        <v>1211</v>
      </c>
      <c r="B499">
        <v>85041422</v>
      </c>
      <c r="C499" t="s">
        <v>1209</v>
      </c>
      <c r="D499" t="s">
        <v>1210</v>
      </c>
      <c r="E499" t="s">
        <v>360</v>
      </c>
      <c r="F499">
        <v>23</v>
      </c>
      <c r="G499" t="s">
        <v>344</v>
      </c>
      <c r="H499">
        <v>24322</v>
      </c>
      <c r="I499" t="s">
        <v>1143</v>
      </c>
      <c r="J499" t="s">
        <v>1144</v>
      </c>
      <c r="K499" t="s">
        <v>1143</v>
      </c>
      <c r="L499">
        <v>20010802</v>
      </c>
      <c r="M499" t="s">
        <v>1211</v>
      </c>
      <c r="N499">
        <v>235247</v>
      </c>
      <c r="P499">
        <v>3</v>
      </c>
      <c r="Q499" t="s">
        <v>348</v>
      </c>
      <c r="S499" t="s">
        <v>349</v>
      </c>
      <c r="X499" t="s">
        <v>350</v>
      </c>
      <c r="Z499" t="s">
        <v>351</v>
      </c>
    </row>
    <row r="500" spans="1:26">
      <c r="A500" t="s">
        <v>1214</v>
      </c>
      <c r="B500">
        <v>96783942</v>
      </c>
      <c r="C500" t="s">
        <v>1212</v>
      </c>
      <c r="D500" t="s">
        <v>1213</v>
      </c>
      <c r="E500" t="s">
        <v>343</v>
      </c>
      <c r="F500">
        <v>23</v>
      </c>
      <c r="G500" t="s">
        <v>344</v>
      </c>
      <c r="H500">
        <v>24322</v>
      </c>
      <c r="I500" t="s">
        <v>1143</v>
      </c>
      <c r="J500" t="s">
        <v>1144</v>
      </c>
      <c r="K500" t="s">
        <v>1143</v>
      </c>
      <c r="L500">
        <v>20021030</v>
      </c>
      <c r="M500" t="s">
        <v>1214</v>
      </c>
      <c r="N500">
        <v>235247</v>
      </c>
      <c r="P500">
        <v>2</v>
      </c>
      <c r="Q500" t="s">
        <v>348</v>
      </c>
      <c r="S500" t="s">
        <v>349</v>
      </c>
      <c r="X500" t="s">
        <v>350</v>
      </c>
      <c r="Z500" t="s">
        <v>351</v>
      </c>
    </row>
    <row r="501" spans="1:26">
      <c r="A501" t="s">
        <v>1217</v>
      </c>
      <c r="B501">
        <v>96783538</v>
      </c>
      <c r="C501" t="s">
        <v>1215</v>
      </c>
      <c r="D501" t="s">
        <v>1216</v>
      </c>
      <c r="E501" t="s">
        <v>343</v>
      </c>
      <c r="F501">
        <v>23</v>
      </c>
      <c r="G501" t="s">
        <v>344</v>
      </c>
      <c r="H501">
        <v>24322</v>
      </c>
      <c r="I501" t="s">
        <v>1143</v>
      </c>
      <c r="J501" t="s">
        <v>1144</v>
      </c>
      <c r="K501" t="s">
        <v>1143</v>
      </c>
      <c r="L501">
        <v>20020710</v>
      </c>
      <c r="M501" t="s">
        <v>1217</v>
      </c>
      <c r="N501">
        <v>235247</v>
      </c>
      <c r="P501">
        <v>2</v>
      </c>
      <c r="Q501" t="s">
        <v>348</v>
      </c>
      <c r="S501" t="s">
        <v>349</v>
      </c>
      <c r="X501" t="s">
        <v>350</v>
      </c>
      <c r="Z501" t="s">
        <v>351</v>
      </c>
    </row>
    <row r="502" spans="1:26">
      <c r="A502" t="s">
        <v>1220</v>
      </c>
      <c r="B502">
        <v>95815937</v>
      </c>
      <c r="C502" t="s">
        <v>1218</v>
      </c>
      <c r="D502" t="s">
        <v>1219</v>
      </c>
      <c r="E502" t="s">
        <v>360</v>
      </c>
      <c r="F502">
        <v>23</v>
      </c>
      <c r="G502" t="s">
        <v>344</v>
      </c>
      <c r="H502">
        <v>24322</v>
      </c>
      <c r="I502" t="s">
        <v>1143</v>
      </c>
      <c r="J502" t="s">
        <v>1144</v>
      </c>
      <c r="K502" t="s">
        <v>1143</v>
      </c>
      <c r="L502">
        <v>20020611</v>
      </c>
      <c r="M502" t="s">
        <v>1220</v>
      </c>
      <c r="N502">
        <v>235247</v>
      </c>
      <c r="P502">
        <v>2</v>
      </c>
      <c r="Q502" t="s">
        <v>348</v>
      </c>
      <c r="S502" t="s">
        <v>349</v>
      </c>
      <c r="X502" t="s">
        <v>350</v>
      </c>
      <c r="Z502" t="s">
        <v>351</v>
      </c>
    </row>
    <row r="503" spans="1:26">
      <c r="A503" t="s">
        <v>1223</v>
      </c>
      <c r="B503">
        <v>96782941</v>
      </c>
      <c r="C503" t="s">
        <v>1221</v>
      </c>
      <c r="D503" t="s">
        <v>1222</v>
      </c>
      <c r="E503" t="s">
        <v>360</v>
      </c>
      <c r="F503">
        <v>23</v>
      </c>
      <c r="G503" t="s">
        <v>344</v>
      </c>
      <c r="H503">
        <v>24322</v>
      </c>
      <c r="I503" t="s">
        <v>1143</v>
      </c>
      <c r="J503" t="s">
        <v>1144</v>
      </c>
      <c r="K503" t="s">
        <v>1143</v>
      </c>
      <c r="L503">
        <v>20021226</v>
      </c>
      <c r="M503" t="s">
        <v>1223</v>
      </c>
      <c r="N503">
        <v>235247</v>
      </c>
      <c r="P503">
        <v>2</v>
      </c>
      <c r="Q503" t="s">
        <v>348</v>
      </c>
      <c r="S503" t="s">
        <v>349</v>
      </c>
      <c r="X503" t="s">
        <v>350</v>
      </c>
      <c r="Z503" t="s">
        <v>351</v>
      </c>
    </row>
    <row r="504" spans="1:26">
      <c r="A504" t="s">
        <v>1226</v>
      </c>
      <c r="B504">
        <v>96783841</v>
      </c>
      <c r="C504" t="s">
        <v>1224</v>
      </c>
      <c r="D504" t="s">
        <v>1225</v>
      </c>
      <c r="E504" t="s">
        <v>343</v>
      </c>
      <c r="F504">
        <v>23</v>
      </c>
      <c r="G504" t="s">
        <v>344</v>
      </c>
      <c r="H504">
        <v>24322</v>
      </c>
      <c r="I504" t="s">
        <v>1143</v>
      </c>
      <c r="J504" t="s">
        <v>1144</v>
      </c>
      <c r="K504" t="s">
        <v>1143</v>
      </c>
      <c r="L504">
        <v>20020828</v>
      </c>
      <c r="M504" t="s">
        <v>1226</v>
      </c>
      <c r="N504">
        <v>235247</v>
      </c>
      <c r="P504">
        <v>2</v>
      </c>
      <c r="Q504" t="s">
        <v>348</v>
      </c>
      <c r="S504" t="s">
        <v>349</v>
      </c>
      <c r="X504" t="s">
        <v>350</v>
      </c>
      <c r="Z504" t="s">
        <v>351</v>
      </c>
    </row>
    <row r="505" spans="1:26">
      <c r="A505" t="s">
        <v>1229</v>
      </c>
      <c r="B505">
        <v>85040017</v>
      </c>
      <c r="C505" t="s">
        <v>1227</v>
      </c>
      <c r="D505" t="s">
        <v>1228</v>
      </c>
      <c r="E505" t="s">
        <v>343</v>
      </c>
      <c r="F505">
        <v>23</v>
      </c>
      <c r="G505" t="s">
        <v>344</v>
      </c>
      <c r="H505">
        <v>24322</v>
      </c>
      <c r="I505" t="s">
        <v>1143</v>
      </c>
      <c r="J505" t="s">
        <v>1144</v>
      </c>
      <c r="K505" t="s">
        <v>1143</v>
      </c>
      <c r="L505">
        <v>20010922</v>
      </c>
      <c r="M505" t="s">
        <v>1229</v>
      </c>
      <c r="N505">
        <v>235247</v>
      </c>
      <c r="P505">
        <v>3</v>
      </c>
      <c r="Q505" t="s">
        <v>348</v>
      </c>
      <c r="S505" t="s">
        <v>349</v>
      </c>
      <c r="X505" t="s">
        <v>350</v>
      </c>
      <c r="Z505" t="s">
        <v>351</v>
      </c>
    </row>
    <row r="506" spans="1:26">
      <c r="A506" t="s">
        <v>1232</v>
      </c>
      <c r="B506">
        <v>85039429</v>
      </c>
      <c r="C506" t="s">
        <v>1230</v>
      </c>
      <c r="D506" t="s">
        <v>1231</v>
      </c>
      <c r="E506" t="s">
        <v>343</v>
      </c>
      <c r="F506">
        <v>23</v>
      </c>
      <c r="G506" t="s">
        <v>344</v>
      </c>
      <c r="H506">
        <v>24322</v>
      </c>
      <c r="I506" t="s">
        <v>1143</v>
      </c>
      <c r="J506" t="s">
        <v>1144</v>
      </c>
      <c r="K506" t="s">
        <v>1143</v>
      </c>
      <c r="L506">
        <v>20011202</v>
      </c>
      <c r="M506" t="s">
        <v>1232</v>
      </c>
      <c r="N506">
        <v>235247</v>
      </c>
      <c r="P506">
        <v>3</v>
      </c>
      <c r="Q506" t="s">
        <v>348</v>
      </c>
      <c r="S506" t="s">
        <v>349</v>
      </c>
      <c r="X506" t="s">
        <v>350</v>
      </c>
      <c r="Z506" t="s">
        <v>351</v>
      </c>
    </row>
    <row r="507" spans="1:26">
      <c r="A507" t="s">
        <v>1235</v>
      </c>
      <c r="B507">
        <v>96784741</v>
      </c>
      <c r="C507" t="s">
        <v>1233</v>
      </c>
      <c r="D507" t="s">
        <v>1234</v>
      </c>
      <c r="E507" t="s">
        <v>343</v>
      </c>
      <c r="F507">
        <v>23</v>
      </c>
      <c r="G507" t="s">
        <v>344</v>
      </c>
      <c r="H507">
        <v>24322</v>
      </c>
      <c r="I507" t="s">
        <v>1143</v>
      </c>
      <c r="J507" t="s">
        <v>1144</v>
      </c>
      <c r="K507" t="s">
        <v>1143</v>
      </c>
      <c r="L507">
        <v>20020725</v>
      </c>
      <c r="M507" t="s">
        <v>1235</v>
      </c>
      <c r="N507">
        <v>235247</v>
      </c>
      <c r="P507">
        <v>2</v>
      </c>
      <c r="Q507" t="s">
        <v>348</v>
      </c>
      <c r="S507" t="s">
        <v>349</v>
      </c>
      <c r="X507" t="s">
        <v>350</v>
      </c>
      <c r="Z507" t="s">
        <v>351</v>
      </c>
    </row>
    <row r="508" spans="1:26">
      <c r="A508" t="s">
        <v>1238</v>
      </c>
      <c r="B508">
        <v>85039732</v>
      </c>
      <c r="C508" t="s">
        <v>1236</v>
      </c>
      <c r="D508" t="s">
        <v>1237</v>
      </c>
      <c r="E508" t="s">
        <v>343</v>
      </c>
      <c r="F508">
        <v>23</v>
      </c>
      <c r="G508" t="s">
        <v>344</v>
      </c>
      <c r="H508">
        <v>24322</v>
      </c>
      <c r="I508" t="s">
        <v>1143</v>
      </c>
      <c r="J508" t="s">
        <v>1144</v>
      </c>
      <c r="K508" t="s">
        <v>1143</v>
      </c>
      <c r="L508">
        <v>20010913</v>
      </c>
      <c r="M508" t="s">
        <v>1238</v>
      </c>
      <c r="N508">
        <v>235247</v>
      </c>
      <c r="P508">
        <v>3</v>
      </c>
      <c r="Q508" t="s">
        <v>348</v>
      </c>
      <c r="S508" t="s">
        <v>349</v>
      </c>
      <c r="X508" t="s">
        <v>350</v>
      </c>
      <c r="Z508" t="s">
        <v>351</v>
      </c>
    </row>
    <row r="509" spans="1:26">
      <c r="A509" t="s">
        <v>1241</v>
      </c>
      <c r="B509">
        <v>96784337</v>
      </c>
      <c r="C509" t="s">
        <v>1239</v>
      </c>
      <c r="D509" t="s">
        <v>1240</v>
      </c>
      <c r="E509" t="s">
        <v>343</v>
      </c>
      <c r="F509">
        <v>23</v>
      </c>
      <c r="G509" t="s">
        <v>344</v>
      </c>
      <c r="H509">
        <v>24322</v>
      </c>
      <c r="I509" t="s">
        <v>1143</v>
      </c>
      <c r="J509" t="s">
        <v>1144</v>
      </c>
      <c r="K509" t="s">
        <v>1143</v>
      </c>
      <c r="L509">
        <v>20021021</v>
      </c>
      <c r="M509" t="s">
        <v>1241</v>
      </c>
      <c r="N509">
        <v>235247</v>
      </c>
      <c r="P509">
        <v>2</v>
      </c>
      <c r="Q509" t="s">
        <v>348</v>
      </c>
      <c r="S509" t="s">
        <v>349</v>
      </c>
      <c r="X509" t="s">
        <v>350</v>
      </c>
      <c r="Z509" t="s">
        <v>351</v>
      </c>
    </row>
    <row r="510" spans="1:26">
      <c r="A510" t="s">
        <v>1244</v>
      </c>
      <c r="B510">
        <v>96834333</v>
      </c>
      <c r="C510" t="s">
        <v>1242</v>
      </c>
      <c r="D510" t="s">
        <v>1243</v>
      </c>
      <c r="E510" t="s">
        <v>343</v>
      </c>
      <c r="F510">
        <v>23</v>
      </c>
      <c r="G510" t="s">
        <v>344</v>
      </c>
      <c r="H510">
        <v>24322</v>
      </c>
      <c r="I510" t="s">
        <v>1143</v>
      </c>
      <c r="J510" t="s">
        <v>1144</v>
      </c>
      <c r="K510" t="s">
        <v>1143</v>
      </c>
      <c r="L510">
        <v>20030516</v>
      </c>
      <c r="M510" t="s">
        <v>1244</v>
      </c>
      <c r="N510">
        <v>235247</v>
      </c>
      <c r="P510">
        <v>1</v>
      </c>
      <c r="Q510" t="s">
        <v>348</v>
      </c>
      <c r="S510" t="s">
        <v>349</v>
      </c>
      <c r="X510" t="s">
        <v>350</v>
      </c>
      <c r="Z510" t="s">
        <v>351</v>
      </c>
    </row>
    <row r="511" spans="1:26">
      <c r="A511" t="s">
        <v>1247</v>
      </c>
      <c r="B511">
        <v>96782335</v>
      </c>
      <c r="C511" t="s">
        <v>1245</v>
      </c>
      <c r="D511" t="s">
        <v>1246</v>
      </c>
      <c r="E511" t="s">
        <v>343</v>
      </c>
      <c r="F511">
        <v>23</v>
      </c>
      <c r="G511" t="s">
        <v>344</v>
      </c>
      <c r="H511">
        <v>24322</v>
      </c>
      <c r="I511" t="s">
        <v>1143</v>
      </c>
      <c r="J511" t="s">
        <v>1144</v>
      </c>
      <c r="K511" t="s">
        <v>1143</v>
      </c>
      <c r="L511">
        <v>20011128</v>
      </c>
      <c r="M511" t="s">
        <v>1247</v>
      </c>
      <c r="N511">
        <v>235247</v>
      </c>
      <c r="P511">
        <v>3</v>
      </c>
      <c r="Q511" t="s">
        <v>348</v>
      </c>
      <c r="S511" t="s">
        <v>349</v>
      </c>
      <c r="X511" t="s">
        <v>350</v>
      </c>
      <c r="Z511" t="s">
        <v>351</v>
      </c>
    </row>
    <row r="512" spans="1:26">
      <c r="A512" t="s">
        <v>1250</v>
      </c>
      <c r="B512">
        <v>96783740</v>
      </c>
      <c r="C512" t="s">
        <v>1248</v>
      </c>
      <c r="D512" t="s">
        <v>1249</v>
      </c>
      <c r="E512" t="s">
        <v>343</v>
      </c>
      <c r="F512">
        <v>23</v>
      </c>
      <c r="G512" t="s">
        <v>344</v>
      </c>
      <c r="H512">
        <v>24322</v>
      </c>
      <c r="I512" t="s">
        <v>1143</v>
      </c>
      <c r="J512" t="s">
        <v>1144</v>
      </c>
      <c r="K512" t="s">
        <v>1143</v>
      </c>
      <c r="L512">
        <v>20021124</v>
      </c>
      <c r="M512" t="s">
        <v>1250</v>
      </c>
      <c r="N512">
        <v>235247</v>
      </c>
      <c r="P512">
        <v>2</v>
      </c>
      <c r="Q512" t="s">
        <v>348</v>
      </c>
      <c r="S512" t="s">
        <v>349</v>
      </c>
      <c r="X512" t="s">
        <v>350</v>
      </c>
      <c r="Z512" t="s">
        <v>351</v>
      </c>
    </row>
    <row r="513" spans="1:26">
      <c r="A513" t="s">
        <v>1253</v>
      </c>
      <c r="B513">
        <v>96782739</v>
      </c>
      <c r="C513" t="s">
        <v>1251</v>
      </c>
      <c r="D513" t="s">
        <v>1252</v>
      </c>
      <c r="E513" t="s">
        <v>360</v>
      </c>
      <c r="F513">
        <v>23</v>
      </c>
      <c r="G513" t="s">
        <v>344</v>
      </c>
      <c r="H513">
        <v>24322</v>
      </c>
      <c r="I513" t="s">
        <v>1143</v>
      </c>
      <c r="J513" t="s">
        <v>1144</v>
      </c>
      <c r="K513" t="s">
        <v>1143</v>
      </c>
      <c r="L513">
        <v>20020427</v>
      </c>
      <c r="M513" t="s">
        <v>1253</v>
      </c>
      <c r="N513">
        <v>235247</v>
      </c>
      <c r="P513">
        <v>2</v>
      </c>
      <c r="Q513" t="s">
        <v>348</v>
      </c>
      <c r="S513" t="s">
        <v>349</v>
      </c>
      <c r="X513" t="s">
        <v>350</v>
      </c>
      <c r="Z513" t="s">
        <v>351</v>
      </c>
    </row>
    <row r="514" spans="1:26">
      <c r="A514" t="s">
        <v>1256</v>
      </c>
      <c r="B514">
        <v>85040926</v>
      </c>
      <c r="C514" t="s">
        <v>1254</v>
      </c>
      <c r="D514" t="s">
        <v>1255</v>
      </c>
      <c r="E514" t="s">
        <v>343</v>
      </c>
      <c r="F514">
        <v>23</v>
      </c>
      <c r="G514" t="s">
        <v>344</v>
      </c>
      <c r="H514">
        <v>24322</v>
      </c>
      <c r="I514" t="s">
        <v>1143</v>
      </c>
      <c r="J514" t="s">
        <v>1144</v>
      </c>
      <c r="K514" t="s">
        <v>1143</v>
      </c>
      <c r="L514">
        <v>20010605</v>
      </c>
      <c r="M514" t="s">
        <v>1256</v>
      </c>
      <c r="N514">
        <v>235247</v>
      </c>
      <c r="P514">
        <v>3</v>
      </c>
      <c r="Q514" t="s">
        <v>348</v>
      </c>
      <c r="S514" t="s">
        <v>349</v>
      </c>
      <c r="X514" t="s">
        <v>350</v>
      </c>
      <c r="Z514" t="s">
        <v>351</v>
      </c>
    </row>
    <row r="515" spans="1:26">
      <c r="A515" t="s">
        <v>1259</v>
      </c>
      <c r="B515">
        <v>96783336</v>
      </c>
      <c r="C515" t="s">
        <v>1257</v>
      </c>
      <c r="D515" t="s">
        <v>1258</v>
      </c>
      <c r="E515" t="s">
        <v>343</v>
      </c>
      <c r="F515">
        <v>23</v>
      </c>
      <c r="G515" t="s">
        <v>344</v>
      </c>
      <c r="H515">
        <v>24322</v>
      </c>
      <c r="I515" t="s">
        <v>1143</v>
      </c>
      <c r="J515" t="s">
        <v>1144</v>
      </c>
      <c r="K515" t="s">
        <v>1143</v>
      </c>
      <c r="L515">
        <v>20020817</v>
      </c>
      <c r="M515" t="s">
        <v>1259</v>
      </c>
      <c r="N515">
        <v>235247</v>
      </c>
      <c r="P515">
        <v>2</v>
      </c>
      <c r="Q515" t="s">
        <v>348</v>
      </c>
      <c r="S515" t="s">
        <v>349</v>
      </c>
      <c r="X515" t="s">
        <v>350</v>
      </c>
      <c r="Z515" t="s">
        <v>351</v>
      </c>
    </row>
    <row r="516" spans="1:26">
      <c r="A516" t="s">
        <v>1262</v>
      </c>
      <c r="B516">
        <v>96784034</v>
      </c>
      <c r="C516" t="s">
        <v>1260</v>
      </c>
      <c r="D516" t="s">
        <v>1261</v>
      </c>
      <c r="E516" t="s">
        <v>343</v>
      </c>
      <c r="F516">
        <v>23</v>
      </c>
      <c r="G516" t="s">
        <v>344</v>
      </c>
      <c r="H516">
        <v>24322</v>
      </c>
      <c r="I516" t="s">
        <v>1143</v>
      </c>
      <c r="J516" t="s">
        <v>1144</v>
      </c>
      <c r="K516" t="s">
        <v>1143</v>
      </c>
      <c r="L516">
        <v>20021102</v>
      </c>
      <c r="M516" t="s">
        <v>1262</v>
      </c>
      <c r="N516">
        <v>235247</v>
      </c>
      <c r="P516">
        <v>2</v>
      </c>
      <c r="Q516" t="s">
        <v>348</v>
      </c>
      <c r="S516" t="s">
        <v>349</v>
      </c>
      <c r="X516" t="s">
        <v>350</v>
      </c>
      <c r="Z516" t="s">
        <v>351</v>
      </c>
    </row>
    <row r="517" spans="1:26">
      <c r="A517" t="s">
        <v>1265</v>
      </c>
      <c r="B517">
        <v>96783033</v>
      </c>
      <c r="C517" t="s">
        <v>1263</v>
      </c>
      <c r="D517" t="s">
        <v>1264</v>
      </c>
      <c r="E517" t="s">
        <v>360</v>
      </c>
      <c r="F517">
        <v>23</v>
      </c>
      <c r="G517" t="s">
        <v>344</v>
      </c>
      <c r="H517">
        <v>24322</v>
      </c>
      <c r="I517" t="s">
        <v>1143</v>
      </c>
      <c r="J517" t="s">
        <v>1144</v>
      </c>
      <c r="K517" t="s">
        <v>1143</v>
      </c>
      <c r="L517">
        <v>20020528</v>
      </c>
      <c r="M517" t="s">
        <v>1265</v>
      </c>
      <c r="N517">
        <v>235247</v>
      </c>
      <c r="P517">
        <v>2</v>
      </c>
      <c r="Q517" t="s">
        <v>348</v>
      </c>
      <c r="S517" t="s">
        <v>349</v>
      </c>
      <c r="X517" t="s">
        <v>350</v>
      </c>
      <c r="Z517" t="s">
        <v>351</v>
      </c>
    </row>
    <row r="518" spans="1:26">
      <c r="A518" t="s">
        <v>1268</v>
      </c>
      <c r="B518">
        <v>96784236</v>
      </c>
      <c r="C518" t="s">
        <v>1266</v>
      </c>
      <c r="D518" t="s">
        <v>1267</v>
      </c>
      <c r="E518" t="s">
        <v>343</v>
      </c>
      <c r="F518">
        <v>23</v>
      </c>
      <c r="G518" t="s">
        <v>344</v>
      </c>
      <c r="H518">
        <v>24322</v>
      </c>
      <c r="I518" t="s">
        <v>1143</v>
      </c>
      <c r="J518" t="s">
        <v>1144</v>
      </c>
      <c r="K518" t="s">
        <v>1143</v>
      </c>
      <c r="L518">
        <v>20021019</v>
      </c>
      <c r="M518" t="s">
        <v>1268</v>
      </c>
      <c r="N518">
        <v>235247</v>
      </c>
      <c r="P518">
        <v>2</v>
      </c>
      <c r="Q518" t="s">
        <v>348</v>
      </c>
      <c r="S518" t="s">
        <v>349</v>
      </c>
      <c r="X518" t="s">
        <v>350</v>
      </c>
      <c r="Z518" t="s">
        <v>351</v>
      </c>
    </row>
    <row r="519" spans="1:26">
      <c r="A519" t="s">
        <v>1271</v>
      </c>
      <c r="B519">
        <v>96782638</v>
      </c>
      <c r="C519" t="s">
        <v>1269</v>
      </c>
      <c r="D519" t="s">
        <v>1270</v>
      </c>
      <c r="E519" t="s">
        <v>360</v>
      </c>
      <c r="F519">
        <v>23</v>
      </c>
      <c r="G519" t="s">
        <v>344</v>
      </c>
      <c r="H519">
        <v>24322</v>
      </c>
      <c r="I519" t="s">
        <v>1143</v>
      </c>
      <c r="J519" t="s">
        <v>1144</v>
      </c>
      <c r="K519" t="s">
        <v>1143</v>
      </c>
      <c r="L519">
        <v>20020705</v>
      </c>
      <c r="M519" t="s">
        <v>1271</v>
      </c>
      <c r="N519">
        <v>235247</v>
      </c>
      <c r="P519">
        <v>2</v>
      </c>
      <c r="Q519" t="s">
        <v>348</v>
      </c>
      <c r="S519" t="s">
        <v>349</v>
      </c>
      <c r="X519" t="s">
        <v>350</v>
      </c>
      <c r="Z519" t="s">
        <v>351</v>
      </c>
    </row>
    <row r="520" spans="1:26">
      <c r="A520" t="s">
        <v>2082</v>
      </c>
      <c r="B520">
        <v>87841331</v>
      </c>
      <c r="C520" t="s">
        <v>2078</v>
      </c>
      <c r="D520" t="s">
        <v>2079</v>
      </c>
      <c r="E520" t="s">
        <v>343</v>
      </c>
      <c r="F520">
        <v>23</v>
      </c>
      <c r="G520" t="s">
        <v>344</v>
      </c>
      <c r="H520">
        <v>24347</v>
      </c>
      <c r="I520" t="s">
        <v>2080</v>
      </c>
      <c r="J520" t="s">
        <v>2081</v>
      </c>
      <c r="K520" t="s">
        <v>2080</v>
      </c>
      <c r="L520">
        <v>20011220</v>
      </c>
      <c r="M520" t="s">
        <v>2082</v>
      </c>
      <c r="N520">
        <v>235233</v>
      </c>
      <c r="P520">
        <v>3</v>
      </c>
      <c r="Q520" t="s">
        <v>348</v>
      </c>
      <c r="S520" t="s">
        <v>349</v>
      </c>
      <c r="X520" t="s">
        <v>350</v>
      </c>
      <c r="Z520" t="s">
        <v>351</v>
      </c>
    </row>
    <row r="521" spans="1:26">
      <c r="A521" t="s">
        <v>2085</v>
      </c>
      <c r="B521">
        <v>96882235</v>
      </c>
      <c r="C521" t="s">
        <v>2083</v>
      </c>
      <c r="D521" t="s">
        <v>2084</v>
      </c>
      <c r="E521" t="s">
        <v>360</v>
      </c>
      <c r="F521">
        <v>23</v>
      </c>
      <c r="G521" t="s">
        <v>344</v>
      </c>
      <c r="H521">
        <v>24347</v>
      </c>
      <c r="I521" t="s">
        <v>2080</v>
      </c>
      <c r="J521" t="s">
        <v>2081</v>
      </c>
      <c r="K521" t="s">
        <v>2080</v>
      </c>
      <c r="L521">
        <v>20040307</v>
      </c>
      <c r="M521" t="s">
        <v>2085</v>
      </c>
      <c r="N521">
        <v>235233</v>
      </c>
      <c r="P521">
        <v>1</v>
      </c>
      <c r="Q521" t="s">
        <v>348</v>
      </c>
      <c r="S521" t="s">
        <v>349</v>
      </c>
      <c r="X521" t="s">
        <v>350</v>
      </c>
      <c r="Z521" t="s">
        <v>351</v>
      </c>
    </row>
    <row r="522" spans="1:26">
      <c r="A522" t="s">
        <v>2088</v>
      </c>
      <c r="B522">
        <v>80330317</v>
      </c>
      <c r="C522" t="s">
        <v>2086</v>
      </c>
      <c r="D522" t="s">
        <v>2087</v>
      </c>
      <c r="E522" t="s">
        <v>343</v>
      </c>
      <c r="F522">
        <v>23</v>
      </c>
      <c r="G522" t="s">
        <v>344</v>
      </c>
      <c r="H522">
        <v>24347</v>
      </c>
      <c r="I522" t="s">
        <v>2080</v>
      </c>
      <c r="J522" t="s">
        <v>2081</v>
      </c>
      <c r="K522" t="s">
        <v>2080</v>
      </c>
      <c r="L522">
        <v>20020109</v>
      </c>
      <c r="M522" t="s">
        <v>2088</v>
      </c>
      <c r="N522">
        <v>235233</v>
      </c>
      <c r="P522">
        <v>3</v>
      </c>
      <c r="Q522" t="s">
        <v>348</v>
      </c>
      <c r="S522" t="s">
        <v>349</v>
      </c>
      <c r="X522" t="s">
        <v>350</v>
      </c>
      <c r="Z522" t="s">
        <v>351</v>
      </c>
    </row>
    <row r="523" spans="1:26">
      <c r="A523" t="s">
        <v>2091</v>
      </c>
      <c r="B523">
        <v>87841533</v>
      </c>
      <c r="C523" t="s">
        <v>2089</v>
      </c>
      <c r="D523" t="s">
        <v>2090</v>
      </c>
      <c r="E523" t="s">
        <v>343</v>
      </c>
      <c r="F523">
        <v>23</v>
      </c>
      <c r="G523" t="s">
        <v>344</v>
      </c>
      <c r="H523">
        <v>24347</v>
      </c>
      <c r="I523" t="s">
        <v>2080</v>
      </c>
      <c r="J523" t="s">
        <v>2081</v>
      </c>
      <c r="K523" t="s">
        <v>2080</v>
      </c>
      <c r="L523">
        <v>20020529</v>
      </c>
      <c r="M523" t="s">
        <v>2091</v>
      </c>
      <c r="N523">
        <v>235233</v>
      </c>
      <c r="P523">
        <v>2</v>
      </c>
      <c r="Q523" t="s">
        <v>348</v>
      </c>
      <c r="S523" t="s">
        <v>349</v>
      </c>
      <c r="X523" t="s">
        <v>350</v>
      </c>
      <c r="Z523" t="s">
        <v>351</v>
      </c>
    </row>
    <row r="524" spans="1:26">
      <c r="A524" t="s">
        <v>2094</v>
      </c>
      <c r="B524">
        <v>96882336</v>
      </c>
      <c r="C524" t="s">
        <v>2092</v>
      </c>
      <c r="D524" t="s">
        <v>2093</v>
      </c>
      <c r="E524" t="s">
        <v>360</v>
      </c>
      <c r="F524">
        <v>23</v>
      </c>
      <c r="G524" t="s">
        <v>344</v>
      </c>
      <c r="H524">
        <v>24347</v>
      </c>
      <c r="I524" t="s">
        <v>2080</v>
      </c>
      <c r="J524" t="s">
        <v>2081</v>
      </c>
      <c r="K524" t="s">
        <v>2080</v>
      </c>
      <c r="L524">
        <v>20030425</v>
      </c>
      <c r="M524" t="s">
        <v>2094</v>
      </c>
      <c r="N524">
        <v>235233</v>
      </c>
      <c r="P524">
        <v>1</v>
      </c>
      <c r="Q524" t="s">
        <v>348</v>
      </c>
      <c r="S524" t="s">
        <v>349</v>
      </c>
      <c r="X524" t="s">
        <v>350</v>
      </c>
      <c r="Z524" t="s">
        <v>351</v>
      </c>
    </row>
    <row r="525" spans="1:26">
      <c r="A525" t="s">
        <v>2097</v>
      </c>
      <c r="B525">
        <v>96882437</v>
      </c>
      <c r="C525" t="s">
        <v>2095</v>
      </c>
      <c r="D525" t="s">
        <v>2096</v>
      </c>
      <c r="E525" t="s">
        <v>360</v>
      </c>
      <c r="F525">
        <v>23</v>
      </c>
      <c r="G525" t="s">
        <v>344</v>
      </c>
      <c r="H525">
        <v>24347</v>
      </c>
      <c r="I525" t="s">
        <v>2080</v>
      </c>
      <c r="J525" t="s">
        <v>2081</v>
      </c>
      <c r="K525" t="s">
        <v>2080</v>
      </c>
      <c r="L525">
        <v>20030506</v>
      </c>
      <c r="M525" t="s">
        <v>2097</v>
      </c>
      <c r="N525">
        <v>235233</v>
      </c>
      <c r="P525">
        <v>1</v>
      </c>
      <c r="Q525" t="s">
        <v>348</v>
      </c>
      <c r="S525" t="s">
        <v>349</v>
      </c>
      <c r="X525" t="s">
        <v>350</v>
      </c>
      <c r="Z525" t="s">
        <v>351</v>
      </c>
    </row>
    <row r="526" spans="1:26">
      <c r="A526" t="s">
        <v>2100</v>
      </c>
      <c r="B526">
        <v>96882134</v>
      </c>
      <c r="C526" t="s">
        <v>2098</v>
      </c>
      <c r="D526" t="s">
        <v>2099</v>
      </c>
      <c r="E526" t="s">
        <v>360</v>
      </c>
      <c r="F526">
        <v>23</v>
      </c>
      <c r="G526" t="s">
        <v>344</v>
      </c>
      <c r="H526">
        <v>24347</v>
      </c>
      <c r="I526" t="s">
        <v>2080</v>
      </c>
      <c r="J526" t="s">
        <v>2081</v>
      </c>
      <c r="K526" t="s">
        <v>2080</v>
      </c>
      <c r="L526">
        <v>20030728</v>
      </c>
      <c r="M526" t="s">
        <v>2100</v>
      </c>
      <c r="N526">
        <v>235233</v>
      </c>
      <c r="P526">
        <v>1</v>
      </c>
      <c r="Q526" t="s">
        <v>348</v>
      </c>
      <c r="S526" t="s">
        <v>349</v>
      </c>
      <c r="X526" t="s">
        <v>350</v>
      </c>
      <c r="Z526" t="s">
        <v>351</v>
      </c>
    </row>
    <row r="527" spans="1:26">
      <c r="A527" t="s">
        <v>2205</v>
      </c>
      <c r="B527">
        <v>81417728</v>
      </c>
      <c r="C527" t="s">
        <v>2200</v>
      </c>
      <c r="D527" t="s">
        <v>2201</v>
      </c>
      <c r="E527" t="s">
        <v>343</v>
      </c>
      <c r="F527">
        <v>23</v>
      </c>
      <c r="G527" t="s">
        <v>344</v>
      </c>
      <c r="H527">
        <v>24328</v>
      </c>
      <c r="I527" t="s">
        <v>2202</v>
      </c>
      <c r="J527" t="s">
        <v>2203</v>
      </c>
      <c r="K527" t="s">
        <v>2204</v>
      </c>
      <c r="L527">
        <v>20020110</v>
      </c>
      <c r="M527" t="s">
        <v>2205</v>
      </c>
      <c r="N527">
        <v>235265</v>
      </c>
      <c r="P527">
        <v>3</v>
      </c>
      <c r="Q527" t="s">
        <v>348</v>
      </c>
      <c r="S527" t="s">
        <v>349</v>
      </c>
      <c r="X527" t="s">
        <v>350</v>
      </c>
      <c r="Z527" t="s">
        <v>351</v>
      </c>
    </row>
    <row r="528" spans="1:26">
      <c r="A528" t="s">
        <v>2208</v>
      </c>
      <c r="B528">
        <v>91760427</v>
      </c>
      <c r="C528" t="s">
        <v>2206</v>
      </c>
      <c r="D528" t="s">
        <v>2207</v>
      </c>
      <c r="E528" t="s">
        <v>360</v>
      </c>
      <c r="F528">
        <v>23</v>
      </c>
      <c r="G528" t="s">
        <v>344</v>
      </c>
      <c r="H528">
        <v>24328</v>
      </c>
      <c r="I528" t="s">
        <v>2202</v>
      </c>
      <c r="J528" t="s">
        <v>2203</v>
      </c>
      <c r="K528" t="s">
        <v>2204</v>
      </c>
      <c r="L528">
        <v>20020417</v>
      </c>
      <c r="M528" t="s">
        <v>2208</v>
      </c>
      <c r="N528">
        <v>235265</v>
      </c>
      <c r="P528">
        <v>2</v>
      </c>
      <c r="Q528" t="s">
        <v>348</v>
      </c>
      <c r="S528" t="s">
        <v>349</v>
      </c>
      <c r="X528" t="s">
        <v>350</v>
      </c>
      <c r="Z528" t="s">
        <v>351</v>
      </c>
    </row>
    <row r="529" spans="1:26">
      <c r="A529" t="s">
        <v>2211</v>
      </c>
      <c r="B529">
        <v>91762025</v>
      </c>
      <c r="C529" t="s">
        <v>2209</v>
      </c>
      <c r="D529" t="s">
        <v>2210</v>
      </c>
      <c r="E529" t="s">
        <v>343</v>
      </c>
      <c r="F529">
        <v>23</v>
      </c>
      <c r="G529" t="s">
        <v>344</v>
      </c>
      <c r="H529">
        <v>24328</v>
      </c>
      <c r="I529" t="s">
        <v>2202</v>
      </c>
      <c r="J529" t="s">
        <v>2203</v>
      </c>
      <c r="K529" t="s">
        <v>2204</v>
      </c>
      <c r="L529">
        <v>20020611</v>
      </c>
      <c r="M529" t="s">
        <v>2211</v>
      </c>
      <c r="N529">
        <v>235265</v>
      </c>
      <c r="P529">
        <v>2</v>
      </c>
      <c r="Q529" t="s">
        <v>348</v>
      </c>
      <c r="S529" t="s">
        <v>349</v>
      </c>
      <c r="X529" t="s">
        <v>350</v>
      </c>
      <c r="Z529" t="s">
        <v>351</v>
      </c>
    </row>
    <row r="530" spans="1:26">
      <c r="A530" t="s">
        <v>2214</v>
      </c>
      <c r="B530">
        <v>81415019</v>
      </c>
      <c r="C530" t="s">
        <v>2212</v>
      </c>
      <c r="D530" t="s">
        <v>2213</v>
      </c>
      <c r="E530" t="s">
        <v>343</v>
      </c>
      <c r="F530">
        <v>23</v>
      </c>
      <c r="G530" t="s">
        <v>344</v>
      </c>
      <c r="H530">
        <v>24328</v>
      </c>
      <c r="I530" t="s">
        <v>2202</v>
      </c>
      <c r="J530" t="s">
        <v>2203</v>
      </c>
      <c r="K530" t="s">
        <v>2204</v>
      </c>
      <c r="L530">
        <v>20011126</v>
      </c>
      <c r="M530" t="s">
        <v>2214</v>
      </c>
      <c r="N530">
        <v>235265</v>
      </c>
      <c r="P530">
        <v>3</v>
      </c>
      <c r="Q530" t="s">
        <v>348</v>
      </c>
      <c r="S530" t="s">
        <v>349</v>
      </c>
      <c r="X530" t="s">
        <v>350</v>
      </c>
      <c r="Z530" t="s">
        <v>351</v>
      </c>
    </row>
    <row r="531" spans="1:26">
      <c r="A531" t="s">
        <v>2217</v>
      </c>
      <c r="B531">
        <v>81415120</v>
      </c>
      <c r="C531" t="s">
        <v>2215</v>
      </c>
      <c r="D531" t="s">
        <v>2216</v>
      </c>
      <c r="E531" t="s">
        <v>343</v>
      </c>
      <c r="F531">
        <v>23</v>
      </c>
      <c r="G531" t="s">
        <v>344</v>
      </c>
      <c r="H531">
        <v>24328</v>
      </c>
      <c r="I531" t="s">
        <v>2202</v>
      </c>
      <c r="J531" t="s">
        <v>2203</v>
      </c>
      <c r="K531" t="s">
        <v>2204</v>
      </c>
      <c r="L531">
        <v>20010826</v>
      </c>
      <c r="M531" t="s">
        <v>2217</v>
      </c>
      <c r="N531">
        <v>235265</v>
      </c>
      <c r="P531">
        <v>3</v>
      </c>
      <c r="Q531" t="s">
        <v>348</v>
      </c>
      <c r="S531" t="s">
        <v>349</v>
      </c>
      <c r="X531" t="s">
        <v>350</v>
      </c>
      <c r="Z531" t="s">
        <v>351</v>
      </c>
    </row>
    <row r="532" spans="1:26">
      <c r="A532" t="s">
        <v>2220</v>
      </c>
      <c r="B532">
        <v>91759940</v>
      </c>
      <c r="C532" t="s">
        <v>2218</v>
      </c>
      <c r="D532" t="s">
        <v>2219</v>
      </c>
      <c r="E532" t="s">
        <v>360</v>
      </c>
      <c r="F532">
        <v>23</v>
      </c>
      <c r="G532" t="s">
        <v>344</v>
      </c>
      <c r="H532">
        <v>24328</v>
      </c>
      <c r="I532" t="s">
        <v>2202</v>
      </c>
      <c r="J532" t="s">
        <v>2203</v>
      </c>
      <c r="K532" t="s">
        <v>2204</v>
      </c>
      <c r="L532">
        <v>20020709</v>
      </c>
      <c r="M532" t="s">
        <v>2220</v>
      </c>
      <c r="N532">
        <v>235265</v>
      </c>
      <c r="P532">
        <v>2</v>
      </c>
      <c r="Q532" t="s">
        <v>348</v>
      </c>
      <c r="S532" t="s">
        <v>349</v>
      </c>
      <c r="X532" t="s">
        <v>350</v>
      </c>
      <c r="Z532" t="s">
        <v>351</v>
      </c>
    </row>
    <row r="533" spans="1:26">
      <c r="A533" t="s">
        <v>2223</v>
      </c>
      <c r="B533">
        <v>91759637</v>
      </c>
      <c r="C533" t="s">
        <v>2221</v>
      </c>
      <c r="D533" t="s">
        <v>2222</v>
      </c>
      <c r="E533" t="s">
        <v>360</v>
      </c>
      <c r="F533">
        <v>23</v>
      </c>
      <c r="G533" t="s">
        <v>344</v>
      </c>
      <c r="H533">
        <v>24328</v>
      </c>
      <c r="I533" t="s">
        <v>2202</v>
      </c>
      <c r="J533" t="s">
        <v>2203</v>
      </c>
      <c r="K533" t="s">
        <v>2204</v>
      </c>
      <c r="L533">
        <v>20020522</v>
      </c>
      <c r="M533" t="s">
        <v>2223</v>
      </c>
      <c r="N533">
        <v>235265</v>
      </c>
      <c r="P533">
        <v>2</v>
      </c>
      <c r="Q533" t="s">
        <v>348</v>
      </c>
      <c r="S533" t="s">
        <v>349</v>
      </c>
      <c r="X533" t="s">
        <v>350</v>
      </c>
      <c r="Z533" t="s">
        <v>351</v>
      </c>
    </row>
    <row r="534" spans="1:26">
      <c r="A534" t="s">
        <v>2226</v>
      </c>
      <c r="B534">
        <v>91762126</v>
      </c>
      <c r="C534" t="s">
        <v>2224</v>
      </c>
      <c r="D534" t="s">
        <v>2225</v>
      </c>
      <c r="E534" t="s">
        <v>343</v>
      </c>
      <c r="F534">
        <v>23</v>
      </c>
      <c r="G534" t="s">
        <v>344</v>
      </c>
      <c r="H534">
        <v>24328</v>
      </c>
      <c r="I534" t="s">
        <v>2202</v>
      </c>
      <c r="J534" t="s">
        <v>2203</v>
      </c>
      <c r="K534" t="s">
        <v>2204</v>
      </c>
      <c r="L534">
        <v>20020816</v>
      </c>
      <c r="M534" t="s">
        <v>2226</v>
      </c>
      <c r="N534">
        <v>235265</v>
      </c>
      <c r="P534">
        <v>2</v>
      </c>
      <c r="Q534" t="s">
        <v>348</v>
      </c>
      <c r="S534" t="s">
        <v>349</v>
      </c>
      <c r="X534" t="s">
        <v>350</v>
      </c>
      <c r="Z534" t="s">
        <v>351</v>
      </c>
    </row>
    <row r="535" spans="1:26">
      <c r="A535" t="s">
        <v>2229</v>
      </c>
      <c r="B535">
        <v>91761529</v>
      </c>
      <c r="C535" t="s">
        <v>2227</v>
      </c>
      <c r="D535" t="s">
        <v>2228</v>
      </c>
      <c r="E535" t="s">
        <v>343</v>
      </c>
      <c r="F535">
        <v>23</v>
      </c>
      <c r="G535" t="s">
        <v>344</v>
      </c>
      <c r="H535">
        <v>24328</v>
      </c>
      <c r="I535" t="s">
        <v>2202</v>
      </c>
      <c r="J535" t="s">
        <v>2203</v>
      </c>
      <c r="K535" t="s">
        <v>2204</v>
      </c>
      <c r="L535">
        <v>20020725</v>
      </c>
      <c r="M535" t="s">
        <v>2229</v>
      </c>
      <c r="N535">
        <v>235265</v>
      </c>
      <c r="P535">
        <v>2</v>
      </c>
      <c r="Q535" t="s">
        <v>348</v>
      </c>
      <c r="S535" t="s">
        <v>349</v>
      </c>
      <c r="X535" t="s">
        <v>350</v>
      </c>
      <c r="Z535" t="s">
        <v>351</v>
      </c>
    </row>
    <row r="536" spans="1:26">
      <c r="A536" t="s">
        <v>2232</v>
      </c>
      <c r="B536">
        <v>91759738</v>
      </c>
      <c r="C536" t="s">
        <v>2230</v>
      </c>
      <c r="D536" t="s">
        <v>2231</v>
      </c>
      <c r="E536" t="s">
        <v>360</v>
      </c>
      <c r="F536">
        <v>23</v>
      </c>
      <c r="G536" t="s">
        <v>344</v>
      </c>
      <c r="H536">
        <v>24328</v>
      </c>
      <c r="I536" t="s">
        <v>2202</v>
      </c>
      <c r="J536" t="s">
        <v>2203</v>
      </c>
      <c r="K536" t="s">
        <v>2204</v>
      </c>
      <c r="L536">
        <v>20030204</v>
      </c>
      <c r="M536" t="s">
        <v>2232</v>
      </c>
      <c r="N536">
        <v>235265</v>
      </c>
      <c r="P536">
        <v>2</v>
      </c>
      <c r="Q536" t="s">
        <v>348</v>
      </c>
      <c r="S536" t="s">
        <v>349</v>
      </c>
      <c r="X536" t="s">
        <v>350</v>
      </c>
      <c r="Z536" t="s">
        <v>351</v>
      </c>
    </row>
    <row r="537" spans="1:26">
      <c r="A537" t="s">
        <v>2235</v>
      </c>
      <c r="B537">
        <v>91761428</v>
      </c>
      <c r="C537" t="s">
        <v>2233</v>
      </c>
      <c r="D537" t="s">
        <v>2234</v>
      </c>
      <c r="E537" t="s">
        <v>343</v>
      </c>
      <c r="F537">
        <v>23</v>
      </c>
      <c r="G537" t="s">
        <v>344</v>
      </c>
      <c r="H537">
        <v>24328</v>
      </c>
      <c r="I537" t="s">
        <v>2202</v>
      </c>
      <c r="J537" t="s">
        <v>2203</v>
      </c>
      <c r="K537" t="s">
        <v>2204</v>
      </c>
      <c r="L537">
        <v>20030228</v>
      </c>
      <c r="M537" t="s">
        <v>2235</v>
      </c>
      <c r="N537">
        <v>235265</v>
      </c>
      <c r="P537">
        <v>2</v>
      </c>
      <c r="Q537" t="s">
        <v>348</v>
      </c>
      <c r="S537" t="s">
        <v>349</v>
      </c>
      <c r="X537" t="s">
        <v>350</v>
      </c>
      <c r="Z537" t="s">
        <v>351</v>
      </c>
    </row>
    <row r="538" spans="1:26">
      <c r="A538" t="s">
        <v>2238</v>
      </c>
      <c r="B538">
        <v>91761731</v>
      </c>
      <c r="C538" t="s">
        <v>2236</v>
      </c>
      <c r="D538" t="s">
        <v>2237</v>
      </c>
      <c r="E538" t="s">
        <v>343</v>
      </c>
      <c r="F538">
        <v>23</v>
      </c>
      <c r="G538" t="s">
        <v>344</v>
      </c>
      <c r="H538">
        <v>24328</v>
      </c>
      <c r="I538" t="s">
        <v>2202</v>
      </c>
      <c r="J538" t="s">
        <v>2203</v>
      </c>
      <c r="K538" t="s">
        <v>2204</v>
      </c>
      <c r="L538">
        <v>20020429</v>
      </c>
      <c r="M538" t="s">
        <v>2238</v>
      </c>
      <c r="N538">
        <v>235265</v>
      </c>
      <c r="P538">
        <v>2</v>
      </c>
      <c r="Q538" t="s">
        <v>348</v>
      </c>
      <c r="S538" t="s">
        <v>349</v>
      </c>
      <c r="X538" t="s">
        <v>350</v>
      </c>
      <c r="Z538" t="s">
        <v>351</v>
      </c>
    </row>
    <row r="539" spans="1:26">
      <c r="A539" t="s">
        <v>2241</v>
      </c>
      <c r="B539">
        <v>81414422</v>
      </c>
      <c r="C539" t="s">
        <v>2239</v>
      </c>
      <c r="D539" t="s">
        <v>2240</v>
      </c>
      <c r="E539" t="s">
        <v>343</v>
      </c>
      <c r="F539">
        <v>23</v>
      </c>
      <c r="G539" t="s">
        <v>344</v>
      </c>
      <c r="H539">
        <v>24328</v>
      </c>
      <c r="I539" t="s">
        <v>2202</v>
      </c>
      <c r="J539" t="s">
        <v>2203</v>
      </c>
      <c r="K539" t="s">
        <v>2204</v>
      </c>
      <c r="L539">
        <v>20011001</v>
      </c>
      <c r="M539" t="s">
        <v>2241</v>
      </c>
      <c r="N539">
        <v>235265</v>
      </c>
      <c r="P539">
        <v>3</v>
      </c>
      <c r="Q539" t="s">
        <v>348</v>
      </c>
      <c r="S539" t="s">
        <v>349</v>
      </c>
      <c r="X539" t="s">
        <v>350</v>
      </c>
      <c r="Z539" t="s">
        <v>351</v>
      </c>
    </row>
    <row r="540" spans="1:26">
      <c r="A540" t="s">
        <v>2244</v>
      </c>
      <c r="B540">
        <v>81415322</v>
      </c>
      <c r="C540" t="s">
        <v>2242</v>
      </c>
      <c r="D540" t="s">
        <v>2243</v>
      </c>
      <c r="E540" t="s">
        <v>343</v>
      </c>
      <c r="F540">
        <v>23</v>
      </c>
      <c r="G540" t="s">
        <v>344</v>
      </c>
      <c r="H540">
        <v>24328</v>
      </c>
      <c r="I540" t="s">
        <v>2202</v>
      </c>
      <c r="J540" t="s">
        <v>2203</v>
      </c>
      <c r="K540" t="s">
        <v>2204</v>
      </c>
      <c r="L540">
        <v>20010930</v>
      </c>
      <c r="M540" t="s">
        <v>2244</v>
      </c>
      <c r="N540">
        <v>235265</v>
      </c>
      <c r="P540">
        <v>3</v>
      </c>
      <c r="Q540" t="s">
        <v>348</v>
      </c>
      <c r="S540" t="s">
        <v>349</v>
      </c>
      <c r="X540" t="s">
        <v>350</v>
      </c>
      <c r="Z540" t="s">
        <v>351</v>
      </c>
    </row>
    <row r="541" spans="1:26">
      <c r="A541" t="s">
        <v>2247</v>
      </c>
      <c r="B541">
        <v>91760528</v>
      </c>
      <c r="C541" t="s">
        <v>2245</v>
      </c>
      <c r="D541" t="s">
        <v>2246</v>
      </c>
      <c r="E541" t="s">
        <v>360</v>
      </c>
      <c r="F541">
        <v>23</v>
      </c>
      <c r="G541" t="s">
        <v>344</v>
      </c>
      <c r="H541">
        <v>24328</v>
      </c>
      <c r="I541" t="s">
        <v>2202</v>
      </c>
      <c r="J541" t="s">
        <v>2203</v>
      </c>
      <c r="K541" t="s">
        <v>2204</v>
      </c>
      <c r="L541">
        <v>20020710</v>
      </c>
      <c r="M541" t="s">
        <v>2247</v>
      </c>
      <c r="N541">
        <v>235265</v>
      </c>
      <c r="P541">
        <v>2</v>
      </c>
      <c r="Q541" t="s">
        <v>348</v>
      </c>
      <c r="S541" t="s">
        <v>349</v>
      </c>
      <c r="X541" t="s">
        <v>350</v>
      </c>
      <c r="Z541" t="s">
        <v>351</v>
      </c>
    </row>
    <row r="542" spans="1:26">
      <c r="A542" t="s">
        <v>2250</v>
      </c>
      <c r="B542">
        <v>81418022</v>
      </c>
      <c r="C542" t="s">
        <v>2248</v>
      </c>
      <c r="D542" t="s">
        <v>2249</v>
      </c>
      <c r="E542" t="s">
        <v>343</v>
      </c>
      <c r="F542">
        <v>23</v>
      </c>
      <c r="G542" t="s">
        <v>344</v>
      </c>
      <c r="H542">
        <v>24328</v>
      </c>
      <c r="I542" t="s">
        <v>2202</v>
      </c>
      <c r="J542" t="s">
        <v>2203</v>
      </c>
      <c r="K542" t="s">
        <v>2204</v>
      </c>
      <c r="L542">
        <v>20010625</v>
      </c>
      <c r="M542" t="s">
        <v>2250</v>
      </c>
      <c r="N542">
        <v>235265</v>
      </c>
      <c r="P542">
        <v>3</v>
      </c>
      <c r="Q542" t="s">
        <v>348</v>
      </c>
      <c r="S542" t="s">
        <v>349</v>
      </c>
      <c r="X542" t="s">
        <v>350</v>
      </c>
      <c r="Z542" t="s">
        <v>351</v>
      </c>
    </row>
    <row r="543" spans="1:26">
      <c r="A543" t="s">
        <v>2253</v>
      </c>
      <c r="B543">
        <v>81414624</v>
      </c>
      <c r="C543" t="s">
        <v>2251</v>
      </c>
      <c r="D543" t="s">
        <v>2252</v>
      </c>
      <c r="E543" t="s">
        <v>343</v>
      </c>
      <c r="F543">
        <v>23</v>
      </c>
      <c r="G543" t="s">
        <v>344</v>
      </c>
      <c r="H543">
        <v>24328</v>
      </c>
      <c r="I543" t="s">
        <v>2202</v>
      </c>
      <c r="J543" t="s">
        <v>2203</v>
      </c>
      <c r="K543" t="s">
        <v>2204</v>
      </c>
      <c r="L543">
        <v>20010716</v>
      </c>
      <c r="M543" t="s">
        <v>2253</v>
      </c>
      <c r="N543">
        <v>235265</v>
      </c>
      <c r="P543">
        <v>3</v>
      </c>
      <c r="Q543" t="s">
        <v>348</v>
      </c>
      <c r="S543" t="s">
        <v>349</v>
      </c>
      <c r="X543" t="s">
        <v>350</v>
      </c>
      <c r="Z543" t="s">
        <v>351</v>
      </c>
    </row>
    <row r="544" spans="1:26">
      <c r="A544" t="s">
        <v>2256</v>
      </c>
      <c r="B544">
        <v>91760730</v>
      </c>
      <c r="C544" t="s">
        <v>2254</v>
      </c>
      <c r="D544" t="s">
        <v>2255</v>
      </c>
      <c r="E544" t="s">
        <v>360</v>
      </c>
      <c r="F544">
        <v>23</v>
      </c>
      <c r="G544" t="s">
        <v>344</v>
      </c>
      <c r="H544">
        <v>24328</v>
      </c>
      <c r="I544" t="s">
        <v>2202</v>
      </c>
      <c r="J544" t="s">
        <v>2203</v>
      </c>
      <c r="K544" t="s">
        <v>2204</v>
      </c>
      <c r="L544">
        <v>20020920</v>
      </c>
      <c r="M544" t="s">
        <v>2256</v>
      </c>
      <c r="N544">
        <v>235265</v>
      </c>
      <c r="P544">
        <v>2</v>
      </c>
      <c r="Q544" t="s">
        <v>348</v>
      </c>
      <c r="S544" t="s">
        <v>349</v>
      </c>
      <c r="X544" t="s">
        <v>350</v>
      </c>
      <c r="Z544" t="s">
        <v>351</v>
      </c>
    </row>
    <row r="545" spans="1:26">
      <c r="A545" t="s">
        <v>2259</v>
      </c>
      <c r="B545">
        <v>81418325</v>
      </c>
      <c r="C545" t="s">
        <v>2257</v>
      </c>
      <c r="D545" t="s">
        <v>2258</v>
      </c>
      <c r="E545" t="s">
        <v>343</v>
      </c>
      <c r="F545">
        <v>23</v>
      </c>
      <c r="G545" t="s">
        <v>344</v>
      </c>
      <c r="H545">
        <v>24328</v>
      </c>
      <c r="I545" t="s">
        <v>2202</v>
      </c>
      <c r="J545" t="s">
        <v>2203</v>
      </c>
      <c r="K545" t="s">
        <v>2204</v>
      </c>
      <c r="L545">
        <v>20011118</v>
      </c>
      <c r="M545" t="s">
        <v>2259</v>
      </c>
      <c r="N545">
        <v>235265</v>
      </c>
      <c r="P545">
        <v>3</v>
      </c>
      <c r="Q545" t="s">
        <v>348</v>
      </c>
      <c r="S545" t="s">
        <v>349</v>
      </c>
      <c r="X545" t="s">
        <v>350</v>
      </c>
      <c r="Z545" t="s">
        <v>351</v>
      </c>
    </row>
    <row r="546" spans="1:26">
      <c r="A546" t="s">
        <v>2262</v>
      </c>
      <c r="B546">
        <v>91761024</v>
      </c>
      <c r="C546" t="s">
        <v>2260</v>
      </c>
      <c r="D546" t="s">
        <v>2261</v>
      </c>
      <c r="E546" t="s">
        <v>360</v>
      </c>
      <c r="F546">
        <v>23</v>
      </c>
      <c r="G546" t="s">
        <v>344</v>
      </c>
      <c r="H546">
        <v>24328</v>
      </c>
      <c r="I546" t="s">
        <v>2202</v>
      </c>
      <c r="J546" t="s">
        <v>2203</v>
      </c>
      <c r="K546" t="s">
        <v>2204</v>
      </c>
      <c r="L546">
        <v>20020404</v>
      </c>
      <c r="M546" t="s">
        <v>2262</v>
      </c>
      <c r="N546">
        <v>235265</v>
      </c>
      <c r="P546">
        <v>2</v>
      </c>
      <c r="Q546" t="s">
        <v>348</v>
      </c>
      <c r="S546" t="s">
        <v>349</v>
      </c>
      <c r="X546" t="s">
        <v>350</v>
      </c>
      <c r="Z546" t="s">
        <v>351</v>
      </c>
    </row>
    <row r="547" spans="1:26">
      <c r="A547" t="s">
        <v>2265</v>
      </c>
      <c r="B547">
        <v>91762631</v>
      </c>
      <c r="C547" t="s">
        <v>2263</v>
      </c>
      <c r="D547" t="s">
        <v>2264</v>
      </c>
      <c r="E547" t="s">
        <v>343</v>
      </c>
      <c r="F547">
        <v>23</v>
      </c>
      <c r="G547" t="s">
        <v>344</v>
      </c>
      <c r="H547">
        <v>24328</v>
      </c>
      <c r="I547" t="s">
        <v>2202</v>
      </c>
      <c r="J547" t="s">
        <v>2203</v>
      </c>
      <c r="K547" t="s">
        <v>2204</v>
      </c>
      <c r="L547">
        <v>20030308</v>
      </c>
      <c r="M547" t="s">
        <v>2265</v>
      </c>
      <c r="N547">
        <v>235265</v>
      </c>
      <c r="P547">
        <v>2</v>
      </c>
      <c r="Q547" t="s">
        <v>348</v>
      </c>
      <c r="S547" t="s">
        <v>349</v>
      </c>
      <c r="X547" t="s">
        <v>350</v>
      </c>
      <c r="Z547" t="s">
        <v>351</v>
      </c>
    </row>
    <row r="548" spans="1:26">
      <c r="A548" t="s">
        <v>2268</v>
      </c>
      <c r="B548">
        <v>81413522</v>
      </c>
      <c r="C548" t="s">
        <v>2266</v>
      </c>
      <c r="D548" t="s">
        <v>2267</v>
      </c>
      <c r="E548" t="s">
        <v>360</v>
      </c>
      <c r="F548">
        <v>23</v>
      </c>
      <c r="G548" t="s">
        <v>344</v>
      </c>
      <c r="H548">
        <v>24328</v>
      </c>
      <c r="I548" t="s">
        <v>2202</v>
      </c>
      <c r="J548" t="s">
        <v>2203</v>
      </c>
      <c r="K548" t="s">
        <v>2204</v>
      </c>
      <c r="L548">
        <v>20010618</v>
      </c>
      <c r="M548" t="s">
        <v>2268</v>
      </c>
      <c r="N548">
        <v>235265</v>
      </c>
      <c r="P548">
        <v>3</v>
      </c>
      <c r="Q548" t="s">
        <v>348</v>
      </c>
      <c r="S548" t="s">
        <v>349</v>
      </c>
      <c r="X548" t="s">
        <v>350</v>
      </c>
      <c r="Z548" t="s">
        <v>351</v>
      </c>
    </row>
    <row r="549" spans="1:26">
      <c r="A549" t="s">
        <v>2271</v>
      </c>
      <c r="B549">
        <v>81413219</v>
      </c>
      <c r="C549" t="s">
        <v>2269</v>
      </c>
      <c r="D549" t="s">
        <v>2270</v>
      </c>
      <c r="E549" t="s">
        <v>360</v>
      </c>
      <c r="F549">
        <v>23</v>
      </c>
      <c r="G549" t="s">
        <v>344</v>
      </c>
      <c r="H549">
        <v>24328</v>
      </c>
      <c r="I549" t="s">
        <v>2202</v>
      </c>
      <c r="J549" t="s">
        <v>2203</v>
      </c>
      <c r="K549" t="s">
        <v>2204</v>
      </c>
      <c r="L549">
        <v>20020325</v>
      </c>
      <c r="M549" t="s">
        <v>2271</v>
      </c>
      <c r="N549">
        <v>235265</v>
      </c>
      <c r="P549">
        <v>3</v>
      </c>
      <c r="Q549" t="s">
        <v>348</v>
      </c>
      <c r="S549" t="s">
        <v>349</v>
      </c>
      <c r="X549" t="s">
        <v>350</v>
      </c>
      <c r="Z549" t="s">
        <v>351</v>
      </c>
    </row>
    <row r="550" spans="1:26">
      <c r="A550" t="s">
        <v>2274</v>
      </c>
      <c r="B550">
        <v>91760225</v>
      </c>
      <c r="C550" t="s">
        <v>2272</v>
      </c>
      <c r="D550" t="s">
        <v>2273</v>
      </c>
      <c r="E550" t="s">
        <v>360</v>
      </c>
      <c r="F550">
        <v>23</v>
      </c>
      <c r="G550" t="s">
        <v>344</v>
      </c>
      <c r="H550">
        <v>24328</v>
      </c>
      <c r="I550" t="s">
        <v>2202</v>
      </c>
      <c r="J550" t="s">
        <v>2203</v>
      </c>
      <c r="K550" t="s">
        <v>2204</v>
      </c>
      <c r="L550">
        <v>20020706</v>
      </c>
      <c r="M550" t="s">
        <v>2274</v>
      </c>
      <c r="N550">
        <v>235265</v>
      </c>
      <c r="P550">
        <v>2</v>
      </c>
      <c r="Q550" t="s">
        <v>348</v>
      </c>
      <c r="S550" t="s">
        <v>349</v>
      </c>
      <c r="X550" t="s">
        <v>350</v>
      </c>
      <c r="Z550" t="s">
        <v>351</v>
      </c>
    </row>
    <row r="551" spans="1:26">
      <c r="A551" t="s">
        <v>2277</v>
      </c>
      <c r="B551">
        <v>81414927</v>
      </c>
      <c r="C551" t="s">
        <v>2275</v>
      </c>
      <c r="D551" t="s">
        <v>2276</v>
      </c>
      <c r="E551" t="s">
        <v>343</v>
      </c>
      <c r="F551">
        <v>23</v>
      </c>
      <c r="G551" t="s">
        <v>344</v>
      </c>
      <c r="H551">
        <v>24328</v>
      </c>
      <c r="I551" t="s">
        <v>2202</v>
      </c>
      <c r="J551" t="s">
        <v>2203</v>
      </c>
      <c r="K551" t="s">
        <v>2204</v>
      </c>
      <c r="L551">
        <v>20010827</v>
      </c>
      <c r="M551" t="s">
        <v>2277</v>
      </c>
      <c r="N551">
        <v>235265</v>
      </c>
      <c r="P551">
        <v>3</v>
      </c>
      <c r="Q551" t="s">
        <v>348</v>
      </c>
      <c r="S551" t="s">
        <v>349</v>
      </c>
      <c r="X551" t="s">
        <v>350</v>
      </c>
      <c r="Z551" t="s">
        <v>351</v>
      </c>
    </row>
    <row r="552" spans="1:26">
      <c r="A552" t="s">
        <v>2751</v>
      </c>
      <c r="B552">
        <v>93602424</v>
      </c>
      <c r="C552" t="s">
        <v>2747</v>
      </c>
      <c r="D552" t="s">
        <v>2748</v>
      </c>
      <c r="E552" t="s">
        <v>360</v>
      </c>
      <c r="F552">
        <v>23</v>
      </c>
      <c r="G552" t="s">
        <v>344</v>
      </c>
      <c r="H552">
        <v>24329</v>
      </c>
      <c r="I552" t="s">
        <v>2749</v>
      </c>
      <c r="J552" t="s">
        <v>2750</v>
      </c>
      <c r="K552" t="s">
        <v>2749</v>
      </c>
      <c r="L552">
        <v>20021106</v>
      </c>
      <c r="M552" t="s">
        <v>2751</v>
      </c>
      <c r="N552">
        <v>235266</v>
      </c>
      <c r="P552">
        <v>2</v>
      </c>
      <c r="Q552" t="s">
        <v>348</v>
      </c>
      <c r="S552" t="s">
        <v>349</v>
      </c>
      <c r="X552" t="s">
        <v>350</v>
      </c>
      <c r="Z552" t="s">
        <v>351</v>
      </c>
    </row>
    <row r="553" spans="1:26">
      <c r="A553" t="s">
        <v>2754</v>
      </c>
      <c r="B553">
        <v>93601524</v>
      </c>
      <c r="C553" t="s">
        <v>2752</v>
      </c>
      <c r="D553" t="s">
        <v>2753</v>
      </c>
      <c r="E553" t="s">
        <v>343</v>
      </c>
      <c r="F553">
        <v>23</v>
      </c>
      <c r="G553" t="s">
        <v>344</v>
      </c>
      <c r="H553">
        <v>24329</v>
      </c>
      <c r="I553" t="s">
        <v>2749</v>
      </c>
      <c r="J553" t="s">
        <v>2750</v>
      </c>
      <c r="K553" t="s">
        <v>2749</v>
      </c>
      <c r="L553">
        <v>20030103</v>
      </c>
      <c r="M553" t="s">
        <v>2754</v>
      </c>
      <c r="N553">
        <v>235266</v>
      </c>
      <c r="P553">
        <v>2</v>
      </c>
      <c r="Q553" t="s">
        <v>348</v>
      </c>
      <c r="S553" t="s">
        <v>349</v>
      </c>
      <c r="X553" t="s">
        <v>350</v>
      </c>
      <c r="Z553" t="s">
        <v>351</v>
      </c>
    </row>
    <row r="554" spans="1:26">
      <c r="A554" t="s">
        <v>2757</v>
      </c>
      <c r="B554">
        <v>82599134</v>
      </c>
      <c r="C554" t="s">
        <v>2755</v>
      </c>
      <c r="D554" t="s">
        <v>2756</v>
      </c>
      <c r="E554" t="s">
        <v>343</v>
      </c>
      <c r="F554">
        <v>23</v>
      </c>
      <c r="G554" t="s">
        <v>344</v>
      </c>
      <c r="H554">
        <v>24329</v>
      </c>
      <c r="I554" t="s">
        <v>2749</v>
      </c>
      <c r="J554" t="s">
        <v>2750</v>
      </c>
      <c r="K554" t="s">
        <v>2749</v>
      </c>
      <c r="L554">
        <v>20020214</v>
      </c>
      <c r="M554" t="s">
        <v>2757</v>
      </c>
      <c r="N554">
        <v>235266</v>
      </c>
      <c r="P554">
        <v>3</v>
      </c>
      <c r="Q554" t="s">
        <v>348</v>
      </c>
      <c r="S554" t="s">
        <v>349</v>
      </c>
      <c r="X554" t="s">
        <v>350</v>
      </c>
      <c r="Z554" t="s">
        <v>351</v>
      </c>
    </row>
    <row r="555" spans="1:26">
      <c r="A555" t="s">
        <v>2760</v>
      </c>
      <c r="B555">
        <v>82598234</v>
      </c>
      <c r="C555" t="s">
        <v>2758</v>
      </c>
      <c r="D555" t="s">
        <v>2759</v>
      </c>
      <c r="E555" t="s">
        <v>343</v>
      </c>
      <c r="F555">
        <v>23</v>
      </c>
      <c r="G555" t="s">
        <v>344</v>
      </c>
      <c r="H555">
        <v>24329</v>
      </c>
      <c r="I555" t="s">
        <v>2749</v>
      </c>
      <c r="J555" t="s">
        <v>2750</v>
      </c>
      <c r="K555" t="s">
        <v>2749</v>
      </c>
      <c r="L555">
        <v>20010619</v>
      </c>
      <c r="M555" t="s">
        <v>2760</v>
      </c>
      <c r="N555">
        <v>235266</v>
      </c>
      <c r="P555">
        <v>3</v>
      </c>
      <c r="Q555" t="s">
        <v>348</v>
      </c>
      <c r="S555" t="s">
        <v>349</v>
      </c>
      <c r="X555" t="s">
        <v>350</v>
      </c>
      <c r="Z555" t="s">
        <v>351</v>
      </c>
    </row>
    <row r="556" spans="1:26">
      <c r="A556" t="s">
        <v>2763</v>
      </c>
      <c r="B556">
        <v>82598638</v>
      </c>
      <c r="C556" t="s">
        <v>2761</v>
      </c>
      <c r="D556" t="s">
        <v>2762</v>
      </c>
      <c r="E556" t="s">
        <v>343</v>
      </c>
      <c r="F556">
        <v>23</v>
      </c>
      <c r="G556" t="s">
        <v>344</v>
      </c>
      <c r="H556">
        <v>24329</v>
      </c>
      <c r="I556" t="s">
        <v>2749</v>
      </c>
      <c r="J556" t="s">
        <v>2750</v>
      </c>
      <c r="K556" t="s">
        <v>2749</v>
      </c>
      <c r="L556">
        <v>20010502</v>
      </c>
      <c r="M556" t="s">
        <v>2763</v>
      </c>
      <c r="N556">
        <v>235266</v>
      </c>
      <c r="P556">
        <v>3</v>
      </c>
      <c r="Q556" t="s">
        <v>348</v>
      </c>
      <c r="S556" t="s">
        <v>349</v>
      </c>
      <c r="X556" t="s">
        <v>350</v>
      </c>
      <c r="Z556" t="s">
        <v>351</v>
      </c>
    </row>
    <row r="557" spans="1:26">
      <c r="A557" t="s">
        <v>2766</v>
      </c>
      <c r="B557">
        <v>93601726</v>
      </c>
      <c r="C557" t="s">
        <v>2764</v>
      </c>
      <c r="D557" t="s">
        <v>2765</v>
      </c>
      <c r="E557" t="s">
        <v>343</v>
      </c>
      <c r="F557">
        <v>23</v>
      </c>
      <c r="G557" t="s">
        <v>344</v>
      </c>
      <c r="H557">
        <v>24329</v>
      </c>
      <c r="I557" t="s">
        <v>2749</v>
      </c>
      <c r="J557" t="s">
        <v>2750</v>
      </c>
      <c r="K557" t="s">
        <v>2749</v>
      </c>
      <c r="L557">
        <v>20020923</v>
      </c>
      <c r="M557" t="s">
        <v>2766</v>
      </c>
      <c r="N557">
        <v>235266</v>
      </c>
      <c r="P557">
        <v>2</v>
      </c>
      <c r="Q557" t="s">
        <v>348</v>
      </c>
      <c r="S557" t="s">
        <v>349</v>
      </c>
      <c r="X557" t="s">
        <v>350</v>
      </c>
      <c r="Z557" t="s">
        <v>351</v>
      </c>
    </row>
    <row r="558" spans="1:26">
      <c r="A558" t="s">
        <v>2769</v>
      </c>
      <c r="B558">
        <v>82599639</v>
      </c>
      <c r="C558" t="s">
        <v>2767</v>
      </c>
      <c r="D558" t="s">
        <v>2768</v>
      </c>
      <c r="E558" t="s">
        <v>360</v>
      </c>
      <c r="F558">
        <v>23</v>
      </c>
      <c r="G558" t="s">
        <v>344</v>
      </c>
      <c r="H558">
        <v>24329</v>
      </c>
      <c r="I558" t="s">
        <v>2749</v>
      </c>
      <c r="J558" t="s">
        <v>2750</v>
      </c>
      <c r="K558" t="s">
        <v>2749</v>
      </c>
      <c r="L558">
        <v>20010813</v>
      </c>
      <c r="M558" t="s">
        <v>2769</v>
      </c>
      <c r="N558">
        <v>235266</v>
      </c>
      <c r="P558">
        <v>3</v>
      </c>
      <c r="Q558" t="s">
        <v>348</v>
      </c>
      <c r="S558" t="s">
        <v>349</v>
      </c>
      <c r="X558" t="s">
        <v>350</v>
      </c>
      <c r="Z558" t="s">
        <v>351</v>
      </c>
    </row>
    <row r="559" spans="1:26">
      <c r="A559" t="s">
        <v>2772</v>
      </c>
      <c r="B559">
        <v>93601625</v>
      </c>
      <c r="C559" t="s">
        <v>2770</v>
      </c>
      <c r="D559" t="s">
        <v>2771</v>
      </c>
      <c r="E559" t="s">
        <v>343</v>
      </c>
      <c r="F559">
        <v>23</v>
      </c>
      <c r="G559" t="s">
        <v>344</v>
      </c>
      <c r="H559">
        <v>24329</v>
      </c>
      <c r="I559" t="s">
        <v>2749</v>
      </c>
      <c r="J559" t="s">
        <v>2750</v>
      </c>
      <c r="K559" t="s">
        <v>2749</v>
      </c>
      <c r="L559">
        <v>20021227</v>
      </c>
      <c r="M559" t="s">
        <v>2772</v>
      </c>
      <c r="N559">
        <v>235266</v>
      </c>
      <c r="P559">
        <v>2</v>
      </c>
      <c r="Q559" t="s">
        <v>348</v>
      </c>
      <c r="S559" t="s">
        <v>349</v>
      </c>
      <c r="X559" t="s">
        <v>350</v>
      </c>
      <c r="Z559" t="s">
        <v>351</v>
      </c>
    </row>
    <row r="560" spans="1:26">
      <c r="A560" t="s">
        <v>2773</v>
      </c>
      <c r="B560">
        <v>82599841</v>
      </c>
      <c r="C560" t="s">
        <v>1952</v>
      </c>
      <c r="D560" t="s">
        <v>1953</v>
      </c>
      <c r="E560" t="s">
        <v>360</v>
      </c>
      <c r="F560">
        <v>23</v>
      </c>
      <c r="G560" t="s">
        <v>344</v>
      </c>
      <c r="H560">
        <v>24329</v>
      </c>
      <c r="I560" t="s">
        <v>2749</v>
      </c>
      <c r="J560" t="s">
        <v>2750</v>
      </c>
      <c r="K560" t="s">
        <v>2749</v>
      </c>
      <c r="L560">
        <v>20010609</v>
      </c>
      <c r="M560" t="s">
        <v>2773</v>
      </c>
      <c r="N560">
        <v>235266</v>
      </c>
      <c r="P560">
        <v>3</v>
      </c>
      <c r="Q560" t="s">
        <v>348</v>
      </c>
      <c r="S560" t="s">
        <v>349</v>
      </c>
      <c r="X560" t="s">
        <v>350</v>
      </c>
      <c r="Z560" t="s">
        <v>351</v>
      </c>
    </row>
    <row r="561" spans="1:26">
      <c r="A561" t="s">
        <v>2776</v>
      </c>
      <c r="B561">
        <v>82598941</v>
      </c>
      <c r="C561" t="s">
        <v>2774</v>
      </c>
      <c r="D561" t="s">
        <v>2775</v>
      </c>
      <c r="E561" t="s">
        <v>343</v>
      </c>
      <c r="F561">
        <v>23</v>
      </c>
      <c r="G561" t="s">
        <v>344</v>
      </c>
      <c r="H561">
        <v>24329</v>
      </c>
      <c r="I561" t="s">
        <v>2749</v>
      </c>
      <c r="J561" t="s">
        <v>2750</v>
      </c>
      <c r="K561" t="s">
        <v>2749</v>
      </c>
      <c r="L561">
        <v>20011209</v>
      </c>
      <c r="M561" t="s">
        <v>2776</v>
      </c>
      <c r="N561">
        <v>235266</v>
      </c>
      <c r="P561">
        <v>3</v>
      </c>
      <c r="Q561" t="s">
        <v>348</v>
      </c>
      <c r="S561" t="s">
        <v>349</v>
      </c>
      <c r="X561" t="s">
        <v>350</v>
      </c>
      <c r="Z561" t="s">
        <v>351</v>
      </c>
    </row>
    <row r="562" spans="1:26">
      <c r="A562" t="s">
        <v>2779</v>
      </c>
      <c r="B562">
        <v>93601827</v>
      </c>
      <c r="C562" t="s">
        <v>2777</v>
      </c>
      <c r="D562" t="s">
        <v>2778</v>
      </c>
      <c r="E562" t="s">
        <v>360</v>
      </c>
      <c r="F562">
        <v>23</v>
      </c>
      <c r="G562" t="s">
        <v>344</v>
      </c>
      <c r="H562">
        <v>24329</v>
      </c>
      <c r="I562" t="s">
        <v>2749</v>
      </c>
      <c r="J562" t="s">
        <v>2750</v>
      </c>
      <c r="K562" t="s">
        <v>2749</v>
      </c>
      <c r="L562">
        <v>20021029</v>
      </c>
      <c r="M562" t="s">
        <v>2779</v>
      </c>
      <c r="N562">
        <v>235266</v>
      </c>
      <c r="P562">
        <v>2</v>
      </c>
      <c r="Q562" t="s">
        <v>348</v>
      </c>
      <c r="S562" t="s">
        <v>349</v>
      </c>
      <c r="X562" t="s">
        <v>350</v>
      </c>
      <c r="Z562" t="s">
        <v>351</v>
      </c>
    </row>
    <row r="563" spans="1:26">
      <c r="A563" t="s">
        <v>2781</v>
      </c>
      <c r="B563">
        <v>93601221</v>
      </c>
      <c r="C563" t="s">
        <v>2780</v>
      </c>
      <c r="D563" t="s">
        <v>2780</v>
      </c>
      <c r="E563" t="s">
        <v>343</v>
      </c>
      <c r="F563">
        <v>23</v>
      </c>
      <c r="G563" t="s">
        <v>344</v>
      </c>
      <c r="H563">
        <v>24329</v>
      </c>
      <c r="I563" t="s">
        <v>2749</v>
      </c>
      <c r="J563" t="s">
        <v>2750</v>
      </c>
      <c r="K563" t="s">
        <v>2749</v>
      </c>
      <c r="L563">
        <v>20020911</v>
      </c>
      <c r="M563" t="s">
        <v>2781</v>
      </c>
      <c r="N563">
        <v>235266</v>
      </c>
      <c r="P563">
        <v>2</v>
      </c>
      <c r="Q563" t="s">
        <v>348</v>
      </c>
      <c r="S563" t="s">
        <v>349</v>
      </c>
      <c r="X563" t="s">
        <v>350</v>
      </c>
      <c r="Z563" t="s">
        <v>351</v>
      </c>
    </row>
    <row r="564" spans="1:26">
      <c r="A564" t="s">
        <v>2784</v>
      </c>
      <c r="B564">
        <v>82599235</v>
      </c>
      <c r="C564" t="s">
        <v>2782</v>
      </c>
      <c r="D564" t="s">
        <v>2783</v>
      </c>
      <c r="E564" t="s">
        <v>343</v>
      </c>
      <c r="F564">
        <v>23</v>
      </c>
      <c r="G564" t="s">
        <v>344</v>
      </c>
      <c r="H564">
        <v>24329</v>
      </c>
      <c r="I564" t="s">
        <v>2749</v>
      </c>
      <c r="J564" t="s">
        <v>2750</v>
      </c>
      <c r="K564" t="s">
        <v>2749</v>
      </c>
      <c r="L564">
        <v>20011219</v>
      </c>
      <c r="M564" t="s">
        <v>2784</v>
      </c>
      <c r="N564">
        <v>235266</v>
      </c>
      <c r="P564">
        <v>3</v>
      </c>
      <c r="Q564" t="s">
        <v>348</v>
      </c>
      <c r="S564" t="s">
        <v>349</v>
      </c>
      <c r="X564" t="s">
        <v>350</v>
      </c>
      <c r="Z564" t="s">
        <v>351</v>
      </c>
    </row>
    <row r="565" spans="1:26">
      <c r="A565" t="s">
        <v>2787</v>
      </c>
      <c r="B565">
        <v>96909841</v>
      </c>
      <c r="C565" t="s">
        <v>2785</v>
      </c>
      <c r="D565" t="s">
        <v>2786</v>
      </c>
      <c r="E565" t="s">
        <v>343</v>
      </c>
      <c r="F565">
        <v>23</v>
      </c>
      <c r="G565" t="s">
        <v>344</v>
      </c>
      <c r="H565">
        <v>24329</v>
      </c>
      <c r="I565" t="s">
        <v>2749</v>
      </c>
      <c r="J565" t="s">
        <v>2750</v>
      </c>
      <c r="K565" t="s">
        <v>2749</v>
      </c>
      <c r="L565">
        <v>20010829</v>
      </c>
      <c r="M565" t="s">
        <v>2787</v>
      </c>
      <c r="N565">
        <v>235266</v>
      </c>
      <c r="P565">
        <v>3</v>
      </c>
      <c r="Q565" t="s">
        <v>348</v>
      </c>
      <c r="S565" t="s">
        <v>349</v>
      </c>
      <c r="X565" t="s">
        <v>350</v>
      </c>
      <c r="Z565" t="s">
        <v>351</v>
      </c>
    </row>
    <row r="566" spans="1:26">
      <c r="A566" t="s">
        <v>2790</v>
      </c>
      <c r="B566">
        <v>93601423</v>
      </c>
      <c r="C566" t="s">
        <v>2788</v>
      </c>
      <c r="D566" t="s">
        <v>2789</v>
      </c>
      <c r="E566" t="s">
        <v>343</v>
      </c>
      <c r="F566">
        <v>23</v>
      </c>
      <c r="G566" t="s">
        <v>344</v>
      </c>
      <c r="H566">
        <v>24329</v>
      </c>
      <c r="I566" t="s">
        <v>2749</v>
      </c>
      <c r="J566" t="s">
        <v>2750</v>
      </c>
      <c r="K566" t="s">
        <v>2749</v>
      </c>
      <c r="L566">
        <v>20030106</v>
      </c>
      <c r="M566" t="s">
        <v>2790</v>
      </c>
      <c r="N566">
        <v>235266</v>
      </c>
      <c r="P566">
        <v>2</v>
      </c>
      <c r="Q566" t="s">
        <v>348</v>
      </c>
      <c r="S566" t="s">
        <v>349</v>
      </c>
      <c r="X566" t="s">
        <v>350</v>
      </c>
      <c r="Z566" t="s">
        <v>351</v>
      </c>
    </row>
    <row r="567" spans="1:26">
      <c r="A567" t="s">
        <v>2793</v>
      </c>
      <c r="B567">
        <v>82599740</v>
      </c>
      <c r="C567" t="s">
        <v>2791</v>
      </c>
      <c r="D567" t="s">
        <v>2792</v>
      </c>
      <c r="E567" t="s">
        <v>360</v>
      </c>
      <c r="F567">
        <v>23</v>
      </c>
      <c r="G567" t="s">
        <v>344</v>
      </c>
      <c r="H567">
        <v>24329</v>
      </c>
      <c r="I567" t="s">
        <v>2749</v>
      </c>
      <c r="J567" t="s">
        <v>2750</v>
      </c>
      <c r="K567" t="s">
        <v>2749</v>
      </c>
      <c r="L567">
        <v>20010915</v>
      </c>
      <c r="M567" t="s">
        <v>2793</v>
      </c>
      <c r="N567">
        <v>235266</v>
      </c>
      <c r="P567">
        <v>3</v>
      </c>
      <c r="Q567" t="s">
        <v>348</v>
      </c>
      <c r="S567" t="s">
        <v>349</v>
      </c>
      <c r="X567" t="s">
        <v>350</v>
      </c>
      <c r="Z567" t="s">
        <v>351</v>
      </c>
    </row>
    <row r="568" spans="1:26">
      <c r="A568" t="s">
        <v>2796</v>
      </c>
      <c r="B568">
        <v>82598335</v>
      </c>
      <c r="C568" t="s">
        <v>2794</v>
      </c>
      <c r="D568" t="s">
        <v>2795</v>
      </c>
      <c r="E568" t="s">
        <v>343</v>
      </c>
      <c r="F568">
        <v>23</v>
      </c>
      <c r="G568" t="s">
        <v>344</v>
      </c>
      <c r="H568">
        <v>24329</v>
      </c>
      <c r="I568" t="s">
        <v>2749</v>
      </c>
      <c r="J568" t="s">
        <v>2750</v>
      </c>
      <c r="K568" t="s">
        <v>2749</v>
      </c>
      <c r="L568">
        <v>20011005</v>
      </c>
      <c r="M568" t="s">
        <v>2796</v>
      </c>
      <c r="N568">
        <v>235266</v>
      </c>
      <c r="P568">
        <v>3</v>
      </c>
      <c r="Q568" t="s">
        <v>348</v>
      </c>
      <c r="S568" t="s">
        <v>349</v>
      </c>
      <c r="X568" t="s">
        <v>350</v>
      </c>
      <c r="Z568" t="s">
        <v>351</v>
      </c>
    </row>
    <row r="569" spans="1:26">
      <c r="A569" t="s">
        <v>2799</v>
      </c>
      <c r="B569">
        <v>82598133</v>
      </c>
      <c r="C569" t="s">
        <v>2797</v>
      </c>
      <c r="D569" t="s">
        <v>2798</v>
      </c>
      <c r="E569" t="s">
        <v>343</v>
      </c>
      <c r="F569">
        <v>23</v>
      </c>
      <c r="G569" t="s">
        <v>344</v>
      </c>
      <c r="H569">
        <v>24329</v>
      </c>
      <c r="I569" t="s">
        <v>2749</v>
      </c>
      <c r="J569" t="s">
        <v>2750</v>
      </c>
      <c r="K569" t="s">
        <v>2749</v>
      </c>
      <c r="L569">
        <v>20010723</v>
      </c>
      <c r="M569" t="s">
        <v>2799</v>
      </c>
      <c r="N569">
        <v>235266</v>
      </c>
      <c r="P569">
        <v>3</v>
      </c>
      <c r="Q569" t="s">
        <v>348</v>
      </c>
      <c r="S569" t="s">
        <v>349</v>
      </c>
      <c r="X569" t="s">
        <v>350</v>
      </c>
      <c r="Z569" t="s">
        <v>351</v>
      </c>
    </row>
    <row r="570" spans="1:26">
      <c r="A570" t="s">
        <v>2802</v>
      </c>
      <c r="B570">
        <v>82599942</v>
      </c>
      <c r="C570" t="s">
        <v>2800</v>
      </c>
      <c r="D570" t="s">
        <v>2801</v>
      </c>
      <c r="E570" t="s">
        <v>360</v>
      </c>
      <c r="F570">
        <v>23</v>
      </c>
      <c r="G570" t="s">
        <v>344</v>
      </c>
      <c r="H570">
        <v>24329</v>
      </c>
      <c r="I570" t="s">
        <v>2749</v>
      </c>
      <c r="J570" t="s">
        <v>2750</v>
      </c>
      <c r="K570" t="s">
        <v>2749</v>
      </c>
      <c r="L570">
        <v>20010409</v>
      </c>
      <c r="M570" t="s">
        <v>2802</v>
      </c>
      <c r="N570">
        <v>235266</v>
      </c>
      <c r="P570">
        <v>3</v>
      </c>
      <c r="Q570" t="s">
        <v>348</v>
      </c>
      <c r="S570" t="s">
        <v>349</v>
      </c>
      <c r="X570" t="s">
        <v>350</v>
      </c>
      <c r="Z570" t="s">
        <v>351</v>
      </c>
    </row>
    <row r="571" spans="1:26">
      <c r="A571" t="s">
        <v>2805</v>
      </c>
      <c r="B571">
        <v>82598739</v>
      </c>
      <c r="C571" t="s">
        <v>2803</v>
      </c>
      <c r="D571" t="s">
        <v>2804</v>
      </c>
      <c r="E571" t="s">
        <v>343</v>
      </c>
      <c r="F571">
        <v>23</v>
      </c>
      <c r="G571" t="s">
        <v>344</v>
      </c>
      <c r="H571">
        <v>24329</v>
      </c>
      <c r="I571" t="s">
        <v>2749</v>
      </c>
      <c r="J571" t="s">
        <v>2750</v>
      </c>
      <c r="K571" t="s">
        <v>2749</v>
      </c>
      <c r="L571">
        <v>20011006</v>
      </c>
      <c r="M571" t="s">
        <v>2805</v>
      </c>
      <c r="N571">
        <v>235266</v>
      </c>
      <c r="P571">
        <v>3</v>
      </c>
      <c r="Q571" t="s">
        <v>348</v>
      </c>
      <c r="S571" t="s">
        <v>349</v>
      </c>
      <c r="X571" t="s">
        <v>350</v>
      </c>
      <c r="Z571" t="s">
        <v>351</v>
      </c>
    </row>
    <row r="572" spans="1:26">
      <c r="A572" t="s">
        <v>2808</v>
      </c>
      <c r="B572">
        <v>93601928</v>
      </c>
      <c r="C572" t="s">
        <v>2806</v>
      </c>
      <c r="D572" t="s">
        <v>2807</v>
      </c>
      <c r="E572" t="s">
        <v>360</v>
      </c>
      <c r="F572">
        <v>23</v>
      </c>
      <c r="G572" t="s">
        <v>344</v>
      </c>
      <c r="H572">
        <v>24329</v>
      </c>
      <c r="I572" t="s">
        <v>2749</v>
      </c>
      <c r="J572" t="s">
        <v>2750</v>
      </c>
      <c r="K572" t="s">
        <v>2749</v>
      </c>
      <c r="L572">
        <v>20021129</v>
      </c>
      <c r="M572" t="s">
        <v>2808</v>
      </c>
      <c r="N572">
        <v>235266</v>
      </c>
      <c r="P572">
        <v>2</v>
      </c>
      <c r="Q572" t="s">
        <v>348</v>
      </c>
      <c r="S572" t="s">
        <v>349</v>
      </c>
      <c r="X572" t="s">
        <v>350</v>
      </c>
      <c r="Z572" t="s">
        <v>351</v>
      </c>
    </row>
    <row r="573" spans="1:26">
      <c r="A573" t="s">
        <v>2811</v>
      </c>
      <c r="B573">
        <v>93601322</v>
      </c>
      <c r="C573" t="s">
        <v>2809</v>
      </c>
      <c r="D573" t="s">
        <v>2810</v>
      </c>
      <c r="E573" t="s">
        <v>343</v>
      </c>
      <c r="F573">
        <v>23</v>
      </c>
      <c r="G573" t="s">
        <v>344</v>
      </c>
      <c r="H573">
        <v>24329</v>
      </c>
      <c r="I573" t="s">
        <v>2749</v>
      </c>
      <c r="J573" t="s">
        <v>2750</v>
      </c>
      <c r="K573" t="s">
        <v>2749</v>
      </c>
      <c r="L573">
        <v>20030224</v>
      </c>
      <c r="M573" t="s">
        <v>2811</v>
      </c>
      <c r="N573">
        <v>235266</v>
      </c>
      <c r="P573">
        <v>2</v>
      </c>
      <c r="Q573" t="s">
        <v>348</v>
      </c>
      <c r="S573" t="s">
        <v>349</v>
      </c>
      <c r="X573" t="s">
        <v>350</v>
      </c>
      <c r="Z573" t="s">
        <v>351</v>
      </c>
    </row>
    <row r="574" spans="1:26">
      <c r="A574" t="s">
        <v>2814</v>
      </c>
      <c r="B574">
        <v>93602222</v>
      </c>
      <c r="C574" t="s">
        <v>2812</v>
      </c>
      <c r="D574" t="s">
        <v>2813</v>
      </c>
      <c r="E574" t="s">
        <v>360</v>
      </c>
      <c r="F574">
        <v>23</v>
      </c>
      <c r="G574" t="s">
        <v>344</v>
      </c>
      <c r="H574">
        <v>24329</v>
      </c>
      <c r="I574" t="s">
        <v>2749</v>
      </c>
      <c r="J574" t="s">
        <v>2750</v>
      </c>
      <c r="K574" t="s">
        <v>2749</v>
      </c>
      <c r="L574">
        <v>20020813</v>
      </c>
      <c r="M574" t="s">
        <v>2814</v>
      </c>
      <c r="N574">
        <v>235266</v>
      </c>
      <c r="P574">
        <v>2</v>
      </c>
      <c r="Q574" t="s">
        <v>348</v>
      </c>
      <c r="S574" t="s">
        <v>349</v>
      </c>
      <c r="X574" t="s">
        <v>350</v>
      </c>
      <c r="Z574" t="s">
        <v>351</v>
      </c>
    </row>
    <row r="575" spans="1:26">
      <c r="A575" t="s">
        <v>2817</v>
      </c>
      <c r="B575">
        <v>82599336</v>
      </c>
      <c r="C575" t="s">
        <v>2815</v>
      </c>
      <c r="D575" t="s">
        <v>2816</v>
      </c>
      <c r="E575" t="s">
        <v>343</v>
      </c>
      <c r="F575">
        <v>23</v>
      </c>
      <c r="G575" t="s">
        <v>344</v>
      </c>
      <c r="H575">
        <v>24329</v>
      </c>
      <c r="I575" t="s">
        <v>2749</v>
      </c>
      <c r="J575" t="s">
        <v>2750</v>
      </c>
      <c r="K575" t="s">
        <v>2749</v>
      </c>
      <c r="L575">
        <v>20010410</v>
      </c>
      <c r="M575" t="s">
        <v>2817</v>
      </c>
      <c r="N575">
        <v>235266</v>
      </c>
      <c r="P575">
        <v>3</v>
      </c>
      <c r="Q575" t="s">
        <v>348</v>
      </c>
      <c r="S575" t="s">
        <v>349</v>
      </c>
      <c r="X575" t="s">
        <v>350</v>
      </c>
      <c r="Z575" t="s">
        <v>351</v>
      </c>
    </row>
    <row r="576" spans="1:26">
      <c r="A576" t="s">
        <v>2820</v>
      </c>
      <c r="B576">
        <v>82598537</v>
      </c>
      <c r="C576" t="s">
        <v>2818</v>
      </c>
      <c r="D576" t="s">
        <v>2819</v>
      </c>
      <c r="E576" t="s">
        <v>343</v>
      </c>
      <c r="F576">
        <v>23</v>
      </c>
      <c r="G576" t="s">
        <v>344</v>
      </c>
      <c r="H576">
        <v>24329</v>
      </c>
      <c r="I576" t="s">
        <v>2749</v>
      </c>
      <c r="J576" t="s">
        <v>2750</v>
      </c>
      <c r="K576" t="s">
        <v>2749</v>
      </c>
      <c r="L576">
        <v>20010829</v>
      </c>
      <c r="M576" t="s">
        <v>2820</v>
      </c>
      <c r="N576">
        <v>235266</v>
      </c>
      <c r="P576">
        <v>3</v>
      </c>
      <c r="Q576" t="s">
        <v>348</v>
      </c>
      <c r="S576" t="s">
        <v>349</v>
      </c>
      <c r="X576" t="s">
        <v>350</v>
      </c>
      <c r="Z576" t="s">
        <v>351</v>
      </c>
    </row>
    <row r="577" spans="1:26">
      <c r="A577" t="s">
        <v>2823</v>
      </c>
      <c r="B577">
        <v>82599538</v>
      </c>
      <c r="C577" t="s">
        <v>2821</v>
      </c>
      <c r="D577" t="s">
        <v>2822</v>
      </c>
      <c r="E577" t="s">
        <v>343</v>
      </c>
      <c r="F577">
        <v>23</v>
      </c>
      <c r="G577" t="s">
        <v>344</v>
      </c>
      <c r="H577">
        <v>24329</v>
      </c>
      <c r="I577" t="s">
        <v>2749</v>
      </c>
      <c r="J577" t="s">
        <v>2750</v>
      </c>
      <c r="K577" t="s">
        <v>2749</v>
      </c>
      <c r="L577">
        <v>20011015</v>
      </c>
      <c r="M577" t="s">
        <v>2823</v>
      </c>
      <c r="N577">
        <v>235266</v>
      </c>
      <c r="P577">
        <v>3</v>
      </c>
      <c r="Q577" t="s">
        <v>348</v>
      </c>
      <c r="S577" t="s">
        <v>349</v>
      </c>
      <c r="X577" t="s">
        <v>350</v>
      </c>
      <c r="Z577" t="s">
        <v>351</v>
      </c>
    </row>
    <row r="578" spans="1:26">
      <c r="A578" t="s">
        <v>2826</v>
      </c>
      <c r="B578">
        <v>93602525</v>
      </c>
      <c r="C578" t="s">
        <v>2824</v>
      </c>
      <c r="D578" t="s">
        <v>2825</v>
      </c>
      <c r="E578" t="s">
        <v>360</v>
      </c>
      <c r="F578">
        <v>23</v>
      </c>
      <c r="G578" t="s">
        <v>344</v>
      </c>
      <c r="H578">
        <v>24329</v>
      </c>
      <c r="I578" t="s">
        <v>2749</v>
      </c>
      <c r="J578" t="s">
        <v>2750</v>
      </c>
      <c r="K578" t="s">
        <v>2749</v>
      </c>
      <c r="L578">
        <v>20020516</v>
      </c>
      <c r="M578" t="s">
        <v>2826</v>
      </c>
      <c r="N578">
        <v>235266</v>
      </c>
      <c r="P578">
        <v>2</v>
      </c>
      <c r="Q578" t="s">
        <v>348</v>
      </c>
      <c r="S578" t="s">
        <v>349</v>
      </c>
      <c r="X578" t="s">
        <v>350</v>
      </c>
      <c r="Z578" t="s">
        <v>351</v>
      </c>
    </row>
    <row r="579" spans="1:26">
      <c r="A579" t="s">
        <v>2829</v>
      </c>
      <c r="B579">
        <v>93602323</v>
      </c>
      <c r="C579" t="s">
        <v>2827</v>
      </c>
      <c r="D579" t="s">
        <v>2828</v>
      </c>
      <c r="E579" t="s">
        <v>360</v>
      </c>
      <c r="F579">
        <v>23</v>
      </c>
      <c r="G579" t="s">
        <v>344</v>
      </c>
      <c r="H579">
        <v>24329</v>
      </c>
      <c r="I579" t="s">
        <v>2749</v>
      </c>
      <c r="J579" t="s">
        <v>2750</v>
      </c>
      <c r="K579" t="s">
        <v>2749</v>
      </c>
      <c r="L579">
        <v>20020731</v>
      </c>
      <c r="M579" t="s">
        <v>2829</v>
      </c>
      <c r="N579">
        <v>235266</v>
      </c>
      <c r="P579">
        <v>2</v>
      </c>
      <c r="Q579" t="s">
        <v>348</v>
      </c>
      <c r="S579" t="s">
        <v>349</v>
      </c>
      <c r="X579" t="s">
        <v>350</v>
      </c>
      <c r="Z579" t="s">
        <v>351</v>
      </c>
    </row>
    <row r="580" spans="1:26">
      <c r="A580" t="s">
        <v>2832</v>
      </c>
      <c r="B580">
        <v>93602020</v>
      </c>
      <c r="C580" t="s">
        <v>2830</v>
      </c>
      <c r="D580" t="s">
        <v>2831</v>
      </c>
      <c r="E580" t="s">
        <v>360</v>
      </c>
      <c r="F580">
        <v>23</v>
      </c>
      <c r="G580" t="s">
        <v>344</v>
      </c>
      <c r="H580">
        <v>24329</v>
      </c>
      <c r="I580" t="s">
        <v>2749</v>
      </c>
      <c r="J580" t="s">
        <v>2750</v>
      </c>
      <c r="K580" t="s">
        <v>2749</v>
      </c>
      <c r="L580">
        <v>20030110</v>
      </c>
      <c r="M580" t="s">
        <v>2832</v>
      </c>
      <c r="N580">
        <v>235266</v>
      </c>
      <c r="P580">
        <v>2</v>
      </c>
      <c r="Q580" t="s">
        <v>348</v>
      </c>
      <c r="S580" t="s">
        <v>349</v>
      </c>
      <c r="X580" t="s">
        <v>350</v>
      </c>
      <c r="Z580" t="s">
        <v>351</v>
      </c>
    </row>
    <row r="581" spans="1:26">
      <c r="A581" t="s">
        <v>2835</v>
      </c>
      <c r="B581">
        <v>93602121</v>
      </c>
      <c r="C581" t="s">
        <v>2833</v>
      </c>
      <c r="D581" t="s">
        <v>2834</v>
      </c>
      <c r="E581" t="s">
        <v>360</v>
      </c>
      <c r="F581">
        <v>23</v>
      </c>
      <c r="G581" t="s">
        <v>344</v>
      </c>
      <c r="H581">
        <v>24329</v>
      </c>
      <c r="I581" t="s">
        <v>2749</v>
      </c>
      <c r="J581" t="s">
        <v>2750</v>
      </c>
      <c r="K581" t="s">
        <v>2749</v>
      </c>
      <c r="L581">
        <v>20020603</v>
      </c>
      <c r="M581" t="s">
        <v>2835</v>
      </c>
      <c r="N581">
        <v>235266</v>
      </c>
      <c r="P581">
        <v>2</v>
      </c>
      <c r="Q581" t="s">
        <v>348</v>
      </c>
      <c r="S581" t="s">
        <v>349</v>
      </c>
      <c r="X581" t="s">
        <v>350</v>
      </c>
      <c r="Z581" t="s">
        <v>351</v>
      </c>
    </row>
    <row r="582" spans="1:26">
      <c r="A582" t="s">
        <v>3253</v>
      </c>
      <c r="B582">
        <v>96780939</v>
      </c>
      <c r="C582" t="s">
        <v>3248</v>
      </c>
      <c r="D582" t="s">
        <v>3249</v>
      </c>
      <c r="E582" t="s">
        <v>360</v>
      </c>
      <c r="F582">
        <v>23</v>
      </c>
      <c r="G582" t="s">
        <v>344</v>
      </c>
      <c r="H582">
        <v>24407</v>
      </c>
      <c r="I582" t="s">
        <v>3250</v>
      </c>
      <c r="J582" t="s">
        <v>3251</v>
      </c>
      <c r="K582" t="s">
        <v>3252</v>
      </c>
      <c r="L582">
        <v>20020601</v>
      </c>
      <c r="M582" t="s">
        <v>3253</v>
      </c>
      <c r="N582">
        <v>235251</v>
      </c>
      <c r="P582">
        <v>2</v>
      </c>
      <c r="Q582" t="s">
        <v>348</v>
      </c>
      <c r="S582" t="s">
        <v>349</v>
      </c>
      <c r="X582" t="s">
        <v>350</v>
      </c>
      <c r="Z582" t="s">
        <v>351</v>
      </c>
    </row>
    <row r="583" spans="1:26">
      <c r="A583" t="s">
        <v>3256</v>
      </c>
      <c r="B583">
        <v>96780434</v>
      </c>
      <c r="C583" t="s">
        <v>3254</v>
      </c>
      <c r="D583" t="s">
        <v>3255</v>
      </c>
      <c r="E583" t="s">
        <v>343</v>
      </c>
      <c r="F583">
        <v>23</v>
      </c>
      <c r="G583" t="s">
        <v>344</v>
      </c>
      <c r="H583">
        <v>24407</v>
      </c>
      <c r="I583" t="s">
        <v>3250</v>
      </c>
      <c r="J583" t="s">
        <v>3251</v>
      </c>
      <c r="K583" t="s">
        <v>3252</v>
      </c>
      <c r="L583">
        <v>20010508</v>
      </c>
      <c r="M583" t="s">
        <v>3256</v>
      </c>
      <c r="N583">
        <v>235251</v>
      </c>
      <c r="P583">
        <v>3</v>
      </c>
      <c r="Q583" t="s">
        <v>348</v>
      </c>
      <c r="S583" t="s">
        <v>349</v>
      </c>
      <c r="X583" t="s">
        <v>350</v>
      </c>
      <c r="Z583" t="s">
        <v>351</v>
      </c>
    </row>
    <row r="584" spans="1:26">
      <c r="A584" t="s">
        <v>3259</v>
      </c>
      <c r="B584">
        <v>96780535</v>
      </c>
      <c r="C584" t="s">
        <v>3257</v>
      </c>
      <c r="D584" t="s">
        <v>3258</v>
      </c>
      <c r="E584" t="s">
        <v>343</v>
      </c>
      <c r="F584">
        <v>23</v>
      </c>
      <c r="G584" t="s">
        <v>344</v>
      </c>
      <c r="H584">
        <v>24407</v>
      </c>
      <c r="I584" t="s">
        <v>3250</v>
      </c>
      <c r="J584" t="s">
        <v>3251</v>
      </c>
      <c r="K584" t="s">
        <v>3252</v>
      </c>
      <c r="L584">
        <v>20020307</v>
      </c>
      <c r="M584" t="s">
        <v>3259</v>
      </c>
      <c r="N584">
        <v>235251</v>
      </c>
      <c r="P584">
        <v>3</v>
      </c>
      <c r="Q584" t="s">
        <v>348</v>
      </c>
      <c r="S584" t="s">
        <v>349</v>
      </c>
      <c r="X584" t="s">
        <v>350</v>
      </c>
      <c r="Z584" t="s">
        <v>351</v>
      </c>
    </row>
    <row r="585" spans="1:26">
      <c r="A585" t="s">
        <v>3262</v>
      </c>
      <c r="B585">
        <v>92584735</v>
      </c>
      <c r="C585" t="s">
        <v>3260</v>
      </c>
      <c r="D585" t="s">
        <v>3261</v>
      </c>
      <c r="E585" t="s">
        <v>360</v>
      </c>
      <c r="F585">
        <v>23</v>
      </c>
      <c r="G585" t="s">
        <v>344</v>
      </c>
      <c r="H585">
        <v>24407</v>
      </c>
      <c r="I585" t="s">
        <v>3250</v>
      </c>
      <c r="J585" t="s">
        <v>3251</v>
      </c>
      <c r="K585" t="s">
        <v>3252</v>
      </c>
      <c r="L585">
        <v>20020920</v>
      </c>
      <c r="M585" t="s">
        <v>3262</v>
      </c>
      <c r="N585">
        <v>235251</v>
      </c>
      <c r="P585">
        <v>3</v>
      </c>
      <c r="Q585" t="s">
        <v>348</v>
      </c>
      <c r="S585" t="s">
        <v>349</v>
      </c>
      <c r="X585" t="s">
        <v>350</v>
      </c>
      <c r="Z585" t="s">
        <v>351</v>
      </c>
    </row>
    <row r="586" spans="1:26">
      <c r="A586" t="s">
        <v>3265</v>
      </c>
      <c r="B586">
        <v>95774941</v>
      </c>
      <c r="C586" t="s">
        <v>3263</v>
      </c>
      <c r="D586" t="s">
        <v>3264</v>
      </c>
      <c r="E586" t="s">
        <v>343</v>
      </c>
      <c r="F586">
        <v>23</v>
      </c>
      <c r="G586" t="s">
        <v>344</v>
      </c>
      <c r="H586">
        <v>24407</v>
      </c>
      <c r="I586" t="s">
        <v>3250</v>
      </c>
      <c r="J586" t="s">
        <v>3251</v>
      </c>
      <c r="K586" t="s">
        <v>3252</v>
      </c>
      <c r="L586">
        <v>20011027</v>
      </c>
      <c r="M586" t="s">
        <v>3265</v>
      </c>
      <c r="N586">
        <v>235251</v>
      </c>
      <c r="P586">
        <v>3</v>
      </c>
      <c r="Q586" t="s">
        <v>348</v>
      </c>
      <c r="S586" t="s">
        <v>349</v>
      </c>
      <c r="X586" t="s">
        <v>350</v>
      </c>
      <c r="Z586" t="s">
        <v>351</v>
      </c>
    </row>
    <row r="587" spans="1:26">
      <c r="A587" t="s">
        <v>3268</v>
      </c>
      <c r="B587">
        <v>96781031</v>
      </c>
      <c r="C587" t="s">
        <v>3266</v>
      </c>
      <c r="D587" t="s">
        <v>3267</v>
      </c>
      <c r="E587" t="s">
        <v>360</v>
      </c>
      <c r="F587">
        <v>23</v>
      </c>
      <c r="G587" t="s">
        <v>344</v>
      </c>
      <c r="H587">
        <v>24407</v>
      </c>
      <c r="I587" t="s">
        <v>3250</v>
      </c>
      <c r="J587" t="s">
        <v>3251</v>
      </c>
      <c r="K587" t="s">
        <v>3252</v>
      </c>
      <c r="L587">
        <v>20020812</v>
      </c>
      <c r="M587" t="s">
        <v>3268</v>
      </c>
      <c r="N587">
        <v>235251</v>
      </c>
      <c r="P587">
        <v>2</v>
      </c>
      <c r="Q587" t="s">
        <v>348</v>
      </c>
      <c r="S587" t="s">
        <v>349</v>
      </c>
      <c r="X587" t="s">
        <v>350</v>
      </c>
      <c r="Z587" t="s">
        <v>351</v>
      </c>
    </row>
    <row r="588" spans="1:26">
      <c r="A588" t="s">
        <v>3271</v>
      </c>
      <c r="B588">
        <v>96781132</v>
      </c>
      <c r="C588" t="s">
        <v>3269</v>
      </c>
      <c r="D588" t="s">
        <v>3270</v>
      </c>
      <c r="E588" t="s">
        <v>343</v>
      </c>
      <c r="F588">
        <v>23</v>
      </c>
      <c r="G588" t="s">
        <v>344</v>
      </c>
      <c r="H588">
        <v>24407</v>
      </c>
      <c r="I588" t="s">
        <v>3250</v>
      </c>
      <c r="J588" t="s">
        <v>3251</v>
      </c>
      <c r="K588" t="s">
        <v>3252</v>
      </c>
      <c r="L588">
        <v>20010622</v>
      </c>
      <c r="M588" t="s">
        <v>3271</v>
      </c>
      <c r="N588">
        <v>235251</v>
      </c>
      <c r="P588">
        <v>3</v>
      </c>
      <c r="Q588" t="s">
        <v>348</v>
      </c>
      <c r="S588" t="s">
        <v>349</v>
      </c>
      <c r="X588" t="s">
        <v>350</v>
      </c>
      <c r="Z588" t="s">
        <v>351</v>
      </c>
    </row>
    <row r="589" spans="1:26">
      <c r="A589" t="s">
        <v>3274</v>
      </c>
      <c r="B589">
        <v>96780737</v>
      </c>
      <c r="C589" t="s">
        <v>3272</v>
      </c>
      <c r="D589" t="s">
        <v>3273</v>
      </c>
      <c r="E589" t="s">
        <v>360</v>
      </c>
      <c r="F589">
        <v>23</v>
      </c>
      <c r="G589" t="s">
        <v>344</v>
      </c>
      <c r="H589">
        <v>24407</v>
      </c>
      <c r="I589" t="s">
        <v>3250</v>
      </c>
      <c r="J589" t="s">
        <v>3251</v>
      </c>
      <c r="K589" t="s">
        <v>3252</v>
      </c>
      <c r="L589">
        <v>20010921</v>
      </c>
      <c r="M589" t="s">
        <v>3274</v>
      </c>
      <c r="N589">
        <v>235251</v>
      </c>
      <c r="P589">
        <v>3</v>
      </c>
      <c r="Q589" t="s">
        <v>348</v>
      </c>
      <c r="S589" t="s">
        <v>349</v>
      </c>
      <c r="X589" t="s">
        <v>350</v>
      </c>
      <c r="Z589" t="s">
        <v>351</v>
      </c>
    </row>
    <row r="590" spans="1:26">
      <c r="A590" t="s">
        <v>3277</v>
      </c>
      <c r="B590">
        <v>96780636</v>
      </c>
      <c r="C590" t="s">
        <v>3275</v>
      </c>
      <c r="D590" t="s">
        <v>3276</v>
      </c>
      <c r="E590" t="s">
        <v>360</v>
      </c>
      <c r="F590">
        <v>23</v>
      </c>
      <c r="G590" t="s">
        <v>344</v>
      </c>
      <c r="H590">
        <v>24407</v>
      </c>
      <c r="I590" t="s">
        <v>3250</v>
      </c>
      <c r="J590" t="s">
        <v>3251</v>
      </c>
      <c r="K590" t="s">
        <v>3252</v>
      </c>
      <c r="L590">
        <v>20010810</v>
      </c>
      <c r="M590" t="s">
        <v>3277</v>
      </c>
      <c r="N590">
        <v>235251</v>
      </c>
      <c r="P590">
        <v>3</v>
      </c>
      <c r="Q590" t="s">
        <v>348</v>
      </c>
      <c r="S590" t="s">
        <v>349</v>
      </c>
      <c r="X590" t="s">
        <v>350</v>
      </c>
      <c r="Z590" t="s">
        <v>351</v>
      </c>
    </row>
    <row r="591" spans="1:26">
      <c r="A591" t="s">
        <v>3280</v>
      </c>
      <c r="B591">
        <v>93493432</v>
      </c>
      <c r="C591" t="s">
        <v>3278</v>
      </c>
      <c r="D591" t="s">
        <v>3279</v>
      </c>
      <c r="E591" t="s">
        <v>360</v>
      </c>
      <c r="F591">
        <v>23</v>
      </c>
      <c r="G591" t="s">
        <v>344</v>
      </c>
      <c r="H591">
        <v>24407</v>
      </c>
      <c r="I591" t="s">
        <v>3250</v>
      </c>
      <c r="J591" t="s">
        <v>3251</v>
      </c>
      <c r="K591" t="s">
        <v>3252</v>
      </c>
      <c r="L591">
        <v>20030224</v>
      </c>
      <c r="M591" t="s">
        <v>3280</v>
      </c>
      <c r="N591">
        <v>235251</v>
      </c>
      <c r="P591">
        <v>2</v>
      </c>
      <c r="Q591" t="s">
        <v>348</v>
      </c>
      <c r="S591" t="s">
        <v>349</v>
      </c>
      <c r="X591" t="s">
        <v>350</v>
      </c>
      <c r="Z591" t="s">
        <v>351</v>
      </c>
    </row>
    <row r="592" spans="1:26">
      <c r="A592" t="s">
        <v>3283</v>
      </c>
      <c r="B592">
        <v>96849642</v>
      </c>
      <c r="C592" t="s">
        <v>3281</v>
      </c>
      <c r="D592" t="s">
        <v>3282</v>
      </c>
      <c r="E592" t="s">
        <v>343</v>
      </c>
      <c r="F592">
        <v>23</v>
      </c>
      <c r="G592" t="s">
        <v>344</v>
      </c>
      <c r="H592">
        <v>24407</v>
      </c>
      <c r="I592" t="s">
        <v>3250</v>
      </c>
      <c r="J592" t="s">
        <v>3251</v>
      </c>
      <c r="K592" t="s">
        <v>3252</v>
      </c>
      <c r="L592">
        <v>20011027</v>
      </c>
      <c r="M592" t="s">
        <v>3283</v>
      </c>
      <c r="N592">
        <v>235251</v>
      </c>
      <c r="P592">
        <v>3</v>
      </c>
      <c r="Q592" t="s">
        <v>348</v>
      </c>
      <c r="S592" t="s">
        <v>349</v>
      </c>
      <c r="X592" t="s">
        <v>350</v>
      </c>
      <c r="Z592" t="s">
        <v>351</v>
      </c>
    </row>
    <row r="593" spans="1:26">
      <c r="A593" t="s">
        <v>3286</v>
      </c>
      <c r="B593">
        <v>93493533</v>
      </c>
      <c r="C593" t="s">
        <v>3284</v>
      </c>
      <c r="D593" t="s">
        <v>3285</v>
      </c>
      <c r="E593" t="s">
        <v>360</v>
      </c>
      <c r="F593">
        <v>23</v>
      </c>
      <c r="G593" t="s">
        <v>344</v>
      </c>
      <c r="H593">
        <v>24407</v>
      </c>
      <c r="I593" t="s">
        <v>3250</v>
      </c>
      <c r="J593" t="s">
        <v>3251</v>
      </c>
      <c r="K593" t="s">
        <v>3252</v>
      </c>
      <c r="L593">
        <v>20020423</v>
      </c>
      <c r="M593" t="s">
        <v>3286</v>
      </c>
      <c r="N593">
        <v>235251</v>
      </c>
      <c r="P593">
        <v>2</v>
      </c>
      <c r="Q593" t="s">
        <v>348</v>
      </c>
      <c r="S593" t="s">
        <v>349</v>
      </c>
      <c r="X593" t="s">
        <v>350</v>
      </c>
      <c r="Z593" t="s">
        <v>351</v>
      </c>
    </row>
    <row r="594" spans="1:26">
      <c r="A594" t="s">
        <v>3289</v>
      </c>
      <c r="B594">
        <v>96780333</v>
      </c>
      <c r="C594" t="s">
        <v>3287</v>
      </c>
      <c r="D594" t="s">
        <v>3288</v>
      </c>
      <c r="E594" t="s">
        <v>343</v>
      </c>
      <c r="F594">
        <v>23</v>
      </c>
      <c r="G594" t="s">
        <v>344</v>
      </c>
      <c r="H594">
        <v>24407</v>
      </c>
      <c r="I594" t="s">
        <v>3250</v>
      </c>
      <c r="J594" t="s">
        <v>3251</v>
      </c>
      <c r="K594" t="s">
        <v>3252</v>
      </c>
      <c r="L594">
        <v>20010922</v>
      </c>
      <c r="M594" t="s">
        <v>3289</v>
      </c>
      <c r="N594">
        <v>235251</v>
      </c>
      <c r="P594">
        <v>3</v>
      </c>
      <c r="Q594" t="s">
        <v>348</v>
      </c>
      <c r="S594" t="s">
        <v>349</v>
      </c>
      <c r="X594" t="s">
        <v>350</v>
      </c>
      <c r="Z594" t="s">
        <v>351</v>
      </c>
    </row>
    <row r="595" spans="1:26">
      <c r="A595" t="s">
        <v>3294</v>
      </c>
      <c r="B595">
        <v>87551127</v>
      </c>
      <c r="C595" t="s">
        <v>3290</v>
      </c>
      <c r="D595" t="s">
        <v>3291</v>
      </c>
      <c r="E595" t="s">
        <v>343</v>
      </c>
      <c r="F595">
        <v>23</v>
      </c>
      <c r="G595" t="s">
        <v>344</v>
      </c>
      <c r="H595">
        <v>24324</v>
      </c>
      <c r="I595" t="s">
        <v>3292</v>
      </c>
      <c r="J595" t="s">
        <v>3293</v>
      </c>
      <c r="K595" t="s">
        <v>3292</v>
      </c>
      <c r="L595">
        <v>20020112</v>
      </c>
      <c r="M595" t="s">
        <v>3294</v>
      </c>
      <c r="N595">
        <v>235254</v>
      </c>
      <c r="P595">
        <v>3</v>
      </c>
      <c r="Q595" t="s">
        <v>348</v>
      </c>
      <c r="S595" t="s">
        <v>349</v>
      </c>
      <c r="X595" t="s">
        <v>350</v>
      </c>
      <c r="Z595" t="s">
        <v>351</v>
      </c>
    </row>
    <row r="596" spans="1:26">
      <c r="A596" t="s">
        <v>3297</v>
      </c>
      <c r="B596">
        <v>96992136</v>
      </c>
      <c r="C596" t="s">
        <v>3295</v>
      </c>
      <c r="D596" t="s">
        <v>3296</v>
      </c>
      <c r="E596" t="s">
        <v>343</v>
      </c>
      <c r="F596">
        <v>23</v>
      </c>
      <c r="G596" t="s">
        <v>344</v>
      </c>
      <c r="H596">
        <v>24324</v>
      </c>
      <c r="I596" t="s">
        <v>3292</v>
      </c>
      <c r="J596" t="s">
        <v>3293</v>
      </c>
      <c r="K596" t="s">
        <v>3292</v>
      </c>
      <c r="L596">
        <v>20030224</v>
      </c>
      <c r="M596" t="s">
        <v>3297</v>
      </c>
      <c r="N596">
        <v>235254</v>
      </c>
      <c r="P596">
        <v>2</v>
      </c>
      <c r="Q596" t="s">
        <v>348</v>
      </c>
      <c r="S596" t="s">
        <v>349</v>
      </c>
      <c r="X596" t="s">
        <v>350</v>
      </c>
      <c r="Z596" t="s">
        <v>351</v>
      </c>
    </row>
    <row r="597" spans="1:26">
      <c r="A597" t="s">
        <v>3300</v>
      </c>
      <c r="B597">
        <v>96992540</v>
      </c>
      <c r="C597" t="s">
        <v>3298</v>
      </c>
      <c r="D597" t="s">
        <v>3299</v>
      </c>
      <c r="E597" t="s">
        <v>343</v>
      </c>
      <c r="F597">
        <v>23</v>
      </c>
      <c r="G597" t="s">
        <v>344</v>
      </c>
      <c r="H597">
        <v>24324</v>
      </c>
      <c r="I597" t="s">
        <v>3292</v>
      </c>
      <c r="J597" t="s">
        <v>3293</v>
      </c>
      <c r="K597" t="s">
        <v>3292</v>
      </c>
      <c r="L597">
        <v>20030314</v>
      </c>
      <c r="M597" t="s">
        <v>3300</v>
      </c>
      <c r="N597">
        <v>235254</v>
      </c>
      <c r="P597">
        <v>2</v>
      </c>
      <c r="Q597" t="s">
        <v>348</v>
      </c>
      <c r="S597" t="s">
        <v>349</v>
      </c>
      <c r="X597" t="s">
        <v>350</v>
      </c>
      <c r="Z597" t="s">
        <v>351</v>
      </c>
    </row>
    <row r="598" spans="1:26">
      <c r="A598" t="s">
        <v>3303</v>
      </c>
      <c r="B598">
        <v>87549942</v>
      </c>
      <c r="C598" t="s">
        <v>3301</v>
      </c>
      <c r="D598" t="s">
        <v>3302</v>
      </c>
      <c r="E598" t="s">
        <v>343</v>
      </c>
      <c r="F598">
        <v>23</v>
      </c>
      <c r="G598" t="s">
        <v>344</v>
      </c>
      <c r="H598">
        <v>24324</v>
      </c>
      <c r="I598" t="s">
        <v>3292</v>
      </c>
      <c r="J598" t="s">
        <v>3293</v>
      </c>
      <c r="K598" t="s">
        <v>3292</v>
      </c>
      <c r="L598">
        <v>20020228</v>
      </c>
      <c r="M598" t="s">
        <v>3303</v>
      </c>
      <c r="N598">
        <v>235254</v>
      </c>
      <c r="P598">
        <v>3</v>
      </c>
      <c r="Q598" t="s">
        <v>348</v>
      </c>
      <c r="S598" t="s">
        <v>349</v>
      </c>
      <c r="X598" t="s">
        <v>350</v>
      </c>
      <c r="Z598" t="s">
        <v>351</v>
      </c>
    </row>
    <row r="599" spans="1:26">
      <c r="A599" t="s">
        <v>3306</v>
      </c>
      <c r="B599">
        <v>96992237</v>
      </c>
      <c r="C599" t="s">
        <v>3304</v>
      </c>
      <c r="D599" t="s">
        <v>3305</v>
      </c>
      <c r="E599" t="s">
        <v>343</v>
      </c>
      <c r="F599">
        <v>23</v>
      </c>
      <c r="G599" t="s">
        <v>344</v>
      </c>
      <c r="H599">
        <v>24324</v>
      </c>
      <c r="I599" t="s">
        <v>3292</v>
      </c>
      <c r="J599" t="s">
        <v>3293</v>
      </c>
      <c r="K599" t="s">
        <v>3292</v>
      </c>
      <c r="L599">
        <v>20021129</v>
      </c>
      <c r="M599" t="s">
        <v>3306</v>
      </c>
      <c r="N599">
        <v>235254</v>
      </c>
      <c r="P599">
        <v>2</v>
      </c>
      <c r="Q599" t="s">
        <v>348</v>
      </c>
      <c r="S599" t="s">
        <v>349</v>
      </c>
      <c r="X599" t="s">
        <v>350</v>
      </c>
      <c r="Z599" t="s">
        <v>351</v>
      </c>
    </row>
    <row r="600" spans="1:26">
      <c r="A600" t="s">
        <v>3309</v>
      </c>
      <c r="B600">
        <v>87558538</v>
      </c>
      <c r="C600" t="s">
        <v>3307</v>
      </c>
      <c r="D600" t="s">
        <v>3308</v>
      </c>
      <c r="E600" t="s">
        <v>360</v>
      </c>
      <c r="F600">
        <v>23</v>
      </c>
      <c r="G600" t="s">
        <v>344</v>
      </c>
      <c r="H600">
        <v>24324</v>
      </c>
      <c r="I600" t="s">
        <v>3292</v>
      </c>
      <c r="J600" t="s">
        <v>3293</v>
      </c>
      <c r="K600" t="s">
        <v>3292</v>
      </c>
      <c r="L600">
        <v>20010621</v>
      </c>
      <c r="M600" t="s">
        <v>3309</v>
      </c>
      <c r="N600">
        <v>235254</v>
      </c>
      <c r="P600">
        <v>3</v>
      </c>
      <c r="Q600" t="s">
        <v>348</v>
      </c>
      <c r="S600" t="s">
        <v>349</v>
      </c>
      <c r="X600" t="s">
        <v>350</v>
      </c>
      <c r="Z600" t="s">
        <v>351</v>
      </c>
    </row>
    <row r="601" spans="1:26">
      <c r="A601" t="s">
        <v>3312</v>
      </c>
      <c r="B601">
        <v>87560935</v>
      </c>
      <c r="C601" t="s">
        <v>3310</v>
      </c>
      <c r="D601" t="s">
        <v>3311</v>
      </c>
      <c r="E601" t="s">
        <v>360</v>
      </c>
      <c r="F601">
        <v>23</v>
      </c>
      <c r="G601" t="s">
        <v>344</v>
      </c>
      <c r="H601">
        <v>24324</v>
      </c>
      <c r="I601" t="s">
        <v>3292</v>
      </c>
      <c r="J601" t="s">
        <v>3293</v>
      </c>
      <c r="K601" t="s">
        <v>3292</v>
      </c>
      <c r="L601">
        <v>20020207</v>
      </c>
      <c r="M601" t="s">
        <v>3312</v>
      </c>
      <c r="N601">
        <v>235254</v>
      </c>
      <c r="P601">
        <v>3</v>
      </c>
      <c r="Q601" t="s">
        <v>348</v>
      </c>
      <c r="S601" t="s">
        <v>349</v>
      </c>
      <c r="X601" t="s">
        <v>350</v>
      </c>
      <c r="Z601" t="s">
        <v>351</v>
      </c>
    </row>
    <row r="602" spans="1:26">
      <c r="A602" t="s">
        <v>3315</v>
      </c>
      <c r="B602">
        <v>96992641</v>
      </c>
      <c r="C602" t="s">
        <v>3313</v>
      </c>
      <c r="D602" t="s">
        <v>3314</v>
      </c>
      <c r="E602" t="s">
        <v>343</v>
      </c>
      <c r="F602">
        <v>23</v>
      </c>
      <c r="G602" t="s">
        <v>344</v>
      </c>
      <c r="H602">
        <v>24324</v>
      </c>
      <c r="I602" t="s">
        <v>3292</v>
      </c>
      <c r="J602" t="s">
        <v>3293</v>
      </c>
      <c r="K602" t="s">
        <v>3292</v>
      </c>
      <c r="L602">
        <v>20021003</v>
      </c>
      <c r="M602" t="s">
        <v>3315</v>
      </c>
      <c r="N602">
        <v>235254</v>
      </c>
      <c r="P602">
        <v>2</v>
      </c>
      <c r="Q602" t="s">
        <v>348</v>
      </c>
      <c r="S602" t="s">
        <v>349</v>
      </c>
      <c r="X602" t="s">
        <v>350</v>
      </c>
      <c r="Z602" t="s">
        <v>351</v>
      </c>
    </row>
    <row r="603" spans="1:26">
      <c r="A603" t="s">
        <v>3318</v>
      </c>
      <c r="B603">
        <v>87557335</v>
      </c>
      <c r="C603" t="s">
        <v>3316</v>
      </c>
      <c r="D603" t="s">
        <v>3317</v>
      </c>
      <c r="E603" t="s">
        <v>360</v>
      </c>
      <c r="F603">
        <v>23</v>
      </c>
      <c r="G603" t="s">
        <v>344</v>
      </c>
      <c r="H603">
        <v>24324</v>
      </c>
      <c r="I603" t="s">
        <v>3292</v>
      </c>
      <c r="J603" t="s">
        <v>3293</v>
      </c>
      <c r="K603" t="s">
        <v>3292</v>
      </c>
      <c r="L603">
        <v>20010707</v>
      </c>
      <c r="M603" t="s">
        <v>3318</v>
      </c>
      <c r="N603">
        <v>235254</v>
      </c>
      <c r="P603">
        <v>3</v>
      </c>
      <c r="Q603" t="s">
        <v>348</v>
      </c>
      <c r="S603" t="s">
        <v>349</v>
      </c>
      <c r="X603" t="s">
        <v>350</v>
      </c>
      <c r="Z603" t="s">
        <v>351</v>
      </c>
    </row>
    <row r="604" spans="1:26">
      <c r="A604" t="s">
        <v>3321</v>
      </c>
      <c r="B604">
        <v>87558740</v>
      </c>
      <c r="C604" t="s">
        <v>3319</v>
      </c>
      <c r="D604" t="s">
        <v>3320</v>
      </c>
      <c r="E604" t="s">
        <v>360</v>
      </c>
      <c r="F604">
        <v>23</v>
      </c>
      <c r="G604" t="s">
        <v>344</v>
      </c>
      <c r="H604">
        <v>24324</v>
      </c>
      <c r="I604" t="s">
        <v>3292</v>
      </c>
      <c r="J604" t="s">
        <v>3293</v>
      </c>
      <c r="K604" t="s">
        <v>3292</v>
      </c>
      <c r="L604">
        <v>20011231</v>
      </c>
      <c r="M604" t="s">
        <v>3321</v>
      </c>
      <c r="N604">
        <v>235254</v>
      </c>
      <c r="P604">
        <v>3</v>
      </c>
      <c r="Q604" t="s">
        <v>348</v>
      </c>
      <c r="S604" t="s">
        <v>349</v>
      </c>
      <c r="X604" t="s">
        <v>350</v>
      </c>
      <c r="Z604" t="s">
        <v>351</v>
      </c>
    </row>
    <row r="605" spans="1:26">
      <c r="A605" t="s">
        <v>3324</v>
      </c>
      <c r="B605">
        <v>87561128</v>
      </c>
      <c r="C605" t="s">
        <v>3322</v>
      </c>
      <c r="D605" t="s">
        <v>3323</v>
      </c>
      <c r="E605" t="s">
        <v>360</v>
      </c>
      <c r="F605">
        <v>23</v>
      </c>
      <c r="G605" t="s">
        <v>344</v>
      </c>
      <c r="H605">
        <v>24324</v>
      </c>
      <c r="I605" t="s">
        <v>3292</v>
      </c>
      <c r="J605" t="s">
        <v>3293</v>
      </c>
      <c r="K605" t="s">
        <v>3292</v>
      </c>
      <c r="L605">
        <v>20020131</v>
      </c>
      <c r="M605" t="s">
        <v>3324</v>
      </c>
      <c r="N605">
        <v>235254</v>
      </c>
      <c r="P605">
        <v>3</v>
      </c>
      <c r="Q605" t="s">
        <v>348</v>
      </c>
      <c r="S605" t="s">
        <v>349</v>
      </c>
      <c r="X605" t="s">
        <v>350</v>
      </c>
      <c r="Z605" t="s">
        <v>351</v>
      </c>
    </row>
    <row r="606" spans="1:26">
      <c r="A606" t="s">
        <v>3327</v>
      </c>
      <c r="B606">
        <v>96993238</v>
      </c>
      <c r="C606" t="s">
        <v>3325</v>
      </c>
      <c r="D606" t="s">
        <v>3326</v>
      </c>
      <c r="E606" t="s">
        <v>360</v>
      </c>
      <c r="F606">
        <v>23</v>
      </c>
      <c r="G606" t="s">
        <v>344</v>
      </c>
      <c r="H606">
        <v>24324</v>
      </c>
      <c r="I606" t="s">
        <v>3292</v>
      </c>
      <c r="J606" t="s">
        <v>3293</v>
      </c>
      <c r="K606" t="s">
        <v>3292</v>
      </c>
      <c r="L606">
        <v>20021007</v>
      </c>
      <c r="M606" t="s">
        <v>3327</v>
      </c>
      <c r="N606">
        <v>235254</v>
      </c>
      <c r="P606">
        <v>2</v>
      </c>
      <c r="Q606" t="s">
        <v>348</v>
      </c>
      <c r="S606" t="s">
        <v>349</v>
      </c>
      <c r="X606" t="s">
        <v>350</v>
      </c>
      <c r="Z606" t="s">
        <v>351</v>
      </c>
    </row>
    <row r="607" spans="1:26">
      <c r="A607" t="s">
        <v>3330</v>
      </c>
      <c r="B607">
        <v>87551632</v>
      </c>
      <c r="C607" t="s">
        <v>3328</v>
      </c>
      <c r="D607" t="s">
        <v>3329</v>
      </c>
      <c r="E607" t="s">
        <v>343</v>
      </c>
      <c r="F607">
        <v>23</v>
      </c>
      <c r="G607" t="s">
        <v>344</v>
      </c>
      <c r="H607">
        <v>24324</v>
      </c>
      <c r="I607" t="s">
        <v>3292</v>
      </c>
      <c r="J607" t="s">
        <v>3293</v>
      </c>
      <c r="K607" t="s">
        <v>3292</v>
      </c>
      <c r="L607">
        <v>20020316</v>
      </c>
      <c r="M607" t="s">
        <v>3330</v>
      </c>
      <c r="N607">
        <v>235254</v>
      </c>
      <c r="P607">
        <v>3</v>
      </c>
      <c r="Q607" t="s">
        <v>348</v>
      </c>
      <c r="S607" t="s">
        <v>349</v>
      </c>
      <c r="X607" t="s">
        <v>350</v>
      </c>
      <c r="Z607" t="s">
        <v>351</v>
      </c>
    </row>
    <row r="608" spans="1:26">
      <c r="A608" t="s">
        <v>3333</v>
      </c>
      <c r="B608">
        <v>87560632</v>
      </c>
      <c r="C608" t="s">
        <v>3331</v>
      </c>
      <c r="D608" t="s">
        <v>3332</v>
      </c>
      <c r="E608" t="s">
        <v>360</v>
      </c>
      <c r="F608">
        <v>23</v>
      </c>
      <c r="G608" t="s">
        <v>344</v>
      </c>
      <c r="H608">
        <v>24324</v>
      </c>
      <c r="I608" t="s">
        <v>3292</v>
      </c>
      <c r="J608" t="s">
        <v>3293</v>
      </c>
      <c r="K608" t="s">
        <v>3292</v>
      </c>
      <c r="L608">
        <v>20011223</v>
      </c>
      <c r="M608" t="s">
        <v>3333</v>
      </c>
      <c r="N608">
        <v>235254</v>
      </c>
      <c r="P608">
        <v>3</v>
      </c>
      <c r="Q608" t="s">
        <v>348</v>
      </c>
      <c r="S608" t="s">
        <v>349</v>
      </c>
      <c r="X608" t="s">
        <v>350</v>
      </c>
      <c r="Z608" t="s">
        <v>351</v>
      </c>
    </row>
    <row r="609" spans="1:26">
      <c r="A609" t="s">
        <v>3336</v>
      </c>
      <c r="B609">
        <v>96993036</v>
      </c>
      <c r="C609" t="s">
        <v>3334</v>
      </c>
      <c r="D609" t="s">
        <v>3335</v>
      </c>
      <c r="E609" t="s">
        <v>360</v>
      </c>
      <c r="F609">
        <v>23</v>
      </c>
      <c r="G609" t="s">
        <v>344</v>
      </c>
      <c r="H609">
        <v>24324</v>
      </c>
      <c r="I609" t="s">
        <v>3292</v>
      </c>
      <c r="J609" t="s">
        <v>3293</v>
      </c>
      <c r="K609" t="s">
        <v>3292</v>
      </c>
      <c r="L609">
        <v>20020613</v>
      </c>
      <c r="M609" t="s">
        <v>3336</v>
      </c>
      <c r="N609">
        <v>235254</v>
      </c>
      <c r="P609">
        <v>2</v>
      </c>
      <c r="Q609" t="s">
        <v>348</v>
      </c>
      <c r="S609" t="s">
        <v>349</v>
      </c>
      <c r="X609" t="s">
        <v>350</v>
      </c>
      <c r="Z609" t="s">
        <v>351</v>
      </c>
    </row>
    <row r="610" spans="1:26">
      <c r="A610" t="s">
        <v>3339</v>
      </c>
      <c r="B610">
        <v>96992439</v>
      </c>
      <c r="C610" t="s">
        <v>3337</v>
      </c>
      <c r="D610" t="s">
        <v>3338</v>
      </c>
      <c r="E610" t="s">
        <v>343</v>
      </c>
      <c r="F610">
        <v>23</v>
      </c>
      <c r="G610" t="s">
        <v>344</v>
      </c>
      <c r="H610">
        <v>24324</v>
      </c>
      <c r="I610" t="s">
        <v>3292</v>
      </c>
      <c r="J610" t="s">
        <v>3293</v>
      </c>
      <c r="K610" t="s">
        <v>3292</v>
      </c>
      <c r="L610">
        <v>20020421</v>
      </c>
      <c r="M610" t="s">
        <v>3339</v>
      </c>
      <c r="N610">
        <v>235254</v>
      </c>
      <c r="P610">
        <v>2</v>
      </c>
      <c r="Q610" t="s">
        <v>348</v>
      </c>
      <c r="S610" t="s">
        <v>349</v>
      </c>
      <c r="X610" t="s">
        <v>350</v>
      </c>
      <c r="Z610" t="s">
        <v>351</v>
      </c>
    </row>
    <row r="611" spans="1:26">
      <c r="A611" t="s">
        <v>3342</v>
      </c>
      <c r="B611">
        <v>87552330</v>
      </c>
      <c r="C611" t="s">
        <v>3340</v>
      </c>
      <c r="D611" t="s">
        <v>3341</v>
      </c>
      <c r="E611" t="s">
        <v>360</v>
      </c>
      <c r="F611">
        <v>23</v>
      </c>
      <c r="G611" t="s">
        <v>344</v>
      </c>
      <c r="H611">
        <v>24324</v>
      </c>
      <c r="I611" t="s">
        <v>3292</v>
      </c>
      <c r="J611" t="s">
        <v>3293</v>
      </c>
      <c r="K611" t="s">
        <v>3292</v>
      </c>
      <c r="L611">
        <v>20010510</v>
      </c>
      <c r="M611" t="s">
        <v>3342</v>
      </c>
      <c r="N611">
        <v>235254</v>
      </c>
      <c r="P611">
        <v>3</v>
      </c>
      <c r="Q611" t="s">
        <v>348</v>
      </c>
      <c r="S611" t="s">
        <v>349</v>
      </c>
      <c r="X611" t="s">
        <v>350</v>
      </c>
      <c r="Z611" t="s">
        <v>351</v>
      </c>
    </row>
    <row r="612" spans="1:26">
      <c r="A612" t="s">
        <v>3344</v>
      </c>
      <c r="B612">
        <v>88044731</v>
      </c>
      <c r="C612" t="s">
        <v>3343</v>
      </c>
      <c r="D612" t="s">
        <v>2768</v>
      </c>
      <c r="E612" t="s">
        <v>360</v>
      </c>
      <c r="F612">
        <v>23</v>
      </c>
      <c r="G612" t="s">
        <v>344</v>
      </c>
      <c r="H612">
        <v>24324</v>
      </c>
      <c r="I612" t="s">
        <v>3292</v>
      </c>
      <c r="J612" t="s">
        <v>3293</v>
      </c>
      <c r="K612" t="s">
        <v>3292</v>
      </c>
      <c r="L612">
        <v>20010813</v>
      </c>
      <c r="M612" t="s">
        <v>3344</v>
      </c>
      <c r="N612">
        <v>235254</v>
      </c>
      <c r="P612">
        <v>3</v>
      </c>
      <c r="Q612" t="s">
        <v>348</v>
      </c>
      <c r="S612" t="s">
        <v>349</v>
      </c>
      <c r="X612" t="s">
        <v>350</v>
      </c>
      <c r="Z612" t="s">
        <v>351</v>
      </c>
    </row>
    <row r="613" spans="1:26">
      <c r="A613" t="s">
        <v>3347</v>
      </c>
      <c r="B613">
        <v>87551228</v>
      </c>
      <c r="C613" t="s">
        <v>3345</v>
      </c>
      <c r="D613" t="s">
        <v>3346</v>
      </c>
      <c r="E613" t="s">
        <v>343</v>
      </c>
      <c r="F613">
        <v>23</v>
      </c>
      <c r="G613" t="s">
        <v>344</v>
      </c>
      <c r="H613">
        <v>24324</v>
      </c>
      <c r="I613" t="s">
        <v>3292</v>
      </c>
      <c r="J613" t="s">
        <v>3293</v>
      </c>
      <c r="K613" t="s">
        <v>3292</v>
      </c>
      <c r="L613">
        <v>20010412</v>
      </c>
      <c r="M613" t="s">
        <v>3347</v>
      </c>
      <c r="N613">
        <v>235254</v>
      </c>
      <c r="P613">
        <v>3</v>
      </c>
      <c r="Q613" t="s">
        <v>348</v>
      </c>
      <c r="S613" t="s">
        <v>349</v>
      </c>
      <c r="X613" t="s">
        <v>350</v>
      </c>
      <c r="Z613" t="s">
        <v>351</v>
      </c>
    </row>
    <row r="614" spans="1:26">
      <c r="A614" t="s">
        <v>3350</v>
      </c>
      <c r="B614">
        <v>87549134</v>
      </c>
      <c r="C614" t="s">
        <v>3348</v>
      </c>
      <c r="D614" t="s">
        <v>3349</v>
      </c>
      <c r="E614" t="s">
        <v>343</v>
      </c>
      <c r="F614">
        <v>23</v>
      </c>
      <c r="G614" t="s">
        <v>344</v>
      </c>
      <c r="H614">
        <v>24324</v>
      </c>
      <c r="I614" t="s">
        <v>3292</v>
      </c>
      <c r="J614" t="s">
        <v>3293</v>
      </c>
      <c r="K614" t="s">
        <v>3292</v>
      </c>
      <c r="L614">
        <v>20011226</v>
      </c>
      <c r="M614" t="s">
        <v>3350</v>
      </c>
      <c r="N614">
        <v>235254</v>
      </c>
      <c r="P614">
        <v>3</v>
      </c>
      <c r="Q614" t="s">
        <v>348</v>
      </c>
      <c r="S614" t="s">
        <v>349</v>
      </c>
      <c r="X614" t="s">
        <v>350</v>
      </c>
      <c r="Z614" t="s">
        <v>351</v>
      </c>
    </row>
    <row r="615" spans="1:26">
      <c r="A615" t="s">
        <v>3353</v>
      </c>
      <c r="B615">
        <v>96993137</v>
      </c>
      <c r="C615" t="s">
        <v>3351</v>
      </c>
      <c r="D615" t="s">
        <v>3352</v>
      </c>
      <c r="E615" t="s">
        <v>360</v>
      </c>
      <c r="F615">
        <v>23</v>
      </c>
      <c r="G615" t="s">
        <v>344</v>
      </c>
      <c r="H615">
        <v>24324</v>
      </c>
      <c r="I615" t="s">
        <v>3292</v>
      </c>
      <c r="J615" t="s">
        <v>3293</v>
      </c>
      <c r="K615" t="s">
        <v>3292</v>
      </c>
      <c r="L615">
        <v>20021011</v>
      </c>
      <c r="M615" t="s">
        <v>3353</v>
      </c>
      <c r="N615">
        <v>235254</v>
      </c>
      <c r="P615">
        <v>2</v>
      </c>
      <c r="Q615" t="s">
        <v>348</v>
      </c>
      <c r="S615" t="s">
        <v>349</v>
      </c>
      <c r="X615" t="s">
        <v>350</v>
      </c>
      <c r="Z615" t="s">
        <v>351</v>
      </c>
    </row>
    <row r="616" spans="1:26">
      <c r="A616" t="s">
        <v>3356</v>
      </c>
      <c r="B616">
        <v>87557840</v>
      </c>
      <c r="C616" t="s">
        <v>3354</v>
      </c>
      <c r="D616" t="s">
        <v>3355</v>
      </c>
      <c r="E616" t="s">
        <v>360</v>
      </c>
      <c r="F616">
        <v>23</v>
      </c>
      <c r="G616" t="s">
        <v>344</v>
      </c>
      <c r="H616">
        <v>24324</v>
      </c>
      <c r="I616" t="s">
        <v>3292</v>
      </c>
      <c r="J616" t="s">
        <v>3293</v>
      </c>
      <c r="K616" t="s">
        <v>3292</v>
      </c>
      <c r="L616">
        <v>20011029</v>
      </c>
      <c r="M616" t="s">
        <v>3356</v>
      </c>
      <c r="N616">
        <v>235254</v>
      </c>
      <c r="P616">
        <v>3</v>
      </c>
      <c r="Q616" t="s">
        <v>348</v>
      </c>
      <c r="S616" t="s">
        <v>349</v>
      </c>
      <c r="X616" t="s">
        <v>350</v>
      </c>
      <c r="Z616" t="s">
        <v>351</v>
      </c>
    </row>
    <row r="617" spans="1:26">
      <c r="A617" t="s">
        <v>3359</v>
      </c>
      <c r="B617">
        <v>96992035</v>
      </c>
      <c r="C617" t="s">
        <v>3357</v>
      </c>
      <c r="D617" t="s">
        <v>3358</v>
      </c>
      <c r="E617" t="s">
        <v>343</v>
      </c>
      <c r="F617">
        <v>23</v>
      </c>
      <c r="G617" t="s">
        <v>344</v>
      </c>
      <c r="H617">
        <v>24324</v>
      </c>
      <c r="I617" t="s">
        <v>3292</v>
      </c>
      <c r="J617" t="s">
        <v>3293</v>
      </c>
      <c r="K617" t="s">
        <v>3292</v>
      </c>
      <c r="L617">
        <v>20030201</v>
      </c>
      <c r="M617" t="s">
        <v>3359</v>
      </c>
      <c r="N617">
        <v>235254</v>
      </c>
      <c r="P617">
        <v>2</v>
      </c>
      <c r="Q617" t="s">
        <v>348</v>
      </c>
      <c r="S617" t="s">
        <v>349</v>
      </c>
      <c r="X617" t="s">
        <v>350</v>
      </c>
      <c r="Z617" t="s">
        <v>351</v>
      </c>
    </row>
    <row r="618" spans="1:26">
      <c r="A618" t="s">
        <v>3362</v>
      </c>
      <c r="B618">
        <v>87550025</v>
      </c>
      <c r="C618" t="s">
        <v>3360</v>
      </c>
      <c r="D618" t="s">
        <v>3361</v>
      </c>
      <c r="E618" t="s">
        <v>343</v>
      </c>
      <c r="F618">
        <v>23</v>
      </c>
      <c r="G618" t="s">
        <v>344</v>
      </c>
      <c r="H618">
        <v>24324</v>
      </c>
      <c r="I618" t="s">
        <v>3292</v>
      </c>
      <c r="J618" t="s">
        <v>3293</v>
      </c>
      <c r="K618" t="s">
        <v>3292</v>
      </c>
      <c r="L618">
        <v>20011219</v>
      </c>
      <c r="M618" t="s">
        <v>3362</v>
      </c>
      <c r="N618">
        <v>235254</v>
      </c>
      <c r="P618">
        <v>3</v>
      </c>
      <c r="Q618" t="s">
        <v>348</v>
      </c>
      <c r="S618" t="s">
        <v>349</v>
      </c>
      <c r="X618" t="s">
        <v>350</v>
      </c>
      <c r="Z618" t="s">
        <v>351</v>
      </c>
    </row>
    <row r="619" spans="1:26">
      <c r="A619" t="s">
        <v>3365</v>
      </c>
      <c r="B619">
        <v>87556940</v>
      </c>
      <c r="C619" t="s">
        <v>3363</v>
      </c>
      <c r="D619" t="s">
        <v>3364</v>
      </c>
      <c r="E619" t="s">
        <v>360</v>
      </c>
      <c r="F619">
        <v>23</v>
      </c>
      <c r="G619" t="s">
        <v>344</v>
      </c>
      <c r="H619">
        <v>24324</v>
      </c>
      <c r="I619" t="s">
        <v>3292</v>
      </c>
      <c r="J619" t="s">
        <v>3293</v>
      </c>
      <c r="K619" t="s">
        <v>3292</v>
      </c>
      <c r="L619">
        <v>20010810</v>
      </c>
      <c r="M619" t="s">
        <v>3365</v>
      </c>
      <c r="N619">
        <v>235254</v>
      </c>
      <c r="P619">
        <v>3</v>
      </c>
      <c r="Q619" t="s">
        <v>348</v>
      </c>
      <c r="S619" t="s">
        <v>349</v>
      </c>
      <c r="X619" t="s">
        <v>350</v>
      </c>
      <c r="Z619" t="s">
        <v>351</v>
      </c>
    </row>
    <row r="620" spans="1:26">
      <c r="A620" t="s">
        <v>3368</v>
      </c>
      <c r="B620">
        <v>87550429</v>
      </c>
      <c r="C620" t="s">
        <v>3366</v>
      </c>
      <c r="D620" t="s">
        <v>3367</v>
      </c>
      <c r="E620" t="s">
        <v>343</v>
      </c>
      <c r="F620">
        <v>23</v>
      </c>
      <c r="G620" t="s">
        <v>344</v>
      </c>
      <c r="H620">
        <v>24324</v>
      </c>
      <c r="I620" t="s">
        <v>3292</v>
      </c>
      <c r="J620" t="s">
        <v>3293</v>
      </c>
      <c r="K620" t="s">
        <v>3292</v>
      </c>
      <c r="L620">
        <v>20020124</v>
      </c>
      <c r="M620" t="s">
        <v>3368</v>
      </c>
      <c r="N620">
        <v>235254</v>
      </c>
      <c r="P620">
        <v>3</v>
      </c>
      <c r="Q620" t="s">
        <v>348</v>
      </c>
      <c r="S620" t="s">
        <v>349</v>
      </c>
      <c r="X620" t="s">
        <v>350</v>
      </c>
      <c r="Z620" t="s">
        <v>351</v>
      </c>
    </row>
    <row r="621" spans="1:26">
      <c r="A621" t="s">
        <v>3371</v>
      </c>
      <c r="B621">
        <v>96992742</v>
      </c>
      <c r="C621" t="s">
        <v>3369</v>
      </c>
      <c r="D621" t="s">
        <v>3370</v>
      </c>
      <c r="E621" t="s">
        <v>360</v>
      </c>
      <c r="F621">
        <v>23</v>
      </c>
      <c r="G621" t="s">
        <v>344</v>
      </c>
      <c r="H621">
        <v>24324</v>
      </c>
      <c r="I621" t="s">
        <v>3292</v>
      </c>
      <c r="J621" t="s">
        <v>3293</v>
      </c>
      <c r="K621" t="s">
        <v>3292</v>
      </c>
      <c r="L621">
        <v>20021203</v>
      </c>
      <c r="M621" t="s">
        <v>3371</v>
      </c>
      <c r="N621">
        <v>235254</v>
      </c>
      <c r="P621">
        <v>2</v>
      </c>
      <c r="Q621" t="s">
        <v>348</v>
      </c>
      <c r="S621" t="s">
        <v>349</v>
      </c>
      <c r="X621" t="s">
        <v>350</v>
      </c>
      <c r="Z621" t="s">
        <v>351</v>
      </c>
    </row>
    <row r="622" spans="1:26">
      <c r="A622" t="s">
        <v>3374</v>
      </c>
      <c r="B622">
        <v>87560834</v>
      </c>
      <c r="C622" t="s">
        <v>3372</v>
      </c>
      <c r="D622" t="s">
        <v>3373</v>
      </c>
      <c r="E622" t="s">
        <v>360</v>
      </c>
      <c r="F622">
        <v>23</v>
      </c>
      <c r="G622" t="s">
        <v>344</v>
      </c>
      <c r="H622">
        <v>24324</v>
      </c>
      <c r="I622" t="s">
        <v>3292</v>
      </c>
      <c r="J622" t="s">
        <v>3293</v>
      </c>
      <c r="K622" t="s">
        <v>3292</v>
      </c>
      <c r="L622">
        <v>20020322</v>
      </c>
      <c r="M622" t="s">
        <v>3374</v>
      </c>
      <c r="N622">
        <v>235254</v>
      </c>
      <c r="P622">
        <v>3</v>
      </c>
      <c r="Q622" t="s">
        <v>348</v>
      </c>
      <c r="S622" t="s">
        <v>349</v>
      </c>
      <c r="X622" t="s">
        <v>350</v>
      </c>
      <c r="Z622" t="s">
        <v>351</v>
      </c>
    </row>
    <row r="623" spans="1:26">
      <c r="A623" t="s">
        <v>3377</v>
      </c>
      <c r="B623">
        <v>96991943</v>
      </c>
      <c r="C623" t="s">
        <v>3375</v>
      </c>
      <c r="D623" t="s">
        <v>3376</v>
      </c>
      <c r="E623" t="s">
        <v>343</v>
      </c>
      <c r="F623">
        <v>23</v>
      </c>
      <c r="G623" t="s">
        <v>344</v>
      </c>
      <c r="H623">
        <v>24324</v>
      </c>
      <c r="I623" t="s">
        <v>3292</v>
      </c>
      <c r="J623" t="s">
        <v>3293</v>
      </c>
      <c r="K623" t="s">
        <v>3292</v>
      </c>
      <c r="L623">
        <v>20020513</v>
      </c>
      <c r="M623" t="s">
        <v>3377</v>
      </c>
      <c r="N623">
        <v>235254</v>
      </c>
      <c r="P623">
        <v>2</v>
      </c>
      <c r="Q623" t="s">
        <v>348</v>
      </c>
      <c r="S623" t="s">
        <v>349</v>
      </c>
      <c r="X623" t="s">
        <v>350</v>
      </c>
      <c r="Z623" t="s">
        <v>351</v>
      </c>
    </row>
    <row r="624" spans="1:26">
      <c r="A624" t="s">
        <v>3380</v>
      </c>
      <c r="B624">
        <v>87551935</v>
      </c>
      <c r="C624" t="s">
        <v>3378</v>
      </c>
      <c r="D624" t="s">
        <v>3379</v>
      </c>
      <c r="E624" t="s">
        <v>343</v>
      </c>
      <c r="F624">
        <v>23</v>
      </c>
      <c r="G624" t="s">
        <v>344</v>
      </c>
      <c r="H624">
        <v>24324</v>
      </c>
      <c r="I624" t="s">
        <v>3292</v>
      </c>
      <c r="J624" t="s">
        <v>3293</v>
      </c>
      <c r="K624" t="s">
        <v>3292</v>
      </c>
      <c r="L624">
        <v>20010416</v>
      </c>
      <c r="M624" t="s">
        <v>3380</v>
      </c>
      <c r="N624">
        <v>235254</v>
      </c>
      <c r="P624">
        <v>3</v>
      </c>
      <c r="Q624" t="s">
        <v>348</v>
      </c>
      <c r="S624" t="s">
        <v>349</v>
      </c>
      <c r="X624" t="s">
        <v>350</v>
      </c>
      <c r="Z624" t="s">
        <v>351</v>
      </c>
    </row>
    <row r="625" spans="1:26">
      <c r="A625" t="s">
        <v>3383</v>
      </c>
      <c r="B625">
        <v>96992843</v>
      </c>
      <c r="C625" t="s">
        <v>3381</v>
      </c>
      <c r="D625" t="s">
        <v>3382</v>
      </c>
      <c r="E625" t="s">
        <v>360</v>
      </c>
      <c r="F625">
        <v>23</v>
      </c>
      <c r="G625" t="s">
        <v>344</v>
      </c>
      <c r="H625">
        <v>24324</v>
      </c>
      <c r="I625" t="s">
        <v>3292</v>
      </c>
      <c r="J625" t="s">
        <v>3293</v>
      </c>
      <c r="K625" t="s">
        <v>3292</v>
      </c>
      <c r="L625">
        <v>20030117</v>
      </c>
      <c r="M625" t="s">
        <v>3383</v>
      </c>
      <c r="N625">
        <v>235254</v>
      </c>
      <c r="P625">
        <v>2</v>
      </c>
      <c r="Q625" t="s">
        <v>348</v>
      </c>
      <c r="S625" t="s">
        <v>349</v>
      </c>
      <c r="X625" t="s">
        <v>350</v>
      </c>
      <c r="Z625" t="s">
        <v>351</v>
      </c>
    </row>
    <row r="626" spans="1:26">
      <c r="A626" t="s">
        <v>3386</v>
      </c>
      <c r="B626">
        <v>96993339</v>
      </c>
      <c r="C626" t="s">
        <v>3384</v>
      </c>
      <c r="D626" t="s">
        <v>3385</v>
      </c>
      <c r="E626" t="s">
        <v>360</v>
      </c>
      <c r="F626">
        <v>23</v>
      </c>
      <c r="G626" t="s">
        <v>344</v>
      </c>
      <c r="H626">
        <v>24324</v>
      </c>
      <c r="I626" t="s">
        <v>3292</v>
      </c>
      <c r="J626" t="s">
        <v>3293</v>
      </c>
      <c r="K626" t="s">
        <v>3292</v>
      </c>
      <c r="L626">
        <v>20030105</v>
      </c>
      <c r="M626" t="s">
        <v>3386</v>
      </c>
      <c r="N626">
        <v>235254</v>
      </c>
      <c r="P626">
        <v>2</v>
      </c>
      <c r="Q626" t="s">
        <v>348</v>
      </c>
      <c r="S626" t="s">
        <v>349</v>
      </c>
      <c r="X626" t="s">
        <v>350</v>
      </c>
      <c r="Z626" t="s">
        <v>351</v>
      </c>
    </row>
    <row r="627" spans="1:26">
      <c r="A627" t="s">
        <v>3389</v>
      </c>
      <c r="B627">
        <v>87550631</v>
      </c>
      <c r="C627" t="s">
        <v>3387</v>
      </c>
      <c r="D627" t="s">
        <v>3388</v>
      </c>
      <c r="E627" t="s">
        <v>343</v>
      </c>
      <c r="F627">
        <v>23</v>
      </c>
      <c r="G627" t="s">
        <v>344</v>
      </c>
      <c r="H627">
        <v>24324</v>
      </c>
      <c r="I627" t="s">
        <v>3292</v>
      </c>
      <c r="J627" t="s">
        <v>3293</v>
      </c>
      <c r="K627" t="s">
        <v>3292</v>
      </c>
      <c r="L627">
        <v>20010426</v>
      </c>
      <c r="M627" t="s">
        <v>3389</v>
      </c>
      <c r="N627">
        <v>235254</v>
      </c>
      <c r="P627">
        <v>3</v>
      </c>
      <c r="Q627" t="s">
        <v>348</v>
      </c>
      <c r="S627" t="s">
        <v>349</v>
      </c>
      <c r="X627" t="s">
        <v>350</v>
      </c>
      <c r="Z627" t="s">
        <v>351</v>
      </c>
    </row>
    <row r="628" spans="1:26">
      <c r="A628" t="s">
        <v>3607</v>
      </c>
      <c r="B628">
        <v>83112318</v>
      </c>
      <c r="C628" t="s">
        <v>3602</v>
      </c>
      <c r="D628" t="s">
        <v>3603</v>
      </c>
      <c r="E628" t="s">
        <v>360</v>
      </c>
      <c r="F628">
        <v>23</v>
      </c>
      <c r="G628" t="s">
        <v>344</v>
      </c>
      <c r="H628">
        <v>27418</v>
      </c>
      <c r="I628" t="s">
        <v>3604</v>
      </c>
      <c r="J628" t="s">
        <v>3605</v>
      </c>
      <c r="K628" t="s">
        <v>3606</v>
      </c>
      <c r="L628">
        <v>20010405</v>
      </c>
      <c r="M628" t="s">
        <v>3607</v>
      </c>
      <c r="N628">
        <v>235242</v>
      </c>
      <c r="P628">
        <v>3</v>
      </c>
      <c r="Q628" t="s">
        <v>348</v>
      </c>
      <c r="S628" t="s">
        <v>349</v>
      </c>
      <c r="X628" t="s">
        <v>350</v>
      </c>
      <c r="Z628" t="s">
        <v>351</v>
      </c>
    </row>
    <row r="629" spans="1:26">
      <c r="A629" t="s">
        <v>3610</v>
      </c>
      <c r="B629">
        <v>96861535</v>
      </c>
      <c r="C629" t="s">
        <v>3608</v>
      </c>
      <c r="D629" t="s">
        <v>3609</v>
      </c>
      <c r="E629" t="s">
        <v>360</v>
      </c>
      <c r="F629">
        <v>23</v>
      </c>
      <c r="G629" t="s">
        <v>344</v>
      </c>
      <c r="H629">
        <v>27418</v>
      </c>
      <c r="I629" t="s">
        <v>3604</v>
      </c>
      <c r="J629" t="s">
        <v>3605</v>
      </c>
      <c r="K629" t="s">
        <v>3606</v>
      </c>
      <c r="L629">
        <v>20030303</v>
      </c>
      <c r="M629" t="s">
        <v>3610</v>
      </c>
      <c r="N629">
        <v>235242</v>
      </c>
      <c r="P629">
        <v>2</v>
      </c>
      <c r="Q629" t="s">
        <v>348</v>
      </c>
      <c r="S629" t="s">
        <v>349</v>
      </c>
      <c r="X629" t="s">
        <v>350</v>
      </c>
      <c r="Z629" t="s">
        <v>351</v>
      </c>
    </row>
    <row r="630" spans="1:26">
      <c r="A630" t="s">
        <v>3613</v>
      </c>
      <c r="B630">
        <v>83112217</v>
      </c>
      <c r="C630" t="s">
        <v>3611</v>
      </c>
      <c r="D630" t="s">
        <v>3612</v>
      </c>
      <c r="E630" t="s">
        <v>360</v>
      </c>
      <c r="F630">
        <v>23</v>
      </c>
      <c r="G630" t="s">
        <v>344</v>
      </c>
      <c r="H630">
        <v>27418</v>
      </c>
      <c r="I630" t="s">
        <v>3604</v>
      </c>
      <c r="J630" t="s">
        <v>3605</v>
      </c>
      <c r="K630" t="s">
        <v>3606</v>
      </c>
      <c r="L630">
        <v>20011110</v>
      </c>
      <c r="M630" t="s">
        <v>3613</v>
      </c>
      <c r="N630">
        <v>235242</v>
      </c>
      <c r="O630" t="s">
        <v>3614</v>
      </c>
      <c r="P630">
        <v>3</v>
      </c>
      <c r="Q630" t="s">
        <v>348</v>
      </c>
      <c r="S630" t="s">
        <v>349</v>
      </c>
      <c r="X630" t="s">
        <v>350</v>
      </c>
      <c r="Z630" t="s">
        <v>351</v>
      </c>
    </row>
    <row r="631" spans="1:26">
      <c r="A631" t="s">
        <v>6273</v>
      </c>
      <c r="B631">
        <v>93655634</v>
      </c>
      <c r="C631" t="s">
        <v>6269</v>
      </c>
      <c r="D631" t="s">
        <v>6270</v>
      </c>
      <c r="E631" t="s">
        <v>343</v>
      </c>
      <c r="F631">
        <v>23</v>
      </c>
      <c r="G631" t="s">
        <v>344</v>
      </c>
      <c r="H631">
        <v>24327</v>
      </c>
      <c r="I631" t="s">
        <v>6271</v>
      </c>
      <c r="J631" t="s">
        <v>6272</v>
      </c>
      <c r="K631" t="s">
        <v>6271</v>
      </c>
      <c r="L631">
        <v>20020227</v>
      </c>
      <c r="M631" t="s">
        <v>6273</v>
      </c>
      <c r="N631">
        <v>235258</v>
      </c>
      <c r="P631">
        <v>3</v>
      </c>
      <c r="Q631" t="s">
        <v>348</v>
      </c>
      <c r="S631" t="s">
        <v>349</v>
      </c>
      <c r="X631" t="s">
        <v>350</v>
      </c>
      <c r="Z631" t="s">
        <v>351</v>
      </c>
    </row>
    <row r="632" spans="1:26">
      <c r="A632" t="s">
        <v>6276</v>
      </c>
      <c r="B632">
        <v>93653733</v>
      </c>
      <c r="C632" t="s">
        <v>6274</v>
      </c>
      <c r="D632" t="s">
        <v>6275</v>
      </c>
      <c r="E632" t="s">
        <v>343</v>
      </c>
      <c r="F632">
        <v>23</v>
      </c>
      <c r="G632" t="s">
        <v>344</v>
      </c>
      <c r="H632">
        <v>24327</v>
      </c>
      <c r="I632" t="s">
        <v>6271</v>
      </c>
      <c r="J632" t="s">
        <v>6272</v>
      </c>
      <c r="K632" t="s">
        <v>6271</v>
      </c>
      <c r="L632">
        <v>20020301</v>
      </c>
      <c r="M632" t="s">
        <v>6276</v>
      </c>
      <c r="N632">
        <v>235258</v>
      </c>
      <c r="P632">
        <v>3</v>
      </c>
      <c r="Q632" t="s">
        <v>348</v>
      </c>
      <c r="S632" t="s">
        <v>349</v>
      </c>
      <c r="X632" t="s">
        <v>350</v>
      </c>
      <c r="Z632" t="s">
        <v>351</v>
      </c>
    </row>
    <row r="633" spans="1:26">
      <c r="A633" t="s">
        <v>6279</v>
      </c>
      <c r="B633">
        <v>84909636</v>
      </c>
      <c r="C633" t="s">
        <v>6277</v>
      </c>
      <c r="D633" t="s">
        <v>6278</v>
      </c>
      <c r="E633" t="s">
        <v>360</v>
      </c>
      <c r="F633">
        <v>23</v>
      </c>
      <c r="G633" t="s">
        <v>344</v>
      </c>
      <c r="H633">
        <v>24327</v>
      </c>
      <c r="I633" t="s">
        <v>6271</v>
      </c>
      <c r="J633" t="s">
        <v>6272</v>
      </c>
      <c r="K633" t="s">
        <v>6271</v>
      </c>
      <c r="L633">
        <v>20020415</v>
      </c>
      <c r="M633" t="s">
        <v>6279</v>
      </c>
      <c r="N633">
        <v>235258</v>
      </c>
      <c r="P633">
        <v>2</v>
      </c>
      <c r="Q633" t="s">
        <v>348</v>
      </c>
      <c r="S633" t="s">
        <v>349</v>
      </c>
      <c r="X633" t="s">
        <v>350</v>
      </c>
      <c r="Z633" t="s">
        <v>351</v>
      </c>
    </row>
    <row r="634" spans="1:26">
      <c r="A634" t="s">
        <v>6282</v>
      </c>
      <c r="B634">
        <v>93655230</v>
      </c>
      <c r="C634" t="s">
        <v>6280</v>
      </c>
      <c r="D634" t="s">
        <v>6281</v>
      </c>
      <c r="E634" t="s">
        <v>343</v>
      </c>
      <c r="F634">
        <v>23</v>
      </c>
      <c r="G634" t="s">
        <v>344</v>
      </c>
      <c r="H634">
        <v>24327</v>
      </c>
      <c r="I634" t="s">
        <v>6271</v>
      </c>
      <c r="J634" t="s">
        <v>6272</v>
      </c>
      <c r="K634" t="s">
        <v>6271</v>
      </c>
      <c r="L634">
        <v>20010911</v>
      </c>
      <c r="M634" t="s">
        <v>6282</v>
      </c>
      <c r="N634">
        <v>235258</v>
      </c>
      <c r="P634">
        <v>3</v>
      </c>
      <c r="Q634" t="s">
        <v>348</v>
      </c>
      <c r="S634" t="s">
        <v>349</v>
      </c>
      <c r="X634" t="s">
        <v>350</v>
      </c>
      <c r="Z634" t="s">
        <v>351</v>
      </c>
    </row>
    <row r="635" spans="1:26">
      <c r="A635" t="s">
        <v>6285</v>
      </c>
      <c r="B635">
        <v>93654633</v>
      </c>
      <c r="C635" t="s">
        <v>6283</v>
      </c>
      <c r="D635" t="s">
        <v>6284</v>
      </c>
      <c r="E635" t="s">
        <v>343</v>
      </c>
      <c r="F635">
        <v>23</v>
      </c>
      <c r="G635" t="s">
        <v>344</v>
      </c>
      <c r="H635">
        <v>24327</v>
      </c>
      <c r="I635" t="s">
        <v>6271</v>
      </c>
      <c r="J635" t="s">
        <v>6272</v>
      </c>
      <c r="K635" t="s">
        <v>6271</v>
      </c>
      <c r="L635">
        <v>20010801</v>
      </c>
      <c r="M635" t="s">
        <v>6285</v>
      </c>
      <c r="N635">
        <v>235258</v>
      </c>
      <c r="P635">
        <v>3</v>
      </c>
      <c r="Q635" t="s">
        <v>348</v>
      </c>
      <c r="S635" t="s">
        <v>349</v>
      </c>
      <c r="X635" t="s">
        <v>350</v>
      </c>
      <c r="Z635" t="s">
        <v>351</v>
      </c>
    </row>
    <row r="636" spans="1:26">
      <c r="A636" t="s">
        <v>6288</v>
      </c>
      <c r="B636">
        <v>83753733</v>
      </c>
      <c r="C636" t="s">
        <v>6286</v>
      </c>
      <c r="D636" t="s">
        <v>6287</v>
      </c>
      <c r="E636" t="s">
        <v>343</v>
      </c>
      <c r="F636">
        <v>23</v>
      </c>
      <c r="G636" t="s">
        <v>344</v>
      </c>
      <c r="H636">
        <v>24327</v>
      </c>
      <c r="I636" t="s">
        <v>6271</v>
      </c>
      <c r="J636" t="s">
        <v>6272</v>
      </c>
      <c r="K636" t="s">
        <v>6271</v>
      </c>
      <c r="L636">
        <v>20000313</v>
      </c>
      <c r="M636" t="s">
        <v>6288</v>
      </c>
      <c r="N636">
        <v>235258</v>
      </c>
      <c r="P636">
        <v>3</v>
      </c>
      <c r="Q636" t="s">
        <v>348</v>
      </c>
      <c r="S636" t="s">
        <v>349</v>
      </c>
      <c r="X636" t="s">
        <v>350</v>
      </c>
      <c r="Z636" t="s">
        <v>351</v>
      </c>
    </row>
    <row r="637" spans="1:26">
      <c r="A637" t="s">
        <v>6291</v>
      </c>
      <c r="B637">
        <v>93654734</v>
      </c>
      <c r="C637" t="s">
        <v>6289</v>
      </c>
      <c r="D637" t="s">
        <v>6290</v>
      </c>
      <c r="E637" t="s">
        <v>343</v>
      </c>
      <c r="F637">
        <v>23</v>
      </c>
      <c r="G637" t="s">
        <v>344</v>
      </c>
      <c r="H637">
        <v>24327</v>
      </c>
      <c r="I637" t="s">
        <v>6271</v>
      </c>
      <c r="J637" t="s">
        <v>6272</v>
      </c>
      <c r="K637" t="s">
        <v>6271</v>
      </c>
      <c r="L637">
        <v>20011120</v>
      </c>
      <c r="M637" t="s">
        <v>6291</v>
      </c>
      <c r="N637">
        <v>235258</v>
      </c>
      <c r="P637">
        <v>3</v>
      </c>
      <c r="Q637" t="s">
        <v>348</v>
      </c>
      <c r="S637" t="s">
        <v>349</v>
      </c>
      <c r="X637" t="s">
        <v>350</v>
      </c>
      <c r="Z637" t="s">
        <v>351</v>
      </c>
    </row>
    <row r="638" spans="1:26">
      <c r="A638" t="s">
        <v>6294</v>
      </c>
      <c r="B638">
        <v>93654936</v>
      </c>
      <c r="C638" t="s">
        <v>6292</v>
      </c>
      <c r="D638" t="s">
        <v>6293</v>
      </c>
      <c r="E638" t="s">
        <v>343</v>
      </c>
      <c r="F638">
        <v>23</v>
      </c>
      <c r="G638" t="s">
        <v>344</v>
      </c>
      <c r="H638">
        <v>24327</v>
      </c>
      <c r="I638" t="s">
        <v>6271</v>
      </c>
      <c r="J638" t="s">
        <v>6272</v>
      </c>
      <c r="K638" t="s">
        <v>6271</v>
      </c>
      <c r="L638">
        <v>20010511</v>
      </c>
      <c r="M638" t="s">
        <v>6294</v>
      </c>
      <c r="N638">
        <v>235258</v>
      </c>
      <c r="P638">
        <v>3</v>
      </c>
      <c r="Q638" t="s">
        <v>348</v>
      </c>
      <c r="S638" t="s">
        <v>349</v>
      </c>
      <c r="X638" t="s">
        <v>350</v>
      </c>
      <c r="Z638" t="s">
        <v>351</v>
      </c>
    </row>
    <row r="639" spans="1:26">
      <c r="A639" t="s">
        <v>6297</v>
      </c>
      <c r="B639">
        <v>93655331</v>
      </c>
      <c r="C639" t="s">
        <v>6295</v>
      </c>
      <c r="D639" t="s">
        <v>6296</v>
      </c>
      <c r="E639" t="s">
        <v>343</v>
      </c>
      <c r="F639">
        <v>23</v>
      </c>
      <c r="G639" t="s">
        <v>344</v>
      </c>
      <c r="H639">
        <v>24327</v>
      </c>
      <c r="I639" t="s">
        <v>6271</v>
      </c>
      <c r="J639" t="s">
        <v>6272</v>
      </c>
      <c r="K639" t="s">
        <v>6271</v>
      </c>
      <c r="L639">
        <v>20010620</v>
      </c>
      <c r="M639" t="s">
        <v>6297</v>
      </c>
      <c r="N639">
        <v>235258</v>
      </c>
      <c r="P639">
        <v>3</v>
      </c>
      <c r="Q639" t="s">
        <v>348</v>
      </c>
      <c r="S639" t="s">
        <v>349</v>
      </c>
      <c r="X639" t="s">
        <v>350</v>
      </c>
      <c r="Z639" t="s">
        <v>351</v>
      </c>
    </row>
    <row r="640" spans="1:26">
      <c r="A640" t="s">
        <v>6300</v>
      </c>
      <c r="B640">
        <v>96821228</v>
      </c>
      <c r="C640" t="s">
        <v>6298</v>
      </c>
      <c r="D640" t="s">
        <v>6299</v>
      </c>
      <c r="E640" t="s">
        <v>343</v>
      </c>
      <c r="F640">
        <v>23</v>
      </c>
      <c r="G640" t="s">
        <v>344</v>
      </c>
      <c r="H640">
        <v>24327</v>
      </c>
      <c r="I640" t="s">
        <v>6271</v>
      </c>
      <c r="J640" t="s">
        <v>6272</v>
      </c>
      <c r="K640" t="s">
        <v>6271</v>
      </c>
      <c r="L640">
        <v>20020418</v>
      </c>
      <c r="M640" t="s">
        <v>6300</v>
      </c>
      <c r="N640">
        <v>235258</v>
      </c>
      <c r="P640">
        <v>2</v>
      </c>
      <c r="Q640" t="s">
        <v>348</v>
      </c>
      <c r="S640" t="s">
        <v>349</v>
      </c>
      <c r="X640" t="s">
        <v>350</v>
      </c>
      <c r="Z640" t="s">
        <v>351</v>
      </c>
    </row>
    <row r="641" spans="1:26">
      <c r="A641" t="s">
        <v>6303</v>
      </c>
      <c r="B641">
        <v>93655432</v>
      </c>
      <c r="C641" t="s">
        <v>6301</v>
      </c>
      <c r="D641" t="s">
        <v>6302</v>
      </c>
      <c r="E641" t="s">
        <v>343</v>
      </c>
      <c r="F641">
        <v>23</v>
      </c>
      <c r="G641" t="s">
        <v>344</v>
      </c>
      <c r="H641">
        <v>24327</v>
      </c>
      <c r="I641" t="s">
        <v>6271</v>
      </c>
      <c r="J641" t="s">
        <v>6272</v>
      </c>
      <c r="K641" t="s">
        <v>6271</v>
      </c>
      <c r="L641">
        <v>20010811</v>
      </c>
      <c r="M641" t="s">
        <v>6303</v>
      </c>
      <c r="N641">
        <v>235258</v>
      </c>
      <c r="P641">
        <v>3</v>
      </c>
      <c r="Q641" t="s">
        <v>348</v>
      </c>
      <c r="S641" t="s">
        <v>349</v>
      </c>
      <c r="X641" t="s">
        <v>350</v>
      </c>
      <c r="Z641" t="s">
        <v>351</v>
      </c>
    </row>
    <row r="642" spans="1:26">
      <c r="A642" t="s">
        <v>6306</v>
      </c>
      <c r="B642">
        <v>93653935</v>
      </c>
      <c r="C642" t="s">
        <v>6304</v>
      </c>
      <c r="D642" t="s">
        <v>6305</v>
      </c>
      <c r="E642" t="s">
        <v>343</v>
      </c>
      <c r="F642">
        <v>23</v>
      </c>
      <c r="G642" t="s">
        <v>344</v>
      </c>
      <c r="H642">
        <v>24327</v>
      </c>
      <c r="I642" t="s">
        <v>6271</v>
      </c>
      <c r="J642" t="s">
        <v>6272</v>
      </c>
      <c r="K642" t="s">
        <v>6271</v>
      </c>
      <c r="L642">
        <v>20011215</v>
      </c>
      <c r="M642" t="s">
        <v>6306</v>
      </c>
      <c r="N642">
        <v>235258</v>
      </c>
      <c r="P642">
        <v>3</v>
      </c>
      <c r="Q642" t="s">
        <v>348</v>
      </c>
      <c r="S642" t="s">
        <v>349</v>
      </c>
      <c r="X642" t="s">
        <v>350</v>
      </c>
      <c r="Z642" t="s">
        <v>351</v>
      </c>
    </row>
    <row r="643" spans="1:26">
      <c r="A643" t="s">
        <v>6309</v>
      </c>
      <c r="B643">
        <v>96821430</v>
      </c>
      <c r="C643" t="s">
        <v>6307</v>
      </c>
      <c r="D643" t="s">
        <v>6308</v>
      </c>
      <c r="E643" t="s">
        <v>343</v>
      </c>
      <c r="F643">
        <v>23</v>
      </c>
      <c r="G643" t="s">
        <v>344</v>
      </c>
      <c r="H643">
        <v>24327</v>
      </c>
      <c r="I643" t="s">
        <v>6271</v>
      </c>
      <c r="J643" t="s">
        <v>6272</v>
      </c>
      <c r="K643" t="s">
        <v>6271</v>
      </c>
      <c r="L643">
        <v>20020425</v>
      </c>
      <c r="M643" t="s">
        <v>6309</v>
      </c>
      <c r="N643">
        <v>235258</v>
      </c>
      <c r="P643">
        <v>2</v>
      </c>
      <c r="Q643" t="s">
        <v>348</v>
      </c>
      <c r="S643" t="s">
        <v>349</v>
      </c>
      <c r="X643" t="s">
        <v>350</v>
      </c>
      <c r="Z643" t="s">
        <v>351</v>
      </c>
    </row>
    <row r="644" spans="1:26">
      <c r="A644" t="s">
        <v>6312</v>
      </c>
      <c r="B644">
        <v>93655533</v>
      </c>
      <c r="C644" t="s">
        <v>6310</v>
      </c>
      <c r="D644" t="s">
        <v>6311</v>
      </c>
      <c r="E644" t="s">
        <v>343</v>
      </c>
      <c r="F644">
        <v>23</v>
      </c>
      <c r="G644" t="s">
        <v>344</v>
      </c>
      <c r="H644">
        <v>24327</v>
      </c>
      <c r="I644" t="s">
        <v>6271</v>
      </c>
      <c r="J644" t="s">
        <v>6272</v>
      </c>
      <c r="K644" t="s">
        <v>6271</v>
      </c>
      <c r="L644">
        <v>20011212</v>
      </c>
      <c r="M644" t="s">
        <v>6312</v>
      </c>
      <c r="N644">
        <v>235258</v>
      </c>
      <c r="P644">
        <v>3</v>
      </c>
      <c r="Q644" t="s">
        <v>348</v>
      </c>
      <c r="S644" t="s">
        <v>349</v>
      </c>
      <c r="X644" t="s">
        <v>350</v>
      </c>
      <c r="Z644" t="s">
        <v>351</v>
      </c>
    </row>
    <row r="645" spans="1:26">
      <c r="A645" t="s">
        <v>6315</v>
      </c>
      <c r="B645">
        <v>96821127</v>
      </c>
      <c r="C645" t="s">
        <v>6313</v>
      </c>
      <c r="D645" t="s">
        <v>6314</v>
      </c>
      <c r="E645" t="s">
        <v>343</v>
      </c>
      <c r="F645">
        <v>23</v>
      </c>
      <c r="G645" t="s">
        <v>344</v>
      </c>
      <c r="H645">
        <v>24327</v>
      </c>
      <c r="I645" t="s">
        <v>6271</v>
      </c>
      <c r="J645" t="s">
        <v>6272</v>
      </c>
      <c r="K645" t="s">
        <v>6271</v>
      </c>
      <c r="L645">
        <v>20020624</v>
      </c>
      <c r="M645" t="s">
        <v>6315</v>
      </c>
      <c r="N645">
        <v>235258</v>
      </c>
      <c r="P645">
        <v>2</v>
      </c>
      <c r="Q645" t="s">
        <v>348</v>
      </c>
      <c r="S645" t="s">
        <v>349</v>
      </c>
      <c r="X645" t="s">
        <v>350</v>
      </c>
      <c r="Z645" t="s">
        <v>351</v>
      </c>
    </row>
    <row r="646" spans="1:26">
      <c r="A646" t="s">
        <v>6318</v>
      </c>
      <c r="B646">
        <v>84909535</v>
      </c>
      <c r="C646" t="s">
        <v>6316</v>
      </c>
      <c r="D646" t="s">
        <v>6317</v>
      </c>
      <c r="E646" t="s">
        <v>360</v>
      </c>
      <c r="F646">
        <v>23</v>
      </c>
      <c r="G646" t="s">
        <v>344</v>
      </c>
      <c r="H646">
        <v>24327</v>
      </c>
      <c r="I646" t="s">
        <v>6271</v>
      </c>
      <c r="J646" t="s">
        <v>6272</v>
      </c>
      <c r="K646" t="s">
        <v>6271</v>
      </c>
      <c r="L646">
        <v>20021009</v>
      </c>
      <c r="M646" t="s">
        <v>6318</v>
      </c>
      <c r="N646">
        <v>235258</v>
      </c>
      <c r="P646">
        <v>2</v>
      </c>
      <c r="Q646" t="s">
        <v>348</v>
      </c>
      <c r="S646" t="s">
        <v>349</v>
      </c>
      <c r="X646" t="s">
        <v>350</v>
      </c>
      <c r="Z646" t="s">
        <v>351</v>
      </c>
    </row>
    <row r="647" spans="1:26">
      <c r="A647" t="s">
        <v>6321</v>
      </c>
      <c r="B647">
        <v>93654532</v>
      </c>
      <c r="C647" t="s">
        <v>6319</v>
      </c>
      <c r="D647" t="s">
        <v>6320</v>
      </c>
      <c r="E647" t="s">
        <v>343</v>
      </c>
      <c r="F647">
        <v>23</v>
      </c>
      <c r="G647" t="s">
        <v>344</v>
      </c>
      <c r="H647">
        <v>24327</v>
      </c>
      <c r="I647" t="s">
        <v>6271</v>
      </c>
      <c r="J647" t="s">
        <v>6272</v>
      </c>
      <c r="K647" t="s">
        <v>6271</v>
      </c>
      <c r="L647">
        <v>20011026</v>
      </c>
      <c r="M647" t="s">
        <v>6321</v>
      </c>
      <c r="N647">
        <v>235258</v>
      </c>
      <c r="P647">
        <v>3</v>
      </c>
      <c r="Q647" t="s">
        <v>348</v>
      </c>
      <c r="S647" t="s">
        <v>349</v>
      </c>
      <c r="X647" t="s">
        <v>350</v>
      </c>
      <c r="Z647" t="s">
        <v>351</v>
      </c>
    </row>
    <row r="648" spans="1:26">
      <c r="A648" t="s">
        <v>6324</v>
      </c>
      <c r="B648">
        <v>93655937</v>
      </c>
      <c r="C648" t="s">
        <v>6322</v>
      </c>
      <c r="D648" t="s">
        <v>6323</v>
      </c>
      <c r="E648" t="s">
        <v>343</v>
      </c>
      <c r="F648">
        <v>23</v>
      </c>
      <c r="G648" t="s">
        <v>344</v>
      </c>
      <c r="H648">
        <v>24327</v>
      </c>
      <c r="I648" t="s">
        <v>6271</v>
      </c>
      <c r="J648" t="s">
        <v>6272</v>
      </c>
      <c r="K648" t="s">
        <v>6271</v>
      </c>
      <c r="L648">
        <v>20020314</v>
      </c>
      <c r="M648" t="s">
        <v>6324</v>
      </c>
      <c r="N648">
        <v>235258</v>
      </c>
      <c r="P648">
        <v>3</v>
      </c>
      <c r="Q648" t="s">
        <v>348</v>
      </c>
      <c r="S648" t="s">
        <v>349</v>
      </c>
      <c r="X648" t="s">
        <v>350</v>
      </c>
      <c r="Z648" t="s">
        <v>351</v>
      </c>
    </row>
    <row r="649" spans="1:26">
      <c r="A649" t="s">
        <v>6327</v>
      </c>
      <c r="B649">
        <v>93655735</v>
      </c>
      <c r="C649" t="s">
        <v>6325</v>
      </c>
      <c r="D649" t="s">
        <v>6326</v>
      </c>
      <c r="E649" t="s">
        <v>343</v>
      </c>
      <c r="F649">
        <v>23</v>
      </c>
      <c r="G649" t="s">
        <v>344</v>
      </c>
      <c r="H649">
        <v>24327</v>
      </c>
      <c r="I649" t="s">
        <v>6271</v>
      </c>
      <c r="J649" t="s">
        <v>6272</v>
      </c>
      <c r="K649" t="s">
        <v>6271</v>
      </c>
      <c r="L649">
        <v>20010830</v>
      </c>
      <c r="M649" t="s">
        <v>6327</v>
      </c>
      <c r="N649">
        <v>235258</v>
      </c>
      <c r="P649">
        <v>3</v>
      </c>
      <c r="Q649" t="s">
        <v>348</v>
      </c>
      <c r="S649" t="s">
        <v>349</v>
      </c>
      <c r="X649" t="s">
        <v>350</v>
      </c>
      <c r="Z649" t="s">
        <v>351</v>
      </c>
    </row>
    <row r="650" spans="1:26">
      <c r="A650" t="s">
        <v>6332</v>
      </c>
      <c r="B650">
        <v>85223727</v>
      </c>
      <c r="C650" t="s">
        <v>6328</v>
      </c>
      <c r="D650" t="s">
        <v>6329</v>
      </c>
      <c r="E650" t="s">
        <v>343</v>
      </c>
      <c r="F650">
        <v>23</v>
      </c>
      <c r="G650" t="s">
        <v>344</v>
      </c>
      <c r="H650">
        <v>24326</v>
      </c>
      <c r="I650" t="s">
        <v>6330</v>
      </c>
      <c r="J650" t="s">
        <v>6331</v>
      </c>
      <c r="K650" t="s">
        <v>6330</v>
      </c>
      <c r="L650">
        <v>20010628</v>
      </c>
      <c r="M650" t="s">
        <v>6332</v>
      </c>
      <c r="N650">
        <v>235256</v>
      </c>
      <c r="P650">
        <v>3</v>
      </c>
      <c r="Q650" t="s">
        <v>348</v>
      </c>
      <c r="S650" t="s">
        <v>349</v>
      </c>
      <c r="X650" t="s">
        <v>350</v>
      </c>
      <c r="Z650" t="s">
        <v>351</v>
      </c>
    </row>
    <row r="651" spans="1:26">
      <c r="A651" t="s">
        <v>6335</v>
      </c>
      <c r="B651">
        <v>81869436</v>
      </c>
      <c r="C651" t="s">
        <v>6333</v>
      </c>
      <c r="D651" t="s">
        <v>6334</v>
      </c>
      <c r="E651" t="s">
        <v>360</v>
      </c>
      <c r="F651">
        <v>23</v>
      </c>
      <c r="G651" t="s">
        <v>344</v>
      </c>
      <c r="H651">
        <v>24326</v>
      </c>
      <c r="I651" t="s">
        <v>6330</v>
      </c>
      <c r="J651" t="s">
        <v>6331</v>
      </c>
      <c r="K651" t="s">
        <v>6330</v>
      </c>
      <c r="L651">
        <v>20010506</v>
      </c>
      <c r="M651" t="s">
        <v>6335</v>
      </c>
      <c r="N651">
        <v>235256</v>
      </c>
      <c r="P651">
        <v>3</v>
      </c>
      <c r="Q651" t="s">
        <v>348</v>
      </c>
      <c r="S651" t="s">
        <v>349</v>
      </c>
      <c r="X651" t="s">
        <v>350</v>
      </c>
      <c r="Z651" t="s">
        <v>351</v>
      </c>
    </row>
    <row r="652" spans="1:26">
      <c r="A652" t="s">
        <v>6338</v>
      </c>
      <c r="B652">
        <v>81868132</v>
      </c>
      <c r="C652" t="s">
        <v>6336</v>
      </c>
      <c r="D652" t="s">
        <v>6337</v>
      </c>
      <c r="E652" t="s">
        <v>360</v>
      </c>
      <c r="F652">
        <v>23</v>
      </c>
      <c r="G652" t="s">
        <v>344</v>
      </c>
      <c r="H652">
        <v>24326</v>
      </c>
      <c r="I652" t="s">
        <v>6330</v>
      </c>
      <c r="J652" t="s">
        <v>6331</v>
      </c>
      <c r="K652" t="s">
        <v>6330</v>
      </c>
      <c r="L652">
        <v>20010606</v>
      </c>
      <c r="M652" t="s">
        <v>6338</v>
      </c>
      <c r="N652">
        <v>235256</v>
      </c>
      <c r="P652">
        <v>3</v>
      </c>
      <c r="Q652" t="s">
        <v>348</v>
      </c>
      <c r="S652" t="s">
        <v>349</v>
      </c>
      <c r="X652" t="s">
        <v>350</v>
      </c>
      <c r="Z652" t="s">
        <v>351</v>
      </c>
    </row>
    <row r="653" spans="1:26">
      <c r="A653" t="s">
        <v>6341</v>
      </c>
      <c r="B653">
        <v>81869335</v>
      </c>
      <c r="C653" t="s">
        <v>6339</v>
      </c>
      <c r="D653" t="s">
        <v>6340</v>
      </c>
      <c r="E653" t="s">
        <v>360</v>
      </c>
      <c r="F653">
        <v>23</v>
      </c>
      <c r="G653" t="s">
        <v>344</v>
      </c>
      <c r="H653">
        <v>24326</v>
      </c>
      <c r="I653" t="s">
        <v>6330</v>
      </c>
      <c r="J653" t="s">
        <v>6331</v>
      </c>
      <c r="K653" t="s">
        <v>6330</v>
      </c>
      <c r="L653">
        <v>20010903</v>
      </c>
      <c r="M653" t="s">
        <v>6341</v>
      </c>
      <c r="N653">
        <v>235256</v>
      </c>
      <c r="P653">
        <v>3</v>
      </c>
      <c r="Q653" t="s">
        <v>348</v>
      </c>
      <c r="S653" t="s">
        <v>349</v>
      </c>
      <c r="X653" t="s">
        <v>350</v>
      </c>
      <c r="Z653" t="s">
        <v>351</v>
      </c>
    </row>
    <row r="654" spans="1:26">
      <c r="A654" t="s">
        <v>6344</v>
      </c>
      <c r="B654">
        <v>84909737</v>
      </c>
      <c r="C654" t="s">
        <v>6342</v>
      </c>
      <c r="D654" t="s">
        <v>6343</v>
      </c>
      <c r="E654" t="s">
        <v>360</v>
      </c>
      <c r="F654">
        <v>23</v>
      </c>
      <c r="G654" t="s">
        <v>344</v>
      </c>
      <c r="H654">
        <v>24326</v>
      </c>
      <c r="I654" t="s">
        <v>6330</v>
      </c>
      <c r="J654" t="s">
        <v>6331</v>
      </c>
      <c r="K654" t="s">
        <v>6330</v>
      </c>
      <c r="L654">
        <v>20030312</v>
      </c>
      <c r="M654" t="s">
        <v>6344</v>
      </c>
      <c r="N654">
        <v>235256</v>
      </c>
      <c r="P654">
        <v>2</v>
      </c>
      <c r="Q654" t="s">
        <v>348</v>
      </c>
      <c r="S654" t="s">
        <v>349</v>
      </c>
      <c r="X654" t="s">
        <v>350</v>
      </c>
      <c r="Z654" t="s">
        <v>351</v>
      </c>
    </row>
    <row r="655" spans="1:26">
      <c r="A655" t="s">
        <v>6350</v>
      </c>
      <c r="B655">
        <v>97422428</v>
      </c>
      <c r="C655" t="s">
        <v>6345</v>
      </c>
      <c r="D655" t="s">
        <v>6346</v>
      </c>
      <c r="E655" t="s">
        <v>343</v>
      </c>
      <c r="F655">
        <v>23</v>
      </c>
      <c r="G655" t="s">
        <v>344</v>
      </c>
      <c r="H655">
        <v>29651</v>
      </c>
      <c r="I655" t="s">
        <v>6347</v>
      </c>
      <c r="J655" t="s">
        <v>6348</v>
      </c>
      <c r="K655" t="s">
        <v>6349</v>
      </c>
      <c r="L655">
        <v>20021121</v>
      </c>
      <c r="M655" t="s">
        <v>6350</v>
      </c>
      <c r="N655">
        <v>235257</v>
      </c>
      <c r="P655">
        <v>2</v>
      </c>
      <c r="Q655" t="s">
        <v>348</v>
      </c>
      <c r="S655" t="s">
        <v>349</v>
      </c>
      <c r="X655" t="s">
        <v>350</v>
      </c>
      <c r="Z655" t="s">
        <v>351</v>
      </c>
    </row>
    <row r="656" spans="1:26">
      <c r="A656" t="s">
        <v>6353</v>
      </c>
      <c r="B656">
        <v>95793033</v>
      </c>
      <c r="C656" t="s">
        <v>6351</v>
      </c>
      <c r="D656" t="s">
        <v>6352</v>
      </c>
      <c r="E656" t="s">
        <v>360</v>
      </c>
      <c r="F656">
        <v>23</v>
      </c>
      <c r="G656" t="s">
        <v>344</v>
      </c>
      <c r="H656">
        <v>29651</v>
      </c>
      <c r="I656" t="s">
        <v>6347</v>
      </c>
      <c r="J656" t="s">
        <v>6348</v>
      </c>
      <c r="K656" t="s">
        <v>6349</v>
      </c>
      <c r="L656">
        <v>20010908</v>
      </c>
      <c r="M656" t="s">
        <v>6353</v>
      </c>
      <c r="N656">
        <v>235257</v>
      </c>
      <c r="P656">
        <v>3</v>
      </c>
      <c r="Q656" t="s">
        <v>348</v>
      </c>
      <c r="S656" t="s">
        <v>349</v>
      </c>
      <c r="X656" t="s">
        <v>350</v>
      </c>
      <c r="Z656" t="s">
        <v>351</v>
      </c>
    </row>
    <row r="657" spans="1:26">
      <c r="A657" t="s">
        <v>6356</v>
      </c>
      <c r="B657">
        <v>97422529</v>
      </c>
      <c r="C657" t="s">
        <v>6354</v>
      </c>
      <c r="D657" t="s">
        <v>6355</v>
      </c>
      <c r="E657" t="s">
        <v>343</v>
      </c>
      <c r="F657">
        <v>23</v>
      </c>
      <c r="G657" t="s">
        <v>344</v>
      </c>
      <c r="H657">
        <v>29651</v>
      </c>
      <c r="I657" t="s">
        <v>6347</v>
      </c>
      <c r="J657" t="s">
        <v>6348</v>
      </c>
      <c r="K657" t="s">
        <v>6349</v>
      </c>
      <c r="L657">
        <v>20030313</v>
      </c>
      <c r="M657" t="s">
        <v>6356</v>
      </c>
      <c r="N657">
        <v>235257</v>
      </c>
      <c r="P657">
        <v>2</v>
      </c>
      <c r="Q657" t="s">
        <v>348</v>
      </c>
      <c r="S657" t="s">
        <v>349</v>
      </c>
      <c r="X657" t="s">
        <v>350</v>
      </c>
      <c r="Z657" t="s">
        <v>351</v>
      </c>
    </row>
    <row r="658" spans="1:26">
      <c r="A658" t="s">
        <v>6359</v>
      </c>
      <c r="B658">
        <v>97422630</v>
      </c>
      <c r="C658" t="s">
        <v>6357</v>
      </c>
      <c r="D658" t="s">
        <v>6358</v>
      </c>
      <c r="E658" t="s">
        <v>360</v>
      </c>
      <c r="F658">
        <v>23</v>
      </c>
      <c r="G658" t="s">
        <v>344</v>
      </c>
      <c r="H658">
        <v>29651</v>
      </c>
      <c r="I658" t="s">
        <v>6347</v>
      </c>
      <c r="J658" t="s">
        <v>6348</v>
      </c>
      <c r="K658" t="s">
        <v>6349</v>
      </c>
      <c r="L658">
        <v>20020115</v>
      </c>
      <c r="M658" t="s">
        <v>6359</v>
      </c>
      <c r="N658">
        <v>235257</v>
      </c>
      <c r="P658">
        <v>3</v>
      </c>
      <c r="Q658" t="s">
        <v>348</v>
      </c>
      <c r="S658" t="s">
        <v>349</v>
      </c>
      <c r="X658" t="s">
        <v>350</v>
      </c>
      <c r="Z658" t="s">
        <v>351</v>
      </c>
    </row>
    <row r="659" spans="1:26">
      <c r="A659" t="s">
        <v>6362</v>
      </c>
      <c r="B659">
        <v>97422731</v>
      </c>
      <c r="C659" t="s">
        <v>6360</v>
      </c>
      <c r="D659" t="s">
        <v>6361</v>
      </c>
      <c r="E659" t="s">
        <v>360</v>
      </c>
      <c r="F659">
        <v>23</v>
      </c>
      <c r="G659" t="s">
        <v>344</v>
      </c>
      <c r="H659">
        <v>29651</v>
      </c>
      <c r="I659" t="s">
        <v>6347</v>
      </c>
      <c r="J659" t="s">
        <v>6348</v>
      </c>
      <c r="K659" t="s">
        <v>6349</v>
      </c>
      <c r="L659">
        <v>20011210</v>
      </c>
      <c r="M659" t="s">
        <v>6362</v>
      </c>
      <c r="N659">
        <v>235257</v>
      </c>
      <c r="P659">
        <v>3</v>
      </c>
      <c r="Q659" t="s">
        <v>348</v>
      </c>
      <c r="S659" t="s">
        <v>349</v>
      </c>
      <c r="X659" t="s">
        <v>350</v>
      </c>
      <c r="Z659" t="s">
        <v>351</v>
      </c>
    </row>
    <row r="660" spans="1:26">
      <c r="A660" t="s">
        <v>6365</v>
      </c>
      <c r="B660">
        <v>95793134</v>
      </c>
      <c r="C660" t="s">
        <v>6363</v>
      </c>
      <c r="D660" t="s">
        <v>6364</v>
      </c>
      <c r="E660" t="s">
        <v>360</v>
      </c>
      <c r="F660">
        <v>23</v>
      </c>
      <c r="G660" t="s">
        <v>344</v>
      </c>
      <c r="H660">
        <v>29651</v>
      </c>
      <c r="I660" t="s">
        <v>6347</v>
      </c>
      <c r="J660" t="s">
        <v>6348</v>
      </c>
      <c r="K660" t="s">
        <v>6349</v>
      </c>
      <c r="L660">
        <v>20010806</v>
      </c>
      <c r="M660" t="s">
        <v>6365</v>
      </c>
      <c r="N660">
        <v>235257</v>
      </c>
      <c r="P660">
        <v>3</v>
      </c>
      <c r="Q660" t="s">
        <v>348</v>
      </c>
      <c r="S660" t="s">
        <v>349</v>
      </c>
      <c r="X660" t="s">
        <v>350</v>
      </c>
      <c r="Z660" t="s">
        <v>351</v>
      </c>
    </row>
    <row r="661" spans="1:26">
      <c r="A661" t="s">
        <v>6368</v>
      </c>
      <c r="B661">
        <v>78009731</v>
      </c>
      <c r="C661" t="s">
        <v>6366</v>
      </c>
      <c r="D661" t="s">
        <v>6367</v>
      </c>
      <c r="E661" t="s">
        <v>343</v>
      </c>
      <c r="F661">
        <v>23</v>
      </c>
      <c r="G661" t="s">
        <v>344</v>
      </c>
      <c r="H661">
        <v>29651</v>
      </c>
      <c r="I661" t="s">
        <v>6347</v>
      </c>
      <c r="J661" t="s">
        <v>6348</v>
      </c>
      <c r="K661" t="s">
        <v>6349</v>
      </c>
      <c r="L661">
        <v>20010501</v>
      </c>
      <c r="M661" t="s">
        <v>6368</v>
      </c>
      <c r="N661">
        <v>235257</v>
      </c>
      <c r="P661">
        <v>3</v>
      </c>
      <c r="Q661" t="s">
        <v>348</v>
      </c>
      <c r="S661" t="s">
        <v>349</v>
      </c>
      <c r="X661" t="s">
        <v>350</v>
      </c>
      <c r="Z661" t="s">
        <v>351</v>
      </c>
    </row>
    <row r="662" spans="1:26">
      <c r="A662" t="s">
        <v>6370</v>
      </c>
      <c r="B662">
        <v>76988240</v>
      </c>
      <c r="C662" t="s">
        <v>6369</v>
      </c>
      <c r="D662" t="s">
        <v>3833</v>
      </c>
      <c r="E662" t="s">
        <v>360</v>
      </c>
      <c r="F662">
        <v>23</v>
      </c>
      <c r="G662" t="s">
        <v>344</v>
      </c>
      <c r="H662">
        <v>29651</v>
      </c>
      <c r="I662" t="s">
        <v>6347</v>
      </c>
      <c r="J662" t="s">
        <v>6348</v>
      </c>
      <c r="K662" t="s">
        <v>6349</v>
      </c>
      <c r="L662">
        <v>20010904</v>
      </c>
      <c r="M662" t="s">
        <v>6370</v>
      </c>
      <c r="N662">
        <v>235257</v>
      </c>
      <c r="P662">
        <v>3</v>
      </c>
      <c r="Q662" t="s">
        <v>348</v>
      </c>
      <c r="S662" t="s">
        <v>349</v>
      </c>
      <c r="X662" t="s">
        <v>350</v>
      </c>
      <c r="Z662" t="s">
        <v>351</v>
      </c>
    </row>
    <row r="663" spans="1:26">
      <c r="A663" t="s">
        <v>6373</v>
      </c>
      <c r="B663">
        <v>97422226</v>
      </c>
      <c r="C663" t="s">
        <v>6371</v>
      </c>
      <c r="D663" t="s">
        <v>6372</v>
      </c>
      <c r="E663" t="s">
        <v>343</v>
      </c>
      <c r="F663">
        <v>23</v>
      </c>
      <c r="G663" t="s">
        <v>344</v>
      </c>
      <c r="H663">
        <v>29651</v>
      </c>
      <c r="I663" t="s">
        <v>6347</v>
      </c>
      <c r="J663" t="s">
        <v>6348</v>
      </c>
      <c r="K663" t="s">
        <v>6349</v>
      </c>
      <c r="L663">
        <v>20020516</v>
      </c>
      <c r="M663" t="s">
        <v>6373</v>
      </c>
      <c r="N663">
        <v>235257</v>
      </c>
      <c r="P663">
        <v>2</v>
      </c>
      <c r="Q663" t="s">
        <v>348</v>
      </c>
      <c r="S663" t="s">
        <v>349</v>
      </c>
      <c r="X663" t="s">
        <v>350</v>
      </c>
      <c r="Z663" t="s">
        <v>351</v>
      </c>
    </row>
    <row r="664" spans="1:26">
      <c r="A664" t="s">
        <v>6376</v>
      </c>
      <c r="B664">
        <v>97422832</v>
      </c>
      <c r="C664" t="s">
        <v>6374</v>
      </c>
      <c r="D664" t="s">
        <v>6375</v>
      </c>
      <c r="E664" t="s">
        <v>360</v>
      </c>
      <c r="F664">
        <v>23</v>
      </c>
      <c r="G664" t="s">
        <v>344</v>
      </c>
      <c r="H664">
        <v>29651</v>
      </c>
      <c r="I664" t="s">
        <v>6347</v>
      </c>
      <c r="J664" t="s">
        <v>6348</v>
      </c>
      <c r="K664" t="s">
        <v>6349</v>
      </c>
      <c r="L664">
        <v>20011004</v>
      </c>
      <c r="M664" t="s">
        <v>6376</v>
      </c>
      <c r="N664">
        <v>235257</v>
      </c>
      <c r="P664">
        <v>3</v>
      </c>
      <c r="Q664" t="s">
        <v>348</v>
      </c>
      <c r="S664" t="s">
        <v>349</v>
      </c>
      <c r="X664" t="s">
        <v>350</v>
      </c>
      <c r="Z664" t="s">
        <v>351</v>
      </c>
    </row>
    <row r="665" spans="1:26">
      <c r="A665" t="s">
        <v>6379</v>
      </c>
      <c r="B665">
        <v>97422327</v>
      </c>
      <c r="C665" t="s">
        <v>6377</v>
      </c>
      <c r="D665" t="s">
        <v>6378</v>
      </c>
      <c r="E665" t="s">
        <v>343</v>
      </c>
      <c r="F665">
        <v>23</v>
      </c>
      <c r="G665" t="s">
        <v>344</v>
      </c>
      <c r="H665">
        <v>29651</v>
      </c>
      <c r="I665" t="s">
        <v>6347</v>
      </c>
      <c r="J665" t="s">
        <v>6348</v>
      </c>
      <c r="K665" t="s">
        <v>6349</v>
      </c>
      <c r="L665">
        <v>20030209</v>
      </c>
      <c r="M665" t="s">
        <v>6379</v>
      </c>
      <c r="N665">
        <v>235257</v>
      </c>
      <c r="P665">
        <v>2</v>
      </c>
      <c r="Q665" t="s">
        <v>348</v>
      </c>
      <c r="S665" t="s">
        <v>349</v>
      </c>
      <c r="X665" t="s">
        <v>350</v>
      </c>
      <c r="Z665" t="s">
        <v>351</v>
      </c>
    </row>
    <row r="666" spans="1:26">
      <c r="A666" t="s">
        <v>6382</v>
      </c>
      <c r="B666">
        <v>95793235</v>
      </c>
      <c r="C666" t="s">
        <v>6380</v>
      </c>
      <c r="D666" t="s">
        <v>6381</v>
      </c>
      <c r="E666" t="s">
        <v>343</v>
      </c>
      <c r="F666">
        <v>23</v>
      </c>
      <c r="G666" t="s">
        <v>344</v>
      </c>
      <c r="H666">
        <v>29651</v>
      </c>
      <c r="I666" t="s">
        <v>6347</v>
      </c>
      <c r="J666" t="s">
        <v>6348</v>
      </c>
      <c r="K666" t="s">
        <v>6349</v>
      </c>
      <c r="L666">
        <v>20021231</v>
      </c>
      <c r="M666" t="s">
        <v>6382</v>
      </c>
      <c r="N666">
        <v>235257</v>
      </c>
      <c r="P666">
        <v>2</v>
      </c>
      <c r="Q666" t="s">
        <v>348</v>
      </c>
      <c r="S666" t="s">
        <v>349</v>
      </c>
      <c r="X666" t="s">
        <v>350</v>
      </c>
      <c r="Z666" t="s">
        <v>351</v>
      </c>
    </row>
    <row r="667" spans="1:26">
      <c r="A667" t="s">
        <v>540</v>
      </c>
      <c r="B667">
        <v>95907131</v>
      </c>
      <c r="C667" t="s">
        <v>536</v>
      </c>
      <c r="D667" t="s">
        <v>537</v>
      </c>
      <c r="E667" t="s">
        <v>343</v>
      </c>
      <c r="F667">
        <v>23</v>
      </c>
      <c r="G667" t="s">
        <v>344</v>
      </c>
      <c r="H667">
        <v>24401</v>
      </c>
      <c r="I667" t="s">
        <v>538</v>
      </c>
      <c r="J667" t="s">
        <v>539</v>
      </c>
      <c r="K667" t="s">
        <v>538</v>
      </c>
      <c r="L667">
        <v>20010920</v>
      </c>
      <c r="M667" t="s">
        <v>540</v>
      </c>
      <c r="N667">
        <v>235414</v>
      </c>
      <c r="P667">
        <v>3</v>
      </c>
      <c r="Q667" t="s">
        <v>348</v>
      </c>
      <c r="S667" t="s">
        <v>541</v>
      </c>
      <c r="X667" t="s">
        <v>350</v>
      </c>
      <c r="Z667" t="s">
        <v>351</v>
      </c>
    </row>
    <row r="668" spans="1:26">
      <c r="A668" t="s">
        <v>544</v>
      </c>
      <c r="B668">
        <v>94222827</v>
      </c>
      <c r="C668" t="s">
        <v>542</v>
      </c>
      <c r="D668" t="s">
        <v>543</v>
      </c>
      <c r="E668" t="s">
        <v>343</v>
      </c>
      <c r="F668">
        <v>23</v>
      </c>
      <c r="G668" t="s">
        <v>344</v>
      </c>
      <c r="H668">
        <v>24401</v>
      </c>
      <c r="I668" t="s">
        <v>538</v>
      </c>
      <c r="J668" t="s">
        <v>539</v>
      </c>
      <c r="K668" t="s">
        <v>538</v>
      </c>
      <c r="L668">
        <v>20021227</v>
      </c>
      <c r="M668" t="s">
        <v>544</v>
      </c>
      <c r="N668">
        <v>235414</v>
      </c>
      <c r="P668">
        <v>2</v>
      </c>
      <c r="Q668" t="s">
        <v>348</v>
      </c>
      <c r="S668" t="s">
        <v>541</v>
      </c>
      <c r="X668" t="s">
        <v>350</v>
      </c>
      <c r="Z668" t="s">
        <v>351</v>
      </c>
    </row>
    <row r="669" spans="1:26">
      <c r="A669" t="s">
        <v>547</v>
      </c>
      <c r="B669">
        <v>76271225</v>
      </c>
      <c r="C669" t="s">
        <v>545</v>
      </c>
      <c r="D669" t="s">
        <v>546</v>
      </c>
      <c r="E669" t="s">
        <v>343</v>
      </c>
      <c r="F669">
        <v>23</v>
      </c>
      <c r="G669" t="s">
        <v>344</v>
      </c>
      <c r="H669">
        <v>24401</v>
      </c>
      <c r="I669" t="s">
        <v>538</v>
      </c>
      <c r="J669" t="s">
        <v>539</v>
      </c>
      <c r="K669" t="s">
        <v>538</v>
      </c>
      <c r="L669">
        <v>20010808</v>
      </c>
      <c r="M669" t="s">
        <v>547</v>
      </c>
      <c r="N669">
        <v>235414</v>
      </c>
      <c r="P669">
        <v>3</v>
      </c>
      <c r="Q669" t="s">
        <v>348</v>
      </c>
      <c r="S669" t="s">
        <v>541</v>
      </c>
      <c r="X669" t="s">
        <v>350</v>
      </c>
      <c r="Z669" t="s">
        <v>351</v>
      </c>
    </row>
    <row r="670" spans="1:26">
      <c r="A670" t="s">
        <v>550</v>
      </c>
      <c r="B670">
        <v>94222928</v>
      </c>
      <c r="C670" t="s">
        <v>548</v>
      </c>
      <c r="D670" t="s">
        <v>549</v>
      </c>
      <c r="E670" t="s">
        <v>343</v>
      </c>
      <c r="F670">
        <v>23</v>
      </c>
      <c r="G670" t="s">
        <v>344</v>
      </c>
      <c r="H670">
        <v>24401</v>
      </c>
      <c r="I670" t="s">
        <v>538</v>
      </c>
      <c r="J670" t="s">
        <v>539</v>
      </c>
      <c r="K670" t="s">
        <v>538</v>
      </c>
      <c r="L670">
        <v>20021019</v>
      </c>
      <c r="M670" t="s">
        <v>550</v>
      </c>
      <c r="N670">
        <v>235414</v>
      </c>
      <c r="P670">
        <v>2</v>
      </c>
      <c r="Q670" t="s">
        <v>348</v>
      </c>
      <c r="S670" t="s">
        <v>541</v>
      </c>
      <c r="X670" t="s">
        <v>350</v>
      </c>
      <c r="Z670" t="s">
        <v>351</v>
      </c>
    </row>
    <row r="671" spans="1:26">
      <c r="A671" t="s">
        <v>553</v>
      </c>
      <c r="B671">
        <v>79068838</v>
      </c>
      <c r="C671" t="s">
        <v>551</v>
      </c>
      <c r="D671" t="s">
        <v>552</v>
      </c>
      <c r="E671" t="s">
        <v>343</v>
      </c>
      <c r="F671">
        <v>23</v>
      </c>
      <c r="G671" t="s">
        <v>344</v>
      </c>
      <c r="H671">
        <v>24401</v>
      </c>
      <c r="I671" t="s">
        <v>538</v>
      </c>
      <c r="J671" t="s">
        <v>539</v>
      </c>
      <c r="K671" t="s">
        <v>538</v>
      </c>
      <c r="L671">
        <v>20010728</v>
      </c>
      <c r="M671" t="s">
        <v>553</v>
      </c>
      <c r="N671">
        <v>235414</v>
      </c>
      <c r="P671">
        <v>3</v>
      </c>
      <c r="Q671" t="s">
        <v>348</v>
      </c>
      <c r="S671" t="s">
        <v>541</v>
      </c>
      <c r="X671" t="s">
        <v>350</v>
      </c>
      <c r="Z671" t="s">
        <v>351</v>
      </c>
    </row>
    <row r="672" spans="1:26">
      <c r="A672" t="s">
        <v>556</v>
      </c>
      <c r="B672">
        <v>94222625</v>
      </c>
      <c r="C672" t="s">
        <v>554</v>
      </c>
      <c r="D672" t="s">
        <v>555</v>
      </c>
      <c r="E672" t="s">
        <v>343</v>
      </c>
      <c r="F672">
        <v>23</v>
      </c>
      <c r="G672" t="s">
        <v>344</v>
      </c>
      <c r="H672">
        <v>24401</v>
      </c>
      <c r="I672" t="s">
        <v>538</v>
      </c>
      <c r="J672" t="s">
        <v>539</v>
      </c>
      <c r="K672" t="s">
        <v>538</v>
      </c>
      <c r="L672">
        <v>20020810</v>
      </c>
      <c r="M672" t="s">
        <v>556</v>
      </c>
      <c r="N672">
        <v>235414</v>
      </c>
      <c r="P672">
        <v>2</v>
      </c>
      <c r="Q672" t="s">
        <v>348</v>
      </c>
      <c r="S672" t="s">
        <v>541</v>
      </c>
      <c r="X672" t="s">
        <v>350</v>
      </c>
      <c r="Z672" t="s">
        <v>351</v>
      </c>
    </row>
    <row r="673" spans="1:26">
      <c r="A673" t="s">
        <v>559</v>
      </c>
      <c r="B673">
        <v>94223020</v>
      </c>
      <c r="C673" t="s">
        <v>557</v>
      </c>
      <c r="D673" t="s">
        <v>558</v>
      </c>
      <c r="E673" t="s">
        <v>343</v>
      </c>
      <c r="F673">
        <v>23</v>
      </c>
      <c r="G673" t="s">
        <v>344</v>
      </c>
      <c r="H673">
        <v>24401</v>
      </c>
      <c r="I673" t="s">
        <v>538</v>
      </c>
      <c r="J673" t="s">
        <v>539</v>
      </c>
      <c r="K673" t="s">
        <v>538</v>
      </c>
      <c r="L673">
        <v>20020428</v>
      </c>
      <c r="M673" t="s">
        <v>559</v>
      </c>
      <c r="N673">
        <v>235414</v>
      </c>
      <c r="P673">
        <v>2</v>
      </c>
      <c r="Q673" t="s">
        <v>348</v>
      </c>
      <c r="S673" t="s">
        <v>541</v>
      </c>
      <c r="X673" t="s">
        <v>350</v>
      </c>
      <c r="Z673" t="s">
        <v>351</v>
      </c>
    </row>
    <row r="674" spans="1:26">
      <c r="A674" t="s">
        <v>562</v>
      </c>
      <c r="B674">
        <v>76271629</v>
      </c>
      <c r="C674" t="s">
        <v>560</v>
      </c>
      <c r="D674" t="s">
        <v>561</v>
      </c>
      <c r="E674" t="s">
        <v>360</v>
      </c>
      <c r="F674">
        <v>23</v>
      </c>
      <c r="G674" t="s">
        <v>344</v>
      </c>
      <c r="H674">
        <v>24401</v>
      </c>
      <c r="I674" t="s">
        <v>538</v>
      </c>
      <c r="J674" t="s">
        <v>539</v>
      </c>
      <c r="K674" t="s">
        <v>538</v>
      </c>
      <c r="L674">
        <v>20010617</v>
      </c>
      <c r="M674" t="s">
        <v>562</v>
      </c>
      <c r="N674">
        <v>235414</v>
      </c>
      <c r="P674">
        <v>3</v>
      </c>
      <c r="Q674" t="s">
        <v>348</v>
      </c>
      <c r="S674" t="s">
        <v>541</v>
      </c>
      <c r="X674" t="s">
        <v>350</v>
      </c>
      <c r="Z674" t="s">
        <v>351</v>
      </c>
    </row>
    <row r="675" spans="1:26">
      <c r="A675" t="s">
        <v>565</v>
      </c>
      <c r="B675">
        <v>94223121</v>
      </c>
      <c r="C675" t="s">
        <v>563</v>
      </c>
      <c r="D675" t="s">
        <v>564</v>
      </c>
      <c r="E675" t="s">
        <v>343</v>
      </c>
      <c r="F675">
        <v>23</v>
      </c>
      <c r="G675" t="s">
        <v>344</v>
      </c>
      <c r="H675">
        <v>24401</v>
      </c>
      <c r="I675" t="s">
        <v>538</v>
      </c>
      <c r="J675" t="s">
        <v>539</v>
      </c>
      <c r="K675" t="s">
        <v>538</v>
      </c>
      <c r="L675">
        <v>20020731</v>
      </c>
      <c r="M675" t="s">
        <v>565</v>
      </c>
      <c r="N675">
        <v>235414</v>
      </c>
      <c r="P675">
        <v>2</v>
      </c>
      <c r="Q675" t="s">
        <v>348</v>
      </c>
      <c r="S675" t="s">
        <v>541</v>
      </c>
      <c r="X675" t="s">
        <v>350</v>
      </c>
      <c r="Z675" t="s">
        <v>351</v>
      </c>
    </row>
    <row r="676" spans="1:26">
      <c r="A676" t="s">
        <v>568</v>
      </c>
      <c r="B676">
        <v>97035529</v>
      </c>
      <c r="C676" t="s">
        <v>566</v>
      </c>
      <c r="D676" t="s">
        <v>567</v>
      </c>
      <c r="E676" t="s">
        <v>343</v>
      </c>
      <c r="F676">
        <v>23</v>
      </c>
      <c r="G676" t="s">
        <v>344</v>
      </c>
      <c r="H676">
        <v>24401</v>
      </c>
      <c r="I676" t="s">
        <v>538</v>
      </c>
      <c r="J676" t="s">
        <v>539</v>
      </c>
      <c r="K676" t="s">
        <v>538</v>
      </c>
      <c r="L676">
        <v>20020419</v>
      </c>
      <c r="M676" t="s">
        <v>568</v>
      </c>
      <c r="N676">
        <v>235414</v>
      </c>
      <c r="P676">
        <v>2</v>
      </c>
      <c r="Q676" t="s">
        <v>348</v>
      </c>
      <c r="S676" t="s">
        <v>541</v>
      </c>
      <c r="X676" t="s">
        <v>350</v>
      </c>
      <c r="Z676" t="s">
        <v>351</v>
      </c>
    </row>
    <row r="677" spans="1:26">
      <c r="A677" t="s">
        <v>571</v>
      </c>
      <c r="B677">
        <v>94223323</v>
      </c>
      <c r="C677" t="s">
        <v>569</v>
      </c>
      <c r="D677" t="s">
        <v>570</v>
      </c>
      <c r="E677" t="s">
        <v>343</v>
      </c>
      <c r="F677">
        <v>23</v>
      </c>
      <c r="G677" t="s">
        <v>344</v>
      </c>
      <c r="H677">
        <v>24401</v>
      </c>
      <c r="I677" t="s">
        <v>538</v>
      </c>
      <c r="J677" t="s">
        <v>539</v>
      </c>
      <c r="K677" t="s">
        <v>538</v>
      </c>
      <c r="L677">
        <v>20020801</v>
      </c>
      <c r="M677" t="s">
        <v>571</v>
      </c>
      <c r="N677">
        <v>235414</v>
      </c>
      <c r="P677">
        <v>2</v>
      </c>
      <c r="Q677" t="s">
        <v>348</v>
      </c>
      <c r="S677" t="s">
        <v>541</v>
      </c>
      <c r="X677" t="s">
        <v>350</v>
      </c>
      <c r="Z677" t="s">
        <v>351</v>
      </c>
    </row>
    <row r="678" spans="1:26">
      <c r="A678" t="s">
        <v>574</v>
      </c>
      <c r="B678">
        <v>94222726</v>
      </c>
      <c r="C678" t="s">
        <v>572</v>
      </c>
      <c r="D678" t="s">
        <v>573</v>
      </c>
      <c r="E678" t="s">
        <v>343</v>
      </c>
      <c r="F678">
        <v>23</v>
      </c>
      <c r="G678" t="s">
        <v>344</v>
      </c>
      <c r="H678">
        <v>24401</v>
      </c>
      <c r="I678" t="s">
        <v>538</v>
      </c>
      <c r="J678" t="s">
        <v>539</v>
      </c>
      <c r="K678" t="s">
        <v>538</v>
      </c>
      <c r="L678">
        <v>20030109</v>
      </c>
      <c r="M678" t="s">
        <v>574</v>
      </c>
      <c r="N678">
        <v>235414</v>
      </c>
      <c r="P678">
        <v>2</v>
      </c>
      <c r="Q678" t="s">
        <v>348</v>
      </c>
      <c r="S678" t="s">
        <v>541</v>
      </c>
      <c r="X678" t="s">
        <v>350</v>
      </c>
      <c r="Z678" t="s">
        <v>351</v>
      </c>
    </row>
    <row r="679" spans="1:26">
      <c r="A679" t="s">
        <v>577</v>
      </c>
      <c r="B679">
        <v>76271730</v>
      </c>
      <c r="C679" t="s">
        <v>575</v>
      </c>
      <c r="D679" t="s">
        <v>576</v>
      </c>
      <c r="E679" t="s">
        <v>360</v>
      </c>
      <c r="F679">
        <v>23</v>
      </c>
      <c r="G679" t="s">
        <v>344</v>
      </c>
      <c r="H679">
        <v>24401</v>
      </c>
      <c r="I679" t="s">
        <v>538</v>
      </c>
      <c r="J679" t="s">
        <v>539</v>
      </c>
      <c r="K679" t="s">
        <v>538</v>
      </c>
      <c r="L679">
        <v>20010628</v>
      </c>
      <c r="M679" t="s">
        <v>577</v>
      </c>
      <c r="N679">
        <v>235414</v>
      </c>
      <c r="P679">
        <v>3</v>
      </c>
      <c r="Q679" t="s">
        <v>348</v>
      </c>
      <c r="S679" t="s">
        <v>541</v>
      </c>
      <c r="X679" t="s">
        <v>350</v>
      </c>
      <c r="Z679" t="s">
        <v>351</v>
      </c>
    </row>
    <row r="680" spans="1:26">
      <c r="A680" t="s">
        <v>580</v>
      </c>
      <c r="B680">
        <v>94223626</v>
      </c>
      <c r="C680" t="s">
        <v>578</v>
      </c>
      <c r="D680" t="s">
        <v>579</v>
      </c>
      <c r="E680" t="s">
        <v>343</v>
      </c>
      <c r="F680">
        <v>23</v>
      </c>
      <c r="G680" t="s">
        <v>344</v>
      </c>
      <c r="H680">
        <v>24401</v>
      </c>
      <c r="I680" t="s">
        <v>538</v>
      </c>
      <c r="J680" t="s">
        <v>539</v>
      </c>
      <c r="K680" t="s">
        <v>538</v>
      </c>
      <c r="L680">
        <v>20030226</v>
      </c>
      <c r="M680" t="s">
        <v>580</v>
      </c>
      <c r="N680">
        <v>235414</v>
      </c>
      <c r="P680">
        <v>2</v>
      </c>
      <c r="Q680" t="s">
        <v>348</v>
      </c>
      <c r="S680" t="s">
        <v>541</v>
      </c>
      <c r="X680" t="s">
        <v>350</v>
      </c>
      <c r="Z680" t="s">
        <v>351</v>
      </c>
    </row>
    <row r="681" spans="1:26">
      <c r="A681" t="s">
        <v>583</v>
      </c>
      <c r="B681">
        <v>95907333</v>
      </c>
      <c r="C681" t="s">
        <v>581</v>
      </c>
      <c r="D681" t="s">
        <v>582</v>
      </c>
      <c r="E681" t="s">
        <v>343</v>
      </c>
      <c r="F681">
        <v>23</v>
      </c>
      <c r="G681" t="s">
        <v>344</v>
      </c>
      <c r="H681">
        <v>24401</v>
      </c>
      <c r="I681" t="s">
        <v>538</v>
      </c>
      <c r="J681" t="s">
        <v>539</v>
      </c>
      <c r="K681" t="s">
        <v>538</v>
      </c>
      <c r="L681">
        <v>20020330</v>
      </c>
      <c r="M681" t="s">
        <v>583</v>
      </c>
      <c r="N681">
        <v>235414</v>
      </c>
      <c r="P681">
        <v>3</v>
      </c>
      <c r="Q681" t="s">
        <v>348</v>
      </c>
      <c r="S681" t="s">
        <v>541</v>
      </c>
      <c r="X681" t="s">
        <v>350</v>
      </c>
      <c r="Z681" t="s">
        <v>351</v>
      </c>
    </row>
    <row r="682" spans="1:26">
      <c r="A682" t="s">
        <v>586</v>
      </c>
      <c r="B682">
        <v>77144932</v>
      </c>
      <c r="C682" t="s">
        <v>584</v>
      </c>
      <c r="D682" t="s">
        <v>585</v>
      </c>
      <c r="E682" t="s">
        <v>343</v>
      </c>
      <c r="F682">
        <v>23</v>
      </c>
      <c r="G682" t="s">
        <v>344</v>
      </c>
      <c r="H682">
        <v>24401</v>
      </c>
      <c r="I682" t="s">
        <v>538</v>
      </c>
      <c r="J682" t="s">
        <v>539</v>
      </c>
      <c r="K682" t="s">
        <v>538</v>
      </c>
      <c r="L682">
        <v>20010928</v>
      </c>
      <c r="M682" t="s">
        <v>586</v>
      </c>
      <c r="N682">
        <v>235414</v>
      </c>
      <c r="P682">
        <v>3</v>
      </c>
      <c r="Q682" t="s">
        <v>348</v>
      </c>
      <c r="S682" t="s">
        <v>541</v>
      </c>
      <c r="X682" t="s">
        <v>350</v>
      </c>
      <c r="Z682" t="s">
        <v>351</v>
      </c>
    </row>
    <row r="683" spans="1:26">
      <c r="A683" t="s">
        <v>589</v>
      </c>
      <c r="B683">
        <v>94223424</v>
      </c>
      <c r="C683" t="s">
        <v>587</v>
      </c>
      <c r="D683" t="s">
        <v>588</v>
      </c>
      <c r="E683" t="s">
        <v>343</v>
      </c>
      <c r="F683">
        <v>23</v>
      </c>
      <c r="G683" t="s">
        <v>344</v>
      </c>
      <c r="H683">
        <v>24401</v>
      </c>
      <c r="I683" t="s">
        <v>538</v>
      </c>
      <c r="J683" t="s">
        <v>539</v>
      </c>
      <c r="K683" t="s">
        <v>538</v>
      </c>
      <c r="L683">
        <v>20020724</v>
      </c>
      <c r="M683" t="s">
        <v>589</v>
      </c>
      <c r="N683">
        <v>235414</v>
      </c>
      <c r="P683">
        <v>2</v>
      </c>
      <c r="Q683" t="s">
        <v>348</v>
      </c>
      <c r="S683" t="s">
        <v>541</v>
      </c>
      <c r="X683" t="s">
        <v>350</v>
      </c>
      <c r="Z683" t="s">
        <v>351</v>
      </c>
    </row>
    <row r="684" spans="1:26">
      <c r="A684" t="s">
        <v>592</v>
      </c>
      <c r="B684">
        <v>94223525</v>
      </c>
      <c r="C684" t="s">
        <v>590</v>
      </c>
      <c r="D684" t="s">
        <v>591</v>
      </c>
      <c r="E684" t="s">
        <v>343</v>
      </c>
      <c r="F684">
        <v>23</v>
      </c>
      <c r="G684" t="s">
        <v>344</v>
      </c>
      <c r="H684">
        <v>24401</v>
      </c>
      <c r="I684" t="s">
        <v>538</v>
      </c>
      <c r="J684" t="s">
        <v>539</v>
      </c>
      <c r="K684" t="s">
        <v>538</v>
      </c>
      <c r="L684">
        <v>20030131</v>
      </c>
      <c r="M684" t="s">
        <v>592</v>
      </c>
      <c r="N684">
        <v>235414</v>
      </c>
      <c r="P684">
        <v>2</v>
      </c>
      <c r="Q684" t="s">
        <v>348</v>
      </c>
      <c r="S684" t="s">
        <v>541</v>
      </c>
      <c r="X684" t="s">
        <v>350</v>
      </c>
      <c r="Z684" t="s">
        <v>351</v>
      </c>
    </row>
    <row r="685" spans="1:26">
      <c r="A685" t="s">
        <v>595</v>
      </c>
      <c r="B685">
        <v>79069031</v>
      </c>
      <c r="C685" t="s">
        <v>593</v>
      </c>
      <c r="D685" t="s">
        <v>594</v>
      </c>
      <c r="E685" t="s">
        <v>343</v>
      </c>
      <c r="F685">
        <v>23</v>
      </c>
      <c r="G685" t="s">
        <v>344</v>
      </c>
      <c r="H685">
        <v>24401</v>
      </c>
      <c r="I685" t="s">
        <v>538</v>
      </c>
      <c r="J685" t="s">
        <v>539</v>
      </c>
      <c r="K685" t="s">
        <v>538</v>
      </c>
      <c r="L685">
        <v>20010721</v>
      </c>
      <c r="M685" t="s">
        <v>595</v>
      </c>
      <c r="N685">
        <v>235414</v>
      </c>
      <c r="P685">
        <v>3</v>
      </c>
      <c r="Q685" t="s">
        <v>348</v>
      </c>
      <c r="S685" t="s">
        <v>541</v>
      </c>
      <c r="X685" t="s">
        <v>350</v>
      </c>
      <c r="Z685" t="s">
        <v>351</v>
      </c>
    </row>
    <row r="686" spans="1:26">
      <c r="A686" t="s">
        <v>731</v>
      </c>
      <c r="B686">
        <v>92704426</v>
      </c>
      <c r="C686" t="s">
        <v>727</v>
      </c>
      <c r="D686" t="s">
        <v>728</v>
      </c>
      <c r="E686" t="s">
        <v>360</v>
      </c>
      <c r="F686">
        <v>23</v>
      </c>
      <c r="G686" t="s">
        <v>344</v>
      </c>
      <c r="H686">
        <v>24280</v>
      </c>
      <c r="I686" t="s">
        <v>729</v>
      </c>
      <c r="J686" t="s">
        <v>730</v>
      </c>
      <c r="K686" t="s">
        <v>729</v>
      </c>
      <c r="L686">
        <v>20021108</v>
      </c>
      <c r="M686" t="s">
        <v>731</v>
      </c>
      <c r="N686">
        <v>235417</v>
      </c>
      <c r="P686">
        <v>2</v>
      </c>
      <c r="Q686" t="s">
        <v>348</v>
      </c>
      <c r="S686" t="s">
        <v>541</v>
      </c>
      <c r="X686" t="s">
        <v>350</v>
      </c>
      <c r="Z686" t="s">
        <v>351</v>
      </c>
    </row>
    <row r="687" spans="1:26">
      <c r="A687" t="s">
        <v>734</v>
      </c>
      <c r="B687">
        <v>92704224</v>
      </c>
      <c r="C687" t="s">
        <v>732</v>
      </c>
      <c r="D687" t="s">
        <v>733</v>
      </c>
      <c r="E687" t="s">
        <v>360</v>
      </c>
      <c r="F687">
        <v>23</v>
      </c>
      <c r="G687" t="s">
        <v>344</v>
      </c>
      <c r="H687">
        <v>24280</v>
      </c>
      <c r="I687" t="s">
        <v>729</v>
      </c>
      <c r="J687" t="s">
        <v>730</v>
      </c>
      <c r="K687" t="s">
        <v>729</v>
      </c>
      <c r="L687">
        <v>20021213</v>
      </c>
      <c r="M687" t="s">
        <v>734</v>
      </c>
      <c r="N687">
        <v>235417</v>
      </c>
      <c r="P687">
        <v>2</v>
      </c>
      <c r="Q687" t="s">
        <v>348</v>
      </c>
      <c r="S687" t="s">
        <v>541</v>
      </c>
      <c r="X687" t="s">
        <v>350</v>
      </c>
      <c r="Z687" t="s">
        <v>351</v>
      </c>
    </row>
    <row r="688" spans="1:26">
      <c r="A688" t="s">
        <v>737</v>
      </c>
      <c r="B688">
        <v>92704022</v>
      </c>
      <c r="C688" t="s">
        <v>735</v>
      </c>
      <c r="D688" t="s">
        <v>736</v>
      </c>
      <c r="E688" t="s">
        <v>360</v>
      </c>
      <c r="F688">
        <v>23</v>
      </c>
      <c r="G688" t="s">
        <v>344</v>
      </c>
      <c r="H688">
        <v>24280</v>
      </c>
      <c r="I688" t="s">
        <v>729</v>
      </c>
      <c r="J688" t="s">
        <v>730</v>
      </c>
      <c r="K688" t="s">
        <v>729</v>
      </c>
      <c r="L688">
        <v>20020523</v>
      </c>
      <c r="M688" t="s">
        <v>737</v>
      </c>
      <c r="N688">
        <v>235417</v>
      </c>
      <c r="P688">
        <v>2</v>
      </c>
      <c r="Q688" t="s">
        <v>348</v>
      </c>
      <c r="S688" t="s">
        <v>541</v>
      </c>
      <c r="X688" t="s">
        <v>350</v>
      </c>
      <c r="Z688" t="s">
        <v>351</v>
      </c>
    </row>
    <row r="689" spans="1:26">
      <c r="A689" t="s">
        <v>740</v>
      </c>
      <c r="B689">
        <v>92704123</v>
      </c>
      <c r="C689" t="s">
        <v>738</v>
      </c>
      <c r="D689" t="s">
        <v>739</v>
      </c>
      <c r="E689" t="s">
        <v>360</v>
      </c>
      <c r="F689">
        <v>23</v>
      </c>
      <c r="G689" t="s">
        <v>344</v>
      </c>
      <c r="H689">
        <v>24280</v>
      </c>
      <c r="I689" t="s">
        <v>729</v>
      </c>
      <c r="J689" t="s">
        <v>730</v>
      </c>
      <c r="K689" t="s">
        <v>729</v>
      </c>
      <c r="L689">
        <v>20021213</v>
      </c>
      <c r="M689" t="s">
        <v>740</v>
      </c>
      <c r="N689">
        <v>235417</v>
      </c>
      <c r="P689">
        <v>2</v>
      </c>
      <c r="Q689" t="s">
        <v>348</v>
      </c>
      <c r="S689" t="s">
        <v>541</v>
      </c>
      <c r="X689" t="s">
        <v>350</v>
      </c>
      <c r="Z689" t="s">
        <v>351</v>
      </c>
    </row>
    <row r="690" spans="1:26">
      <c r="A690" t="s">
        <v>743</v>
      </c>
      <c r="B690">
        <v>92704527</v>
      </c>
      <c r="C690" t="s">
        <v>741</v>
      </c>
      <c r="D690" t="s">
        <v>742</v>
      </c>
      <c r="E690" t="s">
        <v>360</v>
      </c>
      <c r="F690">
        <v>23</v>
      </c>
      <c r="G690" t="s">
        <v>344</v>
      </c>
      <c r="H690">
        <v>24280</v>
      </c>
      <c r="I690" t="s">
        <v>729</v>
      </c>
      <c r="J690" t="s">
        <v>730</v>
      </c>
      <c r="K690" t="s">
        <v>729</v>
      </c>
      <c r="L690">
        <v>20021104</v>
      </c>
      <c r="M690" t="s">
        <v>743</v>
      </c>
      <c r="N690">
        <v>235417</v>
      </c>
      <c r="P690">
        <v>2</v>
      </c>
      <c r="Q690" t="s">
        <v>348</v>
      </c>
      <c r="S690" t="s">
        <v>541</v>
      </c>
      <c r="X690" t="s">
        <v>350</v>
      </c>
      <c r="Z690" t="s">
        <v>351</v>
      </c>
    </row>
    <row r="691" spans="1:26">
      <c r="A691" t="s">
        <v>746</v>
      </c>
      <c r="B691">
        <v>92704325</v>
      </c>
      <c r="C691" t="s">
        <v>744</v>
      </c>
      <c r="D691" t="s">
        <v>745</v>
      </c>
      <c r="E691" t="s">
        <v>360</v>
      </c>
      <c r="F691">
        <v>23</v>
      </c>
      <c r="G691" t="s">
        <v>344</v>
      </c>
      <c r="H691">
        <v>24280</v>
      </c>
      <c r="I691" t="s">
        <v>729</v>
      </c>
      <c r="J691" t="s">
        <v>730</v>
      </c>
      <c r="K691" t="s">
        <v>729</v>
      </c>
      <c r="L691">
        <v>20020724</v>
      </c>
      <c r="M691" t="s">
        <v>746</v>
      </c>
      <c r="N691">
        <v>235417</v>
      </c>
      <c r="P691">
        <v>2</v>
      </c>
      <c r="Q691" t="s">
        <v>348</v>
      </c>
      <c r="S691" t="s">
        <v>541</v>
      </c>
      <c r="X691" t="s">
        <v>350</v>
      </c>
      <c r="Z691" t="s">
        <v>351</v>
      </c>
    </row>
    <row r="692" spans="1:26">
      <c r="A692" t="s">
        <v>761</v>
      </c>
      <c r="B692">
        <v>97319635</v>
      </c>
      <c r="C692" t="s">
        <v>757</v>
      </c>
      <c r="D692" t="s">
        <v>758</v>
      </c>
      <c r="E692" t="s">
        <v>360</v>
      </c>
      <c r="F692">
        <v>23</v>
      </c>
      <c r="G692" t="s">
        <v>344</v>
      </c>
      <c r="H692">
        <v>24293</v>
      </c>
      <c r="I692" t="s">
        <v>759</v>
      </c>
      <c r="J692" t="s">
        <v>760</v>
      </c>
      <c r="K692" t="s">
        <v>759</v>
      </c>
      <c r="L692">
        <v>20020828</v>
      </c>
      <c r="M692" t="s">
        <v>761</v>
      </c>
      <c r="N692">
        <v>235086</v>
      </c>
      <c r="P692">
        <v>2</v>
      </c>
      <c r="Q692" t="s">
        <v>348</v>
      </c>
      <c r="S692" t="s">
        <v>541</v>
      </c>
      <c r="X692" t="s">
        <v>350</v>
      </c>
      <c r="Z692" t="s">
        <v>351</v>
      </c>
    </row>
    <row r="693" spans="1:26">
      <c r="A693" t="s">
        <v>764</v>
      </c>
      <c r="B693">
        <v>85644330</v>
      </c>
      <c r="C693" t="s">
        <v>762</v>
      </c>
      <c r="D693" t="s">
        <v>763</v>
      </c>
      <c r="E693" t="s">
        <v>343</v>
      </c>
      <c r="F693">
        <v>23</v>
      </c>
      <c r="G693" t="s">
        <v>344</v>
      </c>
      <c r="H693">
        <v>24293</v>
      </c>
      <c r="I693" t="s">
        <v>759</v>
      </c>
      <c r="J693" t="s">
        <v>760</v>
      </c>
      <c r="K693" t="s">
        <v>759</v>
      </c>
      <c r="L693">
        <v>20010702</v>
      </c>
      <c r="M693" t="s">
        <v>764</v>
      </c>
      <c r="N693">
        <v>235086</v>
      </c>
      <c r="P693">
        <v>3</v>
      </c>
      <c r="Q693" t="s">
        <v>348</v>
      </c>
      <c r="S693" t="s">
        <v>541</v>
      </c>
      <c r="X693" t="s">
        <v>350</v>
      </c>
      <c r="Z693" t="s">
        <v>351</v>
      </c>
    </row>
    <row r="694" spans="1:26">
      <c r="A694" t="s">
        <v>767</v>
      </c>
      <c r="B694">
        <v>85644734</v>
      </c>
      <c r="C694" t="s">
        <v>765</v>
      </c>
      <c r="D694" t="s">
        <v>766</v>
      </c>
      <c r="E694" t="s">
        <v>343</v>
      </c>
      <c r="F694">
        <v>23</v>
      </c>
      <c r="G694" t="s">
        <v>344</v>
      </c>
      <c r="H694">
        <v>24293</v>
      </c>
      <c r="I694" t="s">
        <v>759</v>
      </c>
      <c r="J694" t="s">
        <v>760</v>
      </c>
      <c r="K694" t="s">
        <v>759</v>
      </c>
      <c r="L694">
        <v>20020105</v>
      </c>
      <c r="M694" t="s">
        <v>767</v>
      </c>
      <c r="N694">
        <v>235086</v>
      </c>
      <c r="P694">
        <v>3</v>
      </c>
      <c r="Q694" t="s">
        <v>348</v>
      </c>
      <c r="S694" t="s">
        <v>541</v>
      </c>
      <c r="X694" t="s">
        <v>350</v>
      </c>
      <c r="Z694" t="s">
        <v>351</v>
      </c>
    </row>
    <row r="695" spans="1:26">
      <c r="A695" t="s">
        <v>770</v>
      </c>
      <c r="B695">
        <v>96949946</v>
      </c>
      <c r="C695" t="s">
        <v>768</v>
      </c>
      <c r="D695" t="s">
        <v>769</v>
      </c>
      <c r="E695" t="s">
        <v>343</v>
      </c>
      <c r="F695">
        <v>23</v>
      </c>
      <c r="G695" t="s">
        <v>344</v>
      </c>
      <c r="H695">
        <v>24293</v>
      </c>
      <c r="I695" t="s">
        <v>759</v>
      </c>
      <c r="J695" t="s">
        <v>760</v>
      </c>
      <c r="K695" t="s">
        <v>759</v>
      </c>
      <c r="L695">
        <v>20021109</v>
      </c>
      <c r="M695" t="s">
        <v>770</v>
      </c>
      <c r="N695">
        <v>235086</v>
      </c>
      <c r="P695">
        <v>2</v>
      </c>
      <c r="Q695" t="s">
        <v>348</v>
      </c>
      <c r="S695" t="s">
        <v>541</v>
      </c>
      <c r="X695" t="s">
        <v>350</v>
      </c>
      <c r="Z695" t="s">
        <v>351</v>
      </c>
    </row>
    <row r="696" spans="1:26">
      <c r="A696" t="s">
        <v>773</v>
      </c>
      <c r="B696">
        <v>97018025</v>
      </c>
      <c r="C696" t="s">
        <v>771</v>
      </c>
      <c r="D696" t="s">
        <v>772</v>
      </c>
      <c r="E696" t="s">
        <v>343</v>
      </c>
      <c r="F696">
        <v>23</v>
      </c>
      <c r="G696" t="s">
        <v>344</v>
      </c>
      <c r="H696">
        <v>24293</v>
      </c>
      <c r="I696" t="s">
        <v>759</v>
      </c>
      <c r="J696" t="s">
        <v>760</v>
      </c>
      <c r="K696" t="s">
        <v>759</v>
      </c>
      <c r="L696">
        <v>20020818</v>
      </c>
      <c r="M696" t="s">
        <v>773</v>
      </c>
      <c r="N696">
        <v>235086</v>
      </c>
      <c r="P696">
        <v>2</v>
      </c>
      <c r="Q696" t="s">
        <v>348</v>
      </c>
      <c r="S696" t="s">
        <v>541</v>
      </c>
      <c r="X696" t="s">
        <v>350</v>
      </c>
      <c r="Z696" t="s">
        <v>351</v>
      </c>
    </row>
    <row r="697" spans="1:26">
      <c r="A697" t="s">
        <v>776</v>
      </c>
      <c r="B697">
        <v>97018126</v>
      </c>
      <c r="C697" t="s">
        <v>774</v>
      </c>
      <c r="D697" t="s">
        <v>775</v>
      </c>
      <c r="E697" t="s">
        <v>343</v>
      </c>
      <c r="F697">
        <v>23</v>
      </c>
      <c r="G697" t="s">
        <v>344</v>
      </c>
      <c r="H697">
        <v>24293</v>
      </c>
      <c r="I697" t="s">
        <v>759</v>
      </c>
      <c r="J697" t="s">
        <v>760</v>
      </c>
      <c r="K697" t="s">
        <v>759</v>
      </c>
      <c r="L697">
        <v>20030326</v>
      </c>
      <c r="M697" t="s">
        <v>776</v>
      </c>
      <c r="N697">
        <v>235086</v>
      </c>
      <c r="P697">
        <v>2</v>
      </c>
      <c r="Q697" t="s">
        <v>348</v>
      </c>
      <c r="S697" t="s">
        <v>541</v>
      </c>
      <c r="X697" t="s">
        <v>350</v>
      </c>
      <c r="Z697" t="s">
        <v>351</v>
      </c>
    </row>
    <row r="698" spans="1:26">
      <c r="A698" t="s">
        <v>779</v>
      </c>
      <c r="B698">
        <v>85721326</v>
      </c>
      <c r="C698" t="s">
        <v>777</v>
      </c>
      <c r="D698" t="s">
        <v>778</v>
      </c>
      <c r="E698" t="s">
        <v>343</v>
      </c>
      <c r="F698">
        <v>23</v>
      </c>
      <c r="G698" t="s">
        <v>344</v>
      </c>
      <c r="H698">
        <v>24293</v>
      </c>
      <c r="I698" t="s">
        <v>759</v>
      </c>
      <c r="J698" t="s">
        <v>760</v>
      </c>
      <c r="K698" t="s">
        <v>759</v>
      </c>
      <c r="L698">
        <v>20011010</v>
      </c>
      <c r="M698" t="s">
        <v>779</v>
      </c>
      <c r="N698">
        <v>235086</v>
      </c>
      <c r="P698">
        <v>3</v>
      </c>
      <c r="Q698" t="s">
        <v>348</v>
      </c>
      <c r="S698" t="s">
        <v>541</v>
      </c>
      <c r="X698" t="s">
        <v>350</v>
      </c>
      <c r="Z698" t="s">
        <v>351</v>
      </c>
    </row>
    <row r="699" spans="1:26">
      <c r="A699" t="s">
        <v>782</v>
      </c>
      <c r="B699">
        <v>85645836</v>
      </c>
      <c r="C699" t="s">
        <v>780</v>
      </c>
      <c r="D699" t="s">
        <v>781</v>
      </c>
      <c r="E699" t="s">
        <v>360</v>
      </c>
      <c r="F699">
        <v>23</v>
      </c>
      <c r="G699" t="s">
        <v>344</v>
      </c>
      <c r="H699">
        <v>24293</v>
      </c>
      <c r="I699" t="s">
        <v>759</v>
      </c>
      <c r="J699" t="s">
        <v>760</v>
      </c>
      <c r="K699" t="s">
        <v>759</v>
      </c>
      <c r="L699">
        <v>20020218</v>
      </c>
      <c r="M699" t="s">
        <v>782</v>
      </c>
      <c r="N699">
        <v>235086</v>
      </c>
      <c r="P699">
        <v>3</v>
      </c>
      <c r="Q699" t="s">
        <v>348</v>
      </c>
      <c r="S699" t="s">
        <v>541</v>
      </c>
      <c r="X699" t="s">
        <v>350</v>
      </c>
      <c r="Z699" t="s">
        <v>351</v>
      </c>
    </row>
    <row r="700" spans="1:26">
      <c r="A700" t="s">
        <v>785</v>
      </c>
      <c r="B700">
        <v>85648031</v>
      </c>
      <c r="C700" t="s">
        <v>783</v>
      </c>
      <c r="D700" t="s">
        <v>784</v>
      </c>
      <c r="E700" t="s">
        <v>343</v>
      </c>
      <c r="F700">
        <v>23</v>
      </c>
      <c r="G700" t="s">
        <v>344</v>
      </c>
      <c r="H700">
        <v>24293</v>
      </c>
      <c r="I700" t="s">
        <v>759</v>
      </c>
      <c r="J700" t="s">
        <v>760</v>
      </c>
      <c r="K700" t="s">
        <v>759</v>
      </c>
      <c r="L700">
        <v>20010809</v>
      </c>
      <c r="M700" t="s">
        <v>785</v>
      </c>
      <c r="N700">
        <v>235086</v>
      </c>
      <c r="P700">
        <v>3</v>
      </c>
      <c r="Q700" t="s">
        <v>348</v>
      </c>
      <c r="S700" t="s">
        <v>541</v>
      </c>
      <c r="X700" t="s">
        <v>350</v>
      </c>
      <c r="Z700" t="s">
        <v>351</v>
      </c>
    </row>
    <row r="701" spans="1:26">
      <c r="A701" t="s">
        <v>788</v>
      </c>
      <c r="B701">
        <v>85644128</v>
      </c>
      <c r="C701" t="s">
        <v>786</v>
      </c>
      <c r="D701" t="s">
        <v>787</v>
      </c>
      <c r="E701" t="s">
        <v>343</v>
      </c>
      <c r="F701">
        <v>23</v>
      </c>
      <c r="G701" t="s">
        <v>344</v>
      </c>
      <c r="H701">
        <v>24293</v>
      </c>
      <c r="I701" t="s">
        <v>759</v>
      </c>
      <c r="J701" t="s">
        <v>760</v>
      </c>
      <c r="K701" t="s">
        <v>759</v>
      </c>
      <c r="L701">
        <v>20010531</v>
      </c>
      <c r="M701" t="s">
        <v>788</v>
      </c>
      <c r="N701">
        <v>235086</v>
      </c>
      <c r="P701">
        <v>3</v>
      </c>
      <c r="Q701" t="s">
        <v>348</v>
      </c>
      <c r="S701" t="s">
        <v>541</v>
      </c>
      <c r="X701" t="s">
        <v>350</v>
      </c>
      <c r="Z701" t="s">
        <v>351</v>
      </c>
    </row>
    <row r="702" spans="1:26">
      <c r="A702" t="s">
        <v>791</v>
      </c>
      <c r="B702">
        <v>97126429</v>
      </c>
      <c r="C702" t="s">
        <v>789</v>
      </c>
      <c r="D702" t="s">
        <v>790</v>
      </c>
      <c r="E702" t="s">
        <v>360</v>
      </c>
      <c r="F702">
        <v>23</v>
      </c>
      <c r="G702" t="s">
        <v>344</v>
      </c>
      <c r="H702">
        <v>24293</v>
      </c>
      <c r="I702" t="s">
        <v>759</v>
      </c>
      <c r="J702" t="s">
        <v>760</v>
      </c>
      <c r="K702" t="s">
        <v>759</v>
      </c>
      <c r="L702">
        <v>20030110</v>
      </c>
      <c r="M702" t="s">
        <v>791</v>
      </c>
      <c r="N702">
        <v>235086</v>
      </c>
      <c r="P702">
        <v>2</v>
      </c>
      <c r="Q702" t="s">
        <v>348</v>
      </c>
      <c r="S702" t="s">
        <v>541</v>
      </c>
      <c r="X702" t="s">
        <v>350</v>
      </c>
      <c r="Z702" t="s">
        <v>351</v>
      </c>
    </row>
    <row r="703" spans="1:26">
      <c r="A703" t="s">
        <v>794</v>
      </c>
      <c r="B703">
        <v>96948440</v>
      </c>
      <c r="C703" t="s">
        <v>792</v>
      </c>
      <c r="D703" t="s">
        <v>793</v>
      </c>
      <c r="E703" t="s">
        <v>343</v>
      </c>
      <c r="F703">
        <v>23</v>
      </c>
      <c r="G703" t="s">
        <v>344</v>
      </c>
      <c r="H703">
        <v>24293</v>
      </c>
      <c r="I703" t="s">
        <v>759</v>
      </c>
      <c r="J703" t="s">
        <v>760</v>
      </c>
      <c r="K703" t="s">
        <v>759</v>
      </c>
      <c r="L703">
        <v>20021103</v>
      </c>
      <c r="M703" t="s">
        <v>794</v>
      </c>
      <c r="N703">
        <v>235086</v>
      </c>
      <c r="P703">
        <v>2</v>
      </c>
      <c r="Q703" t="s">
        <v>348</v>
      </c>
      <c r="S703" t="s">
        <v>541</v>
      </c>
      <c r="X703" t="s">
        <v>350</v>
      </c>
      <c r="Z703" t="s">
        <v>351</v>
      </c>
    </row>
    <row r="704" spans="1:26">
      <c r="A704" t="s">
        <v>797</v>
      </c>
      <c r="B704">
        <v>97017832</v>
      </c>
      <c r="C704" t="s">
        <v>795</v>
      </c>
      <c r="D704" t="s">
        <v>796</v>
      </c>
      <c r="E704" t="s">
        <v>343</v>
      </c>
      <c r="F704">
        <v>23</v>
      </c>
      <c r="G704" t="s">
        <v>344</v>
      </c>
      <c r="H704">
        <v>24293</v>
      </c>
      <c r="I704" t="s">
        <v>759</v>
      </c>
      <c r="J704" t="s">
        <v>760</v>
      </c>
      <c r="K704" t="s">
        <v>759</v>
      </c>
      <c r="L704">
        <v>20020724</v>
      </c>
      <c r="M704" t="s">
        <v>797</v>
      </c>
      <c r="N704">
        <v>235086</v>
      </c>
      <c r="P704">
        <v>2</v>
      </c>
      <c r="Q704" t="s">
        <v>348</v>
      </c>
      <c r="S704" t="s">
        <v>541</v>
      </c>
      <c r="X704" t="s">
        <v>350</v>
      </c>
      <c r="Z704" t="s">
        <v>351</v>
      </c>
    </row>
    <row r="705" spans="1:26">
      <c r="A705" t="s">
        <v>800</v>
      </c>
      <c r="B705">
        <v>85647636</v>
      </c>
      <c r="C705" t="s">
        <v>798</v>
      </c>
      <c r="D705" t="s">
        <v>799</v>
      </c>
      <c r="E705" t="s">
        <v>343</v>
      </c>
      <c r="F705">
        <v>23</v>
      </c>
      <c r="G705" t="s">
        <v>344</v>
      </c>
      <c r="H705">
        <v>24293</v>
      </c>
      <c r="I705" t="s">
        <v>759</v>
      </c>
      <c r="J705" t="s">
        <v>760</v>
      </c>
      <c r="K705" t="s">
        <v>759</v>
      </c>
      <c r="L705">
        <v>20011004</v>
      </c>
      <c r="M705" t="s">
        <v>800</v>
      </c>
      <c r="N705">
        <v>235086</v>
      </c>
      <c r="P705">
        <v>3</v>
      </c>
      <c r="Q705" t="s">
        <v>348</v>
      </c>
      <c r="S705" t="s">
        <v>541</v>
      </c>
      <c r="X705" t="s">
        <v>350</v>
      </c>
      <c r="Z705" t="s">
        <v>351</v>
      </c>
    </row>
    <row r="706" spans="1:26">
      <c r="A706" t="s">
        <v>803</v>
      </c>
      <c r="B706">
        <v>96948238</v>
      </c>
      <c r="C706" t="s">
        <v>801</v>
      </c>
      <c r="D706" t="s">
        <v>802</v>
      </c>
      <c r="E706" t="s">
        <v>360</v>
      </c>
      <c r="F706">
        <v>23</v>
      </c>
      <c r="G706" t="s">
        <v>344</v>
      </c>
      <c r="H706">
        <v>24293</v>
      </c>
      <c r="I706" t="s">
        <v>759</v>
      </c>
      <c r="J706" t="s">
        <v>760</v>
      </c>
      <c r="K706" t="s">
        <v>759</v>
      </c>
      <c r="L706">
        <v>20021118</v>
      </c>
      <c r="M706" t="s">
        <v>803</v>
      </c>
      <c r="N706">
        <v>235086</v>
      </c>
      <c r="P706">
        <v>2</v>
      </c>
      <c r="Q706" t="s">
        <v>348</v>
      </c>
      <c r="S706" t="s">
        <v>541</v>
      </c>
      <c r="X706" t="s">
        <v>350</v>
      </c>
      <c r="Z706" t="s">
        <v>351</v>
      </c>
    </row>
    <row r="707" spans="1:26">
      <c r="A707" t="s">
        <v>806</v>
      </c>
      <c r="B707">
        <v>85645028</v>
      </c>
      <c r="C707" t="s">
        <v>804</v>
      </c>
      <c r="D707" t="s">
        <v>805</v>
      </c>
      <c r="E707" t="s">
        <v>343</v>
      </c>
      <c r="F707">
        <v>23</v>
      </c>
      <c r="G707" t="s">
        <v>344</v>
      </c>
      <c r="H707">
        <v>24293</v>
      </c>
      <c r="I707" t="s">
        <v>759</v>
      </c>
      <c r="J707" t="s">
        <v>760</v>
      </c>
      <c r="K707" t="s">
        <v>759</v>
      </c>
      <c r="L707">
        <v>20020303</v>
      </c>
      <c r="M707" t="s">
        <v>806</v>
      </c>
      <c r="N707">
        <v>235086</v>
      </c>
      <c r="P707">
        <v>3</v>
      </c>
      <c r="Q707" t="s">
        <v>348</v>
      </c>
      <c r="S707" t="s">
        <v>541</v>
      </c>
      <c r="X707" t="s">
        <v>350</v>
      </c>
      <c r="Z707" t="s">
        <v>351</v>
      </c>
    </row>
    <row r="708" spans="1:26">
      <c r="A708" t="s">
        <v>809</v>
      </c>
      <c r="B708">
        <v>85647131</v>
      </c>
      <c r="C708" t="s">
        <v>807</v>
      </c>
      <c r="D708" t="s">
        <v>808</v>
      </c>
      <c r="E708" t="s">
        <v>343</v>
      </c>
      <c r="F708">
        <v>23</v>
      </c>
      <c r="G708" t="s">
        <v>344</v>
      </c>
      <c r="H708">
        <v>24293</v>
      </c>
      <c r="I708" t="s">
        <v>759</v>
      </c>
      <c r="J708" t="s">
        <v>760</v>
      </c>
      <c r="K708" t="s">
        <v>759</v>
      </c>
      <c r="L708">
        <v>20010712</v>
      </c>
      <c r="M708" t="s">
        <v>809</v>
      </c>
      <c r="N708">
        <v>235086</v>
      </c>
      <c r="P708">
        <v>3</v>
      </c>
      <c r="Q708" t="s">
        <v>348</v>
      </c>
      <c r="S708" t="s">
        <v>541</v>
      </c>
      <c r="X708" t="s">
        <v>350</v>
      </c>
      <c r="Z708" t="s">
        <v>351</v>
      </c>
    </row>
    <row r="709" spans="1:26">
      <c r="A709" t="s">
        <v>812</v>
      </c>
      <c r="B709">
        <v>96949744</v>
      </c>
      <c r="C709" t="s">
        <v>810</v>
      </c>
      <c r="D709" t="s">
        <v>811</v>
      </c>
      <c r="E709" t="s">
        <v>343</v>
      </c>
      <c r="F709">
        <v>23</v>
      </c>
      <c r="G709" t="s">
        <v>344</v>
      </c>
      <c r="H709">
        <v>24293</v>
      </c>
      <c r="I709" t="s">
        <v>759</v>
      </c>
      <c r="J709" t="s">
        <v>760</v>
      </c>
      <c r="K709" t="s">
        <v>759</v>
      </c>
      <c r="L709">
        <v>20030314</v>
      </c>
      <c r="M709" t="s">
        <v>812</v>
      </c>
      <c r="N709">
        <v>235086</v>
      </c>
      <c r="P709">
        <v>2</v>
      </c>
      <c r="Q709" t="s">
        <v>348</v>
      </c>
      <c r="S709" t="s">
        <v>541</v>
      </c>
      <c r="X709" t="s">
        <v>350</v>
      </c>
      <c r="Z709" t="s">
        <v>351</v>
      </c>
    </row>
    <row r="710" spans="1:26">
      <c r="A710" t="s">
        <v>815</v>
      </c>
      <c r="B710">
        <v>85647737</v>
      </c>
      <c r="C710" t="s">
        <v>813</v>
      </c>
      <c r="D710" t="s">
        <v>814</v>
      </c>
      <c r="E710" t="s">
        <v>360</v>
      </c>
      <c r="F710">
        <v>23</v>
      </c>
      <c r="G710" t="s">
        <v>344</v>
      </c>
      <c r="H710">
        <v>24293</v>
      </c>
      <c r="I710" t="s">
        <v>759</v>
      </c>
      <c r="J710" t="s">
        <v>760</v>
      </c>
      <c r="K710" t="s">
        <v>759</v>
      </c>
      <c r="L710">
        <v>20020120</v>
      </c>
      <c r="M710" t="s">
        <v>815</v>
      </c>
      <c r="N710">
        <v>235086</v>
      </c>
      <c r="P710">
        <v>3</v>
      </c>
      <c r="Q710" t="s">
        <v>348</v>
      </c>
      <c r="S710" t="s">
        <v>541</v>
      </c>
      <c r="X710" t="s">
        <v>350</v>
      </c>
      <c r="Z710" t="s">
        <v>351</v>
      </c>
    </row>
    <row r="711" spans="1:26">
      <c r="A711" t="s">
        <v>818</v>
      </c>
      <c r="B711">
        <v>96949239</v>
      </c>
      <c r="C711" t="s">
        <v>816</v>
      </c>
      <c r="D711" t="s">
        <v>817</v>
      </c>
      <c r="E711" t="s">
        <v>360</v>
      </c>
      <c r="F711">
        <v>23</v>
      </c>
      <c r="G711" t="s">
        <v>344</v>
      </c>
      <c r="H711">
        <v>24293</v>
      </c>
      <c r="I711" t="s">
        <v>759</v>
      </c>
      <c r="J711" t="s">
        <v>760</v>
      </c>
      <c r="K711" t="s">
        <v>759</v>
      </c>
      <c r="L711">
        <v>20020424</v>
      </c>
      <c r="M711" t="s">
        <v>818</v>
      </c>
      <c r="N711">
        <v>235086</v>
      </c>
      <c r="P711">
        <v>2</v>
      </c>
      <c r="Q711" t="s">
        <v>348</v>
      </c>
      <c r="S711" t="s">
        <v>541</v>
      </c>
      <c r="X711" t="s">
        <v>350</v>
      </c>
      <c r="Z711" t="s">
        <v>351</v>
      </c>
    </row>
    <row r="712" spans="1:26">
      <c r="A712" t="s">
        <v>821</v>
      </c>
      <c r="B712">
        <v>96948642</v>
      </c>
      <c r="C712" t="s">
        <v>819</v>
      </c>
      <c r="D712" t="s">
        <v>820</v>
      </c>
      <c r="E712" t="s">
        <v>343</v>
      </c>
      <c r="F712">
        <v>23</v>
      </c>
      <c r="G712" t="s">
        <v>344</v>
      </c>
      <c r="H712">
        <v>24293</v>
      </c>
      <c r="I712" t="s">
        <v>759</v>
      </c>
      <c r="J712" t="s">
        <v>760</v>
      </c>
      <c r="K712" t="s">
        <v>759</v>
      </c>
      <c r="L712">
        <v>20020531</v>
      </c>
      <c r="M712" t="s">
        <v>821</v>
      </c>
      <c r="N712">
        <v>235086</v>
      </c>
      <c r="P712">
        <v>2</v>
      </c>
      <c r="Q712" t="s">
        <v>348</v>
      </c>
      <c r="S712" t="s">
        <v>541</v>
      </c>
      <c r="X712" t="s">
        <v>350</v>
      </c>
      <c r="Z712" t="s">
        <v>351</v>
      </c>
    </row>
    <row r="713" spans="1:26">
      <c r="A713" t="s">
        <v>824</v>
      </c>
      <c r="B713">
        <v>97018227</v>
      </c>
      <c r="C713" t="s">
        <v>822</v>
      </c>
      <c r="D713" t="s">
        <v>823</v>
      </c>
      <c r="E713" t="s">
        <v>360</v>
      </c>
      <c r="F713">
        <v>23</v>
      </c>
      <c r="G713" t="s">
        <v>344</v>
      </c>
      <c r="H713">
        <v>24293</v>
      </c>
      <c r="I713" t="s">
        <v>759</v>
      </c>
      <c r="J713" t="s">
        <v>760</v>
      </c>
      <c r="K713" t="s">
        <v>759</v>
      </c>
      <c r="L713">
        <v>20020514</v>
      </c>
      <c r="M713" t="s">
        <v>824</v>
      </c>
      <c r="N713">
        <v>235086</v>
      </c>
      <c r="P713">
        <v>2</v>
      </c>
      <c r="Q713" t="s">
        <v>348</v>
      </c>
      <c r="S713" t="s">
        <v>541</v>
      </c>
      <c r="X713" t="s">
        <v>350</v>
      </c>
      <c r="Z713" t="s">
        <v>351</v>
      </c>
    </row>
    <row r="714" spans="1:26">
      <c r="A714" t="s">
        <v>827</v>
      </c>
      <c r="B714">
        <v>96949643</v>
      </c>
      <c r="C714" t="s">
        <v>825</v>
      </c>
      <c r="D714" t="s">
        <v>826</v>
      </c>
      <c r="E714" t="s">
        <v>360</v>
      </c>
      <c r="F714">
        <v>23</v>
      </c>
      <c r="G714" t="s">
        <v>344</v>
      </c>
      <c r="H714">
        <v>24293</v>
      </c>
      <c r="I714" t="s">
        <v>759</v>
      </c>
      <c r="J714" t="s">
        <v>760</v>
      </c>
      <c r="K714" t="s">
        <v>759</v>
      </c>
      <c r="L714">
        <v>20020513</v>
      </c>
      <c r="M714" t="s">
        <v>827</v>
      </c>
      <c r="N714">
        <v>235086</v>
      </c>
      <c r="P714">
        <v>2</v>
      </c>
      <c r="Q714" t="s">
        <v>348</v>
      </c>
      <c r="S714" t="s">
        <v>541</v>
      </c>
      <c r="X714" t="s">
        <v>350</v>
      </c>
      <c r="Z714" t="s">
        <v>351</v>
      </c>
    </row>
    <row r="715" spans="1:26">
      <c r="A715" t="s">
        <v>830</v>
      </c>
      <c r="B715">
        <v>85648334</v>
      </c>
      <c r="C715" t="s">
        <v>828</v>
      </c>
      <c r="D715" t="s">
        <v>829</v>
      </c>
      <c r="E715" t="s">
        <v>343</v>
      </c>
      <c r="F715">
        <v>23</v>
      </c>
      <c r="G715" t="s">
        <v>344</v>
      </c>
      <c r="H715">
        <v>24293</v>
      </c>
      <c r="I715" t="s">
        <v>759</v>
      </c>
      <c r="J715" t="s">
        <v>760</v>
      </c>
      <c r="K715" t="s">
        <v>759</v>
      </c>
      <c r="L715">
        <v>20010804</v>
      </c>
      <c r="M715" t="s">
        <v>830</v>
      </c>
      <c r="N715">
        <v>235086</v>
      </c>
      <c r="P715">
        <v>3</v>
      </c>
      <c r="Q715" t="s">
        <v>348</v>
      </c>
      <c r="S715" t="s">
        <v>541</v>
      </c>
      <c r="X715" t="s">
        <v>350</v>
      </c>
      <c r="Z715" t="s">
        <v>351</v>
      </c>
    </row>
    <row r="716" spans="1:26">
      <c r="A716" t="s">
        <v>833</v>
      </c>
      <c r="B716">
        <v>85644633</v>
      </c>
      <c r="C716" t="s">
        <v>831</v>
      </c>
      <c r="D716" t="s">
        <v>832</v>
      </c>
      <c r="E716" t="s">
        <v>343</v>
      </c>
      <c r="F716">
        <v>23</v>
      </c>
      <c r="G716" t="s">
        <v>344</v>
      </c>
      <c r="H716">
        <v>24293</v>
      </c>
      <c r="I716" t="s">
        <v>759</v>
      </c>
      <c r="J716" t="s">
        <v>760</v>
      </c>
      <c r="K716" t="s">
        <v>759</v>
      </c>
      <c r="L716">
        <v>20010513</v>
      </c>
      <c r="M716" t="s">
        <v>833</v>
      </c>
      <c r="N716">
        <v>235086</v>
      </c>
      <c r="P716">
        <v>3</v>
      </c>
      <c r="Q716" t="s">
        <v>348</v>
      </c>
      <c r="S716" t="s">
        <v>541</v>
      </c>
      <c r="X716" t="s">
        <v>350</v>
      </c>
      <c r="Z716" t="s">
        <v>351</v>
      </c>
    </row>
    <row r="717" spans="1:26">
      <c r="A717" t="s">
        <v>836</v>
      </c>
      <c r="B717">
        <v>85646938</v>
      </c>
      <c r="C717" t="s">
        <v>834</v>
      </c>
      <c r="D717" t="s">
        <v>835</v>
      </c>
      <c r="E717" t="s">
        <v>343</v>
      </c>
      <c r="F717">
        <v>23</v>
      </c>
      <c r="G717" t="s">
        <v>344</v>
      </c>
      <c r="H717">
        <v>24293</v>
      </c>
      <c r="I717" t="s">
        <v>759</v>
      </c>
      <c r="J717" t="s">
        <v>760</v>
      </c>
      <c r="K717" t="s">
        <v>759</v>
      </c>
      <c r="L717">
        <v>20020210</v>
      </c>
      <c r="M717" t="s">
        <v>836</v>
      </c>
      <c r="N717">
        <v>235086</v>
      </c>
      <c r="P717">
        <v>3</v>
      </c>
      <c r="Q717" t="s">
        <v>348</v>
      </c>
      <c r="S717" t="s">
        <v>541</v>
      </c>
      <c r="X717" t="s">
        <v>350</v>
      </c>
      <c r="Z717" t="s">
        <v>351</v>
      </c>
    </row>
    <row r="718" spans="1:26">
      <c r="A718" t="s">
        <v>839</v>
      </c>
      <c r="B718">
        <v>97017630</v>
      </c>
      <c r="C718" t="s">
        <v>837</v>
      </c>
      <c r="D718" t="s">
        <v>838</v>
      </c>
      <c r="E718" t="s">
        <v>343</v>
      </c>
      <c r="F718">
        <v>23</v>
      </c>
      <c r="G718" t="s">
        <v>344</v>
      </c>
      <c r="H718">
        <v>24293</v>
      </c>
      <c r="I718" t="s">
        <v>759</v>
      </c>
      <c r="J718" t="s">
        <v>760</v>
      </c>
      <c r="K718" t="s">
        <v>759</v>
      </c>
      <c r="L718">
        <v>20021028</v>
      </c>
      <c r="M718" t="s">
        <v>839</v>
      </c>
      <c r="N718">
        <v>235086</v>
      </c>
      <c r="P718">
        <v>2</v>
      </c>
      <c r="Q718" t="s">
        <v>348</v>
      </c>
      <c r="S718" t="s">
        <v>541</v>
      </c>
      <c r="X718" t="s">
        <v>350</v>
      </c>
      <c r="Z718" t="s">
        <v>351</v>
      </c>
    </row>
    <row r="719" spans="1:26">
      <c r="A719" t="s">
        <v>842</v>
      </c>
      <c r="B719">
        <v>97017933</v>
      </c>
      <c r="C719" t="s">
        <v>840</v>
      </c>
      <c r="D719" t="s">
        <v>841</v>
      </c>
      <c r="E719" t="s">
        <v>343</v>
      </c>
      <c r="F719">
        <v>23</v>
      </c>
      <c r="G719" t="s">
        <v>344</v>
      </c>
      <c r="H719">
        <v>24293</v>
      </c>
      <c r="I719" t="s">
        <v>759</v>
      </c>
      <c r="J719" t="s">
        <v>760</v>
      </c>
      <c r="K719" t="s">
        <v>759</v>
      </c>
      <c r="L719">
        <v>20020818</v>
      </c>
      <c r="M719" t="s">
        <v>842</v>
      </c>
      <c r="N719">
        <v>235086</v>
      </c>
      <c r="P719">
        <v>2</v>
      </c>
      <c r="Q719" t="s">
        <v>348</v>
      </c>
      <c r="S719" t="s">
        <v>541</v>
      </c>
      <c r="X719" t="s">
        <v>350</v>
      </c>
      <c r="Z719" t="s">
        <v>351</v>
      </c>
    </row>
    <row r="720" spans="1:26">
      <c r="A720" t="s">
        <v>845</v>
      </c>
      <c r="B720">
        <v>85779844</v>
      </c>
      <c r="C720" t="s">
        <v>843</v>
      </c>
      <c r="D720" t="s">
        <v>844</v>
      </c>
      <c r="E720" t="s">
        <v>343</v>
      </c>
      <c r="F720">
        <v>23</v>
      </c>
      <c r="G720" t="s">
        <v>344</v>
      </c>
      <c r="H720">
        <v>24293</v>
      </c>
      <c r="I720" t="s">
        <v>759</v>
      </c>
      <c r="J720" t="s">
        <v>760</v>
      </c>
      <c r="K720" t="s">
        <v>759</v>
      </c>
      <c r="L720">
        <v>20011128</v>
      </c>
      <c r="M720" t="s">
        <v>845</v>
      </c>
      <c r="N720">
        <v>235086</v>
      </c>
      <c r="P720">
        <v>3</v>
      </c>
      <c r="Q720" t="s">
        <v>348</v>
      </c>
      <c r="S720" t="s">
        <v>541</v>
      </c>
      <c r="X720" t="s">
        <v>350</v>
      </c>
      <c r="Z720" t="s">
        <v>351</v>
      </c>
    </row>
    <row r="721" spans="1:26">
      <c r="A721" t="s">
        <v>848</v>
      </c>
      <c r="B721">
        <v>97100522</v>
      </c>
      <c r="C721" t="s">
        <v>846</v>
      </c>
      <c r="D721" t="s">
        <v>847</v>
      </c>
      <c r="E721" t="s">
        <v>343</v>
      </c>
      <c r="F721">
        <v>23</v>
      </c>
      <c r="G721" t="s">
        <v>344</v>
      </c>
      <c r="H721">
        <v>24293</v>
      </c>
      <c r="I721" t="s">
        <v>759</v>
      </c>
      <c r="J721" t="s">
        <v>760</v>
      </c>
      <c r="K721" t="s">
        <v>759</v>
      </c>
      <c r="L721">
        <v>20020710</v>
      </c>
      <c r="M721" t="s">
        <v>848</v>
      </c>
      <c r="N721">
        <v>235086</v>
      </c>
      <c r="P721">
        <v>2</v>
      </c>
      <c r="Q721" t="s">
        <v>348</v>
      </c>
      <c r="S721" t="s">
        <v>541</v>
      </c>
      <c r="X721" t="s">
        <v>350</v>
      </c>
      <c r="Z721" t="s">
        <v>351</v>
      </c>
    </row>
    <row r="722" spans="1:26">
      <c r="A722" t="s">
        <v>851</v>
      </c>
      <c r="B722">
        <v>96948036</v>
      </c>
      <c r="C722" t="s">
        <v>849</v>
      </c>
      <c r="D722" t="s">
        <v>850</v>
      </c>
      <c r="E722" t="s">
        <v>360</v>
      </c>
      <c r="F722">
        <v>23</v>
      </c>
      <c r="G722" t="s">
        <v>344</v>
      </c>
      <c r="H722">
        <v>24293</v>
      </c>
      <c r="I722" t="s">
        <v>759</v>
      </c>
      <c r="J722" t="s">
        <v>760</v>
      </c>
      <c r="K722" t="s">
        <v>759</v>
      </c>
      <c r="L722">
        <v>20020811</v>
      </c>
      <c r="M722" t="s">
        <v>851</v>
      </c>
      <c r="N722">
        <v>235086</v>
      </c>
      <c r="P722">
        <v>2</v>
      </c>
      <c r="Q722" t="s">
        <v>348</v>
      </c>
      <c r="S722" t="s">
        <v>541</v>
      </c>
      <c r="X722" t="s">
        <v>350</v>
      </c>
      <c r="Z722" t="s">
        <v>351</v>
      </c>
    </row>
    <row r="723" spans="1:26">
      <c r="A723" t="s">
        <v>854</v>
      </c>
      <c r="B723">
        <v>96948844</v>
      </c>
      <c r="C723" t="s">
        <v>852</v>
      </c>
      <c r="D723" t="s">
        <v>853</v>
      </c>
      <c r="E723" t="s">
        <v>360</v>
      </c>
      <c r="F723">
        <v>23</v>
      </c>
      <c r="G723" t="s">
        <v>344</v>
      </c>
      <c r="H723">
        <v>24293</v>
      </c>
      <c r="I723" t="s">
        <v>759</v>
      </c>
      <c r="J723" t="s">
        <v>760</v>
      </c>
      <c r="K723" t="s">
        <v>759</v>
      </c>
      <c r="L723">
        <v>20020704</v>
      </c>
      <c r="M723" t="s">
        <v>854</v>
      </c>
      <c r="N723">
        <v>235086</v>
      </c>
      <c r="P723">
        <v>2</v>
      </c>
      <c r="Q723" t="s">
        <v>348</v>
      </c>
      <c r="S723" t="s">
        <v>541</v>
      </c>
      <c r="X723" t="s">
        <v>350</v>
      </c>
      <c r="Z723" t="s">
        <v>351</v>
      </c>
    </row>
    <row r="724" spans="1:26">
      <c r="A724" t="s">
        <v>857</v>
      </c>
      <c r="B724">
        <v>85647838</v>
      </c>
      <c r="C724" t="s">
        <v>855</v>
      </c>
      <c r="D724" t="s">
        <v>856</v>
      </c>
      <c r="E724" t="s">
        <v>360</v>
      </c>
      <c r="F724">
        <v>23</v>
      </c>
      <c r="G724" t="s">
        <v>344</v>
      </c>
      <c r="H724">
        <v>24293</v>
      </c>
      <c r="I724" t="s">
        <v>759</v>
      </c>
      <c r="J724" t="s">
        <v>760</v>
      </c>
      <c r="K724" t="s">
        <v>759</v>
      </c>
      <c r="L724">
        <v>20020310</v>
      </c>
      <c r="M724" t="s">
        <v>857</v>
      </c>
      <c r="N724">
        <v>235086</v>
      </c>
      <c r="P724">
        <v>3</v>
      </c>
      <c r="Q724" t="s">
        <v>348</v>
      </c>
      <c r="S724" t="s">
        <v>541</v>
      </c>
      <c r="X724" t="s">
        <v>350</v>
      </c>
      <c r="Z724" t="s">
        <v>351</v>
      </c>
    </row>
    <row r="725" spans="1:26">
      <c r="A725" t="s">
        <v>860</v>
      </c>
      <c r="B725">
        <v>97126328</v>
      </c>
      <c r="C725" t="s">
        <v>858</v>
      </c>
      <c r="D725" t="s">
        <v>859</v>
      </c>
      <c r="E725" t="s">
        <v>360</v>
      </c>
      <c r="F725">
        <v>23</v>
      </c>
      <c r="G725" t="s">
        <v>344</v>
      </c>
      <c r="H725">
        <v>24293</v>
      </c>
      <c r="I725" t="s">
        <v>759</v>
      </c>
      <c r="J725" t="s">
        <v>760</v>
      </c>
      <c r="K725" t="s">
        <v>759</v>
      </c>
      <c r="L725">
        <v>20021212</v>
      </c>
      <c r="M725" t="s">
        <v>860</v>
      </c>
      <c r="N725">
        <v>235086</v>
      </c>
      <c r="P725">
        <v>2</v>
      </c>
      <c r="Q725" t="s">
        <v>348</v>
      </c>
      <c r="S725" t="s">
        <v>541</v>
      </c>
      <c r="X725" t="s">
        <v>350</v>
      </c>
      <c r="Z725" t="s">
        <v>351</v>
      </c>
    </row>
    <row r="726" spans="1:26">
      <c r="A726" t="s">
        <v>863</v>
      </c>
      <c r="B726">
        <v>96949037</v>
      </c>
      <c r="C726" t="s">
        <v>861</v>
      </c>
      <c r="D726" t="s">
        <v>862</v>
      </c>
      <c r="E726" t="s">
        <v>343</v>
      </c>
      <c r="F726">
        <v>23</v>
      </c>
      <c r="G726" t="s">
        <v>344</v>
      </c>
      <c r="H726">
        <v>24293</v>
      </c>
      <c r="I726" t="s">
        <v>759</v>
      </c>
      <c r="J726" t="s">
        <v>760</v>
      </c>
      <c r="K726" t="s">
        <v>759</v>
      </c>
      <c r="L726">
        <v>20030121</v>
      </c>
      <c r="M726" t="s">
        <v>863</v>
      </c>
      <c r="N726">
        <v>235086</v>
      </c>
      <c r="P726">
        <v>2</v>
      </c>
      <c r="Q726" t="s">
        <v>348</v>
      </c>
      <c r="S726" t="s">
        <v>541</v>
      </c>
      <c r="X726" t="s">
        <v>350</v>
      </c>
      <c r="Z726" t="s">
        <v>351</v>
      </c>
    </row>
    <row r="727" spans="1:26">
      <c r="A727" t="s">
        <v>866</v>
      </c>
      <c r="B727">
        <v>97017529</v>
      </c>
      <c r="C727" t="s">
        <v>864</v>
      </c>
      <c r="D727" t="s">
        <v>865</v>
      </c>
      <c r="E727" t="s">
        <v>343</v>
      </c>
      <c r="F727">
        <v>23</v>
      </c>
      <c r="G727" t="s">
        <v>344</v>
      </c>
      <c r="H727">
        <v>24293</v>
      </c>
      <c r="I727" t="s">
        <v>759</v>
      </c>
      <c r="J727" t="s">
        <v>760</v>
      </c>
      <c r="K727" t="s">
        <v>759</v>
      </c>
      <c r="L727">
        <v>20020525</v>
      </c>
      <c r="M727" t="s">
        <v>866</v>
      </c>
      <c r="N727">
        <v>235086</v>
      </c>
      <c r="P727">
        <v>2</v>
      </c>
      <c r="Q727" t="s">
        <v>348</v>
      </c>
      <c r="S727" t="s">
        <v>541</v>
      </c>
      <c r="X727" t="s">
        <v>350</v>
      </c>
      <c r="Z727" t="s">
        <v>351</v>
      </c>
    </row>
    <row r="728" spans="1:26">
      <c r="A728" t="s">
        <v>869</v>
      </c>
      <c r="B728">
        <v>96947742</v>
      </c>
      <c r="C728" t="s">
        <v>867</v>
      </c>
      <c r="D728" t="s">
        <v>868</v>
      </c>
      <c r="E728" t="s">
        <v>360</v>
      </c>
      <c r="F728">
        <v>23</v>
      </c>
      <c r="G728" t="s">
        <v>344</v>
      </c>
      <c r="H728">
        <v>24293</v>
      </c>
      <c r="I728" t="s">
        <v>759</v>
      </c>
      <c r="J728" t="s">
        <v>760</v>
      </c>
      <c r="K728" t="s">
        <v>759</v>
      </c>
      <c r="L728">
        <v>20030321</v>
      </c>
      <c r="M728" t="s">
        <v>869</v>
      </c>
      <c r="N728">
        <v>235086</v>
      </c>
      <c r="P728">
        <v>2</v>
      </c>
      <c r="Q728" t="s">
        <v>348</v>
      </c>
      <c r="S728" t="s">
        <v>541</v>
      </c>
      <c r="X728" t="s">
        <v>350</v>
      </c>
      <c r="Z728" t="s">
        <v>351</v>
      </c>
    </row>
    <row r="729" spans="1:26">
      <c r="A729" t="s">
        <v>872</v>
      </c>
      <c r="B729">
        <v>97338939</v>
      </c>
      <c r="C729" t="s">
        <v>870</v>
      </c>
      <c r="D729" t="s">
        <v>871</v>
      </c>
      <c r="E729" t="s">
        <v>343</v>
      </c>
      <c r="F729">
        <v>23</v>
      </c>
      <c r="G729" t="s">
        <v>344</v>
      </c>
      <c r="H729">
        <v>24293</v>
      </c>
      <c r="I729" t="s">
        <v>759</v>
      </c>
      <c r="J729" t="s">
        <v>760</v>
      </c>
      <c r="K729" t="s">
        <v>759</v>
      </c>
      <c r="L729">
        <v>20021003</v>
      </c>
      <c r="M729" t="s">
        <v>872</v>
      </c>
      <c r="N729">
        <v>235086</v>
      </c>
      <c r="P729">
        <v>2</v>
      </c>
      <c r="Q729" t="s">
        <v>348</v>
      </c>
      <c r="S729" t="s">
        <v>541</v>
      </c>
      <c r="X729" t="s">
        <v>350</v>
      </c>
      <c r="Z729" t="s">
        <v>351</v>
      </c>
    </row>
    <row r="730" spans="1:26">
      <c r="A730" t="s">
        <v>875</v>
      </c>
      <c r="B730">
        <v>85646534</v>
      </c>
      <c r="C730" t="s">
        <v>873</v>
      </c>
      <c r="D730" t="s">
        <v>874</v>
      </c>
      <c r="E730" t="s">
        <v>360</v>
      </c>
      <c r="F730">
        <v>23</v>
      </c>
      <c r="G730" t="s">
        <v>344</v>
      </c>
      <c r="H730">
        <v>24293</v>
      </c>
      <c r="I730" t="s">
        <v>759</v>
      </c>
      <c r="J730" t="s">
        <v>760</v>
      </c>
      <c r="K730" t="s">
        <v>759</v>
      </c>
      <c r="L730">
        <v>20010827</v>
      </c>
      <c r="M730" t="s">
        <v>875</v>
      </c>
      <c r="N730">
        <v>235086</v>
      </c>
      <c r="P730">
        <v>3</v>
      </c>
      <c r="Q730" t="s">
        <v>348</v>
      </c>
      <c r="S730" t="s">
        <v>541</v>
      </c>
      <c r="X730" t="s">
        <v>350</v>
      </c>
      <c r="Z730" t="s">
        <v>351</v>
      </c>
    </row>
    <row r="731" spans="1:26">
      <c r="A731" t="s">
        <v>878</v>
      </c>
      <c r="B731">
        <v>85648536</v>
      </c>
      <c r="C731" t="s">
        <v>876</v>
      </c>
      <c r="D731" t="s">
        <v>877</v>
      </c>
      <c r="E731" t="s">
        <v>343</v>
      </c>
      <c r="F731">
        <v>23</v>
      </c>
      <c r="G731" t="s">
        <v>344</v>
      </c>
      <c r="H731">
        <v>24293</v>
      </c>
      <c r="I731" t="s">
        <v>759</v>
      </c>
      <c r="J731" t="s">
        <v>760</v>
      </c>
      <c r="K731" t="s">
        <v>759</v>
      </c>
      <c r="L731">
        <v>20010726</v>
      </c>
      <c r="M731" t="s">
        <v>878</v>
      </c>
      <c r="N731">
        <v>235086</v>
      </c>
      <c r="P731">
        <v>3</v>
      </c>
      <c r="Q731" t="s">
        <v>348</v>
      </c>
      <c r="S731" t="s">
        <v>541</v>
      </c>
      <c r="X731" t="s">
        <v>350</v>
      </c>
      <c r="Z731" t="s">
        <v>351</v>
      </c>
    </row>
    <row r="732" spans="1:26">
      <c r="A732" t="s">
        <v>881</v>
      </c>
      <c r="B732">
        <v>85648132</v>
      </c>
      <c r="C732" t="s">
        <v>879</v>
      </c>
      <c r="D732" t="s">
        <v>880</v>
      </c>
      <c r="E732" t="s">
        <v>343</v>
      </c>
      <c r="F732">
        <v>23</v>
      </c>
      <c r="G732" t="s">
        <v>344</v>
      </c>
      <c r="H732">
        <v>24293</v>
      </c>
      <c r="I732" t="s">
        <v>759</v>
      </c>
      <c r="J732" t="s">
        <v>760</v>
      </c>
      <c r="K732" t="s">
        <v>759</v>
      </c>
      <c r="L732">
        <v>20020114</v>
      </c>
      <c r="M732" t="s">
        <v>881</v>
      </c>
      <c r="N732">
        <v>235086</v>
      </c>
      <c r="P732">
        <v>3</v>
      </c>
      <c r="Q732" t="s">
        <v>348</v>
      </c>
      <c r="S732" t="s">
        <v>541</v>
      </c>
      <c r="X732" t="s">
        <v>350</v>
      </c>
      <c r="Z732" t="s">
        <v>351</v>
      </c>
    </row>
    <row r="733" spans="1:26">
      <c r="A733" t="s">
        <v>884</v>
      </c>
      <c r="B733">
        <v>97017731</v>
      </c>
      <c r="C733" t="s">
        <v>882</v>
      </c>
      <c r="D733" t="s">
        <v>883</v>
      </c>
      <c r="E733" t="s">
        <v>343</v>
      </c>
      <c r="F733">
        <v>23</v>
      </c>
      <c r="G733" t="s">
        <v>344</v>
      </c>
      <c r="H733">
        <v>24293</v>
      </c>
      <c r="I733" t="s">
        <v>759</v>
      </c>
      <c r="J733" t="s">
        <v>760</v>
      </c>
      <c r="K733" t="s">
        <v>759</v>
      </c>
      <c r="L733">
        <v>20020826</v>
      </c>
      <c r="M733" t="s">
        <v>884</v>
      </c>
      <c r="N733">
        <v>235086</v>
      </c>
      <c r="P733">
        <v>2</v>
      </c>
      <c r="Q733" t="s">
        <v>348</v>
      </c>
      <c r="S733" t="s">
        <v>541</v>
      </c>
      <c r="X733" t="s">
        <v>350</v>
      </c>
      <c r="Z733" t="s">
        <v>351</v>
      </c>
    </row>
    <row r="734" spans="1:26">
      <c r="A734" t="s">
        <v>887</v>
      </c>
      <c r="B734">
        <v>97100421</v>
      </c>
      <c r="C734" t="s">
        <v>885</v>
      </c>
      <c r="D734" t="s">
        <v>886</v>
      </c>
      <c r="E734" t="s">
        <v>343</v>
      </c>
      <c r="F734">
        <v>23</v>
      </c>
      <c r="G734" t="s">
        <v>344</v>
      </c>
      <c r="H734">
        <v>24293</v>
      </c>
      <c r="I734" t="s">
        <v>759</v>
      </c>
      <c r="J734" t="s">
        <v>760</v>
      </c>
      <c r="K734" t="s">
        <v>759</v>
      </c>
      <c r="L734">
        <v>20020920</v>
      </c>
      <c r="M734" t="s">
        <v>887</v>
      </c>
      <c r="N734">
        <v>235086</v>
      </c>
      <c r="P734">
        <v>2</v>
      </c>
      <c r="Q734" t="s">
        <v>348</v>
      </c>
      <c r="S734" t="s">
        <v>541</v>
      </c>
      <c r="X734" t="s">
        <v>350</v>
      </c>
      <c r="Z734" t="s">
        <v>351</v>
      </c>
    </row>
    <row r="735" spans="1:26">
      <c r="A735" t="s">
        <v>890</v>
      </c>
      <c r="B735">
        <v>96949542</v>
      </c>
      <c r="C735" t="s">
        <v>888</v>
      </c>
      <c r="D735" t="s">
        <v>889</v>
      </c>
      <c r="E735" t="s">
        <v>343</v>
      </c>
      <c r="F735">
        <v>23</v>
      </c>
      <c r="G735" t="s">
        <v>344</v>
      </c>
      <c r="H735">
        <v>24293</v>
      </c>
      <c r="I735" t="s">
        <v>759</v>
      </c>
      <c r="J735" t="s">
        <v>760</v>
      </c>
      <c r="K735" t="s">
        <v>759</v>
      </c>
      <c r="L735">
        <v>20020405</v>
      </c>
      <c r="M735" t="s">
        <v>890</v>
      </c>
      <c r="N735">
        <v>235086</v>
      </c>
      <c r="P735">
        <v>2</v>
      </c>
      <c r="Q735" t="s">
        <v>348</v>
      </c>
      <c r="S735" t="s">
        <v>541</v>
      </c>
      <c r="X735" t="s">
        <v>350</v>
      </c>
      <c r="Z735" t="s">
        <v>351</v>
      </c>
    </row>
    <row r="736" spans="1:26">
      <c r="A736" t="s">
        <v>893</v>
      </c>
      <c r="B736">
        <v>97126227</v>
      </c>
      <c r="C736" t="s">
        <v>891</v>
      </c>
      <c r="D736" t="s">
        <v>892</v>
      </c>
      <c r="E736" t="s">
        <v>360</v>
      </c>
      <c r="F736">
        <v>23</v>
      </c>
      <c r="G736" t="s">
        <v>344</v>
      </c>
      <c r="H736">
        <v>24293</v>
      </c>
      <c r="I736" t="s">
        <v>759</v>
      </c>
      <c r="J736" t="s">
        <v>760</v>
      </c>
      <c r="K736" t="s">
        <v>759</v>
      </c>
      <c r="L736">
        <v>20020713</v>
      </c>
      <c r="M736" t="s">
        <v>893</v>
      </c>
      <c r="N736">
        <v>235086</v>
      </c>
      <c r="P736">
        <v>2</v>
      </c>
      <c r="Q736" t="s">
        <v>348</v>
      </c>
      <c r="S736" t="s">
        <v>541</v>
      </c>
      <c r="X736" t="s">
        <v>350</v>
      </c>
      <c r="Z736" t="s">
        <v>351</v>
      </c>
    </row>
    <row r="737" spans="1:26">
      <c r="A737" t="s">
        <v>909</v>
      </c>
      <c r="B737">
        <v>88078334</v>
      </c>
      <c r="C737" t="s">
        <v>904</v>
      </c>
      <c r="D737" t="s">
        <v>905</v>
      </c>
      <c r="E737" t="s">
        <v>343</v>
      </c>
      <c r="F737">
        <v>23</v>
      </c>
      <c r="G737" t="s">
        <v>344</v>
      </c>
      <c r="H737">
        <v>30408</v>
      </c>
      <c r="I737" t="s">
        <v>906</v>
      </c>
      <c r="J737" t="s">
        <v>907</v>
      </c>
      <c r="K737" t="s">
        <v>908</v>
      </c>
      <c r="L737">
        <v>20020825</v>
      </c>
      <c r="M737" t="s">
        <v>909</v>
      </c>
      <c r="N737">
        <v>235035</v>
      </c>
      <c r="P737">
        <v>2</v>
      </c>
      <c r="Q737" t="s">
        <v>348</v>
      </c>
      <c r="S737" t="s">
        <v>541</v>
      </c>
      <c r="X737" t="s">
        <v>350</v>
      </c>
      <c r="Z737" t="s">
        <v>351</v>
      </c>
    </row>
    <row r="738" spans="1:26">
      <c r="A738" t="s">
        <v>912</v>
      </c>
      <c r="B738">
        <v>88082531</v>
      </c>
      <c r="C738" t="s">
        <v>910</v>
      </c>
      <c r="D738" t="s">
        <v>911</v>
      </c>
      <c r="E738" t="s">
        <v>360</v>
      </c>
      <c r="F738">
        <v>23</v>
      </c>
      <c r="G738" t="s">
        <v>344</v>
      </c>
      <c r="H738">
        <v>30408</v>
      </c>
      <c r="I738" t="s">
        <v>906</v>
      </c>
      <c r="J738" t="s">
        <v>907</v>
      </c>
      <c r="K738" t="s">
        <v>908</v>
      </c>
      <c r="L738">
        <v>20020312</v>
      </c>
      <c r="M738" t="s">
        <v>912</v>
      </c>
      <c r="N738">
        <v>235035</v>
      </c>
      <c r="P738">
        <v>3</v>
      </c>
      <c r="Q738" t="s">
        <v>348</v>
      </c>
      <c r="S738" t="s">
        <v>541</v>
      </c>
      <c r="X738" t="s">
        <v>350</v>
      </c>
      <c r="Z738" t="s">
        <v>351</v>
      </c>
    </row>
    <row r="739" spans="1:26">
      <c r="A739" t="s">
        <v>915</v>
      </c>
      <c r="B739">
        <v>96854436</v>
      </c>
      <c r="C739" t="s">
        <v>913</v>
      </c>
      <c r="D739" t="s">
        <v>914</v>
      </c>
      <c r="E739" t="s">
        <v>343</v>
      </c>
      <c r="F739">
        <v>23</v>
      </c>
      <c r="G739" t="s">
        <v>344</v>
      </c>
      <c r="H739">
        <v>30408</v>
      </c>
      <c r="I739" t="s">
        <v>906</v>
      </c>
      <c r="J739" t="s">
        <v>907</v>
      </c>
      <c r="K739" t="s">
        <v>908</v>
      </c>
      <c r="L739">
        <v>20010310</v>
      </c>
      <c r="M739" t="s">
        <v>915</v>
      </c>
      <c r="N739">
        <v>235035</v>
      </c>
      <c r="P739">
        <v>3</v>
      </c>
      <c r="Q739" t="s">
        <v>348</v>
      </c>
      <c r="S739" t="s">
        <v>541</v>
      </c>
      <c r="X739" t="s">
        <v>350</v>
      </c>
      <c r="Z739" t="s">
        <v>351</v>
      </c>
    </row>
    <row r="740" spans="1:26">
      <c r="A740" t="s">
        <v>918</v>
      </c>
      <c r="B740">
        <v>88076231</v>
      </c>
      <c r="C740" t="s">
        <v>916</v>
      </c>
      <c r="D740" t="s">
        <v>917</v>
      </c>
      <c r="E740" t="s">
        <v>343</v>
      </c>
      <c r="F740">
        <v>23</v>
      </c>
      <c r="G740" t="s">
        <v>344</v>
      </c>
      <c r="H740">
        <v>30408</v>
      </c>
      <c r="I740" t="s">
        <v>906</v>
      </c>
      <c r="J740" t="s">
        <v>907</v>
      </c>
      <c r="K740" t="s">
        <v>908</v>
      </c>
      <c r="L740">
        <v>20020810</v>
      </c>
      <c r="M740" t="s">
        <v>918</v>
      </c>
      <c r="N740">
        <v>235035</v>
      </c>
      <c r="P740">
        <v>2</v>
      </c>
      <c r="Q740" t="s">
        <v>348</v>
      </c>
      <c r="S740" t="s">
        <v>541</v>
      </c>
      <c r="X740" t="s">
        <v>350</v>
      </c>
      <c r="Z740" t="s">
        <v>351</v>
      </c>
    </row>
    <row r="741" spans="1:26">
      <c r="A741" t="s">
        <v>921</v>
      </c>
      <c r="B741">
        <v>96908335</v>
      </c>
      <c r="C741" t="s">
        <v>919</v>
      </c>
      <c r="D741" t="s">
        <v>920</v>
      </c>
      <c r="E741" t="s">
        <v>343</v>
      </c>
      <c r="F741">
        <v>23</v>
      </c>
      <c r="G741" t="s">
        <v>344</v>
      </c>
      <c r="H741">
        <v>30408</v>
      </c>
      <c r="I741" t="s">
        <v>906</v>
      </c>
      <c r="J741" t="s">
        <v>907</v>
      </c>
      <c r="K741" t="s">
        <v>908</v>
      </c>
      <c r="L741">
        <v>20021007</v>
      </c>
      <c r="M741" t="s">
        <v>921</v>
      </c>
      <c r="N741">
        <v>235035</v>
      </c>
      <c r="P741">
        <v>2</v>
      </c>
      <c r="Q741" t="s">
        <v>348</v>
      </c>
      <c r="S741" t="s">
        <v>541</v>
      </c>
      <c r="X741" t="s">
        <v>350</v>
      </c>
      <c r="Z741" t="s">
        <v>351</v>
      </c>
    </row>
    <row r="742" spans="1:26">
      <c r="A742" t="s">
        <v>924</v>
      </c>
      <c r="B742">
        <v>88083532</v>
      </c>
      <c r="C742" t="s">
        <v>922</v>
      </c>
      <c r="D742" t="s">
        <v>923</v>
      </c>
      <c r="E742" t="s">
        <v>360</v>
      </c>
      <c r="F742">
        <v>23</v>
      </c>
      <c r="G742" t="s">
        <v>344</v>
      </c>
      <c r="H742">
        <v>30408</v>
      </c>
      <c r="I742" t="s">
        <v>906</v>
      </c>
      <c r="J742" t="s">
        <v>907</v>
      </c>
      <c r="K742" t="s">
        <v>908</v>
      </c>
      <c r="L742">
        <v>20010817</v>
      </c>
      <c r="M742" t="s">
        <v>924</v>
      </c>
      <c r="N742">
        <v>235035</v>
      </c>
      <c r="P742">
        <v>3</v>
      </c>
      <c r="Q742" t="s">
        <v>348</v>
      </c>
      <c r="S742" t="s">
        <v>541</v>
      </c>
      <c r="X742" t="s">
        <v>350</v>
      </c>
      <c r="Z742" t="s">
        <v>351</v>
      </c>
    </row>
    <row r="743" spans="1:26">
      <c r="A743" t="s">
        <v>927</v>
      </c>
      <c r="B743">
        <v>96969544</v>
      </c>
      <c r="C743" t="s">
        <v>925</v>
      </c>
      <c r="D743" t="s">
        <v>926</v>
      </c>
      <c r="E743" t="s">
        <v>360</v>
      </c>
      <c r="F743">
        <v>23</v>
      </c>
      <c r="G743" t="s">
        <v>344</v>
      </c>
      <c r="H743">
        <v>30408</v>
      </c>
      <c r="I743" t="s">
        <v>906</v>
      </c>
      <c r="J743" t="s">
        <v>907</v>
      </c>
      <c r="K743" t="s">
        <v>908</v>
      </c>
      <c r="L743">
        <v>20010421</v>
      </c>
      <c r="M743" t="s">
        <v>927</v>
      </c>
      <c r="N743">
        <v>235035</v>
      </c>
      <c r="P743">
        <v>3</v>
      </c>
      <c r="Q743" t="s">
        <v>348</v>
      </c>
      <c r="S743" t="s">
        <v>541</v>
      </c>
      <c r="X743" t="s">
        <v>350</v>
      </c>
      <c r="Z743" t="s">
        <v>351</v>
      </c>
    </row>
    <row r="744" spans="1:26">
      <c r="A744" t="s">
        <v>930</v>
      </c>
      <c r="B744">
        <v>88090025</v>
      </c>
      <c r="C744" t="s">
        <v>928</v>
      </c>
      <c r="D744" t="s">
        <v>929</v>
      </c>
      <c r="E744" t="s">
        <v>360</v>
      </c>
      <c r="F744">
        <v>23</v>
      </c>
      <c r="G744" t="s">
        <v>344</v>
      </c>
      <c r="H744">
        <v>30408</v>
      </c>
      <c r="I744" t="s">
        <v>906</v>
      </c>
      <c r="J744" t="s">
        <v>907</v>
      </c>
      <c r="K744" t="s">
        <v>908</v>
      </c>
      <c r="L744">
        <v>20020707</v>
      </c>
      <c r="M744" t="s">
        <v>930</v>
      </c>
      <c r="N744">
        <v>235035</v>
      </c>
      <c r="P744">
        <v>2</v>
      </c>
      <c r="Q744" t="s">
        <v>348</v>
      </c>
      <c r="S744" t="s">
        <v>541</v>
      </c>
      <c r="X744" t="s">
        <v>350</v>
      </c>
      <c r="Z744" t="s">
        <v>351</v>
      </c>
    </row>
    <row r="745" spans="1:26">
      <c r="A745" t="s">
        <v>933</v>
      </c>
      <c r="B745">
        <v>96854133</v>
      </c>
      <c r="C745" t="s">
        <v>931</v>
      </c>
      <c r="D745" t="s">
        <v>932</v>
      </c>
      <c r="E745" t="s">
        <v>343</v>
      </c>
      <c r="F745">
        <v>23</v>
      </c>
      <c r="G745" t="s">
        <v>344</v>
      </c>
      <c r="H745">
        <v>30408</v>
      </c>
      <c r="I745" t="s">
        <v>906</v>
      </c>
      <c r="J745" t="s">
        <v>907</v>
      </c>
      <c r="K745" t="s">
        <v>908</v>
      </c>
      <c r="L745">
        <v>20020626</v>
      </c>
      <c r="M745" t="s">
        <v>933</v>
      </c>
      <c r="N745">
        <v>235035</v>
      </c>
      <c r="P745">
        <v>2</v>
      </c>
      <c r="Q745" t="s">
        <v>348</v>
      </c>
      <c r="S745" t="s">
        <v>541</v>
      </c>
      <c r="X745" t="s">
        <v>350</v>
      </c>
      <c r="Z745" t="s">
        <v>351</v>
      </c>
    </row>
    <row r="746" spans="1:26">
      <c r="A746" t="s">
        <v>936</v>
      </c>
      <c r="B746">
        <v>88085231</v>
      </c>
      <c r="C746" t="s">
        <v>934</v>
      </c>
      <c r="D746" t="s">
        <v>935</v>
      </c>
      <c r="E746" t="s">
        <v>360</v>
      </c>
      <c r="F746">
        <v>23</v>
      </c>
      <c r="G746" t="s">
        <v>344</v>
      </c>
      <c r="H746">
        <v>30408</v>
      </c>
      <c r="I746" t="s">
        <v>906</v>
      </c>
      <c r="J746" t="s">
        <v>907</v>
      </c>
      <c r="K746" t="s">
        <v>908</v>
      </c>
      <c r="L746">
        <v>20021101</v>
      </c>
      <c r="M746" t="s">
        <v>936</v>
      </c>
      <c r="N746">
        <v>235035</v>
      </c>
      <c r="P746">
        <v>2</v>
      </c>
      <c r="Q746" t="s">
        <v>348</v>
      </c>
      <c r="S746" t="s">
        <v>541</v>
      </c>
      <c r="X746" t="s">
        <v>350</v>
      </c>
      <c r="Z746" t="s">
        <v>351</v>
      </c>
    </row>
    <row r="747" spans="1:26">
      <c r="A747" t="s">
        <v>939</v>
      </c>
      <c r="B747">
        <v>89294234</v>
      </c>
      <c r="C747" t="s">
        <v>937</v>
      </c>
      <c r="D747" t="s">
        <v>938</v>
      </c>
      <c r="E747" t="s">
        <v>343</v>
      </c>
      <c r="F747">
        <v>23</v>
      </c>
      <c r="G747" t="s">
        <v>344</v>
      </c>
      <c r="H747">
        <v>30408</v>
      </c>
      <c r="I747" t="s">
        <v>906</v>
      </c>
      <c r="J747" t="s">
        <v>907</v>
      </c>
      <c r="K747" t="s">
        <v>908</v>
      </c>
      <c r="L747">
        <v>20021102</v>
      </c>
      <c r="M747" t="s">
        <v>939</v>
      </c>
      <c r="N747">
        <v>235035</v>
      </c>
      <c r="P747">
        <v>2</v>
      </c>
      <c r="Q747" t="s">
        <v>348</v>
      </c>
      <c r="S747" t="s">
        <v>541</v>
      </c>
      <c r="X747" t="s">
        <v>350</v>
      </c>
      <c r="Z747" t="s">
        <v>351</v>
      </c>
    </row>
    <row r="748" spans="1:26">
      <c r="A748" t="s">
        <v>942</v>
      </c>
      <c r="B748">
        <v>88090530</v>
      </c>
      <c r="C748" t="s">
        <v>940</v>
      </c>
      <c r="D748" t="s">
        <v>941</v>
      </c>
      <c r="E748" t="s">
        <v>360</v>
      </c>
      <c r="F748">
        <v>23</v>
      </c>
      <c r="G748" t="s">
        <v>344</v>
      </c>
      <c r="H748">
        <v>30408</v>
      </c>
      <c r="I748" t="s">
        <v>906</v>
      </c>
      <c r="J748" t="s">
        <v>907</v>
      </c>
      <c r="K748" t="s">
        <v>908</v>
      </c>
      <c r="L748">
        <v>20020615</v>
      </c>
      <c r="M748" t="s">
        <v>942</v>
      </c>
      <c r="N748">
        <v>235035</v>
      </c>
      <c r="P748">
        <v>2</v>
      </c>
      <c r="Q748" t="s">
        <v>348</v>
      </c>
      <c r="S748" t="s">
        <v>541</v>
      </c>
      <c r="X748" t="s">
        <v>350</v>
      </c>
      <c r="Z748" t="s">
        <v>351</v>
      </c>
    </row>
    <row r="749" spans="1:26">
      <c r="A749" t="s">
        <v>945</v>
      </c>
      <c r="B749">
        <v>88085938</v>
      </c>
      <c r="C749" t="s">
        <v>943</v>
      </c>
      <c r="D749" t="s">
        <v>944</v>
      </c>
      <c r="E749" t="s">
        <v>360</v>
      </c>
      <c r="F749">
        <v>23</v>
      </c>
      <c r="G749" t="s">
        <v>344</v>
      </c>
      <c r="H749">
        <v>30408</v>
      </c>
      <c r="I749" t="s">
        <v>906</v>
      </c>
      <c r="J749" t="s">
        <v>907</v>
      </c>
      <c r="K749" t="s">
        <v>908</v>
      </c>
      <c r="L749">
        <v>20020915</v>
      </c>
      <c r="M749" t="s">
        <v>945</v>
      </c>
      <c r="N749">
        <v>235035</v>
      </c>
      <c r="P749">
        <v>2</v>
      </c>
      <c r="Q749" t="s">
        <v>348</v>
      </c>
      <c r="S749" t="s">
        <v>541</v>
      </c>
      <c r="X749" t="s">
        <v>350</v>
      </c>
      <c r="Z749" t="s">
        <v>351</v>
      </c>
    </row>
    <row r="750" spans="1:26">
      <c r="A750" t="s">
        <v>948</v>
      </c>
      <c r="B750">
        <v>96854335</v>
      </c>
      <c r="C750" t="s">
        <v>946</v>
      </c>
      <c r="D750" t="s">
        <v>947</v>
      </c>
      <c r="E750" t="s">
        <v>343</v>
      </c>
      <c r="F750">
        <v>23</v>
      </c>
      <c r="G750" t="s">
        <v>344</v>
      </c>
      <c r="H750">
        <v>30408</v>
      </c>
      <c r="I750" t="s">
        <v>906</v>
      </c>
      <c r="J750" t="s">
        <v>907</v>
      </c>
      <c r="K750" t="s">
        <v>908</v>
      </c>
      <c r="L750">
        <v>20020625</v>
      </c>
      <c r="M750" t="s">
        <v>948</v>
      </c>
      <c r="N750">
        <v>235035</v>
      </c>
      <c r="P750">
        <v>2</v>
      </c>
      <c r="Q750" t="s">
        <v>348</v>
      </c>
      <c r="S750" t="s">
        <v>541</v>
      </c>
      <c r="X750" t="s">
        <v>350</v>
      </c>
      <c r="Z750" t="s">
        <v>351</v>
      </c>
    </row>
    <row r="751" spans="1:26">
      <c r="A751" t="s">
        <v>951</v>
      </c>
      <c r="B751">
        <v>88089841</v>
      </c>
      <c r="C751" t="s">
        <v>949</v>
      </c>
      <c r="D751" t="s">
        <v>950</v>
      </c>
      <c r="E751" t="s">
        <v>360</v>
      </c>
      <c r="F751">
        <v>23</v>
      </c>
      <c r="G751" t="s">
        <v>344</v>
      </c>
      <c r="H751">
        <v>30408</v>
      </c>
      <c r="I751" t="s">
        <v>906</v>
      </c>
      <c r="J751" t="s">
        <v>907</v>
      </c>
      <c r="K751" t="s">
        <v>908</v>
      </c>
      <c r="L751">
        <v>20021120</v>
      </c>
      <c r="M751" t="s">
        <v>951</v>
      </c>
      <c r="N751">
        <v>235035</v>
      </c>
      <c r="P751">
        <v>2</v>
      </c>
      <c r="Q751" t="s">
        <v>348</v>
      </c>
      <c r="S751" t="s">
        <v>541</v>
      </c>
      <c r="X751" t="s">
        <v>350</v>
      </c>
      <c r="Z751" t="s">
        <v>351</v>
      </c>
    </row>
    <row r="752" spans="1:26">
      <c r="A752" t="s">
        <v>954</v>
      </c>
      <c r="B752">
        <v>88937439</v>
      </c>
      <c r="C752" t="s">
        <v>952</v>
      </c>
      <c r="D752" t="s">
        <v>953</v>
      </c>
      <c r="E752" t="s">
        <v>360</v>
      </c>
      <c r="F752">
        <v>23</v>
      </c>
      <c r="G752" t="s">
        <v>344</v>
      </c>
      <c r="H752">
        <v>30408</v>
      </c>
      <c r="I752" t="s">
        <v>906</v>
      </c>
      <c r="J752" t="s">
        <v>907</v>
      </c>
      <c r="K752" t="s">
        <v>908</v>
      </c>
      <c r="L752">
        <v>20020816</v>
      </c>
      <c r="M752" t="s">
        <v>954</v>
      </c>
      <c r="N752">
        <v>235035</v>
      </c>
      <c r="P752">
        <v>2</v>
      </c>
      <c r="Q752" t="s">
        <v>348</v>
      </c>
      <c r="S752" t="s">
        <v>541</v>
      </c>
      <c r="X752" t="s">
        <v>350</v>
      </c>
      <c r="Z752" t="s">
        <v>351</v>
      </c>
    </row>
    <row r="753" spans="1:26">
      <c r="A753" t="s">
        <v>957</v>
      </c>
      <c r="B753">
        <v>88091632</v>
      </c>
      <c r="C753" t="s">
        <v>955</v>
      </c>
      <c r="D753" t="s">
        <v>956</v>
      </c>
      <c r="E753" t="s">
        <v>360</v>
      </c>
      <c r="F753">
        <v>23</v>
      </c>
      <c r="G753" t="s">
        <v>344</v>
      </c>
      <c r="H753">
        <v>30408</v>
      </c>
      <c r="I753" t="s">
        <v>906</v>
      </c>
      <c r="J753" t="s">
        <v>907</v>
      </c>
      <c r="K753" t="s">
        <v>908</v>
      </c>
      <c r="L753">
        <v>20021103</v>
      </c>
      <c r="M753" t="s">
        <v>957</v>
      </c>
      <c r="N753">
        <v>235035</v>
      </c>
      <c r="P753">
        <v>2</v>
      </c>
      <c r="Q753" t="s">
        <v>348</v>
      </c>
      <c r="S753" t="s">
        <v>541</v>
      </c>
      <c r="X753" t="s">
        <v>350</v>
      </c>
      <c r="Z753" t="s">
        <v>351</v>
      </c>
    </row>
    <row r="754" spans="1:26">
      <c r="A754" t="s">
        <v>960</v>
      </c>
      <c r="B754">
        <v>88077333</v>
      </c>
      <c r="C754" t="s">
        <v>958</v>
      </c>
      <c r="D754" t="s">
        <v>959</v>
      </c>
      <c r="E754" t="s">
        <v>343</v>
      </c>
      <c r="F754">
        <v>23</v>
      </c>
      <c r="G754" t="s">
        <v>344</v>
      </c>
      <c r="H754">
        <v>30408</v>
      </c>
      <c r="I754" t="s">
        <v>906</v>
      </c>
      <c r="J754" t="s">
        <v>907</v>
      </c>
      <c r="K754" t="s">
        <v>908</v>
      </c>
      <c r="L754">
        <v>20020409</v>
      </c>
      <c r="M754" t="s">
        <v>960</v>
      </c>
      <c r="N754">
        <v>235035</v>
      </c>
      <c r="P754">
        <v>2</v>
      </c>
      <c r="Q754" t="s">
        <v>348</v>
      </c>
      <c r="S754" t="s">
        <v>541</v>
      </c>
      <c r="X754" t="s">
        <v>350</v>
      </c>
      <c r="Z754" t="s">
        <v>351</v>
      </c>
    </row>
    <row r="755" spans="1:26">
      <c r="A755" t="s">
        <v>963</v>
      </c>
      <c r="B755">
        <v>88937338</v>
      </c>
      <c r="C755" t="s">
        <v>961</v>
      </c>
      <c r="D755" t="s">
        <v>962</v>
      </c>
      <c r="E755" t="s">
        <v>343</v>
      </c>
      <c r="F755">
        <v>23</v>
      </c>
      <c r="G755" t="s">
        <v>344</v>
      </c>
      <c r="H755">
        <v>30408</v>
      </c>
      <c r="I755" t="s">
        <v>906</v>
      </c>
      <c r="J755" t="s">
        <v>907</v>
      </c>
      <c r="K755" t="s">
        <v>908</v>
      </c>
      <c r="L755">
        <v>20021126</v>
      </c>
      <c r="M755" t="s">
        <v>963</v>
      </c>
      <c r="N755">
        <v>235035</v>
      </c>
      <c r="P755">
        <v>2</v>
      </c>
      <c r="Q755" t="s">
        <v>348</v>
      </c>
      <c r="S755" t="s">
        <v>541</v>
      </c>
      <c r="X755" t="s">
        <v>350</v>
      </c>
      <c r="Z755" t="s">
        <v>351</v>
      </c>
    </row>
    <row r="756" spans="1:26">
      <c r="A756" t="s">
        <v>977</v>
      </c>
      <c r="B756">
        <v>76993943</v>
      </c>
      <c r="C756" t="s">
        <v>973</v>
      </c>
      <c r="D756" t="s">
        <v>974</v>
      </c>
      <c r="E756" t="s">
        <v>360</v>
      </c>
      <c r="F756">
        <v>23</v>
      </c>
      <c r="G756" t="s">
        <v>344</v>
      </c>
      <c r="H756">
        <v>24294</v>
      </c>
      <c r="I756" t="s">
        <v>975</v>
      </c>
      <c r="J756" t="s">
        <v>976</v>
      </c>
      <c r="K756" t="s">
        <v>975</v>
      </c>
      <c r="L756">
        <v>20010421</v>
      </c>
      <c r="M756" t="s">
        <v>977</v>
      </c>
      <c r="N756">
        <v>235090</v>
      </c>
      <c r="P756">
        <v>3</v>
      </c>
      <c r="Q756" t="s">
        <v>348</v>
      </c>
      <c r="S756" t="s">
        <v>541</v>
      </c>
      <c r="X756" t="s">
        <v>350</v>
      </c>
      <c r="Z756" t="s">
        <v>351</v>
      </c>
    </row>
    <row r="757" spans="1:26">
      <c r="A757" t="s">
        <v>980</v>
      </c>
      <c r="B757">
        <v>76991638</v>
      </c>
      <c r="C757" t="s">
        <v>978</v>
      </c>
      <c r="D757" t="s">
        <v>979</v>
      </c>
      <c r="E757" t="s">
        <v>343</v>
      </c>
      <c r="F757">
        <v>23</v>
      </c>
      <c r="G757" t="s">
        <v>344</v>
      </c>
      <c r="H757">
        <v>24294</v>
      </c>
      <c r="I757" t="s">
        <v>975</v>
      </c>
      <c r="J757" t="s">
        <v>976</v>
      </c>
      <c r="K757" t="s">
        <v>975</v>
      </c>
      <c r="L757">
        <v>20010516</v>
      </c>
      <c r="M757" t="s">
        <v>980</v>
      </c>
      <c r="N757">
        <v>235090</v>
      </c>
      <c r="P757">
        <v>3</v>
      </c>
      <c r="Q757" t="s">
        <v>348</v>
      </c>
      <c r="S757" t="s">
        <v>541</v>
      </c>
      <c r="X757" t="s">
        <v>350</v>
      </c>
      <c r="Z757" t="s">
        <v>351</v>
      </c>
    </row>
    <row r="758" spans="1:26">
      <c r="A758" t="s">
        <v>983</v>
      </c>
      <c r="B758">
        <v>86863334</v>
      </c>
      <c r="C758" t="s">
        <v>981</v>
      </c>
      <c r="D758" t="s">
        <v>982</v>
      </c>
      <c r="E758" t="s">
        <v>360</v>
      </c>
      <c r="F758">
        <v>23</v>
      </c>
      <c r="G758" t="s">
        <v>344</v>
      </c>
      <c r="H758">
        <v>24294</v>
      </c>
      <c r="I758" t="s">
        <v>975</v>
      </c>
      <c r="J758" t="s">
        <v>976</v>
      </c>
      <c r="K758" t="s">
        <v>975</v>
      </c>
      <c r="L758">
        <v>20021010</v>
      </c>
      <c r="M758" t="s">
        <v>983</v>
      </c>
      <c r="N758">
        <v>235090</v>
      </c>
      <c r="P758">
        <v>2</v>
      </c>
      <c r="Q758" t="s">
        <v>348</v>
      </c>
      <c r="S758" t="s">
        <v>541</v>
      </c>
      <c r="X758" t="s">
        <v>350</v>
      </c>
      <c r="Z758" t="s">
        <v>351</v>
      </c>
    </row>
    <row r="759" spans="1:26">
      <c r="A759" t="s">
        <v>986</v>
      </c>
      <c r="B759">
        <v>76994136</v>
      </c>
      <c r="C759" t="s">
        <v>984</v>
      </c>
      <c r="D759" t="s">
        <v>985</v>
      </c>
      <c r="E759" t="s">
        <v>360</v>
      </c>
      <c r="F759">
        <v>23</v>
      </c>
      <c r="G759" t="s">
        <v>344</v>
      </c>
      <c r="H759">
        <v>24294</v>
      </c>
      <c r="I759" t="s">
        <v>975</v>
      </c>
      <c r="J759" t="s">
        <v>976</v>
      </c>
      <c r="K759" t="s">
        <v>975</v>
      </c>
      <c r="L759">
        <v>20011001</v>
      </c>
      <c r="M759" t="s">
        <v>986</v>
      </c>
      <c r="N759">
        <v>235090</v>
      </c>
      <c r="P759">
        <v>3</v>
      </c>
      <c r="Q759" t="s">
        <v>348</v>
      </c>
      <c r="S759" t="s">
        <v>541</v>
      </c>
      <c r="X759" t="s">
        <v>350</v>
      </c>
      <c r="Z759" t="s">
        <v>351</v>
      </c>
    </row>
    <row r="760" spans="1:26">
      <c r="A760" t="s">
        <v>989</v>
      </c>
      <c r="B760">
        <v>86864335</v>
      </c>
      <c r="C760" t="s">
        <v>987</v>
      </c>
      <c r="D760" t="s">
        <v>988</v>
      </c>
      <c r="E760" t="s">
        <v>343</v>
      </c>
      <c r="F760">
        <v>23</v>
      </c>
      <c r="G760" t="s">
        <v>344</v>
      </c>
      <c r="H760">
        <v>24294</v>
      </c>
      <c r="I760" t="s">
        <v>975</v>
      </c>
      <c r="J760" t="s">
        <v>976</v>
      </c>
      <c r="K760" t="s">
        <v>975</v>
      </c>
      <c r="L760">
        <v>20020420</v>
      </c>
      <c r="M760" t="s">
        <v>989</v>
      </c>
      <c r="N760">
        <v>235090</v>
      </c>
      <c r="P760">
        <v>2</v>
      </c>
      <c r="Q760" t="s">
        <v>348</v>
      </c>
      <c r="S760" t="s">
        <v>541</v>
      </c>
      <c r="X760" t="s">
        <v>350</v>
      </c>
      <c r="Z760" t="s">
        <v>351</v>
      </c>
    </row>
    <row r="761" spans="1:26">
      <c r="A761" t="s">
        <v>992</v>
      </c>
      <c r="B761">
        <v>86864638</v>
      </c>
      <c r="C761" t="s">
        <v>990</v>
      </c>
      <c r="D761" t="s">
        <v>991</v>
      </c>
      <c r="E761" t="s">
        <v>343</v>
      </c>
      <c r="F761">
        <v>23</v>
      </c>
      <c r="G761" t="s">
        <v>344</v>
      </c>
      <c r="H761">
        <v>24294</v>
      </c>
      <c r="I761" t="s">
        <v>975</v>
      </c>
      <c r="J761" t="s">
        <v>976</v>
      </c>
      <c r="K761" t="s">
        <v>975</v>
      </c>
      <c r="L761">
        <v>20020925</v>
      </c>
      <c r="M761" t="s">
        <v>992</v>
      </c>
      <c r="N761">
        <v>235090</v>
      </c>
      <c r="P761">
        <v>2</v>
      </c>
      <c r="Q761" t="s">
        <v>348</v>
      </c>
      <c r="S761" t="s">
        <v>541</v>
      </c>
      <c r="X761" t="s">
        <v>350</v>
      </c>
      <c r="Z761" t="s">
        <v>351</v>
      </c>
    </row>
    <row r="762" spans="1:26">
      <c r="A762" t="s">
        <v>995</v>
      </c>
      <c r="B762">
        <v>76991941</v>
      </c>
      <c r="C762" t="s">
        <v>993</v>
      </c>
      <c r="D762" t="s">
        <v>994</v>
      </c>
      <c r="E762" t="s">
        <v>343</v>
      </c>
      <c r="F762">
        <v>23</v>
      </c>
      <c r="G762" t="s">
        <v>344</v>
      </c>
      <c r="H762">
        <v>24294</v>
      </c>
      <c r="I762" t="s">
        <v>975</v>
      </c>
      <c r="J762" t="s">
        <v>976</v>
      </c>
      <c r="K762" t="s">
        <v>975</v>
      </c>
      <c r="L762">
        <v>20010905</v>
      </c>
      <c r="M762" t="s">
        <v>995</v>
      </c>
      <c r="N762">
        <v>235090</v>
      </c>
      <c r="P762">
        <v>3</v>
      </c>
      <c r="Q762" t="s">
        <v>348</v>
      </c>
      <c r="S762" t="s">
        <v>541</v>
      </c>
      <c r="X762" t="s">
        <v>350</v>
      </c>
      <c r="Z762" t="s">
        <v>351</v>
      </c>
    </row>
    <row r="763" spans="1:26">
      <c r="A763" t="s">
        <v>998</v>
      </c>
      <c r="B763">
        <v>86863637</v>
      </c>
      <c r="C763" t="s">
        <v>996</v>
      </c>
      <c r="D763" t="s">
        <v>997</v>
      </c>
      <c r="E763" t="s">
        <v>360</v>
      </c>
      <c r="F763">
        <v>23</v>
      </c>
      <c r="G763" t="s">
        <v>344</v>
      </c>
      <c r="H763">
        <v>24294</v>
      </c>
      <c r="I763" t="s">
        <v>975</v>
      </c>
      <c r="J763" t="s">
        <v>976</v>
      </c>
      <c r="K763" t="s">
        <v>975</v>
      </c>
      <c r="L763">
        <v>20020621</v>
      </c>
      <c r="M763" t="s">
        <v>998</v>
      </c>
      <c r="N763">
        <v>235090</v>
      </c>
      <c r="P763">
        <v>2</v>
      </c>
      <c r="Q763" t="s">
        <v>348</v>
      </c>
      <c r="S763" t="s">
        <v>541</v>
      </c>
      <c r="X763" t="s">
        <v>350</v>
      </c>
      <c r="Z763" t="s">
        <v>351</v>
      </c>
    </row>
    <row r="764" spans="1:26">
      <c r="A764" t="s">
        <v>1001</v>
      </c>
      <c r="B764">
        <v>76992336</v>
      </c>
      <c r="C764" t="s">
        <v>999</v>
      </c>
      <c r="D764" t="s">
        <v>1000</v>
      </c>
      <c r="E764" t="s">
        <v>343</v>
      </c>
      <c r="F764">
        <v>23</v>
      </c>
      <c r="G764" t="s">
        <v>344</v>
      </c>
      <c r="H764">
        <v>24294</v>
      </c>
      <c r="I764" t="s">
        <v>975</v>
      </c>
      <c r="J764" t="s">
        <v>976</v>
      </c>
      <c r="K764" t="s">
        <v>975</v>
      </c>
      <c r="L764">
        <v>20010424</v>
      </c>
      <c r="M764" t="s">
        <v>1001</v>
      </c>
      <c r="N764">
        <v>235090</v>
      </c>
      <c r="P764">
        <v>3</v>
      </c>
      <c r="Q764" t="s">
        <v>348</v>
      </c>
      <c r="S764" t="s">
        <v>541</v>
      </c>
      <c r="X764" t="s">
        <v>350</v>
      </c>
      <c r="Z764" t="s">
        <v>351</v>
      </c>
    </row>
    <row r="765" spans="1:26">
      <c r="A765" t="s">
        <v>1004</v>
      </c>
      <c r="B765">
        <v>85008728</v>
      </c>
      <c r="C765" t="s">
        <v>1002</v>
      </c>
      <c r="D765" t="s">
        <v>1003</v>
      </c>
      <c r="E765" t="s">
        <v>343</v>
      </c>
      <c r="F765">
        <v>23</v>
      </c>
      <c r="G765" t="s">
        <v>344</v>
      </c>
      <c r="H765">
        <v>24294</v>
      </c>
      <c r="I765" t="s">
        <v>975</v>
      </c>
      <c r="J765" t="s">
        <v>976</v>
      </c>
      <c r="K765" t="s">
        <v>975</v>
      </c>
      <c r="L765">
        <v>20021023</v>
      </c>
      <c r="M765" t="s">
        <v>1004</v>
      </c>
      <c r="N765">
        <v>235090</v>
      </c>
      <c r="P765">
        <v>2</v>
      </c>
      <c r="Q765" t="s">
        <v>348</v>
      </c>
      <c r="S765" t="s">
        <v>541</v>
      </c>
      <c r="X765" t="s">
        <v>350</v>
      </c>
      <c r="Z765" t="s">
        <v>351</v>
      </c>
    </row>
    <row r="766" spans="1:26">
      <c r="A766" t="s">
        <v>1007</v>
      </c>
      <c r="B766">
        <v>86863536</v>
      </c>
      <c r="C766" t="s">
        <v>1005</v>
      </c>
      <c r="D766" t="s">
        <v>1006</v>
      </c>
      <c r="E766" t="s">
        <v>360</v>
      </c>
      <c r="F766">
        <v>23</v>
      </c>
      <c r="G766" t="s">
        <v>344</v>
      </c>
      <c r="H766">
        <v>24294</v>
      </c>
      <c r="I766" t="s">
        <v>975</v>
      </c>
      <c r="J766" t="s">
        <v>976</v>
      </c>
      <c r="K766" t="s">
        <v>975</v>
      </c>
      <c r="L766">
        <v>20030125</v>
      </c>
      <c r="M766" t="s">
        <v>1007</v>
      </c>
      <c r="N766">
        <v>235090</v>
      </c>
      <c r="P766">
        <v>2</v>
      </c>
      <c r="Q766" t="s">
        <v>348</v>
      </c>
      <c r="S766" t="s">
        <v>541</v>
      </c>
      <c r="X766" t="s">
        <v>350</v>
      </c>
      <c r="Z766" t="s">
        <v>351</v>
      </c>
    </row>
    <row r="767" spans="1:26">
      <c r="A767" t="s">
        <v>1010</v>
      </c>
      <c r="B767">
        <v>76996340</v>
      </c>
      <c r="C767" t="s">
        <v>1008</v>
      </c>
      <c r="D767" t="s">
        <v>1009</v>
      </c>
      <c r="E767" t="s">
        <v>360</v>
      </c>
      <c r="F767">
        <v>23</v>
      </c>
      <c r="G767" t="s">
        <v>344</v>
      </c>
      <c r="H767">
        <v>24294</v>
      </c>
      <c r="I767" t="s">
        <v>975</v>
      </c>
      <c r="J767" t="s">
        <v>976</v>
      </c>
      <c r="K767" t="s">
        <v>975</v>
      </c>
      <c r="L767">
        <v>20010827</v>
      </c>
      <c r="M767" t="s">
        <v>1010</v>
      </c>
      <c r="N767">
        <v>235090</v>
      </c>
      <c r="P767">
        <v>3</v>
      </c>
      <c r="Q767" t="s">
        <v>348</v>
      </c>
      <c r="S767" t="s">
        <v>541</v>
      </c>
      <c r="X767" t="s">
        <v>350</v>
      </c>
      <c r="Z767" t="s">
        <v>351</v>
      </c>
    </row>
    <row r="768" spans="1:26">
      <c r="A768" t="s">
        <v>1013</v>
      </c>
      <c r="B768">
        <v>76996744</v>
      </c>
      <c r="C768" t="s">
        <v>1011</v>
      </c>
      <c r="D768" t="s">
        <v>1012</v>
      </c>
      <c r="E768" t="s">
        <v>360</v>
      </c>
      <c r="F768">
        <v>23</v>
      </c>
      <c r="G768" t="s">
        <v>344</v>
      </c>
      <c r="H768">
        <v>24294</v>
      </c>
      <c r="I768" t="s">
        <v>975</v>
      </c>
      <c r="J768" t="s">
        <v>976</v>
      </c>
      <c r="K768" t="s">
        <v>975</v>
      </c>
      <c r="L768">
        <v>20011212</v>
      </c>
      <c r="M768" t="s">
        <v>1013</v>
      </c>
      <c r="N768">
        <v>235090</v>
      </c>
      <c r="P768">
        <v>3</v>
      </c>
      <c r="Q768" t="s">
        <v>348</v>
      </c>
      <c r="S768" t="s">
        <v>541</v>
      </c>
      <c r="X768" t="s">
        <v>350</v>
      </c>
      <c r="Z768" t="s">
        <v>351</v>
      </c>
    </row>
    <row r="769" spans="1:26">
      <c r="A769" t="s">
        <v>1016</v>
      </c>
      <c r="B769">
        <v>76992538</v>
      </c>
      <c r="C769" t="s">
        <v>1014</v>
      </c>
      <c r="D769" t="s">
        <v>1015</v>
      </c>
      <c r="E769" t="s">
        <v>343</v>
      </c>
      <c r="F769">
        <v>23</v>
      </c>
      <c r="G769" t="s">
        <v>344</v>
      </c>
      <c r="H769">
        <v>24294</v>
      </c>
      <c r="I769" t="s">
        <v>975</v>
      </c>
      <c r="J769" t="s">
        <v>976</v>
      </c>
      <c r="K769" t="s">
        <v>975</v>
      </c>
      <c r="L769">
        <v>20010629</v>
      </c>
      <c r="M769" t="s">
        <v>1016</v>
      </c>
      <c r="N769">
        <v>235090</v>
      </c>
      <c r="P769">
        <v>3</v>
      </c>
      <c r="Q769" t="s">
        <v>348</v>
      </c>
      <c r="S769" t="s">
        <v>541</v>
      </c>
      <c r="X769" t="s">
        <v>350</v>
      </c>
      <c r="Z769" t="s">
        <v>351</v>
      </c>
    </row>
    <row r="770" spans="1:26">
      <c r="A770" t="s">
        <v>1019</v>
      </c>
      <c r="B770">
        <v>86863132</v>
      </c>
      <c r="C770" t="s">
        <v>1017</v>
      </c>
      <c r="D770" t="s">
        <v>1018</v>
      </c>
      <c r="E770" t="s">
        <v>360</v>
      </c>
      <c r="F770">
        <v>23</v>
      </c>
      <c r="G770" t="s">
        <v>344</v>
      </c>
      <c r="H770">
        <v>24294</v>
      </c>
      <c r="I770" t="s">
        <v>975</v>
      </c>
      <c r="J770" t="s">
        <v>976</v>
      </c>
      <c r="K770" t="s">
        <v>975</v>
      </c>
      <c r="L770">
        <v>20020724</v>
      </c>
      <c r="M770" t="s">
        <v>1019</v>
      </c>
      <c r="N770">
        <v>235090</v>
      </c>
      <c r="P770">
        <v>2</v>
      </c>
      <c r="Q770" t="s">
        <v>348</v>
      </c>
      <c r="S770" t="s">
        <v>541</v>
      </c>
      <c r="X770" t="s">
        <v>350</v>
      </c>
      <c r="Z770" t="s">
        <v>351</v>
      </c>
    </row>
    <row r="771" spans="1:26">
      <c r="A771" t="s">
        <v>1022</v>
      </c>
      <c r="B771">
        <v>76997139</v>
      </c>
      <c r="C771" t="s">
        <v>1020</v>
      </c>
      <c r="D771" t="s">
        <v>1021</v>
      </c>
      <c r="E771" t="s">
        <v>360</v>
      </c>
      <c r="F771">
        <v>23</v>
      </c>
      <c r="G771" t="s">
        <v>344</v>
      </c>
      <c r="H771">
        <v>24294</v>
      </c>
      <c r="I771" t="s">
        <v>975</v>
      </c>
      <c r="J771" t="s">
        <v>976</v>
      </c>
      <c r="K771" t="s">
        <v>975</v>
      </c>
      <c r="L771">
        <v>20020227</v>
      </c>
      <c r="M771" t="s">
        <v>1022</v>
      </c>
      <c r="N771">
        <v>235090</v>
      </c>
      <c r="P771">
        <v>3</v>
      </c>
      <c r="Q771" t="s">
        <v>348</v>
      </c>
      <c r="S771" t="s">
        <v>541</v>
      </c>
      <c r="X771" t="s">
        <v>350</v>
      </c>
      <c r="Z771" t="s">
        <v>351</v>
      </c>
    </row>
    <row r="772" spans="1:26">
      <c r="A772" t="s">
        <v>1025</v>
      </c>
      <c r="B772">
        <v>86864436</v>
      </c>
      <c r="C772" t="s">
        <v>1023</v>
      </c>
      <c r="D772" t="s">
        <v>1024</v>
      </c>
      <c r="E772" t="s">
        <v>343</v>
      </c>
      <c r="F772">
        <v>23</v>
      </c>
      <c r="G772" t="s">
        <v>344</v>
      </c>
      <c r="H772">
        <v>24294</v>
      </c>
      <c r="I772" t="s">
        <v>975</v>
      </c>
      <c r="J772" t="s">
        <v>976</v>
      </c>
      <c r="K772" t="s">
        <v>975</v>
      </c>
      <c r="L772">
        <v>20030310</v>
      </c>
      <c r="M772" t="s">
        <v>1025</v>
      </c>
      <c r="N772">
        <v>235090</v>
      </c>
      <c r="P772">
        <v>2</v>
      </c>
      <c r="Q772" t="s">
        <v>348</v>
      </c>
      <c r="S772" t="s">
        <v>541</v>
      </c>
      <c r="X772" t="s">
        <v>350</v>
      </c>
      <c r="Z772" t="s">
        <v>351</v>
      </c>
    </row>
    <row r="773" spans="1:26">
      <c r="A773" t="s">
        <v>1028</v>
      </c>
      <c r="B773">
        <v>86865033</v>
      </c>
      <c r="C773" t="s">
        <v>1026</v>
      </c>
      <c r="D773" t="s">
        <v>1027</v>
      </c>
      <c r="E773" t="s">
        <v>360</v>
      </c>
      <c r="F773">
        <v>23</v>
      </c>
      <c r="G773" t="s">
        <v>344</v>
      </c>
      <c r="H773">
        <v>24294</v>
      </c>
      <c r="I773" t="s">
        <v>975</v>
      </c>
      <c r="J773" t="s">
        <v>976</v>
      </c>
      <c r="K773" t="s">
        <v>975</v>
      </c>
      <c r="L773">
        <v>20020303</v>
      </c>
      <c r="M773" t="s">
        <v>1028</v>
      </c>
      <c r="N773">
        <v>235090</v>
      </c>
      <c r="P773">
        <v>3</v>
      </c>
      <c r="Q773" t="s">
        <v>348</v>
      </c>
      <c r="S773" t="s">
        <v>541</v>
      </c>
      <c r="X773" t="s">
        <v>350</v>
      </c>
      <c r="Z773" t="s">
        <v>351</v>
      </c>
    </row>
    <row r="774" spans="1:26">
      <c r="A774" t="s">
        <v>1031</v>
      </c>
      <c r="B774">
        <v>76997341</v>
      </c>
      <c r="C774" t="s">
        <v>1029</v>
      </c>
      <c r="D774" t="s">
        <v>1030</v>
      </c>
      <c r="E774" t="s">
        <v>360</v>
      </c>
      <c r="F774">
        <v>23</v>
      </c>
      <c r="G774" t="s">
        <v>344</v>
      </c>
      <c r="H774">
        <v>24294</v>
      </c>
      <c r="I774" t="s">
        <v>975</v>
      </c>
      <c r="J774" t="s">
        <v>976</v>
      </c>
      <c r="K774" t="s">
        <v>975</v>
      </c>
      <c r="L774">
        <v>20020214</v>
      </c>
      <c r="M774" t="s">
        <v>1031</v>
      </c>
      <c r="N774">
        <v>235090</v>
      </c>
      <c r="P774">
        <v>3</v>
      </c>
      <c r="Q774" t="s">
        <v>348</v>
      </c>
      <c r="S774" t="s">
        <v>541</v>
      </c>
      <c r="X774" t="s">
        <v>350</v>
      </c>
      <c r="Z774" t="s">
        <v>351</v>
      </c>
    </row>
    <row r="775" spans="1:26">
      <c r="A775" t="s">
        <v>1034</v>
      </c>
      <c r="B775">
        <v>76992841</v>
      </c>
      <c r="C775" t="s">
        <v>1032</v>
      </c>
      <c r="D775" t="s">
        <v>1033</v>
      </c>
      <c r="E775" t="s">
        <v>343</v>
      </c>
      <c r="F775">
        <v>23</v>
      </c>
      <c r="G775" t="s">
        <v>344</v>
      </c>
      <c r="H775">
        <v>24294</v>
      </c>
      <c r="I775" t="s">
        <v>975</v>
      </c>
      <c r="J775" t="s">
        <v>976</v>
      </c>
      <c r="K775" t="s">
        <v>975</v>
      </c>
      <c r="L775">
        <v>20020122</v>
      </c>
      <c r="M775" t="s">
        <v>1034</v>
      </c>
      <c r="N775">
        <v>235090</v>
      </c>
      <c r="P775">
        <v>3</v>
      </c>
      <c r="Q775" t="s">
        <v>348</v>
      </c>
      <c r="S775" t="s">
        <v>541</v>
      </c>
      <c r="X775" t="s">
        <v>350</v>
      </c>
      <c r="Z775" t="s">
        <v>351</v>
      </c>
    </row>
    <row r="776" spans="1:26">
      <c r="A776" t="s">
        <v>1037</v>
      </c>
      <c r="B776">
        <v>76993337</v>
      </c>
      <c r="C776" t="s">
        <v>1035</v>
      </c>
      <c r="D776" t="s">
        <v>1036</v>
      </c>
      <c r="E776" t="s">
        <v>343</v>
      </c>
      <c r="F776">
        <v>23</v>
      </c>
      <c r="G776" t="s">
        <v>344</v>
      </c>
      <c r="H776">
        <v>24294</v>
      </c>
      <c r="I776" t="s">
        <v>975</v>
      </c>
      <c r="J776" t="s">
        <v>976</v>
      </c>
      <c r="K776" t="s">
        <v>975</v>
      </c>
      <c r="L776">
        <v>20020122</v>
      </c>
      <c r="M776" t="s">
        <v>1037</v>
      </c>
      <c r="N776">
        <v>235090</v>
      </c>
      <c r="P776">
        <v>3</v>
      </c>
      <c r="Q776" t="s">
        <v>348</v>
      </c>
      <c r="S776" t="s">
        <v>541</v>
      </c>
      <c r="X776" t="s">
        <v>350</v>
      </c>
      <c r="Z776" t="s">
        <v>351</v>
      </c>
    </row>
    <row r="777" spans="1:26">
      <c r="A777" t="s">
        <v>1040</v>
      </c>
      <c r="B777">
        <v>86864234</v>
      </c>
      <c r="C777" t="s">
        <v>1038</v>
      </c>
      <c r="D777" t="s">
        <v>1039</v>
      </c>
      <c r="E777" t="s">
        <v>343</v>
      </c>
      <c r="F777">
        <v>23</v>
      </c>
      <c r="G777" t="s">
        <v>344</v>
      </c>
      <c r="H777">
        <v>24294</v>
      </c>
      <c r="I777" t="s">
        <v>975</v>
      </c>
      <c r="J777" t="s">
        <v>976</v>
      </c>
      <c r="K777" t="s">
        <v>975</v>
      </c>
      <c r="L777">
        <v>20020823</v>
      </c>
      <c r="M777" t="s">
        <v>1040</v>
      </c>
      <c r="N777">
        <v>235090</v>
      </c>
      <c r="P777">
        <v>2</v>
      </c>
      <c r="Q777" t="s">
        <v>348</v>
      </c>
      <c r="S777" t="s">
        <v>541</v>
      </c>
      <c r="X777" t="s">
        <v>350</v>
      </c>
      <c r="Z777" t="s">
        <v>351</v>
      </c>
    </row>
    <row r="778" spans="1:26">
      <c r="A778" t="s">
        <v>1043</v>
      </c>
      <c r="B778">
        <v>86864739</v>
      </c>
      <c r="C778" t="s">
        <v>1041</v>
      </c>
      <c r="D778" t="s">
        <v>1042</v>
      </c>
      <c r="E778" t="s">
        <v>343</v>
      </c>
      <c r="F778">
        <v>23</v>
      </c>
      <c r="G778" t="s">
        <v>344</v>
      </c>
      <c r="H778">
        <v>24294</v>
      </c>
      <c r="I778" t="s">
        <v>975</v>
      </c>
      <c r="J778" t="s">
        <v>976</v>
      </c>
      <c r="K778" t="s">
        <v>975</v>
      </c>
      <c r="L778">
        <v>20020817</v>
      </c>
      <c r="M778" t="s">
        <v>1043</v>
      </c>
      <c r="N778">
        <v>235090</v>
      </c>
      <c r="P778">
        <v>2</v>
      </c>
      <c r="Q778" t="s">
        <v>348</v>
      </c>
      <c r="S778" t="s">
        <v>541</v>
      </c>
      <c r="X778" t="s">
        <v>350</v>
      </c>
      <c r="Z778" t="s">
        <v>351</v>
      </c>
    </row>
    <row r="779" spans="1:26">
      <c r="A779" t="s">
        <v>1046</v>
      </c>
      <c r="B779">
        <v>76993438</v>
      </c>
      <c r="C779" t="s">
        <v>1044</v>
      </c>
      <c r="D779" t="s">
        <v>1045</v>
      </c>
      <c r="E779" t="s">
        <v>343</v>
      </c>
      <c r="F779">
        <v>23</v>
      </c>
      <c r="G779" t="s">
        <v>344</v>
      </c>
      <c r="H779">
        <v>24294</v>
      </c>
      <c r="I779" t="s">
        <v>975</v>
      </c>
      <c r="J779" t="s">
        <v>976</v>
      </c>
      <c r="K779" t="s">
        <v>975</v>
      </c>
      <c r="L779">
        <v>20010508</v>
      </c>
      <c r="M779" t="s">
        <v>1046</v>
      </c>
      <c r="N779">
        <v>235090</v>
      </c>
      <c r="P779">
        <v>3</v>
      </c>
      <c r="Q779" t="s">
        <v>348</v>
      </c>
      <c r="S779" t="s">
        <v>541</v>
      </c>
      <c r="X779" t="s">
        <v>350</v>
      </c>
      <c r="Z779" t="s">
        <v>351</v>
      </c>
    </row>
    <row r="780" spans="1:26">
      <c r="A780" t="s">
        <v>1049</v>
      </c>
      <c r="B780">
        <v>76997644</v>
      </c>
      <c r="C780" t="s">
        <v>1047</v>
      </c>
      <c r="D780" t="s">
        <v>1048</v>
      </c>
      <c r="E780" t="s">
        <v>360</v>
      </c>
      <c r="F780">
        <v>23</v>
      </c>
      <c r="G780" t="s">
        <v>344</v>
      </c>
      <c r="H780">
        <v>24294</v>
      </c>
      <c r="I780" t="s">
        <v>975</v>
      </c>
      <c r="J780" t="s">
        <v>976</v>
      </c>
      <c r="K780" t="s">
        <v>975</v>
      </c>
      <c r="L780">
        <v>20011219</v>
      </c>
      <c r="M780" t="s">
        <v>1049</v>
      </c>
      <c r="N780">
        <v>235090</v>
      </c>
      <c r="P780">
        <v>3</v>
      </c>
      <c r="Q780" t="s">
        <v>348</v>
      </c>
      <c r="S780" t="s">
        <v>541</v>
      </c>
      <c r="X780" t="s">
        <v>350</v>
      </c>
      <c r="Z780" t="s">
        <v>351</v>
      </c>
    </row>
    <row r="781" spans="1:26">
      <c r="A781" t="s">
        <v>1052</v>
      </c>
      <c r="B781">
        <v>86863940</v>
      </c>
      <c r="C781" t="s">
        <v>1050</v>
      </c>
      <c r="D781" t="s">
        <v>1051</v>
      </c>
      <c r="E781" t="s">
        <v>360</v>
      </c>
      <c r="F781">
        <v>23</v>
      </c>
      <c r="G781" t="s">
        <v>344</v>
      </c>
      <c r="H781">
        <v>24294</v>
      </c>
      <c r="I781" t="s">
        <v>975</v>
      </c>
      <c r="J781" t="s">
        <v>976</v>
      </c>
      <c r="K781" t="s">
        <v>975</v>
      </c>
      <c r="L781">
        <v>20030120</v>
      </c>
      <c r="M781" t="s">
        <v>1052</v>
      </c>
      <c r="N781">
        <v>235090</v>
      </c>
      <c r="P781">
        <v>2</v>
      </c>
      <c r="Q781" t="s">
        <v>348</v>
      </c>
      <c r="S781" t="s">
        <v>541</v>
      </c>
      <c r="X781" t="s">
        <v>350</v>
      </c>
      <c r="Z781" t="s">
        <v>351</v>
      </c>
    </row>
    <row r="782" spans="1:26">
      <c r="A782" t="s">
        <v>1055</v>
      </c>
      <c r="B782">
        <v>86864032</v>
      </c>
      <c r="C782" t="s">
        <v>1053</v>
      </c>
      <c r="D782" t="s">
        <v>1054</v>
      </c>
      <c r="E782" t="s">
        <v>360</v>
      </c>
      <c r="F782">
        <v>23</v>
      </c>
      <c r="G782" t="s">
        <v>344</v>
      </c>
      <c r="H782">
        <v>24294</v>
      </c>
      <c r="I782" t="s">
        <v>975</v>
      </c>
      <c r="J782" t="s">
        <v>976</v>
      </c>
      <c r="K782" t="s">
        <v>975</v>
      </c>
      <c r="L782">
        <v>20021020</v>
      </c>
      <c r="M782" t="s">
        <v>1055</v>
      </c>
      <c r="N782">
        <v>235090</v>
      </c>
      <c r="P782">
        <v>2</v>
      </c>
      <c r="Q782" t="s">
        <v>348</v>
      </c>
      <c r="S782" t="s">
        <v>541</v>
      </c>
      <c r="X782" t="s">
        <v>350</v>
      </c>
      <c r="Z782" t="s">
        <v>351</v>
      </c>
    </row>
    <row r="783" spans="1:26">
      <c r="A783" t="s">
        <v>1058</v>
      </c>
      <c r="B783">
        <v>86864941</v>
      </c>
      <c r="C783" t="s">
        <v>1056</v>
      </c>
      <c r="D783" t="s">
        <v>1057</v>
      </c>
      <c r="E783" t="s">
        <v>343</v>
      </c>
      <c r="F783">
        <v>23</v>
      </c>
      <c r="G783" t="s">
        <v>344</v>
      </c>
      <c r="H783">
        <v>24294</v>
      </c>
      <c r="I783" t="s">
        <v>975</v>
      </c>
      <c r="J783" t="s">
        <v>976</v>
      </c>
      <c r="K783" t="s">
        <v>975</v>
      </c>
      <c r="L783">
        <v>20021223</v>
      </c>
      <c r="M783" t="s">
        <v>1058</v>
      </c>
      <c r="N783">
        <v>235090</v>
      </c>
      <c r="P783">
        <v>2</v>
      </c>
      <c r="Q783" t="s">
        <v>348</v>
      </c>
      <c r="S783" t="s">
        <v>541</v>
      </c>
      <c r="X783" t="s">
        <v>350</v>
      </c>
      <c r="Z783" t="s">
        <v>351</v>
      </c>
    </row>
    <row r="784" spans="1:26">
      <c r="A784" t="s">
        <v>1061</v>
      </c>
      <c r="B784">
        <v>86863839</v>
      </c>
      <c r="C784" t="s">
        <v>1059</v>
      </c>
      <c r="D784" t="s">
        <v>1060</v>
      </c>
      <c r="E784" t="s">
        <v>360</v>
      </c>
      <c r="F784">
        <v>23</v>
      </c>
      <c r="G784" t="s">
        <v>344</v>
      </c>
      <c r="H784">
        <v>24294</v>
      </c>
      <c r="I784" t="s">
        <v>975</v>
      </c>
      <c r="J784" t="s">
        <v>976</v>
      </c>
      <c r="K784" t="s">
        <v>975</v>
      </c>
      <c r="L784">
        <v>20020820</v>
      </c>
      <c r="M784" t="s">
        <v>1061</v>
      </c>
      <c r="N784">
        <v>235090</v>
      </c>
      <c r="P784">
        <v>2</v>
      </c>
      <c r="Q784" t="s">
        <v>348</v>
      </c>
      <c r="S784" t="s">
        <v>541</v>
      </c>
      <c r="X784" t="s">
        <v>350</v>
      </c>
      <c r="Z784" t="s">
        <v>351</v>
      </c>
    </row>
    <row r="785" spans="1:26">
      <c r="A785" t="s">
        <v>1064</v>
      </c>
      <c r="B785">
        <v>86864537</v>
      </c>
      <c r="C785" t="s">
        <v>1062</v>
      </c>
      <c r="D785" t="s">
        <v>1063</v>
      </c>
      <c r="E785" t="s">
        <v>343</v>
      </c>
      <c r="F785">
        <v>23</v>
      </c>
      <c r="G785" t="s">
        <v>344</v>
      </c>
      <c r="H785">
        <v>24294</v>
      </c>
      <c r="I785" t="s">
        <v>975</v>
      </c>
      <c r="J785" t="s">
        <v>976</v>
      </c>
      <c r="K785" t="s">
        <v>975</v>
      </c>
      <c r="L785">
        <v>20020814</v>
      </c>
      <c r="M785" t="s">
        <v>1064</v>
      </c>
      <c r="N785">
        <v>235090</v>
      </c>
      <c r="P785">
        <v>2</v>
      </c>
      <c r="Q785" t="s">
        <v>348</v>
      </c>
      <c r="S785" t="s">
        <v>541</v>
      </c>
      <c r="X785" t="s">
        <v>350</v>
      </c>
      <c r="Z785" t="s">
        <v>351</v>
      </c>
    </row>
    <row r="786" spans="1:26">
      <c r="A786" t="s">
        <v>1067</v>
      </c>
      <c r="B786">
        <v>86864133</v>
      </c>
      <c r="C786" t="s">
        <v>1065</v>
      </c>
      <c r="D786" t="s">
        <v>1066</v>
      </c>
      <c r="E786" t="s">
        <v>343</v>
      </c>
      <c r="F786">
        <v>23</v>
      </c>
      <c r="G786" t="s">
        <v>344</v>
      </c>
      <c r="H786">
        <v>24294</v>
      </c>
      <c r="I786" t="s">
        <v>975</v>
      </c>
      <c r="J786" t="s">
        <v>976</v>
      </c>
      <c r="K786" t="s">
        <v>975</v>
      </c>
      <c r="L786">
        <v>20030127</v>
      </c>
      <c r="M786" t="s">
        <v>1067</v>
      </c>
      <c r="N786">
        <v>235090</v>
      </c>
      <c r="P786">
        <v>2</v>
      </c>
      <c r="Q786" t="s">
        <v>348</v>
      </c>
      <c r="S786" t="s">
        <v>541</v>
      </c>
      <c r="X786" t="s">
        <v>350</v>
      </c>
      <c r="Z786" t="s">
        <v>351</v>
      </c>
    </row>
    <row r="787" spans="1:26">
      <c r="A787" t="s">
        <v>1070</v>
      </c>
      <c r="B787">
        <v>86863435</v>
      </c>
      <c r="C787" t="s">
        <v>1068</v>
      </c>
      <c r="D787" t="s">
        <v>1069</v>
      </c>
      <c r="E787" t="s">
        <v>360</v>
      </c>
      <c r="F787">
        <v>23</v>
      </c>
      <c r="G787" t="s">
        <v>344</v>
      </c>
      <c r="H787">
        <v>24294</v>
      </c>
      <c r="I787" t="s">
        <v>975</v>
      </c>
      <c r="J787" t="s">
        <v>976</v>
      </c>
      <c r="K787" t="s">
        <v>975</v>
      </c>
      <c r="L787">
        <v>20020924</v>
      </c>
      <c r="M787" t="s">
        <v>1070</v>
      </c>
      <c r="N787">
        <v>235090</v>
      </c>
      <c r="P787">
        <v>2</v>
      </c>
      <c r="Q787" t="s">
        <v>348</v>
      </c>
      <c r="S787" t="s">
        <v>541</v>
      </c>
      <c r="X787" t="s">
        <v>350</v>
      </c>
      <c r="Z787" t="s">
        <v>351</v>
      </c>
    </row>
    <row r="788" spans="1:26">
      <c r="A788" t="s">
        <v>1079</v>
      </c>
      <c r="B788">
        <v>97546637</v>
      </c>
      <c r="C788" t="s">
        <v>1074</v>
      </c>
      <c r="D788" t="s">
        <v>1075</v>
      </c>
      <c r="E788" t="s">
        <v>343</v>
      </c>
      <c r="F788">
        <v>23</v>
      </c>
      <c r="G788" t="s">
        <v>344</v>
      </c>
      <c r="H788">
        <v>24574</v>
      </c>
      <c r="I788" t="s">
        <v>1076</v>
      </c>
      <c r="J788" t="s">
        <v>1077</v>
      </c>
      <c r="K788" t="s">
        <v>1078</v>
      </c>
      <c r="L788">
        <v>20020111</v>
      </c>
      <c r="M788" t="s">
        <v>1079</v>
      </c>
      <c r="N788">
        <v>235015</v>
      </c>
      <c r="P788">
        <v>3</v>
      </c>
      <c r="Q788" t="s">
        <v>348</v>
      </c>
      <c r="S788" t="s">
        <v>541</v>
      </c>
      <c r="X788" t="s">
        <v>350</v>
      </c>
      <c r="Z788" t="s">
        <v>351</v>
      </c>
    </row>
    <row r="789" spans="1:26">
      <c r="A789" t="s">
        <v>1082</v>
      </c>
      <c r="B789">
        <v>97546132</v>
      </c>
      <c r="C789" t="s">
        <v>1080</v>
      </c>
      <c r="D789" t="s">
        <v>1081</v>
      </c>
      <c r="E789" t="s">
        <v>360</v>
      </c>
      <c r="F789">
        <v>23</v>
      </c>
      <c r="G789" t="s">
        <v>344</v>
      </c>
      <c r="H789">
        <v>24574</v>
      </c>
      <c r="I789" t="s">
        <v>1076</v>
      </c>
      <c r="J789" t="s">
        <v>1077</v>
      </c>
      <c r="K789" t="s">
        <v>1078</v>
      </c>
      <c r="L789">
        <v>20011023</v>
      </c>
      <c r="M789" t="s">
        <v>1082</v>
      </c>
      <c r="N789">
        <v>235015</v>
      </c>
      <c r="P789">
        <v>3</v>
      </c>
      <c r="Q789" t="s">
        <v>348</v>
      </c>
      <c r="S789" t="s">
        <v>541</v>
      </c>
      <c r="X789" t="s">
        <v>350</v>
      </c>
      <c r="Z789" t="s">
        <v>351</v>
      </c>
    </row>
    <row r="790" spans="1:26">
      <c r="A790" t="s">
        <v>1085</v>
      </c>
      <c r="B790">
        <v>97545636</v>
      </c>
      <c r="C790" t="s">
        <v>1083</v>
      </c>
      <c r="D790" t="s">
        <v>1084</v>
      </c>
      <c r="E790" t="s">
        <v>360</v>
      </c>
      <c r="F790">
        <v>23</v>
      </c>
      <c r="G790" t="s">
        <v>344</v>
      </c>
      <c r="H790">
        <v>24574</v>
      </c>
      <c r="I790" t="s">
        <v>1076</v>
      </c>
      <c r="J790" t="s">
        <v>1077</v>
      </c>
      <c r="K790" t="s">
        <v>1078</v>
      </c>
      <c r="L790">
        <v>20011014</v>
      </c>
      <c r="M790" t="s">
        <v>1085</v>
      </c>
      <c r="N790">
        <v>235015</v>
      </c>
      <c r="P790">
        <v>3</v>
      </c>
      <c r="Q790" t="s">
        <v>348</v>
      </c>
      <c r="S790" t="s">
        <v>541</v>
      </c>
      <c r="X790" t="s">
        <v>350</v>
      </c>
      <c r="Z790" t="s">
        <v>351</v>
      </c>
    </row>
    <row r="791" spans="1:26">
      <c r="A791" t="s">
        <v>1088</v>
      </c>
      <c r="B791">
        <v>97546940</v>
      </c>
      <c r="C791" t="s">
        <v>1086</v>
      </c>
      <c r="D791" t="s">
        <v>1087</v>
      </c>
      <c r="E791" t="s">
        <v>360</v>
      </c>
      <c r="F791">
        <v>23</v>
      </c>
      <c r="G791" t="s">
        <v>344</v>
      </c>
      <c r="H791">
        <v>24574</v>
      </c>
      <c r="I791" t="s">
        <v>1076</v>
      </c>
      <c r="J791" t="s">
        <v>1077</v>
      </c>
      <c r="K791" t="s">
        <v>1078</v>
      </c>
      <c r="L791">
        <v>20020921</v>
      </c>
      <c r="M791" t="s">
        <v>1088</v>
      </c>
      <c r="N791">
        <v>235015</v>
      </c>
      <c r="P791">
        <v>2</v>
      </c>
      <c r="Q791" t="s">
        <v>348</v>
      </c>
      <c r="S791" t="s">
        <v>541</v>
      </c>
      <c r="X791" t="s">
        <v>350</v>
      </c>
      <c r="Z791" t="s">
        <v>351</v>
      </c>
    </row>
    <row r="792" spans="1:26">
      <c r="A792" t="s">
        <v>1091</v>
      </c>
      <c r="B792">
        <v>85277130</v>
      </c>
      <c r="C792" t="s">
        <v>1089</v>
      </c>
      <c r="D792" t="s">
        <v>1090</v>
      </c>
      <c r="E792" t="s">
        <v>343</v>
      </c>
      <c r="F792">
        <v>23</v>
      </c>
      <c r="G792" t="s">
        <v>344</v>
      </c>
      <c r="H792">
        <v>24574</v>
      </c>
      <c r="I792" t="s">
        <v>1076</v>
      </c>
      <c r="J792" t="s">
        <v>1077</v>
      </c>
      <c r="K792" t="s">
        <v>1078</v>
      </c>
      <c r="L792">
        <v>20010530</v>
      </c>
      <c r="M792" t="s">
        <v>1091</v>
      </c>
      <c r="N792">
        <v>235015</v>
      </c>
      <c r="P792">
        <v>3</v>
      </c>
      <c r="Q792" t="s">
        <v>348</v>
      </c>
      <c r="S792" t="s">
        <v>541</v>
      </c>
      <c r="X792" t="s">
        <v>350</v>
      </c>
      <c r="Z792" t="s">
        <v>351</v>
      </c>
    </row>
    <row r="793" spans="1:26">
      <c r="A793" t="s">
        <v>1094</v>
      </c>
      <c r="B793">
        <v>97545838</v>
      </c>
      <c r="C793" t="s">
        <v>1092</v>
      </c>
      <c r="D793" t="s">
        <v>1093</v>
      </c>
      <c r="E793" t="s">
        <v>360</v>
      </c>
      <c r="F793">
        <v>23</v>
      </c>
      <c r="G793" t="s">
        <v>344</v>
      </c>
      <c r="H793">
        <v>24574</v>
      </c>
      <c r="I793" t="s">
        <v>1076</v>
      </c>
      <c r="J793" t="s">
        <v>1077</v>
      </c>
      <c r="K793" t="s">
        <v>1078</v>
      </c>
      <c r="L793">
        <v>20011116</v>
      </c>
      <c r="M793" t="s">
        <v>1094</v>
      </c>
      <c r="N793">
        <v>235015</v>
      </c>
      <c r="P793">
        <v>3</v>
      </c>
      <c r="Q793" t="s">
        <v>348</v>
      </c>
      <c r="S793" t="s">
        <v>541</v>
      </c>
      <c r="X793" t="s">
        <v>350</v>
      </c>
      <c r="Z793" t="s">
        <v>351</v>
      </c>
    </row>
    <row r="794" spans="1:26">
      <c r="A794" t="s">
        <v>1097</v>
      </c>
      <c r="B794">
        <v>83777436</v>
      </c>
      <c r="C794" t="s">
        <v>1095</v>
      </c>
      <c r="D794" t="s">
        <v>1096</v>
      </c>
      <c r="E794" t="s">
        <v>343</v>
      </c>
      <c r="F794">
        <v>23</v>
      </c>
      <c r="G794" t="s">
        <v>344</v>
      </c>
      <c r="H794">
        <v>24574</v>
      </c>
      <c r="I794" t="s">
        <v>1076</v>
      </c>
      <c r="J794" t="s">
        <v>1077</v>
      </c>
      <c r="K794" t="s">
        <v>1078</v>
      </c>
      <c r="L794">
        <v>20020131</v>
      </c>
      <c r="M794" t="s">
        <v>1097</v>
      </c>
      <c r="N794">
        <v>235015</v>
      </c>
      <c r="P794">
        <v>3</v>
      </c>
      <c r="Q794" t="s">
        <v>348</v>
      </c>
      <c r="S794" t="s">
        <v>541</v>
      </c>
      <c r="X794" t="s">
        <v>350</v>
      </c>
      <c r="Z794" t="s">
        <v>351</v>
      </c>
    </row>
    <row r="795" spans="1:26">
      <c r="A795" t="s">
        <v>1100</v>
      </c>
      <c r="B795">
        <v>85285331</v>
      </c>
      <c r="C795" t="s">
        <v>1098</v>
      </c>
      <c r="D795" t="s">
        <v>1099</v>
      </c>
      <c r="E795" t="s">
        <v>343</v>
      </c>
      <c r="F795">
        <v>23</v>
      </c>
      <c r="G795" t="s">
        <v>344</v>
      </c>
      <c r="H795">
        <v>24574</v>
      </c>
      <c r="I795" t="s">
        <v>1076</v>
      </c>
      <c r="J795" t="s">
        <v>1077</v>
      </c>
      <c r="K795" t="s">
        <v>1078</v>
      </c>
      <c r="L795">
        <v>20010601</v>
      </c>
      <c r="M795" t="s">
        <v>1100</v>
      </c>
      <c r="N795">
        <v>235015</v>
      </c>
      <c r="P795">
        <v>3</v>
      </c>
      <c r="Q795" t="s">
        <v>348</v>
      </c>
      <c r="S795" t="s">
        <v>541</v>
      </c>
      <c r="X795" t="s">
        <v>350</v>
      </c>
      <c r="Z795" t="s">
        <v>351</v>
      </c>
    </row>
    <row r="796" spans="1:26">
      <c r="A796" t="s">
        <v>1103</v>
      </c>
      <c r="B796">
        <v>85285735</v>
      </c>
      <c r="C796" t="s">
        <v>1101</v>
      </c>
      <c r="D796" t="s">
        <v>1102</v>
      </c>
      <c r="E796" t="s">
        <v>360</v>
      </c>
      <c r="F796">
        <v>23</v>
      </c>
      <c r="G796" t="s">
        <v>344</v>
      </c>
      <c r="H796">
        <v>24574</v>
      </c>
      <c r="I796" t="s">
        <v>1076</v>
      </c>
      <c r="J796" t="s">
        <v>1077</v>
      </c>
      <c r="K796" t="s">
        <v>1078</v>
      </c>
      <c r="L796">
        <v>20010609</v>
      </c>
      <c r="M796" t="s">
        <v>1103</v>
      </c>
      <c r="N796">
        <v>235015</v>
      </c>
      <c r="P796">
        <v>3</v>
      </c>
      <c r="Q796" t="s">
        <v>348</v>
      </c>
      <c r="S796" t="s">
        <v>541</v>
      </c>
      <c r="X796" t="s">
        <v>350</v>
      </c>
      <c r="Z796" t="s">
        <v>351</v>
      </c>
    </row>
    <row r="797" spans="1:26">
      <c r="A797" t="s">
        <v>1106</v>
      </c>
      <c r="B797">
        <v>97546839</v>
      </c>
      <c r="C797" t="s">
        <v>1104</v>
      </c>
      <c r="D797" t="s">
        <v>1105</v>
      </c>
      <c r="E797" t="s">
        <v>343</v>
      </c>
      <c r="F797">
        <v>23</v>
      </c>
      <c r="G797" t="s">
        <v>344</v>
      </c>
      <c r="H797">
        <v>24574</v>
      </c>
      <c r="I797" t="s">
        <v>1076</v>
      </c>
      <c r="J797" t="s">
        <v>1077</v>
      </c>
      <c r="K797" t="s">
        <v>1078</v>
      </c>
      <c r="L797">
        <v>20011222</v>
      </c>
      <c r="M797" t="s">
        <v>1106</v>
      </c>
      <c r="N797">
        <v>235015</v>
      </c>
      <c r="P797">
        <v>3</v>
      </c>
      <c r="Q797" t="s">
        <v>348</v>
      </c>
      <c r="S797" t="s">
        <v>541</v>
      </c>
      <c r="X797" t="s">
        <v>350</v>
      </c>
      <c r="Z797" t="s">
        <v>351</v>
      </c>
    </row>
    <row r="798" spans="1:26">
      <c r="A798" t="s">
        <v>1109</v>
      </c>
      <c r="B798">
        <v>97545434</v>
      </c>
      <c r="C798" t="s">
        <v>1107</v>
      </c>
      <c r="D798" t="s">
        <v>1108</v>
      </c>
      <c r="E798" t="s">
        <v>343</v>
      </c>
      <c r="F798">
        <v>23</v>
      </c>
      <c r="G798" t="s">
        <v>344</v>
      </c>
      <c r="H798">
        <v>24574</v>
      </c>
      <c r="I798" t="s">
        <v>1076</v>
      </c>
      <c r="J798" t="s">
        <v>1077</v>
      </c>
      <c r="K798" t="s">
        <v>1078</v>
      </c>
      <c r="L798">
        <v>20010812</v>
      </c>
      <c r="M798" t="s">
        <v>1109</v>
      </c>
      <c r="N798">
        <v>235015</v>
      </c>
      <c r="P798">
        <v>3</v>
      </c>
      <c r="Q798" t="s">
        <v>348</v>
      </c>
      <c r="S798" t="s">
        <v>541</v>
      </c>
      <c r="X798" t="s">
        <v>350</v>
      </c>
      <c r="Z798" t="s">
        <v>351</v>
      </c>
    </row>
    <row r="799" spans="1:26">
      <c r="A799" t="s">
        <v>1112</v>
      </c>
      <c r="B799">
        <v>97546435</v>
      </c>
      <c r="C799" t="s">
        <v>1110</v>
      </c>
      <c r="D799" t="s">
        <v>1111</v>
      </c>
      <c r="E799" t="s">
        <v>360</v>
      </c>
      <c r="F799">
        <v>23</v>
      </c>
      <c r="G799" t="s">
        <v>344</v>
      </c>
      <c r="H799">
        <v>24574</v>
      </c>
      <c r="I799" t="s">
        <v>1076</v>
      </c>
      <c r="J799" t="s">
        <v>1077</v>
      </c>
      <c r="K799" t="s">
        <v>1078</v>
      </c>
      <c r="L799">
        <v>20010820</v>
      </c>
      <c r="M799" t="s">
        <v>1112</v>
      </c>
      <c r="N799">
        <v>235015</v>
      </c>
      <c r="P799">
        <v>3</v>
      </c>
      <c r="Q799" t="s">
        <v>348</v>
      </c>
      <c r="S799" t="s">
        <v>541</v>
      </c>
      <c r="X799" t="s">
        <v>350</v>
      </c>
      <c r="Z799" t="s">
        <v>351</v>
      </c>
    </row>
    <row r="800" spans="1:26">
      <c r="A800" t="s">
        <v>1678</v>
      </c>
      <c r="B800">
        <v>95974438</v>
      </c>
      <c r="C800" t="s">
        <v>1673</v>
      </c>
      <c r="D800" t="s">
        <v>1674</v>
      </c>
      <c r="E800" t="s">
        <v>343</v>
      </c>
      <c r="F800">
        <v>23</v>
      </c>
      <c r="G800" t="s">
        <v>344</v>
      </c>
      <c r="H800">
        <v>24300</v>
      </c>
      <c r="I800" t="s">
        <v>1675</v>
      </c>
      <c r="J800" t="s">
        <v>1676</v>
      </c>
      <c r="K800" t="s">
        <v>1677</v>
      </c>
      <c r="L800">
        <v>20020218</v>
      </c>
      <c r="M800" t="s">
        <v>1678</v>
      </c>
      <c r="N800">
        <v>235102</v>
      </c>
      <c r="P800">
        <v>3</v>
      </c>
      <c r="Q800" t="s">
        <v>348</v>
      </c>
      <c r="S800" t="s">
        <v>541</v>
      </c>
      <c r="X800" t="s">
        <v>350</v>
      </c>
      <c r="Z800" t="s">
        <v>351</v>
      </c>
    </row>
    <row r="801" spans="1:26">
      <c r="A801" t="s">
        <v>1681</v>
      </c>
      <c r="B801">
        <v>79471836</v>
      </c>
      <c r="C801" t="s">
        <v>1679</v>
      </c>
      <c r="D801" t="s">
        <v>1680</v>
      </c>
      <c r="E801" t="s">
        <v>360</v>
      </c>
      <c r="F801">
        <v>23</v>
      </c>
      <c r="G801" t="s">
        <v>344</v>
      </c>
      <c r="H801">
        <v>24300</v>
      </c>
      <c r="I801" t="s">
        <v>1675</v>
      </c>
      <c r="J801" t="s">
        <v>1676</v>
      </c>
      <c r="K801" t="s">
        <v>1677</v>
      </c>
      <c r="L801">
        <v>20010814</v>
      </c>
      <c r="M801" t="s">
        <v>1681</v>
      </c>
      <c r="N801">
        <v>235102</v>
      </c>
      <c r="P801">
        <v>3</v>
      </c>
      <c r="Q801" t="s">
        <v>348</v>
      </c>
      <c r="S801" t="s">
        <v>541</v>
      </c>
      <c r="X801" t="s">
        <v>350</v>
      </c>
      <c r="Z801" t="s">
        <v>351</v>
      </c>
    </row>
    <row r="802" spans="1:26">
      <c r="A802" t="s">
        <v>1684</v>
      </c>
      <c r="B802">
        <v>81796233</v>
      </c>
      <c r="C802" t="s">
        <v>1682</v>
      </c>
      <c r="D802" t="s">
        <v>1683</v>
      </c>
      <c r="E802" t="s">
        <v>343</v>
      </c>
      <c r="F802">
        <v>23</v>
      </c>
      <c r="G802" t="s">
        <v>344</v>
      </c>
      <c r="H802">
        <v>24300</v>
      </c>
      <c r="I802" t="s">
        <v>1675</v>
      </c>
      <c r="J802" t="s">
        <v>1676</v>
      </c>
      <c r="K802" t="s">
        <v>1677</v>
      </c>
      <c r="L802">
        <v>20010723</v>
      </c>
      <c r="M802" t="s">
        <v>1684</v>
      </c>
      <c r="N802">
        <v>235102</v>
      </c>
      <c r="P802">
        <v>3</v>
      </c>
      <c r="Q802" t="s">
        <v>348</v>
      </c>
      <c r="S802" t="s">
        <v>541</v>
      </c>
      <c r="X802" t="s">
        <v>350</v>
      </c>
      <c r="Z802" t="s">
        <v>351</v>
      </c>
    </row>
    <row r="803" spans="1:26">
      <c r="A803" t="s">
        <v>1687</v>
      </c>
      <c r="B803">
        <v>79470936</v>
      </c>
      <c r="C803" t="s">
        <v>1685</v>
      </c>
      <c r="D803" t="s">
        <v>1686</v>
      </c>
      <c r="E803" t="s">
        <v>360</v>
      </c>
      <c r="F803">
        <v>23</v>
      </c>
      <c r="G803" t="s">
        <v>344</v>
      </c>
      <c r="H803">
        <v>24300</v>
      </c>
      <c r="I803" t="s">
        <v>1675</v>
      </c>
      <c r="J803" t="s">
        <v>1676</v>
      </c>
      <c r="K803" t="s">
        <v>1677</v>
      </c>
      <c r="L803">
        <v>20011017</v>
      </c>
      <c r="M803" t="s">
        <v>1687</v>
      </c>
      <c r="N803">
        <v>235102</v>
      </c>
      <c r="P803">
        <v>3</v>
      </c>
      <c r="Q803" t="s">
        <v>348</v>
      </c>
      <c r="S803" t="s">
        <v>541</v>
      </c>
      <c r="X803" t="s">
        <v>350</v>
      </c>
      <c r="Z803" t="s">
        <v>351</v>
      </c>
    </row>
    <row r="804" spans="1:26">
      <c r="A804" t="s">
        <v>1690</v>
      </c>
      <c r="B804">
        <v>79471230</v>
      </c>
      <c r="C804" t="s">
        <v>1688</v>
      </c>
      <c r="D804" t="s">
        <v>1689</v>
      </c>
      <c r="E804" t="s">
        <v>343</v>
      </c>
      <c r="F804">
        <v>23</v>
      </c>
      <c r="G804" t="s">
        <v>344</v>
      </c>
      <c r="H804">
        <v>24300</v>
      </c>
      <c r="I804" t="s">
        <v>1675</v>
      </c>
      <c r="J804" t="s">
        <v>1676</v>
      </c>
      <c r="K804" t="s">
        <v>1677</v>
      </c>
      <c r="L804">
        <v>20020312</v>
      </c>
      <c r="M804" t="s">
        <v>1690</v>
      </c>
      <c r="N804">
        <v>235102</v>
      </c>
      <c r="P804">
        <v>3</v>
      </c>
      <c r="Q804" t="s">
        <v>348</v>
      </c>
      <c r="S804" t="s">
        <v>541</v>
      </c>
      <c r="X804" t="s">
        <v>350</v>
      </c>
      <c r="Z804" t="s">
        <v>351</v>
      </c>
    </row>
    <row r="805" spans="1:26">
      <c r="A805" t="s">
        <v>1693</v>
      </c>
      <c r="B805">
        <v>79472231</v>
      </c>
      <c r="C805" t="s">
        <v>1691</v>
      </c>
      <c r="D805" t="s">
        <v>1692</v>
      </c>
      <c r="E805" t="s">
        <v>360</v>
      </c>
      <c r="F805">
        <v>23</v>
      </c>
      <c r="G805" t="s">
        <v>344</v>
      </c>
      <c r="H805">
        <v>24300</v>
      </c>
      <c r="I805" t="s">
        <v>1675</v>
      </c>
      <c r="J805" t="s">
        <v>1676</v>
      </c>
      <c r="K805" t="s">
        <v>1677</v>
      </c>
      <c r="L805">
        <v>20010720</v>
      </c>
      <c r="M805" t="s">
        <v>1693</v>
      </c>
      <c r="N805">
        <v>235102</v>
      </c>
      <c r="P805">
        <v>3</v>
      </c>
      <c r="Q805" t="s">
        <v>348</v>
      </c>
      <c r="S805" t="s">
        <v>541</v>
      </c>
      <c r="X805" t="s">
        <v>350</v>
      </c>
      <c r="Z805" t="s">
        <v>351</v>
      </c>
    </row>
    <row r="806" spans="1:26">
      <c r="A806" t="s">
        <v>1696</v>
      </c>
      <c r="B806">
        <v>79471432</v>
      </c>
      <c r="C806" t="s">
        <v>1694</v>
      </c>
      <c r="D806" t="s">
        <v>1695</v>
      </c>
      <c r="E806" t="s">
        <v>343</v>
      </c>
      <c r="F806">
        <v>23</v>
      </c>
      <c r="G806" t="s">
        <v>344</v>
      </c>
      <c r="H806">
        <v>24300</v>
      </c>
      <c r="I806" t="s">
        <v>1675</v>
      </c>
      <c r="J806" t="s">
        <v>1676</v>
      </c>
      <c r="K806" t="s">
        <v>1677</v>
      </c>
      <c r="L806">
        <v>20010910</v>
      </c>
      <c r="M806" t="s">
        <v>1696</v>
      </c>
      <c r="N806">
        <v>235102</v>
      </c>
      <c r="P806">
        <v>3</v>
      </c>
      <c r="Q806" t="s">
        <v>348</v>
      </c>
      <c r="S806" t="s">
        <v>541</v>
      </c>
      <c r="X806" t="s">
        <v>350</v>
      </c>
      <c r="Z806" t="s">
        <v>351</v>
      </c>
    </row>
    <row r="807" spans="1:26">
      <c r="A807" t="s">
        <v>1699</v>
      </c>
      <c r="B807">
        <v>79472029</v>
      </c>
      <c r="C807" t="s">
        <v>1697</v>
      </c>
      <c r="D807" t="s">
        <v>1698</v>
      </c>
      <c r="E807" t="s">
        <v>343</v>
      </c>
      <c r="F807">
        <v>23</v>
      </c>
      <c r="G807" t="s">
        <v>344</v>
      </c>
      <c r="H807">
        <v>24300</v>
      </c>
      <c r="I807" t="s">
        <v>1675</v>
      </c>
      <c r="J807" t="s">
        <v>1676</v>
      </c>
      <c r="K807" t="s">
        <v>1677</v>
      </c>
      <c r="L807">
        <v>20010512</v>
      </c>
      <c r="M807" t="s">
        <v>1699</v>
      </c>
      <c r="N807">
        <v>235102</v>
      </c>
      <c r="P807">
        <v>3</v>
      </c>
      <c r="Q807" t="s">
        <v>348</v>
      </c>
      <c r="S807" t="s">
        <v>541</v>
      </c>
      <c r="X807" t="s">
        <v>350</v>
      </c>
      <c r="Z807" t="s">
        <v>351</v>
      </c>
    </row>
    <row r="808" spans="1:26">
      <c r="A808" t="s">
        <v>1702</v>
      </c>
      <c r="B808">
        <v>79471634</v>
      </c>
      <c r="C808" t="s">
        <v>1700</v>
      </c>
      <c r="D808" t="s">
        <v>1701</v>
      </c>
      <c r="E808" t="s">
        <v>343</v>
      </c>
      <c r="F808">
        <v>23</v>
      </c>
      <c r="G808" t="s">
        <v>344</v>
      </c>
      <c r="H808">
        <v>24300</v>
      </c>
      <c r="I808" t="s">
        <v>1675</v>
      </c>
      <c r="J808" t="s">
        <v>1676</v>
      </c>
      <c r="K808" t="s">
        <v>1677</v>
      </c>
      <c r="L808">
        <v>20011122</v>
      </c>
      <c r="M808" t="s">
        <v>1702</v>
      </c>
      <c r="N808">
        <v>235102</v>
      </c>
      <c r="P808">
        <v>3</v>
      </c>
      <c r="Q808" t="s">
        <v>348</v>
      </c>
      <c r="S808" t="s">
        <v>541</v>
      </c>
      <c r="X808" t="s">
        <v>350</v>
      </c>
      <c r="Z808" t="s">
        <v>351</v>
      </c>
    </row>
    <row r="809" spans="1:26">
      <c r="A809" t="s">
        <v>1705</v>
      </c>
      <c r="B809">
        <v>81796334</v>
      </c>
      <c r="C809" t="s">
        <v>1703</v>
      </c>
      <c r="D809" t="s">
        <v>1704</v>
      </c>
      <c r="E809" t="s">
        <v>343</v>
      </c>
      <c r="F809">
        <v>23</v>
      </c>
      <c r="G809" t="s">
        <v>344</v>
      </c>
      <c r="H809">
        <v>24300</v>
      </c>
      <c r="I809" t="s">
        <v>1675</v>
      </c>
      <c r="J809" t="s">
        <v>1676</v>
      </c>
      <c r="K809" t="s">
        <v>1677</v>
      </c>
      <c r="L809">
        <v>20020329</v>
      </c>
      <c r="M809" t="s">
        <v>1705</v>
      </c>
      <c r="N809">
        <v>235102</v>
      </c>
      <c r="P809">
        <v>3</v>
      </c>
      <c r="Q809" t="s">
        <v>348</v>
      </c>
      <c r="S809" t="s">
        <v>541</v>
      </c>
      <c r="X809" t="s">
        <v>350</v>
      </c>
      <c r="Z809" t="s">
        <v>351</v>
      </c>
    </row>
    <row r="810" spans="1:26">
      <c r="A810" t="s">
        <v>1708</v>
      </c>
      <c r="B810">
        <v>79471533</v>
      </c>
      <c r="C810" t="s">
        <v>1706</v>
      </c>
      <c r="D810" t="s">
        <v>1707</v>
      </c>
      <c r="E810" t="s">
        <v>360</v>
      </c>
      <c r="F810">
        <v>23</v>
      </c>
      <c r="G810" t="s">
        <v>344</v>
      </c>
      <c r="H810">
        <v>24300</v>
      </c>
      <c r="I810" t="s">
        <v>1675</v>
      </c>
      <c r="J810" t="s">
        <v>1676</v>
      </c>
      <c r="K810" t="s">
        <v>1677</v>
      </c>
      <c r="L810">
        <v>20010726</v>
      </c>
      <c r="M810" t="s">
        <v>1708</v>
      </c>
      <c r="N810">
        <v>235102</v>
      </c>
      <c r="P810">
        <v>3</v>
      </c>
      <c r="Q810" t="s">
        <v>348</v>
      </c>
      <c r="S810" t="s">
        <v>541</v>
      </c>
      <c r="X810" t="s">
        <v>350</v>
      </c>
      <c r="Z810" t="s">
        <v>351</v>
      </c>
    </row>
    <row r="811" spans="1:26">
      <c r="A811" t="s">
        <v>1711</v>
      </c>
      <c r="B811">
        <v>79470734</v>
      </c>
      <c r="C811" t="s">
        <v>1709</v>
      </c>
      <c r="D811" t="s">
        <v>1710</v>
      </c>
      <c r="E811" t="s">
        <v>360</v>
      </c>
      <c r="F811">
        <v>23</v>
      </c>
      <c r="G811" t="s">
        <v>344</v>
      </c>
      <c r="H811">
        <v>24300</v>
      </c>
      <c r="I811" t="s">
        <v>1675</v>
      </c>
      <c r="J811" t="s">
        <v>1676</v>
      </c>
      <c r="K811" t="s">
        <v>1677</v>
      </c>
      <c r="L811">
        <v>20010829</v>
      </c>
      <c r="M811" t="s">
        <v>1711</v>
      </c>
      <c r="N811">
        <v>235102</v>
      </c>
      <c r="P811">
        <v>3</v>
      </c>
      <c r="Q811" t="s">
        <v>348</v>
      </c>
      <c r="S811" t="s">
        <v>541</v>
      </c>
      <c r="X811" t="s">
        <v>350</v>
      </c>
      <c r="Z811" t="s">
        <v>351</v>
      </c>
    </row>
    <row r="812" spans="1:26">
      <c r="A812" t="s">
        <v>1716</v>
      </c>
      <c r="B812">
        <v>87890335</v>
      </c>
      <c r="C812" t="s">
        <v>1712</v>
      </c>
      <c r="D812" t="s">
        <v>1713</v>
      </c>
      <c r="E812" t="s">
        <v>360</v>
      </c>
      <c r="F812">
        <v>23</v>
      </c>
      <c r="G812" t="s">
        <v>344</v>
      </c>
      <c r="H812">
        <v>24296</v>
      </c>
      <c r="I812" t="s">
        <v>1714</v>
      </c>
      <c r="J812" t="s">
        <v>1715</v>
      </c>
      <c r="K812" t="s">
        <v>1714</v>
      </c>
      <c r="L812">
        <v>20020827</v>
      </c>
      <c r="M812" t="s">
        <v>1716</v>
      </c>
      <c r="N812">
        <v>235096</v>
      </c>
      <c r="P812">
        <v>2</v>
      </c>
      <c r="Q812" t="s">
        <v>348</v>
      </c>
      <c r="S812" t="s">
        <v>541</v>
      </c>
      <c r="X812" t="s">
        <v>350</v>
      </c>
      <c r="Z812" t="s">
        <v>351</v>
      </c>
    </row>
    <row r="813" spans="1:26">
      <c r="A813" t="s">
        <v>1719</v>
      </c>
      <c r="B813">
        <v>98816436</v>
      </c>
      <c r="C813" t="s">
        <v>1717</v>
      </c>
      <c r="D813" t="s">
        <v>1718</v>
      </c>
      <c r="E813" t="s">
        <v>343</v>
      </c>
      <c r="F813">
        <v>23</v>
      </c>
      <c r="G813" t="s">
        <v>344</v>
      </c>
      <c r="H813">
        <v>24296</v>
      </c>
      <c r="I813" t="s">
        <v>1714</v>
      </c>
      <c r="J813" t="s">
        <v>1715</v>
      </c>
      <c r="K813" t="s">
        <v>1714</v>
      </c>
      <c r="L813">
        <v>20031128</v>
      </c>
      <c r="M813" t="s">
        <v>1719</v>
      </c>
      <c r="N813">
        <v>235096</v>
      </c>
      <c r="P813">
        <v>1</v>
      </c>
      <c r="Q813" t="s">
        <v>348</v>
      </c>
      <c r="S813" t="s">
        <v>541</v>
      </c>
      <c r="X813" t="s">
        <v>350</v>
      </c>
      <c r="Z813" t="s">
        <v>351</v>
      </c>
    </row>
    <row r="814" spans="1:26">
      <c r="A814" t="s">
        <v>1722</v>
      </c>
      <c r="B814">
        <v>94247834</v>
      </c>
      <c r="C814" t="s">
        <v>1720</v>
      </c>
      <c r="D814" t="s">
        <v>1721</v>
      </c>
      <c r="E814" t="s">
        <v>343</v>
      </c>
      <c r="F814">
        <v>23</v>
      </c>
      <c r="G814" t="s">
        <v>344</v>
      </c>
      <c r="H814">
        <v>24296</v>
      </c>
      <c r="I814" t="s">
        <v>1714</v>
      </c>
      <c r="J814" t="s">
        <v>1715</v>
      </c>
      <c r="K814" t="s">
        <v>1714</v>
      </c>
      <c r="L814">
        <v>20020929</v>
      </c>
      <c r="M814" t="s">
        <v>1722</v>
      </c>
      <c r="N814">
        <v>235096</v>
      </c>
      <c r="P814">
        <v>2</v>
      </c>
      <c r="Q814" t="s">
        <v>348</v>
      </c>
      <c r="S814" t="s">
        <v>541</v>
      </c>
      <c r="X814" t="s">
        <v>350</v>
      </c>
      <c r="Z814" t="s">
        <v>351</v>
      </c>
    </row>
    <row r="815" spans="1:26">
      <c r="A815" t="s">
        <v>1725</v>
      </c>
      <c r="B815">
        <v>74920729</v>
      </c>
      <c r="C815" t="s">
        <v>1723</v>
      </c>
      <c r="D815" t="s">
        <v>1724</v>
      </c>
      <c r="E815" t="s">
        <v>360</v>
      </c>
      <c r="F815">
        <v>23</v>
      </c>
      <c r="G815" t="s">
        <v>344</v>
      </c>
      <c r="H815">
        <v>24296</v>
      </c>
      <c r="I815" t="s">
        <v>1714</v>
      </c>
      <c r="J815" t="s">
        <v>1715</v>
      </c>
      <c r="K815" t="s">
        <v>1714</v>
      </c>
      <c r="L815">
        <v>20010823</v>
      </c>
      <c r="M815" t="s">
        <v>1725</v>
      </c>
      <c r="N815">
        <v>235096</v>
      </c>
      <c r="P815">
        <v>3</v>
      </c>
      <c r="Q815" t="s">
        <v>348</v>
      </c>
      <c r="S815" t="s">
        <v>541</v>
      </c>
      <c r="X815" t="s">
        <v>350</v>
      </c>
      <c r="Z815" t="s">
        <v>351</v>
      </c>
    </row>
    <row r="816" spans="1:26">
      <c r="A816" t="s">
        <v>1728</v>
      </c>
      <c r="B816">
        <v>98805232</v>
      </c>
      <c r="C816" t="s">
        <v>1726</v>
      </c>
      <c r="D816" t="s">
        <v>1727</v>
      </c>
      <c r="E816" t="s">
        <v>343</v>
      </c>
      <c r="F816">
        <v>23</v>
      </c>
      <c r="G816" t="s">
        <v>344</v>
      </c>
      <c r="H816">
        <v>24296</v>
      </c>
      <c r="I816" t="s">
        <v>1714</v>
      </c>
      <c r="J816" t="s">
        <v>1715</v>
      </c>
      <c r="K816" t="s">
        <v>1714</v>
      </c>
      <c r="L816">
        <v>20030929</v>
      </c>
      <c r="M816" t="s">
        <v>1728</v>
      </c>
      <c r="N816">
        <v>235096</v>
      </c>
      <c r="P816">
        <v>1</v>
      </c>
      <c r="Q816" t="s">
        <v>348</v>
      </c>
      <c r="S816" t="s">
        <v>541</v>
      </c>
      <c r="X816" t="s">
        <v>350</v>
      </c>
      <c r="Z816" t="s">
        <v>351</v>
      </c>
    </row>
    <row r="817" spans="1:26">
      <c r="A817" t="s">
        <v>1731</v>
      </c>
      <c r="B817">
        <v>98833839</v>
      </c>
      <c r="C817" t="s">
        <v>1729</v>
      </c>
      <c r="D817" t="s">
        <v>1730</v>
      </c>
      <c r="E817" t="s">
        <v>360</v>
      </c>
      <c r="F817">
        <v>23</v>
      </c>
      <c r="G817" t="s">
        <v>344</v>
      </c>
      <c r="H817">
        <v>24296</v>
      </c>
      <c r="I817" t="s">
        <v>1714</v>
      </c>
      <c r="J817" t="s">
        <v>1715</v>
      </c>
      <c r="K817" t="s">
        <v>1714</v>
      </c>
      <c r="L817">
        <v>20030718</v>
      </c>
      <c r="M817" t="s">
        <v>1731</v>
      </c>
      <c r="N817">
        <v>235096</v>
      </c>
      <c r="P817">
        <v>1</v>
      </c>
      <c r="Q817" t="s">
        <v>348</v>
      </c>
      <c r="S817" t="s">
        <v>541</v>
      </c>
      <c r="X817" t="s">
        <v>350</v>
      </c>
      <c r="Z817" t="s">
        <v>351</v>
      </c>
    </row>
    <row r="818" spans="1:26">
      <c r="A818" t="s">
        <v>1734</v>
      </c>
      <c r="B818">
        <v>88712127</v>
      </c>
      <c r="C818" t="s">
        <v>1732</v>
      </c>
      <c r="D818" t="s">
        <v>1733</v>
      </c>
      <c r="E818" t="s">
        <v>360</v>
      </c>
      <c r="F818">
        <v>23</v>
      </c>
      <c r="G818" t="s">
        <v>344</v>
      </c>
      <c r="H818">
        <v>24296</v>
      </c>
      <c r="I818" t="s">
        <v>1714</v>
      </c>
      <c r="J818" t="s">
        <v>1715</v>
      </c>
      <c r="K818" t="s">
        <v>1714</v>
      </c>
      <c r="L818">
        <v>20020916</v>
      </c>
      <c r="M818" t="s">
        <v>1734</v>
      </c>
      <c r="N818">
        <v>235096</v>
      </c>
      <c r="P818">
        <v>2</v>
      </c>
      <c r="Q818" t="s">
        <v>348</v>
      </c>
      <c r="S818" t="s">
        <v>541</v>
      </c>
      <c r="X818" t="s">
        <v>350</v>
      </c>
      <c r="Z818" t="s">
        <v>351</v>
      </c>
    </row>
    <row r="819" spans="1:26">
      <c r="A819" t="s">
        <v>1737</v>
      </c>
      <c r="B819">
        <v>98832838</v>
      </c>
      <c r="C819" t="s">
        <v>1735</v>
      </c>
      <c r="D819" t="s">
        <v>1736</v>
      </c>
      <c r="E819" t="s">
        <v>360</v>
      </c>
      <c r="F819">
        <v>23</v>
      </c>
      <c r="G819" t="s">
        <v>344</v>
      </c>
      <c r="H819">
        <v>24296</v>
      </c>
      <c r="I819" t="s">
        <v>1714</v>
      </c>
      <c r="J819" t="s">
        <v>1715</v>
      </c>
      <c r="K819" t="s">
        <v>1714</v>
      </c>
      <c r="L819">
        <v>20030710</v>
      </c>
      <c r="M819" t="s">
        <v>1737</v>
      </c>
      <c r="N819">
        <v>235096</v>
      </c>
      <c r="P819">
        <v>1</v>
      </c>
      <c r="Q819" t="s">
        <v>348</v>
      </c>
      <c r="S819" t="s">
        <v>541</v>
      </c>
      <c r="X819" t="s">
        <v>350</v>
      </c>
      <c r="Z819" t="s">
        <v>351</v>
      </c>
    </row>
    <row r="820" spans="1:26">
      <c r="A820" t="s">
        <v>1740</v>
      </c>
      <c r="B820">
        <v>98835437</v>
      </c>
      <c r="C820" t="s">
        <v>1738</v>
      </c>
      <c r="D820" t="s">
        <v>1739</v>
      </c>
      <c r="E820" t="s">
        <v>360</v>
      </c>
      <c r="F820">
        <v>23</v>
      </c>
      <c r="G820" t="s">
        <v>344</v>
      </c>
      <c r="H820">
        <v>24296</v>
      </c>
      <c r="I820" t="s">
        <v>1714</v>
      </c>
      <c r="J820" t="s">
        <v>1715</v>
      </c>
      <c r="K820" t="s">
        <v>1714</v>
      </c>
      <c r="L820">
        <v>20040220</v>
      </c>
      <c r="M820" t="s">
        <v>1740</v>
      </c>
      <c r="N820">
        <v>235096</v>
      </c>
      <c r="P820">
        <v>1</v>
      </c>
      <c r="Q820" t="s">
        <v>348</v>
      </c>
      <c r="S820" t="s">
        <v>541</v>
      </c>
      <c r="X820" t="s">
        <v>350</v>
      </c>
      <c r="Z820" t="s">
        <v>351</v>
      </c>
    </row>
    <row r="821" spans="1:26">
      <c r="A821" t="s">
        <v>1743</v>
      </c>
      <c r="B821">
        <v>87888039</v>
      </c>
      <c r="C821" t="s">
        <v>1741</v>
      </c>
      <c r="D821" t="s">
        <v>1742</v>
      </c>
      <c r="E821" t="s">
        <v>343</v>
      </c>
      <c r="F821">
        <v>23</v>
      </c>
      <c r="G821" t="s">
        <v>344</v>
      </c>
      <c r="H821">
        <v>24296</v>
      </c>
      <c r="I821" t="s">
        <v>1714</v>
      </c>
      <c r="J821" t="s">
        <v>1715</v>
      </c>
      <c r="K821" t="s">
        <v>1714</v>
      </c>
      <c r="L821">
        <v>20030327</v>
      </c>
      <c r="M821" t="s">
        <v>1743</v>
      </c>
      <c r="N821">
        <v>235096</v>
      </c>
      <c r="P821">
        <v>2</v>
      </c>
      <c r="Q821" t="s">
        <v>348</v>
      </c>
      <c r="S821" t="s">
        <v>541</v>
      </c>
      <c r="X821" t="s">
        <v>350</v>
      </c>
      <c r="Z821" t="s">
        <v>351</v>
      </c>
    </row>
    <row r="822" spans="1:26">
      <c r="A822" t="s">
        <v>1746</v>
      </c>
      <c r="B822">
        <v>98840837</v>
      </c>
      <c r="C822" t="s">
        <v>1744</v>
      </c>
      <c r="D822" t="s">
        <v>1745</v>
      </c>
      <c r="E822" t="s">
        <v>360</v>
      </c>
      <c r="F822">
        <v>23</v>
      </c>
      <c r="G822" t="s">
        <v>344</v>
      </c>
      <c r="H822">
        <v>24296</v>
      </c>
      <c r="I822" t="s">
        <v>1714</v>
      </c>
      <c r="J822" t="s">
        <v>1715</v>
      </c>
      <c r="K822" t="s">
        <v>1714</v>
      </c>
      <c r="L822">
        <v>20030503</v>
      </c>
      <c r="M822" t="s">
        <v>1746</v>
      </c>
      <c r="N822">
        <v>235096</v>
      </c>
      <c r="P822">
        <v>1</v>
      </c>
      <c r="Q822" t="s">
        <v>348</v>
      </c>
      <c r="S822" t="s">
        <v>541</v>
      </c>
      <c r="X822" t="s">
        <v>350</v>
      </c>
      <c r="Z822" t="s">
        <v>351</v>
      </c>
    </row>
    <row r="823" spans="1:26">
      <c r="A823" t="s">
        <v>1749</v>
      </c>
      <c r="B823">
        <v>87891336</v>
      </c>
      <c r="C823" t="s">
        <v>1747</v>
      </c>
      <c r="D823" t="s">
        <v>1748</v>
      </c>
      <c r="E823" t="s">
        <v>360</v>
      </c>
      <c r="F823">
        <v>23</v>
      </c>
      <c r="G823" t="s">
        <v>344</v>
      </c>
      <c r="H823">
        <v>24296</v>
      </c>
      <c r="I823" t="s">
        <v>1714</v>
      </c>
      <c r="J823" t="s">
        <v>1715</v>
      </c>
      <c r="K823" t="s">
        <v>1714</v>
      </c>
      <c r="L823">
        <v>20021017</v>
      </c>
      <c r="M823" t="s">
        <v>1749</v>
      </c>
      <c r="N823">
        <v>235096</v>
      </c>
      <c r="P823">
        <v>2</v>
      </c>
      <c r="Q823" t="s">
        <v>348</v>
      </c>
      <c r="S823" t="s">
        <v>541</v>
      </c>
      <c r="X823" t="s">
        <v>350</v>
      </c>
      <c r="Z823" t="s">
        <v>351</v>
      </c>
    </row>
    <row r="824" spans="1:26">
      <c r="A824" t="s">
        <v>1752</v>
      </c>
      <c r="B824">
        <v>94247935</v>
      </c>
      <c r="C824" t="s">
        <v>1750</v>
      </c>
      <c r="D824" t="s">
        <v>1751</v>
      </c>
      <c r="E824" t="s">
        <v>343</v>
      </c>
      <c r="F824">
        <v>23</v>
      </c>
      <c r="G824" t="s">
        <v>344</v>
      </c>
      <c r="H824">
        <v>24296</v>
      </c>
      <c r="I824" t="s">
        <v>1714</v>
      </c>
      <c r="J824" t="s">
        <v>1715</v>
      </c>
      <c r="K824" t="s">
        <v>1714</v>
      </c>
      <c r="L824">
        <v>20021201</v>
      </c>
      <c r="M824" t="s">
        <v>1752</v>
      </c>
      <c r="N824">
        <v>235096</v>
      </c>
      <c r="P824">
        <v>2</v>
      </c>
      <c r="Q824" t="s">
        <v>348</v>
      </c>
      <c r="S824" t="s">
        <v>541</v>
      </c>
      <c r="X824" t="s">
        <v>350</v>
      </c>
      <c r="Z824" t="s">
        <v>351</v>
      </c>
    </row>
    <row r="825" spans="1:26">
      <c r="A825" t="s">
        <v>1755</v>
      </c>
      <c r="B825">
        <v>75109426</v>
      </c>
      <c r="C825" t="s">
        <v>1753</v>
      </c>
      <c r="D825" t="s">
        <v>1754</v>
      </c>
      <c r="E825" t="s">
        <v>343</v>
      </c>
      <c r="F825">
        <v>23</v>
      </c>
      <c r="G825" t="s">
        <v>344</v>
      </c>
      <c r="H825">
        <v>24296</v>
      </c>
      <c r="I825" t="s">
        <v>1714</v>
      </c>
      <c r="J825" t="s">
        <v>1715</v>
      </c>
      <c r="K825" t="s">
        <v>1714</v>
      </c>
      <c r="L825">
        <v>20020110</v>
      </c>
      <c r="M825" t="s">
        <v>1755</v>
      </c>
      <c r="N825">
        <v>235096</v>
      </c>
      <c r="P825">
        <v>3</v>
      </c>
      <c r="Q825" t="s">
        <v>348</v>
      </c>
      <c r="S825" t="s">
        <v>541</v>
      </c>
      <c r="X825" t="s">
        <v>350</v>
      </c>
      <c r="Z825" t="s">
        <v>351</v>
      </c>
    </row>
    <row r="826" spans="1:26">
      <c r="A826" t="s">
        <v>1758</v>
      </c>
      <c r="B826">
        <v>98806536</v>
      </c>
      <c r="C826" t="s">
        <v>1756</v>
      </c>
      <c r="D826" t="s">
        <v>1757</v>
      </c>
      <c r="E826" t="s">
        <v>343</v>
      </c>
      <c r="F826">
        <v>23</v>
      </c>
      <c r="G826" t="s">
        <v>344</v>
      </c>
      <c r="H826">
        <v>24296</v>
      </c>
      <c r="I826" t="s">
        <v>1714</v>
      </c>
      <c r="J826" t="s">
        <v>1715</v>
      </c>
      <c r="K826" t="s">
        <v>1714</v>
      </c>
      <c r="L826">
        <v>20031222</v>
      </c>
      <c r="M826" t="s">
        <v>1758</v>
      </c>
      <c r="N826">
        <v>235096</v>
      </c>
      <c r="P826">
        <v>1</v>
      </c>
      <c r="Q826" t="s">
        <v>348</v>
      </c>
      <c r="S826" t="s">
        <v>541</v>
      </c>
      <c r="X826" t="s">
        <v>350</v>
      </c>
      <c r="Z826" t="s">
        <v>351</v>
      </c>
    </row>
    <row r="827" spans="1:26">
      <c r="A827" t="s">
        <v>1761</v>
      </c>
      <c r="B827">
        <v>74924026</v>
      </c>
      <c r="C827" t="s">
        <v>1759</v>
      </c>
      <c r="D827" t="s">
        <v>1760</v>
      </c>
      <c r="E827" t="s">
        <v>343</v>
      </c>
      <c r="F827">
        <v>23</v>
      </c>
      <c r="G827" t="s">
        <v>344</v>
      </c>
      <c r="H827">
        <v>24296</v>
      </c>
      <c r="I827" t="s">
        <v>1714</v>
      </c>
      <c r="J827" t="s">
        <v>1715</v>
      </c>
      <c r="K827" t="s">
        <v>1714</v>
      </c>
      <c r="L827">
        <v>20011101</v>
      </c>
      <c r="M827" t="s">
        <v>1761</v>
      </c>
      <c r="N827">
        <v>235096</v>
      </c>
      <c r="P827">
        <v>3</v>
      </c>
      <c r="Q827" t="s">
        <v>348</v>
      </c>
      <c r="S827" t="s">
        <v>541</v>
      </c>
      <c r="X827" t="s">
        <v>350</v>
      </c>
      <c r="Z827" t="s">
        <v>351</v>
      </c>
    </row>
    <row r="828" spans="1:26">
      <c r="A828" t="s">
        <v>1764</v>
      </c>
      <c r="B828">
        <v>98816537</v>
      </c>
      <c r="C828" t="s">
        <v>1762</v>
      </c>
      <c r="D828" t="s">
        <v>1763</v>
      </c>
      <c r="E828" t="s">
        <v>343</v>
      </c>
      <c r="F828">
        <v>23</v>
      </c>
      <c r="G828" t="s">
        <v>344</v>
      </c>
      <c r="H828">
        <v>24296</v>
      </c>
      <c r="I828" t="s">
        <v>1714</v>
      </c>
      <c r="J828" t="s">
        <v>1715</v>
      </c>
      <c r="K828" t="s">
        <v>1714</v>
      </c>
      <c r="L828">
        <v>20030808</v>
      </c>
      <c r="M828" t="s">
        <v>1764</v>
      </c>
      <c r="N828">
        <v>235096</v>
      </c>
      <c r="P828">
        <v>1</v>
      </c>
      <c r="Q828" t="s">
        <v>348</v>
      </c>
      <c r="S828" t="s">
        <v>541</v>
      </c>
      <c r="X828" t="s">
        <v>350</v>
      </c>
      <c r="Z828" t="s">
        <v>351</v>
      </c>
    </row>
    <row r="829" spans="1:26">
      <c r="A829" t="s">
        <v>1767</v>
      </c>
      <c r="B829">
        <v>88712430</v>
      </c>
      <c r="C829" t="s">
        <v>1765</v>
      </c>
      <c r="D829" t="s">
        <v>1766</v>
      </c>
      <c r="E829" t="s">
        <v>360</v>
      </c>
      <c r="F829">
        <v>23</v>
      </c>
      <c r="G829" t="s">
        <v>344</v>
      </c>
      <c r="H829">
        <v>24296</v>
      </c>
      <c r="I829" t="s">
        <v>1714</v>
      </c>
      <c r="J829" t="s">
        <v>1715</v>
      </c>
      <c r="K829" t="s">
        <v>1714</v>
      </c>
      <c r="L829">
        <v>20020716</v>
      </c>
      <c r="M829" t="s">
        <v>1767</v>
      </c>
      <c r="N829">
        <v>235096</v>
      </c>
      <c r="P829">
        <v>2</v>
      </c>
      <c r="Q829" t="s">
        <v>348</v>
      </c>
      <c r="S829" t="s">
        <v>541</v>
      </c>
      <c r="X829" t="s">
        <v>350</v>
      </c>
      <c r="Z829" t="s">
        <v>351</v>
      </c>
    </row>
    <row r="830" spans="1:26">
      <c r="A830" t="s">
        <v>1770</v>
      </c>
      <c r="B830">
        <v>74921225</v>
      </c>
      <c r="C830" t="s">
        <v>1768</v>
      </c>
      <c r="D830" t="s">
        <v>1769</v>
      </c>
      <c r="E830" t="s">
        <v>360</v>
      </c>
      <c r="F830">
        <v>23</v>
      </c>
      <c r="G830" t="s">
        <v>344</v>
      </c>
      <c r="H830">
        <v>24296</v>
      </c>
      <c r="I830" t="s">
        <v>1714</v>
      </c>
      <c r="J830" t="s">
        <v>1715</v>
      </c>
      <c r="K830" t="s">
        <v>1714</v>
      </c>
      <c r="L830">
        <v>20010926</v>
      </c>
      <c r="M830" t="s">
        <v>1770</v>
      </c>
      <c r="N830">
        <v>235096</v>
      </c>
      <c r="P830">
        <v>3</v>
      </c>
      <c r="Q830" t="s">
        <v>348</v>
      </c>
      <c r="S830" t="s">
        <v>541</v>
      </c>
      <c r="X830" t="s">
        <v>350</v>
      </c>
      <c r="Z830" t="s">
        <v>351</v>
      </c>
    </row>
    <row r="831" spans="1:26">
      <c r="A831" t="s">
        <v>1773</v>
      </c>
      <c r="B831">
        <v>98830230</v>
      </c>
      <c r="C831" t="s">
        <v>1771</v>
      </c>
      <c r="D831" t="s">
        <v>1772</v>
      </c>
      <c r="E831" t="s">
        <v>360</v>
      </c>
      <c r="F831">
        <v>23</v>
      </c>
      <c r="G831" t="s">
        <v>344</v>
      </c>
      <c r="H831">
        <v>24296</v>
      </c>
      <c r="I831" t="s">
        <v>1714</v>
      </c>
      <c r="J831" t="s">
        <v>1715</v>
      </c>
      <c r="K831" t="s">
        <v>1714</v>
      </c>
      <c r="L831">
        <v>20030621</v>
      </c>
      <c r="M831" t="s">
        <v>1773</v>
      </c>
      <c r="N831">
        <v>235096</v>
      </c>
      <c r="P831">
        <v>1</v>
      </c>
      <c r="Q831" t="s">
        <v>348</v>
      </c>
      <c r="S831" t="s">
        <v>541</v>
      </c>
      <c r="X831" t="s">
        <v>350</v>
      </c>
      <c r="Z831" t="s">
        <v>351</v>
      </c>
    </row>
    <row r="832" spans="1:26">
      <c r="A832" t="s">
        <v>1776</v>
      </c>
      <c r="B832">
        <v>98838945</v>
      </c>
      <c r="C832" t="s">
        <v>1774</v>
      </c>
      <c r="D832" t="s">
        <v>1775</v>
      </c>
      <c r="E832" t="s">
        <v>360</v>
      </c>
      <c r="F832">
        <v>23</v>
      </c>
      <c r="G832" t="s">
        <v>344</v>
      </c>
      <c r="H832">
        <v>24296</v>
      </c>
      <c r="I832" t="s">
        <v>1714</v>
      </c>
      <c r="J832" t="s">
        <v>1715</v>
      </c>
      <c r="K832" t="s">
        <v>1714</v>
      </c>
      <c r="L832">
        <v>20040315</v>
      </c>
      <c r="M832" t="s">
        <v>1776</v>
      </c>
      <c r="N832">
        <v>235096</v>
      </c>
      <c r="P832">
        <v>1</v>
      </c>
      <c r="Q832" t="s">
        <v>348</v>
      </c>
      <c r="S832" t="s">
        <v>541</v>
      </c>
      <c r="X832" t="s">
        <v>350</v>
      </c>
      <c r="Z832" t="s">
        <v>351</v>
      </c>
    </row>
    <row r="833" spans="1:26">
      <c r="A833" t="s">
        <v>1777</v>
      </c>
      <c r="B833">
        <v>98839138</v>
      </c>
      <c r="C833" t="s">
        <v>1290</v>
      </c>
      <c r="D833" t="s">
        <v>1291</v>
      </c>
      <c r="E833" t="s">
        <v>360</v>
      </c>
      <c r="F833">
        <v>23</v>
      </c>
      <c r="G833" t="s">
        <v>344</v>
      </c>
      <c r="H833">
        <v>24296</v>
      </c>
      <c r="I833" t="s">
        <v>1714</v>
      </c>
      <c r="J833" t="s">
        <v>1715</v>
      </c>
      <c r="K833" t="s">
        <v>1714</v>
      </c>
      <c r="L833">
        <v>20030522</v>
      </c>
      <c r="M833" t="s">
        <v>1777</v>
      </c>
      <c r="N833">
        <v>235096</v>
      </c>
      <c r="P833">
        <v>1</v>
      </c>
      <c r="Q833" t="s">
        <v>348</v>
      </c>
      <c r="S833" t="s">
        <v>541</v>
      </c>
      <c r="X833" t="s">
        <v>350</v>
      </c>
      <c r="Z833" t="s">
        <v>351</v>
      </c>
    </row>
    <row r="834" spans="1:26">
      <c r="A834" t="s">
        <v>1780</v>
      </c>
      <c r="B834">
        <v>87889141</v>
      </c>
      <c r="C834" t="s">
        <v>1778</v>
      </c>
      <c r="D834" t="s">
        <v>1779</v>
      </c>
      <c r="E834" t="s">
        <v>343</v>
      </c>
      <c r="F834">
        <v>23</v>
      </c>
      <c r="G834" t="s">
        <v>344</v>
      </c>
      <c r="H834">
        <v>24296</v>
      </c>
      <c r="I834" t="s">
        <v>1714</v>
      </c>
      <c r="J834" t="s">
        <v>1715</v>
      </c>
      <c r="K834" t="s">
        <v>1714</v>
      </c>
      <c r="L834">
        <v>20020428</v>
      </c>
      <c r="M834" t="s">
        <v>1780</v>
      </c>
      <c r="N834">
        <v>235096</v>
      </c>
      <c r="P834">
        <v>2</v>
      </c>
      <c r="Q834" t="s">
        <v>348</v>
      </c>
      <c r="S834" t="s">
        <v>541</v>
      </c>
      <c r="X834" t="s">
        <v>350</v>
      </c>
      <c r="Z834" t="s">
        <v>351</v>
      </c>
    </row>
    <row r="835" spans="1:26">
      <c r="A835" t="s">
        <v>1783</v>
      </c>
      <c r="B835">
        <v>98834537</v>
      </c>
      <c r="C835" t="s">
        <v>1781</v>
      </c>
      <c r="D835" t="s">
        <v>1782</v>
      </c>
      <c r="E835" t="s">
        <v>360</v>
      </c>
      <c r="F835">
        <v>23</v>
      </c>
      <c r="G835" t="s">
        <v>344</v>
      </c>
      <c r="H835">
        <v>24296</v>
      </c>
      <c r="I835" t="s">
        <v>1714</v>
      </c>
      <c r="J835" t="s">
        <v>1715</v>
      </c>
      <c r="K835" t="s">
        <v>1714</v>
      </c>
      <c r="L835">
        <v>20040216</v>
      </c>
      <c r="M835" t="s">
        <v>1783</v>
      </c>
      <c r="N835">
        <v>235096</v>
      </c>
      <c r="P835">
        <v>1</v>
      </c>
      <c r="Q835" t="s">
        <v>348</v>
      </c>
      <c r="S835" t="s">
        <v>541</v>
      </c>
      <c r="X835" t="s">
        <v>350</v>
      </c>
      <c r="Z835" t="s">
        <v>351</v>
      </c>
    </row>
    <row r="836" spans="1:26">
      <c r="A836" t="s">
        <v>1786</v>
      </c>
      <c r="B836">
        <v>98806637</v>
      </c>
      <c r="C836" t="s">
        <v>1784</v>
      </c>
      <c r="D836" t="s">
        <v>1785</v>
      </c>
      <c r="E836" t="s">
        <v>343</v>
      </c>
      <c r="F836">
        <v>23</v>
      </c>
      <c r="G836" t="s">
        <v>344</v>
      </c>
      <c r="H836">
        <v>24296</v>
      </c>
      <c r="I836" t="s">
        <v>1714</v>
      </c>
      <c r="J836" t="s">
        <v>1715</v>
      </c>
      <c r="K836" t="s">
        <v>1714</v>
      </c>
      <c r="L836">
        <v>20031127</v>
      </c>
      <c r="M836" t="s">
        <v>1786</v>
      </c>
      <c r="N836">
        <v>235096</v>
      </c>
      <c r="P836">
        <v>1</v>
      </c>
      <c r="Q836" t="s">
        <v>348</v>
      </c>
      <c r="S836" t="s">
        <v>541</v>
      </c>
      <c r="X836" t="s">
        <v>350</v>
      </c>
      <c r="Z836" t="s">
        <v>351</v>
      </c>
    </row>
    <row r="837" spans="1:26">
      <c r="A837" t="s">
        <v>1789</v>
      </c>
      <c r="B837">
        <v>87889242</v>
      </c>
      <c r="C837" t="s">
        <v>1787</v>
      </c>
      <c r="D837" t="s">
        <v>1788</v>
      </c>
      <c r="E837" t="s">
        <v>343</v>
      </c>
      <c r="F837">
        <v>23</v>
      </c>
      <c r="G837" t="s">
        <v>344</v>
      </c>
      <c r="H837">
        <v>24296</v>
      </c>
      <c r="I837" t="s">
        <v>1714</v>
      </c>
      <c r="J837" t="s">
        <v>1715</v>
      </c>
      <c r="K837" t="s">
        <v>1714</v>
      </c>
      <c r="L837">
        <v>20020928</v>
      </c>
      <c r="M837" t="s">
        <v>1789</v>
      </c>
      <c r="N837">
        <v>235096</v>
      </c>
      <c r="P837">
        <v>2</v>
      </c>
      <c r="Q837" t="s">
        <v>348</v>
      </c>
      <c r="S837" t="s">
        <v>541</v>
      </c>
      <c r="X837" t="s">
        <v>350</v>
      </c>
      <c r="Z837" t="s">
        <v>351</v>
      </c>
    </row>
    <row r="838" spans="1:26">
      <c r="A838" t="s">
        <v>1792</v>
      </c>
      <c r="B838">
        <v>74856030</v>
      </c>
      <c r="C838" t="s">
        <v>1790</v>
      </c>
      <c r="D838" t="s">
        <v>1791</v>
      </c>
      <c r="E838" t="s">
        <v>343</v>
      </c>
      <c r="F838">
        <v>23</v>
      </c>
      <c r="G838" t="s">
        <v>344</v>
      </c>
      <c r="H838">
        <v>24296</v>
      </c>
      <c r="I838" t="s">
        <v>1714</v>
      </c>
      <c r="J838" t="s">
        <v>1715</v>
      </c>
      <c r="K838" t="s">
        <v>1714</v>
      </c>
      <c r="L838">
        <v>20010701</v>
      </c>
      <c r="M838" t="s">
        <v>1792</v>
      </c>
      <c r="N838">
        <v>235096</v>
      </c>
      <c r="P838">
        <v>3</v>
      </c>
      <c r="Q838" t="s">
        <v>348</v>
      </c>
      <c r="S838" t="s">
        <v>541</v>
      </c>
      <c r="X838" t="s">
        <v>350</v>
      </c>
      <c r="Z838" t="s">
        <v>351</v>
      </c>
    </row>
    <row r="839" spans="1:26">
      <c r="A839" t="s">
        <v>1795</v>
      </c>
      <c r="B839">
        <v>74684736</v>
      </c>
      <c r="C839" t="s">
        <v>1793</v>
      </c>
      <c r="D839" t="s">
        <v>1794</v>
      </c>
      <c r="E839" t="s">
        <v>360</v>
      </c>
      <c r="F839">
        <v>23</v>
      </c>
      <c r="G839" t="s">
        <v>344</v>
      </c>
      <c r="H839">
        <v>24296</v>
      </c>
      <c r="I839" t="s">
        <v>1714</v>
      </c>
      <c r="J839" t="s">
        <v>1715</v>
      </c>
      <c r="K839" t="s">
        <v>1714</v>
      </c>
      <c r="L839">
        <v>20010622</v>
      </c>
      <c r="M839" t="s">
        <v>1795</v>
      </c>
      <c r="N839">
        <v>235096</v>
      </c>
      <c r="P839">
        <v>3</v>
      </c>
      <c r="Q839" t="s">
        <v>348</v>
      </c>
      <c r="S839" t="s">
        <v>541</v>
      </c>
      <c r="X839" t="s">
        <v>350</v>
      </c>
      <c r="Z839" t="s">
        <v>351</v>
      </c>
    </row>
    <row r="840" spans="1:26">
      <c r="A840" t="s">
        <v>1798</v>
      </c>
      <c r="B840">
        <v>98807739</v>
      </c>
      <c r="C840" t="s">
        <v>1796</v>
      </c>
      <c r="D840" t="s">
        <v>1797</v>
      </c>
      <c r="E840" t="s">
        <v>343</v>
      </c>
      <c r="F840">
        <v>23</v>
      </c>
      <c r="G840" t="s">
        <v>344</v>
      </c>
      <c r="H840">
        <v>24296</v>
      </c>
      <c r="I840" t="s">
        <v>1714</v>
      </c>
      <c r="J840" t="s">
        <v>1715</v>
      </c>
      <c r="K840" t="s">
        <v>1714</v>
      </c>
      <c r="L840">
        <v>20031003</v>
      </c>
      <c r="M840" t="s">
        <v>1798</v>
      </c>
      <c r="N840">
        <v>235096</v>
      </c>
      <c r="P840">
        <v>1</v>
      </c>
      <c r="Q840" t="s">
        <v>348</v>
      </c>
      <c r="S840" t="s">
        <v>541</v>
      </c>
      <c r="X840" t="s">
        <v>350</v>
      </c>
      <c r="Z840" t="s">
        <v>351</v>
      </c>
    </row>
    <row r="841" spans="1:26">
      <c r="A841" t="s">
        <v>1801</v>
      </c>
      <c r="B841">
        <v>74490024</v>
      </c>
      <c r="C841" t="s">
        <v>1799</v>
      </c>
      <c r="D841" t="s">
        <v>1800</v>
      </c>
      <c r="E841" t="s">
        <v>360</v>
      </c>
      <c r="F841">
        <v>23</v>
      </c>
      <c r="G841" t="s">
        <v>344</v>
      </c>
      <c r="H841">
        <v>24296</v>
      </c>
      <c r="I841" t="s">
        <v>1714</v>
      </c>
      <c r="J841" t="s">
        <v>1715</v>
      </c>
      <c r="K841" t="s">
        <v>1714</v>
      </c>
      <c r="L841">
        <v>20020327</v>
      </c>
      <c r="M841" t="s">
        <v>1801</v>
      </c>
      <c r="N841">
        <v>235096</v>
      </c>
      <c r="P841">
        <v>3</v>
      </c>
      <c r="Q841" t="s">
        <v>348</v>
      </c>
      <c r="S841" t="s">
        <v>541</v>
      </c>
      <c r="X841" t="s">
        <v>350</v>
      </c>
      <c r="Z841" t="s">
        <v>351</v>
      </c>
    </row>
    <row r="842" spans="1:26">
      <c r="A842" t="s">
        <v>1804</v>
      </c>
      <c r="B842">
        <v>87889040</v>
      </c>
      <c r="C842" t="s">
        <v>1802</v>
      </c>
      <c r="D842" t="s">
        <v>1803</v>
      </c>
      <c r="E842" t="s">
        <v>343</v>
      </c>
      <c r="F842">
        <v>23</v>
      </c>
      <c r="G842" t="s">
        <v>344</v>
      </c>
      <c r="H842">
        <v>24296</v>
      </c>
      <c r="I842" t="s">
        <v>1714</v>
      </c>
      <c r="J842" t="s">
        <v>1715</v>
      </c>
      <c r="K842" t="s">
        <v>1714</v>
      </c>
      <c r="L842">
        <v>20020702</v>
      </c>
      <c r="M842" t="s">
        <v>1804</v>
      </c>
      <c r="N842">
        <v>235096</v>
      </c>
      <c r="P842">
        <v>2</v>
      </c>
      <c r="Q842" t="s">
        <v>348</v>
      </c>
      <c r="S842" t="s">
        <v>541</v>
      </c>
      <c r="X842" t="s">
        <v>350</v>
      </c>
      <c r="Z842" t="s">
        <v>351</v>
      </c>
    </row>
    <row r="843" spans="1:26">
      <c r="A843" t="s">
        <v>1807</v>
      </c>
      <c r="B843">
        <v>87890840</v>
      </c>
      <c r="C843" t="s">
        <v>1805</v>
      </c>
      <c r="D843" t="s">
        <v>1806</v>
      </c>
      <c r="E843" t="s">
        <v>360</v>
      </c>
      <c r="F843">
        <v>23</v>
      </c>
      <c r="G843" t="s">
        <v>344</v>
      </c>
      <c r="H843">
        <v>24296</v>
      </c>
      <c r="I843" t="s">
        <v>1714</v>
      </c>
      <c r="J843" t="s">
        <v>1715</v>
      </c>
      <c r="K843" t="s">
        <v>1714</v>
      </c>
      <c r="L843">
        <v>20020619</v>
      </c>
      <c r="M843" t="s">
        <v>1807</v>
      </c>
      <c r="N843">
        <v>235096</v>
      </c>
      <c r="P843">
        <v>2</v>
      </c>
      <c r="Q843" t="s">
        <v>348</v>
      </c>
      <c r="S843" t="s">
        <v>541</v>
      </c>
      <c r="X843" t="s">
        <v>350</v>
      </c>
      <c r="Z843" t="s">
        <v>351</v>
      </c>
    </row>
    <row r="844" spans="1:26">
      <c r="A844" t="s">
        <v>1810</v>
      </c>
      <c r="B844">
        <v>87891437</v>
      </c>
      <c r="C844" t="s">
        <v>1808</v>
      </c>
      <c r="D844" t="s">
        <v>1809</v>
      </c>
      <c r="E844" t="s">
        <v>360</v>
      </c>
      <c r="F844">
        <v>23</v>
      </c>
      <c r="G844" t="s">
        <v>344</v>
      </c>
      <c r="H844">
        <v>24296</v>
      </c>
      <c r="I844" t="s">
        <v>1714</v>
      </c>
      <c r="J844" t="s">
        <v>1715</v>
      </c>
      <c r="K844" t="s">
        <v>1714</v>
      </c>
      <c r="L844">
        <v>20020628</v>
      </c>
      <c r="M844" t="s">
        <v>1810</v>
      </c>
      <c r="N844">
        <v>235096</v>
      </c>
      <c r="P844">
        <v>2</v>
      </c>
      <c r="Q844" t="s">
        <v>348</v>
      </c>
      <c r="S844" t="s">
        <v>541</v>
      </c>
      <c r="X844" t="s">
        <v>350</v>
      </c>
      <c r="Z844" t="s">
        <v>351</v>
      </c>
    </row>
    <row r="845" spans="1:26">
      <c r="A845" t="s">
        <v>1813</v>
      </c>
      <c r="B845">
        <v>87891740</v>
      </c>
      <c r="C845" t="s">
        <v>1811</v>
      </c>
      <c r="D845" t="s">
        <v>1812</v>
      </c>
      <c r="E845" t="s">
        <v>360</v>
      </c>
      <c r="F845">
        <v>23</v>
      </c>
      <c r="G845" t="s">
        <v>344</v>
      </c>
      <c r="H845">
        <v>24296</v>
      </c>
      <c r="I845" t="s">
        <v>1714</v>
      </c>
      <c r="J845" t="s">
        <v>1715</v>
      </c>
      <c r="K845" t="s">
        <v>1714</v>
      </c>
      <c r="L845">
        <v>20020821</v>
      </c>
      <c r="M845" t="s">
        <v>1813</v>
      </c>
      <c r="N845">
        <v>235096</v>
      </c>
      <c r="P845">
        <v>2</v>
      </c>
      <c r="Q845" t="s">
        <v>348</v>
      </c>
      <c r="S845" t="s">
        <v>541</v>
      </c>
      <c r="X845" t="s">
        <v>350</v>
      </c>
      <c r="Z845" t="s">
        <v>351</v>
      </c>
    </row>
    <row r="846" spans="1:26">
      <c r="A846" t="s">
        <v>1816</v>
      </c>
      <c r="B846">
        <v>98830533</v>
      </c>
      <c r="C846" t="s">
        <v>1814</v>
      </c>
      <c r="D846" t="s">
        <v>1815</v>
      </c>
      <c r="E846" t="s">
        <v>360</v>
      </c>
      <c r="F846">
        <v>23</v>
      </c>
      <c r="G846" t="s">
        <v>344</v>
      </c>
      <c r="H846">
        <v>24296</v>
      </c>
      <c r="I846" t="s">
        <v>1714</v>
      </c>
      <c r="J846" t="s">
        <v>1715</v>
      </c>
      <c r="K846" t="s">
        <v>1714</v>
      </c>
      <c r="L846">
        <v>20030621</v>
      </c>
      <c r="M846" t="s">
        <v>1816</v>
      </c>
      <c r="N846">
        <v>235096</v>
      </c>
      <c r="P846">
        <v>1</v>
      </c>
      <c r="Q846" t="s">
        <v>348</v>
      </c>
      <c r="S846" t="s">
        <v>541</v>
      </c>
      <c r="X846" t="s">
        <v>350</v>
      </c>
      <c r="Z846" t="s">
        <v>351</v>
      </c>
    </row>
    <row r="847" spans="1:26">
      <c r="A847" t="s">
        <v>1819</v>
      </c>
      <c r="B847">
        <v>87890032</v>
      </c>
      <c r="C847" t="s">
        <v>1817</v>
      </c>
      <c r="D847" t="s">
        <v>1818</v>
      </c>
      <c r="E847" t="s">
        <v>343</v>
      </c>
      <c r="F847">
        <v>23</v>
      </c>
      <c r="G847" t="s">
        <v>344</v>
      </c>
      <c r="H847">
        <v>24296</v>
      </c>
      <c r="I847" t="s">
        <v>1714</v>
      </c>
      <c r="J847" t="s">
        <v>1715</v>
      </c>
      <c r="K847" t="s">
        <v>1714</v>
      </c>
      <c r="L847">
        <v>20030214</v>
      </c>
      <c r="M847" t="s">
        <v>1819</v>
      </c>
      <c r="N847">
        <v>235096</v>
      </c>
      <c r="P847">
        <v>2</v>
      </c>
      <c r="Q847" t="s">
        <v>348</v>
      </c>
      <c r="S847" t="s">
        <v>541</v>
      </c>
      <c r="X847" t="s">
        <v>350</v>
      </c>
      <c r="Z847" t="s">
        <v>351</v>
      </c>
    </row>
    <row r="848" spans="1:26">
      <c r="A848" t="s">
        <v>1822</v>
      </c>
      <c r="B848">
        <v>74493128</v>
      </c>
      <c r="C848" t="s">
        <v>1820</v>
      </c>
      <c r="D848" t="s">
        <v>1821</v>
      </c>
      <c r="E848" t="s">
        <v>360</v>
      </c>
      <c r="F848">
        <v>23</v>
      </c>
      <c r="G848" t="s">
        <v>344</v>
      </c>
      <c r="H848">
        <v>24296</v>
      </c>
      <c r="I848" t="s">
        <v>1714</v>
      </c>
      <c r="J848" t="s">
        <v>1715</v>
      </c>
      <c r="K848" t="s">
        <v>1714</v>
      </c>
      <c r="L848">
        <v>20010729</v>
      </c>
      <c r="M848" t="s">
        <v>1822</v>
      </c>
      <c r="N848">
        <v>235096</v>
      </c>
      <c r="P848">
        <v>3</v>
      </c>
      <c r="Q848" t="s">
        <v>348</v>
      </c>
      <c r="S848" t="s">
        <v>541</v>
      </c>
      <c r="X848" t="s">
        <v>350</v>
      </c>
      <c r="Z848" t="s">
        <v>351</v>
      </c>
    </row>
    <row r="849" spans="1:26">
      <c r="A849" t="s">
        <v>1825</v>
      </c>
      <c r="B849">
        <v>98806940</v>
      </c>
      <c r="C849" t="s">
        <v>1823</v>
      </c>
      <c r="D849" t="s">
        <v>1824</v>
      </c>
      <c r="E849" t="s">
        <v>343</v>
      </c>
      <c r="F849">
        <v>23</v>
      </c>
      <c r="G849" t="s">
        <v>344</v>
      </c>
      <c r="H849">
        <v>24296</v>
      </c>
      <c r="I849" t="s">
        <v>1714</v>
      </c>
      <c r="J849" t="s">
        <v>1715</v>
      </c>
      <c r="K849" t="s">
        <v>1714</v>
      </c>
      <c r="L849">
        <v>20040330</v>
      </c>
      <c r="M849" t="s">
        <v>1825</v>
      </c>
      <c r="N849">
        <v>235096</v>
      </c>
      <c r="P849">
        <v>1</v>
      </c>
      <c r="Q849" t="s">
        <v>348</v>
      </c>
      <c r="S849" t="s">
        <v>541</v>
      </c>
      <c r="X849" t="s">
        <v>350</v>
      </c>
      <c r="Z849" t="s">
        <v>351</v>
      </c>
    </row>
    <row r="850" spans="1:26">
      <c r="A850" t="s">
        <v>1828</v>
      </c>
      <c r="B850">
        <v>98816638</v>
      </c>
      <c r="C850" t="s">
        <v>1826</v>
      </c>
      <c r="D850" t="s">
        <v>1827</v>
      </c>
      <c r="E850" t="s">
        <v>343</v>
      </c>
      <c r="F850">
        <v>23</v>
      </c>
      <c r="G850" t="s">
        <v>344</v>
      </c>
      <c r="H850">
        <v>24296</v>
      </c>
      <c r="I850" t="s">
        <v>1714</v>
      </c>
      <c r="J850" t="s">
        <v>1715</v>
      </c>
      <c r="K850" t="s">
        <v>1714</v>
      </c>
      <c r="L850">
        <v>20030508</v>
      </c>
      <c r="M850" t="s">
        <v>1828</v>
      </c>
      <c r="N850">
        <v>235096</v>
      </c>
      <c r="P850">
        <v>1</v>
      </c>
      <c r="Q850" t="s">
        <v>348</v>
      </c>
      <c r="S850" t="s">
        <v>541</v>
      </c>
      <c r="X850" t="s">
        <v>350</v>
      </c>
      <c r="Z850" t="s">
        <v>351</v>
      </c>
    </row>
    <row r="851" spans="1:26">
      <c r="A851" t="s">
        <v>1831</v>
      </c>
      <c r="B851">
        <v>98815132</v>
      </c>
      <c r="C851" t="s">
        <v>1829</v>
      </c>
      <c r="D851" t="s">
        <v>1830</v>
      </c>
      <c r="E851" t="s">
        <v>343</v>
      </c>
      <c r="F851">
        <v>23</v>
      </c>
      <c r="G851" t="s">
        <v>344</v>
      </c>
      <c r="H851">
        <v>24296</v>
      </c>
      <c r="I851" t="s">
        <v>1714</v>
      </c>
      <c r="J851" t="s">
        <v>1715</v>
      </c>
      <c r="K851" t="s">
        <v>1714</v>
      </c>
      <c r="L851">
        <v>20040326</v>
      </c>
      <c r="M851" t="s">
        <v>1831</v>
      </c>
      <c r="N851">
        <v>235096</v>
      </c>
      <c r="P851">
        <v>1</v>
      </c>
      <c r="Q851" t="s">
        <v>348</v>
      </c>
      <c r="S851" t="s">
        <v>541</v>
      </c>
      <c r="X851" t="s">
        <v>350</v>
      </c>
      <c r="Z851" t="s">
        <v>351</v>
      </c>
    </row>
    <row r="852" spans="1:26">
      <c r="A852" t="s">
        <v>1834</v>
      </c>
      <c r="B852">
        <v>87889343</v>
      </c>
      <c r="C852" t="s">
        <v>1832</v>
      </c>
      <c r="D852" t="s">
        <v>1833</v>
      </c>
      <c r="E852" t="s">
        <v>343</v>
      </c>
      <c r="F852">
        <v>23</v>
      </c>
      <c r="G852" t="s">
        <v>344</v>
      </c>
      <c r="H852">
        <v>24296</v>
      </c>
      <c r="I852" t="s">
        <v>1714</v>
      </c>
      <c r="J852" t="s">
        <v>1715</v>
      </c>
      <c r="K852" t="s">
        <v>1714</v>
      </c>
      <c r="L852">
        <v>20021204</v>
      </c>
      <c r="M852" t="s">
        <v>1834</v>
      </c>
      <c r="N852">
        <v>235096</v>
      </c>
      <c r="P852">
        <v>2</v>
      </c>
      <c r="Q852" t="s">
        <v>348</v>
      </c>
      <c r="S852" t="s">
        <v>541</v>
      </c>
      <c r="X852" t="s">
        <v>350</v>
      </c>
      <c r="Z852" t="s">
        <v>351</v>
      </c>
    </row>
    <row r="853" spans="1:26">
      <c r="A853" t="s">
        <v>1837</v>
      </c>
      <c r="B853">
        <v>98805636</v>
      </c>
      <c r="C853" t="s">
        <v>1835</v>
      </c>
      <c r="D853" t="s">
        <v>1836</v>
      </c>
      <c r="E853" t="s">
        <v>343</v>
      </c>
      <c r="F853">
        <v>23</v>
      </c>
      <c r="G853" t="s">
        <v>344</v>
      </c>
      <c r="H853">
        <v>24296</v>
      </c>
      <c r="I853" t="s">
        <v>1714</v>
      </c>
      <c r="J853" t="s">
        <v>1715</v>
      </c>
      <c r="K853" t="s">
        <v>1714</v>
      </c>
      <c r="L853">
        <v>20030729</v>
      </c>
      <c r="M853" t="s">
        <v>1837</v>
      </c>
      <c r="N853">
        <v>235096</v>
      </c>
      <c r="P853">
        <v>1</v>
      </c>
      <c r="Q853" t="s">
        <v>348</v>
      </c>
      <c r="S853" t="s">
        <v>541</v>
      </c>
      <c r="X853" t="s">
        <v>350</v>
      </c>
      <c r="Z853" t="s">
        <v>351</v>
      </c>
    </row>
    <row r="854" spans="1:26">
      <c r="A854" t="s">
        <v>1840</v>
      </c>
      <c r="B854">
        <v>98834133</v>
      </c>
      <c r="C854" t="s">
        <v>1838</v>
      </c>
      <c r="D854" t="s">
        <v>1839</v>
      </c>
      <c r="E854" t="s">
        <v>360</v>
      </c>
      <c r="F854">
        <v>23</v>
      </c>
      <c r="G854" t="s">
        <v>344</v>
      </c>
      <c r="H854">
        <v>24296</v>
      </c>
      <c r="I854" t="s">
        <v>1714</v>
      </c>
      <c r="J854" t="s">
        <v>1715</v>
      </c>
      <c r="K854" t="s">
        <v>1714</v>
      </c>
      <c r="L854">
        <v>20031226</v>
      </c>
      <c r="M854" t="s">
        <v>1840</v>
      </c>
      <c r="N854">
        <v>235096</v>
      </c>
      <c r="P854">
        <v>1</v>
      </c>
      <c r="Q854" t="s">
        <v>348</v>
      </c>
      <c r="S854" t="s">
        <v>541</v>
      </c>
      <c r="X854" t="s">
        <v>350</v>
      </c>
      <c r="Z854" t="s">
        <v>351</v>
      </c>
    </row>
    <row r="855" spans="1:26">
      <c r="A855" t="s">
        <v>1843</v>
      </c>
      <c r="B855">
        <v>88995039</v>
      </c>
      <c r="C855" t="s">
        <v>1841</v>
      </c>
      <c r="D855" t="s">
        <v>1842</v>
      </c>
      <c r="E855" t="s">
        <v>343</v>
      </c>
      <c r="F855">
        <v>23</v>
      </c>
      <c r="G855" t="s">
        <v>344</v>
      </c>
      <c r="H855">
        <v>24296</v>
      </c>
      <c r="I855" t="s">
        <v>1714</v>
      </c>
      <c r="J855" t="s">
        <v>1715</v>
      </c>
      <c r="K855" t="s">
        <v>1714</v>
      </c>
      <c r="L855">
        <v>20020816</v>
      </c>
      <c r="M855" t="s">
        <v>1843</v>
      </c>
      <c r="N855">
        <v>235096</v>
      </c>
      <c r="P855">
        <v>2</v>
      </c>
      <c r="Q855" t="s">
        <v>348</v>
      </c>
      <c r="S855" t="s">
        <v>541</v>
      </c>
      <c r="X855" t="s">
        <v>350</v>
      </c>
      <c r="Z855" t="s">
        <v>351</v>
      </c>
    </row>
    <row r="856" spans="1:26">
      <c r="A856" t="s">
        <v>1846</v>
      </c>
      <c r="B856">
        <v>98836034</v>
      </c>
      <c r="C856" t="s">
        <v>1844</v>
      </c>
      <c r="D856" t="s">
        <v>1845</v>
      </c>
      <c r="E856" t="s">
        <v>360</v>
      </c>
      <c r="F856">
        <v>23</v>
      </c>
      <c r="G856" t="s">
        <v>344</v>
      </c>
      <c r="H856">
        <v>24296</v>
      </c>
      <c r="I856" t="s">
        <v>1714</v>
      </c>
      <c r="J856" t="s">
        <v>1715</v>
      </c>
      <c r="K856" t="s">
        <v>1714</v>
      </c>
      <c r="L856">
        <v>20031021</v>
      </c>
      <c r="M856" t="s">
        <v>1846</v>
      </c>
      <c r="N856">
        <v>235096</v>
      </c>
      <c r="P856">
        <v>1</v>
      </c>
      <c r="Q856" t="s">
        <v>348</v>
      </c>
      <c r="S856" t="s">
        <v>541</v>
      </c>
      <c r="X856" t="s">
        <v>350</v>
      </c>
      <c r="Z856" t="s">
        <v>351</v>
      </c>
    </row>
    <row r="857" spans="1:26">
      <c r="A857" t="s">
        <v>1849</v>
      </c>
      <c r="B857">
        <v>98830937</v>
      </c>
      <c r="C857" t="s">
        <v>1847</v>
      </c>
      <c r="D857" t="s">
        <v>1848</v>
      </c>
      <c r="E857" t="s">
        <v>360</v>
      </c>
      <c r="F857">
        <v>23</v>
      </c>
      <c r="G857" t="s">
        <v>344</v>
      </c>
      <c r="H857">
        <v>24296</v>
      </c>
      <c r="I857" t="s">
        <v>1714</v>
      </c>
      <c r="J857" t="s">
        <v>1715</v>
      </c>
      <c r="K857" t="s">
        <v>1714</v>
      </c>
      <c r="L857">
        <v>20031016</v>
      </c>
      <c r="M857" t="s">
        <v>1849</v>
      </c>
      <c r="N857">
        <v>235096</v>
      </c>
      <c r="P857">
        <v>1</v>
      </c>
      <c r="Q857" t="s">
        <v>348</v>
      </c>
      <c r="S857" t="s">
        <v>541</v>
      </c>
      <c r="X857" t="s">
        <v>350</v>
      </c>
      <c r="Z857" t="s">
        <v>351</v>
      </c>
    </row>
    <row r="858" spans="1:26">
      <c r="A858" t="s">
        <v>1852</v>
      </c>
      <c r="B858">
        <v>98834840</v>
      </c>
      <c r="C858" t="s">
        <v>1850</v>
      </c>
      <c r="D858" t="s">
        <v>1851</v>
      </c>
      <c r="E858" t="s">
        <v>360</v>
      </c>
      <c r="F858">
        <v>23</v>
      </c>
      <c r="G858" t="s">
        <v>344</v>
      </c>
      <c r="H858">
        <v>24296</v>
      </c>
      <c r="I858" t="s">
        <v>1714</v>
      </c>
      <c r="J858" t="s">
        <v>1715</v>
      </c>
      <c r="K858" t="s">
        <v>1714</v>
      </c>
      <c r="L858">
        <v>20030903</v>
      </c>
      <c r="M858" t="s">
        <v>1852</v>
      </c>
      <c r="N858">
        <v>235096</v>
      </c>
      <c r="P858">
        <v>1</v>
      </c>
      <c r="Q858" t="s">
        <v>348</v>
      </c>
      <c r="S858" t="s">
        <v>541</v>
      </c>
      <c r="X858" t="s">
        <v>350</v>
      </c>
      <c r="Z858" t="s">
        <v>351</v>
      </c>
    </row>
    <row r="859" spans="1:26">
      <c r="A859" t="s">
        <v>1855</v>
      </c>
      <c r="B859">
        <v>98836539</v>
      </c>
      <c r="C859" t="s">
        <v>1853</v>
      </c>
      <c r="D859" t="s">
        <v>1854</v>
      </c>
      <c r="E859" t="s">
        <v>360</v>
      </c>
      <c r="F859">
        <v>23</v>
      </c>
      <c r="G859" t="s">
        <v>344</v>
      </c>
      <c r="H859">
        <v>24296</v>
      </c>
      <c r="I859" t="s">
        <v>1714</v>
      </c>
      <c r="J859" t="s">
        <v>1715</v>
      </c>
      <c r="K859" t="s">
        <v>1714</v>
      </c>
      <c r="L859">
        <v>20031103</v>
      </c>
      <c r="M859" t="s">
        <v>1855</v>
      </c>
      <c r="N859">
        <v>235096</v>
      </c>
      <c r="P859">
        <v>1</v>
      </c>
      <c r="Q859" t="s">
        <v>348</v>
      </c>
      <c r="S859" t="s">
        <v>541</v>
      </c>
      <c r="X859" t="s">
        <v>350</v>
      </c>
      <c r="Z859" t="s">
        <v>351</v>
      </c>
    </row>
    <row r="860" spans="1:26">
      <c r="A860" t="s">
        <v>1858</v>
      </c>
      <c r="B860">
        <v>98835134</v>
      </c>
      <c r="C860" t="s">
        <v>1856</v>
      </c>
      <c r="D860" t="s">
        <v>1857</v>
      </c>
      <c r="E860" t="s">
        <v>360</v>
      </c>
      <c r="F860">
        <v>23</v>
      </c>
      <c r="G860" t="s">
        <v>344</v>
      </c>
      <c r="H860">
        <v>24296</v>
      </c>
      <c r="I860" t="s">
        <v>1714</v>
      </c>
      <c r="J860" t="s">
        <v>1715</v>
      </c>
      <c r="K860" t="s">
        <v>1714</v>
      </c>
      <c r="L860">
        <v>20030429</v>
      </c>
      <c r="M860" t="s">
        <v>1858</v>
      </c>
      <c r="N860">
        <v>235096</v>
      </c>
      <c r="P860">
        <v>1</v>
      </c>
      <c r="Q860" t="s">
        <v>348</v>
      </c>
      <c r="S860" t="s">
        <v>541</v>
      </c>
      <c r="X860" t="s">
        <v>350</v>
      </c>
      <c r="Z860" t="s">
        <v>351</v>
      </c>
    </row>
    <row r="861" spans="1:26">
      <c r="A861" t="s">
        <v>1861</v>
      </c>
      <c r="B861">
        <v>98836943</v>
      </c>
      <c r="C861" t="s">
        <v>1859</v>
      </c>
      <c r="D861" t="s">
        <v>1860</v>
      </c>
      <c r="E861" t="s">
        <v>360</v>
      </c>
      <c r="F861">
        <v>23</v>
      </c>
      <c r="G861" t="s">
        <v>344</v>
      </c>
      <c r="H861">
        <v>24296</v>
      </c>
      <c r="I861" t="s">
        <v>1714</v>
      </c>
      <c r="J861" t="s">
        <v>1715</v>
      </c>
      <c r="K861" t="s">
        <v>1714</v>
      </c>
      <c r="L861">
        <v>20031002</v>
      </c>
      <c r="M861" t="s">
        <v>1861</v>
      </c>
      <c r="N861">
        <v>235096</v>
      </c>
      <c r="P861">
        <v>1</v>
      </c>
      <c r="Q861" t="s">
        <v>348</v>
      </c>
      <c r="S861" t="s">
        <v>541</v>
      </c>
      <c r="X861" t="s">
        <v>350</v>
      </c>
      <c r="Z861" t="s">
        <v>351</v>
      </c>
    </row>
    <row r="862" spans="1:26">
      <c r="A862" t="s">
        <v>1864</v>
      </c>
      <c r="B862">
        <v>87890739</v>
      </c>
      <c r="C862" t="s">
        <v>1862</v>
      </c>
      <c r="D862" t="s">
        <v>1863</v>
      </c>
      <c r="E862" t="s">
        <v>360</v>
      </c>
      <c r="F862">
        <v>23</v>
      </c>
      <c r="G862" t="s">
        <v>344</v>
      </c>
      <c r="H862">
        <v>24296</v>
      </c>
      <c r="I862" t="s">
        <v>1714</v>
      </c>
      <c r="J862" t="s">
        <v>1715</v>
      </c>
      <c r="K862" t="s">
        <v>1714</v>
      </c>
      <c r="L862">
        <v>20020520</v>
      </c>
      <c r="M862" t="s">
        <v>1864</v>
      </c>
      <c r="N862">
        <v>235096</v>
      </c>
      <c r="P862">
        <v>2</v>
      </c>
      <c r="Q862" t="s">
        <v>348</v>
      </c>
      <c r="S862" t="s">
        <v>541</v>
      </c>
      <c r="X862" t="s">
        <v>350</v>
      </c>
      <c r="Z862" t="s">
        <v>351</v>
      </c>
    </row>
    <row r="863" spans="1:26">
      <c r="A863" t="s">
        <v>1867</v>
      </c>
      <c r="B863">
        <v>98837439</v>
      </c>
      <c r="C863" t="s">
        <v>1865</v>
      </c>
      <c r="D863" t="s">
        <v>1866</v>
      </c>
      <c r="E863" t="s">
        <v>360</v>
      </c>
      <c r="F863">
        <v>23</v>
      </c>
      <c r="G863" t="s">
        <v>344</v>
      </c>
      <c r="H863">
        <v>24296</v>
      </c>
      <c r="I863" t="s">
        <v>1714</v>
      </c>
      <c r="J863" t="s">
        <v>1715</v>
      </c>
      <c r="K863" t="s">
        <v>1714</v>
      </c>
      <c r="L863">
        <v>20040310</v>
      </c>
      <c r="M863" t="s">
        <v>1867</v>
      </c>
      <c r="N863">
        <v>235096</v>
      </c>
      <c r="P863">
        <v>1</v>
      </c>
      <c r="Q863" t="s">
        <v>348</v>
      </c>
      <c r="S863" t="s">
        <v>541</v>
      </c>
      <c r="X863" t="s">
        <v>350</v>
      </c>
      <c r="Z863" t="s">
        <v>351</v>
      </c>
    </row>
    <row r="864" spans="1:26">
      <c r="A864" t="s">
        <v>1870</v>
      </c>
      <c r="B864">
        <v>87889747</v>
      </c>
      <c r="C864" t="s">
        <v>1868</v>
      </c>
      <c r="D864" t="s">
        <v>1869</v>
      </c>
      <c r="E864" t="s">
        <v>343</v>
      </c>
      <c r="F864">
        <v>23</v>
      </c>
      <c r="G864" t="s">
        <v>344</v>
      </c>
      <c r="H864">
        <v>24296</v>
      </c>
      <c r="I864" t="s">
        <v>1714</v>
      </c>
      <c r="J864" t="s">
        <v>1715</v>
      </c>
      <c r="K864" t="s">
        <v>1714</v>
      </c>
      <c r="L864">
        <v>20020818</v>
      </c>
      <c r="M864" t="s">
        <v>1870</v>
      </c>
      <c r="N864">
        <v>235096</v>
      </c>
      <c r="P864">
        <v>2</v>
      </c>
      <c r="Q864" t="s">
        <v>348</v>
      </c>
      <c r="S864" t="s">
        <v>541</v>
      </c>
      <c r="X864" t="s">
        <v>350</v>
      </c>
      <c r="Z864" t="s">
        <v>351</v>
      </c>
    </row>
    <row r="865" spans="1:26">
      <c r="A865" t="s">
        <v>1873</v>
      </c>
      <c r="B865">
        <v>98837742</v>
      </c>
      <c r="C865" t="s">
        <v>1871</v>
      </c>
      <c r="D865" t="s">
        <v>1872</v>
      </c>
      <c r="E865" t="s">
        <v>360</v>
      </c>
      <c r="F865">
        <v>23</v>
      </c>
      <c r="G865" t="s">
        <v>344</v>
      </c>
      <c r="H865">
        <v>24296</v>
      </c>
      <c r="I865" t="s">
        <v>1714</v>
      </c>
      <c r="J865" t="s">
        <v>1715</v>
      </c>
      <c r="K865" t="s">
        <v>1714</v>
      </c>
      <c r="L865">
        <v>20030604</v>
      </c>
      <c r="M865" t="s">
        <v>1873</v>
      </c>
      <c r="N865">
        <v>235096</v>
      </c>
      <c r="P865">
        <v>1</v>
      </c>
      <c r="Q865" t="s">
        <v>348</v>
      </c>
      <c r="S865" t="s">
        <v>541</v>
      </c>
      <c r="X865" t="s">
        <v>350</v>
      </c>
      <c r="Z865" t="s">
        <v>351</v>
      </c>
    </row>
    <row r="866" spans="1:26">
      <c r="A866" t="s">
        <v>1876</v>
      </c>
      <c r="B866">
        <v>98807234</v>
      </c>
      <c r="C866" t="s">
        <v>1874</v>
      </c>
      <c r="D866" t="s">
        <v>1875</v>
      </c>
      <c r="E866" t="s">
        <v>343</v>
      </c>
      <c r="F866">
        <v>23</v>
      </c>
      <c r="G866" t="s">
        <v>344</v>
      </c>
      <c r="H866">
        <v>24296</v>
      </c>
      <c r="I866" t="s">
        <v>1714</v>
      </c>
      <c r="J866" t="s">
        <v>1715</v>
      </c>
      <c r="K866" t="s">
        <v>1714</v>
      </c>
      <c r="L866">
        <v>20030531</v>
      </c>
      <c r="M866" t="s">
        <v>1876</v>
      </c>
      <c r="N866">
        <v>235096</v>
      </c>
      <c r="P866">
        <v>1</v>
      </c>
      <c r="Q866" t="s">
        <v>348</v>
      </c>
      <c r="S866" t="s">
        <v>541</v>
      </c>
      <c r="X866" t="s">
        <v>350</v>
      </c>
      <c r="Z866" t="s">
        <v>351</v>
      </c>
    </row>
    <row r="867" spans="1:26">
      <c r="A867" t="s">
        <v>1879</v>
      </c>
      <c r="B867">
        <v>87888847</v>
      </c>
      <c r="C867" t="s">
        <v>1877</v>
      </c>
      <c r="D867" t="s">
        <v>1878</v>
      </c>
      <c r="E867" t="s">
        <v>343</v>
      </c>
      <c r="F867">
        <v>23</v>
      </c>
      <c r="G867" t="s">
        <v>344</v>
      </c>
      <c r="H867">
        <v>24296</v>
      </c>
      <c r="I867" t="s">
        <v>1714</v>
      </c>
      <c r="J867" t="s">
        <v>1715</v>
      </c>
      <c r="K867" t="s">
        <v>1714</v>
      </c>
      <c r="L867">
        <v>20020527</v>
      </c>
      <c r="M867" t="s">
        <v>1879</v>
      </c>
      <c r="N867">
        <v>235096</v>
      </c>
      <c r="P867">
        <v>2</v>
      </c>
      <c r="Q867" t="s">
        <v>348</v>
      </c>
      <c r="S867" t="s">
        <v>541</v>
      </c>
      <c r="X867" t="s">
        <v>350</v>
      </c>
      <c r="Z867" t="s">
        <v>351</v>
      </c>
    </row>
    <row r="868" spans="1:26">
      <c r="A868" t="s">
        <v>1882</v>
      </c>
      <c r="B868">
        <v>98817033</v>
      </c>
      <c r="C868" t="s">
        <v>1880</v>
      </c>
      <c r="D868" t="s">
        <v>1881</v>
      </c>
      <c r="E868" t="s">
        <v>343</v>
      </c>
      <c r="F868">
        <v>23</v>
      </c>
      <c r="G868" t="s">
        <v>344</v>
      </c>
      <c r="H868">
        <v>24296</v>
      </c>
      <c r="I868" t="s">
        <v>1714</v>
      </c>
      <c r="J868" t="s">
        <v>1715</v>
      </c>
      <c r="K868" t="s">
        <v>1714</v>
      </c>
      <c r="L868">
        <v>20040226</v>
      </c>
      <c r="M868" t="s">
        <v>1882</v>
      </c>
      <c r="N868">
        <v>235096</v>
      </c>
      <c r="P868">
        <v>1</v>
      </c>
      <c r="Q868" t="s">
        <v>348</v>
      </c>
      <c r="S868" t="s">
        <v>541</v>
      </c>
      <c r="X868" t="s">
        <v>350</v>
      </c>
      <c r="Z868" t="s">
        <v>351</v>
      </c>
    </row>
    <row r="869" spans="1:26">
      <c r="A869" t="s">
        <v>1885</v>
      </c>
      <c r="B869">
        <v>87888645</v>
      </c>
      <c r="C869" t="s">
        <v>1883</v>
      </c>
      <c r="D869" t="s">
        <v>1884</v>
      </c>
      <c r="E869" t="s">
        <v>343</v>
      </c>
      <c r="F869">
        <v>23</v>
      </c>
      <c r="G869" t="s">
        <v>344</v>
      </c>
      <c r="H869">
        <v>24296</v>
      </c>
      <c r="I869" t="s">
        <v>1714</v>
      </c>
      <c r="J869" t="s">
        <v>1715</v>
      </c>
      <c r="K869" t="s">
        <v>1714</v>
      </c>
      <c r="L869">
        <v>20020816</v>
      </c>
      <c r="M869" t="s">
        <v>1885</v>
      </c>
      <c r="N869">
        <v>235096</v>
      </c>
      <c r="P869">
        <v>2</v>
      </c>
      <c r="Q869" t="s">
        <v>348</v>
      </c>
      <c r="S869" t="s">
        <v>541</v>
      </c>
      <c r="X869" t="s">
        <v>350</v>
      </c>
      <c r="Z869" t="s">
        <v>351</v>
      </c>
    </row>
    <row r="870" spans="1:26">
      <c r="A870" t="s">
        <v>1888</v>
      </c>
      <c r="B870">
        <v>74856232</v>
      </c>
      <c r="C870" t="s">
        <v>1886</v>
      </c>
      <c r="D870" t="s">
        <v>1887</v>
      </c>
      <c r="E870" t="s">
        <v>343</v>
      </c>
      <c r="F870">
        <v>23</v>
      </c>
      <c r="G870" t="s">
        <v>344</v>
      </c>
      <c r="H870">
        <v>24296</v>
      </c>
      <c r="I870" t="s">
        <v>1714</v>
      </c>
      <c r="J870" t="s">
        <v>1715</v>
      </c>
      <c r="K870" t="s">
        <v>1714</v>
      </c>
      <c r="L870">
        <v>20010608</v>
      </c>
      <c r="M870" t="s">
        <v>1888</v>
      </c>
      <c r="N870">
        <v>235096</v>
      </c>
      <c r="P870">
        <v>3</v>
      </c>
      <c r="Q870" t="s">
        <v>348</v>
      </c>
      <c r="S870" t="s">
        <v>541</v>
      </c>
      <c r="X870" t="s">
        <v>350</v>
      </c>
      <c r="Z870" t="s">
        <v>351</v>
      </c>
    </row>
    <row r="871" spans="1:26">
      <c r="A871" t="s">
        <v>1891</v>
      </c>
      <c r="B871">
        <v>74490630</v>
      </c>
      <c r="C871" t="s">
        <v>1889</v>
      </c>
      <c r="D871" t="s">
        <v>1890</v>
      </c>
      <c r="E871" t="s">
        <v>343</v>
      </c>
      <c r="F871">
        <v>23</v>
      </c>
      <c r="G871" t="s">
        <v>344</v>
      </c>
      <c r="H871">
        <v>24296</v>
      </c>
      <c r="I871" t="s">
        <v>1714</v>
      </c>
      <c r="J871" t="s">
        <v>1715</v>
      </c>
      <c r="K871" t="s">
        <v>1714</v>
      </c>
      <c r="L871">
        <v>20010811</v>
      </c>
      <c r="M871" t="s">
        <v>1891</v>
      </c>
      <c r="N871">
        <v>235096</v>
      </c>
      <c r="P871">
        <v>3</v>
      </c>
      <c r="Q871" t="s">
        <v>348</v>
      </c>
      <c r="S871" t="s">
        <v>541</v>
      </c>
      <c r="X871" t="s">
        <v>350</v>
      </c>
      <c r="Z871" t="s">
        <v>351</v>
      </c>
    </row>
    <row r="872" spans="1:26">
      <c r="A872" t="s">
        <v>1894</v>
      </c>
      <c r="B872">
        <v>98805434</v>
      </c>
      <c r="C872" t="s">
        <v>1892</v>
      </c>
      <c r="D872" t="s">
        <v>1893</v>
      </c>
      <c r="E872" t="s">
        <v>343</v>
      </c>
      <c r="F872">
        <v>23</v>
      </c>
      <c r="G872" t="s">
        <v>344</v>
      </c>
      <c r="H872">
        <v>24296</v>
      </c>
      <c r="I872" t="s">
        <v>1714</v>
      </c>
      <c r="J872" t="s">
        <v>1715</v>
      </c>
      <c r="K872" t="s">
        <v>1714</v>
      </c>
      <c r="L872">
        <v>20031002</v>
      </c>
      <c r="M872" t="s">
        <v>1894</v>
      </c>
      <c r="N872">
        <v>235096</v>
      </c>
      <c r="P872">
        <v>1</v>
      </c>
      <c r="Q872" t="s">
        <v>348</v>
      </c>
      <c r="S872" t="s">
        <v>541</v>
      </c>
      <c r="X872" t="s">
        <v>350</v>
      </c>
      <c r="Z872" t="s">
        <v>351</v>
      </c>
    </row>
    <row r="873" spans="1:26">
      <c r="A873" t="s">
        <v>1897</v>
      </c>
      <c r="B873">
        <v>87888241</v>
      </c>
      <c r="C873" t="s">
        <v>1895</v>
      </c>
      <c r="D873" t="s">
        <v>1896</v>
      </c>
      <c r="E873" t="s">
        <v>343</v>
      </c>
      <c r="F873">
        <v>23</v>
      </c>
      <c r="G873" t="s">
        <v>344</v>
      </c>
      <c r="H873">
        <v>24296</v>
      </c>
      <c r="I873" t="s">
        <v>1714</v>
      </c>
      <c r="J873" t="s">
        <v>1715</v>
      </c>
      <c r="K873" t="s">
        <v>1714</v>
      </c>
      <c r="L873">
        <v>20021122</v>
      </c>
      <c r="M873" t="s">
        <v>1897</v>
      </c>
      <c r="N873">
        <v>235096</v>
      </c>
      <c r="P873">
        <v>2</v>
      </c>
      <c r="Q873" t="s">
        <v>348</v>
      </c>
      <c r="S873" t="s">
        <v>541</v>
      </c>
      <c r="X873" t="s">
        <v>350</v>
      </c>
      <c r="Z873" t="s">
        <v>351</v>
      </c>
    </row>
    <row r="874" spans="1:26">
      <c r="A874" t="s">
        <v>1900</v>
      </c>
      <c r="B874">
        <v>98807436</v>
      </c>
      <c r="C874" t="s">
        <v>1898</v>
      </c>
      <c r="D874" t="s">
        <v>1899</v>
      </c>
      <c r="E874" t="s">
        <v>343</v>
      </c>
      <c r="F874">
        <v>23</v>
      </c>
      <c r="G874" t="s">
        <v>344</v>
      </c>
      <c r="H874">
        <v>24296</v>
      </c>
      <c r="I874" t="s">
        <v>1714</v>
      </c>
      <c r="J874" t="s">
        <v>1715</v>
      </c>
      <c r="K874" t="s">
        <v>1714</v>
      </c>
      <c r="L874">
        <v>20030521</v>
      </c>
      <c r="M874" t="s">
        <v>1900</v>
      </c>
      <c r="N874">
        <v>235096</v>
      </c>
      <c r="P874">
        <v>1</v>
      </c>
      <c r="Q874" t="s">
        <v>348</v>
      </c>
      <c r="S874" t="s">
        <v>541</v>
      </c>
      <c r="X874" t="s">
        <v>350</v>
      </c>
      <c r="Z874" t="s">
        <v>351</v>
      </c>
    </row>
    <row r="875" spans="1:26">
      <c r="A875" t="s">
        <v>1903</v>
      </c>
      <c r="B875">
        <v>98805535</v>
      </c>
      <c r="C875" t="s">
        <v>1901</v>
      </c>
      <c r="D875" t="s">
        <v>1902</v>
      </c>
      <c r="E875" t="s">
        <v>343</v>
      </c>
      <c r="F875">
        <v>23</v>
      </c>
      <c r="G875" t="s">
        <v>344</v>
      </c>
      <c r="H875">
        <v>24296</v>
      </c>
      <c r="I875" t="s">
        <v>1714</v>
      </c>
      <c r="J875" t="s">
        <v>1715</v>
      </c>
      <c r="K875" t="s">
        <v>1714</v>
      </c>
      <c r="L875">
        <v>20031010</v>
      </c>
      <c r="M875" t="s">
        <v>1903</v>
      </c>
      <c r="N875">
        <v>235096</v>
      </c>
      <c r="P875">
        <v>1</v>
      </c>
      <c r="Q875" t="s">
        <v>348</v>
      </c>
      <c r="S875" t="s">
        <v>541</v>
      </c>
      <c r="X875" t="s">
        <v>350</v>
      </c>
      <c r="Z875" t="s">
        <v>351</v>
      </c>
    </row>
    <row r="876" spans="1:26">
      <c r="A876" t="s">
        <v>1906</v>
      </c>
      <c r="B876">
        <v>98829743</v>
      </c>
      <c r="C876" t="s">
        <v>1904</v>
      </c>
      <c r="D876" t="s">
        <v>1905</v>
      </c>
      <c r="E876" t="s">
        <v>360</v>
      </c>
      <c r="F876">
        <v>23</v>
      </c>
      <c r="G876" t="s">
        <v>344</v>
      </c>
      <c r="H876">
        <v>24296</v>
      </c>
      <c r="I876" t="s">
        <v>1714</v>
      </c>
      <c r="J876" t="s">
        <v>1715</v>
      </c>
      <c r="K876" t="s">
        <v>1714</v>
      </c>
      <c r="L876">
        <v>20030916</v>
      </c>
      <c r="M876" t="s">
        <v>1906</v>
      </c>
      <c r="N876">
        <v>235096</v>
      </c>
      <c r="P876">
        <v>1</v>
      </c>
      <c r="Q876" t="s">
        <v>348</v>
      </c>
      <c r="S876" t="s">
        <v>541</v>
      </c>
      <c r="X876" t="s">
        <v>350</v>
      </c>
      <c r="Z876" t="s">
        <v>351</v>
      </c>
    </row>
    <row r="877" spans="1:26">
      <c r="A877" t="s">
        <v>1909</v>
      </c>
      <c r="B877">
        <v>87889848</v>
      </c>
      <c r="C877" t="s">
        <v>1907</v>
      </c>
      <c r="D877" t="s">
        <v>1908</v>
      </c>
      <c r="E877" t="s">
        <v>343</v>
      </c>
      <c r="F877">
        <v>23</v>
      </c>
      <c r="G877" t="s">
        <v>344</v>
      </c>
      <c r="H877">
        <v>24296</v>
      </c>
      <c r="I877" t="s">
        <v>1714</v>
      </c>
      <c r="J877" t="s">
        <v>1715</v>
      </c>
      <c r="K877" t="s">
        <v>1714</v>
      </c>
      <c r="L877">
        <v>20020920</v>
      </c>
      <c r="M877" t="s">
        <v>1909</v>
      </c>
      <c r="N877">
        <v>235096</v>
      </c>
      <c r="P877">
        <v>2</v>
      </c>
      <c r="Q877" t="s">
        <v>348</v>
      </c>
      <c r="S877" t="s">
        <v>541</v>
      </c>
      <c r="X877" t="s">
        <v>350</v>
      </c>
      <c r="Z877" t="s">
        <v>351</v>
      </c>
    </row>
    <row r="878" spans="1:26">
      <c r="A878" t="s">
        <v>1912</v>
      </c>
      <c r="B878">
        <v>98815637</v>
      </c>
      <c r="C878" t="s">
        <v>1910</v>
      </c>
      <c r="D878" t="s">
        <v>1911</v>
      </c>
      <c r="E878" t="s">
        <v>343</v>
      </c>
      <c r="F878">
        <v>23</v>
      </c>
      <c r="G878" t="s">
        <v>344</v>
      </c>
      <c r="H878">
        <v>24296</v>
      </c>
      <c r="I878" t="s">
        <v>1714</v>
      </c>
      <c r="J878" t="s">
        <v>1715</v>
      </c>
      <c r="K878" t="s">
        <v>1714</v>
      </c>
      <c r="L878">
        <v>20031119</v>
      </c>
      <c r="M878" t="s">
        <v>1912</v>
      </c>
      <c r="N878">
        <v>235096</v>
      </c>
      <c r="P878">
        <v>1</v>
      </c>
      <c r="Q878" t="s">
        <v>348</v>
      </c>
      <c r="S878" t="s">
        <v>541</v>
      </c>
      <c r="X878" t="s">
        <v>350</v>
      </c>
      <c r="Z878" t="s">
        <v>351</v>
      </c>
    </row>
    <row r="879" spans="1:26">
      <c r="A879" t="s">
        <v>1915</v>
      </c>
      <c r="B879">
        <v>87891942</v>
      </c>
      <c r="C879" t="s">
        <v>1913</v>
      </c>
      <c r="D879" t="s">
        <v>1914</v>
      </c>
      <c r="E879" t="s">
        <v>360</v>
      </c>
      <c r="F879">
        <v>23</v>
      </c>
      <c r="G879" t="s">
        <v>344</v>
      </c>
      <c r="H879">
        <v>24296</v>
      </c>
      <c r="I879" t="s">
        <v>1714</v>
      </c>
      <c r="J879" t="s">
        <v>1715</v>
      </c>
      <c r="K879" t="s">
        <v>1714</v>
      </c>
      <c r="L879">
        <v>20020803</v>
      </c>
      <c r="M879" t="s">
        <v>1915</v>
      </c>
      <c r="N879">
        <v>235096</v>
      </c>
      <c r="P879">
        <v>2</v>
      </c>
      <c r="Q879" t="s">
        <v>348</v>
      </c>
      <c r="S879" t="s">
        <v>541</v>
      </c>
      <c r="X879" t="s">
        <v>350</v>
      </c>
      <c r="Z879" t="s">
        <v>351</v>
      </c>
    </row>
    <row r="880" spans="1:26">
      <c r="A880" t="s">
        <v>1918</v>
      </c>
      <c r="B880">
        <v>98831332</v>
      </c>
      <c r="C880" t="s">
        <v>1916</v>
      </c>
      <c r="D880" t="s">
        <v>1917</v>
      </c>
      <c r="E880" t="s">
        <v>360</v>
      </c>
      <c r="F880">
        <v>23</v>
      </c>
      <c r="G880" t="s">
        <v>344</v>
      </c>
      <c r="H880">
        <v>24296</v>
      </c>
      <c r="I880" t="s">
        <v>1714</v>
      </c>
      <c r="J880" t="s">
        <v>1715</v>
      </c>
      <c r="K880" t="s">
        <v>1714</v>
      </c>
      <c r="L880">
        <v>20030609</v>
      </c>
      <c r="M880" t="s">
        <v>1918</v>
      </c>
      <c r="N880">
        <v>235096</v>
      </c>
      <c r="P880">
        <v>1</v>
      </c>
      <c r="Q880" t="s">
        <v>348</v>
      </c>
      <c r="S880" t="s">
        <v>541</v>
      </c>
      <c r="X880" t="s">
        <v>350</v>
      </c>
      <c r="Z880" t="s">
        <v>351</v>
      </c>
    </row>
    <row r="881" spans="1:26">
      <c r="A881" t="s">
        <v>1921</v>
      </c>
      <c r="B881">
        <v>87890537</v>
      </c>
      <c r="C881" t="s">
        <v>1919</v>
      </c>
      <c r="D881" t="s">
        <v>1920</v>
      </c>
      <c r="E881" t="s">
        <v>360</v>
      </c>
      <c r="F881">
        <v>23</v>
      </c>
      <c r="G881" t="s">
        <v>344</v>
      </c>
      <c r="H881">
        <v>24296</v>
      </c>
      <c r="I881" t="s">
        <v>1714</v>
      </c>
      <c r="J881" t="s">
        <v>1715</v>
      </c>
      <c r="K881" t="s">
        <v>1714</v>
      </c>
      <c r="L881">
        <v>20021126</v>
      </c>
      <c r="M881" t="s">
        <v>1921</v>
      </c>
      <c r="N881">
        <v>235096</v>
      </c>
      <c r="P881">
        <v>2</v>
      </c>
      <c r="Q881" t="s">
        <v>348</v>
      </c>
      <c r="S881" t="s">
        <v>541</v>
      </c>
      <c r="X881" t="s">
        <v>350</v>
      </c>
      <c r="Z881" t="s">
        <v>351</v>
      </c>
    </row>
    <row r="882" spans="1:26">
      <c r="A882" t="s">
        <v>1924</v>
      </c>
      <c r="B882">
        <v>98805030</v>
      </c>
      <c r="C882" t="s">
        <v>1922</v>
      </c>
      <c r="D882" t="s">
        <v>1923</v>
      </c>
      <c r="E882" t="s">
        <v>343</v>
      </c>
      <c r="F882">
        <v>23</v>
      </c>
      <c r="G882" t="s">
        <v>344</v>
      </c>
      <c r="H882">
        <v>24296</v>
      </c>
      <c r="I882" t="s">
        <v>1714</v>
      </c>
      <c r="J882" t="s">
        <v>1715</v>
      </c>
      <c r="K882" t="s">
        <v>1714</v>
      </c>
      <c r="L882">
        <v>20020321</v>
      </c>
      <c r="M882" t="s">
        <v>1924</v>
      </c>
      <c r="N882">
        <v>235096</v>
      </c>
      <c r="P882">
        <v>3</v>
      </c>
      <c r="Q882" t="s">
        <v>348</v>
      </c>
      <c r="S882" t="s">
        <v>541</v>
      </c>
      <c r="X882" t="s">
        <v>350</v>
      </c>
      <c r="Z882" t="s">
        <v>351</v>
      </c>
    </row>
    <row r="883" spans="1:26">
      <c r="A883" t="s">
        <v>1927</v>
      </c>
      <c r="B883">
        <v>74489638</v>
      </c>
      <c r="C883" t="s">
        <v>1925</v>
      </c>
      <c r="D883" t="s">
        <v>1926</v>
      </c>
      <c r="E883" t="s">
        <v>360</v>
      </c>
      <c r="F883">
        <v>23</v>
      </c>
      <c r="G883" t="s">
        <v>344</v>
      </c>
      <c r="H883">
        <v>24296</v>
      </c>
      <c r="I883" t="s">
        <v>1714</v>
      </c>
      <c r="J883" t="s">
        <v>1715</v>
      </c>
      <c r="K883" t="s">
        <v>1714</v>
      </c>
      <c r="L883">
        <v>20010429</v>
      </c>
      <c r="M883" t="s">
        <v>1927</v>
      </c>
      <c r="N883">
        <v>235096</v>
      </c>
      <c r="P883">
        <v>3</v>
      </c>
      <c r="Q883" t="s">
        <v>348</v>
      </c>
      <c r="S883" t="s">
        <v>541</v>
      </c>
      <c r="X883" t="s">
        <v>350</v>
      </c>
      <c r="Z883" t="s">
        <v>351</v>
      </c>
    </row>
    <row r="884" spans="1:26">
      <c r="A884" t="s">
        <v>1930</v>
      </c>
      <c r="B884">
        <v>98814939</v>
      </c>
      <c r="C884" t="s">
        <v>1928</v>
      </c>
      <c r="D884" t="s">
        <v>1929</v>
      </c>
      <c r="E884" t="s">
        <v>343</v>
      </c>
      <c r="F884">
        <v>23</v>
      </c>
      <c r="G884" t="s">
        <v>344</v>
      </c>
      <c r="H884">
        <v>24296</v>
      </c>
      <c r="I884" t="s">
        <v>1714</v>
      </c>
      <c r="J884" t="s">
        <v>1715</v>
      </c>
      <c r="K884" t="s">
        <v>1714</v>
      </c>
      <c r="L884">
        <v>20030630</v>
      </c>
      <c r="M884" t="s">
        <v>1930</v>
      </c>
      <c r="N884">
        <v>235096</v>
      </c>
      <c r="P884">
        <v>1</v>
      </c>
      <c r="Q884" t="s">
        <v>348</v>
      </c>
      <c r="S884" t="s">
        <v>541</v>
      </c>
      <c r="X884" t="s">
        <v>350</v>
      </c>
      <c r="Z884" t="s">
        <v>351</v>
      </c>
    </row>
    <row r="885" spans="1:26">
      <c r="A885" t="s">
        <v>1933</v>
      </c>
      <c r="B885">
        <v>98815839</v>
      </c>
      <c r="C885" t="s">
        <v>1931</v>
      </c>
      <c r="D885" t="s">
        <v>1932</v>
      </c>
      <c r="E885" t="s">
        <v>343</v>
      </c>
      <c r="F885">
        <v>23</v>
      </c>
      <c r="G885" t="s">
        <v>344</v>
      </c>
      <c r="H885">
        <v>24296</v>
      </c>
      <c r="I885" t="s">
        <v>1714</v>
      </c>
      <c r="J885" t="s">
        <v>1715</v>
      </c>
      <c r="K885" t="s">
        <v>1714</v>
      </c>
      <c r="L885">
        <v>20030715</v>
      </c>
      <c r="M885" t="s">
        <v>1933</v>
      </c>
      <c r="N885">
        <v>235096</v>
      </c>
      <c r="P885">
        <v>1</v>
      </c>
      <c r="Q885" t="s">
        <v>348</v>
      </c>
      <c r="S885" t="s">
        <v>541</v>
      </c>
      <c r="X885" t="s">
        <v>350</v>
      </c>
      <c r="Z885" t="s">
        <v>351</v>
      </c>
    </row>
    <row r="886" spans="1:26">
      <c r="A886" t="s">
        <v>1936</v>
      </c>
      <c r="B886">
        <v>98806132</v>
      </c>
      <c r="C886" t="s">
        <v>1934</v>
      </c>
      <c r="D886" t="s">
        <v>1935</v>
      </c>
      <c r="E886" t="s">
        <v>343</v>
      </c>
      <c r="F886">
        <v>23</v>
      </c>
      <c r="G886" t="s">
        <v>344</v>
      </c>
      <c r="H886">
        <v>24296</v>
      </c>
      <c r="I886" t="s">
        <v>1714</v>
      </c>
      <c r="J886" t="s">
        <v>1715</v>
      </c>
      <c r="K886" t="s">
        <v>1714</v>
      </c>
      <c r="L886">
        <v>20030612</v>
      </c>
      <c r="M886" t="s">
        <v>1936</v>
      </c>
      <c r="N886">
        <v>235096</v>
      </c>
      <c r="P886">
        <v>1</v>
      </c>
      <c r="Q886" t="s">
        <v>348</v>
      </c>
      <c r="S886" t="s">
        <v>541</v>
      </c>
      <c r="X886" t="s">
        <v>350</v>
      </c>
      <c r="Z886" t="s">
        <v>351</v>
      </c>
    </row>
    <row r="887" spans="1:26">
      <c r="A887" t="s">
        <v>1939</v>
      </c>
      <c r="B887">
        <v>87888746</v>
      </c>
      <c r="C887" t="s">
        <v>1937</v>
      </c>
      <c r="D887" t="s">
        <v>1938</v>
      </c>
      <c r="E887" t="s">
        <v>343</v>
      </c>
      <c r="F887">
        <v>23</v>
      </c>
      <c r="G887" t="s">
        <v>344</v>
      </c>
      <c r="H887">
        <v>24296</v>
      </c>
      <c r="I887" t="s">
        <v>1714</v>
      </c>
      <c r="J887" t="s">
        <v>1715</v>
      </c>
      <c r="K887" t="s">
        <v>1714</v>
      </c>
      <c r="L887">
        <v>20020725</v>
      </c>
      <c r="M887" t="s">
        <v>1939</v>
      </c>
      <c r="N887">
        <v>235096</v>
      </c>
      <c r="P887">
        <v>2</v>
      </c>
      <c r="Q887" t="s">
        <v>348</v>
      </c>
      <c r="S887" t="s">
        <v>541</v>
      </c>
      <c r="X887" t="s">
        <v>350</v>
      </c>
      <c r="Z887" t="s">
        <v>351</v>
      </c>
    </row>
    <row r="888" spans="1:26">
      <c r="A888" t="s">
        <v>1942</v>
      </c>
      <c r="B888">
        <v>98831534</v>
      </c>
      <c r="C888" t="s">
        <v>1940</v>
      </c>
      <c r="D888" t="s">
        <v>1941</v>
      </c>
      <c r="E888" t="s">
        <v>360</v>
      </c>
      <c r="F888">
        <v>23</v>
      </c>
      <c r="G888" t="s">
        <v>344</v>
      </c>
      <c r="H888">
        <v>24296</v>
      </c>
      <c r="I888" t="s">
        <v>1714</v>
      </c>
      <c r="J888" t="s">
        <v>1715</v>
      </c>
      <c r="K888" t="s">
        <v>1714</v>
      </c>
      <c r="L888">
        <v>20030905</v>
      </c>
      <c r="M888" t="s">
        <v>1942</v>
      </c>
      <c r="N888">
        <v>235096</v>
      </c>
      <c r="P888">
        <v>1</v>
      </c>
      <c r="Q888" t="s">
        <v>348</v>
      </c>
      <c r="S888" t="s">
        <v>541</v>
      </c>
      <c r="X888" t="s">
        <v>350</v>
      </c>
      <c r="Z888" t="s">
        <v>351</v>
      </c>
    </row>
    <row r="889" spans="1:26">
      <c r="A889" t="s">
        <v>1945</v>
      </c>
      <c r="B889">
        <v>96680332</v>
      </c>
      <c r="C889" t="s">
        <v>1943</v>
      </c>
      <c r="D889" t="s">
        <v>1944</v>
      </c>
      <c r="E889" t="s">
        <v>343</v>
      </c>
      <c r="F889">
        <v>23</v>
      </c>
      <c r="G889" t="s">
        <v>344</v>
      </c>
      <c r="H889">
        <v>24296</v>
      </c>
      <c r="I889" t="s">
        <v>1714</v>
      </c>
      <c r="J889" t="s">
        <v>1715</v>
      </c>
      <c r="K889" t="s">
        <v>1714</v>
      </c>
      <c r="L889">
        <v>20010510</v>
      </c>
      <c r="M889" t="s">
        <v>1945</v>
      </c>
      <c r="N889">
        <v>235096</v>
      </c>
      <c r="P889">
        <v>3</v>
      </c>
      <c r="Q889" t="s">
        <v>348</v>
      </c>
      <c r="S889" t="s">
        <v>541</v>
      </c>
      <c r="X889" t="s">
        <v>350</v>
      </c>
      <c r="Z889" t="s">
        <v>351</v>
      </c>
    </row>
    <row r="890" spans="1:26">
      <c r="A890" t="s">
        <v>1948</v>
      </c>
      <c r="B890">
        <v>87891033</v>
      </c>
      <c r="C890" t="s">
        <v>1946</v>
      </c>
      <c r="D890" t="s">
        <v>1947</v>
      </c>
      <c r="E890" t="s">
        <v>360</v>
      </c>
      <c r="F890">
        <v>23</v>
      </c>
      <c r="G890" t="s">
        <v>344</v>
      </c>
      <c r="H890">
        <v>24296</v>
      </c>
      <c r="I890" t="s">
        <v>1714</v>
      </c>
      <c r="J890" t="s">
        <v>1715</v>
      </c>
      <c r="K890" t="s">
        <v>1714</v>
      </c>
      <c r="L890">
        <v>20020510</v>
      </c>
      <c r="M890" t="s">
        <v>1948</v>
      </c>
      <c r="N890">
        <v>235096</v>
      </c>
      <c r="P890">
        <v>2</v>
      </c>
      <c r="Q890" t="s">
        <v>348</v>
      </c>
      <c r="S890" t="s">
        <v>541</v>
      </c>
      <c r="X890" t="s">
        <v>350</v>
      </c>
      <c r="Z890" t="s">
        <v>351</v>
      </c>
    </row>
    <row r="891" spans="1:26">
      <c r="A891" t="s">
        <v>1958</v>
      </c>
      <c r="B891">
        <v>85153931</v>
      </c>
      <c r="C891" t="s">
        <v>1954</v>
      </c>
      <c r="D891" t="s">
        <v>1955</v>
      </c>
      <c r="E891" t="s">
        <v>343</v>
      </c>
      <c r="F891">
        <v>23</v>
      </c>
      <c r="G891" t="s">
        <v>344</v>
      </c>
      <c r="H891">
        <v>24563</v>
      </c>
      <c r="I891" t="s">
        <v>1956</v>
      </c>
      <c r="J891" t="s">
        <v>1957</v>
      </c>
      <c r="K891" t="s">
        <v>1956</v>
      </c>
      <c r="L891">
        <v>20010728</v>
      </c>
      <c r="M891" t="s">
        <v>1958</v>
      </c>
      <c r="N891">
        <v>235094</v>
      </c>
      <c r="P891">
        <v>3</v>
      </c>
      <c r="Q891" t="s">
        <v>348</v>
      </c>
      <c r="S891" t="s">
        <v>541</v>
      </c>
      <c r="X891" t="s">
        <v>350</v>
      </c>
      <c r="Z891" t="s">
        <v>351</v>
      </c>
    </row>
    <row r="892" spans="1:26">
      <c r="A892" t="s">
        <v>1961</v>
      </c>
      <c r="B892">
        <v>81148628</v>
      </c>
      <c r="C892" t="s">
        <v>1959</v>
      </c>
      <c r="D892" t="s">
        <v>1960</v>
      </c>
      <c r="E892" t="s">
        <v>343</v>
      </c>
      <c r="F892">
        <v>23</v>
      </c>
      <c r="G892" t="s">
        <v>344</v>
      </c>
      <c r="H892">
        <v>24563</v>
      </c>
      <c r="I892" t="s">
        <v>1956</v>
      </c>
      <c r="J892" t="s">
        <v>1957</v>
      </c>
      <c r="K892" t="s">
        <v>1956</v>
      </c>
      <c r="L892">
        <v>20020202</v>
      </c>
      <c r="M892" t="s">
        <v>1961</v>
      </c>
      <c r="N892">
        <v>235094</v>
      </c>
      <c r="P892">
        <v>3</v>
      </c>
      <c r="Q892" t="s">
        <v>348</v>
      </c>
      <c r="S892" t="s">
        <v>541</v>
      </c>
      <c r="X892" t="s">
        <v>350</v>
      </c>
      <c r="Z892" t="s">
        <v>351</v>
      </c>
    </row>
    <row r="893" spans="1:26">
      <c r="A893" t="s">
        <v>1964</v>
      </c>
      <c r="B893">
        <v>88454231</v>
      </c>
      <c r="C893" t="s">
        <v>1962</v>
      </c>
      <c r="D893" t="s">
        <v>1963</v>
      </c>
      <c r="E893" t="s">
        <v>360</v>
      </c>
      <c r="F893">
        <v>23</v>
      </c>
      <c r="G893" t="s">
        <v>344</v>
      </c>
      <c r="H893">
        <v>24563</v>
      </c>
      <c r="I893" t="s">
        <v>1956</v>
      </c>
      <c r="J893" t="s">
        <v>1957</v>
      </c>
      <c r="K893" t="s">
        <v>1956</v>
      </c>
      <c r="L893">
        <v>20021217</v>
      </c>
      <c r="M893" t="s">
        <v>1964</v>
      </c>
      <c r="N893">
        <v>235094</v>
      </c>
      <c r="P893">
        <v>2</v>
      </c>
      <c r="Q893" t="s">
        <v>348</v>
      </c>
      <c r="S893" t="s">
        <v>541</v>
      </c>
      <c r="X893" t="s">
        <v>350</v>
      </c>
      <c r="Z893" t="s">
        <v>351</v>
      </c>
    </row>
    <row r="894" spans="1:26">
      <c r="A894" t="s">
        <v>1967</v>
      </c>
      <c r="B894">
        <v>88456031</v>
      </c>
      <c r="C894" t="s">
        <v>1965</v>
      </c>
      <c r="D894" t="s">
        <v>1966</v>
      </c>
      <c r="E894" t="s">
        <v>343</v>
      </c>
      <c r="F894">
        <v>23</v>
      </c>
      <c r="G894" t="s">
        <v>344</v>
      </c>
      <c r="H894">
        <v>24563</v>
      </c>
      <c r="I894" t="s">
        <v>1956</v>
      </c>
      <c r="J894" t="s">
        <v>1957</v>
      </c>
      <c r="K894" t="s">
        <v>1956</v>
      </c>
      <c r="L894">
        <v>20020829</v>
      </c>
      <c r="M894" t="s">
        <v>1967</v>
      </c>
      <c r="N894">
        <v>235094</v>
      </c>
      <c r="P894">
        <v>2</v>
      </c>
      <c r="Q894" t="s">
        <v>348</v>
      </c>
      <c r="S894" t="s">
        <v>541</v>
      </c>
      <c r="X894" t="s">
        <v>350</v>
      </c>
      <c r="Z894" t="s">
        <v>351</v>
      </c>
    </row>
    <row r="895" spans="1:26">
      <c r="A895" t="s">
        <v>1970</v>
      </c>
      <c r="B895">
        <v>88455737</v>
      </c>
      <c r="C895" t="s">
        <v>1968</v>
      </c>
      <c r="D895" t="s">
        <v>1969</v>
      </c>
      <c r="E895" t="s">
        <v>360</v>
      </c>
      <c r="F895">
        <v>23</v>
      </c>
      <c r="G895" t="s">
        <v>344</v>
      </c>
      <c r="H895">
        <v>24563</v>
      </c>
      <c r="I895" t="s">
        <v>1956</v>
      </c>
      <c r="J895" t="s">
        <v>1957</v>
      </c>
      <c r="K895" t="s">
        <v>1956</v>
      </c>
      <c r="L895">
        <v>20030319</v>
      </c>
      <c r="M895" t="s">
        <v>1970</v>
      </c>
      <c r="N895">
        <v>235094</v>
      </c>
      <c r="P895">
        <v>2</v>
      </c>
      <c r="Q895" t="s">
        <v>348</v>
      </c>
      <c r="S895" t="s">
        <v>541</v>
      </c>
      <c r="X895" t="s">
        <v>350</v>
      </c>
      <c r="Z895" t="s">
        <v>351</v>
      </c>
    </row>
    <row r="896" spans="1:26">
      <c r="A896" t="s">
        <v>1973</v>
      </c>
      <c r="B896">
        <v>81149124</v>
      </c>
      <c r="C896" t="s">
        <v>1971</v>
      </c>
      <c r="D896" t="s">
        <v>1972</v>
      </c>
      <c r="E896" t="s">
        <v>360</v>
      </c>
      <c r="F896">
        <v>23</v>
      </c>
      <c r="G896" t="s">
        <v>344</v>
      </c>
      <c r="H896">
        <v>24563</v>
      </c>
      <c r="I896" t="s">
        <v>1956</v>
      </c>
      <c r="J896" t="s">
        <v>1957</v>
      </c>
      <c r="K896" t="s">
        <v>1956</v>
      </c>
      <c r="L896">
        <v>20010503</v>
      </c>
      <c r="M896" t="s">
        <v>1973</v>
      </c>
      <c r="N896">
        <v>235094</v>
      </c>
      <c r="P896">
        <v>3</v>
      </c>
      <c r="Q896" t="s">
        <v>348</v>
      </c>
      <c r="S896" t="s">
        <v>541</v>
      </c>
      <c r="X896" t="s">
        <v>350</v>
      </c>
      <c r="Z896" t="s">
        <v>351</v>
      </c>
    </row>
    <row r="897" spans="1:26">
      <c r="A897" t="s">
        <v>1976</v>
      </c>
      <c r="B897">
        <v>79724332</v>
      </c>
      <c r="C897" t="s">
        <v>1974</v>
      </c>
      <c r="D897" t="s">
        <v>1975</v>
      </c>
      <c r="E897" t="s">
        <v>343</v>
      </c>
      <c r="F897">
        <v>23</v>
      </c>
      <c r="G897" t="s">
        <v>344</v>
      </c>
      <c r="H897">
        <v>24563</v>
      </c>
      <c r="I897" t="s">
        <v>1956</v>
      </c>
      <c r="J897" t="s">
        <v>1957</v>
      </c>
      <c r="K897" t="s">
        <v>1956</v>
      </c>
      <c r="L897">
        <v>20020202</v>
      </c>
      <c r="M897" t="s">
        <v>1976</v>
      </c>
      <c r="N897">
        <v>235094</v>
      </c>
      <c r="P897">
        <v>3</v>
      </c>
      <c r="Q897" t="s">
        <v>348</v>
      </c>
      <c r="S897" t="s">
        <v>541</v>
      </c>
      <c r="X897" t="s">
        <v>350</v>
      </c>
      <c r="Z897" t="s">
        <v>351</v>
      </c>
    </row>
    <row r="898" spans="1:26">
      <c r="A898" t="s">
        <v>1979</v>
      </c>
      <c r="B898">
        <v>88456435</v>
      </c>
      <c r="C898" t="s">
        <v>1977</v>
      </c>
      <c r="D898" t="s">
        <v>1978</v>
      </c>
      <c r="E898" t="s">
        <v>343</v>
      </c>
      <c r="F898">
        <v>23</v>
      </c>
      <c r="G898" t="s">
        <v>344</v>
      </c>
      <c r="H898">
        <v>24563</v>
      </c>
      <c r="I898" t="s">
        <v>1956</v>
      </c>
      <c r="J898" t="s">
        <v>1957</v>
      </c>
      <c r="K898" t="s">
        <v>1956</v>
      </c>
      <c r="L898">
        <v>20021203</v>
      </c>
      <c r="M898" t="s">
        <v>1979</v>
      </c>
      <c r="N898">
        <v>235094</v>
      </c>
      <c r="P898">
        <v>2</v>
      </c>
      <c r="Q898" t="s">
        <v>348</v>
      </c>
      <c r="S898" t="s">
        <v>541</v>
      </c>
      <c r="X898" t="s">
        <v>350</v>
      </c>
      <c r="Z898" t="s">
        <v>351</v>
      </c>
    </row>
    <row r="899" spans="1:26">
      <c r="A899" t="s">
        <v>1982</v>
      </c>
      <c r="B899">
        <v>81149023</v>
      </c>
      <c r="C899" t="s">
        <v>1980</v>
      </c>
      <c r="D899" t="s">
        <v>1981</v>
      </c>
      <c r="E899" t="s">
        <v>360</v>
      </c>
      <c r="F899">
        <v>23</v>
      </c>
      <c r="G899" t="s">
        <v>344</v>
      </c>
      <c r="H899">
        <v>24563</v>
      </c>
      <c r="I899" t="s">
        <v>1956</v>
      </c>
      <c r="J899" t="s">
        <v>1957</v>
      </c>
      <c r="K899" t="s">
        <v>1956</v>
      </c>
      <c r="L899">
        <v>20011127</v>
      </c>
      <c r="M899" t="s">
        <v>1982</v>
      </c>
      <c r="N899">
        <v>235094</v>
      </c>
      <c r="P899">
        <v>3</v>
      </c>
      <c r="Q899" t="s">
        <v>348</v>
      </c>
      <c r="S899" t="s">
        <v>541</v>
      </c>
      <c r="X899" t="s">
        <v>350</v>
      </c>
      <c r="Z899" t="s">
        <v>351</v>
      </c>
    </row>
    <row r="900" spans="1:26">
      <c r="A900" t="s">
        <v>1985</v>
      </c>
      <c r="B900">
        <v>88454029</v>
      </c>
      <c r="C900" t="s">
        <v>1983</v>
      </c>
      <c r="D900" t="s">
        <v>1984</v>
      </c>
      <c r="E900" t="s">
        <v>360</v>
      </c>
      <c r="F900">
        <v>23</v>
      </c>
      <c r="G900" t="s">
        <v>344</v>
      </c>
      <c r="H900">
        <v>24563</v>
      </c>
      <c r="I900" t="s">
        <v>1956</v>
      </c>
      <c r="J900" t="s">
        <v>1957</v>
      </c>
      <c r="K900" t="s">
        <v>1956</v>
      </c>
      <c r="L900">
        <v>20020731</v>
      </c>
      <c r="M900" t="s">
        <v>1985</v>
      </c>
      <c r="N900">
        <v>235094</v>
      </c>
      <c r="P900">
        <v>2</v>
      </c>
      <c r="Q900" t="s">
        <v>348</v>
      </c>
      <c r="S900" t="s">
        <v>541</v>
      </c>
      <c r="X900" t="s">
        <v>350</v>
      </c>
      <c r="Z900" t="s">
        <v>351</v>
      </c>
    </row>
    <row r="901" spans="1:26">
      <c r="A901" t="s">
        <v>1987</v>
      </c>
      <c r="B901">
        <v>81243321</v>
      </c>
      <c r="C901" t="s">
        <v>1986</v>
      </c>
      <c r="D901" t="s">
        <v>796</v>
      </c>
      <c r="E901" t="s">
        <v>343</v>
      </c>
      <c r="F901">
        <v>23</v>
      </c>
      <c r="G901" t="s">
        <v>344</v>
      </c>
      <c r="H901">
        <v>24563</v>
      </c>
      <c r="I901" t="s">
        <v>1956</v>
      </c>
      <c r="J901" t="s">
        <v>1957</v>
      </c>
      <c r="K901" t="s">
        <v>1956</v>
      </c>
      <c r="L901">
        <v>20011025</v>
      </c>
      <c r="M901" t="s">
        <v>1987</v>
      </c>
      <c r="N901">
        <v>235094</v>
      </c>
      <c r="P901">
        <v>3</v>
      </c>
      <c r="Q901" t="s">
        <v>348</v>
      </c>
      <c r="S901" t="s">
        <v>541</v>
      </c>
      <c r="X901" t="s">
        <v>350</v>
      </c>
      <c r="Z901" t="s">
        <v>351</v>
      </c>
    </row>
    <row r="902" spans="1:26">
      <c r="A902" t="s">
        <v>1990</v>
      </c>
      <c r="B902">
        <v>88455838</v>
      </c>
      <c r="C902" t="s">
        <v>1988</v>
      </c>
      <c r="D902" t="s">
        <v>1989</v>
      </c>
      <c r="E902" t="s">
        <v>343</v>
      </c>
      <c r="F902">
        <v>23</v>
      </c>
      <c r="G902" t="s">
        <v>344</v>
      </c>
      <c r="H902">
        <v>24563</v>
      </c>
      <c r="I902" t="s">
        <v>1956</v>
      </c>
      <c r="J902" t="s">
        <v>1957</v>
      </c>
      <c r="K902" t="s">
        <v>1956</v>
      </c>
      <c r="L902">
        <v>20021221</v>
      </c>
      <c r="M902" t="s">
        <v>1990</v>
      </c>
      <c r="N902">
        <v>235094</v>
      </c>
      <c r="P902">
        <v>2</v>
      </c>
      <c r="Q902" t="s">
        <v>348</v>
      </c>
      <c r="S902" t="s">
        <v>541</v>
      </c>
      <c r="X902" t="s">
        <v>350</v>
      </c>
      <c r="Z902" t="s">
        <v>351</v>
      </c>
    </row>
    <row r="903" spans="1:26">
      <c r="A903" t="s">
        <v>1993</v>
      </c>
      <c r="B903">
        <v>88456536</v>
      </c>
      <c r="C903" t="s">
        <v>1991</v>
      </c>
      <c r="D903" t="s">
        <v>1992</v>
      </c>
      <c r="E903" t="s">
        <v>360</v>
      </c>
      <c r="F903">
        <v>23</v>
      </c>
      <c r="G903" t="s">
        <v>344</v>
      </c>
      <c r="H903">
        <v>24563</v>
      </c>
      <c r="I903" t="s">
        <v>1956</v>
      </c>
      <c r="J903" t="s">
        <v>1957</v>
      </c>
      <c r="K903" t="s">
        <v>1956</v>
      </c>
      <c r="L903">
        <v>20011022</v>
      </c>
      <c r="M903" t="s">
        <v>1993</v>
      </c>
      <c r="N903">
        <v>235094</v>
      </c>
      <c r="P903">
        <v>3</v>
      </c>
      <c r="Q903" t="s">
        <v>348</v>
      </c>
      <c r="S903" t="s">
        <v>541</v>
      </c>
      <c r="X903" t="s">
        <v>350</v>
      </c>
      <c r="Z903" t="s">
        <v>351</v>
      </c>
    </row>
    <row r="904" spans="1:26">
      <c r="A904" t="s">
        <v>1996</v>
      </c>
      <c r="B904">
        <v>88454635</v>
      </c>
      <c r="C904" t="s">
        <v>1994</v>
      </c>
      <c r="D904" t="s">
        <v>1995</v>
      </c>
      <c r="E904" t="s">
        <v>343</v>
      </c>
      <c r="F904">
        <v>23</v>
      </c>
      <c r="G904" t="s">
        <v>344</v>
      </c>
      <c r="H904">
        <v>24563</v>
      </c>
      <c r="I904" t="s">
        <v>1956</v>
      </c>
      <c r="J904" t="s">
        <v>1957</v>
      </c>
      <c r="K904" t="s">
        <v>1956</v>
      </c>
      <c r="L904">
        <v>20020410</v>
      </c>
      <c r="M904" t="s">
        <v>1996</v>
      </c>
      <c r="N904">
        <v>235094</v>
      </c>
      <c r="P904">
        <v>2</v>
      </c>
      <c r="Q904" t="s">
        <v>348</v>
      </c>
      <c r="S904" t="s">
        <v>541</v>
      </c>
      <c r="X904" t="s">
        <v>350</v>
      </c>
      <c r="Z904" t="s">
        <v>351</v>
      </c>
    </row>
    <row r="905" spans="1:26">
      <c r="A905" t="s">
        <v>1999</v>
      </c>
      <c r="B905">
        <v>81149225</v>
      </c>
      <c r="C905" t="s">
        <v>1997</v>
      </c>
      <c r="D905" t="s">
        <v>1998</v>
      </c>
      <c r="E905" t="s">
        <v>360</v>
      </c>
      <c r="F905">
        <v>23</v>
      </c>
      <c r="G905" t="s">
        <v>344</v>
      </c>
      <c r="H905">
        <v>24563</v>
      </c>
      <c r="I905" t="s">
        <v>1956</v>
      </c>
      <c r="J905" t="s">
        <v>1957</v>
      </c>
      <c r="K905" t="s">
        <v>1956</v>
      </c>
      <c r="L905">
        <v>20010914</v>
      </c>
      <c r="M905" t="s">
        <v>1999</v>
      </c>
      <c r="N905">
        <v>235094</v>
      </c>
      <c r="P905">
        <v>3</v>
      </c>
      <c r="Q905" t="s">
        <v>348</v>
      </c>
      <c r="S905" t="s">
        <v>541</v>
      </c>
      <c r="X905" t="s">
        <v>350</v>
      </c>
      <c r="Z905" t="s">
        <v>351</v>
      </c>
    </row>
    <row r="906" spans="1:26">
      <c r="A906" t="s">
        <v>2002</v>
      </c>
      <c r="B906">
        <v>88454736</v>
      </c>
      <c r="C906" t="s">
        <v>2000</v>
      </c>
      <c r="D906" t="s">
        <v>2001</v>
      </c>
      <c r="E906" t="s">
        <v>360</v>
      </c>
      <c r="F906">
        <v>23</v>
      </c>
      <c r="G906" t="s">
        <v>344</v>
      </c>
      <c r="H906">
        <v>24563</v>
      </c>
      <c r="I906" t="s">
        <v>1956</v>
      </c>
      <c r="J906" t="s">
        <v>1957</v>
      </c>
      <c r="K906" t="s">
        <v>1956</v>
      </c>
      <c r="L906">
        <v>20030308</v>
      </c>
      <c r="M906" t="s">
        <v>2002</v>
      </c>
      <c r="N906">
        <v>235094</v>
      </c>
      <c r="P906">
        <v>2</v>
      </c>
      <c r="Q906" t="s">
        <v>348</v>
      </c>
      <c r="S906" t="s">
        <v>541</v>
      </c>
      <c r="X906" t="s">
        <v>350</v>
      </c>
      <c r="Z906" t="s">
        <v>351</v>
      </c>
    </row>
    <row r="907" spans="1:26">
      <c r="A907" t="s">
        <v>2005</v>
      </c>
      <c r="B907">
        <v>88454837</v>
      </c>
      <c r="C907" t="s">
        <v>2003</v>
      </c>
      <c r="D907" t="s">
        <v>2004</v>
      </c>
      <c r="E907" t="s">
        <v>360</v>
      </c>
      <c r="F907">
        <v>23</v>
      </c>
      <c r="G907" t="s">
        <v>344</v>
      </c>
      <c r="H907">
        <v>24563</v>
      </c>
      <c r="I907" t="s">
        <v>1956</v>
      </c>
      <c r="J907" t="s">
        <v>1957</v>
      </c>
      <c r="K907" t="s">
        <v>1956</v>
      </c>
      <c r="L907">
        <v>20020918</v>
      </c>
      <c r="M907" t="s">
        <v>2005</v>
      </c>
      <c r="N907">
        <v>235094</v>
      </c>
      <c r="P907">
        <v>2</v>
      </c>
      <c r="Q907" t="s">
        <v>348</v>
      </c>
      <c r="S907" t="s">
        <v>541</v>
      </c>
      <c r="X907" t="s">
        <v>350</v>
      </c>
      <c r="Z907" t="s">
        <v>351</v>
      </c>
    </row>
    <row r="908" spans="1:26">
      <c r="A908" t="s">
        <v>2008</v>
      </c>
      <c r="B908">
        <v>88455939</v>
      </c>
      <c r="C908" t="s">
        <v>2006</v>
      </c>
      <c r="D908" t="s">
        <v>2007</v>
      </c>
      <c r="E908" t="s">
        <v>343</v>
      </c>
      <c r="F908">
        <v>23</v>
      </c>
      <c r="G908" t="s">
        <v>344</v>
      </c>
      <c r="H908">
        <v>24563</v>
      </c>
      <c r="I908" t="s">
        <v>1956</v>
      </c>
      <c r="J908" t="s">
        <v>1957</v>
      </c>
      <c r="K908" t="s">
        <v>1956</v>
      </c>
      <c r="L908">
        <v>20020426</v>
      </c>
      <c r="M908" t="s">
        <v>2008</v>
      </c>
      <c r="N908">
        <v>235094</v>
      </c>
      <c r="P908">
        <v>2</v>
      </c>
      <c r="Q908" t="s">
        <v>348</v>
      </c>
      <c r="S908" t="s">
        <v>541</v>
      </c>
      <c r="X908" t="s">
        <v>350</v>
      </c>
      <c r="Z908" t="s">
        <v>351</v>
      </c>
    </row>
    <row r="909" spans="1:26">
      <c r="A909" t="s">
        <v>2011</v>
      </c>
      <c r="B909">
        <v>88455232</v>
      </c>
      <c r="C909" t="s">
        <v>2009</v>
      </c>
      <c r="D909" t="s">
        <v>2010</v>
      </c>
      <c r="E909" t="s">
        <v>360</v>
      </c>
      <c r="F909">
        <v>23</v>
      </c>
      <c r="G909" t="s">
        <v>344</v>
      </c>
      <c r="H909">
        <v>24563</v>
      </c>
      <c r="I909" t="s">
        <v>1956</v>
      </c>
      <c r="J909" t="s">
        <v>1957</v>
      </c>
      <c r="K909" t="s">
        <v>1956</v>
      </c>
      <c r="L909">
        <v>20021113</v>
      </c>
      <c r="M909" t="s">
        <v>2011</v>
      </c>
      <c r="N909">
        <v>235094</v>
      </c>
      <c r="P909">
        <v>2</v>
      </c>
      <c r="Q909" t="s">
        <v>348</v>
      </c>
      <c r="S909" t="s">
        <v>541</v>
      </c>
      <c r="X909" t="s">
        <v>350</v>
      </c>
      <c r="Z909" t="s">
        <v>351</v>
      </c>
    </row>
    <row r="910" spans="1:26">
      <c r="A910" t="s">
        <v>2014</v>
      </c>
      <c r="B910">
        <v>88456637</v>
      </c>
      <c r="C910" t="s">
        <v>2012</v>
      </c>
      <c r="D910" t="s">
        <v>2013</v>
      </c>
      <c r="E910" t="s">
        <v>343</v>
      </c>
      <c r="F910">
        <v>23</v>
      </c>
      <c r="G910" t="s">
        <v>344</v>
      </c>
      <c r="H910">
        <v>24563</v>
      </c>
      <c r="I910" t="s">
        <v>1956</v>
      </c>
      <c r="J910" t="s">
        <v>1957</v>
      </c>
      <c r="K910" t="s">
        <v>1956</v>
      </c>
      <c r="L910">
        <v>20010710</v>
      </c>
      <c r="M910" t="s">
        <v>2014</v>
      </c>
      <c r="N910">
        <v>235094</v>
      </c>
      <c r="P910">
        <v>3</v>
      </c>
      <c r="Q910" t="s">
        <v>348</v>
      </c>
      <c r="S910" t="s">
        <v>541</v>
      </c>
      <c r="X910" t="s">
        <v>350</v>
      </c>
      <c r="Z910" t="s">
        <v>351</v>
      </c>
    </row>
    <row r="911" spans="1:26">
      <c r="A911" t="s">
        <v>2017</v>
      </c>
      <c r="B911">
        <v>88454938</v>
      </c>
      <c r="C911" t="s">
        <v>2015</v>
      </c>
      <c r="D911" t="s">
        <v>2016</v>
      </c>
      <c r="E911" t="s">
        <v>343</v>
      </c>
      <c r="F911">
        <v>23</v>
      </c>
      <c r="G911" t="s">
        <v>344</v>
      </c>
      <c r="H911">
        <v>24563</v>
      </c>
      <c r="I911" t="s">
        <v>1956</v>
      </c>
      <c r="J911" t="s">
        <v>1957</v>
      </c>
      <c r="K911" t="s">
        <v>1956</v>
      </c>
      <c r="L911">
        <v>20021119</v>
      </c>
      <c r="M911" t="s">
        <v>2017</v>
      </c>
      <c r="N911">
        <v>235094</v>
      </c>
      <c r="P911">
        <v>2</v>
      </c>
      <c r="Q911" t="s">
        <v>348</v>
      </c>
      <c r="S911" t="s">
        <v>541</v>
      </c>
      <c r="X911" t="s">
        <v>350</v>
      </c>
      <c r="Z911" t="s">
        <v>351</v>
      </c>
    </row>
    <row r="912" spans="1:26">
      <c r="A912" t="s">
        <v>2020</v>
      </c>
      <c r="B912">
        <v>88455030</v>
      </c>
      <c r="C912" t="s">
        <v>2018</v>
      </c>
      <c r="D912" t="s">
        <v>2019</v>
      </c>
      <c r="E912" t="s">
        <v>343</v>
      </c>
      <c r="F912">
        <v>23</v>
      </c>
      <c r="G912" t="s">
        <v>344</v>
      </c>
      <c r="H912">
        <v>24563</v>
      </c>
      <c r="I912" t="s">
        <v>1956</v>
      </c>
      <c r="J912" t="s">
        <v>1957</v>
      </c>
      <c r="K912" t="s">
        <v>1956</v>
      </c>
      <c r="L912">
        <v>20020912</v>
      </c>
      <c r="M912" t="s">
        <v>2020</v>
      </c>
      <c r="N912">
        <v>235094</v>
      </c>
      <c r="P912">
        <v>2</v>
      </c>
      <c r="Q912" t="s">
        <v>348</v>
      </c>
      <c r="S912" t="s">
        <v>541</v>
      </c>
      <c r="X912" t="s">
        <v>350</v>
      </c>
      <c r="Z912" t="s">
        <v>351</v>
      </c>
    </row>
    <row r="913" spans="1:26">
      <c r="A913" t="s">
        <v>2023</v>
      </c>
      <c r="B913">
        <v>81148931</v>
      </c>
      <c r="C913" t="s">
        <v>2021</v>
      </c>
      <c r="D913" t="s">
        <v>2022</v>
      </c>
      <c r="E913" t="s">
        <v>343</v>
      </c>
      <c r="F913">
        <v>23</v>
      </c>
      <c r="G913" t="s">
        <v>344</v>
      </c>
      <c r="H913">
        <v>24563</v>
      </c>
      <c r="I913" t="s">
        <v>1956</v>
      </c>
      <c r="J913" t="s">
        <v>1957</v>
      </c>
      <c r="K913" t="s">
        <v>1956</v>
      </c>
      <c r="L913">
        <v>20010926</v>
      </c>
      <c r="M913" t="s">
        <v>2023</v>
      </c>
      <c r="N913">
        <v>235094</v>
      </c>
      <c r="P913">
        <v>3</v>
      </c>
      <c r="Q913" t="s">
        <v>348</v>
      </c>
      <c r="S913" t="s">
        <v>541</v>
      </c>
      <c r="X913" t="s">
        <v>350</v>
      </c>
      <c r="Z913" t="s">
        <v>351</v>
      </c>
    </row>
    <row r="914" spans="1:26">
      <c r="A914" t="s">
        <v>2026</v>
      </c>
      <c r="B914">
        <v>88454332</v>
      </c>
      <c r="C914" t="s">
        <v>2024</v>
      </c>
      <c r="D914" t="s">
        <v>2025</v>
      </c>
      <c r="E914" t="s">
        <v>360</v>
      </c>
      <c r="F914">
        <v>23</v>
      </c>
      <c r="G914" t="s">
        <v>344</v>
      </c>
      <c r="H914">
        <v>24563</v>
      </c>
      <c r="I914" t="s">
        <v>1956</v>
      </c>
      <c r="J914" t="s">
        <v>1957</v>
      </c>
      <c r="K914" t="s">
        <v>1956</v>
      </c>
      <c r="L914">
        <v>20030123</v>
      </c>
      <c r="M914" t="s">
        <v>2026</v>
      </c>
      <c r="N914">
        <v>235094</v>
      </c>
      <c r="P914">
        <v>2</v>
      </c>
      <c r="Q914" t="s">
        <v>348</v>
      </c>
      <c r="S914" t="s">
        <v>541</v>
      </c>
      <c r="X914" t="s">
        <v>350</v>
      </c>
      <c r="Z914" t="s">
        <v>351</v>
      </c>
    </row>
    <row r="915" spans="1:26">
      <c r="A915" t="s">
        <v>2029</v>
      </c>
      <c r="B915">
        <v>88455434</v>
      </c>
      <c r="C915" t="s">
        <v>2027</v>
      </c>
      <c r="D915" t="s">
        <v>2028</v>
      </c>
      <c r="E915" t="s">
        <v>360</v>
      </c>
      <c r="F915">
        <v>23</v>
      </c>
      <c r="G915" t="s">
        <v>344</v>
      </c>
      <c r="H915">
        <v>24563</v>
      </c>
      <c r="I915" t="s">
        <v>1956</v>
      </c>
      <c r="J915" t="s">
        <v>1957</v>
      </c>
      <c r="K915" t="s">
        <v>1956</v>
      </c>
      <c r="L915">
        <v>20020928</v>
      </c>
      <c r="M915" t="s">
        <v>2029</v>
      </c>
      <c r="N915">
        <v>235094</v>
      </c>
      <c r="P915">
        <v>2</v>
      </c>
      <c r="Q915" t="s">
        <v>348</v>
      </c>
      <c r="S915" t="s">
        <v>541</v>
      </c>
      <c r="X915" t="s">
        <v>350</v>
      </c>
      <c r="Z915" t="s">
        <v>351</v>
      </c>
    </row>
    <row r="916" spans="1:26">
      <c r="A916" t="s">
        <v>2032</v>
      </c>
      <c r="B916">
        <v>79724736</v>
      </c>
      <c r="C916" t="s">
        <v>2030</v>
      </c>
      <c r="D916" t="s">
        <v>2031</v>
      </c>
      <c r="E916" t="s">
        <v>360</v>
      </c>
      <c r="F916">
        <v>23</v>
      </c>
      <c r="G916" t="s">
        <v>344</v>
      </c>
      <c r="H916">
        <v>24563</v>
      </c>
      <c r="I916" t="s">
        <v>1956</v>
      </c>
      <c r="J916" t="s">
        <v>1957</v>
      </c>
      <c r="K916" t="s">
        <v>1956</v>
      </c>
      <c r="L916">
        <v>20011105</v>
      </c>
      <c r="M916" t="s">
        <v>2032</v>
      </c>
      <c r="N916">
        <v>235094</v>
      </c>
      <c r="P916">
        <v>3</v>
      </c>
      <c r="Q916" t="s">
        <v>348</v>
      </c>
      <c r="S916" t="s">
        <v>541</v>
      </c>
      <c r="X916" t="s">
        <v>350</v>
      </c>
      <c r="Z916" t="s">
        <v>351</v>
      </c>
    </row>
    <row r="917" spans="1:26">
      <c r="A917" t="s">
        <v>2035</v>
      </c>
      <c r="B917">
        <v>88454433</v>
      </c>
      <c r="C917" t="s">
        <v>2033</v>
      </c>
      <c r="D917" t="s">
        <v>2034</v>
      </c>
      <c r="E917" t="s">
        <v>360</v>
      </c>
      <c r="F917">
        <v>23</v>
      </c>
      <c r="G917" t="s">
        <v>344</v>
      </c>
      <c r="H917">
        <v>24563</v>
      </c>
      <c r="I917" t="s">
        <v>1956</v>
      </c>
      <c r="J917" t="s">
        <v>1957</v>
      </c>
      <c r="K917" t="s">
        <v>1956</v>
      </c>
      <c r="L917">
        <v>20021123</v>
      </c>
      <c r="M917" t="s">
        <v>2035</v>
      </c>
      <c r="N917">
        <v>235094</v>
      </c>
      <c r="P917">
        <v>2</v>
      </c>
      <c r="Q917" t="s">
        <v>348</v>
      </c>
      <c r="S917" t="s">
        <v>541</v>
      </c>
      <c r="X917" t="s">
        <v>350</v>
      </c>
      <c r="Z917" t="s">
        <v>351</v>
      </c>
    </row>
    <row r="918" spans="1:26">
      <c r="A918" t="s">
        <v>2038</v>
      </c>
      <c r="B918">
        <v>88454534</v>
      </c>
      <c r="C918" t="s">
        <v>2036</v>
      </c>
      <c r="D918" t="s">
        <v>2037</v>
      </c>
      <c r="E918" t="s">
        <v>360</v>
      </c>
      <c r="F918">
        <v>23</v>
      </c>
      <c r="G918" t="s">
        <v>344</v>
      </c>
      <c r="H918">
        <v>24563</v>
      </c>
      <c r="I918" t="s">
        <v>1956</v>
      </c>
      <c r="J918" t="s">
        <v>1957</v>
      </c>
      <c r="K918" t="s">
        <v>1956</v>
      </c>
      <c r="L918">
        <v>20020527</v>
      </c>
      <c r="M918" t="s">
        <v>2038</v>
      </c>
      <c r="N918">
        <v>235094</v>
      </c>
      <c r="P918">
        <v>2</v>
      </c>
      <c r="Q918" t="s">
        <v>348</v>
      </c>
      <c r="S918" t="s">
        <v>541</v>
      </c>
      <c r="X918" t="s">
        <v>350</v>
      </c>
      <c r="Z918" t="s">
        <v>351</v>
      </c>
    </row>
    <row r="919" spans="1:26">
      <c r="A919" t="s">
        <v>2041</v>
      </c>
      <c r="B919">
        <v>88455333</v>
      </c>
      <c r="C919" t="s">
        <v>2039</v>
      </c>
      <c r="D919" t="s">
        <v>2040</v>
      </c>
      <c r="E919" t="s">
        <v>360</v>
      </c>
      <c r="F919">
        <v>23</v>
      </c>
      <c r="G919" t="s">
        <v>344</v>
      </c>
      <c r="H919">
        <v>24563</v>
      </c>
      <c r="I919" t="s">
        <v>1956</v>
      </c>
      <c r="J919" t="s">
        <v>1957</v>
      </c>
      <c r="K919" t="s">
        <v>1956</v>
      </c>
      <c r="L919">
        <v>20020918</v>
      </c>
      <c r="M919" t="s">
        <v>2041</v>
      </c>
      <c r="N919">
        <v>235094</v>
      </c>
      <c r="P919">
        <v>2</v>
      </c>
      <c r="Q919" t="s">
        <v>348</v>
      </c>
      <c r="S919" t="s">
        <v>541</v>
      </c>
      <c r="X919" t="s">
        <v>350</v>
      </c>
      <c r="Z919" t="s">
        <v>351</v>
      </c>
    </row>
    <row r="920" spans="1:26">
      <c r="A920" t="s">
        <v>2044</v>
      </c>
      <c r="B920">
        <v>88454130</v>
      </c>
      <c r="C920" t="s">
        <v>2042</v>
      </c>
      <c r="D920" t="s">
        <v>2043</v>
      </c>
      <c r="E920" t="s">
        <v>343</v>
      </c>
      <c r="F920">
        <v>23</v>
      </c>
      <c r="G920" t="s">
        <v>344</v>
      </c>
      <c r="H920">
        <v>24563</v>
      </c>
      <c r="I920" t="s">
        <v>1956</v>
      </c>
      <c r="J920" t="s">
        <v>1957</v>
      </c>
      <c r="K920" t="s">
        <v>1956</v>
      </c>
      <c r="L920">
        <v>20020728</v>
      </c>
      <c r="M920" t="s">
        <v>2044</v>
      </c>
      <c r="N920">
        <v>235094</v>
      </c>
      <c r="P920">
        <v>2</v>
      </c>
      <c r="Q920" t="s">
        <v>348</v>
      </c>
      <c r="S920" t="s">
        <v>541</v>
      </c>
      <c r="X920" t="s">
        <v>350</v>
      </c>
      <c r="Z920" t="s">
        <v>351</v>
      </c>
    </row>
    <row r="921" spans="1:26">
      <c r="A921" t="s">
        <v>2047</v>
      </c>
      <c r="B921">
        <v>81149326</v>
      </c>
      <c r="C921" t="s">
        <v>2045</v>
      </c>
      <c r="D921" t="s">
        <v>2046</v>
      </c>
      <c r="E921" t="s">
        <v>360</v>
      </c>
      <c r="F921">
        <v>23</v>
      </c>
      <c r="G921" t="s">
        <v>344</v>
      </c>
      <c r="H921">
        <v>24563</v>
      </c>
      <c r="I921" t="s">
        <v>1956</v>
      </c>
      <c r="J921" t="s">
        <v>1957</v>
      </c>
      <c r="K921" t="s">
        <v>1956</v>
      </c>
      <c r="L921">
        <v>20010823</v>
      </c>
      <c r="M921" t="s">
        <v>2047</v>
      </c>
      <c r="N921">
        <v>235094</v>
      </c>
      <c r="P921">
        <v>3</v>
      </c>
      <c r="Q921" t="s">
        <v>348</v>
      </c>
      <c r="S921" t="s">
        <v>541</v>
      </c>
      <c r="X921" t="s">
        <v>350</v>
      </c>
      <c r="Z921" t="s">
        <v>351</v>
      </c>
    </row>
    <row r="922" spans="1:26">
      <c r="A922" t="s">
        <v>2050</v>
      </c>
      <c r="B922">
        <v>81148729</v>
      </c>
      <c r="C922" t="s">
        <v>2048</v>
      </c>
      <c r="D922" t="s">
        <v>2049</v>
      </c>
      <c r="E922" t="s">
        <v>343</v>
      </c>
      <c r="F922">
        <v>23</v>
      </c>
      <c r="G922" t="s">
        <v>344</v>
      </c>
      <c r="H922">
        <v>24563</v>
      </c>
      <c r="I922" t="s">
        <v>1956</v>
      </c>
      <c r="J922" t="s">
        <v>1957</v>
      </c>
      <c r="K922" t="s">
        <v>1956</v>
      </c>
      <c r="L922">
        <v>20010605</v>
      </c>
      <c r="M922" t="s">
        <v>2050</v>
      </c>
      <c r="N922">
        <v>235094</v>
      </c>
      <c r="P922">
        <v>3</v>
      </c>
      <c r="Q922" t="s">
        <v>348</v>
      </c>
      <c r="S922" t="s">
        <v>541</v>
      </c>
      <c r="X922" t="s">
        <v>350</v>
      </c>
      <c r="Z922" t="s">
        <v>351</v>
      </c>
    </row>
    <row r="923" spans="1:26">
      <c r="A923" t="s">
        <v>2053</v>
      </c>
      <c r="B923">
        <v>88455535</v>
      </c>
      <c r="C923" t="s">
        <v>2051</v>
      </c>
      <c r="D923" t="s">
        <v>2052</v>
      </c>
      <c r="E923" t="s">
        <v>343</v>
      </c>
      <c r="F923">
        <v>23</v>
      </c>
      <c r="G923" t="s">
        <v>344</v>
      </c>
      <c r="H923">
        <v>24563</v>
      </c>
      <c r="I923" t="s">
        <v>1956</v>
      </c>
      <c r="J923" t="s">
        <v>1957</v>
      </c>
      <c r="K923" t="s">
        <v>1956</v>
      </c>
      <c r="L923">
        <v>20020724</v>
      </c>
      <c r="M923" t="s">
        <v>2053</v>
      </c>
      <c r="N923">
        <v>235094</v>
      </c>
      <c r="P923">
        <v>2</v>
      </c>
      <c r="Q923" t="s">
        <v>348</v>
      </c>
      <c r="S923" t="s">
        <v>541</v>
      </c>
      <c r="X923" t="s">
        <v>350</v>
      </c>
      <c r="Z923" t="s">
        <v>351</v>
      </c>
    </row>
    <row r="924" spans="1:26">
      <c r="A924" t="s">
        <v>2056</v>
      </c>
      <c r="B924">
        <v>88456132</v>
      </c>
      <c r="C924" t="s">
        <v>2054</v>
      </c>
      <c r="D924" t="s">
        <v>2055</v>
      </c>
      <c r="E924" t="s">
        <v>343</v>
      </c>
      <c r="F924">
        <v>23</v>
      </c>
      <c r="G924" t="s">
        <v>344</v>
      </c>
      <c r="H924">
        <v>24563</v>
      </c>
      <c r="I924" t="s">
        <v>1956</v>
      </c>
      <c r="J924" t="s">
        <v>1957</v>
      </c>
      <c r="K924" t="s">
        <v>1956</v>
      </c>
      <c r="L924">
        <v>20030128</v>
      </c>
      <c r="M924" t="s">
        <v>2056</v>
      </c>
      <c r="N924">
        <v>235094</v>
      </c>
      <c r="P924">
        <v>2</v>
      </c>
      <c r="Q924" t="s">
        <v>348</v>
      </c>
      <c r="S924" t="s">
        <v>541</v>
      </c>
      <c r="X924" t="s">
        <v>350</v>
      </c>
      <c r="Z924" t="s">
        <v>351</v>
      </c>
    </row>
    <row r="925" spans="1:26">
      <c r="A925" t="s">
        <v>2059</v>
      </c>
      <c r="B925">
        <v>79724635</v>
      </c>
      <c r="C925" t="s">
        <v>2057</v>
      </c>
      <c r="D925" t="s">
        <v>2058</v>
      </c>
      <c r="E925" t="s">
        <v>360</v>
      </c>
      <c r="F925">
        <v>23</v>
      </c>
      <c r="G925" t="s">
        <v>344</v>
      </c>
      <c r="H925">
        <v>24563</v>
      </c>
      <c r="I925" t="s">
        <v>1956</v>
      </c>
      <c r="J925" t="s">
        <v>1957</v>
      </c>
      <c r="K925" t="s">
        <v>1956</v>
      </c>
      <c r="L925">
        <v>20020106</v>
      </c>
      <c r="M925" t="s">
        <v>2059</v>
      </c>
      <c r="N925">
        <v>235094</v>
      </c>
      <c r="P925">
        <v>3</v>
      </c>
      <c r="Q925" t="s">
        <v>348</v>
      </c>
      <c r="S925" t="s">
        <v>541</v>
      </c>
      <c r="X925" t="s">
        <v>350</v>
      </c>
      <c r="Z925" t="s">
        <v>351</v>
      </c>
    </row>
    <row r="926" spans="1:26">
      <c r="A926" t="s">
        <v>2062</v>
      </c>
      <c r="B926">
        <v>85154023</v>
      </c>
      <c r="C926" t="s">
        <v>2060</v>
      </c>
      <c r="D926" t="s">
        <v>2061</v>
      </c>
      <c r="E926" t="s">
        <v>343</v>
      </c>
      <c r="F926">
        <v>23</v>
      </c>
      <c r="G926" t="s">
        <v>344</v>
      </c>
      <c r="H926">
        <v>24563</v>
      </c>
      <c r="I926" t="s">
        <v>1956</v>
      </c>
      <c r="J926" t="s">
        <v>1957</v>
      </c>
      <c r="K926" t="s">
        <v>1956</v>
      </c>
      <c r="L926">
        <v>20020105</v>
      </c>
      <c r="M926" t="s">
        <v>2062</v>
      </c>
      <c r="N926">
        <v>235094</v>
      </c>
      <c r="P926">
        <v>3</v>
      </c>
      <c r="Q926" t="s">
        <v>348</v>
      </c>
      <c r="S926" t="s">
        <v>541</v>
      </c>
      <c r="X926" t="s">
        <v>350</v>
      </c>
      <c r="Z926" t="s">
        <v>351</v>
      </c>
    </row>
    <row r="927" spans="1:26">
      <c r="A927" t="s">
        <v>2065</v>
      </c>
      <c r="B927">
        <v>88455636</v>
      </c>
      <c r="C927" t="s">
        <v>2063</v>
      </c>
      <c r="D927" t="s">
        <v>2064</v>
      </c>
      <c r="E927" t="s">
        <v>343</v>
      </c>
      <c r="F927">
        <v>23</v>
      </c>
      <c r="G927" t="s">
        <v>344</v>
      </c>
      <c r="H927">
        <v>24563</v>
      </c>
      <c r="I927" t="s">
        <v>1956</v>
      </c>
      <c r="J927" t="s">
        <v>1957</v>
      </c>
      <c r="K927" t="s">
        <v>1956</v>
      </c>
      <c r="L927">
        <v>20020915</v>
      </c>
      <c r="M927" t="s">
        <v>2065</v>
      </c>
      <c r="N927">
        <v>235094</v>
      </c>
      <c r="P927">
        <v>2</v>
      </c>
      <c r="Q927" t="s">
        <v>348</v>
      </c>
      <c r="S927" t="s">
        <v>541</v>
      </c>
      <c r="X927" t="s">
        <v>350</v>
      </c>
      <c r="Z927" t="s">
        <v>351</v>
      </c>
    </row>
    <row r="928" spans="1:26">
      <c r="A928" t="s">
        <v>2068</v>
      </c>
      <c r="B928">
        <v>81148830</v>
      </c>
      <c r="C928" t="s">
        <v>2066</v>
      </c>
      <c r="D928" t="s">
        <v>2067</v>
      </c>
      <c r="E928" t="s">
        <v>343</v>
      </c>
      <c r="F928">
        <v>23</v>
      </c>
      <c r="G928" t="s">
        <v>344</v>
      </c>
      <c r="H928">
        <v>24563</v>
      </c>
      <c r="I928" t="s">
        <v>1956</v>
      </c>
      <c r="J928" t="s">
        <v>1957</v>
      </c>
      <c r="K928" t="s">
        <v>1956</v>
      </c>
      <c r="L928">
        <v>20010410</v>
      </c>
      <c r="M928" t="s">
        <v>2068</v>
      </c>
      <c r="N928">
        <v>235094</v>
      </c>
      <c r="P928">
        <v>3</v>
      </c>
      <c r="Q928" t="s">
        <v>348</v>
      </c>
      <c r="S928" t="s">
        <v>541</v>
      </c>
      <c r="X928" t="s">
        <v>350</v>
      </c>
      <c r="Z928" t="s">
        <v>351</v>
      </c>
    </row>
    <row r="929" spans="1:26">
      <c r="A929" t="s">
        <v>2071</v>
      </c>
      <c r="B929">
        <v>84554531</v>
      </c>
      <c r="C929" t="s">
        <v>2069</v>
      </c>
      <c r="D929" t="s">
        <v>2070</v>
      </c>
      <c r="E929" t="s">
        <v>360</v>
      </c>
      <c r="F929">
        <v>23</v>
      </c>
      <c r="G929" t="s">
        <v>344</v>
      </c>
      <c r="H929">
        <v>24563</v>
      </c>
      <c r="I929" t="s">
        <v>1956</v>
      </c>
      <c r="J929" t="s">
        <v>1957</v>
      </c>
      <c r="K929" t="s">
        <v>1956</v>
      </c>
      <c r="L929">
        <v>20020224</v>
      </c>
      <c r="M929" t="s">
        <v>2071</v>
      </c>
      <c r="N929">
        <v>235094</v>
      </c>
      <c r="P929">
        <v>3</v>
      </c>
      <c r="Q929" t="s">
        <v>348</v>
      </c>
      <c r="S929" t="s">
        <v>541</v>
      </c>
      <c r="X929" t="s">
        <v>350</v>
      </c>
      <c r="Z929" t="s">
        <v>351</v>
      </c>
    </row>
    <row r="930" spans="1:26">
      <c r="A930" t="s">
        <v>2074</v>
      </c>
      <c r="B930">
        <v>88456233</v>
      </c>
      <c r="C930" t="s">
        <v>2072</v>
      </c>
      <c r="D930" t="s">
        <v>2073</v>
      </c>
      <c r="E930" t="s">
        <v>360</v>
      </c>
      <c r="F930">
        <v>23</v>
      </c>
      <c r="G930" t="s">
        <v>344</v>
      </c>
      <c r="H930">
        <v>24563</v>
      </c>
      <c r="I930" t="s">
        <v>1956</v>
      </c>
      <c r="J930" t="s">
        <v>1957</v>
      </c>
      <c r="K930" t="s">
        <v>1956</v>
      </c>
      <c r="L930">
        <v>20020715</v>
      </c>
      <c r="M930" t="s">
        <v>2074</v>
      </c>
      <c r="N930">
        <v>235094</v>
      </c>
      <c r="P930">
        <v>2</v>
      </c>
      <c r="Q930" t="s">
        <v>348</v>
      </c>
      <c r="S930" t="s">
        <v>541</v>
      </c>
      <c r="X930" t="s">
        <v>350</v>
      </c>
      <c r="Z930" t="s">
        <v>351</v>
      </c>
    </row>
    <row r="931" spans="1:26">
      <c r="A931" t="s">
        <v>2077</v>
      </c>
      <c r="B931">
        <v>88456334</v>
      </c>
      <c r="C931" t="s">
        <v>2075</v>
      </c>
      <c r="D931" t="s">
        <v>2076</v>
      </c>
      <c r="E931" t="s">
        <v>360</v>
      </c>
      <c r="F931">
        <v>23</v>
      </c>
      <c r="G931" t="s">
        <v>344</v>
      </c>
      <c r="H931">
        <v>24563</v>
      </c>
      <c r="I931" t="s">
        <v>1956</v>
      </c>
      <c r="J931" t="s">
        <v>1957</v>
      </c>
      <c r="K931" t="s">
        <v>1956</v>
      </c>
      <c r="L931">
        <v>20020712</v>
      </c>
      <c r="M931" t="s">
        <v>2077</v>
      </c>
      <c r="N931">
        <v>235094</v>
      </c>
      <c r="P931">
        <v>2</v>
      </c>
      <c r="Q931" t="s">
        <v>348</v>
      </c>
      <c r="S931" t="s">
        <v>541</v>
      </c>
      <c r="X931" t="s">
        <v>350</v>
      </c>
      <c r="Z931" t="s">
        <v>351</v>
      </c>
    </row>
    <row r="932" spans="1:26">
      <c r="A932" t="s">
        <v>2331</v>
      </c>
      <c r="B932">
        <v>97280632</v>
      </c>
      <c r="C932" t="s">
        <v>2327</v>
      </c>
      <c r="D932" t="s">
        <v>2328</v>
      </c>
      <c r="E932" t="s">
        <v>360</v>
      </c>
      <c r="F932">
        <v>23</v>
      </c>
      <c r="G932" t="s">
        <v>344</v>
      </c>
      <c r="H932">
        <v>26283</v>
      </c>
      <c r="I932" t="s">
        <v>2329</v>
      </c>
      <c r="J932" t="s">
        <v>2330</v>
      </c>
      <c r="K932" t="s">
        <v>2329</v>
      </c>
      <c r="L932">
        <v>20011211</v>
      </c>
      <c r="M932" t="s">
        <v>2331</v>
      </c>
      <c r="N932">
        <v>235071</v>
      </c>
      <c r="P932">
        <v>3</v>
      </c>
      <c r="Q932" t="s">
        <v>348</v>
      </c>
      <c r="S932" t="s">
        <v>541</v>
      </c>
      <c r="X932" t="s">
        <v>350</v>
      </c>
      <c r="Z932" t="s">
        <v>351</v>
      </c>
    </row>
    <row r="933" spans="1:26">
      <c r="A933" t="s">
        <v>2334</v>
      </c>
      <c r="B933">
        <v>97126934</v>
      </c>
      <c r="C933" t="s">
        <v>2332</v>
      </c>
      <c r="D933" t="s">
        <v>2333</v>
      </c>
      <c r="E933" t="s">
        <v>360</v>
      </c>
      <c r="F933">
        <v>23</v>
      </c>
      <c r="G933" t="s">
        <v>344</v>
      </c>
      <c r="H933">
        <v>26283</v>
      </c>
      <c r="I933" t="s">
        <v>2329</v>
      </c>
      <c r="J933" t="s">
        <v>2330</v>
      </c>
      <c r="K933" t="s">
        <v>2329</v>
      </c>
      <c r="L933">
        <v>20020108</v>
      </c>
      <c r="M933" t="s">
        <v>2334</v>
      </c>
      <c r="N933">
        <v>235071</v>
      </c>
      <c r="P933">
        <v>3</v>
      </c>
      <c r="Q933" t="s">
        <v>348</v>
      </c>
      <c r="S933" t="s">
        <v>541</v>
      </c>
      <c r="X933" t="s">
        <v>350</v>
      </c>
      <c r="Z933" t="s">
        <v>351</v>
      </c>
    </row>
    <row r="934" spans="1:26">
      <c r="A934" t="s">
        <v>2337</v>
      </c>
      <c r="B934">
        <v>97127329</v>
      </c>
      <c r="C934" t="s">
        <v>2335</v>
      </c>
      <c r="D934" t="s">
        <v>2336</v>
      </c>
      <c r="E934" t="s">
        <v>343</v>
      </c>
      <c r="F934">
        <v>23</v>
      </c>
      <c r="G934" t="s">
        <v>344</v>
      </c>
      <c r="H934">
        <v>26283</v>
      </c>
      <c r="I934" t="s">
        <v>2329</v>
      </c>
      <c r="J934" t="s">
        <v>2330</v>
      </c>
      <c r="K934" t="s">
        <v>2329</v>
      </c>
      <c r="L934">
        <v>20020808</v>
      </c>
      <c r="M934" t="s">
        <v>2337</v>
      </c>
      <c r="N934">
        <v>235071</v>
      </c>
      <c r="P934">
        <v>2</v>
      </c>
      <c r="Q934" t="s">
        <v>348</v>
      </c>
      <c r="S934" t="s">
        <v>541</v>
      </c>
      <c r="X934" t="s">
        <v>350</v>
      </c>
      <c r="Z934" t="s">
        <v>351</v>
      </c>
    </row>
    <row r="935" spans="1:26">
      <c r="A935" t="s">
        <v>2340</v>
      </c>
      <c r="B935">
        <v>97280531</v>
      </c>
      <c r="C935" t="s">
        <v>2338</v>
      </c>
      <c r="D935" t="s">
        <v>2339</v>
      </c>
      <c r="E935" t="s">
        <v>343</v>
      </c>
      <c r="F935">
        <v>23</v>
      </c>
      <c r="G935" t="s">
        <v>344</v>
      </c>
      <c r="H935">
        <v>26283</v>
      </c>
      <c r="I935" t="s">
        <v>2329</v>
      </c>
      <c r="J935" t="s">
        <v>2330</v>
      </c>
      <c r="K935" t="s">
        <v>2329</v>
      </c>
      <c r="L935">
        <v>20021022</v>
      </c>
      <c r="M935" t="s">
        <v>2340</v>
      </c>
      <c r="N935">
        <v>235071</v>
      </c>
      <c r="P935">
        <v>2</v>
      </c>
      <c r="Q935" t="s">
        <v>348</v>
      </c>
      <c r="S935" t="s">
        <v>541</v>
      </c>
      <c r="X935" t="s">
        <v>350</v>
      </c>
      <c r="Z935" t="s">
        <v>351</v>
      </c>
    </row>
    <row r="936" spans="1:26">
      <c r="A936" t="s">
        <v>2343</v>
      </c>
      <c r="B936">
        <v>97126833</v>
      </c>
      <c r="C936" t="s">
        <v>2341</v>
      </c>
      <c r="D936" t="s">
        <v>2342</v>
      </c>
      <c r="E936" t="s">
        <v>360</v>
      </c>
      <c r="F936">
        <v>23</v>
      </c>
      <c r="G936" t="s">
        <v>344</v>
      </c>
      <c r="H936">
        <v>26283</v>
      </c>
      <c r="I936" t="s">
        <v>2329</v>
      </c>
      <c r="J936" t="s">
        <v>2330</v>
      </c>
      <c r="K936" t="s">
        <v>2329</v>
      </c>
      <c r="L936">
        <v>20021126</v>
      </c>
      <c r="M936" t="s">
        <v>2343</v>
      </c>
      <c r="N936">
        <v>235071</v>
      </c>
      <c r="P936">
        <v>2</v>
      </c>
      <c r="Q936" t="s">
        <v>348</v>
      </c>
      <c r="S936" t="s">
        <v>541</v>
      </c>
      <c r="X936" t="s">
        <v>350</v>
      </c>
      <c r="Z936" t="s">
        <v>351</v>
      </c>
    </row>
    <row r="937" spans="1:26">
      <c r="A937" t="s">
        <v>2346</v>
      </c>
      <c r="B937">
        <v>97126732</v>
      </c>
      <c r="C937" t="s">
        <v>2344</v>
      </c>
      <c r="D937" t="s">
        <v>2345</v>
      </c>
      <c r="E937" t="s">
        <v>360</v>
      </c>
      <c r="F937">
        <v>23</v>
      </c>
      <c r="G937" t="s">
        <v>344</v>
      </c>
      <c r="H937">
        <v>26283</v>
      </c>
      <c r="I937" t="s">
        <v>2329</v>
      </c>
      <c r="J937" t="s">
        <v>2330</v>
      </c>
      <c r="K937" t="s">
        <v>2329</v>
      </c>
      <c r="L937">
        <v>20020730</v>
      </c>
      <c r="M937" t="s">
        <v>2346</v>
      </c>
      <c r="N937">
        <v>235071</v>
      </c>
      <c r="P937">
        <v>2</v>
      </c>
      <c r="Q937" t="s">
        <v>348</v>
      </c>
      <c r="S937" t="s">
        <v>541</v>
      </c>
      <c r="X937" t="s">
        <v>350</v>
      </c>
      <c r="Z937" t="s">
        <v>351</v>
      </c>
    </row>
    <row r="938" spans="1:26">
      <c r="A938" t="s">
        <v>2349</v>
      </c>
      <c r="B938">
        <v>97126631</v>
      </c>
      <c r="C938" t="s">
        <v>2347</v>
      </c>
      <c r="D938" t="s">
        <v>2348</v>
      </c>
      <c r="E938" t="s">
        <v>360</v>
      </c>
      <c r="F938">
        <v>23</v>
      </c>
      <c r="G938" t="s">
        <v>344</v>
      </c>
      <c r="H938">
        <v>26283</v>
      </c>
      <c r="I938" t="s">
        <v>2329</v>
      </c>
      <c r="J938" t="s">
        <v>2330</v>
      </c>
      <c r="K938" t="s">
        <v>2329</v>
      </c>
      <c r="L938">
        <v>20011003</v>
      </c>
      <c r="M938" t="s">
        <v>2349</v>
      </c>
      <c r="N938">
        <v>235071</v>
      </c>
      <c r="P938">
        <v>3</v>
      </c>
      <c r="Q938" t="s">
        <v>348</v>
      </c>
      <c r="S938" t="s">
        <v>541</v>
      </c>
      <c r="X938" t="s">
        <v>350</v>
      </c>
      <c r="Z938" t="s">
        <v>351</v>
      </c>
    </row>
    <row r="939" spans="1:26">
      <c r="A939" t="s">
        <v>2352</v>
      </c>
      <c r="B939">
        <v>97462937</v>
      </c>
      <c r="C939" t="s">
        <v>2350</v>
      </c>
      <c r="D939" t="s">
        <v>2351</v>
      </c>
      <c r="E939" t="s">
        <v>343</v>
      </c>
      <c r="F939">
        <v>23</v>
      </c>
      <c r="G939" t="s">
        <v>344</v>
      </c>
      <c r="H939">
        <v>26283</v>
      </c>
      <c r="I939" t="s">
        <v>2329</v>
      </c>
      <c r="J939" t="s">
        <v>2330</v>
      </c>
      <c r="K939" t="s">
        <v>2329</v>
      </c>
      <c r="L939">
        <v>20011203</v>
      </c>
      <c r="M939" t="s">
        <v>2352</v>
      </c>
      <c r="N939">
        <v>235071</v>
      </c>
      <c r="P939">
        <v>3</v>
      </c>
      <c r="Q939" t="s">
        <v>348</v>
      </c>
      <c r="S939" t="s">
        <v>541</v>
      </c>
      <c r="X939" t="s">
        <v>350</v>
      </c>
      <c r="Z939" t="s">
        <v>351</v>
      </c>
    </row>
    <row r="940" spans="1:26">
      <c r="A940" t="s">
        <v>2355</v>
      </c>
      <c r="B940">
        <v>97128128</v>
      </c>
      <c r="C940" t="s">
        <v>2353</v>
      </c>
      <c r="D940" t="s">
        <v>2354</v>
      </c>
      <c r="E940" t="s">
        <v>343</v>
      </c>
      <c r="F940">
        <v>23</v>
      </c>
      <c r="G940" t="s">
        <v>344</v>
      </c>
      <c r="H940">
        <v>26283</v>
      </c>
      <c r="I940" t="s">
        <v>2329</v>
      </c>
      <c r="J940" t="s">
        <v>2330</v>
      </c>
      <c r="K940" t="s">
        <v>2329</v>
      </c>
      <c r="L940">
        <v>20011115</v>
      </c>
      <c r="M940" t="s">
        <v>2355</v>
      </c>
      <c r="N940">
        <v>235071</v>
      </c>
      <c r="P940">
        <v>3</v>
      </c>
      <c r="Q940" t="s">
        <v>348</v>
      </c>
      <c r="S940" t="s">
        <v>541</v>
      </c>
      <c r="X940" t="s">
        <v>350</v>
      </c>
      <c r="Z940" t="s">
        <v>351</v>
      </c>
    </row>
    <row r="941" spans="1:26">
      <c r="A941" t="s">
        <v>2358</v>
      </c>
      <c r="B941">
        <v>97181329</v>
      </c>
      <c r="C941" t="s">
        <v>2356</v>
      </c>
      <c r="D941" t="s">
        <v>2357</v>
      </c>
      <c r="E941" t="s">
        <v>343</v>
      </c>
      <c r="F941">
        <v>23</v>
      </c>
      <c r="G941" t="s">
        <v>344</v>
      </c>
      <c r="H941">
        <v>26283</v>
      </c>
      <c r="I941" t="s">
        <v>2329</v>
      </c>
      <c r="J941" t="s">
        <v>2330</v>
      </c>
      <c r="K941" t="s">
        <v>2329</v>
      </c>
      <c r="L941">
        <v>20021205</v>
      </c>
      <c r="M941" t="s">
        <v>2358</v>
      </c>
      <c r="N941">
        <v>235071</v>
      </c>
      <c r="P941">
        <v>2</v>
      </c>
      <c r="Q941" t="s">
        <v>348</v>
      </c>
      <c r="S941" t="s">
        <v>541</v>
      </c>
      <c r="X941" t="s">
        <v>350</v>
      </c>
      <c r="Z941" t="s">
        <v>351</v>
      </c>
    </row>
    <row r="942" spans="1:26">
      <c r="A942" t="s">
        <v>2361</v>
      </c>
      <c r="B942">
        <v>97208127</v>
      </c>
      <c r="C942" t="s">
        <v>2359</v>
      </c>
      <c r="D942" t="s">
        <v>2360</v>
      </c>
      <c r="E942" t="s">
        <v>360</v>
      </c>
      <c r="F942">
        <v>23</v>
      </c>
      <c r="G942" t="s">
        <v>344</v>
      </c>
      <c r="H942">
        <v>26283</v>
      </c>
      <c r="I942" t="s">
        <v>2329</v>
      </c>
      <c r="J942" t="s">
        <v>2330</v>
      </c>
      <c r="K942" t="s">
        <v>2329</v>
      </c>
      <c r="L942">
        <v>20021225</v>
      </c>
      <c r="M942" t="s">
        <v>2361</v>
      </c>
      <c r="N942">
        <v>235071</v>
      </c>
      <c r="P942">
        <v>2</v>
      </c>
      <c r="Q942" t="s">
        <v>348</v>
      </c>
      <c r="S942" t="s">
        <v>541</v>
      </c>
      <c r="X942" t="s">
        <v>350</v>
      </c>
      <c r="Z942" t="s">
        <v>351</v>
      </c>
    </row>
    <row r="943" spans="1:26">
      <c r="A943" t="s">
        <v>2364</v>
      </c>
      <c r="B943">
        <v>93809130</v>
      </c>
      <c r="C943" t="s">
        <v>2362</v>
      </c>
      <c r="D943" t="s">
        <v>2363</v>
      </c>
      <c r="E943" t="s">
        <v>360</v>
      </c>
      <c r="F943">
        <v>23</v>
      </c>
      <c r="G943" t="s">
        <v>344</v>
      </c>
      <c r="H943">
        <v>26283</v>
      </c>
      <c r="I943" t="s">
        <v>2329</v>
      </c>
      <c r="J943" t="s">
        <v>2330</v>
      </c>
      <c r="K943" t="s">
        <v>2329</v>
      </c>
      <c r="L943">
        <v>20020307</v>
      </c>
      <c r="M943" t="s">
        <v>2364</v>
      </c>
      <c r="N943">
        <v>235071</v>
      </c>
      <c r="P943">
        <v>3</v>
      </c>
      <c r="Q943" t="s">
        <v>348</v>
      </c>
      <c r="S943" t="s">
        <v>541</v>
      </c>
      <c r="X943" t="s">
        <v>350</v>
      </c>
      <c r="Z943" t="s">
        <v>351</v>
      </c>
    </row>
    <row r="944" spans="1:26">
      <c r="A944" t="s">
        <v>2367</v>
      </c>
      <c r="B944">
        <v>97208026</v>
      </c>
      <c r="C944" t="s">
        <v>2365</v>
      </c>
      <c r="D944" t="s">
        <v>2366</v>
      </c>
      <c r="E944" t="s">
        <v>360</v>
      </c>
      <c r="F944">
        <v>23</v>
      </c>
      <c r="G944" t="s">
        <v>344</v>
      </c>
      <c r="H944">
        <v>26283</v>
      </c>
      <c r="I944" t="s">
        <v>2329</v>
      </c>
      <c r="J944" t="s">
        <v>2330</v>
      </c>
      <c r="K944" t="s">
        <v>2329</v>
      </c>
      <c r="L944">
        <v>20020523</v>
      </c>
      <c r="M944" t="s">
        <v>2367</v>
      </c>
      <c r="N944">
        <v>235071</v>
      </c>
      <c r="P944">
        <v>2</v>
      </c>
      <c r="Q944" t="s">
        <v>348</v>
      </c>
      <c r="S944" t="s">
        <v>541</v>
      </c>
      <c r="X944" t="s">
        <v>350</v>
      </c>
      <c r="Z944" t="s">
        <v>351</v>
      </c>
    </row>
    <row r="945" spans="1:26">
      <c r="A945" t="s">
        <v>2370</v>
      </c>
      <c r="B945">
        <v>97207833</v>
      </c>
      <c r="C945" t="s">
        <v>2368</v>
      </c>
      <c r="D945" t="s">
        <v>2369</v>
      </c>
      <c r="E945" t="s">
        <v>360</v>
      </c>
      <c r="F945">
        <v>23</v>
      </c>
      <c r="G945" t="s">
        <v>344</v>
      </c>
      <c r="H945">
        <v>26283</v>
      </c>
      <c r="I945" t="s">
        <v>2329</v>
      </c>
      <c r="J945" t="s">
        <v>2330</v>
      </c>
      <c r="K945" t="s">
        <v>2329</v>
      </c>
      <c r="L945">
        <v>20021012</v>
      </c>
      <c r="M945" t="s">
        <v>2370</v>
      </c>
      <c r="N945">
        <v>235071</v>
      </c>
      <c r="P945">
        <v>2</v>
      </c>
      <c r="Q945" t="s">
        <v>348</v>
      </c>
      <c r="S945" t="s">
        <v>541</v>
      </c>
      <c r="X945" t="s">
        <v>350</v>
      </c>
      <c r="Z945" t="s">
        <v>351</v>
      </c>
    </row>
    <row r="946" spans="1:26">
      <c r="A946" t="s">
        <v>2373</v>
      </c>
      <c r="B946">
        <v>97280834</v>
      </c>
      <c r="C946" t="s">
        <v>2371</v>
      </c>
      <c r="D946" t="s">
        <v>2372</v>
      </c>
      <c r="E946" t="s">
        <v>360</v>
      </c>
      <c r="F946">
        <v>23</v>
      </c>
      <c r="G946" t="s">
        <v>344</v>
      </c>
      <c r="H946">
        <v>26283</v>
      </c>
      <c r="I946" t="s">
        <v>2329</v>
      </c>
      <c r="J946" t="s">
        <v>2330</v>
      </c>
      <c r="K946" t="s">
        <v>2329</v>
      </c>
      <c r="L946">
        <v>20020825</v>
      </c>
      <c r="M946" t="s">
        <v>2373</v>
      </c>
      <c r="N946">
        <v>235071</v>
      </c>
      <c r="P946">
        <v>2</v>
      </c>
      <c r="Q946" t="s">
        <v>348</v>
      </c>
      <c r="S946" t="s">
        <v>541</v>
      </c>
      <c r="X946" t="s">
        <v>350</v>
      </c>
      <c r="Z946" t="s">
        <v>351</v>
      </c>
    </row>
    <row r="947" spans="1:26">
      <c r="A947" t="s">
        <v>2376</v>
      </c>
      <c r="B947">
        <v>97270934</v>
      </c>
      <c r="C947" t="s">
        <v>2374</v>
      </c>
      <c r="D947" t="s">
        <v>2375</v>
      </c>
      <c r="E947" t="s">
        <v>343</v>
      </c>
      <c r="F947">
        <v>23</v>
      </c>
      <c r="G947" t="s">
        <v>344</v>
      </c>
      <c r="H947">
        <v>26283</v>
      </c>
      <c r="I947" t="s">
        <v>2329</v>
      </c>
      <c r="J947" t="s">
        <v>2330</v>
      </c>
      <c r="K947" t="s">
        <v>2329</v>
      </c>
      <c r="L947">
        <v>20010916</v>
      </c>
      <c r="M947" t="s">
        <v>2376</v>
      </c>
      <c r="N947">
        <v>235071</v>
      </c>
      <c r="P947">
        <v>3</v>
      </c>
      <c r="Q947" t="s">
        <v>348</v>
      </c>
      <c r="S947" t="s">
        <v>541</v>
      </c>
      <c r="X947" t="s">
        <v>350</v>
      </c>
      <c r="Z947" t="s">
        <v>351</v>
      </c>
    </row>
    <row r="948" spans="1:26">
      <c r="A948" t="s">
        <v>2379</v>
      </c>
      <c r="B948">
        <v>97271228</v>
      </c>
      <c r="C948" t="s">
        <v>2377</v>
      </c>
      <c r="D948" t="s">
        <v>2378</v>
      </c>
      <c r="E948" t="s">
        <v>343</v>
      </c>
      <c r="F948">
        <v>23</v>
      </c>
      <c r="G948" t="s">
        <v>344</v>
      </c>
      <c r="H948">
        <v>26283</v>
      </c>
      <c r="I948" t="s">
        <v>2329</v>
      </c>
      <c r="J948" t="s">
        <v>2330</v>
      </c>
      <c r="K948" t="s">
        <v>2329</v>
      </c>
      <c r="L948">
        <v>20011010</v>
      </c>
      <c r="M948" t="s">
        <v>2379</v>
      </c>
      <c r="N948">
        <v>235071</v>
      </c>
      <c r="P948">
        <v>3</v>
      </c>
      <c r="Q948" t="s">
        <v>348</v>
      </c>
      <c r="S948" t="s">
        <v>541</v>
      </c>
      <c r="X948" t="s">
        <v>350</v>
      </c>
      <c r="Z948" t="s">
        <v>351</v>
      </c>
    </row>
    <row r="949" spans="1:26">
      <c r="A949" t="s">
        <v>2382</v>
      </c>
      <c r="B949">
        <v>97462129</v>
      </c>
      <c r="C949" t="s">
        <v>2380</v>
      </c>
      <c r="D949" t="s">
        <v>2381</v>
      </c>
      <c r="E949" t="s">
        <v>343</v>
      </c>
      <c r="F949">
        <v>23</v>
      </c>
      <c r="G949" t="s">
        <v>344</v>
      </c>
      <c r="H949">
        <v>26283</v>
      </c>
      <c r="I949" t="s">
        <v>2329</v>
      </c>
      <c r="J949" t="s">
        <v>2330</v>
      </c>
      <c r="K949" t="s">
        <v>2329</v>
      </c>
      <c r="L949">
        <v>20020613</v>
      </c>
      <c r="M949" t="s">
        <v>2382</v>
      </c>
      <c r="N949">
        <v>235071</v>
      </c>
      <c r="P949">
        <v>2</v>
      </c>
      <c r="Q949" t="s">
        <v>348</v>
      </c>
      <c r="S949" t="s">
        <v>541</v>
      </c>
      <c r="X949" t="s">
        <v>350</v>
      </c>
      <c r="Z949" t="s">
        <v>351</v>
      </c>
    </row>
    <row r="950" spans="1:26">
      <c r="A950" t="s">
        <v>2385</v>
      </c>
      <c r="B950">
        <v>97271329</v>
      </c>
      <c r="C950" t="s">
        <v>2383</v>
      </c>
      <c r="D950" t="s">
        <v>2384</v>
      </c>
      <c r="E950" t="s">
        <v>343</v>
      </c>
      <c r="F950">
        <v>23</v>
      </c>
      <c r="G950" t="s">
        <v>344</v>
      </c>
      <c r="H950">
        <v>26283</v>
      </c>
      <c r="I950" t="s">
        <v>2329</v>
      </c>
      <c r="J950" t="s">
        <v>2330</v>
      </c>
      <c r="K950" t="s">
        <v>2329</v>
      </c>
      <c r="L950">
        <v>20020111</v>
      </c>
      <c r="M950" t="s">
        <v>2385</v>
      </c>
      <c r="N950">
        <v>235071</v>
      </c>
      <c r="P950">
        <v>3</v>
      </c>
      <c r="Q950" t="s">
        <v>348</v>
      </c>
      <c r="S950" t="s">
        <v>541</v>
      </c>
      <c r="X950" t="s">
        <v>350</v>
      </c>
      <c r="Z950" t="s">
        <v>351</v>
      </c>
    </row>
    <row r="951" spans="1:26">
      <c r="A951" t="s">
        <v>2388</v>
      </c>
      <c r="B951">
        <v>97280329</v>
      </c>
      <c r="C951" t="s">
        <v>2386</v>
      </c>
      <c r="D951" t="s">
        <v>2387</v>
      </c>
      <c r="E951" t="s">
        <v>343</v>
      </c>
      <c r="F951">
        <v>23</v>
      </c>
      <c r="G951" t="s">
        <v>344</v>
      </c>
      <c r="H951">
        <v>26283</v>
      </c>
      <c r="I951" t="s">
        <v>2329</v>
      </c>
      <c r="J951" t="s">
        <v>2330</v>
      </c>
      <c r="K951" t="s">
        <v>2329</v>
      </c>
      <c r="L951">
        <v>20010821</v>
      </c>
      <c r="M951" t="s">
        <v>2388</v>
      </c>
      <c r="N951">
        <v>235071</v>
      </c>
      <c r="P951">
        <v>3</v>
      </c>
      <c r="Q951" t="s">
        <v>348</v>
      </c>
      <c r="S951" t="s">
        <v>541</v>
      </c>
      <c r="X951" t="s">
        <v>350</v>
      </c>
      <c r="Z951" t="s">
        <v>351</v>
      </c>
    </row>
    <row r="952" spans="1:26">
      <c r="A952" t="s">
        <v>2391</v>
      </c>
      <c r="B952">
        <v>97127935</v>
      </c>
      <c r="C952" t="s">
        <v>2389</v>
      </c>
      <c r="D952" t="s">
        <v>2390</v>
      </c>
      <c r="E952" t="s">
        <v>343</v>
      </c>
      <c r="F952">
        <v>23</v>
      </c>
      <c r="G952" t="s">
        <v>344</v>
      </c>
      <c r="H952">
        <v>26283</v>
      </c>
      <c r="I952" t="s">
        <v>2329</v>
      </c>
      <c r="J952" t="s">
        <v>2330</v>
      </c>
      <c r="K952" t="s">
        <v>2329</v>
      </c>
      <c r="L952">
        <v>20020619</v>
      </c>
      <c r="M952" t="s">
        <v>2391</v>
      </c>
      <c r="N952">
        <v>235071</v>
      </c>
      <c r="P952">
        <v>2</v>
      </c>
      <c r="Q952" t="s">
        <v>348</v>
      </c>
      <c r="S952" t="s">
        <v>541</v>
      </c>
      <c r="X952" t="s">
        <v>350</v>
      </c>
      <c r="Z952" t="s">
        <v>351</v>
      </c>
    </row>
    <row r="953" spans="1:26">
      <c r="A953" t="s">
        <v>2394</v>
      </c>
      <c r="B953">
        <v>97127026</v>
      </c>
      <c r="C953" t="s">
        <v>2392</v>
      </c>
      <c r="D953" t="s">
        <v>2393</v>
      </c>
      <c r="E953" t="s">
        <v>360</v>
      </c>
      <c r="F953">
        <v>23</v>
      </c>
      <c r="G953" t="s">
        <v>344</v>
      </c>
      <c r="H953">
        <v>26283</v>
      </c>
      <c r="I953" t="s">
        <v>2329</v>
      </c>
      <c r="J953" t="s">
        <v>2330</v>
      </c>
      <c r="K953" t="s">
        <v>2329</v>
      </c>
      <c r="L953">
        <v>20020823</v>
      </c>
      <c r="M953" t="s">
        <v>2394</v>
      </c>
      <c r="N953">
        <v>235071</v>
      </c>
      <c r="P953">
        <v>2</v>
      </c>
      <c r="Q953" t="s">
        <v>348</v>
      </c>
      <c r="S953" t="s">
        <v>541</v>
      </c>
      <c r="X953" t="s">
        <v>350</v>
      </c>
      <c r="Z953" t="s">
        <v>351</v>
      </c>
    </row>
    <row r="954" spans="1:26">
      <c r="A954" t="s">
        <v>2397</v>
      </c>
      <c r="B954">
        <v>97963539</v>
      </c>
      <c r="C954" t="s">
        <v>2395</v>
      </c>
      <c r="D954" t="s">
        <v>2396</v>
      </c>
      <c r="E954" t="s">
        <v>343</v>
      </c>
      <c r="F954">
        <v>23</v>
      </c>
      <c r="G954" t="s">
        <v>344</v>
      </c>
      <c r="H954">
        <v>26283</v>
      </c>
      <c r="I954" t="s">
        <v>2329</v>
      </c>
      <c r="J954" t="s">
        <v>2330</v>
      </c>
      <c r="K954" t="s">
        <v>2329</v>
      </c>
      <c r="L954">
        <v>20011015</v>
      </c>
      <c r="M954" t="s">
        <v>2397</v>
      </c>
      <c r="N954">
        <v>235071</v>
      </c>
      <c r="P954">
        <v>3</v>
      </c>
      <c r="Q954" t="s">
        <v>348</v>
      </c>
      <c r="S954" t="s">
        <v>541</v>
      </c>
      <c r="X954" t="s">
        <v>350</v>
      </c>
      <c r="Z954" t="s">
        <v>351</v>
      </c>
    </row>
    <row r="955" spans="1:26">
      <c r="A955" t="s">
        <v>2400</v>
      </c>
      <c r="B955">
        <v>97280026</v>
      </c>
      <c r="C955" t="s">
        <v>2398</v>
      </c>
      <c r="D955" t="s">
        <v>2399</v>
      </c>
      <c r="E955" t="s">
        <v>343</v>
      </c>
      <c r="F955">
        <v>23</v>
      </c>
      <c r="G955" t="s">
        <v>344</v>
      </c>
      <c r="H955">
        <v>26283</v>
      </c>
      <c r="I955" t="s">
        <v>2329</v>
      </c>
      <c r="J955" t="s">
        <v>2330</v>
      </c>
      <c r="K955" t="s">
        <v>2329</v>
      </c>
      <c r="L955">
        <v>20030128</v>
      </c>
      <c r="M955" t="s">
        <v>2400</v>
      </c>
      <c r="N955">
        <v>235071</v>
      </c>
      <c r="P955">
        <v>2</v>
      </c>
      <c r="Q955" t="s">
        <v>348</v>
      </c>
      <c r="S955" t="s">
        <v>541</v>
      </c>
      <c r="X955" t="s">
        <v>350</v>
      </c>
      <c r="Z955" t="s">
        <v>351</v>
      </c>
    </row>
    <row r="956" spans="1:26">
      <c r="A956" t="s">
        <v>2403</v>
      </c>
      <c r="B956">
        <v>97963640</v>
      </c>
      <c r="C956" t="s">
        <v>2401</v>
      </c>
      <c r="D956" t="s">
        <v>2402</v>
      </c>
      <c r="E956" t="s">
        <v>343</v>
      </c>
      <c r="F956">
        <v>23</v>
      </c>
      <c r="G956" t="s">
        <v>344</v>
      </c>
      <c r="H956">
        <v>26283</v>
      </c>
      <c r="I956" t="s">
        <v>2329</v>
      </c>
      <c r="J956" t="s">
        <v>2330</v>
      </c>
      <c r="K956" t="s">
        <v>2329</v>
      </c>
      <c r="L956">
        <v>20030131</v>
      </c>
      <c r="M956" t="s">
        <v>2403</v>
      </c>
      <c r="N956">
        <v>235071</v>
      </c>
      <c r="P956">
        <v>2</v>
      </c>
      <c r="Q956" t="s">
        <v>348</v>
      </c>
      <c r="S956" t="s">
        <v>541</v>
      </c>
      <c r="X956" t="s">
        <v>350</v>
      </c>
      <c r="Z956" t="s">
        <v>351</v>
      </c>
    </row>
    <row r="957" spans="1:26">
      <c r="A957" t="s">
        <v>2406</v>
      </c>
      <c r="B957">
        <v>97463130</v>
      </c>
      <c r="C957" t="s">
        <v>2404</v>
      </c>
      <c r="D957" t="s">
        <v>2405</v>
      </c>
      <c r="E957" t="s">
        <v>343</v>
      </c>
      <c r="F957">
        <v>23</v>
      </c>
      <c r="G957" t="s">
        <v>344</v>
      </c>
      <c r="H957">
        <v>26283</v>
      </c>
      <c r="I957" t="s">
        <v>2329</v>
      </c>
      <c r="J957" t="s">
        <v>2330</v>
      </c>
      <c r="K957" t="s">
        <v>2329</v>
      </c>
      <c r="L957">
        <v>20021106</v>
      </c>
      <c r="M957" t="s">
        <v>2406</v>
      </c>
      <c r="N957">
        <v>235071</v>
      </c>
      <c r="P957">
        <v>2</v>
      </c>
      <c r="Q957" t="s">
        <v>348</v>
      </c>
      <c r="S957" t="s">
        <v>541</v>
      </c>
      <c r="X957" t="s">
        <v>350</v>
      </c>
      <c r="Z957" t="s">
        <v>351</v>
      </c>
    </row>
    <row r="958" spans="1:26">
      <c r="A958" t="s">
        <v>2409</v>
      </c>
      <c r="B958">
        <v>97207934</v>
      </c>
      <c r="C958" t="s">
        <v>2407</v>
      </c>
      <c r="D958" t="s">
        <v>2408</v>
      </c>
      <c r="E958" t="s">
        <v>360</v>
      </c>
      <c r="F958">
        <v>23</v>
      </c>
      <c r="G958" t="s">
        <v>344</v>
      </c>
      <c r="H958">
        <v>26283</v>
      </c>
      <c r="I958" t="s">
        <v>2329</v>
      </c>
      <c r="J958" t="s">
        <v>2330</v>
      </c>
      <c r="K958" t="s">
        <v>2329</v>
      </c>
      <c r="L958">
        <v>20030107</v>
      </c>
      <c r="M958" t="s">
        <v>2409</v>
      </c>
      <c r="N958">
        <v>235071</v>
      </c>
      <c r="P958">
        <v>2</v>
      </c>
      <c r="Q958" t="s">
        <v>348</v>
      </c>
      <c r="S958" t="s">
        <v>541</v>
      </c>
      <c r="X958" t="s">
        <v>350</v>
      </c>
      <c r="Z958" t="s">
        <v>351</v>
      </c>
    </row>
    <row r="959" spans="1:26">
      <c r="A959" t="s">
        <v>2412</v>
      </c>
      <c r="B959">
        <v>97127632</v>
      </c>
      <c r="C959" t="s">
        <v>2410</v>
      </c>
      <c r="D959" t="s">
        <v>2411</v>
      </c>
      <c r="E959" t="s">
        <v>343</v>
      </c>
      <c r="F959">
        <v>23</v>
      </c>
      <c r="G959" t="s">
        <v>344</v>
      </c>
      <c r="H959">
        <v>26283</v>
      </c>
      <c r="I959" t="s">
        <v>2329</v>
      </c>
      <c r="J959" t="s">
        <v>2330</v>
      </c>
      <c r="K959" t="s">
        <v>2329</v>
      </c>
      <c r="L959">
        <v>20010914</v>
      </c>
      <c r="M959" t="s">
        <v>2412</v>
      </c>
      <c r="N959">
        <v>235071</v>
      </c>
      <c r="P959">
        <v>3</v>
      </c>
      <c r="Q959" t="s">
        <v>348</v>
      </c>
      <c r="S959" t="s">
        <v>541</v>
      </c>
      <c r="X959" t="s">
        <v>350</v>
      </c>
      <c r="Z959" t="s">
        <v>351</v>
      </c>
    </row>
    <row r="960" spans="1:26">
      <c r="A960" t="s">
        <v>2415</v>
      </c>
      <c r="B960">
        <v>97073228</v>
      </c>
      <c r="C960" t="s">
        <v>2413</v>
      </c>
      <c r="D960" t="s">
        <v>2414</v>
      </c>
      <c r="E960" t="s">
        <v>343</v>
      </c>
      <c r="F960">
        <v>23</v>
      </c>
      <c r="G960" t="s">
        <v>344</v>
      </c>
      <c r="H960">
        <v>26283</v>
      </c>
      <c r="I960" t="s">
        <v>2329</v>
      </c>
      <c r="J960" t="s">
        <v>2330</v>
      </c>
      <c r="K960" t="s">
        <v>2329</v>
      </c>
      <c r="L960">
        <v>20011004</v>
      </c>
      <c r="M960" t="s">
        <v>2415</v>
      </c>
      <c r="N960">
        <v>235071</v>
      </c>
      <c r="P960">
        <v>3</v>
      </c>
      <c r="Q960" t="s">
        <v>348</v>
      </c>
      <c r="S960" t="s">
        <v>541</v>
      </c>
      <c r="X960" t="s">
        <v>350</v>
      </c>
      <c r="Z960" t="s">
        <v>351</v>
      </c>
    </row>
    <row r="961" spans="1:26">
      <c r="A961" t="s">
        <v>2418</v>
      </c>
      <c r="B961">
        <v>97271531</v>
      </c>
      <c r="C961" t="s">
        <v>2416</v>
      </c>
      <c r="D961" t="s">
        <v>2417</v>
      </c>
      <c r="E961" t="s">
        <v>343</v>
      </c>
      <c r="F961">
        <v>23</v>
      </c>
      <c r="G961" t="s">
        <v>344</v>
      </c>
      <c r="H961">
        <v>26283</v>
      </c>
      <c r="I961" t="s">
        <v>2329</v>
      </c>
      <c r="J961" t="s">
        <v>2330</v>
      </c>
      <c r="K961" t="s">
        <v>2329</v>
      </c>
      <c r="L961">
        <v>20011209</v>
      </c>
      <c r="M961" t="s">
        <v>2418</v>
      </c>
      <c r="N961">
        <v>235071</v>
      </c>
      <c r="P961">
        <v>3</v>
      </c>
      <c r="Q961" t="s">
        <v>348</v>
      </c>
      <c r="S961" t="s">
        <v>541</v>
      </c>
      <c r="X961" t="s">
        <v>350</v>
      </c>
      <c r="Z961" t="s">
        <v>351</v>
      </c>
    </row>
    <row r="962" spans="1:26">
      <c r="A962" t="s">
        <v>2421</v>
      </c>
      <c r="B962">
        <v>97488137</v>
      </c>
      <c r="C962" t="s">
        <v>2419</v>
      </c>
      <c r="D962" t="s">
        <v>2420</v>
      </c>
      <c r="E962" t="s">
        <v>343</v>
      </c>
      <c r="F962">
        <v>23</v>
      </c>
      <c r="G962" t="s">
        <v>344</v>
      </c>
      <c r="H962">
        <v>26283</v>
      </c>
      <c r="I962" t="s">
        <v>2329</v>
      </c>
      <c r="J962" t="s">
        <v>2330</v>
      </c>
      <c r="K962" t="s">
        <v>2329</v>
      </c>
      <c r="L962">
        <v>20020219</v>
      </c>
      <c r="M962" t="s">
        <v>2421</v>
      </c>
      <c r="N962">
        <v>235071</v>
      </c>
      <c r="P962">
        <v>3</v>
      </c>
      <c r="Q962" t="s">
        <v>348</v>
      </c>
      <c r="S962" t="s">
        <v>541</v>
      </c>
      <c r="X962" t="s">
        <v>350</v>
      </c>
      <c r="Z962" t="s">
        <v>351</v>
      </c>
    </row>
    <row r="963" spans="1:26">
      <c r="A963" t="s">
        <v>2424</v>
      </c>
      <c r="B963">
        <v>97127733</v>
      </c>
      <c r="C963" t="s">
        <v>2422</v>
      </c>
      <c r="D963" t="s">
        <v>2423</v>
      </c>
      <c r="E963" t="s">
        <v>343</v>
      </c>
      <c r="F963">
        <v>23</v>
      </c>
      <c r="G963" t="s">
        <v>344</v>
      </c>
      <c r="H963">
        <v>26283</v>
      </c>
      <c r="I963" t="s">
        <v>2329</v>
      </c>
      <c r="J963" t="s">
        <v>2330</v>
      </c>
      <c r="K963" t="s">
        <v>2329</v>
      </c>
      <c r="L963">
        <v>20020509</v>
      </c>
      <c r="M963" t="s">
        <v>2424</v>
      </c>
      <c r="N963">
        <v>235071</v>
      </c>
      <c r="P963">
        <v>2</v>
      </c>
      <c r="Q963" t="s">
        <v>348</v>
      </c>
      <c r="S963" t="s">
        <v>541</v>
      </c>
      <c r="X963" t="s">
        <v>350</v>
      </c>
      <c r="Z963" t="s">
        <v>351</v>
      </c>
    </row>
    <row r="964" spans="1:26">
      <c r="A964" t="s">
        <v>2427</v>
      </c>
      <c r="B964">
        <v>97271632</v>
      </c>
      <c r="C964" t="s">
        <v>2425</v>
      </c>
      <c r="D964" t="s">
        <v>2426</v>
      </c>
      <c r="E964" t="s">
        <v>343</v>
      </c>
      <c r="F964">
        <v>23</v>
      </c>
      <c r="G964" t="s">
        <v>344</v>
      </c>
      <c r="H964">
        <v>26283</v>
      </c>
      <c r="I964" t="s">
        <v>2329</v>
      </c>
      <c r="J964" t="s">
        <v>2330</v>
      </c>
      <c r="K964" t="s">
        <v>2329</v>
      </c>
      <c r="L964">
        <v>20020126</v>
      </c>
      <c r="M964" t="s">
        <v>2427</v>
      </c>
      <c r="N964">
        <v>235071</v>
      </c>
      <c r="P964">
        <v>3</v>
      </c>
      <c r="Q964" t="s">
        <v>348</v>
      </c>
      <c r="S964" t="s">
        <v>541</v>
      </c>
      <c r="X964" t="s">
        <v>350</v>
      </c>
      <c r="Z964" t="s">
        <v>351</v>
      </c>
    </row>
    <row r="965" spans="1:26">
      <c r="A965" t="s">
        <v>2430</v>
      </c>
      <c r="B965">
        <v>97181127</v>
      </c>
      <c r="C965" t="s">
        <v>2428</v>
      </c>
      <c r="D965" t="s">
        <v>2429</v>
      </c>
      <c r="E965" t="s">
        <v>343</v>
      </c>
      <c r="F965">
        <v>23</v>
      </c>
      <c r="G965" t="s">
        <v>344</v>
      </c>
      <c r="H965">
        <v>26283</v>
      </c>
      <c r="I965" t="s">
        <v>2329</v>
      </c>
      <c r="J965" t="s">
        <v>2330</v>
      </c>
      <c r="K965" t="s">
        <v>2329</v>
      </c>
      <c r="L965">
        <v>20020804</v>
      </c>
      <c r="M965" t="s">
        <v>2430</v>
      </c>
      <c r="N965">
        <v>235071</v>
      </c>
      <c r="P965">
        <v>2</v>
      </c>
      <c r="Q965" t="s">
        <v>348</v>
      </c>
      <c r="S965" t="s">
        <v>541</v>
      </c>
      <c r="X965" t="s">
        <v>350</v>
      </c>
      <c r="Z965" t="s">
        <v>351</v>
      </c>
    </row>
    <row r="966" spans="1:26">
      <c r="A966" t="s">
        <v>2433</v>
      </c>
      <c r="B966">
        <v>97271430</v>
      </c>
      <c r="C966" t="s">
        <v>2431</v>
      </c>
      <c r="D966" t="s">
        <v>2432</v>
      </c>
      <c r="E966" t="s">
        <v>343</v>
      </c>
      <c r="F966">
        <v>23</v>
      </c>
      <c r="G966" t="s">
        <v>344</v>
      </c>
      <c r="H966">
        <v>26283</v>
      </c>
      <c r="I966" t="s">
        <v>2329</v>
      </c>
      <c r="J966" t="s">
        <v>2330</v>
      </c>
      <c r="K966" t="s">
        <v>2329</v>
      </c>
      <c r="L966">
        <v>20020106</v>
      </c>
      <c r="M966" t="s">
        <v>2433</v>
      </c>
      <c r="N966">
        <v>235071</v>
      </c>
      <c r="P966">
        <v>3</v>
      </c>
      <c r="Q966" t="s">
        <v>348</v>
      </c>
      <c r="S966" t="s">
        <v>541</v>
      </c>
      <c r="X966" t="s">
        <v>350</v>
      </c>
      <c r="Z966" t="s">
        <v>351</v>
      </c>
    </row>
    <row r="967" spans="1:26">
      <c r="A967" t="s">
        <v>2436</v>
      </c>
      <c r="B967">
        <v>97207732</v>
      </c>
      <c r="C967" t="s">
        <v>2434</v>
      </c>
      <c r="D967" t="s">
        <v>2435</v>
      </c>
      <c r="E967" t="s">
        <v>343</v>
      </c>
      <c r="F967">
        <v>23</v>
      </c>
      <c r="G967" t="s">
        <v>344</v>
      </c>
      <c r="H967">
        <v>26283</v>
      </c>
      <c r="I967" t="s">
        <v>2329</v>
      </c>
      <c r="J967" t="s">
        <v>2330</v>
      </c>
      <c r="K967" t="s">
        <v>2329</v>
      </c>
      <c r="L967">
        <v>20020816</v>
      </c>
      <c r="M967" t="s">
        <v>2436</v>
      </c>
      <c r="N967">
        <v>235071</v>
      </c>
      <c r="P967">
        <v>2</v>
      </c>
      <c r="Q967" t="s">
        <v>348</v>
      </c>
      <c r="S967" t="s">
        <v>541</v>
      </c>
      <c r="X967" t="s">
        <v>350</v>
      </c>
      <c r="Z967" t="s">
        <v>351</v>
      </c>
    </row>
    <row r="968" spans="1:26">
      <c r="A968" t="s">
        <v>2439</v>
      </c>
      <c r="B968">
        <v>97181228</v>
      </c>
      <c r="C968" t="s">
        <v>2437</v>
      </c>
      <c r="D968" t="s">
        <v>2438</v>
      </c>
      <c r="E968" t="s">
        <v>343</v>
      </c>
      <c r="F968">
        <v>23</v>
      </c>
      <c r="G968" t="s">
        <v>344</v>
      </c>
      <c r="H968">
        <v>26283</v>
      </c>
      <c r="I968" t="s">
        <v>2329</v>
      </c>
      <c r="J968" t="s">
        <v>2330</v>
      </c>
      <c r="K968" t="s">
        <v>2329</v>
      </c>
      <c r="L968">
        <v>20021119</v>
      </c>
      <c r="M968" t="s">
        <v>2439</v>
      </c>
      <c r="N968">
        <v>235071</v>
      </c>
      <c r="P968">
        <v>2</v>
      </c>
      <c r="Q968" t="s">
        <v>348</v>
      </c>
      <c r="S968" t="s">
        <v>541</v>
      </c>
      <c r="X968" t="s">
        <v>350</v>
      </c>
      <c r="Z968" t="s">
        <v>351</v>
      </c>
    </row>
    <row r="969" spans="1:26">
      <c r="A969" t="s">
        <v>2442</v>
      </c>
      <c r="B969">
        <v>97280935</v>
      </c>
      <c r="C969" t="s">
        <v>2440</v>
      </c>
      <c r="D969" t="s">
        <v>2441</v>
      </c>
      <c r="E969" t="s">
        <v>360</v>
      </c>
      <c r="F969">
        <v>23</v>
      </c>
      <c r="G969" t="s">
        <v>344</v>
      </c>
      <c r="H969">
        <v>26283</v>
      </c>
      <c r="I969" t="s">
        <v>2329</v>
      </c>
      <c r="J969" t="s">
        <v>2330</v>
      </c>
      <c r="K969" t="s">
        <v>2329</v>
      </c>
      <c r="L969">
        <v>20021224</v>
      </c>
      <c r="M969" t="s">
        <v>2442</v>
      </c>
      <c r="N969">
        <v>235071</v>
      </c>
      <c r="P969">
        <v>2</v>
      </c>
      <c r="Q969" t="s">
        <v>348</v>
      </c>
      <c r="S969" t="s">
        <v>541</v>
      </c>
      <c r="X969" t="s">
        <v>350</v>
      </c>
      <c r="Z969" t="s">
        <v>351</v>
      </c>
    </row>
    <row r="970" spans="1:26">
      <c r="A970" t="s">
        <v>2445</v>
      </c>
      <c r="B970">
        <v>97280430</v>
      </c>
      <c r="C970" t="s">
        <v>2443</v>
      </c>
      <c r="D970" t="s">
        <v>2444</v>
      </c>
      <c r="E970" t="s">
        <v>343</v>
      </c>
      <c r="F970">
        <v>23</v>
      </c>
      <c r="G970" t="s">
        <v>344</v>
      </c>
      <c r="H970">
        <v>26283</v>
      </c>
      <c r="I970" t="s">
        <v>2329</v>
      </c>
      <c r="J970" t="s">
        <v>2330</v>
      </c>
      <c r="K970" t="s">
        <v>2329</v>
      </c>
      <c r="L970">
        <v>20020325</v>
      </c>
      <c r="M970" t="s">
        <v>2445</v>
      </c>
      <c r="N970">
        <v>235071</v>
      </c>
      <c r="P970">
        <v>3</v>
      </c>
      <c r="Q970" t="s">
        <v>348</v>
      </c>
      <c r="S970" t="s">
        <v>541</v>
      </c>
      <c r="X970" t="s">
        <v>350</v>
      </c>
      <c r="Z970" t="s">
        <v>351</v>
      </c>
    </row>
    <row r="971" spans="1:26">
      <c r="A971" t="s">
        <v>2450</v>
      </c>
      <c r="B971">
        <v>83125625</v>
      </c>
      <c r="C971" t="s">
        <v>2446</v>
      </c>
      <c r="D971" t="s">
        <v>2447</v>
      </c>
      <c r="E971" t="s">
        <v>360</v>
      </c>
      <c r="F971">
        <v>23</v>
      </c>
      <c r="G971" t="s">
        <v>344</v>
      </c>
      <c r="H971">
        <v>22839</v>
      </c>
      <c r="I971" t="s">
        <v>2448</v>
      </c>
      <c r="J971" t="s">
        <v>2449</v>
      </c>
      <c r="K971" t="s">
        <v>2448</v>
      </c>
      <c r="L971">
        <v>20020217</v>
      </c>
      <c r="M971" t="s">
        <v>2450</v>
      </c>
      <c r="N971">
        <v>235045</v>
      </c>
      <c r="P971">
        <v>3</v>
      </c>
      <c r="Q971" t="s">
        <v>348</v>
      </c>
      <c r="S971" t="s">
        <v>541</v>
      </c>
      <c r="X971" t="s">
        <v>350</v>
      </c>
      <c r="Z971" t="s">
        <v>351</v>
      </c>
    </row>
    <row r="972" spans="1:26">
      <c r="A972" t="s">
        <v>2453</v>
      </c>
      <c r="B972">
        <v>83125423</v>
      </c>
      <c r="C972" t="s">
        <v>2451</v>
      </c>
      <c r="D972" t="s">
        <v>2452</v>
      </c>
      <c r="E972" t="s">
        <v>360</v>
      </c>
      <c r="F972">
        <v>23</v>
      </c>
      <c r="G972" t="s">
        <v>344</v>
      </c>
      <c r="H972">
        <v>22839</v>
      </c>
      <c r="I972" t="s">
        <v>2448</v>
      </c>
      <c r="J972" t="s">
        <v>2449</v>
      </c>
      <c r="K972" t="s">
        <v>2448</v>
      </c>
      <c r="L972">
        <v>20010918</v>
      </c>
      <c r="M972" t="s">
        <v>2453</v>
      </c>
      <c r="N972">
        <v>235045</v>
      </c>
      <c r="P972">
        <v>3</v>
      </c>
      <c r="Q972" t="s">
        <v>348</v>
      </c>
      <c r="S972" t="s">
        <v>541</v>
      </c>
      <c r="X972" t="s">
        <v>350</v>
      </c>
      <c r="Z972" t="s">
        <v>351</v>
      </c>
    </row>
    <row r="973" spans="1:26">
      <c r="A973" t="s">
        <v>2456</v>
      </c>
      <c r="B973">
        <v>83124422</v>
      </c>
      <c r="C973" t="s">
        <v>2454</v>
      </c>
      <c r="D973" t="s">
        <v>2455</v>
      </c>
      <c r="E973" t="s">
        <v>343</v>
      </c>
      <c r="F973">
        <v>23</v>
      </c>
      <c r="G973" t="s">
        <v>344</v>
      </c>
      <c r="H973">
        <v>22839</v>
      </c>
      <c r="I973" t="s">
        <v>2448</v>
      </c>
      <c r="J973" t="s">
        <v>2449</v>
      </c>
      <c r="K973" t="s">
        <v>2448</v>
      </c>
      <c r="L973">
        <v>20020222</v>
      </c>
      <c r="M973" t="s">
        <v>2456</v>
      </c>
      <c r="N973">
        <v>235045</v>
      </c>
      <c r="P973">
        <v>3</v>
      </c>
      <c r="Q973" t="s">
        <v>348</v>
      </c>
      <c r="S973" t="s">
        <v>541</v>
      </c>
      <c r="X973" t="s">
        <v>350</v>
      </c>
      <c r="Z973" t="s">
        <v>351</v>
      </c>
    </row>
    <row r="974" spans="1:26">
      <c r="A974" t="s">
        <v>2459</v>
      </c>
      <c r="B974">
        <v>83125524</v>
      </c>
      <c r="C974" t="s">
        <v>2457</v>
      </c>
      <c r="D974" t="s">
        <v>2458</v>
      </c>
      <c r="E974" t="s">
        <v>360</v>
      </c>
      <c r="F974">
        <v>23</v>
      </c>
      <c r="G974" t="s">
        <v>344</v>
      </c>
      <c r="H974">
        <v>22839</v>
      </c>
      <c r="I974" t="s">
        <v>2448</v>
      </c>
      <c r="J974" t="s">
        <v>2449</v>
      </c>
      <c r="K974" t="s">
        <v>2448</v>
      </c>
      <c r="L974">
        <v>20010506</v>
      </c>
      <c r="M974" t="s">
        <v>2459</v>
      </c>
      <c r="N974">
        <v>235045</v>
      </c>
      <c r="P974">
        <v>3</v>
      </c>
      <c r="Q974" t="s">
        <v>348</v>
      </c>
      <c r="S974" t="s">
        <v>541</v>
      </c>
      <c r="X974" t="s">
        <v>350</v>
      </c>
      <c r="Z974" t="s">
        <v>351</v>
      </c>
    </row>
    <row r="975" spans="1:26">
      <c r="A975" t="s">
        <v>2462</v>
      </c>
      <c r="B975">
        <v>94409228</v>
      </c>
      <c r="C975" t="s">
        <v>2460</v>
      </c>
      <c r="D975" t="s">
        <v>2461</v>
      </c>
      <c r="E975" t="s">
        <v>343</v>
      </c>
      <c r="F975">
        <v>23</v>
      </c>
      <c r="G975" t="s">
        <v>344</v>
      </c>
      <c r="H975">
        <v>22839</v>
      </c>
      <c r="I975" t="s">
        <v>2448</v>
      </c>
      <c r="J975" t="s">
        <v>2449</v>
      </c>
      <c r="K975" t="s">
        <v>2448</v>
      </c>
      <c r="L975">
        <v>20021126</v>
      </c>
      <c r="M975" t="s">
        <v>2462</v>
      </c>
      <c r="N975">
        <v>235045</v>
      </c>
      <c r="P975">
        <v>2</v>
      </c>
      <c r="Q975" t="s">
        <v>348</v>
      </c>
      <c r="S975" t="s">
        <v>541</v>
      </c>
      <c r="X975" t="s">
        <v>350</v>
      </c>
      <c r="Z975" t="s">
        <v>351</v>
      </c>
    </row>
    <row r="976" spans="1:26">
      <c r="A976" t="s">
        <v>2465</v>
      </c>
      <c r="B976">
        <v>83125726</v>
      </c>
      <c r="C976" t="s">
        <v>2463</v>
      </c>
      <c r="D976" t="s">
        <v>2464</v>
      </c>
      <c r="E976" t="s">
        <v>360</v>
      </c>
      <c r="F976">
        <v>23</v>
      </c>
      <c r="G976" t="s">
        <v>344</v>
      </c>
      <c r="H976">
        <v>22839</v>
      </c>
      <c r="I976" t="s">
        <v>2448</v>
      </c>
      <c r="J976" t="s">
        <v>2449</v>
      </c>
      <c r="K976" t="s">
        <v>2448</v>
      </c>
      <c r="L976">
        <v>20010427</v>
      </c>
      <c r="M976" t="s">
        <v>2465</v>
      </c>
      <c r="N976">
        <v>235045</v>
      </c>
      <c r="P976">
        <v>3</v>
      </c>
      <c r="Q976" t="s">
        <v>348</v>
      </c>
      <c r="S976" t="s">
        <v>541</v>
      </c>
      <c r="X976" t="s">
        <v>350</v>
      </c>
      <c r="Z976" t="s">
        <v>351</v>
      </c>
    </row>
    <row r="977" spans="1:26">
      <c r="A977" t="s">
        <v>2468</v>
      </c>
      <c r="B977">
        <v>94408126</v>
      </c>
      <c r="C977" t="s">
        <v>2466</v>
      </c>
      <c r="D977" t="s">
        <v>2467</v>
      </c>
      <c r="E977" t="s">
        <v>343</v>
      </c>
      <c r="F977">
        <v>23</v>
      </c>
      <c r="G977" t="s">
        <v>344</v>
      </c>
      <c r="H977">
        <v>22839</v>
      </c>
      <c r="I977" t="s">
        <v>2448</v>
      </c>
      <c r="J977" t="s">
        <v>2449</v>
      </c>
      <c r="K977" t="s">
        <v>2448</v>
      </c>
      <c r="L977">
        <v>20021017</v>
      </c>
      <c r="M977" t="s">
        <v>2468</v>
      </c>
      <c r="N977">
        <v>235045</v>
      </c>
      <c r="P977">
        <v>2</v>
      </c>
      <c r="Q977" t="s">
        <v>348</v>
      </c>
      <c r="S977" t="s">
        <v>541</v>
      </c>
      <c r="X977" t="s">
        <v>350</v>
      </c>
      <c r="Z977" t="s">
        <v>351</v>
      </c>
    </row>
    <row r="978" spans="1:26">
      <c r="A978" t="s">
        <v>2471</v>
      </c>
      <c r="B978">
        <v>94408530</v>
      </c>
      <c r="C978" t="s">
        <v>2469</v>
      </c>
      <c r="D978" t="s">
        <v>2470</v>
      </c>
      <c r="E978" t="s">
        <v>360</v>
      </c>
      <c r="F978">
        <v>23</v>
      </c>
      <c r="G978" t="s">
        <v>344</v>
      </c>
      <c r="H978">
        <v>22839</v>
      </c>
      <c r="I978" t="s">
        <v>2448</v>
      </c>
      <c r="J978" t="s">
        <v>2449</v>
      </c>
      <c r="K978" t="s">
        <v>2448</v>
      </c>
      <c r="L978">
        <v>20021105</v>
      </c>
      <c r="M978" t="s">
        <v>2471</v>
      </c>
      <c r="N978">
        <v>235045</v>
      </c>
      <c r="P978">
        <v>2</v>
      </c>
      <c r="Q978" t="s">
        <v>348</v>
      </c>
      <c r="S978" t="s">
        <v>541</v>
      </c>
      <c r="X978" t="s">
        <v>350</v>
      </c>
      <c r="Z978" t="s">
        <v>351</v>
      </c>
    </row>
    <row r="979" spans="1:26">
      <c r="A979" t="s">
        <v>2474</v>
      </c>
      <c r="B979">
        <v>94408328</v>
      </c>
      <c r="C979" t="s">
        <v>2472</v>
      </c>
      <c r="D979" t="s">
        <v>2473</v>
      </c>
      <c r="E979" t="s">
        <v>343</v>
      </c>
      <c r="F979">
        <v>23</v>
      </c>
      <c r="G979" t="s">
        <v>344</v>
      </c>
      <c r="H979">
        <v>22839</v>
      </c>
      <c r="I979" t="s">
        <v>2448</v>
      </c>
      <c r="J979" t="s">
        <v>2449</v>
      </c>
      <c r="K979" t="s">
        <v>2448</v>
      </c>
      <c r="L979">
        <v>20030401</v>
      </c>
      <c r="M979" t="s">
        <v>2474</v>
      </c>
      <c r="N979">
        <v>235045</v>
      </c>
      <c r="P979">
        <v>2</v>
      </c>
      <c r="Q979" t="s">
        <v>348</v>
      </c>
      <c r="S979" t="s">
        <v>541</v>
      </c>
      <c r="X979" t="s">
        <v>350</v>
      </c>
      <c r="Z979" t="s">
        <v>351</v>
      </c>
    </row>
    <row r="980" spans="1:26">
      <c r="A980" t="s">
        <v>2477</v>
      </c>
      <c r="B980">
        <v>83124725</v>
      </c>
      <c r="C980" t="s">
        <v>2475</v>
      </c>
      <c r="D980" t="s">
        <v>2476</v>
      </c>
      <c r="E980" t="s">
        <v>343</v>
      </c>
      <c r="F980">
        <v>23</v>
      </c>
      <c r="G980" t="s">
        <v>344</v>
      </c>
      <c r="H980">
        <v>22839</v>
      </c>
      <c r="I980" t="s">
        <v>2448</v>
      </c>
      <c r="J980" t="s">
        <v>2449</v>
      </c>
      <c r="K980" t="s">
        <v>2448</v>
      </c>
      <c r="L980">
        <v>20010728</v>
      </c>
      <c r="M980" t="s">
        <v>2477</v>
      </c>
      <c r="N980">
        <v>235045</v>
      </c>
      <c r="P980">
        <v>3</v>
      </c>
      <c r="Q980" t="s">
        <v>348</v>
      </c>
      <c r="S980" t="s">
        <v>541</v>
      </c>
      <c r="X980" t="s">
        <v>350</v>
      </c>
      <c r="Z980" t="s">
        <v>351</v>
      </c>
    </row>
    <row r="981" spans="1:26">
      <c r="A981" t="s">
        <v>2480</v>
      </c>
      <c r="B981">
        <v>94408429</v>
      </c>
      <c r="C981" t="s">
        <v>2478</v>
      </c>
      <c r="D981" t="s">
        <v>2479</v>
      </c>
      <c r="E981" t="s">
        <v>343</v>
      </c>
      <c r="F981">
        <v>23</v>
      </c>
      <c r="G981" t="s">
        <v>344</v>
      </c>
      <c r="H981">
        <v>22839</v>
      </c>
      <c r="I981" t="s">
        <v>2448</v>
      </c>
      <c r="J981" t="s">
        <v>2449</v>
      </c>
      <c r="K981" t="s">
        <v>2448</v>
      </c>
      <c r="L981">
        <v>20030214</v>
      </c>
      <c r="M981" t="s">
        <v>2480</v>
      </c>
      <c r="N981">
        <v>235045</v>
      </c>
      <c r="P981">
        <v>2</v>
      </c>
      <c r="Q981" t="s">
        <v>348</v>
      </c>
      <c r="S981" t="s">
        <v>541</v>
      </c>
      <c r="X981" t="s">
        <v>350</v>
      </c>
      <c r="Z981" t="s">
        <v>351</v>
      </c>
    </row>
    <row r="982" spans="1:26">
      <c r="A982" t="s">
        <v>2483</v>
      </c>
      <c r="B982">
        <v>94409026</v>
      </c>
      <c r="C982" t="s">
        <v>2481</v>
      </c>
      <c r="D982" t="s">
        <v>2482</v>
      </c>
      <c r="E982" t="s">
        <v>343</v>
      </c>
      <c r="F982">
        <v>23</v>
      </c>
      <c r="G982" t="s">
        <v>344</v>
      </c>
      <c r="H982">
        <v>22839</v>
      </c>
      <c r="I982" t="s">
        <v>2448</v>
      </c>
      <c r="J982" t="s">
        <v>2449</v>
      </c>
      <c r="K982" t="s">
        <v>2448</v>
      </c>
      <c r="L982">
        <v>20020429</v>
      </c>
      <c r="M982" t="s">
        <v>2483</v>
      </c>
      <c r="N982">
        <v>235045</v>
      </c>
      <c r="P982">
        <v>2</v>
      </c>
      <c r="Q982" t="s">
        <v>348</v>
      </c>
      <c r="S982" t="s">
        <v>541</v>
      </c>
      <c r="X982" t="s">
        <v>350</v>
      </c>
      <c r="Z982" t="s">
        <v>351</v>
      </c>
    </row>
    <row r="983" spans="1:26">
      <c r="A983" t="s">
        <v>2486</v>
      </c>
      <c r="B983">
        <v>83124826</v>
      </c>
      <c r="C983" t="s">
        <v>2484</v>
      </c>
      <c r="D983" t="s">
        <v>2485</v>
      </c>
      <c r="E983" t="s">
        <v>343</v>
      </c>
      <c r="F983">
        <v>23</v>
      </c>
      <c r="G983" t="s">
        <v>344</v>
      </c>
      <c r="H983">
        <v>22839</v>
      </c>
      <c r="I983" t="s">
        <v>2448</v>
      </c>
      <c r="J983" t="s">
        <v>2449</v>
      </c>
      <c r="K983" t="s">
        <v>2448</v>
      </c>
      <c r="L983">
        <v>20020202</v>
      </c>
      <c r="M983" t="s">
        <v>2486</v>
      </c>
      <c r="N983">
        <v>235045</v>
      </c>
      <c r="P983">
        <v>3</v>
      </c>
      <c r="Q983" t="s">
        <v>348</v>
      </c>
      <c r="S983" t="s">
        <v>541</v>
      </c>
      <c r="X983" t="s">
        <v>350</v>
      </c>
      <c r="Z983" t="s">
        <v>351</v>
      </c>
    </row>
    <row r="984" spans="1:26">
      <c r="A984" t="s">
        <v>2489</v>
      </c>
      <c r="B984">
        <v>83124523</v>
      </c>
      <c r="C984" t="s">
        <v>2487</v>
      </c>
      <c r="D984" t="s">
        <v>2488</v>
      </c>
      <c r="E984" t="s">
        <v>343</v>
      </c>
      <c r="F984">
        <v>23</v>
      </c>
      <c r="G984" t="s">
        <v>344</v>
      </c>
      <c r="H984">
        <v>22839</v>
      </c>
      <c r="I984" t="s">
        <v>2448</v>
      </c>
      <c r="J984" t="s">
        <v>2449</v>
      </c>
      <c r="K984" t="s">
        <v>2448</v>
      </c>
      <c r="L984">
        <v>20011007</v>
      </c>
      <c r="M984" t="s">
        <v>2489</v>
      </c>
      <c r="N984">
        <v>235045</v>
      </c>
      <c r="P984">
        <v>3</v>
      </c>
      <c r="Q984" t="s">
        <v>348</v>
      </c>
      <c r="S984" t="s">
        <v>541</v>
      </c>
      <c r="X984" t="s">
        <v>350</v>
      </c>
      <c r="Z984" t="s">
        <v>351</v>
      </c>
    </row>
    <row r="985" spans="1:26">
      <c r="A985" t="s">
        <v>2492</v>
      </c>
      <c r="B985">
        <v>83124624</v>
      </c>
      <c r="C985" t="s">
        <v>2490</v>
      </c>
      <c r="D985" t="s">
        <v>2491</v>
      </c>
      <c r="E985" t="s">
        <v>343</v>
      </c>
      <c r="F985">
        <v>23</v>
      </c>
      <c r="G985" t="s">
        <v>344</v>
      </c>
      <c r="H985">
        <v>22839</v>
      </c>
      <c r="I985" t="s">
        <v>2448</v>
      </c>
      <c r="J985" t="s">
        <v>2449</v>
      </c>
      <c r="K985" t="s">
        <v>2448</v>
      </c>
      <c r="L985">
        <v>20010423</v>
      </c>
      <c r="M985" t="s">
        <v>2492</v>
      </c>
      <c r="N985">
        <v>235045</v>
      </c>
      <c r="P985">
        <v>3</v>
      </c>
      <c r="Q985" t="s">
        <v>348</v>
      </c>
      <c r="S985" t="s">
        <v>541</v>
      </c>
      <c r="X985" t="s">
        <v>350</v>
      </c>
      <c r="Z985" t="s">
        <v>351</v>
      </c>
    </row>
    <row r="986" spans="1:26">
      <c r="A986" t="s">
        <v>2495</v>
      </c>
      <c r="B986">
        <v>94409127</v>
      </c>
      <c r="C986" t="s">
        <v>2493</v>
      </c>
      <c r="D986" t="s">
        <v>2494</v>
      </c>
      <c r="E986" t="s">
        <v>343</v>
      </c>
      <c r="F986">
        <v>23</v>
      </c>
      <c r="G986" t="s">
        <v>344</v>
      </c>
      <c r="H986">
        <v>22839</v>
      </c>
      <c r="I986" t="s">
        <v>2448</v>
      </c>
      <c r="J986" t="s">
        <v>2449</v>
      </c>
      <c r="K986" t="s">
        <v>2448</v>
      </c>
      <c r="L986">
        <v>20020419</v>
      </c>
      <c r="M986" t="s">
        <v>2495</v>
      </c>
      <c r="N986">
        <v>235045</v>
      </c>
      <c r="P986">
        <v>2</v>
      </c>
      <c r="Q986" t="s">
        <v>348</v>
      </c>
      <c r="S986" t="s">
        <v>541</v>
      </c>
      <c r="X986" t="s">
        <v>350</v>
      </c>
      <c r="Z986" t="s">
        <v>351</v>
      </c>
    </row>
    <row r="987" spans="1:26">
      <c r="A987" t="s">
        <v>2503</v>
      </c>
      <c r="B987">
        <v>96749035</v>
      </c>
      <c r="C987" t="s">
        <v>2498</v>
      </c>
      <c r="D987" t="s">
        <v>2499</v>
      </c>
      <c r="E987" t="s">
        <v>343</v>
      </c>
      <c r="F987">
        <v>23</v>
      </c>
      <c r="G987" t="s">
        <v>344</v>
      </c>
      <c r="H987">
        <v>24275</v>
      </c>
      <c r="I987" t="s">
        <v>2500</v>
      </c>
      <c r="J987" t="s">
        <v>2501</v>
      </c>
      <c r="K987" t="s">
        <v>2502</v>
      </c>
      <c r="L987">
        <v>20020730</v>
      </c>
      <c r="M987" t="s">
        <v>2503</v>
      </c>
      <c r="N987">
        <v>235002</v>
      </c>
      <c r="P987">
        <v>2</v>
      </c>
      <c r="Q987" t="s">
        <v>348</v>
      </c>
      <c r="S987" t="s">
        <v>541</v>
      </c>
      <c r="X987" t="s">
        <v>350</v>
      </c>
      <c r="Z987" t="s">
        <v>351</v>
      </c>
    </row>
    <row r="988" spans="1:26">
      <c r="A988" t="s">
        <v>2506</v>
      </c>
      <c r="B988">
        <v>87947540</v>
      </c>
      <c r="C988" t="s">
        <v>2504</v>
      </c>
      <c r="D988" t="s">
        <v>2505</v>
      </c>
      <c r="E988" t="s">
        <v>360</v>
      </c>
      <c r="F988">
        <v>23</v>
      </c>
      <c r="G988" t="s">
        <v>344</v>
      </c>
      <c r="H988">
        <v>24275</v>
      </c>
      <c r="I988" t="s">
        <v>2500</v>
      </c>
      <c r="J988" t="s">
        <v>2501</v>
      </c>
      <c r="K988" t="s">
        <v>2502</v>
      </c>
      <c r="L988">
        <v>20021228</v>
      </c>
      <c r="M988" t="s">
        <v>2506</v>
      </c>
      <c r="N988">
        <v>235002</v>
      </c>
      <c r="P988">
        <v>2</v>
      </c>
      <c r="Q988" t="s">
        <v>348</v>
      </c>
      <c r="S988" t="s">
        <v>541</v>
      </c>
      <c r="X988" t="s">
        <v>350</v>
      </c>
      <c r="Z988" t="s">
        <v>351</v>
      </c>
    </row>
    <row r="989" spans="1:26">
      <c r="A989" t="s">
        <v>2509</v>
      </c>
      <c r="B989">
        <v>76509633</v>
      </c>
      <c r="C989" t="s">
        <v>2507</v>
      </c>
      <c r="D989" t="s">
        <v>2508</v>
      </c>
      <c r="E989" t="s">
        <v>360</v>
      </c>
      <c r="F989">
        <v>23</v>
      </c>
      <c r="G989" t="s">
        <v>344</v>
      </c>
      <c r="H989">
        <v>24275</v>
      </c>
      <c r="I989" t="s">
        <v>2500</v>
      </c>
      <c r="J989" t="s">
        <v>2501</v>
      </c>
      <c r="K989" t="s">
        <v>2502</v>
      </c>
      <c r="L989">
        <v>20010707</v>
      </c>
      <c r="M989" t="s">
        <v>2509</v>
      </c>
      <c r="N989">
        <v>235002</v>
      </c>
      <c r="P989">
        <v>3</v>
      </c>
      <c r="Q989" t="s">
        <v>348</v>
      </c>
      <c r="S989" t="s">
        <v>541</v>
      </c>
      <c r="X989" t="s">
        <v>350</v>
      </c>
      <c r="Z989" t="s">
        <v>351</v>
      </c>
    </row>
    <row r="990" spans="1:26">
      <c r="A990" t="s">
        <v>2512</v>
      </c>
      <c r="B990">
        <v>96709738</v>
      </c>
      <c r="C990" t="s">
        <v>2510</v>
      </c>
      <c r="D990" t="s">
        <v>2511</v>
      </c>
      <c r="E990" t="s">
        <v>343</v>
      </c>
      <c r="F990">
        <v>23</v>
      </c>
      <c r="G990" t="s">
        <v>344</v>
      </c>
      <c r="H990">
        <v>24275</v>
      </c>
      <c r="I990" t="s">
        <v>2500</v>
      </c>
      <c r="J990" t="s">
        <v>2501</v>
      </c>
      <c r="K990" t="s">
        <v>2502</v>
      </c>
      <c r="L990">
        <v>20030107</v>
      </c>
      <c r="M990" t="s">
        <v>2512</v>
      </c>
      <c r="N990">
        <v>235002</v>
      </c>
      <c r="P990">
        <v>2</v>
      </c>
      <c r="Q990" t="s">
        <v>348</v>
      </c>
      <c r="S990" t="s">
        <v>541</v>
      </c>
      <c r="X990" t="s">
        <v>350</v>
      </c>
      <c r="Z990" t="s">
        <v>351</v>
      </c>
    </row>
    <row r="991" spans="1:26">
      <c r="A991" t="s">
        <v>2515</v>
      </c>
      <c r="B991">
        <v>76509330</v>
      </c>
      <c r="C991" t="s">
        <v>2513</v>
      </c>
      <c r="D991" t="s">
        <v>2514</v>
      </c>
      <c r="E991" t="s">
        <v>343</v>
      </c>
      <c r="F991">
        <v>23</v>
      </c>
      <c r="G991" t="s">
        <v>344</v>
      </c>
      <c r="H991">
        <v>24275</v>
      </c>
      <c r="I991" t="s">
        <v>2500</v>
      </c>
      <c r="J991" t="s">
        <v>2501</v>
      </c>
      <c r="K991" t="s">
        <v>2502</v>
      </c>
      <c r="L991">
        <v>20010924</v>
      </c>
      <c r="M991" t="s">
        <v>2515</v>
      </c>
      <c r="N991">
        <v>235002</v>
      </c>
      <c r="P991">
        <v>3</v>
      </c>
      <c r="Q991" t="s">
        <v>348</v>
      </c>
      <c r="S991" t="s">
        <v>541</v>
      </c>
      <c r="X991" t="s">
        <v>350</v>
      </c>
      <c r="Z991" t="s">
        <v>351</v>
      </c>
    </row>
    <row r="992" spans="1:26">
      <c r="A992" t="s">
        <v>2518</v>
      </c>
      <c r="B992">
        <v>87951232</v>
      </c>
      <c r="C992" t="s">
        <v>2516</v>
      </c>
      <c r="D992" t="s">
        <v>2517</v>
      </c>
      <c r="E992" t="s">
        <v>360</v>
      </c>
      <c r="F992">
        <v>23</v>
      </c>
      <c r="G992" t="s">
        <v>344</v>
      </c>
      <c r="H992">
        <v>24275</v>
      </c>
      <c r="I992" t="s">
        <v>2500</v>
      </c>
      <c r="J992" t="s">
        <v>2501</v>
      </c>
      <c r="K992" t="s">
        <v>2502</v>
      </c>
      <c r="L992">
        <v>20030320</v>
      </c>
      <c r="M992" t="s">
        <v>2518</v>
      </c>
      <c r="N992">
        <v>235002</v>
      </c>
      <c r="P992">
        <v>2</v>
      </c>
      <c r="Q992" t="s">
        <v>348</v>
      </c>
      <c r="S992" t="s">
        <v>541</v>
      </c>
      <c r="X992" t="s">
        <v>350</v>
      </c>
      <c r="Z992" t="s">
        <v>351</v>
      </c>
    </row>
    <row r="993" spans="1:26">
      <c r="A993" t="s">
        <v>2521</v>
      </c>
      <c r="B993">
        <v>77820125</v>
      </c>
      <c r="C993" t="s">
        <v>2519</v>
      </c>
      <c r="D993" t="s">
        <v>2520</v>
      </c>
      <c r="E993" t="s">
        <v>360</v>
      </c>
      <c r="F993">
        <v>23</v>
      </c>
      <c r="G993" t="s">
        <v>344</v>
      </c>
      <c r="H993">
        <v>24275</v>
      </c>
      <c r="I993" t="s">
        <v>2500</v>
      </c>
      <c r="J993" t="s">
        <v>2501</v>
      </c>
      <c r="K993" t="s">
        <v>2502</v>
      </c>
      <c r="L993">
        <v>20011207</v>
      </c>
      <c r="M993" t="s">
        <v>2521</v>
      </c>
      <c r="N993">
        <v>235002</v>
      </c>
      <c r="P993">
        <v>3</v>
      </c>
      <c r="Q993" t="s">
        <v>348</v>
      </c>
      <c r="S993" t="s">
        <v>541</v>
      </c>
      <c r="X993" t="s">
        <v>350</v>
      </c>
      <c r="Z993" t="s">
        <v>351</v>
      </c>
    </row>
    <row r="994" spans="1:26">
      <c r="A994" t="s">
        <v>2524</v>
      </c>
      <c r="B994">
        <v>96709940</v>
      </c>
      <c r="C994" t="s">
        <v>2522</v>
      </c>
      <c r="D994" t="s">
        <v>2523</v>
      </c>
      <c r="E994" t="s">
        <v>360</v>
      </c>
      <c r="F994">
        <v>23</v>
      </c>
      <c r="G994" t="s">
        <v>344</v>
      </c>
      <c r="H994">
        <v>24275</v>
      </c>
      <c r="I994" t="s">
        <v>2500</v>
      </c>
      <c r="J994" t="s">
        <v>2501</v>
      </c>
      <c r="K994" t="s">
        <v>2502</v>
      </c>
      <c r="L994">
        <v>20020517</v>
      </c>
      <c r="M994" t="s">
        <v>2524</v>
      </c>
      <c r="N994">
        <v>235002</v>
      </c>
      <c r="P994">
        <v>2</v>
      </c>
      <c r="Q994" t="s">
        <v>348</v>
      </c>
      <c r="S994" t="s">
        <v>541</v>
      </c>
      <c r="X994" t="s">
        <v>350</v>
      </c>
      <c r="Z994" t="s">
        <v>351</v>
      </c>
    </row>
    <row r="995" spans="1:26">
      <c r="A995" t="s">
        <v>2527</v>
      </c>
      <c r="B995">
        <v>87950433</v>
      </c>
      <c r="C995" t="s">
        <v>2525</v>
      </c>
      <c r="D995" t="s">
        <v>2526</v>
      </c>
      <c r="E995" t="s">
        <v>360</v>
      </c>
      <c r="F995">
        <v>23</v>
      </c>
      <c r="G995" t="s">
        <v>344</v>
      </c>
      <c r="H995">
        <v>24275</v>
      </c>
      <c r="I995" t="s">
        <v>2500</v>
      </c>
      <c r="J995" t="s">
        <v>2501</v>
      </c>
      <c r="K995" t="s">
        <v>2502</v>
      </c>
      <c r="L995">
        <v>20020720</v>
      </c>
      <c r="M995" t="s">
        <v>2527</v>
      </c>
      <c r="N995">
        <v>235002</v>
      </c>
      <c r="P995">
        <v>2</v>
      </c>
      <c r="Q995" t="s">
        <v>348</v>
      </c>
      <c r="S995" t="s">
        <v>541</v>
      </c>
      <c r="X995" t="s">
        <v>350</v>
      </c>
      <c r="Z995" t="s">
        <v>351</v>
      </c>
    </row>
    <row r="996" spans="1:26">
      <c r="A996" t="s">
        <v>2530</v>
      </c>
      <c r="B996">
        <v>76509532</v>
      </c>
      <c r="C996" t="s">
        <v>2528</v>
      </c>
      <c r="D996" t="s">
        <v>2529</v>
      </c>
      <c r="E996" t="s">
        <v>343</v>
      </c>
      <c r="F996">
        <v>23</v>
      </c>
      <c r="G996" t="s">
        <v>344</v>
      </c>
      <c r="H996">
        <v>24275</v>
      </c>
      <c r="I996" t="s">
        <v>2500</v>
      </c>
      <c r="J996" t="s">
        <v>2501</v>
      </c>
      <c r="K996" t="s">
        <v>2502</v>
      </c>
      <c r="L996">
        <v>20010825</v>
      </c>
      <c r="M996" t="s">
        <v>2530</v>
      </c>
      <c r="N996">
        <v>235002</v>
      </c>
      <c r="P996">
        <v>3</v>
      </c>
      <c r="Q996" t="s">
        <v>348</v>
      </c>
      <c r="S996" t="s">
        <v>541</v>
      </c>
      <c r="X996" t="s">
        <v>350</v>
      </c>
      <c r="Z996" t="s">
        <v>351</v>
      </c>
    </row>
    <row r="997" spans="1:26">
      <c r="A997" t="s">
        <v>2533</v>
      </c>
      <c r="B997">
        <v>76513931</v>
      </c>
      <c r="C997" t="s">
        <v>2531</v>
      </c>
      <c r="D997" t="s">
        <v>2532</v>
      </c>
      <c r="E997" t="s">
        <v>360</v>
      </c>
      <c r="F997">
        <v>23</v>
      </c>
      <c r="G997" t="s">
        <v>344</v>
      </c>
      <c r="H997">
        <v>24275</v>
      </c>
      <c r="I997" t="s">
        <v>2500</v>
      </c>
      <c r="J997" t="s">
        <v>2501</v>
      </c>
      <c r="K997" t="s">
        <v>2502</v>
      </c>
      <c r="L997">
        <v>20010923</v>
      </c>
      <c r="M997" t="s">
        <v>2533</v>
      </c>
      <c r="N997">
        <v>235002</v>
      </c>
      <c r="P997">
        <v>3</v>
      </c>
      <c r="Q997" t="s">
        <v>348</v>
      </c>
      <c r="S997" t="s">
        <v>541</v>
      </c>
      <c r="X997" t="s">
        <v>350</v>
      </c>
      <c r="Z997" t="s">
        <v>351</v>
      </c>
    </row>
    <row r="998" spans="1:26">
      <c r="A998" t="s">
        <v>2536</v>
      </c>
      <c r="B998">
        <v>87947843</v>
      </c>
      <c r="C998" t="s">
        <v>2534</v>
      </c>
      <c r="D998" t="s">
        <v>2535</v>
      </c>
      <c r="E998" t="s">
        <v>360</v>
      </c>
      <c r="F998">
        <v>23</v>
      </c>
      <c r="G998" t="s">
        <v>344</v>
      </c>
      <c r="H998">
        <v>24275</v>
      </c>
      <c r="I998" t="s">
        <v>2500</v>
      </c>
      <c r="J998" t="s">
        <v>2501</v>
      </c>
      <c r="K998" t="s">
        <v>2502</v>
      </c>
      <c r="L998">
        <v>20020910</v>
      </c>
      <c r="M998" t="s">
        <v>2536</v>
      </c>
      <c r="N998">
        <v>235002</v>
      </c>
      <c r="P998">
        <v>2</v>
      </c>
      <c r="Q998" t="s">
        <v>348</v>
      </c>
      <c r="S998" t="s">
        <v>541</v>
      </c>
      <c r="X998" t="s">
        <v>350</v>
      </c>
      <c r="Z998" t="s">
        <v>351</v>
      </c>
    </row>
    <row r="999" spans="1:26">
      <c r="A999" t="s">
        <v>2539</v>
      </c>
      <c r="B999">
        <v>87950736</v>
      </c>
      <c r="C999" t="s">
        <v>2537</v>
      </c>
      <c r="D999" t="s">
        <v>2538</v>
      </c>
      <c r="E999" t="s">
        <v>343</v>
      </c>
      <c r="F999">
        <v>23</v>
      </c>
      <c r="G999" t="s">
        <v>344</v>
      </c>
      <c r="H999">
        <v>24275</v>
      </c>
      <c r="I999" t="s">
        <v>2500</v>
      </c>
      <c r="J999" t="s">
        <v>2501</v>
      </c>
      <c r="K999" t="s">
        <v>2502</v>
      </c>
      <c r="L999">
        <v>20021127</v>
      </c>
      <c r="M999" t="s">
        <v>2539</v>
      </c>
      <c r="N999">
        <v>235002</v>
      </c>
      <c r="P999">
        <v>2</v>
      </c>
      <c r="Q999" t="s">
        <v>348</v>
      </c>
      <c r="S999" t="s">
        <v>541</v>
      </c>
      <c r="X999" t="s">
        <v>350</v>
      </c>
      <c r="Z999" t="s">
        <v>351</v>
      </c>
    </row>
    <row r="1000" spans="1:26">
      <c r="A1000" t="s">
        <v>2542</v>
      </c>
      <c r="B1000">
        <v>76514124</v>
      </c>
      <c r="C1000" t="s">
        <v>2540</v>
      </c>
      <c r="D1000" t="s">
        <v>2541</v>
      </c>
      <c r="E1000" t="s">
        <v>343</v>
      </c>
      <c r="F1000">
        <v>23</v>
      </c>
      <c r="G1000" t="s">
        <v>344</v>
      </c>
      <c r="H1000">
        <v>24275</v>
      </c>
      <c r="I1000" t="s">
        <v>2500</v>
      </c>
      <c r="J1000" t="s">
        <v>2501</v>
      </c>
      <c r="K1000" t="s">
        <v>2502</v>
      </c>
      <c r="L1000">
        <v>20010918</v>
      </c>
      <c r="M1000" t="s">
        <v>2542</v>
      </c>
      <c r="N1000">
        <v>235002</v>
      </c>
      <c r="P1000">
        <v>3</v>
      </c>
      <c r="Q1000" t="s">
        <v>348</v>
      </c>
      <c r="S1000" t="s">
        <v>541</v>
      </c>
      <c r="X1000" t="s">
        <v>350</v>
      </c>
      <c r="Z1000" t="s">
        <v>351</v>
      </c>
    </row>
    <row r="1001" spans="1:26">
      <c r="A1001" t="s">
        <v>2545</v>
      </c>
      <c r="B1001">
        <v>87948844</v>
      </c>
      <c r="C1001" t="s">
        <v>2543</v>
      </c>
      <c r="D1001" t="s">
        <v>2544</v>
      </c>
      <c r="E1001" t="s">
        <v>360</v>
      </c>
      <c r="F1001">
        <v>23</v>
      </c>
      <c r="G1001" t="s">
        <v>344</v>
      </c>
      <c r="H1001">
        <v>24275</v>
      </c>
      <c r="I1001" t="s">
        <v>2500</v>
      </c>
      <c r="J1001" t="s">
        <v>2501</v>
      </c>
      <c r="K1001" t="s">
        <v>2502</v>
      </c>
      <c r="L1001">
        <v>20020510</v>
      </c>
      <c r="M1001" t="s">
        <v>2545</v>
      </c>
      <c r="N1001">
        <v>235002</v>
      </c>
      <c r="P1001">
        <v>2</v>
      </c>
      <c r="Q1001" t="s">
        <v>348</v>
      </c>
      <c r="S1001" t="s">
        <v>541</v>
      </c>
      <c r="X1001" t="s">
        <v>350</v>
      </c>
      <c r="Z1001" t="s">
        <v>351</v>
      </c>
    </row>
    <row r="1002" spans="1:26">
      <c r="A1002" t="s">
        <v>2548</v>
      </c>
      <c r="B1002">
        <v>87950231</v>
      </c>
      <c r="C1002" t="s">
        <v>2546</v>
      </c>
      <c r="D1002" t="s">
        <v>2547</v>
      </c>
      <c r="E1002" t="s">
        <v>360</v>
      </c>
      <c r="F1002">
        <v>23</v>
      </c>
      <c r="G1002" t="s">
        <v>344</v>
      </c>
      <c r="H1002">
        <v>24275</v>
      </c>
      <c r="I1002" t="s">
        <v>2500</v>
      </c>
      <c r="J1002" t="s">
        <v>2501</v>
      </c>
      <c r="K1002" t="s">
        <v>2502</v>
      </c>
      <c r="L1002">
        <v>20020715</v>
      </c>
      <c r="M1002" t="s">
        <v>2548</v>
      </c>
      <c r="N1002">
        <v>235002</v>
      </c>
      <c r="P1002">
        <v>2</v>
      </c>
      <c r="Q1002" t="s">
        <v>348</v>
      </c>
      <c r="S1002" t="s">
        <v>541</v>
      </c>
      <c r="X1002" t="s">
        <v>350</v>
      </c>
      <c r="Z1002" t="s">
        <v>351</v>
      </c>
    </row>
    <row r="1003" spans="1:26">
      <c r="A1003" t="s">
        <v>2551</v>
      </c>
      <c r="B1003">
        <v>87949643</v>
      </c>
      <c r="C1003" t="s">
        <v>2549</v>
      </c>
      <c r="D1003" t="s">
        <v>2550</v>
      </c>
      <c r="E1003" t="s">
        <v>343</v>
      </c>
      <c r="F1003">
        <v>23</v>
      </c>
      <c r="G1003" t="s">
        <v>344</v>
      </c>
      <c r="H1003">
        <v>24275</v>
      </c>
      <c r="I1003" t="s">
        <v>2500</v>
      </c>
      <c r="J1003" t="s">
        <v>2501</v>
      </c>
      <c r="K1003" t="s">
        <v>2502</v>
      </c>
      <c r="L1003">
        <v>20020921</v>
      </c>
      <c r="M1003" t="s">
        <v>2551</v>
      </c>
      <c r="N1003">
        <v>235002</v>
      </c>
      <c r="P1003">
        <v>2</v>
      </c>
      <c r="Q1003" t="s">
        <v>348</v>
      </c>
      <c r="S1003" t="s">
        <v>541</v>
      </c>
      <c r="X1003" t="s">
        <v>350</v>
      </c>
      <c r="Z1003" t="s">
        <v>351</v>
      </c>
    </row>
    <row r="1004" spans="1:26">
      <c r="A1004" t="s">
        <v>2554</v>
      </c>
      <c r="B1004">
        <v>87950029</v>
      </c>
      <c r="C1004" t="s">
        <v>2552</v>
      </c>
      <c r="D1004" t="s">
        <v>2553</v>
      </c>
      <c r="E1004" t="s">
        <v>360</v>
      </c>
      <c r="F1004">
        <v>23</v>
      </c>
      <c r="G1004" t="s">
        <v>344</v>
      </c>
      <c r="H1004">
        <v>24275</v>
      </c>
      <c r="I1004" t="s">
        <v>2500</v>
      </c>
      <c r="J1004" t="s">
        <v>2501</v>
      </c>
      <c r="K1004" t="s">
        <v>2502</v>
      </c>
      <c r="L1004">
        <v>20020921</v>
      </c>
      <c r="M1004" t="s">
        <v>2554</v>
      </c>
      <c r="N1004">
        <v>235002</v>
      </c>
      <c r="P1004">
        <v>2</v>
      </c>
      <c r="Q1004" t="s">
        <v>348</v>
      </c>
      <c r="S1004" t="s">
        <v>541</v>
      </c>
      <c r="X1004" t="s">
        <v>350</v>
      </c>
      <c r="Z1004" t="s">
        <v>351</v>
      </c>
    </row>
    <row r="1005" spans="1:26">
      <c r="A1005" t="s">
        <v>2557</v>
      </c>
      <c r="B1005">
        <v>87948440</v>
      </c>
      <c r="C1005" t="s">
        <v>2555</v>
      </c>
      <c r="D1005" t="s">
        <v>2556</v>
      </c>
      <c r="E1005" t="s">
        <v>360</v>
      </c>
      <c r="F1005">
        <v>23</v>
      </c>
      <c r="G1005" t="s">
        <v>344</v>
      </c>
      <c r="H1005">
        <v>24275</v>
      </c>
      <c r="I1005" t="s">
        <v>2500</v>
      </c>
      <c r="J1005" t="s">
        <v>2501</v>
      </c>
      <c r="K1005" t="s">
        <v>2502</v>
      </c>
      <c r="L1005">
        <v>20030114</v>
      </c>
      <c r="M1005" t="s">
        <v>2557</v>
      </c>
      <c r="N1005">
        <v>235002</v>
      </c>
      <c r="P1005">
        <v>2</v>
      </c>
      <c r="Q1005" t="s">
        <v>348</v>
      </c>
      <c r="S1005" t="s">
        <v>541</v>
      </c>
      <c r="X1005" t="s">
        <v>350</v>
      </c>
      <c r="Z1005" t="s">
        <v>351</v>
      </c>
    </row>
    <row r="1006" spans="1:26">
      <c r="A1006" t="s">
        <v>2560</v>
      </c>
      <c r="B1006">
        <v>76682938</v>
      </c>
      <c r="C1006" t="s">
        <v>2558</v>
      </c>
      <c r="D1006" t="s">
        <v>2559</v>
      </c>
      <c r="E1006" t="s">
        <v>343</v>
      </c>
      <c r="F1006">
        <v>23</v>
      </c>
      <c r="G1006" t="s">
        <v>344</v>
      </c>
      <c r="H1006">
        <v>24275</v>
      </c>
      <c r="I1006" t="s">
        <v>2500</v>
      </c>
      <c r="J1006" t="s">
        <v>2501</v>
      </c>
      <c r="K1006" t="s">
        <v>2502</v>
      </c>
      <c r="L1006">
        <v>20010429</v>
      </c>
      <c r="M1006" t="s">
        <v>2560</v>
      </c>
      <c r="N1006">
        <v>235002</v>
      </c>
      <c r="P1006">
        <v>3</v>
      </c>
      <c r="Q1006" t="s">
        <v>348</v>
      </c>
      <c r="S1006" t="s">
        <v>541</v>
      </c>
      <c r="X1006" t="s">
        <v>350</v>
      </c>
      <c r="Z1006" t="s">
        <v>351</v>
      </c>
    </row>
    <row r="1007" spans="1:26">
      <c r="A1007" t="s">
        <v>2563</v>
      </c>
      <c r="B1007">
        <v>96674032</v>
      </c>
      <c r="C1007" t="s">
        <v>2561</v>
      </c>
      <c r="D1007" t="s">
        <v>2562</v>
      </c>
      <c r="E1007" t="s">
        <v>343</v>
      </c>
      <c r="F1007">
        <v>23</v>
      </c>
      <c r="G1007" t="s">
        <v>344</v>
      </c>
      <c r="H1007">
        <v>24275</v>
      </c>
      <c r="I1007" t="s">
        <v>2500</v>
      </c>
      <c r="J1007" t="s">
        <v>2501</v>
      </c>
      <c r="K1007" t="s">
        <v>2502</v>
      </c>
      <c r="L1007">
        <v>20030321</v>
      </c>
      <c r="M1007" t="s">
        <v>2563</v>
      </c>
      <c r="N1007">
        <v>235002</v>
      </c>
      <c r="P1007">
        <v>2</v>
      </c>
      <c r="Q1007" t="s">
        <v>348</v>
      </c>
      <c r="S1007" t="s">
        <v>541</v>
      </c>
      <c r="X1007" t="s">
        <v>350</v>
      </c>
      <c r="Z1007" t="s">
        <v>351</v>
      </c>
    </row>
    <row r="1008" spans="1:26">
      <c r="A1008" t="s">
        <v>2566</v>
      </c>
      <c r="B1008">
        <v>96818335</v>
      </c>
      <c r="C1008" t="s">
        <v>2564</v>
      </c>
      <c r="D1008" t="s">
        <v>2565</v>
      </c>
      <c r="E1008" t="s">
        <v>360</v>
      </c>
      <c r="F1008">
        <v>23</v>
      </c>
      <c r="G1008" t="s">
        <v>344</v>
      </c>
      <c r="H1008">
        <v>24275</v>
      </c>
      <c r="I1008" t="s">
        <v>2500</v>
      </c>
      <c r="J1008" t="s">
        <v>2501</v>
      </c>
      <c r="K1008" t="s">
        <v>2502</v>
      </c>
      <c r="L1008">
        <v>20020608</v>
      </c>
      <c r="M1008" t="s">
        <v>2566</v>
      </c>
      <c r="N1008">
        <v>235002</v>
      </c>
      <c r="P1008">
        <v>2</v>
      </c>
      <c r="Q1008" t="s">
        <v>348</v>
      </c>
      <c r="S1008" t="s">
        <v>541</v>
      </c>
      <c r="X1008" t="s">
        <v>350</v>
      </c>
      <c r="Z1008" t="s">
        <v>351</v>
      </c>
    </row>
    <row r="1009" spans="1:26">
      <c r="A1009" t="s">
        <v>2569</v>
      </c>
      <c r="B1009">
        <v>87948541</v>
      </c>
      <c r="C1009" t="s">
        <v>2567</v>
      </c>
      <c r="D1009" t="s">
        <v>2568</v>
      </c>
      <c r="E1009" t="s">
        <v>343</v>
      </c>
      <c r="F1009">
        <v>23</v>
      </c>
      <c r="G1009" t="s">
        <v>344</v>
      </c>
      <c r="H1009">
        <v>24275</v>
      </c>
      <c r="I1009" t="s">
        <v>2500</v>
      </c>
      <c r="J1009" t="s">
        <v>2501</v>
      </c>
      <c r="K1009" t="s">
        <v>2502</v>
      </c>
      <c r="L1009">
        <v>20021004</v>
      </c>
      <c r="M1009" t="s">
        <v>2569</v>
      </c>
      <c r="N1009">
        <v>235002</v>
      </c>
      <c r="P1009">
        <v>2</v>
      </c>
      <c r="Q1009" t="s">
        <v>348</v>
      </c>
      <c r="S1009" t="s">
        <v>541</v>
      </c>
      <c r="X1009" t="s">
        <v>350</v>
      </c>
      <c r="Z1009" t="s">
        <v>351</v>
      </c>
    </row>
    <row r="1010" spans="1:26">
      <c r="A1010" t="s">
        <v>2744</v>
      </c>
      <c r="B1010">
        <v>85075833</v>
      </c>
      <c r="C1010" t="s">
        <v>2740</v>
      </c>
      <c r="D1010" t="s">
        <v>2741</v>
      </c>
      <c r="E1010" t="s">
        <v>360</v>
      </c>
      <c r="F1010">
        <v>23</v>
      </c>
      <c r="G1010" t="s">
        <v>344</v>
      </c>
      <c r="H1010">
        <v>24297</v>
      </c>
      <c r="I1010" t="s">
        <v>2742</v>
      </c>
      <c r="J1010" t="s">
        <v>2743</v>
      </c>
      <c r="K1010" t="s">
        <v>2742</v>
      </c>
      <c r="L1010">
        <v>20020824</v>
      </c>
      <c r="M1010" t="s">
        <v>2744</v>
      </c>
      <c r="N1010">
        <v>235097</v>
      </c>
      <c r="P1010">
        <v>2</v>
      </c>
      <c r="Q1010" t="s">
        <v>348</v>
      </c>
      <c r="S1010" t="s">
        <v>541</v>
      </c>
      <c r="X1010" t="s">
        <v>350</v>
      </c>
      <c r="Z1010" t="s">
        <v>351</v>
      </c>
    </row>
    <row r="1011" spans="1:26">
      <c r="A1011" t="s">
        <v>2848</v>
      </c>
      <c r="B1011">
        <v>99093939</v>
      </c>
      <c r="C1011" t="s">
        <v>2844</v>
      </c>
      <c r="D1011" t="s">
        <v>2845</v>
      </c>
      <c r="E1011" t="s">
        <v>360</v>
      </c>
      <c r="F1011">
        <v>23</v>
      </c>
      <c r="G1011" t="s">
        <v>344</v>
      </c>
      <c r="H1011">
        <v>24276</v>
      </c>
      <c r="I1011" t="s">
        <v>2846</v>
      </c>
      <c r="J1011" t="s">
        <v>2847</v>
      </c>
      <c r="K1011" t="s">
        <v>2846</v>
      </c>
      <c r="L1011">
        <v>20031122</v>
      </c>
      <c r="M1011" t="s">
        <v>2848</v>
      </c>
      <c r="N1011">
        <v>235003</v>
      </c>
      <c r="P1011">
        <v>1</v>
      </c>
      <c r="Q1011" t="s">
        <v>348</v>
      </c>
      <c r="S1011" t="s">
        <v>541</v>
      </c>
      <c r="X1011" t="s">
        <v>350</v>
      </c>
      <c r="Z1011" t="s">
        <v>351</v>
      </c>
    </row>
    <row r="1012" spans="1:26">
      <c r="A1012" t="s">
        <v>2851</v>
      </c>
      <c r="B1012">
        <v>75578234</v>
      </c>
      <c r="C1012" t="s">
        <v>2849</v>
      </c>
      <c r="D1012" t="s">
        <v>2850</v>
      </c>
      <c r="E1012" t="s">
        <v>360</v>
      </c>
      <c r="F1012">
        <v>23</v>
      </c>
      <c r="G1012" t="s">
        <v>344</v>
      </c>
      <c r="H1012">
        <v>24276</v>
      </c>
      <c r="I1012" t="s">
        <v>2846</v>
      </c>
      <c r="J1012" t="s">
        <v>2847</v>
      </c>
      <c r="K1012" t="s">
        <v>2846</v>
      </c>
      <c r="L1012">
        <v>20020127</v>
      </c>
      <c r="M1012" t="s">
        <v>2851</v>
      </c>
      <c r="N1012">
        <v>235003</v>
      </c>
      <c r="P1012">
        <v>3</v>
      </c>
      <c r="Q1012" t="s">
        <v>348</v>
      </c>
      <c r="S1012" t="s">
        <v>541</v>
      </c>
      <c r="X1012" t="s">
        <v>350</v>
      </c>
      <c r="Z1012" t="s">
        <v>351</v>
      </c>
    </row>
    <row r="1013" spans="1:26">
      <c r="A1013" t="s">
        <v>2854</v>
      </c>
      <c r="B1013">
        <v>75576434</v>
      </c>
      <c r="C1013" t="s">
        <v>2852</v>
      </c>
      <c r="D1013" t="s">
        <v>2853</v>
      </c>
      <c r="E1013" t="s">
        <v>343</v>
      </c>
      <c r="F1013">
        <v>23</v>
      </c>
      <c r="G1013" t="s">
        <v>344</v>
      </c>
      <c r="H1013">
        <v>24276</v>
      </c>
      <c r="I1013" t="s">
        <v>2846</v>
      </c>
      <c r="J1013" t="s">
        <v>2847</v>
      </c>
      <c r="K1013" t="s">
        <v>2846</v>
      </c>
      <c r="L1013">
        <v>20010825</v>
      </c>
      <c r="M1013" t="s">
        <v>2854</v>
      </c>
      <c r="N1013">
        <v>235003</v>
      </c>
      <c r="P1013">
        <v>3</v>
      </c>
      <c r="Q1013" t="s">
        <v>348</v>
      </c>
      <c r="S1013" t="s">
        <v>541</v>
      </c>
      <c r="X1013" t="s">
        <v>350</v>
      </c>
      <c r="Z1013" t="s">
        <v>351</v>
      </c>
    </row>
    <row r="1014" spans="1:26">
      <c r="A1014" t="s">
        <v>2857</v>
      </c>
      <c r="B1014">
        <v>75576535</v>
      </c>
      <c r="C1014" t="s">
        <v>2855</v>
      </c>
      <c r="D1014" t="s">
        <v>2856</v>
      </c>
      <c r="E1014" t="s">
        <v>343</v>
      </c>
      <c r="F1014">
        <v>23</v>
      </c>
      <c r="G1014" t="s">
        <v>344</v>
      </c>
      <c r="H1014">
        <v>24276</v>
      </c>
      <c r="I1014" t="s">
        <v>2846</v>
      </c>
      <c r="J1014" t="s">
        <v>2847</v>
      </c>
      <c r="K1014" t="s">
        <v>2846</v>
      </c>
      <c r="L1014">
        <v>20011003</v>
      </c>
      <c r="M1014" t="s">
        <v>2857</v>
      </c>
      <c r="N1014">
        <v>235003</v>
      </c>
      <c r="P1014">
        <v>3</v>
      </c>
      <c r="Q1014" t="s">
        <v>348</v>
      </c>
      <c r="S1014" t="s">
        <v>541</v>
      </c>
      <c r="X1014" t="s">
        <v>350</v>
      </c>
      <c r="Z1014" t="s">
        <v>351</v>
      </c>
    </row>
    <row r="1015" spans="1:26">
      <c r="A1015" t="s">
        <v>2860</v>
      </c>
      <c r="B1015">
        <v>88079840</v>
      </c>
      <c r="C1015" t="s">
        <v>2858</v>
      </c>
      <c r="D1015" t="s">
        <v>2859</v>
      </c>
      <c r="E1015" t="s">
        <v>343</v>
      </c>
      <c r="F1015">
        <v>23</v>
      </c>
      <c r="G1015" t="s">
        <v>344</v>
      </c>
      <c r="H1015">
        <v>24276</v>
      </c>
      <c r="I1015" t="s">
        <v>2846</v>
      </c>
      <c r="J1015" t="s">
        <v>2847</v>
      </c>
      <c r="K1015" t="s">
        <v>2846</v>
      </c>
      <c r="L1015">
        <v>20020403</v>
      </c>
      <c r="M1015" t="s">
        <v>2860</v>
      </c>
      <c r="N1015">
        <v>235003</v>
      </c>
      <c r="P1015">
        <v>2</v>
      </c>
      <c r="Q1015" t="s">
        <v>348</v>
      </c>
      <c r="S1015" t="s">
        <v>541</v>
      </c>
      <c r="X1015" t="s">
        <v>350</v>
      </c>
      <c r="Z1015" t="s">
        <v>351</v>
      </c>
    </row>
    <row r="1016" spans="1:26">
      <c r="A1016" t="s">
        <v>2863</v>
      </c>
      <c r="B1016">
        <v>99093131</v>
      </c>
      <c r="C1016" t="s">
        <v>2861</v>
      </c>
      <c r="D1016" t="s">
        <v>2862</v>
      </c>
      <c r="E1016" t="s">
        <v>343</v>
      </c>
      <c r="F1016">
        <v>23</v>
      </c>
      <c r="G1016" t="s">
        <v>344</v>
      </c>
      <c r="H1016">
        <v>24276</v>
      </c>
      <c r="I1016" t="s">
        <v>2846</v>
      </c>
      <c r="J1016" t="s">
        <v>2847</v>
      </c>
      <c r="K1016" t="s">
        <v>2846</v>
      </c>
      <c r="L1016">
        <v>20030526</v>
      </c>
      <c r="M1016" t="s">
        <v>2863</v>
      </c>
      <c r="N1016">
        <v>235003</v>
      </c>
      <c r="P1016">
        <v>1</v>
      </c>
      <c r="Q1016" t="s">
        <v>348</v>
      </c>
      <c r="S1016" t="s">
        <v>541</v>
      </c>
      <c r="X1016" t="s">
        <v>350</v>
      </c>
      <c r="Z1016" t="s">
        <v>351</v>
      </c>
    </row>
    <row r="1017" spans="1:26">
      <c r="A1017" t="s">
        <v>2866</v>
      </c>
      <c r="B1017">
        <v>88097234</v>
      </c>
      <c r="C1017" t="s">
        <v>2864</v>
      </c>
      <c r="D1017" t="s">
        <v>2865</v>
      </c>
      <c r="E1017" t="s">
        <v>360</v>
      </c>
      <c r="F1017">
        <v>23</v>
      </c>
      <c r="G1017" t="s">
        <v>344</v>
      </c>
      <c r="H1017">
        <v>24276</v>
      </c>
      <c r="I1017" t="s">
        <v>2846</v>
      </c>
      <c r="J1017" t="s">
        <v>2847</v>
      </c>
      <c r="K1017" t="s">
        <v>2846</v>
      </c>
      <c r="L1017">
        <v>20021026</v>
      </c>
      <c r="M1017" t="s">
        <v>2866</v>
      </c>
      <c r="N1017">
        <v>235003</v>
      </c>
      <c r="P1017">
        <v>2</v>
      </c>
      <c r="Q1017" t="s">
        <v>348</v>
      </c>
      <c r="S1017" t="s">
        <v>541</v>
      </c>
      <c r="X1017" t="s">
        <v>350</v>
      </c>
      <c r="Z1017" t="s">
        <v>351</v>
      </c>
    </row>
    <row r="1018" spans="1:26">
      <c r="A1018" t="s">
        <v>2869</v>
      </c>
      <c r="B1018">
        <v>99092736</v>
      </c>
      <c r="C1018" t="s">
        <v>2867</v>
      </c>
      <c r="D1018" t="s">
        <v>2868</v>
      </c>
      <c r="E1018" t="s">
        <v>343</v>
      </c>
      <c r="F1018">
        <v>23</v>
      </c>
      <c r="G1018" t="s">
        <v>344</v>
      </c>
      <c r="H1018">
        <v>24276</v>
      </c>
      <c r="I1018" t="s">
        <v>2846</v>
      </c>
      <c r="J1018" t="s">
        <v>2847</v>
      </c>
      <c r="K1018" t="s">
        <v>2846</v>
      </c>
      <c r="L1018">
        <v>20040327</v>
      </c>
      <c r="M1018" t="s">
        <v>2869</v>
      </c>
      <c r="N1018">
        <v>235003</v>
      </c>
      <c r="P1018">
        <v>1</v>
      </c>
      <c r="Q1018" t="s">
        <v>348</v>
      </c>
      <c r="S1018" t="s">
        <v>541</v>
      </c>
      <c r="X1018" t="s">
        <v>350</v>
      </c>
      <c r="Z1018" t="s">
        <v>351</v>
      </c>
    </row>
    <row r="1019" spans="1:26">
      <c r="A1019" t="s">
        <v>2872</v>
      </c>
      <c r="B1019">
        <v>88076029</v>
      </c>
      <c r="C1019" t="s">
        <v>2870</v>
      </c>
      <c r="D1019" t="s">
        <v>2871</v>
      </c>
      <c r="E1019" t="s">
        <v>343</v>
      </c>
      <c r="F1019">
        <v>23</v>
      </c>
      <c r="G1019" t="s">
        <v>344</v>
      </c>
      <c r="H1019">
        <v>24276</v>
      </c>
      <c r="I1019" t="s">
        <v>2846</v>
      </c>
      <c r="J1019" t="s">
        <v>2847</v>
      </c>
      <c r="K1019" t="s">
        <v>2846</v>
      </c>
      <c r="L1019">
        <v>20020515</v>
      </c>
      <c r="M1019" t="s">
        <v>2872</v>
      </c>
      <c r="N1019">
        <v>235003</v>
      </c>
      <c r="P1019">
        <v>2</v>
      </c>
      <c r="Q1019" t="s">
        <v>348</v>
      </c>
      <c r="S1019" t="s">
        <v>541</v>
      </c>
      <c r="X1019" t="s">
        <v>350</v>
      </c>
      <c r="Z1019" t="s">
        <v>351</v>
      </c>
    </row>
    <row r="1020" spans="1:26">
      <c r="A1020" t="s">
        <v>2875</v>
      </c>
      <c r="B1020">
        <v>75575938</v>
      </c>
      <c r="C1020" t="s">
        <v>2873</v>
      </c>
      <c r="D1020" t="s">
        <v>2874</v>
      </c>
      <c r="E1020" t="s">
        <v>343</v>
      </c>
      <c r="F1020">
        <v>23</v>
      </c>
      <c r="G1020" t="s">
        <v>344</v>
      </c>
      <c r="H1020">
        <v>24276</v>
      </c>
      <c r="I1020" t="s">
        <v>2846</v>
      </c>
      <c r="J1020" t="s">
        <v>2847</v>
      </c>
      <c r="K1020" t="s">
        <v>2846</v>
      </c>
      <c r="L1020">
        <v>20011010</v>
      </c>
      <c r="M1020" t="s">
        <v>2875</v>
      </c>
      <c r="N1020">
        <v>235003</v>
      </c>
      <c r="P1020">
        <v>3</v>
      </c>
      <c r="Q1020" t="s">
        <v>348</v>
      </c>
      <c r="S1020" t="s">
        <v>541</v>
      </c>
      <c r="X1020" t="s">
        <v>350</v>
      </c>
      <c r="Z1020" t="s">
        <v>351</v>
      </c>
    </row>
    <row r="1021" spans="1:26">
      <c r="A1021" t="s">
        <v>2878</v>
      </c>
      <c r="B1021">
        <v>78423024</v>
      </c>
      <c r="C1021" t="s">
        <v>2876</v>
      </c>
      <c r="D1021" t="s">
        <v>2877</v>
      </c>
      <c r="E1021" t="s">
        <v>360</v>
      </c>
      <c r="F1021">
        <v>23</v>
      </c>
      <c r="G1021" t="s">
        <v>344</v>
      </c>
      <c r="H1021">
        <v>24276</v>
      </c>
      <c r="I1021" t="s">
        <v>2846</v>
      </c>
      <c r="J1021" t="s">
        <v>2847</v>
      </c>
      <c r="K1021" t="s">
        <v>2846</v>
      </c>
      <c r="L1021">
        <v>20011229</v>
      </c>
      <c r="M1021" t="s">
        <v>2878</v>
      </c>
      <c r="N1021">
        <v>235003</v>
      </c>
      <c r="P1021">
        <v>3</v>
      </c>
      <c r="Q1021" t="s">
        <v>348</v>
      </c>
      <c r="S1021" t="s">
        <v>541</v>
      </c>
      <c r="X1021" t="s">
        <v>350</v>
      </c>
      <c r="Z1021" t="s">
        <v>351</v>
      </c>
    </row>
    <row r="1022" spans="1:26">
      <c r="A1022" t="s">
        <v>2880</v>
      </c>
      <c r="B1022">
        <v>75576232</v>
      </c>
      <c r="C1022" t="s">
        <v>2879</v>
      </c>
      <c r="D1022" t="s">
        <v>1951</v>
      </c>
      <c r="E1022" t="s">
        <v>343</v>
      </c>
      <c r="F1022">
        <v>23</v>
      </c>
      <c r="G1022" t="s">
        <v>344</v>
      </c>
      <c r="H1022">
        <v>24276</v>
      </c>
      <c r="I1022" t="s">
        <v>2846</v>
      </c>
      <c r="J1022" t="s">
        <v>2847</v>
      </c>
      <c r="K1022" t="s">
        <v>2846</v>
      </c>
      <c r="L1022">
        <v>20010619</v>
      </c>
      <c r="M1022" t="s">
        <v>2880</v>
      </c>
      <c r="N1022">
        <v>235003</v>
      </c>
      <c r="P1022">
        <v>3</v>
      </c>
      <c r="Q1022" t="s">
        <v>348</v>
      </c>
      <c r="S1022" t="s">
        <v>541</v>
      </c>
      <c r="X1022" t="s">
        <v>350</v>
      </c>
      <c r="Z1022" t="s">
        <v>351</v>
      </c>
    </row>
    <row r="1023" spans="1:26">
      <c r="A1023" t="s">
        <v>2883</v>
      </c>
      <c r="B1023">
        <v>99092837</v>
      </c>
      <c r="C1023" t="s">
        <v>2881</v>
      </c>
      <c r="D1023" t="s">
        <v>2882</v>
      </c>
      <c r="E1023" t="s">
        <v>343</v>
      </c>
      <c r="F1023">
        <v>23</v>
      </c>
      <c r="G1023" t="s">
        <v>344</v>
      </c>
      <c r="H1023">
        <v>24276</v>
      </c>
      <c r="I1023" t="s">
        <v>2846</v>
      </c>
      <c r="J1023" t="s">
        <v>2847</v>
      </c>
      <c r="K1023" t="s">
        <v>2846</v>
      </c>
      <c r="L1023">
        <v>20030709</v>
      </c>
      <c r="M1023" t="s">
        <v>2883</v>
      </c>
      <c r="N1023">
        <v>235003</v>
      </c>
      <c r="P1023">
        <v>1</v>
      </c>
      <c r="Q1023" t="s">
        <v>348</v>
      </c>
      <c r="S1023" t="s">
        <v>541</v>
      </c>
      <c r="X1023" t="s">
        <v>350</v>
      </c>
      <c r="Z1023" t="s">
        <v>351</v>
      </c>
    </row>
    <row r="1024" spans="1:26">
      <c r="A1024" t="s">
        <v>2886</v>
      </c>
      <c r="B1024">
        <v>88074633</v>
      </c>
      <c r="C1024" t="s">
        <v>2884</v>
      </c>
      <c r="D1024" t="s">
        <v>2885</v>
      </c>
      <c r="E1024" t="s">
        <v>343</v>
      </c>
      <c r="F1024">
        <v>23</v>
      </c>
      <c r="G1024" t="s">
        <v>344</v>
      </c>
      <c r="H1024">
        <v>24276</v>
      </c>
      <c r="I1024" t="s">
        <v>2846</v>
      </c>
      <c r="J1024" t="s">
        <v>2847</v>
      </c>
      <c r="K1024" t="s">
        <v>2846</v>
      </c>
      <c r="L1024">
        <v>20030220</v>
      </c>
      <c r="M1024" t="s">
        <v>2886</v>
      </c>
      <c r="N1024">
        <v>235003</v>
      </c>
      <c r="P1024">
        <v>2</v>
      </c>
      <c r="Q1024" t="s">
        <v>348</v>
      </c>
      <c r="S1024" t="s">
        <v>541</v>
      </c>
      <c r="X1024" t="s">
        <v>350</v>
      </c>
      <c r="Z1024" t="s">
        <v>351</v>
      </c>
    </row>
    <row r="1025" spans="1:26">
      <c r="A1025" t="s">
        <v>2889</v>
      </c>
      <c r="B1025">
        <v>99091735</v>
      </c>
      <c r="C1025" t="s">
        <v>2887</v>
      </c>
      <c r="D1025" t="s">
        <v>2888</v>
      </c>
      <c r="E1025" t="s">
        <v>343</v>
      </c>
      <c r="F1025">
        <v>23</v>
      </c>
      <c r="G1025" t="s">
        <v>344</v>
      </c>
      <c r="H1025">
        <v>24276</v>
      </c>
      <c r="I1025" t="s">
        <v>2846</v>
      </c>
      <c r="J1025" t="s">
        <v>2847</v>
      </c>
      <c r="K1025" t="s">
        <v>2846</v>
      </c>
      <c r="L1025">
        <v>20030611</v>
      </c>
      <c r="M1025" t="s">
        <v>2889</v>
      </c>
      <c r="N1025">
        <v>235003</v>
      </c>
      <c r="P1025">
        <v>1</v>
      </c>
      <c r="Q1025" t="s">
        <v>348</v>
      </c>
      <c r="S1025" t="s">
        <v>541</v>
      </c>
      <c r="X1025" t="s">
        <v>350</v>
      </c>
      <c r="Z1025" t="s">
        <v>351</v>
      </c>
    </row>
    <row r="1026" spans="1:26">
      <c r="A1026" t="s">
        <v>2892</v>
      </c>
      <c r="B1026">
        <v>88095737</v>
      </c>
      <c r="C1026" t="s">
        <v>2890</v>
      </c>
      <c r="D1026" t="s">
        <v>2891</v>
      </c>
      <c r="E1026" t="s">
        <v>360</v>
      </c>
      <c r="F1026">
        <v>23</v>
      </c>
      <c r="G1026" t="s">
        <v>344</v>
      </c>
      <c r="H1026">
        <v>24276</v>
      </c>
      <c r="I1026" t="s">
        <v>2846</v>
      </c>
      <c r="J1026" t="s">
        <v>2847</v>
      </c>
      <c r="K1026" t="s">
        <v>2846</v>
      </c>
      <c r="L1026">
        <v>20010717</v>
      </c>
      <c r="M1026" t="s">
        <v>2892</v>
      </c>
      <c r="N1026">
        <v>235003</v>
      </c>
      <c r="P1026">
        <v>3</v>
      </c>
      <c r="Q1026" t="s">
        <v>348</v>
      </c>
      <c r="S1026" t="s">
        <v>541</v>
      </c>
      <c r="X1026" t="s">
        <v>350</v>
      </c>
      <c r="Z1026" t="s">
        <v>351</v>
      </c>
    </row>
    <row r="1027" spans="1:26">
      <c r="A1027" t="s">
        <v>2895</v>
      </c>
      <c r="B1027">
        <v>99094031</v>
      </c>
      <c r="C1027" t="s">
        <v>2893</v>
      </c>
      <c r="D1027" t="s">
        <v>2894</v>
      </c>
      <c r="E1027" t="s">
        <v>360</v>
      </c>
      <c r="F1027">
        <v>23</v>
      </c>
      <c r="G1027" t="s">
        <v>344</v>
      </c>
      <c r="H1027">
        <v>24276</v>
      </c>
      <c r="I1027" t="s">
        <v>2846</v>
      </c>
      <c r="J1027" t="s">
        <v>2847</v>
      </c>
      <c r="K1027" t="s">
        <v>2846</v>
      </c>
      <c r="L1027">
        <v>20030821</v>
      </c>
      <c r="M1027" t="s">
        <v>2895</v>
      </c>
      <c r="N1027">
        <v>235003</v>
      </c>
      <c r="P1027">
        <v>1</v>
      </c>
      <c r="Q1027" t="s">
        <v>348</v>
      </c>
      <c r="S1027" t="s">
        <v>541</v>
      </c>
      <c r="X1027" t="s">
        <v>350</v>
      </c>
      <c r="Z1027" t="s">
        <v>351</v>
      </c>
    </row>
    <row r="1028" spans="1:26">
      <c r="A1028" t="s">
        <v>2898</v>
      </c>
      <c r="B1028">
        <v>99094132</v>
      </c>
      <c r="C1028" t="s">
        <v>2896</v>
      </c>
      <c r="D1028" t="s">
        <v>2897</v>
      </c>
      <c r="E1028" t="s">
        <v>360</v>
      </c>
      <c r="F1028">
        <v>23</v>
      </c>
      <c r="G1028" t="s">
        <v>344</v>
      </c>
      <c r="H1028">
        <v>24276</v>
      </c>
      <c r="I1028" t="s">
        <v>2846</v>
      </c>
      <c r="J1028" t="s">
        <v>2847</v>
      </c>
      <c r="K1028" t="s">
        <v>2846</v>
      </c>
      <c r="L1028">
        <v>20030403</v>
      </c>
      <c r="M1028" t="s">
        <v>2898</v>
      </c>
      <c r="N1028">
        <v>235003</v>
      </c>
      <c r="P1028">
        <v>1</v>
      </c>
      <c r="Q1028" t="s">
        <v>348</v>
      </c>
      <c r="S1028" t="s">
        <v>541</v>
      </c>
      <c r="X1028" t="s">
        <v>350</v>
      </c>
      <c r="Z1028" t="s">
        <v>351</v>
      </c>
    </row>
    <row r="1029" spans="1:26">
      <c r="A1029" t="s">
        <v>2901</v>
      </c>
      <c r="B1029">
        <v>99088539</v>
      </c>
      <c r="C1029" t="s">
        <v>2899</v>
      </c>
      <c r="D1029" t="s">
        <v>2900</v>
      </c>
      <c r="E1029" t="s">
        <v>343</v>
      </c>
      <c r="F1029">
        <v>23</v>
      </c>
      <c r="G1029" t="s">
        <v>344</v>
      </c>
      <c r="H1029">
        <v>24276</v>
      </c>
      <c r="I1029" t="s">
        <v>2846</v>
      </c>
      <c r="J1029" t="s">
        <v>2847</v>
      </c>
      <c r="K1029" t="s">
        <v>2846</v>
      </c>
      <c r="L1029">
        <v>20030511</v>
      </c>
      <c r="M1029" t="s">
        <v>2901</v>
      </c>
      <c r="N1029">
        <v>235003</v>
      </c>
      <c r="P1029">
        <v>1</v>
      </c>
      <c r="Q1029" t="s">
        <v>348</v>
      </c>
      <c r="S1029" t="s">
        <v>541</v>
      </c>
      <c r="X1029" t="s">
        <v>350</v>
      </c>
      <c r="Z1029" t="s">
        <v>351</v>
      </c>
    </row>
    <row r="1030" spans="1:26">
      <c r="A1030" t="s">
        <v>2904</v>
      </c>
      <c r="B1030">
        <v>99094334</v>
      </c>
      <c r="C1030" t="s">
        <v>2902</v>
      </c>
      <c r="D1030" t="s">
        <v>2903</v>
      </c>
      <c r="E1030" t="s">
        <v>360</v>
      </c>
      <c r="F1030">
        <v>23</v>
      </c>
      <c r="G1030" t="s">
        <v>344</v>
      </c>
      <c r="H1030">
        <v>24276</v>
      </c>
      <c r="I1030" t="s">
        <v>2846</v>
      </c>
      <c r="J1030" t="s">
        <v>2847</v>
      </c>
      <c r="K1030" t="s">
        <v>2846</v>
      </c>
      <c r="L1030">
        <v>20040329</v>
      </c>
      <c r="M1030" t="s">
        <v>2904</v>
      </c>
      <c r="N1030">
        <v>235003</v>
      </c>
      <c r="P1030">
        <v>1</v>
      </c>
      <c r="Q1030" t="s">
        <v>348</v>
      </c>
      <c r="S1030" t="s">
        <v>541</v>
      </c>
      <c r="X1030" t="s">
        <v>350</v>
      </c>
      <c r="Z1030" t="s">
        <v>351</v>
      </c>
    </row>
    <row r="1031" spans="1:26">
      <c r="A1031" t="s">
        <v>2907</v>
      </c>
      <c r="B1031">
        <v>99093737</v>
      </c>
      <c r="C1031" t="s">
        <v>2905</v>
      </c>
      <c r="D1031" t="s">
        <v>2906</v>
      </c>
      <c r="E1031" t="s">
        <v>360</v>
      </c>
      <c r="F1031">
        <v>23</v>
      </c>
      <c r="G1031" t="s">
        <v>344</v>
      </c>
      <c r="H1031">
        <v>24276</v>
      </c>
      <c r="I1031" t="s">
        <v>2846</v>
      </c>
      <c r="J1031" t="s">
        <v>2847</v>
      </c>
      <c r="K1031" t="s">
        <v>2846</v>
      </c>
      <c r="L1031">
        <v>20030907</v>
      </c>
      <c r="M1031" t="s">
        <v>2907</v>
      </c>
      <c r="N1031">
        <v>235003</v>
      </c>
      <c r="P1031">
        <v>1</v>
      </c>
      <c r="Q1031" t="s">
        <v>348</v>
      </c>
      <c r="S1031" t="s">
        <v>541</v>
      </c>
      <c r="X1031" t="s">
        <v>350</v>
      </c>
      <c r="Z1031" t="s">
        <v>351</v>
      </c>
    </row>
    <row r="1032" spans="1:26">
      <c r="A1032" t="s">
        <v>2910</v>
      </c>
      <c r="B1032">
        <v>99091230</v>
      </c>
      <c r="C1032" t="s">
        <v>2908</v>
      </c>
      <c r="D1032" t="s">
        <v>2909</v>
      </c>
      <c r="E1032" t="s">
        <v>343</v>
      </c>
      <c r="F1032">
        <v>23</v>
      </c>
      <c r="G1032" t="s">
        <v>344</v>
      </c>
      <c r="H1032">
        <v>24276</v>
      </c>
      <c r="I1032" t="s">
        <v>2846</v>
      </c>
      <c r="J1032" t="s">
        <v>2847</v>
      </c>
      <c r="K1032" t="s">
        <v>2846</v>
      </c>
      <c r="L1032">
        <v>20030804</v>
      </c>
      <c r="M1032" t="s">
        <v>2910</v>
      </c>
      <c r="N1032">
        <v>235003</v>
      </c>
      <c r="P1032">
        <v>1</v>
      </c>
      <c r="Q1032" t="s">
        <v>348</v>
      </c>
      <c r="S1032" t="s">
        <v>541</v>
      </c>
      <c r="X1032" t="s">
        <v>350</v>
      </c>
      <c r="Z1032" t="s">
        <v>351</v>
      </c>
    </row>
    <row r="1033" spans="1:26">
      <c r="A1033" t="s">
        <v>2913</v>
      </c>
      <c r="B1033">
        <v>99092130</v>
      </c>
      <c r="C1033" t="s">
        <v>2911</v>
      </c>
      <c r="D1033" t="s">
        <v>2912</v>
      </c>
      <c r="E1033" t="s">
        <v>343</v>
      </c>
      <c r="F1033">
        <v>23</v>
      </c>
      <c r="G1033" t="s">
        <v>344</v>
      </c>
      <c r="H1033">
        <v>24276</v>
      </c>
      <c r="I1033" t="s">
        <v>2846</v>
      </c>
      <c r="J1033" t="s">
        <v>2847</v>
      </c>
      <c r="K1033" t="s">
        <v>2846</v>
      </c>
      <c r="L1033">
        <v>20031220</v>
      </c>
      <c r="M1033" t="s">
        <v>2913</v>
      </c>
      <c r="N1033">
        <v>235003</v>
      </c>
      <c r="P1033">
        <v>1</v>
      </c>
      <c r="Q1033" t="s">
        <v>348</v>
      </c>
      <c r="S1033" t="s">
        <v>541</v>
      </c>
      <c r="X1033" t="s">
        <v>350</v>
      </c>
      <c r="Z1033" t="s">
        <v>351</v>
      </c>
    </row>
    <row r="1034" spans="1:26">
      <c r="A1034" t="s">
        <v>2916</v>
      </c>
      <c r="B1034">
        <v>88075129</v>
      </c>
      <c r="C1034" t="s">
        <v>2914</v>
      </c>
      <c r="D1034" t="s">
        <v>2915</v>
      </c>
      <c r="E1034" t="s">
        <v>343</v>
      </c>
      <c r="F1034">
        <v>23</v>
      </c>
      <c r="G1034" t="s">
        <v>344</v>
      </c>
      <c r="H1034">
        <v>24276</v>
      </c>
      <c r="I1034" t="s">
        <v>2846</v>
      </c>
      <c r="J1034" t="s">
        <v>2847</v>
      </c>
      <c r="K1034" t="s">
        <v>2846</v>
      </c>
      <c r="L1034">
        <v>20021114</v>
      </c>
      <c r="M1034" t="s">
        <v>2916</v>
      </c>
      <c r="N1034">
        <v>235003</v>
      </c>
      <c r="P1034">
        <v>2</v>
      </c>
      <c r="Q1034" t="s">
        <v>348</v>
      </c>
      <c r="S1034" t="s">
        <v>541</v>
      </c>
      <c r="X1034" t="s">
        <v>350</v>
      </c>
      <c r="Z1034" t="s">
        <v>351</v>
      </c>
    </row>
    <row r="1035" spans="1:26">
      <c r="A1035" t="s">
        <v>2919</v>
      </c>
      <c r="B1035">
        <v>99092433</v>
      </c>
      <c r="C1035" t="s">
        <v>2917</v>
      </c>
      <c r="D1035" t="s">
        <v>2918</v>
      </c>
      <c r="E1035" t="s">
        <v>343</v>
      </c>
      <c r="F1035">
        <v>23</v>
      </c>
      <c r="G1035" t="s">
        <v>344</v>
      </c>
      <c r="H1035">
        <v>24276</v>
      </c>
      <c r="I1035" t="s">
        <v>2846</v>
      </c>
      <c r="J1035" t="s">
        <v>2847</v>
      </c>
      <c r="K1035" t="s">
        <v>2846</v>
      </c>
      <c r="L1035">
        <v>20031014</v>
      </c>
      <c r="M1035" t="s">
        <v>2919</v>
      </c>
      <c r="N1035">
        <v>235003</v>
      </c>
      <c r="P1035">
        <v>1</v>
      </c>
      <c r="Q1035" t="s">
        <v>348</v>
      </c>
      <c r="S1035" t="s">
        <v>541</v>
      </c>
      <c r="X1035" t="s">
        <v>350</v>
      </c>
      <c r="Z1035" t="s">
        <v>351</v>
      </c>
    </row>
    <row r="1036" spans="1:26">
      <c r="A1036" t="s">
        <v>2922</v>
      </c>
      <c r="B1036">
        <v>75575332</v>
      </c>
      <c r="C1036" t="s">
        <v>2920</v>
      </c>
      <c r="D1036" t="s">
        <v>2921</v>
      </c>
      <c r="E1036" t="s">
        <v>343</v>
      </c>
      <c r="F1036">
        <v>23</v>
      </c>
      <c r="G1036" t="s">
        <v>344</v>
      </c>
      <c r="H1036">
        <v>24276</v>
      </c>
      <c r="I1036" t="s">
        <v>2846</v>
      </c>
      <c r="J1036" t="s">
        <v>2847</v>
      </c>
      <c r="K1036" t="s">
        <v>2846</v>
      </c>
      <c r="L1036">
        <v>20020227</v>
      </c>
      <c r="M1036" t="s">
        <v>2922</v>
      </c>
      <c r="N1036">
        <v>235003</v>
      </c>
      <c r="P1036">
        <v>3</v>
      </c>
      <c r="Q1036" t="s">
        <v>348</v>
      </c>
      <c r="S1036" t="s">
        <v>541</v>
      </c>
      <c r="X1036" t="s">
        <v>350</v>
      </c>
      <c r="Z1036" t="s">
        <v>351</v>
      </c>
    </row>
    <row r="1037" spans="1:26">
      <c r="A1037" t="s">
        <v>2925</v>
      </c>
      <c r="B1037">
        <v>99094536</v>
      </c>
      <c r="C1037" t="s">
        <v>2923</v>
      </c>
      <c r="D1037" t="s">
        <v>2924</v>
      </c>
      <c r="E1037" t="s">
        <v>360</v>
      </c>
      <c r="F1037">
        <v>23</v>
      </c>
      <c r="G1037" t="s">
        <v>344</v>
      </c>
      <c r="H1037">
        <v>24276</v>
      </c>
      <c r="I1037" t="s">
        <v>2846</v>
      </c>
      <c r="J1037" t="s">
        <v>2847</v>
      </c>
      <c r="K1037" t="s">
        <v>2846</v>
      </c>
      <c r="L1037">
        <v>20040119</v>
      </c>
      <c r="M1037" t="s">
        <v>2925</v>
      </c>
      <c r="N1037">
        <v>235003</v>
      </c>
      <c r="P1037">
        <v>1</v>
      </c>
      <c r="Q1037" t="s">
        <v>348</v>
      </c>
      <c r="S1037" t="s">
        <v>541</v>
      </c>
      <c r="X1037" t="s">
        <v>350</v>
      </c>
      <c r="Z1037" t="s">
        <v>351</v>
      </c>
    </row>
    <row r="1038" spans="1:26">
      <c r="A1038" t="s">
        <v>2928</v>
      </c>
      <c r="B1038">
        <v>75577940</v>
      </c>
      <c r="C1038" t="s">
        <v>2926</v>
      </c>
      <c r="D1038" t="s">
        <v>2927</v>
      </c>
      <c r="E1038" t="s">
        <v>360</v>
      </c>
      <c r="F1038">
        <v>23</v>
      </c>
      <c r="G1038" t="s">
        <v>344</v>
      </c>
      <c r="H1038">
        <v>24276</v>
      </c>
      <c r="I1038" t="s">
        <v>2846</v>
      </c>
      <c r="J1038" t="s">
        <v>2847</v>
      </c>
      <c r="K1038" t="s">
        <v>2846</v>
      </c>
      <c r="L1038">
        <v>20010629</v>
      </c>
      <c r="M1038" t="s">
        <v>2928</v>
      </c>
      <c r="N1038">
        <v>235003</v>
      </c>
      <c r="P1038">
        <v>3</v>
      </c>
      <c r="Q1038" t="s">
        <v>348</v>
      </c>
      <c r="S1038" t="s">
        <v>541</v>
      </c>
      <c r="X1038" t="s">
        <v>350</v>
      </c>
      <c r="Z1038" t="s">
        <v>351</v>
      </c>
    </row>
    <row r="1039" spans="1:26">
      <c r="A1039" t="s">
        <v>2931</v>
      </c>
      <c r="B1039">
        <v>75762128</v>
      </c>
      <c r="C1039" t="s">
        <v>2929</v>
      </c>
      <c r="D1039" t="s">
        <v>2930</v>
      </c>
      <c r="E1039" t="s">
        <v>343</v>
      </c>
      <c r="F1039">
        <v>23</v>
      </c>
      <c r="G1039" t="s">
        <v>344</v>
      </c>
      <c r="H1039">
        <v>24276</v>
      </c>
      <c r="I1039" t="s">
        <v>2846</v>
      </c>
      <c r="J1039" t="s">
        <v>2847</v>
      </c>
      <c r="K1039" t="s">
        <v>2846</v>
      </c>
      <c r="L1039">
        <v>20010806</v>
      </c>
      <c r="M1039" t="s">
        <v>2931</v>
      </c>
      <c r="N1039">
        <v>235003</v>
      </c>
      <c r="P1039">
        <v>3</v>
      </c>
      <c r="Q1039" t="s">
        <v>348</v>
      </c>
      <c r="S1039" t="s">
        <v>541</v>
      </c>
      <c r="X1039" t="s">
        <v>350</v>
      </c>
      <c r="Z1039" t="s">
        <v>351</v>
      </c>
    </row>
    <row r="1040" spans="1:26">
      <c r="A1040" t="s">
        <v>2934</v>
      </c>
      <c r="B1040">
        <v>99091836</v>
      </c>
      <c r="C1040" t="s">
        <v>2932</v>
      </c>
      <c r="D1040" t="s">
        <v>2933</v>
      </c>
      <c r="E1040" t="s">
        <v>343</v>
      </c>
      <c r="F1040">
        <v>23</v>
      </c>
      <c r="G1040" t="s">
        <v>344</v>
      </c>
      <c r="H1040">
        <v>24276</v>
      </c>
      <c r="I1040" t="s">
        <v>2846</v>
      </c>
      <c r="J1040" t="s">
        <v>2847</v>
      </c>
      <c r="K1040" t="s">
        <v>2846</v>
      </c>
      <c r="L1040">
        <v>20040130</v>
      </c>
      <c r="M1040" t="s">
        <v>2934</v>
      </c>
      <c r="N1040">
        <v>235003</v>
      </c>
      <c r="P1040">
        <v>1</v>
      </c>
      <c r="Q1040" t="s">
        <v>348</v>
      </c>
      <c r="S1040" t="s">
        <v>541</v>
      </c>
      <c r="X1040" t="s">
        <v>350</v>
      </c>
      <c r="Z1040" t="s">
        <v>351</v>
      </c>
    </row>
    <row r="1041" spans="1:26">
      <c r="A1041" t="s">
        <v>2937</v>
      </c>
      <c r="B1041">
        <v>96684538</v>
      </c>
      <c r="C1041" t="s">
        <v>2935</v>
      </c>
      <c r="D1041" t="s">
        <v>2936</v>
      </c>
      <c r="E1041" t="s">
        <v>360</v>
      </c>
      <c r="F1041">
        <v>23</v>
      </c>
      <c r="G1041" t="s">
        <v>344</v>
      </c>
      <c r="H1041">
        <v>24276</v>
      </c>
      <c r="I1041" t="s">
        <v>2846</v>
      </c>
      <c r="J1041" t="s">
        <v>2847</v>
      </c>
      <c r="K1041" t="s">
        <v>2846</v>
      </c>
      <c r="L1041">
        <v>20030929</v>
      </c>
      <c r="M1041" t="s">
        <v>2937</v>
      </c>
      <c r="N1041">
        <v>235003</v>
      </c>
      <c r="P1041">
        <v>1</v>
      </c>
      <c r="Q1041" t="s">
        <v>348</v>
      </c>
      <c r="S1041" t="s">
        <v>541</v>
      </c>
      <c r="X1041" t="s">
        <v>350</v>
      </c>
      <c r="Z1041" t="s">
        <v>351</v>
      </c>
    </row>
    <row r="1042" spans="1:26">
      <c r="A1042" t="s">
        <v>2940</v>
      </c>
      <c r="B1042">
        <v>88097638</v>
      </c>
      <c r="C1042" t="s">
        <v>2938</v>
      </c>
      <c r="D1042" t="s">
        <v>2939</v>
      </c>
      <c r="E1042" t="s">
        <v>360</v>
      </c>
      <c r="F1042">
        <v>23</v>
      </c>
      <c r="G1042" t="s">
        <v>344</v>
      </c>
      <c r="H1042">
        <v>24276</v>
      </c>
      <c r="I1042" t="s">
        <v>2846</v>
      </c>
      <c r="J1042" t="s">
        <v>2847</v>
      </c>
      <c r="K1042" t="s">
        <v>2846</v>
      </c>
      <c r="L1042">
        <v>20020813</v>
      </c>
      <c r="M1042" t="s">
        <v>2940</v>
      </c>
      <c r="N1042">
        <v>235003</v>
      </c>
      <c r="P1042">
        <v>2</v>
      </c>
      <c r="Q1042" t="s">
        <v>348</v>
      </c>
      <c r="S1042" t="s">
        <v>541</v>
      </c>
      <c r="X1042" t="s">
        <v>350</v>
      </c>
      <c r="Z1042" t="s">
        <v>351</v>
      </c>
    </row>
    <row r="1043" spans="1:26">
      <c r="A1043" t="s">
        <v>2943</v>
      </c>
      <c r="B1043">
        <v>75577233</v>
      </c>
      <c r="C1043" t="s">
        <v>2941</v>
      </c>
      <c r="D1043" t="s">
        <v>2942</v>
      </c>
      <c r="E1043" t="s">
        <v>360</v>
      </c>
      <c r="F1043">
        <v>23</v>
      </c>
      <c r="G1043" t="s">
        <v>344</v>
      </c>
      <c r="H1043">
        <v>24276</v>
      </c>
      <c r="I1043" t="s">
        <v>2846</v>
      </c>
      <c r="J1043" t="s">
        <v>2847</v>
      </c>
      <c r="K1043" t="s">
        <v>2846</v>
      </c>
      <c r="L1043">
        <v>20010717</v>
      </c>
      <c r="M1043" t="s">
        <v>2943</v>
      </c>
      <c r="N1043">
        <v>235003</v>
      </c>
      <c r="P1043">
        <v>3</v>
      </c>
      <c r="Q1043" t="s">
        <v>348</v>
      </c>
      <c r="S1043" t="s">
        <v>541</v>
      </c>
      <c r="X1043" t="s">
        <v>350</v>
      </c>
      <c r="Z1043" t="s">
        <v>351</v>
      </c>
    </row>
    <row r="1044" spans="1:26">
      <c r="A1044" t="s">
        <v>2946</v>
      </c>
      <c r="B1044">
        <v>99094637</v>
      </c>
      <c r="C1044" t="s">
        <v>2944</v>
      </c>
      <c r="D1044" t="s">
        <v>2945</v>
      </c>
      <c r="E1044" t="s">
        <v>360</v>
      </c>
      <c r="F1044">
        <v>23</v>
      </c>
      <c r="G1044" t="s">
        <v>344</v>
      </c>
      <c r="H1044">
        <v>24276</v>
      </c>
      <c r="I1044" t="s">
        <v>2846</v>
      </c>
      <c r="J1044" t="s">
        <v>2847</v>
      </c>
      <c r="K1044" t="s">
        <v>2846</v>
      </c>
      <c r="L1044">
        <v>20030928</v>
      </c>
      <c r="M1044" t="s">
        <v>2946</v>
      </c>
      <c r="N1044">
        <v>235003</v>
      </c>
      <c r="P1044">
        <v>1</v>
      </c>
      <c r="Q1044" t="s">
        <v>348</v>
      </c>
      <c r="S1044" t="s">
        <v>541</v>
      </c>
      <c r="X1044" t="s">
        <v>350</v>
      </c>
      <c r="Z1044" t="s">
        <v>351</v>
      </c>
    </row>
    <row r="1045" spans="1:26">
      <c r="A1045" t="s">
        <v>2949</v>
      </c>
      <c r="B1045">
        <v>78423428</v>
      </c>
      <c r="C1045" t="s">
        <v>2947</v>
      </c>
      <c r="D1045" t="s">
        <v>2948</v>
      </c>
      <c r="E1045" t="s">
        <v>360</v>
      </c>
      <c r="F1045">
        <v>23</v>
      </c>
      <c r="G1045" t="s">
        <v>344</v>
      </c>
      <c r="H1045">
        <v>24276</v>
      </c>
      <c r="I1045" t="s">
        <v>2846</v>
      </c>
      <c r="J1045" t="s">
        <v>2847</v>
      </c>
      <c r="K1045" t="s">
        <v>2846</v>
      </c>
      <c r="L1045">
        <v>20011225</v>
      </c>
      <c r="M1045" t="s">
        <v>2949</v>
      </c>
      <c r="N1045">
        <v>235003</v>
      </c>
      <c r="P1045">
        <v>3</v>
      </c>
      <c r="Q1045" t="s">
        <v>348</v>
      </c>
      <c r="S1045" t="s">
        <v>541</v>
      </c>
      <c r="X1045" t="s">
        <v>350</v>
      </c>
      <c r="Z1045" t="s">
        <v>351</v>
      </c>
    </row>
    <row r="1046" spans="1:26">
      <c r="A1046" t="s">
        <v>2952</v>
      </c>
      <c r="B1046">
        <v>75577839</v>
      </c>
      <c r="C1046" t="s">
        <v>2950</v>
      </c>
      <c r="D1046" t="s">
        <v>2951</v>
      </c>
      <c r="E1046" t="s">
        <v>360</v>
      </c>
      <c r="F1046">
        <v>23</v>
      </c>
      <c r="G1046" t="s">
        <v>344</v>
      </c>
      <c r="H1046">
        <v>24276</v>
      </c>
      <c r="I1046" t="s">
        <v>2846</v>
      </c>
      <c r="J1046" t="s">
        <v>2847</v>
      </c>
      <c r="K1046" t="s">
        <v>2846</v>
      </c>
      <c r="L1046">
        <v>20020207</v>
      </c>
      <c r="M1046" t="s">
        <v>2952</v>
      </c>
      <c r="N1046">
        <v>235003</v>
      </c>
      <c r="P1046">
        <v>3</v>
      </c>
      <c r="Q1046" t="s">
        <v>348</v>
      </c>
      <c r="S1046" t="s">
        <v>541</v>
      </c>
      <c r="X1046" t="s">
        <v>350</v>
      </c>
      <c r="Z1046" t="s">
        <v>351</v>
      </c>
    </row>
    <row r="1047" spans="1:26">
      <c r="A1047" t="s">
        <v>2955</v>
      </c>
      <c r="B1047">
        <v>88076534</v>
      </c>
      <c r="C1047" t="s">
        <v>2953</v>
      </c>
      <c r="D1047" t="s">
        <v>2954</v>
      </c>
      <c r="E1047" t="s">
        <v>343</v>
      </c>
      <c r="F1047">
        <v>23</v>
      </c>
      <c r="G1047" t="s">
        <v>344</v>
      </c>
      <c r="H1047">
        <v>24276</v>
      </c>
      <c r="I1047" t="s">
        <v>2846</v>
      </c>
      <c r="J1047" t="s">
        <v>2847</v>
      </c>
      <c r="K1047" t="s">
        <v>2846</v>
      </c>
      <c r="L1047">
        <v>20020731</v>
      </c>
      <c r="M1047" t="s">
        <v>2955</v>
      </c>
      <c r="N1047">
        <v>235003</v>
      </c>
      <c r="P1047">
        <v>2</v>
      </c>
      <c r="Q1047" t="s">
        <v>348</v>
      </c>
      <c r="S1047" t="s">
        <v>541</v>
      </c>
      <c r="X1047" t="s">
        <v>350</v>
      </c>
      <c r="Z1047" t="s">
        <v>351</v>
      </c>
    </row>
    <row r="1048" spans="1:26">
      <c r="A1048" t="s">
        <v>2958</v>
      </c>
      <c r="B1048">
        <v>78423630</v>
      </c>
      <c r="C1048" t="s">
        <v>2956</v>
      </c>
      <c r="D1048" t="s">
        <v>2957</v>
      </c>
      <c r="E1048" t="s">
        <v>360</v>
      </c>
      <c r="F1048">
        <v>23</v>
      </c>
      <c r="G1048" t="s">
        <v>344</v>
      </c>
      <c r="H1048">
        <v>24276</v>
      </c>
      <c r="I1048" t="s">
        <v>2846</v>
      </c>
      <c r="J1048" t="s">
        <v>2847</v>
      </c>
      <c r="K1048" t="s">
        <v>2846</v>
      </c>
      <c r="L1048">
        <v>20020118</v>
      </c>
      <c r="M1048" t="s">
        <v>2958</v>
      </c>
      <c r="N1048">
        <v>235003</v>
      </c>
      <c r="P1048">
        <v>3</v>
      </c>
      <c r="Q1048" t="s">
        <v>348</v>
      </c>
      <c r="S1048" t="s">
        <v>541</v>
      </c>
      <c r="X1048" t="s">
        <v>350</v>
      </c>
      <c r="Z1048" t="s">
        <v>351</v>
      </c>
    </row>
    <row r="1049" spans="1:26">
      <c r="A1049" t="s">
        <v>2961</v>
      </c>
      <c r="B1049">
        <v>99091937</v>
      </c>
      <c r="C1049" t="s">
        <v>2959</v>
      </c>
      <c r="D1049" t="s">
        <v>2960</v>
      </c>
      <c r="E1049" t="s">
        <v>343</v>
      </c>
      <c r="F1049">
        <v>23</v>
      </c>
      <c r="G1049" t="s">
        <v>344</v>
      </c>
      <c r="H1049">
        <v>24276</v>
      </c>
      <c r="I1049" t="s">
        <v>2846</v>
      </c>
      <c r="J1049" t="s">
        <v>2847</v>
      </c>
      <c r="K1049" t="s">
        <v>2846</v>
      </c>
      <c r="L1049">
        <v>20030422</v>
      </c>
      <c r="M1049" t="s">
        <v>2961</v>
      </c>
      <c r="N1049">
        <v>235003</v>
      </c>
      <c r="P1049">
        <v>1</v>
      </c>
      <c r="Q1049" t="s">
        <v>348</v>
      </c>
      <c r="S1049" t="s">
        <v>541</v>
      </c>
      <c r="X1049" t="s">
        <v>350</v>
      </c>
      <c r="Z1049" t="s">
        <v>351</v>
      </c>
    </row>
    <row r="1050" spans="1:26">
      <c r="A1050" t="s">
        <v>2964</v>
      </c>
      <c r="B1050">
        <v>75652126</v>
      </c>
      <c r="C1050" t="s">
        <v>2962</v>
      </c>
      <c r="D1050" t="s">
        <v>2963</v>
      </c>
      <c r="E1050" t="s">
        <v>360</v>
      </c>
      <c r="F1050">
        <v>23</v>
      </c>
      <c r="G1050" t="s">
        <v>344</v>
      </c>
      <c r="H1050">
        <v>24276</v>
      </c>
      <c r="I1050" t="s">
        <v>2846</v>
      </c>
      <c r="J1050" t="s">
        <v>2847</v>
      </c>
      <c r="K1050" t="s">
        <v>2846</v>
      </c>
      <c r="L1050">
        <v>20011214</v>
      </c>
      <c r="M1050" t="s">
        <v>2964</v>
      </c>
      <c r="N1050">
        <v>235003</v>
      </c>
      <c r="P1050">
        <v>3</v>
      </c>
      <c r="Q1050" t="s">
        <v>348</v>
      </c>
      <c r="S1050" t="s">
        <v>541</v>
      </c>
      <c r="X1050" t="s">
        <v>350</v>
      </c>
      <c r="Z1050" t="s">
        <v>351</v>
      </c>
    </row>
    <row r="1051" spans="1:26">
      <c r="A1051" t="s">
        <v>2967</v>
      </c>
      <c r="B1051">
        <v>75576636</v>
      </c>
      <c r="C1051" t="s">
        <v>2965</v>
      </c>
      <c r="D1051" t="s">
        <v>2966</v>
      </c>
      <c r="E1051" t="s">
        <v>343</v>
      </c>
      <c r="F1051">
        <v>23</v>
      </c>
      <c r="G1051" t="s">
        <v>344</v>
      </c>
      <c r="H1051">
        <v>24276</v>
      </c>
      <c r="I1051" t="s">
        <v>2846</v>
      </c>
      <c r="J1051" t="s">
        <v>2847</v>
      </c>
      <c r="K1051" t="s">
        <v>2846</v>
      </c>
      <c r="L1051">
        <v>20020215</v>
      </c>
      <c r="M1051" t="s">
        <v>2967</v>
      </c>
      <c r="N1051">
        <v>235003</v>
      </c>
      <c r="P1051">
        <v>3</v>
      </c>
      <c r="Q1051" t="s">
        <v>348</v>
      </c>
      <c r="S1051" t="s">
        <v>541</v>
      </c>
      <c r="X1051" t="s">
        <v>350</v>
      </c>
      <c r="Z1051" t="s">
        <v>351</v>
      </c>
    </row>
    <row r="1052" spans="1:26">
      <c r="A1052" t="s">
        <v>2970</v>
      </c>
      <c r="B1052">
        <v>82985638</v>
      </c>
      <c r="C1052" t="s">
        <v>2968</v>
      </c>
      <c r="D1052" t="s">
        <v>2969</v>
      </c>
      <c r="E1052" t="s">
        <v>360</v>
      </c>
      <c r="F1052">
        <v>23</v>
      </c>
      <c r="G1052" t="s">
        <v>344</v>
      </c>
      <c r="H1052">
        <v>24276</v>
      </c>
      <c r="I1052" t="s">
        <v>2846</v>
      </c>
      <c r="J1052" t="s">
        <v>2847</v>
      </c>
      <c r="K1052" t="s">
        <v>2846</v>
      </c>
      <c r="L1052">
        <v>20010718</v>
      </c>
      <c r="M1052" t="s">
        <v>2970</v>
      </c>
      <c r="N1052">
        <v>235003</v>
      </c>
      <c r="P1052">
        <v>3</v>
      </c>
      <c r="Q1052" t="s">
        <v>348</v>
      </c>
      <c r="S1052" t="s">
        <v>541</v>
      </c>
      <c r="X1052" t="s">
        <v>350</v>
      </c>
      <c r="Z1052" t="s">
        <v>351</v>
      </c>
    </row>
    <row r="1053" spans="1:26">
      <c r="A1053" t="s">
        <v>2973</v>
      </c>
      <c r="B1053">
        <v>75760328</v>
      </c>
      <c r="C1053" t="s">
        <v>2971</v>
      </c>
      <c r="D1053" t="s">
        <v>2972</v>
      </c>
      <c r="E1053" t="s">
        <v>343</v>
      </c>
      <c r="F1053">
        <v>23</v>
      </c>
      <c r="G1053" t="s">
        <v>344</v>
      </c>
      <c r="H1053">
        <v>24276</v>
      </c>
      <c r="I1053" t="s">
        <v>2846</v>
      </c>
      <c r="J1053" t="s">
        <v>2847</v>
      </c>
      <c r="K1053" t="s">
        <v>2846</v>
      </c>
      <c r="L1053">
        <v>20011004</v>
      </c>
      <c r="M1053" t="s">
        <v>2973</v>
      </c>
      <c r="N1053">
        <v>235003</v>
      </c>
      <c r="P1053">
        <v>3</v>
      </c>
      <c r="Q1053" t="s">
        <v>348</v>
      </c>
      <c r="S1053" t="s">
        <v>541</v>
      </c>
      <c r="X1053" t="s">
        <v>350</v>
      </c>
      <c r="Z1053" t="s">
        <v>351</v>
      </c>
    </row>
    <row r="1054" spans="1:26">
      <c r="A1054" t="s">
        <v>2976</v>
      </c>
      <c r="B1054">
        <v>75577435</v>
      </c>
      <c r="C1054" t="s">
        <v>2974</v>
      </c>
      <c r="D1054" t="s">
        <v>2975</v>
      </c>
      <c r="E1054" t="s">
        <v>360</v>
      </c>
      <c r="F1054">
        <v>23</v>
      </c>
      <c r="G1054" t="s">
        <v>344</v>
      </c>
      <c r="H1054">
        <v>24276</v>
      </c>
      <c r="I1054" t="s">
        <v>2846</v>
      </c>
      <c r="J1054" t="s">
        <v>2847</v>
      </c>
      <c r="K1054" t="s">
        <v>2846</v>
      </c>
      <c r="L1054">
        <v>20020328</v>
      </c>
      <c r="M1054" t="s">
        <v>2976</v>
      </c>
      <c r="N1054">
        <v>235003</v>
      </c>
      <c r="P1054">
        <v>3</v>
      </c>
      <c r="Q1054" t="s">
        <v>348</v>
      </c>
      <c r="S1054" t="s">
        <v>541</v>
      </c>
      <c r="X1054" t="s">
        <v>350</v>
      </c>
      <c r="Z1054" t="s">
        <v>351</v>
      </c>
    </row>
    <row r="1055" spans="1:26">
      <c r="A1055" t="s">
        <v>2979</v>
      </c>
      <c r="B1055">
        <v>75576939</v>
      </c>
      <c r="C1055" t="s">
        <v>2977</v>
      </c>
      <c r="D1055" t="s">
        <v>2978</v>
      </c>
      <c r="E1055" t="s">
        <v>360</v>
      </c>
      <c r="F1055">
        <v>23</v>
      </c>
      <c r="G1055" t="s">
        <v>344</v>
      </c>
      <c r="H1055">
        <v>24276</v>
      </c>
      <c r="I1055" t="s">
        <v>2846</v>
      </c>
      <c r="J1055" t="s">
        <v>2847</v>
      </c>
      <c r="K1055" t="s">
        <v>2846</v>
      </c>
      <c r="L1055">
        <v>20020215</v>
      </c>
      <c r="M1055" t="s">
        <v>2979</v>
      </c>
      <c r="N1055">
        <v>235003</v>
      </c>
      <c r="P1055">
        <v>3</v>
      </c>
      <c r="Q1055" t="s">
        <v>348</v>
      </c>
      <c r="S1055" t="s">
        <v>541</v>
      </c>
      <c r="X1055" t="s">
        <v>350</v>
      </c>
      <c r="Z1055" t="s">
        <v>351</v>
      </c>
    </row>
    <row r="1056" spans="1:26">
      <c r="A1056" t="s">
        <v>2981</v>
      </c>
      <c r="B1056">
        <v>99092231</v>
      </c>
      <c r="C1056" t="s">
        <v>2980</v>
      </c>
      <c r="D1056" t="s">
        <v>2665</v>
      </c>
      <c r="E1056" t="s">
        <v>343</v>
      </c>
      <c r="F1056">
        <v>23</v>
      </c>
      <c r="G1056" t="s">
        <v>344</v>
      </c>
      <c r="H1056">
        <v>24276</v>
      </c>
      <c r="I1056" t="s">
        <v>2846</v>
      </c>
      <c r="J1056" t="s">
        <v>2847</v>
      </c>
      <c r="K1056" t="s">
        <v>2846</v>
      </c>
      <c r="L1056">
        <v>20030517</v>
      </c>
      <c r="M1056" t="s">
        <v>2981</v>
      </c>
      <c r="N1056">
        <v>235003</v>
      </c>
      <c r="P1056">
        <v>1</v>
      </c>
      <c r="Q1056" t="s">
        <v>348</v>
      </c>
      <c r="S1056" t="s">
        <v>541</v>
      </c>
      <c r="X1056" t="s">
        <v>350</v>
      </c>
      <c r="Z1056" t="s">
        <v>351</v>
      </c>
    </row>
    <row r="1057" spans="1:26">
      <c r="A1057" t="s">
        <v>2984</v>
      </c>
      <c r="B1057">
        <v>99092332</v>
      </c>
      <c r="C1057" t="s">
        <v>2982</v>
      </c>
      <c r="D1057" t="s">
        <v>2983</v>
      </c>
      <c r="E1057" t="s">
        <v>343</v>
      </c>
      <c r="F1057">
        <v>23</v>
      </c>
      <c r="G1057" t="s">
        <v>344</v>
      </c>
      <c r="H1057">
        <v>24276</v>
      </c>
      <c r="I1057" t="s">
        <v>2846</v>
      </c>
      <c r="J1057" t="s">
        <v>2847</v>
      </c>
      <c r="K1057" t="s">
        <v>2846</v>
      </c>
      <c r="L1057">
        <v>20030609</v>
      </c>
      <c r="M1057" t="s">
        <v>2984</v>
      </c>
      <c r="N1057">
        <v>235003</v>
      </c>
      <c r="P1057">
        <v>1</v>
      </c>
      <c r="Q1057" t="s">
        <v>348</v>
      </c>
      <c r="S1057" t="s">
        <v>541</v>
      </c>
      <c r="X1057" t="s">
        <v>350</v>
      </c>
      <c r="Z1057" t="s">
        <v>351</v>
      </c>
    </row>
    <row r="1058" spans="1:26">
      <c r="A1058" t="s">
        <v>2987</v>
      </c>
      <c r="B1058">
        <v>99094233</v>
      </c>
      <c r="C1058" t="s">
        <v>2985</v>
      </c>
      <c r="D1058" t="s">
        <v>2986</v>
      </c>
      <c r="E1058" t="s">
        <v>360</v>
      </c>
      <c r="F1058">
        <v>23</v>
      </c>
      <c r="G1058" t="s">
        <v>344</v>
      </c>
      <c r="H1058">
        <v>24276</v>
      </c>
      <c r="I1058" t="s">
        <v>2846</v>
      </c>
      <c r="J1058" t="s">
        <v>2847</v>
      </c>
      <c r="K1058" t="s">
        <v>2846</v>
      </c>
      <c r="L1058">
        <v>20040116</v>
      </c>
      <c r="M1058" t="s">
        <v>2987</v>
      </c>
      <c r="N1058">
        <v>235003</v>
      </c>
      <c r="P1058">
        <v>1</v>
      </c>
      <c r="Q1058" t="s">
        <v>348</v>
      </c>
      <c r="S1058" t="s">
        <v>541</v>
      </c>
      <c r="X1058" t="s">
        <v>350</v>
      </c>
      <c r="Z1058" t="s">
        <v>351</v>
      </c>
    </row>
    <row r="1059" spans="1:26">
      <c r="A1059" t="s">
        <v>2990</v>
      </c>
      <c r="B1059">
        <v>75577536</v>
      </c>
      <c r="C1059" t="s">
        <v>2988</v>
      </c>
      <c r="D1059" t="s">
        <v>2989</v>
      </c>
      <c r="E1059" t="s">
        <v>360</v>
      </c>
      <c r="F1059">
        <v>23</v>
      </c>
      <c r="G1059" t="s">
        <v>344</v>
      </c>
      <c r="H1059">
        <v>24276</v>
      </c>
      <c r="I1059" t="s">
        <v>2846</v>
      </c>
      <c r="J1059" t="s">
        <v>2847</v>
      </c>
      <c r="K1059" t="s">
        <v>2846</v>
      </c>
      <c r="L1059">
        <v>20010831</v>
      </c>
      <c r="M1059" t="s">
        <v>2990</v>
      </c>
      <c r="N1059">
        <v>235003</v>
      </c>
      <c r="P1059">
        <v>3</v>
      </c>
      <c r="Q1059" t="s">
        <v>348</v>
      </c>
      <c r="S1059" t="s">
        <v>541</v>
      </c>
      <c r="X1059" t="s">
        <v>350</v>
      </c>
      <c r="Z1059" t="s">
        <v>351</v>
      </c>
    </row>
    <row r="1060" spans="1:26">
      <c r="A1060" t="s">
        <v>2993</v>
      </c>
      <c r="B1060">
        <v>75578335</v>
      </c>
      <c r="C1060" t="s">
        <v>2991</v>
      </c>
      <c r="D1060" t="s">
        <v>2992</v>
      </c>
      <c r="E1060" t="s">
        <v>360</v>
      </c>
      <c r="F1060">
        <v>23</v>
      </c>
      <c r="G1060" t="s">
        <v>344</v>
      </c>
      <c r="H1060">
        <v>24276</v>
      </c>
      <c r="I1060" t="s">
        <v>2846</v>
      </c>
      <c r="J1060" t="s">
        <v>2847</v>
      </c>
      <c r="K1060" t="s">
        <v>2846</v>
      </c>
      <c r="L1060">
        <v>20011120</v>
      </c>
      <c r="M1060" t="s">
        <v>2993</v>
      </c>
      <c r="N1060">
        <v>235003</v>
      </c>
      <c r="P1060">
        <v>3</v>
      </c>
      <c r="Q1060" t="s">
        <v>348</v>
      </c>
      <c r="S1060" t="s">
        <v>541</v>
      </c>
      <c r="X1060" t="s">
        <v>350</v>
      </c>
      <c r="Z1060" t="s">
        <v>351</v>
      </c>
    </row>
    <row r="1061" spans="1:26">
      <c r="A1061" t="s">
        <v>2996</v>
      </c>
      <c r="B1061">
        <v>75578032</v>
      </c>
      <c r="C1061" t="s">
        <v>2994</v>
      </c>
      <c r="D1061" t="s">
        <v>2995</v>
      </c>
      <c r="E1061" t="s">
        <v>360</v>
      </c>
      <c r="F1061">
        <v>23</v>
      </c>
      <c r="G1061" t="s">
        <v>344</v>
      </c>
      <c r="H1061">
        <v>24276</v>
      </c>
      <c r="I1061" t="s">
        <v>2846</v>
      </c>
      <c r="J1061" t="s">
        <v>2847</v>
      </c>
      <c r="K1061" t="s">
        <v>2846</v>
      </c>
      <c r="L1061">
        <v>20010923</v>
      </c>
      <c r="M1061" t="s">
        <v>2996</v>
      </c>
      <c r="N1061">
        <v>235003</v>
      </c>
      <c r="P1061">
        <v>3</v>
      </c>
      <c r="Q1061" t="s">
        <v>348</v>
      </c>
      <c r="S1061" t="s">
        <v>541</v>
      </c>
      <c r="X1061" t="s">
        <v>350</v>
      </c>
      <c r="Z1061" t="s">
        <v>351</v>
      </c>
    </row>
    <row r="1062" spans="1:26">
      <c r="A1062" t="s">
        <v>2999</v>
      </c>
      <c r="B1062">
        <v>99093232</v>
      </c>
      <c r="C1062" t="s">
        <v>2997</v>
      </c>
      <c r="D1062" t="s">
        <v>2998</v>
      </c>
      <c r="E1062" t="s">
        <v>343</v>
      </c>
      <c r="F1062">
        <v>23</v>
      </c>
      <c r="G1062" t="s">
        <v>344</v>
      </c>
      <c r="H1062">
        <v>24276</v>
      </c>
      <c r="I1062" t="s">
        <v>2846</v>
      </c>
      <c r="J1062" t="s">
        <v>2847</v>
      </c>
      <c r="K1062" t="s">
        <v>2846</v>
      </c>
      <c r="L1062">
        <v>20031213</v>
      </c>
      <c r="M1062" t="s">
        <v>2999</v>
      </c>
      <c r="N1062">
        <v>235003</v>
      </c>
      <c r="P1062">
        <v>1</v>
      </c>
      <c r="Q1062" t="s">
        <v>348</v>
      </c>
      <c r="S1062" t="s">
        <v>541</v>
      </c>
      <c r="X1062" t="s">
        <v>350</v>
      </c>
      <c r="Z1062" t="s">
        <v>351</v>
      </c>
    </row>
    <row r="1063" spans="1:26">
      <c r="A1063" t="s">
        <v>3002</v>
      </c>
      <c r="B1063">
        <v>75651428</v>
      </c>
      <c r="C1063" t="s">
        <v>3000</v>
      </c>
      <c r="D1063" t="s">
        <v>3001</v>
      </c>
      <c r="E1063" t="s">
        <v>360</v>
      </c>
      <c r="F1063">
        <v>23</v>
      </c>
      <c r="G1063" t="s">
        <v>344</v>
      </c>
      <c r="H1063">
        <v>24276</v>
      </c>
      <c r="I1063" t="s">
        <v>2846</v>
      </c>
      <c r="J1063" t="s">
        <v>2847</v>
      </c>
      <c r="K1063" t="s">
        <v>2846</v>
      </c>
      <c r="L1063">
        <v>20020115</v>
      </c>
      <c r="M1063" t="s">
        <v>3002</v>
      </c>
      <c r="N1063">
        <v>235003</v>
      </c>
      <c r="P1063">
        <v>3</v>
      </c>
      <c r="Q1063" t="s">
        <v>348</v>
      </c>
      <c r="S1063" t="s">
        <v>541</v>
      </c>
      <c r="X1063" t="s">
        <v>350</v>
      </c>
      <c r="Z1063" t="s">
        <v>351</v>
      </c>
    </row>
    <row r="1064" spans="1:26">
      <c r="A1064" t="s">
        <v>3005</v>
      </c>
      <c r="B1064">
        <v>88086434</v>
      </c>
      <c r="C1064" t="s">
        <v>3003</v>
      </c>
      <c r="D1064" t="s">
        <v>3004</v>
      </c>
      <c r="E1064" t="s">
        <v>360</v>
      </c>
      <c r="F1064">
        <v>23</v>
      </c>
      <c r="G1064" t="s">
        <v>344</v>
      </c>
      <c r="H1064">
        <v>24276</v>
      </c>
      <c r="I1064" t="s">
        <v>2846</v>
      </c>
      <c r="J1064" t="s">
        <v>2847</v>
      </c>
      <c r="K1064" t="s">
        <v>2846</v>
      </c>
      <c r="L1064">
        <v>20020729</v>
      </c>
      <c r="M1064" t="s">
        <v>3005</v>
      </c>
      <c r="N1064">
        <v>235003</v>
      </c>
      <c r="P1064">
        <v>2</v>
      </c>
      <c r="Q1064" t="s">
        <v>348</v>
      </c>
      <c r="S1064" t="s">
        <v>541</v>
      </c>
      <c r="X1064" t="s">
        <v>350</v>
      </c>
      <c r="Z1064" t="s">
        <v>351</v>
      </c>
    </row>
    <row r="1065" spans="1:26">
      <c r="A1065" t="s">
        <v>3008</v>
      </c>
      <c r="B1065">
        <v>88096031</v>
      </c>
      <c r="C1065" t="s">
        <v>3006</v>
      </c>
      <c r="D1065" t="s">
        <v>3007</v>
      </c>
      <c r="E1065" t="s">
        <v>360</v>
      </c>
      <c r="F1065">
        <v>23</v>
      </c>
      <c r="G1065" t="s">
        <v>344</v>
      </c>
      <c r="H1065">
        <v>24276</v>
      </c>
      <c r="I1065" t="s">
        <v>2846</v>
      </c>
      <c r="J1065" t="s">
        <v>2847</v>
      </c>
      <c r="K1065" t="s">
        <v>2846</v>
      </c>
      <c r="L1065">
        <v>20020729</v>
      </c>
      <c r="M1065" t="s">
        <v>3008</v>
      </c>
      <c r="N1065">
        <v>235003</v>
      </c>
      <c r="P1065">
        <v>2</v>
      </c>
      <c r="Q1065" t="s">
        <v>348</v>
      </c>
      <c r="S1065" t="s">
        <v>541</v>
      </c>
      <c r="X1065" t="s">
        <v>350</v>
      </c>
      <c r="Z1065" t="s">
        <v>351</v>
      </c>
    </row>
    <row r="1066" spans="1:26">
      <c r="A1066" t="s">
        <v>3011</v>
      </c>
      <c r="B1066">
        <v>75760934</v>
      </c>
      <c r="C1066" t="s">
        <v>3009</v>
      </c>
      <c r="D1066" t="s">
        <v>3010</v>
      </c>
      <c r="E1066" t="s">
        <v>343</v>
      </c>
      <c r="F1066">
        <v>23</v>
      </c>
      <c r="G1066" t="s">
        <v>344</v>
      </c>
      <c r="H1066">
        <v>24276</v>
      </c>
      <c r="I1066" t="s">
        <v>2846</v>
      </c>
      <c r="J1066" t="s">
        <v>2847</v>
      </c>
      <c r="K1066" t="s">
        <v>2846</v>
      </c>
      <c r="L1066">
        <v>20010912</v>
      </c>
      <c r="M1066" t="s">
        <v>3011</v>
      </c>
      <c r="N1066">
        <v>235003</v>
      </c>
      <c r="P1066">
        <v>3</v>
      </c>
      <c r="Q1066" t="s">
        <v>348</v>
      </c>
      <c r="S1066" t="s">
        <v>541</v>
      </c>
      <c r="X1066" t="s">
        <v>350</v>
      </c>
      <c r="Z1066" t="s">
        <v>351</v>
      </c>
    </row>
    <row r="1067" spans="1:26">
      <c r="A1067" t="s">
        <v>3014</v>
      </c>
      <c r="B1067">
        <v>88082632</v>
      </c>
      <c r="C1067" t="s">
        <v>3012</v>
      </c>
      <c r="D1067" t="s">
        <v>3013</v>
      </c>
      <c r="E1067" t="s">
        <v>343</v>
      </c>
      <c r="F1067">
        <v>23</v>
      </c>
      <c r="G1067" t="s">
        <v>344</v>
      </c>
      <c r="H1067">
        <v>24276</v>
      </c>
      <c r="I1067" t="s">
        <v>2846</v>
      </c>
      <c r="J1067" t="s">
        <v>2847</v>
      </c>
      <c r="K1067" t="s">
        <v>2846</v>
      </c>
      <c r="L1067">
        <v>20021012</v>
      </c>
      <c r="M1067" t="s">
        <v>3014</v>
      </c>
      <c r="N1067">
        <v>235003</v>
      </c>
      <c r="P1067">
        <v>2</v>
      </c>
      <c r="Q1067" t="s">
        <v>348</v>
      </c>
      <c r="S1067" t="s">
        <v>541</v>
      </c>
      <c r="X1067" t="s">
        <v>350</v>
      </c>
      <c r="Z1067" t="s">
        <v>351</v>
      </c>
    </row>
    <row r="1068" spans="1:26">
      <c r="A1068" t="s">
        <v>3017</v>
      </c>
      <c r="B1068">
        <v>99091331</v>
      </c>
      <c r="C1068" t="s">
        <v>3015</v>
      </c>
      <c r="D1068" t="s">
        <v>3016</v>
      </c>
      <c r="E1068" t="s">
        <v>343</v>
      </c>
      <c r="F1068">
        <v>23</v>
      </c>
      <c r="G1068" t="s">
        <v>344</v>
      </c>
      <c r="H1068">
        <v>24276</v>
      </c>
      <c r="I1068" t="s">
        <v>2846</v>
      </c>
      <c r="J1068" t="s">
        <v>2847</v>
      </c>
      <c r="K1068" t="s">
        <v>2846</v>
      </c>
      <c r="L1068">
        <v>20030429</v>
      </c>
      <c r="M1068" t="s">
        <v>3017</v>
      </c>
      <c r="N1068">
        <v>235003</v>
      </c>
      <c r="P1068">
        <v>1</v>
      </c>
      <c r="Q1068" t="s">
        <v>348</v>
      </c>
      <c r="S1068" t="s">
        <v>541</v>
      </c>
      <c r="X1068" t="s">
        <v>350</v>
      </c>
      <c r="Z1068" t="s">
        <v>351</v>
      </c>
    </row>
    <row r="1069" spans="1:26">
      <c r="A1069" t="s">
        <v>3020</v>
      </c>
      <c r="B1069">
        <v>88092734</v>
      </c>
      <c r="C1069" t="s">
        <v>3018</v>
      </c>
      <c r="D1069" t="s">
        <v>3019</v>
      </c>
      <c r="E1069" t="s">
        <v>360</v>
      </c>
      <c r="F1069">
        <v>23</v>
      </c>
      <c r="G1069" t="s">
        <v>344</v>
      </c>
      <c r="H1069">
        <v>24276</v>
      </c>
      <c r="I1069" t="s">
        <v>2846</v>
      </c>
      <c r="J1069" t="s">
        <v>2847</v>
      </c>
      <c r="K1069" t="s">
        <v>2846</v>
      </c>
      <c r="L1069">
        <v>20020919</v>
      </c>
      <c r="M1069" t="s">
        <v>3020</v>
      </c>
      <c r="N1069">
        <v>235003</v>
      </c>
      <c r="P1069">
        <v>2</v>
      </c>
      <c r="Q1069" t="s">
        <v>348</v>
      </c>
      <c r="S1069" t="s">
        <v>541</v>
      </c>
      <c r="X1069" t="s">
        <v>350</v>
      </c>
      <c r="Z1069" t="s">
        <v>351</v>
      </c>
    </row>
    <row r="1070" spans="1:26">
      <c r="A1070" t="s">
        <v>3023</v>
      </c>
      <c r="B1070">
        <v>88077434</v>
      </c>
      <c r="C1070" t="s">
        <v>3021</v>
      </c>
      <c r="D1070" t="s">
        <v>3022</v>
      </c>
      <c r="E1070" t="s">
        <v>343</v>
      </c>
      <c r="F1070">
        <v>23</v>
      </c>
      <c r="G1070" t="s">
        <v>344</v>
      </c>
      <c r="H1070">
        <v>24276</v>
      </c>
      <c r="I1070" t="s">
        <v>2846</v>
      </c>
      <c r="J1070" t="s">
        <v>2847</v>
      </c>
      <c r="K1070" t="s">
        <v>2846</v>
      </c>
      <c r="L1070">
        <v>20020427</v>
      </c>
      <c r="M1070" t="s">
        <v>3023</v>
      </c>
      <c r="N1070">
        <v>235003</v>
      </c>
      <c r="P1070">
        <v>2</v>
      </c>
      <c r="Q1070" t="s">
        <v>348</v>
      </c>
      <c r="S1070" t="s">
        <v>541</v>
      </c>
      <c r="X1070" t="s">
        <v>350</v>
      </c>
      <c r="Z1070" t="s">
        <v>351</v>
      </c>
    </row>
    <row r="1071" spans="1:26">
      <c r="A1071" t="s">
        <v>3026</v>
      </c>
      <c r="B1071">
        <v>78423933</v>
      </c>
      <c r="C1071" t="s">
        <v>3024</v>
      </c>
      <c r="D1071" t="s">
        <v>3025</v>
      </c>
      <c r="E1071" t="s">
        <v>360</v>
      </c>
      <c r="F1071">
        <v>23</v>
      </c>
      <c r="G1071" t="s">
        <v>344</v>
      </c>
      <c r="H1071">
        <v>24276</v>
      </c>
      <c r="I1071" t="s">
        <v>2846</v>
      </c>
      <c r="J1071" t="s">
        <v>2847</v>
      </c>
      <c r="K1071" t="s">
        <v>2846</v>
      </c>
      <c r="L1071">
        <v>20010720</v>
      </c>
      <c r="M1071" t="s">
        <v>3026</v>
      </c>
      <c r="N1071">
        <v>235003</v>
      </c>
      <c r="P1071">
        <v>3</v>
      </c>
      <c r="Q1071" t="s">
        <v>348</v>
      </c>
      <c r="S1071" t="s">
        <v>541</v>
      </c>
      <c r="X1071" t="s">
        <v>350</v>
      </c>
      <c r="Z1071" t="s">
        <v>351</v>
      </c>
    </row>
    <row r="1072" spans="1:26">
      <c r="A1072" t="s">
        <v>3029</v>
      </c>
      <c r="B1072">
        <v>88077939</v>
      </c>
      <c r="C1072" t="s">
        <v>3027</v>
      </c>
      <c r="D1072" t="s">
        <v>3028</v>
      </c>
      <c r="E1072" t="s">
        <v>343</v>
      </c>
      <c r="F1072">
        <v>23</v>
      </c>
      <c r="G1072" t="s">
        <v>344</v>
      </c>
      <c r="H1072">
        <v>24276</v>
      </c>
      <c r="I1072" t="s">
        <v>2846</v>
      </c>
      <c r="J1072" t="s">
        <v>2847</v>
      </c>
      <c r="K1072" t="s">
        <v>2846</v>
      </c>
      <c r="L1072">
        <v>20020923</v>
      </c>
      <c r="M1072" t="s">
        <v>3029</v>
      </c>
      <c r="N1072">
        <v>235003</v>
      </c>
      <c r="P1072">
        <v>2</v>
      </c>
      <c r="Q1072" t="s">
        <v>348</v>
      </c>
      <c r="S1072" t="s">
        <v>541</v>
      </c>
      <c r="X1072" t="s">
        <v>350</v>
      </c>
      <c r="Z1072" t="s">
        <v>351</v>
      </c>
    </row>
    <row r="1073" spans="1:26">
      <c r="A1073" t="s">
        <v>3032</v>
      </c>
      <c r="B1073">
        <v>99093333</v>
      </c>
      <c r="C1073" t="s">
        <v>3030</v>
      </c>
      <c r="D1073" t="s">
        <v>3031</v>
      </c>
      <c r="E1073" t="s">
        <v>343</v>
      </c>
      <c r="F1073">
        <v>23</v>
      </c>
      <c r="G1073" t="s">
        <v>344</v>
      </c>
      <c r="H1073">
        <v>24276</v>
      </c>
      <c r="I1073" t="s">
        <v>2846</v>
      </c>
      <c r="J1073" t="s">
        <v>2847</v>
      </c>
      <c r="K1073" t="s">
        <v>2846</v>
      </c>
      <c r="L1073">
        <v>20031006</v>
      </c>
      <c r="M1073" t="s">
        <v>3032</v>
      </c>
      <c r="N1073">
        <v>235003</v>
      </c>
      <c r="P1073">
        <v>1</v>
      </c>
      <c r="Q1073" t="s">
        <v>348</v>
      </c>
      <c r="S1073" t="s">
        <v>541</v>
      </c>
      <c r="X1073" t="s">
        <v>350</v>
      </c>
      <c r="Z1073" t="s">
        <v>351</v>
      </c>
    </row>
    <row r="1074" spans="1:26">
      <c r="A1074" t="s">
        <v>3035</v>
      </c>
      <c r="B1074">
        <v>99092534</v>
      </c>
      <c r="C1074" t="s">
        <v>3033</v>
      </c>
      <c r="D1074" t="s">
        <v>3034</v>
      </c>
      <c r="E1074" t="s">
        <v>343</v>
      </c>
      <c r="F1074">
        <v>23</v>
      </c>
      <c r="G1074" t="s">
        <v>344</v>
      </c>
      <c r="H1074">
        <v>24276</v>
      </c>
      <c r="I1074" t="s">
        <v>2846</v>
      </c>
      <c r="J1074" t="s">
        <v>2847</v>
      </c>
      <c r="K1074" t="s">
        <v>2846</v>
      </c>
      <c r="L1074">
        <v>20031117</v>
      </c>
      <c r="M1074" t="s">
        <v>3035</v>
      </c>
      <c r="N1074">
        <v>235003</v>
      </c>
      <c r="P1074">
        <v>1</v>
      </c>
      <c r="Q1074" t="s">
        <v>348</v>
      </c>
      <c r="S1074" t="s">
        <v>541</v>
      </c>
      <c r="X1074" t="s">
        <v>350</v>
      </c>
      <c r="Z1074" t="s">
        <v>351</v>
      </c>
    </row>
    <row r="1075" spans="1:26">
      <c r="A1075" t="s">
        <v>3038</v>
      </c>
      <c r="B1075">
        <v>75570024</v>
      </c>
      <c r="C1075" t="s">
        <v>3036</v>
      </c>
      <c r="D1075" t="s">
        <v>3037</v>
      </c>
      <c r="E1075" t="s">
        <v>343</v>
      </c>
      <c r="F1075">
        <v>23</v>
      </c>
      <c r="G1075" t="s">
        <v>344</v>
      </c>
      <c r="H1075">
        <v>24276</v>
      </c>
      <c r="I1075" t="s">
        <v>2846</v>
      </c>
      <c r="J1075" t="s">
        <v>2847</v>
      </c>
      <c r="K1075" t="s">
        <v>2846</v>
      </c>
      <c r="L1075">
        <v>20010827</v>
      </c>
      <c r="M1075" t="s">
        <v>3038</v>
      </c>
      <c r="N1075">
        <v>235003</v>
      </c>
      <c r="P1075">
        <v>3</v>
      </c>
      <c r="Q1075" t="s">
        <v>348</v>
      </c>
      <c r="S1075" t="s">
        <v>541</v>
      </c>
      <c r="X1075" t="s">
        <v>350</v>
      </c>
      <c r="Z1075" t="s">
        <v>351</v>
      </c>
    </row>
    <row r="1076" spans="1:26">
      <c r="A1076" t="s">
        <v>3041</v>
      </c>
      <c r="B1076">
        <v>88090126</v>
      </c>
      <c r="C1076" t="s">
        <v>3039</v>
      </c>
      <c r="D1076" t="s">
        <v>3040</v>
      </c>
      <c r="E1076" t="s">
        <v>360</v>
      </c>
      <c r="F1076">
        <v>23</v>
      </c>
      <c r="G1076" t="s">
        <v>344</v>
      </c>
      <c r="H1076">
        <v>24276</v>
      </c>
      <c r="I1076" t="s">
        <v>2846</v>
      </c>
      <c r="J1076" t="s">
        <v>2847</v>
      </c>
      <c r="K1076" t="s">
        <v>2846</v>
      </c>
      <c r="L1076">
        <v>20020909</v>
      </c>
      <c r="M1076" t="s">
        <v>3041</v>
      </c>
      <c r="N1076">
        <v>235003</v>
      </c>
      <c r="P1076">
        <v>2</v>
      </c>
      <c r="Q1076" t="s">
        <v>348</v>
      </c>
      <c r="S1076" t="s">
        <v>541</v>
      </c>
      <c r="X1076" t="s">
        <v>350</v>
      </c>
      <c r="Z1076" t="s">
        <v>351</v>
      </c>
    </row>
    <row r="1077" spans="1:26">
      <c r="A1077" t="s">
        <v>3044</v>
      </c>
      <c r="B1077">
        <v>99094738</v>
      </c>
      <c r="C1077" t="s">
        <v>3042</v>
      </c>
      <c r="D1077" t="s">
        <v>3043</v>
      </c>
      <c r="E1077" t="s">
        <v>360</v>
      </c>
      <c r="F1077">
        <v>23</v>
      </c>
      <c r="G1077" t="s">
        <v>344</v>
      </c>
      <c r="H1077">
        <v>24276</v>
      </c>
      <c r="I1077" t="s">
        <v>2846</v>
      </c>
      <c r="J1077" t="s">
        <v>2847</v>
      </c>
      <c r="K1077" t="s">
        <v>2846</v>
      </c>
      <c r="L1077">
        <v>20040110</v>
      </c>
      <c r="M1077" t="s">
        <v>3044</v>
      </c>
      <c r="N1077">
        <v>235003</v>
      </c>
      <c r="P1077">
        <v>1</v>
      </c>
      <c r="Q1077" t="s">
        <v>348</v>
      </c>
      <c r="S1077" t="s">
        <v>541</v>
      </c>
      <c r="X1077" t="s">
        <v>350</v>
      </c>
      <c r="Z1077" t="s">
        <v>351</v>
      </c>
    </row>
    <row r="1078" spans="1:26">
      <c r="A1078" t="s">
        <v>3047</v>
      </c>
      <c r="B1078">
        <v>75576838</v>
      </c>
      <c r="C1078" t="s">
        <v>3045</v>
      </c>
      <c r="D1078" t="s">
        <v>3046</v>
      </c>
      <c r="E1078" t="s">
        <v>360</v>
      </c>
      <c r="F1078">
        <v>23</v>
      </c>
      <c r="G1078" t="s">
        <v>344</v>
      </c>
      <c r="H1078">
        <v>24276</v>
      </c>
      <c r="I1078" t="s">
        <v>2846</v>
      </c>
      <c r="J1078" t="s">
        <v>2847</v>
      </c>
      <c r="K1078" t="s">
        <v>2846</v>
      </c>
      <c r="L1078">
        <v>20011004</v>
      </c>
      <c r="M1078" t="s">
        <v>3047</v>
      </c>
      <c r="N1078">
        <v>235003</v>
      </c>
      <c r="P1078">
        <v>3</v>
      </c>
      <c r="Q1078" t="s">
        <v>348</v>
      </c>
      <c r="S1078" t="s">
        <v>541</v>
      </c>
      <c r="X1078" t="s">
        <v>350</v>
      </c>
      <c r="Z1078" t="s">
        <v>351</v>
      </c>
    </row>
    <row r="1079" spans="1:26">
      <c r="A1079" t="s">
        <v>3050</v>
      </c>
      <c r="B1079">
        <v>75578133</v>
      </c>
      <c r="C1079" t="s">
        <v>3048</v>
      </c>
      <c r="D1079" t="s">
        <v>3049</v>
      </c>
      <c r="E1079" t="s">
        <v>360</v>
      </c>
      <c r="F1079">
        <v>23</v>
      </c>
      <c r="G1079" t="s">
        <v>344</v>
      </c>
      <c r="H1079">
        <v>24276</v>
      </c>
      <c r="I1079" t="s">
        <v>2846</v>
      </c>
      <c r="J1079" t="s">
        <v>2847</v>
      </c>
      <c r="K1079" t="s">
        <v>2846</v>
      </c>
      <c r="L1079">
        <v>20020215</v>
      </c>
      <c r="M1079" t="s">
        <v>3050</v>
      </c>
      <c r="N1079">
        <v>235003</v>
      </c>
      <c r="P1079">
        <v>3</v>
      </c>
      <c r="Q1079" t="s">
        <v>348</v>
      </c>
      <c r="S1079" t="s">
        <v>541</v>
      </c>
      <c r="X1079" t="s">
        <v>350</v>
      </c>
      <c r="Z1079" t="s">
        <v>351</v>
      </c>
    </row>
    <row r="1080" spans="1:26">
      <c r="A1080" t="s">
        <v>3053</v>
      </c>
      <c r="B1080">
        <v>99093434</v>
      </c>
      <c r="C1080" t="s">
        <v>3051</v>
      </c>
      <c r="D1080" t="s">
        <v>3052</v>
      </c>
      <c r="E1080" t="s">
        <v>343</v>
      </c>
      <c r="F1080">
        <v>23</v>
      </c>
      <c r="G1080" t="s">
        <v>344</v>
      </c>
      <c r="H1080">
        <v>24276</v>
      </c>
      <c r="I1080" t="s">
        <v>2846</v>
      </c>
      <c r="J1080" t="s">
        <v>2847</v>
      </c>
      <c r="K1080" t="s">
        <v>2846</v>
      </c>
      <c r="L1080">
        <v>20031029</v>
      </c>
      <c r="M1080" t="s">
        <v>3053</v>
      </c>
      <c r="N1080">
        <v>235003</v>
      </c>
      <c r="P1080">
        <v>1</v>
      </c>
      <c r="Q1080" t="s">
        <v>348</v>
      </c>
      <c r="S1080" t="s">
        <v>541</v>
      </c>
      <c r="X1080" t="s">
        <v>350</v>
      </c>
      <c r="Z1080" t="s">
        <v>351</v>
      </c>
    </row>
    <row r="1081" spans="1:26">
      <c r="A1081" t="s">
        <v>3056</v>
      </c>
      <c r="B1081">
        <v>88091834</v>
      </c>
      <c r="C1081" t="s">
        <v>3054</v>
      </c>
      <c r="D1081" t="s">
        <v>3055</v>
      </c>
      <c r="E1081" t="s">
        <v>360</v>
      </c>
      <c r="F1081">
        <v>23</v>
      </c>
      <c r="G1081" t="s">
        <v>344</v>
      </c>
      <c r="H1081">
        <v>24276</v>
      </c>
      <c r="I1081" t="s">
        <v>2846</v>
      </c>
      <c r="J1081" t="s">
        <v>2847</v>
      </c>
      <c r="K1081" t="s">
        <v>2846</v>
      </c>
      <c r="L1081">
        <v>20020526</v>
      </c>
      <c r="M1081" t="s">
        <v>3056</v>
      </c>
      <c r="N1081">
        <v>235003</v>
      </c>
      <c r="P1081">
        <v>2</v>
      </c>
      <c r="Q1081" t="s">
        <v>348</v>
      </c>
      <c r="S1081" t="s">
        <v>541</v>
      </c>
      <c r="X1081" t="s">
        <v>350</v>
      </c>
      <c r="Z1081" t="s">
        <v>351</v>
      </c>
    </row>
    <row r="1082" spans="1:26">
      <c r="A1082" t="s">
        <v>3059</v>
      </c>
      <c r="B1082">
        <v>88098336</v>
      </c>
      <c r="C1082" t="s">
        <v>3057</v>
      </c>
      <c r="D1082" t="s">
        <v>3058</v>
      </c>
      <c r="E1082" t="s">
        <v>360</v>
      </c>
      <c r="F1082">
        <v>23</v>
      </c>
      <c r="G1082" t="s">
        <v>344</v>
      </c>
      <c r="H1082">
        <v>24276</v>
      </c>
      <c r="I1082" t="s">
        <v>2846</v>
      </c>
      <c r="J1082" t="s">
        <v>2847</v>
      </c>
      <c r="K1082" t="s">
        <v>2846</v>
      </c>
      <c r="L1082">
        <v>20020918</v>
      </c>
      <c r="M1082" t="s">
        <v>3059</v>
      </c>
      <c r="N1082">
        <v>235003</v>
      </c>
      <c r="P1082">
        <v>2</v>
      </c>
      <c r="Q1082" t="s">
        <v>348</v>
      </c>
      <c r="S1082" t="s">
        <v>541</v>
      </c>
      <c r="X1082" t="s">
        <v>350</v>
      </c>
      <c r="Z1082" t="s">
        <v>351</v>
      </c>
    </row>
    <row r="1083" spans="1:26">
      <c r="A1083" t="s">
        <v>3062</v>
      </c>
      <c r="B1083">
        <v>99091432</v>
      </c>
      <c r="C1083" t="s">
        <v>3060</v>
      </c>
      <c r="D1083" t="s">
        <v>3061</v>
      </c>
      <c r="E1083" t="s">
        <v>343</v>
      </c>
      <c r="F1083">
        <v>23</v>
      </c>
      <c r="G1083" t="s">
        <v>344</v>
      </c>
      <c r="H1083">
        <v>24276</v>
      </c>
      <c r="I1083" t="s">
        <v>2846</v>
      </c>
      <c r="J1083" t="s">
        <v>2847</v>
      </c>
      <c r="K1083" t="s">
        <v>2846</v>
      </c>
      <c r="L1083">
        <v>20040214</v>
      </c>
      <c r="M1083" t="s">
        <v>3062</v>
      </c>
      <c r="N1083">
        <v>235003</v>
      </c>
      <c r="P1083">
        <v>1</v>
      </c>
      <c r="Q1083" t="s">
        <v>348</v>
      </c>
      <c r="S1083" t="s">
        <v>541</v>
      </c>
      <c r="X1083" t="s">
        <v>350</v>
      </c>
      <c r="Z1083" t="s">
        <v>351</v>
      </c>
    </row>
    <row r="1084" spans="1:26">
      <c r="A1084" t="s">
        <v>3065</v>
      </c>
      <c r="B1084">
        <v>99092029</v>
      </c>
      <c r="C1084" t="s">
        <v>3063</v>
      </c>
      <c r="D1084" t="s">
        <v>3064</v>
      </c>
      <c r="E1084" t="s">
        <v>343</v>
      </c>
      <c r="F1084">
        <v>23</v>
      </c>
      <c r="G1084" t="s">
        <v>344</v>
      </c>
      <c r="H1084">
        <v>24276</v>
      </c>
      <c r="I1084" t="s">
        <v>2846</v>
      </c>
      <c r="J1084" t="s">
        <v>2847</v>
      </c>
      <c r="K1084" t="s">
        <v>2846</v>
      </c>
      <c r="L1084">
        <v>20030903</v>
      </c>
      <c r="M1084" t="s">
        <v>3065</v>
      </c>
      <c r="N1084">
        <v>235003</v>
      </c>
      <c r="P1084">
        <v>1</v>
      </c>
      <c r="Q1084" t="s">
        <v>348</v>
      </c>
      <c r="S1084" t="s">
        <v>541</v>
      </c>
      <c r="X1084" t="s">
        <v>350</v>
      </c>
      <c r="Z1084" t="s">
        <v>351</v>
      </c>
    </row>
    <row r="1085" spans="1:26">
      <c r="A1085" t="s">
        <v>3068</v>
      </c>
      <c r="B1085">
        <v>88093230</v>
      </c>
      <c r="C1085" t="s">
        <v>3066</v>
      </c>
      <c r="D1085" t="s">
        <v>3067</v>
      </c>
      <c r="E1085" t="s">
        <v>360</v>
      </c>
      <c r="F1085">
        <v>23</v>
      </c>
      <c r="G1085" t="s">
        <v>344</v>
      </c>
      <c r="H1085">
        <v>24276</v>
      </c>
      <c r="I1085" t="s">
        <v>2846</v>
      </c>
      <c r="J1085" t="s">
        <v>2847</v>
      </c>
      <c r="K1085" t="s">
        <v>2846</v>
      </c>
      <c r="L1085">
        <v>20021216</v>
      </c>
      <c r="M1085" t="s">
        <v>3068</v>
      </c>
      <c r="N1085">
        <v>235003</v>
      </c>
      <c r="P1085">
        <v>2</v>
      </c>
      <c r="Q1085" t="s">
        <v>348</v>
      </c>
      <c r="S1085" t="s">
        <v>541</v>
      </c>
      <c r="X1085" t="s">
        <v>350</v>
      </c>
      <c r="Z1085" t="s">
        <v>351</v>
      </c>
    </row>
    <row r="1086" spans="1:26">
      <c r="A1086" t="s">
        <v>3071</v>
      </c>
      <c r="B1086">
        <v>75578436</v>
      </c>
      <c r="C1086" t="s">
        <v>3069</v>
      </c>
      <c r="D1086" t="s">
        <v>3070</v>
      </c>
      <c r="E1086" t="s">
        <v>360</v>
      </c>
      <c r="F1086">
        <v>23</v>
      </c>
      <c r="G1086" t="s">
        <v>344</v>
      </c>
      <c r="H1086">
        <v>24276</v>
      </c>
      <c r="I1086" t="s">
        <v>2846</v>
      </c>
      <c r="J1086" t="s">
        <v>2847</v>
      </c>
      <c r="K1086" t="s">
        <v>2846</v>
      </c>
      <c r="L1086">
        <v>20010606</v>
      </c>
      <c r="M1086" t="s">
        <v>3071</v>
      </c>
      <c r="N1086">
        <v>235003</v>
      </c>
      <c r="P1086">
        <v>3</v>
      </c>
      <c r="Q1086" t="s">
        <v>348</v>
      </c>
      <c r="S1086" t="s">
        <v>541</v>
      </c>
      <c r="X1086" t="s">
        <v>350</v>
      </c>
      <c r="Z1086" t="s">
        <v>351</v>
      </c>
    </row>
    <row r="1087" spans="1:26">
      <c r="A1087" t="s">
        <v>3074</v>
      </c>
      <c r="B1087">
        <v>88093533</v>
      </c>
      <c r="C1087" t="s">
        <v>3072</v>
      </c>
      <c r="D1087" t="s">
        <v>3073</v>
      </c>
      <c r="E1087" t="s">
        <v>360</v>
      </c>
      <c r="F1087">
        <v>23</v>
      </c>
      <c r="G1087" t="s">
        <v>344</v>
      </c>
      <c r="H1087">
        <v>24276</v>
      </c>
      <c r="I1087" t="s">
        <v>2846</v>
      </c>
      <c r="J1087" t="s">
        <v>2847</v>
      </c>
      <c r="K1087" t="s">
        <v>2846</v>
      </c>
      <c r="L1087">
        <v>20020530</v>
      </c>
      <c r="M1087" t="s">
        <v>3074</v>
      </c>
      <c r="N1087">
        <v>235003</v>
      </c>
      <c r="P1087">
        <v>2</v>
      </c>
      <c r="Q1087" t="s">
        <v>348</v>
      </c>
      <c r="S1087" t="s">
        <v>541</v>
      </c>
      <c r="X1087" t="s">
        <v>350</v>
      </c>
      <c r="Z1087" t="s">
        <v>351</v>
      </c>
    </row>
    <row r="1088" spans="1:26">
      <c r="A1088" t="s">
        <v>3077</v>
      </c>
      <c r="B1088">
        <v>88084836</v>
      </c>
      <c r="C1088" t="s">
        <v>3075</v>
      </c>
      <c r="D1088" t="s">
        <v>3076</v>
      </c>
      <c r="E1088" t="s">
        <v>343</v>
      </c>
      <c r="F1088">
        <v>23</v>
      </c>
      <c r="G1088" t="s">
        <v>344</v>
      </c>
      <c r="H1088">
        <v>24276</v>
      </c>
      <c r="I1088" t="s">
        <v>2846</v>
      </c>
      <c r="J1088" t="s">
        <v>2847</v>
      </c>
      <c r="K1088" t="s">
        <v>2846</v>
      </c>
      <c r="L1088">
        <v>20021112</v>
      </c>
      <c r="M1088" t="s">
        <v>3077</v>
      </c>
      <c r="N1088">
        <v>235003</v>
      </c>
      <c r="P1088">
        <v>2</v>
      </c>
      <c r="Q1088" t="s">
        <v>348</v>
      </c>
      <c r="S1088" t="s">
        <v>541</v>
      </c>
      <c r="X1088" t="s">
        <v>350</v>
      </c>
      <c r="Z1088" t="s">
        <v>351</v>
      </c>
    </row>
    <row r="1089" spans="1:26">
      <c r="A1089" t="s">
        <v>3080</v>
      </c>
      <c r="B1089">
        <v>88419838</v>
      </c>
      <c r="C1089" t="s">
        <v>3078</v>
      </c>
      <c r="D1089" t="s">
        <v>3079</v>
      </c>
      <c r="E1089" t="s">
        <v>360</v>
      </c>
      <c r="F1089">
        <v>23</v>
      </c>
      <c r="G1089" t="s">
        <v>344</v>
      </c>
      <c r="H1089">
        <v>24276</v>
      </c>
      <c r="I1089" t="s">
        <v>2846</v>
      </c>
      <c r="J1089" t="s">
        <v>2847</v>
      </c>
      <c r="K1089" t="s">
        <v>2846</v>
      </c>
      <c r="L1089">
        <v>20020625</v>
      </c>
      <c r="M1089" t="s">
        <v>3080</v>
      </c>
      <c r="N1089">
        <v>235003</v>
      </c>
      <c r="P1089">
        <v>2</v>
      </c>
      <c r="Q1089" t="s">
        <v>348</v>
      </c>
      <c r="S1089" t="s">
        <v>541</v>
      </c>
      <c r="X1089" t="s">
        <v>350</v>
      </c>
      <c r="Z1089" t="s">
        <v>351</v>
      </c>
    </row>
    <row r="1090" spans="1:26">
      <c r="A1090" t="s">
        <v>3083</v>
      </c>
      <c r="B1090">
        <v>82356327</v>
      </c>
      <c r="C1090" t="s">
        <v>3081</v>
      </c>
      <c r="D1090" t="s">
        <v>3082</v>
      </c>
      <c r="E1090" t="s">
        <v>360</v>
      </c>
      <c r="F1090">
        <v>23</v>
      </c>
      <c r="G1090" t="s">
        <v>344</v>
      </c>
      <c r="H1090">
        <v>24276</v>
      </c>
      <c r="I1090" t="s">
        <v>2846</v>
      </c>
      <c r="J1090" t="s">
        <v>2847</v>
      </c>
      <c r="K1090" t="s">
        <v>2846</v>
      </c>
      <c r="L1090">
        <v>20010912</v>
      </c>
      <c r="M1090" t="s">
        <v>3083</v>
      </c>
      <c r="N1090">
        <v>235003</v>
      </c>
      <c r="P1090">
        <v>3</v>
      </c>
      <c r="Q1090" t="s">
        <v>348</v>
      </c>
      <c r="S1090" t="s">
        <v>541</v>
      </c>
      <c r="X1090" t="s">
        <v>350</v>
      </c>
      <c r="Z1090" t="s">
        <v>351</v>
      </c>
    </row>
    <row r="1091" spans="1:26">
      <c r="A1091" t="s">
        <v>3086</v>
      </c>
      <c r="B1091">
        <v>75652631</v>
      </c>
      <c r="C1091" t="s">
        <v>3084</v>
      </c>
      <c r="D1091" t="s">
        <v>3085</v>
      </c>
      <c r="E1091" t="s">
        <v>360</v>
      </c>
      <c r="F1091">
        <v>23</v>
      </c>
      <c r="G1091" t="s">
        <v>344</v>
      </c>
      <c r="H1091">
        <v>24276</v>
      </c>
      <c r="I1091" t="s">
        <v>2846</v>
      </c>
      <c r="J1091" t="s">
        <v>2847</v>
      </c>
      <c r="K1091" t="s">
        <v>2846</v>
      </c>
      <c r="L1091">
        <v>20011128</v>
      </c>
      <c r="M1091" t="s">
        <v>3086</v>
      </c>
      <c r="N1091">
        <v>235003</v>
      </c>
      <c r="P1091">
        <v>3</v>
      </c>
      <c r="Q1091" t="s">
        <v>348</v>
      </c>
      <c r="S1091" t="s">
        <v>541</v>
      </c>
      <c r="X1091" t="s">
        <v>350</v>
      </c>
      <c r="Z1091" t="s">
        <v>351</v>
      </c>
    </row>
    <row r="1092" spans="1:26">
      <c r="A1092" t="s">
        <v>3089</v>
      </c>
      <c r="B1092">
        <v>88085130</v>
      </c>
      <c r="C1092" t="s">
        <v>3087</v>
      </c>
      <c r="D1092" t="s">
        <v>3088</v>
      </c>
      <c r="E1092" t="s">
        <v>343</v>
      </c>
      <c r="F1092">
        <v>23</v>
      </c>
      <c r="G1092" t="s">
        <v>344</v>
      </c>
      <c r="H1092">
        <v>24276</v>
      </c>
      <c r="I1092" t="s">
        <v>2846</v>
      </c>
      <c r="J1092" t="s">
        <v>2847</v>
      </c>
      <c r="K1092" t="s">
        <v>2846</v>
      </c>
      <c r="L1092">
        <v>20020701</v>
      </c>
      <c r="M1092" t="s">
        <v>3089</v>
      </c>
      <c r="N1092">
        <v>235003</v>
      </c>
      <c r="P1092">
        <v>2</v>
      </c>
      <c r="Q1092" t="s">
        <v>348</v>
      </c>
      <c r="S1092" t="s">
        <v>541</v>
      </c>
      <c r="X1092" t="s">
        <v>350</v>
      </c>
      <c r="Z1092" t="s">
        <v>351</v>
      </c>
    </row>
    <row r="1093" spans="1:26">
      <c r="A1093" t="s">
        <v>3092</v>
      </c>
      <c r="B1093">
        <v>99093535</v>
      </c>
      <c r="C1093" t="s">
        <v>3090</v>
      </c>
      <c r="D1093" t="s">
        <v>3091</v>
      </c>
      <c r="E1093" t="s">
        <v>343</v>
      </c>
      <c r="F1093">
        <v>23</v>
      </c>
      <c r="G1093" t="s">
        <v>344</v>
      </c>
      <c r="H1093">
        <v>24276</v>
      </c>
      <c r="I1093" t="s">
        <v>2846</v>
      </c>
      <c r="J1093" t="s">
        <v>2847</v>
      </c>
      <c r="K1093" t="s">
        <v>2846</v>
      </c>
      <c r="L1093">
        <v>20030711</v>
      </c>
      <c r="M1093" t="s">
        <v>3092</v>
      </c>
      <c r="N1093">
        <v>235003</v>
      </c>
      <c r="P1093">
        <v>1</v>
      </c>
      <c r="Q1093" t="s">
        <v>348</v>
      </c>
      <c r="S1093" t="s">
        <v>541</v>
      </c>
      <c r="X1093" t="s">
        <v>350</v>
      </c>
      <c r="Z1093" t="s">
        <v>351</v>
      </c>
    </row>
    <row r="1094" spans="1:26">
      <c r="A1094" t="s">
        <v>3095</v>
      </c>
      <c r="B1094">
        <v>84998644</v>
      </c>
      <c r="C1094" t="s">
        <v>3093</v>
      </c>
      <c r="D1094" t="s">
        <v>3094</v>
      </c>
      <c r="E1094" t="s">
        <v>360</v>
      </c>
      <c r="F1094">
        <v>23</v>
      </c>
      <c r="G1094" t="s">
        <v>344</v>
      </c>
      <c r="H1094">
        <v>24276</v>
      </c>
      <c r="I1094" t="s">
        <v>2846</v>
      </c>
      <c r="J1094" t="s">
        <v>2847</v>
      </c>
      <c r="K1094" t="s">
        <v>2846</v>
      </c>
      <c r="L1094">
        <v>20010712</v>
      </c>
      <c r="M1094" t="s">
        <v>3095</v>
      </c>
      <c r="N1094">
        <v>235003</v>
      </c>
      <c r="P1094">
        <v>3</v>
      </c>
      <c r="Q1094" t="s">
        <v>348</v>
      </c>
      <c r="S1094" t="s">
        <v>541</v>
      </c>
      <c r="X1094" t="s">
        <v>350</v>
      </c>
      <c r="Z1094" t="s">
        <v>351</v>
      </c>
    </row>
    <row r="1095" spans="1:26">
      <c r="A1095" t="s">
        <v>3098</v>
      </c>
      <c r="B1095">
        <v>99094435</v>
      </c>
      <c r="C1095" t="s">
        <v>3096</v>
      </c>
      <c r="D1095" t="s">
        <v>3097</v>
      </c>
      <c r="E1095" t="s">
        <v>360</v>
      </c>
      <c r="F1095">
        <v>23</v>
      </c>
      <c r="G1095" t="s">
        <v>344</v>
      </c>
      <c r="H1095">
        <v>24276</v>
      </c>
      <c r="I1095" t="s">
        <v>2846</v>
      </c>
      <c r="J1095" t="s">
        <v>2847</v>
      </c>
      <c r="K1095" t="s">
        <v>2846</v>
      </c>
      <c r="L1095">
        <v>20040328</v>
      </c>
      <c r="M1095" t="s">
        <v>3098</v>
      </c>
      <c r="N1095">
        <v>235003</v>
      </c>
      <c r="P1095">
        <v>1</v>
      </c>
      <c r="Q1095" t="s">
        <v>348</v>
      </c>
      <c r="S1095" t="s">
        <v>541</v>
      </c>
      <c r="X1095" t="s">
        <v>350</v>
      </c>
      <c r="Z1095" t="s">
        <v>351</v>
      </c>
    </row>
    <row r="1096" spans="1:26">
      <c r="A1096" t="s">
        <v>3101</v>
      </c>
      <c r="B1096">
        <v>84998745</v>
      </c>
      <c r="C1096" t="s">
        <v>3099</v>
      </c>
      <c r="D1096" t="s">
        <v>3100</v>
      </c>
      <c r="E1096" t="s">
        <v>360</v>
      </c>
      <c r="F1096">
        <v>23</v>
      </c>
      <c r="G1096" t="s">
        <v>344</v>
      </c>
      <c r="H1096">
        <v>24276</v>
      </c>
      <c r="I1096" t="s">
        <v>2846</v>
      </c>
      <c r="J1096" t="s">
        <v>2847</v>
      </c>
      <c r="K1096" t="s">
        <v>2846</v>
      </c>
      <c r="L1096">
        <v>20011109</v>
      </c>
      <c r="M1096" t="s">
        <v>3101</v>
      </c>
      <c r="N1096">
        <v>235003</v>
      </c>
      <c r="P1096">
        <v>3</v>
      </c>
      <c r="Q1096" t="s">
        <v>348</v>
      </c>
      <c r="S1096" t="s">
        <v>541</v>
      </c>
      <c r="X1096" t="s">
        <v>350</v>
      </c>
      <c r="Z1096" t="s">
        <v>351</v>
      </c>
    </row>
    <row r="1097" spans="1:26">
      <c r="A1097" t="s">
        <v>3104</v>
      </c>
      <c r="B1097">
        <v>99092938</v>
      </c>
      <c r="C1097" t="s">
        <v>3102</v>
      </c>
      <c r="D1097" t="s">
        <v>3103</v>
      </c>
      <c r="E1097" t="s">
        <v>343</v>
      </c>
      <c r="F1097">
        <v>23</v>
      </c>
      <c r="G1097" t="s">
        <v>344</v>
      </c>
      <c r="H1097">
        <v>24276</v>
      </c>
      <c r="I1097" t="s">
        <v>2846</v>
      </c>
      <c r="J1097" t="s">
        <v>2847</v>
      </c>
      <c r="K1097" t="s">
        <v>2846</v>
      </c>
      <c r="L1097">
        <v>20030902</v>
      </c>
      <c r="M1097" t="s">
        <v>3104</v>
      </c>
      <c r="N1097">
        <v>235003</v>
      </c>
      <c r="P1097">
        <v>1</v>
      </c>
      <c r="Q1097" t="s">
        <v>348</v>
      </c>
      <c r="S1097" t="s">
        <v>541</v>
      </c>
      <c r="X1097" t="s">
        <v>350</v>
      </c>
      <c r="Z1097" t="s">
        <v>351</v>
      </c>
    </row>
    <row r="1098" spans="1:26">
      <c r="A1098" t="s">
        <v>3107</v>
      </c>
      <c r="B1098">
        <v>75575130</v>
      </c>
      <c r="C1098" t="s">
        <v>3105</v>
      </c>
      <c r="D1098" t="s">
        <v>3106</v>
      </c>
      <c r="E1098" t="s">
        <v>343</v>
      </c>
      <c r="F1098">
        <v>23</v>
      </c>
      <c r="G1098" t="s">
        <v>344</v>
      </c>
      <c r="H1098">
        <v>24276</v>
      </c>
      <c r="I1098" t="s">
        <v>2846</v>
      </c>
      <c r="J1098" t="s">
        <v>2847</v>
      </c>
      <c r="K1098" t="s">
        <v>2846</v>
      </c>
      <c r="L1098">
        <v>20010711</v>
      </c>
      <c r="M1098" t="s">
        <v>3107</v>
      </c>
      <c r="N1098">
        <v>235003</v>
      </c>
      <c r="P1098">
        <v>3</v>
      </c>
      <c r="Q1098" t="s">
        <v>348</v>
      </c>
      <c r="S1098" t="s">
        <v>541</v>
      </c>
      <c r="X1098" t="s">
        <v>350</v>
      </c>
      <c r="Z1098" t="s">
        <v>351</v>
      </c>
    </row>
    <row r="1099" spans="1:26">
      <c r="A1099" t="s">
        <v>3110</v>
      </c>
      <c r="B1099">
        <v>99091533</v>
      </c>
      <c r="C1099" t="s">
        <v>3108</v>
      </c>
      <c r="D1099" t="s">
        <v>3109</v>
      </c>
      <c r="E1099" t="s">
        <v>343</v>
      </c>
      <c r="F1099">
        <v>23</v>
      </c>
      <c r="G1099" t="s">
        <v>344</v>
      </c>
      <c r="H1099">
        <v>24276</v>
      </c>
      <c r="I1099" t="s">
        <v>2846</v>
      </c>
      <c r="J1099" t="s">
        <v>2847</v>
      </c>
      <c r="K1099" t="s">
        <v>2846</v>
      </c>
      <c r="L1099">
        <v>20030410</v>
      </c>
      <c r="M1099" t="s">
        <v>3110</v>
      </c>
      <c r="N1099">
        <v>235003</v>
      </c>
      <c r="P1099">
        <v>1</v>
      </c>
      <c r="Q1099" t="s">
        <v>348</v>
      </c>
      <c r="S1099" t="s">
        <v>541</v>
      </c>
      <c r="X1099" t="s">
        <v>350</v>
      </c>
      <c r="Z1099" t="s">
        <v>351</v>
      </c>
    </row>
    <row r="1100" spans="1:26">
      <c r="A1100" t="s">
        <v>3113</v>
      </c>
      <c r="B1100">
        <v>88077030</v>
      </c>
      <c r="C1100" t="s">
        <v>3111</v>
      </c>
      <c r="D1100" t="s">
        <v>3112</v>
      </c>
      <c r="E1100" t="s">
        <v>343</v>
      </c>
      <c r="F1100">
        <v>23</v>
      </c>
      <c r="G1100" t="s">
        <v>344</v>
      </c>
      <c r="H1100">
        <v>24276</v>
      </c>
      <c r="I1100" t="s">
        <v>2846</v>
      </c>
      <c r="J1100" t="s">
        <v>2847</v>
      </c>
      <c r="K1100" t="s">
        <v>2846</v>
      </c>
      <c r="L1100">
        <v>20011025</v>
      </c>
      <c r="M1100" t="s">
        <v>3113</v>
      </c>
      <c r="N1100">
        <v>235003</v>
      </c>
      <c r="P1100">
        <v>3</v>
      </c>
      <c r="Q1100" t="s">
        <v>348</v>
      </c>
      <c r="S1100" t="s">
        <v>541</v>
      </c>
      <c r="X1100" t="s">
        <v>350</v>
      </c>
      <c r="Z1100" t="s">
        <v>351</v>
      </c>
    </row>
    <row r="1101" spans="1:26">
      <c r="A1101" t="s">
        <v>3116</v>
      </c>
      <c r="B1101">
        <v>75575231</v>
      </c>
      <c r="C1101" t="s">
        <v>3114</v>
      </c>
      <c r="D1101" t="s">
        <v>3115</v>
      </c>
      <c r="E1101" t="s">
        <v>343</v>
      </c>
      <c r="F1101">
        <v>23</v>
      </c>
      <c r="G1101" t="s">
        <v>344</v>
      </c>
      <c r="H1101">
        <v>24276</v>
      </c>
      <c r="I1101" t="s">
        <v>2846</v>
      </c>
      <c r="J1101" t="s">
        <v>2847</v>
      </c>
      <c r="K1101" t="s">
        <v>2846</v>
      </c>
      <c r="L1101">
        <v>20010520</v>
      </c>
      <c r="M1101" t="s">
        <v>3116</v>
      </c>
      <c r="N1101">
        <v>235003</v>
      </c>
      <c r="P1101">
        <v>3</v>
      </c>
      <c r="Q1101" t="s">
        <v>348</v>
      </c>
      <c r="S1101" t="s">
        <v>541</v>
      </c>
      <c r="X1101" t="s">
        <v>350</v>
      </c>
      <c r="Z1101" t="s">
        <v>351</v>
      </c>
    </row>
    <row r="1102" spans="1:26">
      <c r="A1102" t="s">
        <v>3119</v>
      </c>
      <c r="B1102">
        <v>99092635</v>
      </c>
      <c r="C1102" t="s">
        <v>3117</v>
      </c>
      <c r="D1102" t="s">
        <v>3118</v>
      </c>
      <c r="E1102" t="s">
        <v>343</v>
      </c>
      <c r="F1102">
        <v>23</v>
      </c>
      <c r="G1102" t="s">
        <v>344</v>
      </c>
      <c r="H1102">
        <v>24276</v>
      </c>
      <c r="I1102" t="s">
        <v>2846</v>
      </c>
      <c r="J1102" t="s">
        <v>2847</v>
      </c>
      <c r="K1102" t="s">
        <v>2846</v>
      </c>
      <c r="L1102">
        <v>20040311</v>
      </c>
      <c r="M1102" t="s">
        <v>3119</v>
      </c>
      <c r="N1102">
        <v>235003</v>
      </c>
      <c r="P1102">
        <v>1</v>
      </c>
      <c r="Q1102" t="s">
        <v>348</v>
      </c>
      <c r="S1102" t="s">
        <v>541</v>
      </c>
      <c r="X1102" t="s">
        <v>350</v>
      </c>
      <c r="Z1102" t="s">
        <v>351</v>
      </c>
    </row>
    <row r="1103" spans="1:26">
      <c r="A1103" t="s">
        <v>3122</v>
      </c>
      <c r="B1103">
        <v>88096839</v>
      </c>
      <c r="C1103" t="s">
        <v>3120</v>
      </c>
      <c r="D1103" t="s">
        <v>3121</v>
      </c>
      <c r="E1103" t="s">
        <v>360</v>
      </c>
      <c r="F1103">
        <v>23</v>
      </c>
      <c r="G1103" t="s">
        <v>344</v>
      </c>
      <c r="H1103">
        <v>24276</v>
      </c>
      <c r="I1103" t="s">
        <v>2846</v>
      </c>
      <c r="J1103" t="s">
        <v>2847</v>
      </c>
      <c r="K1103" t="s">
        <v>2846</v>
      </c>
      <c r="L1103">
        <v>20021207</v>
      </c>
      <c r="M1103" t="s">
        <v>3122</v>
      </c>
      <c r="N1103">
        <v>235003</v>
      </c>
      <c r="P1103">
        <v>2</v>
      </c>
      <c r="Q1103" t="s">
        <v>348</v>
      </c>
      <c r="S1103" t="s">
        <v>541</v>
      </c>
      <c r="X1103" t="s">
        <v>350</v>
      </c>
      <c r="Z1103" t="s">
        <v>351</v>
      </c>
    </row>
    <row r="1104" spans="1:26">
      <c r="A1104" t="s">
        <v>3125</v>
      </c>
      <c r="B1104">
        <v>88093937</v>
      </c>
      <c r="C1104" t="s">
        <v>3123</v>
      </c>
      <c r="D1104" t="s">
        <v>3124</v>
      </c>
      <c r="E1104" t="s">
        <v>360</v>
      </c>
      <c r="F1104">
        <v>23</v>
      </c>
      <c r="G1104" t="s">
        <v>344</v>
      </c>
      <c r="H1104">
        <v>24276</v>
      </c>
      <c r="I1104" t="s">
        <v>2846</v>
      </c>
      <c r="J1104" t="s">
        <v>2847</v>
      </c>
      <c r="K1104" t="s">
        <v>2846</v>
      </c>
      <c r="L1104">
        <v>20020714</v>
      </c>
      <c r="M1104" t="s">
        <v>3125</v>
      </c>
      <c r="N1104">
        <v>235003</v>
      </c>
      <c r="P1104">
        <v>2</v>
      </c>
      <c r="Q1104" t="s">
        <v>348</v>
      </c>
      <c r="S1104" t="s">
        <v>541</v>
      </c>
      <c r="X1104" t="s">
        <v>350</v>
      </c>
      <c r="Z1104" t="s">
        <v>351</v>
      </c>
    </row>
    <row r="1105" spans="1:26">
      <c r="A1105" t="s">
        <v>3128</v>
      </c>
      <c r="B1105">
        <v>99093838</v>
      </c>
      <c r="C1105" t="s">
        <v>3126</v>
      </c>
      <c r="D1105" t="s">
        <v>3127</v>
      </c>
      <c r="E1105" t="s">
        <v>360</v>
      </c>
      <c r="F1105">
        <v>23</v>
      </c>
      <c r="G1105" t="s">
        <v>344</v>
      </c>
      <c r="H1105">
        <v>24276</v>
      </c>
      <c r="I1105" t="s">
        <v>2846</v>
      </c>
      <c r="J1105" t="s">
        <v>2847</v>
      </c>
      <c r="K1105" t="s">
        <v>2846</v>
      </c>
      <c r="L1105">
        <v>20031210</v>
      </c>
      <c r="M1105" t="s">
        <v>3128</v>
      </c>
      <c r="N1105">
        <v>235003</v>
      </c>
      <c r="P1105">
        <v>1</v>
      </c>
      <c r="Q1105" t="s">
        <v>348</v>
      </c>
      <c r="S1105" t="s">
        <v>541</v>
      </c>
      <c r="X1105" t="s">
        <v>350</v>
      </c>
      <c r="Z1105" t="s">
        <v>351</v>
      </c>
    </row>
    <row r="1106" spans="1:26">
      <c r="A1106" t="s">
        <v>3131</v>
      </c>
      <c r="B1106">
        <v>88094332</v>
      </c>
      <c r="C1106" t="s">
        <v>3129</v>
      </c>
      <c r="D1106" t="s">
        <v>3130</v>
      </c>
      <c r="E1106" t="s">
        <v>360</v>
      </c>
      <c r="F1106">
        <v>23</v>
      </c>
      <c r="G1106" t="s">
        <v>344</v>
      </c>
      <c r="H1106">
        <v>24276</v>
      </c>
      <c r="I1106" t="s">
        <v>2846</v>
      </c>
      <c r="J1106" t="s">
        <v>2847</v>
      </c>
      <c r="K1106" t="s">
        <v>2846</v>
      </c>
      <c r="L1106">
        <v>20021120</v>
      </c>
      <c r="M1106" t="s">
        <v>3131</v>
      </c>
      <c r="N1106">
        <v>235003</v>
      </c>
      <c r="P1106">
        <v>2</v>
      </c>
      <c r="Q1106" t="s">
        <v>348</v>
      </c>
      <c r="S1106" t="s">
        <v>541</v>
      </c>
      <c r="X1106" t="s">
        <v>350</v>
      </c>
      <c r="Z1106" t="s">
        <v>351</v>
      </c>
    </row>
    <row r="1107" spans="1:26">
      <c r="A1107" t="s">
        <v>3134</v>
      </c>
      <c r="B1107">
        <v>99091634</v>
      </c>
      <c r="C1107" t="s">
        <v>3132</v>
      </c>
      <c r="D1107" t="s">
        <v>3133</v>
      </c>
      <c r="E1107" t="s">
        <v>343</v>
      </c>
      <c r="F1107">
        <v>23</v>
      </c>
      <c r="G1107" t="s">
        <v>344</v>
      </c>
      <c r="H1107">
        <v>24276</v>
      </c>
      <c r="I1107" t="s">
        <v>2846</v>
      </c>
      <c r="J1107" t="s">
        <v>2847</v>
      </c>
      <c r="K1107" t="s">
        <v>2846</v>
      </c>
      <c r="L1107">
        <v>20030721</v>
      </c>
      <c r="M1107" t="s">
        <v>3134</v>
      </c>
      <c r="N1107">
        <v>235003</v>
      </c>
      <c r="P1107">
        <v>1</v>
      </c>
      <c r="Q1107" t="s">
        <v>348</v>
      </c>
      <c r="S1107" t="s">
        <v>541</v>
      </c>
      <c r="X1107" t="s">
        <v>350</v>
      </c>
      <c r="Z1107" t="s">
        <v>351</v>
      </c>
    </row>
    <row r="1108" spans="1:26">
      <c r="A1108" t="s">
        <v>3137</v>
      </c>
      <c r="B1108">
        <v>75577031</v>
      </c>
      <c r="C1108" t="s">
        <v>3135</v>
      </c>
      <c r="D1108" t="s">
        <v>3136</v>
      </c>
      <c r="E1108" t="s">
        <v>360</v>
      </c>
      <c r="F1108">
        <v>23</v>
      </c>
      <c r="G1108" t="s">
        <v>344</v>
      </c>
      <c r="H1108">
        <v>24276</v>
      </c>
      <c r="I1108" t="s">
        <v>2846</v>
      </c>
      <c r="J1108" t="s">
        <v>2847</v>
      </c>
      <c r="K1108" t="s">
        <v>2846</v>
      </c>
      <c r="L1108">
        <v>20011024</v>
      </c>
      <c r="M1108" t="s">
        <v>3137</v>
      </c>
      <c r="N1108">
        <v>235003</v>
      </c>
      <c r="P1108">
        <v>3</v>
      </c>
      <c r="Q1108" t="s">
        <v>348</v>
      </c>
      <c r="S1108" t="s">
        <v>541</v>
      </c>
      <c r="X1108" t="s">
        <v>350</v>
      </c>
      <c r="Z1108" t="s">
        <v>351</v>
      </c>
    </row>
    <row r="1109" spans="1:26">
      <c r="A1109" t="s">
        <v>3140</v>
      </c>
      <c r="B1109">
        <v>75577637</v>
      </c>
      <c r="C1109" t="s">
        <v>3138</v>
      </c>
      <c r="D1109" t="s">
        <v>3139</v>
      </c>
      <c r="E1109" t="s">
        <v>360</v>
      </c>
      <c r="F1109">
        <v>23</v>
      </c>
      <c r="G1109" t="s">
        <v>344</v>
      </c>
      <c r="H1109">
        <v>24276</v>
      </c>
      <c r="I1109" t="s">
        <v>2846</v>
      </c>
      <c r="J1109" t="s">
        <v>2847</v>
      </c>
      <c r="K1109" t="s">
        <v>2846</v>
      </c>
      <c r="L1109">
        <v>20011010</v>
      </c>
      <c r="M1109" t="s">
        <v>3140</v>
      </c>
      <c r="N1109">
        <v>235003</v>
      </c>
      <c r="P1109">
        <v>3</v>
      </c>
      <c r="Q1109" t="s">
        <v>348</v>
      </c>
      <c r="S1109" t="s">
        <v>541</v>
      </c>
      <c r="X1109" t="s">
        <v>350</v>
      </c>
      <c r="Z1109" t="s">
        <v>351</v>
      </c>
    </row>
    <row r="1110" spans="1:26">
      <c r="A1110" t="s">
        <v>3143</v>
      </c>
      <c r="B1110">
        <v>99093030</v>
      </c>
      <c r="C1110" t="s">
        <v>3141</v>
      </c>
      <c r="D1110" t="s">
        <v>3142</v>
      </c>
      <c r="E1110" t="s">
        <v>343</v>
      </c>
      <c r="F1110">
        <v>23</v>
      </c>
      <c r="G1110" t="s">
        <v>344</v>
      </c>
      <c r="H1110">
        <v>24276</v>
      </c>
      <c r="I1110" t="s">
        <v>2846</v>
      </c>
      <c r="J1110" t="s">
        <v>2847</v>
      </c>
      <c r="K1110" t="s">
        <v>2846</v>
      </c>
      <c r="L1110">
        <v>20040131</v>
      </c>
      <c r="M1110" t="s">
        <v>3143</v>
      </c>
      <c r="N1110">
        <v>235003</v>
      </c>
      <c r="P1110">
        <v>1</v>
      </c>
      <c r="Q1110" t="s">
        <v>348</v>
      </c>
      <c r="S1110" t="s">
        <v>541</v>
      </c>
      <c r="X1110" t="s">
        <v>350</v>
      </c>
      <c r="Z1110" t="s">
        <v>351</v>
      </c>
    </row>
    <row r="1111" spans="1:26">
      <c r="A1111" t="s">
        <v>3146</v>
      </c>
      <c r="B1111">
        <v>99093636</v>
      </c>
      <c r="C1111" t="s">
        <v>3144</v>
      </c>
      <c r="D1111" t="s">
        <v>3145</v>
      </c>
      <c r="E1111" t="s">
        <v>343</v>
      </c>
      <c r="F1111">
        <v>23</v>
      </c>
      <c r="G1111" t="s">
        <v>344</v>
      </c>
      <c r="H1111">
        <v>24276</v>
      </c>
      <c r="I1111" t="s">
        <v>2846</v>
      </c>
      <c r="J1111" t="s">
        <v>2847</v>
      </c>
      <c r="K1111" t="s">
        <v>2846</v>
      </c>
      <c r="L1111">
        <v>20030924</v>
      </c>
      <c r="M1111" t="s">
        <v>3146</v>
      </c>
      <c r="N1111">
        <v>235003</v>
      </c>
      <c r="P1111">
        <v>1</v>
      </c>
      <c r="Q1111" t="s">
        <v>348</v>
      </c>
      <c r="S1111" t="s">
        <v>541</v>
      </c>
      <c r="X1111" t="s">
        <v>350</v>
      </c>
      <c r="Z1111" t="s">
        <v>351</v>
      </c>
    </row>
    <row r="1112" spans="1:26">
      <c r="A1112" t="s">
        <v>3151</v>
      </c>
      <c r="B1112">
        <v>74080928</v>
      </c>
      <c r="C1112" t="s">
        <v>3147</v>
      </c>
      <c r="D1112" t="s">
        <v>3148</v>
      </c>
      <c r="E1112" t="s">
        <v>360</v>
      </c>
      <c r="F1112">
        <v>23</v>
      </c>
      <c r="G1112" t="s">
        <v>344</v>
      </c>
      <c r="H1112">
        <v>24278</v>
      </c>
      <c r="I1112" t="s">
        <v>3149</v>
      </c>
      <c r="J1112" t="s">
        <v>3150</v>
      </c>
      <c r="K1112" t="s">
        <v>3149</v>
      </c>
      <c r="L1112">
        <v>20011004</v>
      </c>
      <c r="M1112" t="s">
        <v>3151</v>
      </c>
      <c r="N1112">
        <v>235006</v>
      </c>
      <c r="P1112">
        <v>3</v>
      </c>
      <c r="Q1112" t="s">
        <v>348</v>
      </c>
      <c r="S1112" t="s">
        <v>541</v>
      </c>
      <c r="X1112" t="s">
        <v>350</v>
      </c>
      <c r="Z1112" t="s">
        <v>351</v>
      </c>
    </row>
    <row r="1113" spans="1:26">
      <c r="A1113" t="s">
        <v>3154</v>
      </c>
      <c r="B1113">
        <v>98218634</v>
      </c>
      <c r="C1113" t="s">
        <v>3152</v>
      </c>
      <c r="D1113" t="s">
        <v>3153</v>
      </c>
      <c r="E1113" t="s">
        <v>360</v>
      </c>
      <c r="F1113">
        <v>23</v>
      </c>
      <c r="G1113" t="s">
        <v>344</v>
      </c>
      <c r="H1113">
        <v>24278</v>
      </c>
      <c r="I1113" t="s">
        <v>3149</v>
      </c>
      <c r="J1113" t="s">
        <v>3150</v>
      </c>
      <c r="K1113" t="s">
        <v>3149</v>
      </c>
      <c r="L1113">
        <v>20030825</v>
      </c>
      <c r="M1113" t="s">
        <v>3154</v>
      </c>
      <c r="N1113">
        <v>235006</v>
      </c>
      <c r="P1113">
        <v>1</v>
      </c>
      <c r="Q1113" t="s">
        <v>348</v>
      </c>
      <c r="S1113" t="s">
        <v>541</v>
      </c>
      <c r="X1113" t="s">
        <v>350</v>
      </c>
      <c r="Z1113" t="s">
        <v>351</v>
      </c>
    </row>
    <row r="1114" spans="1:26">
      <c r="A1114" t="s">
        <v>3157</v>
      </c>
      <c r="B1114">
        <v>98219534</v>
      </c>
      <c r="C1114" t="s">
        <v>3155</v>
      </c>
      <c r="D1114" t="s">
        <v>3156</v>
      </c>
      <c r="E1114" t="s">
        <v>343</v>
      </c>
      <c r="F1114">
        <v>23</v>
      </c>
      <c r="G1114" t="s">
        <v>344</v>
      </c>
      <c r="H1114">
        <v>24278</v>
      </c>
      <c r="I1114" t="s">
        <v>3149</v>
      </c>
      <c r="J1114" t="s">
        <v>3150</v>
      </c>
      <c r="K1114" t="s">
        <v>3149</v>
      </c>
      <c r="L1114">
        <v>20030424</v>
      </c>
      <c r="M1114" t="s">
        <v>3157</v>
      </c>
      <c r="N1114">
        <v>235006</v>
      </c>
      <c r="P1114">
        <v>1</v>
      </c>
      <c r="Q1114" t="s">
        <v>348</v>
      </c>
      <c r="S1114" t="s">
        <v>541</v>
      </c>
      <c r="X1114" t="s">
        <v>350</v>
      </c>
      <c r="Z1114" t="s">
        <v>351</v>
      </c>
    </row>
    <row r="1115" spans="1:26">
      <c r="A1115" t="s">
        <v>3160</v>
      </c>
      <c r="B1115">
        <v>86064327</v>
      </c>
      <c r="C1115" t="s">
        <v>3158</v>
      </c>
      <c r="D1115" t="s">
        <v>3159</v>
      </c>
      <c r="E1115" t="s">
        <v>360</v>
      </c>
      <c r="F1115">
        <v>23</v>
      </c>
      <c r="G1115" t="s">
        <v>344</v>
      </c>
      <c r="H1115">
        <v>24278</v>
      </c>
      <c r="I1115" t="s">
        <v>3149</v>
      </c>
      <c r="J1115" t="s">
        <v>3150</v>
      </c>
      <c r="K1115" t="s">
        <v>3149</v>
      </c>
      <c r="L1115">
        <v>20021219</v>
      </c>
      <c r="M1115" t="s">
        <v>3160</v>
      </c>
      <c r="N1115">
        <v>235006</v>
      </c>
      <c r="P1115">
        <v>2</v>
      </c>
      <c r="Q1115" t="s">
        <v>348</v>
      </c>
      <c r="S1115" t="s">
        <v>541</v>
      </c>
      <c r="X1115" t="s">
        <v>350</v>
      </c>
      <c r="Z1115" t="s">
        <v>351</v>
      </c>
    </row>
    <row r="1116" spans="1:26">
      <c r="A1116" t="s">
        <v>3163</v>
      </c>
      <c r="B1116">
        <v>98219332</v>
      </c>
      <c r="C1116" t="s">
        <v>3161</v>
      </c>
      <c r="D1116" t="s">
        <v>3162</v>
      </c>
      <c r="E1116" t="s">
        <v>360</v>
      </c>
      <c r="F1116">
        <v>23</v>
      </c>
      <c r="G1116" t="s">
        <v>344</v>
      </c>
      <c r="H1116">
        <v>24278</v>
      </c>
      <c r="I1116" t="s">
        <v>3149</v>
      </c>
      <c r="J1116" t="s">
        <v>3150</v>
      </c>
      <c r="K1116" t="s">
        <v>3149</v>
      </c>
      <c r="L1116">
        <v>20030913</v>
      </c>
      <c r="M1116" t="s">
        <v>3163</v>
      </c>
      <c r="N1116">
        <v>235006</v>
      </c>
      <c r="P1116">
        <v>1</v>
      </c>
      <c r="Q1116" t="s">
        <v>348</v>
      </c>
      <c r="S1116" t="s">
        <v>541</v>
      </c>
      <c r="X1116" t="s">
        <v>350</v>
      </c>
      <c r="Z1116" t="s">
        <v>351</v>
      </c>
    </row>
    <row r="1117" spans="1:26">
      <c r="A1117" t="s">
        <v>3166</v>
      </c>
      <c r="B1117">
        <v>98402225</v>
      </c>
      <c r="C1117" t="s">
        <v>3164</v>
      </c>
      <c r="D1117" t="s">
        <v>3165</v>
      </c>
      <c r="E1117" t="s">
        <v>343</v>
      </c>
      <c r="F1117">
        <v>23</v>
      </c>
      <c r="G1117" t="s">
        <v>344</v>
      </c>
      <c r="H1117">
        <v>24278</v>
      </c>
      <c r="I1117" t="s">
        <v>3149</v>
      </c>
      <c r="J1117" t="s">
        <v>3150</v>
      </c>
      <c r="K1117" t="s">
        <v>3149</v>
      </c>
      <c r="L1117">
        <v>20030722</v>
      </c>
      <c r="M1117" t="s">
        <v>3166</v>
      </c>
      <c r="N1117">
        <v>235006</v>
      </c>
      <c r="P1117">
        <v>1</v>
      </c>
      <c r="Q1117" t="s">
        <v>348</v>
      </c>
      <c r="S1117" t="s">
        <v>541</v>
      </c>
      <c r="X1117" t="s">
        <v>350</v>
      </c>
      <c r="Z1117" t="s">
        <v>351</v>
      </c>
    </row>
    <row r="1118" spans="1:26">
      <c r="A1118" t="s">
        <v>3169</v>
      </c>
      <c r="B1118">
        <v>86043930</v>
      </c>
      <c r="C1118" t="s">
        <v>3167</v>
      </c>
      <c r="D1118" t="s">
        <v>3168</v>
      </c>
      <c r="E1118" t="s">
        <v>360</v>
      </c>
      <c r="F1118">
        <v>23</v>
      </c>
      <c r="G1118" t="s">
        <v>344</v>
      </c>
      <c r="H1118">
        <v>24278</v>
      </c>
      <c r="I1118" t="s">
        <v>3149</v>
      </c>
      <c r="J1118" t="s">
        <v>3150</v>
      </c>
      <c r="K1118" t="s">
        <v>3149</v>
      </c>
      <c r="L1118">
        <v>20021025</v>
      </c>
      <c r="M1118" t="s">
        <v>3169</v>
      </c>
      <c r="N1118">
        <v>235006</v>
      </c>
      <c r="P1118">
        <v>2</v>
      </c>
      <c r="Q1118" t="s">
        <v>348</v>
      </c>
      <c r="S1118" t="s">
        <v>541</v>
      </c>
      <c r="X1118" t="s">
        <v>350</v>
      </c>
      <c r="Z1118" t="s">
        <v>351</v>
      </c>
    </row>
    <row r="1119" spans="1:26">
      <c r="A1119" t="s">
        <v>3172</v>
      </c>
      <c r="B1119">
        <v>86043021</v>
      </c>
      <c r="C1119" t="s">
        <v>3170</v>
      </c>
      <c r="D1119" t="s">
        <v>3171</v>
      </c>
      <c r="E1119" t="s">
        <v>343</v>
      </c>
      <c r="F1119">
        <v>23</v>
      </c>
      <c r="G1119" t="s">
        <v>344</v>
      </c>
      <c r="H1119">
        <v>24278</v>
      </c>
      <c r="I1119" t="s">
        <v>3149</v>
      </c>
      <c r="J1119" t="s">
        <v>3150</v>
      </c>
      <c r="K1119" t="s">
        <v>3149</v>
      </c>
      <c r="L1119">
        <v>20020904</v>
      </c>
      <c r="M1119" t="s">
        <v>3172</v>
      </c>
      <c r="N1119">
        <v>235006</v>
      </c>
      <c r="P1119">
        <v>2</v>
      </c>
      <c r="Q1119" t="s">
        <v>348</v>
      </c>
      <c r="S1119" t="s">
        <v>541</v>
      </c>
      <c r="X1119" t="s">
        <v>350</v>
      </c>
      <c r="Z1119" t="s">
        <v>351</v>
      </c>
    </row>
    <row r="1120" spans="1:26">
      <c r="A1120" t="s">
        <v>3175</v>
      </c>
      <c r="B1120">
        <v>74080120</v>
      </c>
      <c r="C1120" t="s">
        <v>3173</v>
      </c>
      <c r="D1120" t="s">
        <v>3174</v>
      </c>
      <c r="E1120" t="s">
        <v>343</v>
      </c>
      <c r="F1120">
        <v>23</v>
      </c>
      <c r="G1120" t="s">
        <v>344</v>
      </c>
      <c r="H1120">
        <v>24278</v>
      </c>
      <c r="I1120" t="s">
        <v>3149</v>
      </c>
      <c r="J1120" t="s">
        <v>3150</v>
      </c>
      <c r="K1120" t="s">
        <v>3149</v>
      </c>
      <c r="L1120">
        <v>20010906</v>
      </c>
      <c r="M1120" t="s">
        <v>3175</v>
      </c>
      <c r="N1120">
        <v>235006</v>
      </c>
      <c r="P1120">
        <v>3</v>
      </c>
      <c r="Q1120" t="s">
        <v>348</v>
      </c>
      <c r="S1120" t="s">
        <v>541</v>
      </c>
      <c r="X1120" t="s">
        <v>350</v>
      </c>
      <c r="Z1120" t="s">
        <v>351</v>
      </c>
    </row>
    <row r="1121" spans="1:26">
      <c r="A1121" t="s">
        <v>3178</v>
      </c>
      <c r="B1121">
        <v>98219130</v>
      </c>
      <c r="C1121" t="s">
        <v>3176</v>
      </c>
      <c r="D1121" t="s">
        <v>3177</v>
      </c>
      <c r="E1121" t="s">
        <v>360</v>
      </c>
      <c r="F1121">
        <v>23</v>
      </c>
      <c r="G1121" t="s">
        <v>344</v>
      </c>
      <c r="H1121">
        <v>24278</v>
      </c>
      <c r="I1121" t="s">
        <v>3149</v>
      </c>
      <c r="J1121" t="s">
        <v>3150</v>
      </c>
      <c r="K1121" t="s">
        <v>3149</v>
      </c>
      <c r="L1121">
        <v>20030624</v>
      </c>
      <c r="M1121" t="s">
        <v>3178</v>
      </c>
      <c r="N1121">
        <v>235006</v>
      </c>
      <c r="P1121">
        <v>1</v>
      </c>
      <c r="Q1121" t="s">
        <v>348</v>
      </c>
      <c r="S1121" t="s">
        <v>541</v>
      </c>
      <c r="X1121" t="s">
        <v>350</v>
      </c>
      <c r="Z1121" t="s">
        <v>351</v>
      </c>
    </row>
    <row r="1122" spans="1:26">
      <c r="A1122" t="s">
        <v>3181</v>
      </c>
      <c r="B1122">
        <v>75575635</v>
      </c>
      <c r="C1122" t="s">
        <v>3179</v>
      </c>
      <c r="D1122" t="s">
        <v>3180</v>
      </c>
      <c r="E1122" t="s">
        <v>343</v>
      </c>
      <c r="F1122">
        <v>23</v>
      </c>
      <c r="G1122" t="s">
        <v>344</v>
      </c>
      <c r="H1122">
        <v>24278</v>
      </c>
      <c r="I1122" t="s">
        <v>3149</v>
      </c>
      <c r="J1122" t="s">
        <v>3150</v>
      </c>
      <c r="K1122" t="s">
        <v>3149</v>
      </c>
      <c r="L1122">
        <v>20010410</v>
      </c>
      <c r="M1122" t="s">
        <v>3181</v>
      </c>
      <c r="N1122">
        <v>235006</v>
      </c>
      <c r="P1122">
        <v>3</v>
      </c>
      <c r="Q1122" t="s">
        <v>348</v>
      </c>
      <c r="S1122" t="s">
        <v>541</v>
      </c>
      <c r="X1122" t="s">
        <v>350</v>
      </c>
      <c r="Z1122" t="s">
        <v>351</v>
      </c>
    </row>
    <row r="1123" spans="1:26">
      <c r="A1123" t="s">
        <v>3184</v>
      </c>
      <c r="B1123">
        <v>74081020</v>
      </c>
      <c r="C1123" t="s">
        <v>3182</v>
      </c>
      <c r="D1123" t="s">
        <v>3183</v>
      </c>
      <c r="E1123" t="s">
        <v>360</v>
      </c>
      <c r="F1123">
        <v>23</v>
      </c>
      <c r="G1123" t="s">
        <v>344</v>
      </c>
      <c r="H1123">
        <v>24278</v>
      </c>
      <c r="I1123" t="s">
        <v>3149</v>
      </c>
      <c r="J1123" t="s">
        <v>3150</v>
      </c>
      <c r="K1123" t="s">
        <v>3149</v>
      </c>
      <c r="L1123">
        <v>20010926</v>
      </c>
      <c r="M1123" t="s">
        <v>3184</v>
      </c>
      <c r="N1123">
        <v>235006</v>
      </c>
      <c r="P1123">
        <v>3</v>
      </c>
      <c r="Q1123" t="s">
        <v>348</v>
      </c>
      <c r="S1123" t="s">
        <v>541</v>
      </c>
      <c r="X1123" t="s">
        <v>350</v>
      </c>
      <c r="Z1123" t="s">
        <v>351</v>
      </c>
    </row>
    <row r="1124" spans="1:26">
      <c r="A1124" t="s">
        <v>3187</v>
      </c>
      <c r="B1124">
        <v>98218735</v>
      </c>
      <c r="C1124" t="s">
        <v>3185</v>
      </c>
      <c r="D1124" t="s">
        <v>3186</v>
      </c>
      <c r="E1124" t="s">
        <v>360</v>
      </c>
      <c r="F1124">
        <v>23</v>
      </c>
      <c r="G1124" t="s">
        <v>344</v>
      </c>
      <c r="H1124">
        <v>24278</v>
      </c>
      <c r="I1124" t="s">
        <v>3149</v>
      </c>
      <c r="J1124" t="s">
        <v>3150</v>
      </c>
      <c r="K1124" t="s">
        <v>3149</v>
      </c>
      <c r="L1124">
        <v>20030706</v>
      </c>
      <c r="M1124" t="s">
        <v>3187</v>
      </c>
      <c r="N1124">
        <v>235006</v>
      </c>
      <c r="P1124">
        <v>1</v>
      </c>
      <c r="Q1124" t="s">
        <v>348</v>
      </c>
      <c r="S1124" t="s">
        <v>541</v>
      </c>
      <c r="X1124" t="s">
        <v>350</v>
      </c>
      <c r="Z1124" t="s">
        <v>351</v>
      </c>
    </row>
    <row r="1125" spans="1:26">
      <c r="A1125" t="s">
        <v>3190</v>
      </c>
      <c r="B1125">
        <v>74080221</v>
      </c>
      <c r="C1125" t="s">
        <v>3188</v>
      </c>
      <c r="D1125" t="s">
        <v>3189</v>
      </c>
      <c r="E1125" t="s">
        <v>343</v>
      </c>
      <c r="F1125">
        <v>23</v>
      </c>
      <c r="G1125" t="s">
        <v>344</v>
      </c>
      <c r="H1125">
        <v>24278</v>
      </c>
      <c r="I1125" t="s">
        <v>3149</v>
      </c>
      <c r="J1125" t="s">
        <v>3150</v>
      </c>
      <c r="K1125" t="s">
        <v>3149</v>
      </c>
      <c r="L1125">
        <v>20010811</v>
      </c>
      <c r="M1125" t="s">
        <v>3190</v>
      </c>
      <c r="N1125">
        <v>235006</v>
      </c>
      <c r="P1125">
        <v>3</v>
      </c>
      <c r="Q1125" t="s">
        <v>348</v>
      </c>
      <c r="S1125" t="s">
        <v>541</v>
      </c>
      <c r="X1125" t="s">
        <v>350</v>
      </c>
      <c r="Z1125" t="s">
        <v>351</v>
      </c>
    </row>
    <row r="1126" spans="1:26">
      <c r="A1126" t="s">
        <v>3193</v>
      </c>
      <c r="B1126">
        <v>74080019</v>
      </c>
      <c r="C1126" t="s">
        <v>3191</v>
      </c>
      <c r="D1126" t="s">
        <v>3192</v>
      </c>
      <c r="E1126" t="s">
        <v>343</v>
      </c>
      <c r="F1126">
        <v>23</v>
      </c>
      <c r="G1126" t="s">
        <v>344</v>
      </c>
      <c r="H1126">
        <v>24278</v>
      </c>
      <c r="I1126" t="s">
        <v>3149</v>
      </c>
      <c r="J1126" t="s">
        <v>3150</v>
      </c>
      <c r="K1126" t="s">
        <v>3149</v>
      </c>
      <c r="L1126">
        <v>20011107</v>
      </c>
      <c r="M1126" t="s">
        <v>3193</v>
      </c>
      <c r="N1126">
        <v>235006</v>
      </c>
      <c r="P1126">
        <v>3</v>
      </c>
      <c r="Q1126" t="s">
        <v>348</v>
      </c>
      <c r="S1126" t="s">
        <v>541</v>
      </c>
      <c r="X1126" t="s">
        <v>350</v>
      </c>
      <c r="Z1126" t="s">
        <v>351</v>
      </c>
    </row>
    <row r="1127" spans="1:26">
      <c r="A1127" t="s">
        <v>3196</v>
      </c>
      <c r="B1127">
        <v>74080322</v>
      </c>
      <c r="C1127" t="s">
        <v>3194</v>
      </c>
      <c r="D1127" t="s">
        <v>3195</v>
      </c>
      <c r="E1127" t="s">
        <v>343</v>
      </c>
      <c r="F1127">
        <v>23</v>
      </c>
      <c r="G1127" t="s">
        <v>344</v>
      </c>
      <c r="H1127">
        <v>24278</v>
      </c>
      <c r="I1127" t="s">
        <v>3149</v>
      </c>
      <c r="J1127" t="s">
        <v>3150</v>
      </c>
      <c r="K1127" t="s">
        <v>3149</v>
      </c>
      <c r="L1127">
        <v>20011220</v>
      </c>
      <c r="M1127" t="s">
        <v>3196</v>
      </c>
      <c r="N1127">
        <v>235006</v>
      </c>
      <c r="P1127">
        <v>3</v>
      </c>
      <c r="Q1127" t="s">
        <v>348</v>
      </c>
      <c r="S1127" t="s">
        <v>541</v>
      </c>
      <c r="X1127" t="s">
        <v>350</v>
      </c>
      <c r="Z1127" t="s">
        <v>351</v>
      </c>
    </row>
    <row r="1128" spans="1:26">
      <c r="A1128" t="s">
        <v>3199</v>
      </c>
      <c r="B1128">
        <v>86044426</v>
      </c>
      <c r="C1128" t="s">
        <v>3197</v>
      </c>
      <c r="D1128" t="s">
        <v>3198</v>
      </c>
      <c r="E1128" t="s">
        <v>360</v>
      </c>
      <c r="F1128">
        <v>23</v>
      </c>
      <c r="G1128" t="s">
        <v>344</v>
      </c>
      <c r="H1128">
        <v>24278</v>
      </c>
      <c r="I1128" t="s">
        <v>3149</v>
      </c>
      <c r="J1128" t="s">
        <v>3150</v>
      </c>
      <c r="K1128" t="s">
        <v>3149</v>
      </c>
      <c r="L1128">
        <v>20020615</v>
      </c>
      <c r="M1128" t="s">
        <v>3199</v>
      </c>
      <c r="N1128">
        <v>235006</v>
      </c>
      <c r="P1128">
        <v>2</v>
      </c>
      <c r="Q1128" t="s">
        <v>348</v>
      </c>
      <c r="S1128" t="s">
        <v>541</v>
      </c>
      <c r="X1128" t="s">
        <v>350</v>
      </c>
      <c r="Z1128" t="s">
        <v>351</v>
      </c>
    </row>
    <row r="1129" spans="1:26">
      <c r="A1129" t="s">
        <v>3202</v>
      </c>
      <c r="B1129">
        <v>74081121</v>
      </c>
      <c r="C1129" t="s">
        <v>3200</v>
      </c>
      <c r="D1129" t="s">
        <v>3201</v>
      </c>
      <c r="E1129" t="s">
        <v>360</v>
      </c>
      <c r="F1129">
        <v>23</v>
      </c>
      <c r="G1129" t="s">
        <v>344</v>
      </c>
      <c r="H1129">
        <v>24278</v>
      </c>
      <c r="I1129" t="s">
        <v>3149</v>
      </c>
      <c r="J1129" t="s">
        <v>3150</v>
      </c>
      <c r="K1129" t="s">
        <v>3149</v>
      </c>
      <c r="L1129">
        <v>20010522</v>
      </c>
      <c r="M1129" t="s">
        <v>3202</v>
      </c>
      <c r="N1129">
        <v>235006</v>
      </c>
      <c r="P1129">
        <v>3</v>
      </c>
      <c r="Q1129" t="s">
        <v>348</v>
      </c>
      <c r="S1129" t="s">
        <v>541</v>
      </c>
      <c r="X1129" t="s">
        <v>350</v>
      </c>
      <c r="Z1129" t="s">
        <v>351</v>
      </c>
    </row>
    <row r="1130" spans="1:26">
      <c r="A1130" t="s">
        <v>3205</v>
      </c>
      <c r="B1130">
        <v>86045326</v>
      </c>
      <c r="C1130" t="s">
        <v>3203</v>
      </c>
      <c r="D1130" t="s">
        <v>3204</v>
      </c>
      <c r="E1130" t="s">
        <v>360</v>
      </c>
      <c r="F1130">
        <v>23</v>
      </c>
      <c r="G1130" t="s">
        <v>344</v>
      </c>
      <c r="H1130">
        <v>24278</v>
      </c>
      <c r="I1130" t="s">
        <v>3149</v>
      </c>
      <c r="J1130" t="s">
        <v>3150</v>
      </c>
      <c r="K1130" t="s">
        <v>3149</v>
      </c>
      <c r="L1130">
        <v>20020813</v>
      </c>
      <c r="M1130" t="s">
        <v>3205</v>
      </c>
      <c r="N1130">
        <v>235006</v>
      </c>
      <c r="P1130">
        <v>2</v>
      </c>
      <c r="Q1130" t="s">
        <v>348</v>
      </c>
      <c r="S1130" t="s">
        <v>541</v>
      </c>
      <c r="X1130" t="s">
        <v>350</v>
      </c>
      <c r="Z1130" t="s">
        <v>351</v>
      </c>
    </row>
    <row r="1131" spans="1:26">
      <c r="A1131" t="s">
        <v>3208</v>
      </c>
      <c r="B1131">
        <v>86045023</v>
      </c>
      <c r="C1131" t="s">
        <v>3206</v>
      </c>
      <c r="D1131" t="s">
        <v>3207</v>
      </c>
      <c r="E1131" t="s">
        <v>360</v>
      </c>
      <c r="F1131">
        <v>23</v>
      </c>
      <c r="G1131" t="s">
        <v>344</v>
      </c>
      <c r="H1131">
        <v>24278</v>
      </c>
      <c r="I1131" t="s">
        <v>3149</v>
      </c>
      <c r="J1131" t="s">
        <v>3150</v>
      </c>
      <c r="K1131" t="s">
        <v>3149</v>
      </c>
      <c r="L1131">
        <v>20021021</v>
      </c>
      <c r="M1131" t="s">
        <v>3208</v>
      </c>
      <c r="N1131">
        <v>235006</v>
      </c>
      <c r="P1131">
        <v>2</v>
      </c>
      <c r="Q1131" t="s">
        <v>348</v>
      </c>
      <c r="S1131" t="s">
        <v>541</v>
      </c>
      <c r="X1131" t="s">
        <v>350</v>
      </c>
      <c r="Z1131" t="s">
        <v>351</v>
      </c>
    </row>
    <row r="1132" spans="1:26">
      <c r="A1132" t="s">
        <v>3211</v>
      </c>
      <c r="B1132">
        <v>86043627</v>
      </c>
      <c r="C1132" t="s">
        <v>3209</v>
      </c>
      <c r="D1132" t="s">
        <v>3210</v>
      </c>
      <c r="E1132" t="s">
        <v>343</v>
      </c>
      <c r="F1132">
        <v>23</v>
      </c>
      <c r="G1132" t="s">
        <v>344</v>
      </c>
      <c r="H1132">
        <v>24278</v>
      </c>
      <c r="I1132" t="s">
        <v>3149</v>
      </c>
      <c r="J1132" t="s">
        <v>3150</v>
      </c>
      <c r="K1132" t="s">
        <v>3149</v>
      </c>
      <c r="L1132">
        <v>20021013</v>
      </c>
      <c r="M1132" t="s">
        <v>3211</v>
      </c>
      <c r="N1132">
        <v>235006</v>
      </c>
      <c r="P1132">
        <v>2</v>
      </c>
      <c r="Q1132" t="s">
        <v>348</v>
      </c>
      <c r="S1132" t="s">
        <v>541</v>
      </c>
      <c r="X1132" t="s">
        <v>350</v>
      </c>
      <c r="Z1132" t="s">
        <v>351</v>
      </c>
    </row>
    <row r="1133" spans="1:26">
      <c r="A1133" t="s">
        <v>3214</v>
      </c>
      <c r="B1133">
        <v>98219029</v>
      </c>
      <c r="C1133" t="s">
        <v>3212</v>
      </c>
      <c r="D1133" t="s">
        <v>3213</v>
      </c>
      <c r="E1133" t="s">
        <v>360</v>
      </c>
      <c r="F1133">
        <v>23</v>
      </c>
      <c r="G1133" t="s">
        <v>344</v>
      </c>
      <c r="H1133">
        <v>24278</v>
      </c>
      <c r="I1133" t="s">
        <v>3149</v>
      </c>
      <c r="J1133" t="s">
        <v>3150</v>
      </c>
      <c r="K1133" t="s">
        <v>3149</v>
      </c>
      <c r="L1133">
        <v>20040109</v>
      </c>
      <c r="M1133" t="s">
        <v>3214</v>
      </c>
      <c r="N1133">
        <v>235006</v>
      </c>
      <c r="P1133">
        <v>1</v>
      </c>
      <c r="Q1133" t="s">
        <v>348</v>
      </c>
      <c r="S1133" t="s">
        <v>541</v>
      </c>
      <c r="X1133" t="s">
        <v>350</v>
      </c>
      <c r="Z1133" t="s">
        <v>351</v>
      </c>
    </row>
    <row r="1134" spans="1:26">
      <c r="A1134" t="s">
        <v>3217</v>
      </c>
      <c r="B1134">
        <v>74080625</v>
      </c>
      <c r="C1134" t="s">
        <v>3215</v>
      </c>
      <c r="D1134" t="s">
        <v>3216</v>
      </c>
      <c r="E1134" t="s">
        <v>343</v>
      </c>
      <c r="F1134">
        <v>23</v>
      </c>
      <c r="G1134" t="s">
        <v>344</v>
      </c>
      <c r="H1134">
        <v>24278</v>
      </c>
      <c r="I1134" t="s">
        <v>3149</v>
      </c>
      <c r="J1134" t="s">
        <v>3150</v>
      </c>
      <c r="K1134" t="s">
        <v>3149</v>
      </c>
      <c r="L1134">
        <v>20020306</v>
      </c>
      <c r="M1134" t="s">
        <v>3217</v>
      </c>
      <c r="N1134">
        <v>235006</v>
      </c>
      <c r="P1134">
        <v>3</v>
      </c>
      <c r="Q1134" t="s">
        <v>348</v>
      </c>
      <c r="S1134" t="s">
        <v>541</v>
      </c>
      <c r="X1134" t="s">
        <v>350</v>
      </c>
      <c r="Z1134" t="s">
        <v>351</v>
      </c>
    </row>
    <row r="1135" spans="1:26">
      <c r="A1135" t="s">
        <v>3220</v>
      </c>
      <c r="B1135">
        <v>74080524</v>
      </c>
      <c r="C1135" t="s">
        <v>3218</v>
      </c>
      <c r="D1135" t="s">
        <v>3219</v>
      </c>
      <c r="E1135" t="s">
        <v>343</v>
      </c>
      <c r="F1135">
        <v>23</v>
      </c>
      <c r="G1135" t="s">
        <v>344</v>
      </c>
      <c r="H1135">
        <v>24278</v>
      </c>
      <c r="I1135" t="s">
        <v>3149</v>
      </c>
      <c r="J1135" t="s">
        <v>3150</v>
      </c>
      <c r="K1135" t="s">
        <v>3149</v>
      </c>
      <c r="L1135">
        <v>20010620</v>
      </c>
      <c r="M1135" t="s">
        <v>3220</v>
      </c>
      <c r="N1135">
        <v>235006</v>
      </c>
      <c r="P1135">
        <v>3</v>
      </c>
      <c r="Q1135" t="s">
        <v>348</v>
      </c>
      <c r="S1135" t="s">
        <v>541</v>
      </c>
      <c r="X1135" t="s">
        <v>350</v>
      </c>
      <c r="Z1135" t="s">
        <v>351</v>
      </c>
    </row>
    <row r="1136" spans="1:26">
      <c r="A1136" t="s">
        <v>3223</v>
      </c>
      <c r="B1136">
        <v>96709839</v>
      </c>
      <c r="C1136" t="s">
        <v>3221</v>
      </c>
      <c r="D1136" t="s">
        <v>3222</v>
      </c>
      <c r="E1136" t="s">
        <v>343</v>
      </c>
      <c r="F1136">
        <v>23</v>
      </c>
      <c r="G1136" t="s">
        <v>344</v>
      </c>
      <c r="H1136">
        <v>24278</v>
      </c>
      <c r="I1136" t="s">
        <v>3149</v>
      </c>
      <c r="J1136" t="s">
        <v>3150</v>
      </c>
      <c r="K1136" t="s">
        <v>3149</v>
      </c>
      <c r="L1136">
        <v>20030720</v>
      </c>
      <c r="M1136" t="s">
        <v>3223</v>
      </c>
      <c r="N1136">
        <v>235006</v>
      </c>
      <c r="P1136">
        <v>1</v>
      </c>
      <c r="Q1136" t="s">
        <v>348</v>
      </c>
      <c r="S1136" t="s">
        <v>541</v>
      </c>
      <c r="X1136" t="s">
        <v>350</v>
      </c>
      <c r="Z1136" t="s">
        <v>351</v>
      </c>
    </row>
    <row r="1137" spans="1:26">
      <c r="A1137" t="s">
        <v>3226</v>
      </c>
      <c r="B1137">
        <v>98218937</v>
      </c>
      <c r="C1137" t="s">
        <v>3224</v>
      </c>
      <c r="D1137" t="s">
        <v>3225</v>
      </c>
      <c r="E1137" t="s">
        <v>360</v>
      </c>
      <c r="F1137">
        <v>23</v>
      </c>
      <c r="G1137" t="s">
        <v>344</v>
      </c>
      <c r="H1137">
        <v>24278</v>
      </c>
      <c r="I1137" t="s">
        <v>3149</v>
      </c>
      <c r="J1137" t="s">
        <v>3150</v>
      </c>
      <c r="K1137" t="s">
        <v>3149</v>
      </c>
      <c r="L1137">
        <v>20031221</v>
      </c>
      <c r="M1137" t="s">
        <v>3226</v>
      </c>
      <c r="N1137">
        <v>235006</v>
      </c>
      <c r="P1137">
        <v>1</v>
      </c>
      <c r="Q1137" t="s">
        <v>348</v>
      </c>
      <c r="S1137" t="s">
        <v>541</v>
      </c>
      <c r="X1137" t="s">
        <v>350</v>
      </c>
      <c r="Z1137" t="s">
        <v>351</v>
      </c>
    </row>
    <row r="1138" spans="1:26">
      <c r="A1138" t="s">
        <v>3229</v>
      </c>
      <c r="B1138">
        <v>86064832</v>
      </c>
      <c r="C1138" t="s">
        <v>3227</v>
      </c>
      <c r="D1138" t="s">
        <v>3228</v>
      </c>
      <c r="E1138" t="s">
        <v>360</v>
      </c>
      <c r="F1138">
        <v>23</v>
      </c>
      <c r="G1138" t="s">
        <v>344</v>
      </c>
      <c r="H1138">
        <v>24278</v>
      </c>
      <c r="I1138" t="s">
        <v>3149</v>
      </c>
      <c r="J1138" t="s">
        <v>3150</v>
      </c>
      <c r="K1138" t="s">
        <v>3149</v>
      </c>
      <c r="L1138">
        <v>20020825</v>
      </c>
      <c r="M1138" t="s">
        <v>3229</v>
      </c>
      <c r="N1138">
        <v>235006</v>
      </c>
      <c r="P1138">
        <v>2</v>
      </c>
      <c r="Q1138" t="s">
        <v>348</v>
      </c>
      <c r="S1138" t="s">
        <v>541</v>
      </c>
      <c r="X1138" t="s">
        <v>350</v>
      </c>
      <c r="Z1138" t="s">
        <v>351</v>
      </c>
    </row>
    <row r="1139" spans="1:26">
      <c r="A1139" t="s">
        <v>3232</v>
      </c>
      <c r="B1139">
        <v>98220021</v>
      </c>
      <c r="C1139" t="s">
        <v>3230</v>
      </c>
      <c r="D1139" t="s">
        <v>3231</v>
      </c>
      <c r="E1139" t="s">
        <v>343</v>
      </c>
      <c r="F1139">
        <v>23</v>
      </c>
      <c r="G1139" t="s">
        <v>344</v>
      </c>
      <c r="H1139">
        <v>24278</v>
      </c>
      <c r="I1139" t="s">
        <v>3149</v>
      </c>
      <c r="J1139" t="s">
        <v>3150</v>
      </c>
      <c r="K1139" t="s">
        <v>3149</v>
      </c>
      <c r="L1139">
        <v>20031203</v>
      </c>
      <c r="M1139" t="s">
        <v>3232</v>
      </c>
      <c r="N1139">
        <v>235006</v>
      </c>
      <c r="P1139">
        <v>1</v>
      </c>
      <c r="Q1139" t="s">
        <v>348</v>
      </c>
      <c r="S1139" t="s">
        <v>541</v>
      </c>
      <c r="X1139" t="s">
        <v>350</v>
      </c>
      <c r="Z1139" t="s">
        <v>351</v>
      </c>
    </row>
    <row r="1140" spans="1:26">
      <c r="A1140" t="s">
        <v>3235</v>
      </c>
      <c r="B1140">
        <v>86043324</v>
      </c>
      <c r="C1140" t="s">
        <v>3233</v>
      </c>
      <c r="D1140" t="s">
        <v>3234</v>
      </c>
      <c r="E1140" t="s">
        <v>343</v>
      </c>
      <c r="F1140">
        <v>23</v>
      </c>
      <c r="G1140" t="s">
        <v>344</v>
      </c>
      <c r="H1140">
        <v>24278</v>
      </c>
      <c r="I1140" t="s">
        <v>3149</v>
      </c>
      <c r="J1140" t="s">
        <v>3150</v>
      </c>
      <c r="K1140" t="s">
        <v>3149</v>
      </c>
      <c r="L1140">
        <v>20020526</v>
      </c>
      <c r="M1140" t="s">
        <v>3235</v>
      </c>
      <c r="N1140">
        <v>235006</v>
      </c>
      <c r="P1140">
        <v>2</v>
      </c>
      <c r="Q1140" t="s">
        <v>348</v>
      </c>
      <c r="S1140" t="s">
        <v>541</v>
      </c>
      <c r="X1140" t="s">
        <v>350</v>
      </c>
      <c r="Z1140" t="s">
        <v>351</v>
      </c>
    </row>
    <row r="1141" spans="1:26">
      <c r="A1141" t="s">
        <v>3238</v>
      </c>
      <c r="B1141">
        <v>86043728</v>
      </c>
      <c r="C1141" t="s">
        <v>3236</v>
      </c>
      <c r="D1141" t="s">
        <v>3237</v>
      </c>
      <c r="E1141" t="s">
        <v>343</v>
      </c>
      <c r="F1141">
        <v>23</v>
      </c>
      <c r="G1141" t="s">
        <v>344</v>
      </c>
      <c r="H1141">
        <v>24278</v>
      </c>
      <c r="I1141" t="s">
        <v>3149</v>
      </c>
      <c r="J1141" t="s">
        <v>3150</v>
      </c>
      <c r="K1141" t="s">
        <v>3149</v>
      </c>
      <c r="L1141">
        <v>20020823</v>
      </c>
      <c r="M1141" t="s">
        <v>3238</v>
      </c>
      <c r="N1141">
        <v>235006</v>
      </c>
      <c r="P1141">
        <v>2</v>
      </c>
      <c r="Q1141" t="s">
        <v>348</v>
      </c>
      <c r="S1141" t="s">
        <v>541</v>
      </c>
      <c r="X1141" t="s">
        <v>350</v>
      </c>
      <c r="Z1141" t="s">
        <v>351</v>
      </c>
    </row>
    <row r="1142" spans="1:26">
      <c r="A1142" t="s">
        <v>3241</v>
      </c>
      <c r="B1142">
        <v>98402427</v>
      </c>
      <c r="C1142" t="s">
        <v>3239</v>
      </c>
      <c r="D1142" t="s">
        <v>3240</v>
      </c>
      <c r="E1142" t="s">
        <v>343</v>
      </c>
      <c r="F1142">
        <v>23</v>
      </c>
      <c r="G1142" t="s">
        <v>344</v>
      </c>
      <c r="H1142">
        <v>24278</v>
      </c>
      <c r="I1142" t="s">
        <v>3149</v>
      </c>
      <c r="J1142" t="s">
        <v>3150</v>
      </c>
      <c r="K1142" t="s">
        <v>3149</v>
      </c>
      <c r="L1142">
        <v>20040314</v>
      </c>
      <c r="M1142" t="s">
        <v>3241</v>
      </c>
      <c r="N1142">
        <v>235006</v>
      </c>
      <c r="P1142">
        <v>1</v>
      </c>
      <c r="Q1142" t="s">
        <v>348</v>
      </c>
      <c r="S1142" t="s">
        <v>541</v>
      </c>
      <c r="X1142" t="s">
        <v>350</v>
      </c>
      <c r="Z1142" t="s">
        <v>351</v>
      </c>
    </row>
    <row r="1143" spans="1:26">
      <c r="A1143" t="s">
        <v>3244</v>
      </c>
      <c r="B1143">
        <v>98402730</v>
      </c>
      <c r="C1143" t="s">
        <v>3242</v>
      </c>
      <c r="D1143" t="s">
        <v>3243</v>
      </c>
      <c r="E1143" t="s">
        <v>343</v>
      </c>
      <c r="F1143">
        <v>23</v>
      </c>
      <c r="G1143" t="s">
        <v>344</v>
      </c>
      <c r="H1143">
        <v>24278</v>
      </c>
      <c r="I1143" t="s">
        <v>3149</v>
      </c>
      <c r="J1143" t="s">
        <v>3150</v>
      </c>
      <c r="K1143" t="s">
        <v>3149</v>
      </c>
      <c r="L1143">
        <v>20031220</v>
      </c>
      <c r="M1143" t="s">
        <v>3244</v>
      </c>
      <c r="N1143">
        <v>235006</v>
      </c>
      <c r="P1143">
        <v>1</v>
      </c>
      <c r="Q1143" t="s">
        <v>348</v>
      </c>
      <c r="S1143" t="s">
        <v>541</v>
      </c>
      <c r="X1143" t="s">
        <v>350</v>
      </c>
      <c r="Z1143" t="s">
        <v>351</v>
      </c>
    </row>
    <row r="1144" spans="1:26">
      <c r="A1144" t="s">
        <v>3247</v>
      </c>
      <c r="B1144">
        <v>98219837</v>
      </c>
      <c r="C1144" t="s">
        <v>3245</v>
      </c>
      <c r="D1144" t="s">
        <v>3246</v>
      </c>
      <c r="E1144" t="s">
        <v>360</v>
      </c>
      <c r="F1144">
        <v>23</v>
      </c>
      <c r="G1144" t="s">
        <v>344</v>
      </c>
      <c r="H1144">
        <v>24278</v>
      </c>
      <c r="I1144" t="s">
        <v>3149</v>
      </c>
      <c r="J1144" t="s">
        <v>3150</v>
      </c>
      <c r="K1144" t="s">
        <v>3149</v>
      </c>
      <c r="L1144">
        <v>20040217</v>
      </c>
      <c r="M1144" t="s">
        <v>3247</v>
      </c>
      <c r="N1144">
        <v>235006</v>
      </c>
      <c r="P1144">
        <v>1</v>
      </c>
      <c r="Q1144" t="s">
        <v>348</v>
      </c>
      <c r="S1144" t="s">
        <v>541</v>
      </c>
      <c r="X1144" t="s">
        <v>350</v>
      </c>
      <c r="Z1144" t="s">
        <v>351</v>
      </c>
    </row>
    <row r="1145" spans="1:26">
      <c r="A1145" t="s">
        <v>3399</v>
      </c>
      <c r="B1145">
        <v>84939841</v>
      </c>
      <c r="C1145" t="s">
        <v>3394</v>
      </c>
      <c r="D1145" t="s">
        <v>3395</v>
      </c>
      <c r="E1145" t="s">
        <v>343</v>
      </c>
      <c r="F1145">
        <v>23</v>
      </c>
      <c r="G1145" t="s">
        <v>344</v>
      </c>
      <c r="H1145">
        <v>24576</v>
      </c>
      <c r="I1145" t="s">
        <v>3396</v>
      </c>
      <c r="J1145" t="s">
        <v>3397</v>
      </c>
      <c r="K1145" t="s">
        <v>3398</v>
      </c>
      <c r="L1145">
        <v>20020126</v>
      </c>
      <c r="M1145" t="s">
        <v>3399</v>
      </c>
      <c r="N1145">
        <v>235022</v>
      </c>
      <c r="P1145">
        <v>3</v>
      </c>
      <c r="Q1145" t="s">
        <v>348</v>
      </c>
      <c r="S1145" t="s">
        <v>541</v>
      </c>
      <c r="X1145" t="s">
        <v>350</v>
      </c>
      <c r="Z1145" t="s">
        <v>351</v>
      </c>
    </row>
    <row r="1146" spans="1:26">
      <c r="A1146" t="s">
        <v>3402</v>
      </c>
      <c r="B1146">
        <v>84939740</v>
      </c>
      <c r="C1146" t="s">
        <v>3400</v>
      </c>
      <c r="D1146" t="s">
        <v>3401</v>
      </c>
      <c r="E1146" t="s">
        <v>343</v>
      </c>
      <c r="F1146">
        <v>23</v>
      </c>
      <c r="G1146" t="s">
        <v>344</v>
      </c>
      <c r="H1146">
        <v>24576</v>
      </c>
      <c r="I1146" t="s">
        <v>3396</v>
      </c>
      <c r="J1146" t="s">
        <v>3397</v>
      </c>
      <c r="K1146" t="s">
        <v>3398</v>
      </c>
      <c r="L1146">
        <v>20010614</v>
      </c>
      <c r="M1146" t="s">
        <v>3402</v>
      </c>
      <c r="N1146">
        <v>235022</v>
      </c>
      <c r="P1146">
        <v>3</v>
      </c>
      <c r="Q1146" t="s">
        <v>348</v>
      </c>
      <c r="S1146" t="s">
        <v>541</v>
      </c>
      <c r="X1146" t="s">
        <v>350</v>
      </c>
      <c r="Z1146" t="s">
        <v>351</v>
      </c>
    </row>
    <row r="1147" spans="1:26">
      <c r="A1147" t="s">
        <v>3405</v>
      </c>
      <c r="B1147">
        <v>83941530</v>
      </c>
      <c r="C1147" t="s">
        <v>3403</v>
      </c>
      <c r="D1147" t="s">
        <v>3404</v>
      </c>
      <c r="E1147" t="s">
        <v>343</v>
      </c>
      <c r="F1147">
        <v>23</v>
      </c>
      <c r="G1147" t="s">
        <v>344</v>
      </c>
      <c r="H1147">
        <v>24576</v>
      </c>
      <c r="I1147" t="s">
        <v>3396</v>
      </c>
      <c r="J1147" t="s">
        <v>3397</v>
      </c>
      <c r="K1147" t="s">
        <v>3398</v>
      </c>
      <c r="L1147">
        <v>20010711</v>
      </c>
      <c r="M1147" t="s">
        <v>3405</v>
      </c>
      <c r="N1147">
        <v>235022</v>
      </c>
      <c r="P1147">
        <v>3</v>
      </c>
      <c r="Q1147" t="s">
        <v>348</v>
      </c>
      <c r="S1147" t="s">
        <v>541</v>
      </c>
      <c r="X1147" t="s">
        <v>350</v>
      </c>
      <c r="Z1147" t="s">
        <v>351</v>
      </c>
    </row>
    <row r="1148" spans="1:26">
      <c r="A1148" t="s">
        <v>3408</v>
      </c>
      <c r="B1148">
        <v>96785439</v>
      </c>
      <c r="C1148" t="s">
        <v>3406</v>
      </c>
      <c r="D1148" t="s">
        <v>3407</v>
      </c>
      <c r="E1148" t="s">
        <v>343</v>
      </c>
      <c r="F1148">
        <v>23</v>
      </c>
      <c r="G1148" t="s">
        <v>344</v>
      </c>
      <c r="H1148">
        <v>24576</v>
      </c>
      <c r="I1148" t="s">
        <v>3396</v>
      </c>
      <c r="J1148" t="s">
        <v>3397</v>
      </c>
      <c r="K1148" t="s">
        <v>3398</v>
      </c>
      <c r="L1148">
        <v>20010524</v>
      </c>
      <c r="M1148" t="s">
        <v>3408</v>
      </c>
      <c r="N1148">
        <v>235022</v>
      </c>
      <c r="P1148">
        <v>3</v>
      </c>
      <c r="Q1148" t="s">
        <v>348</v>
      </c>
      <c r="S1148" t="s">
        <v>541</v>
      </c>
      <c r="X1148" t="s">
        <v>350</v>
      </c>
      <c r="Z1148" t="s">
        <v>351</v>
      </c>
    </row>
    <row r="1149" spans="1:26">
      <c r="A1149" t="s">
        <v>3411</v>
      </c>
      <c r="B1149">
        <v>96787239</v>
      </c>
      <c r="C1149" t="s">
        <v>3409</v>
      </c>
      <c r="D1149" t="s">
        <v>3410</v>
      </c>
      <c r="E1149" t="s">
        <v>360</v>
      </c>
      <c r="F1149">
        <v>23</v>
      </c>
      <c r="G1149" t="s">
        <v>344</v>
      </c>
      <c r="H1149">
        <v>24576</v>
      </c>
      <c r="I1149" t="s">
        <v>3396</v>
      </c>
      <c r="J1149" t="s">
        <v>3397</v>
      </c>
      <c r="K1149" t="s">
        <v>3398</v>
      </c>
      <c r="L1149">
        <v>20020701</v>
      </c>
      <c r="M1149" t="s">
        <v>3411</v>
      </c>
      <c r="N1149">
        <v>235022</v>
      </c>
      <c r="P1149">
        <v>2</v>
      </c>
      <c r="Q1149" t="s">
        <v>348</v>
      </c>
      <c r="S1149" t="s">
        <v>541</v>
      </c>
      <c r="X1149" t="s">
        <v>350</v>
      </c>
      <c r="Z1149" t="s">
        <v>351</v>
      </c>
    </row>
    <row r="1150" spans="1:26">
      <c r="A1150" t="s">
        <v>3414</v>
      </c>
      <c r="B1150">
        <v>96785641</v>
      </c>
      <c r="C1150" t="s">
        <v>3412</v>
      </c>
      <c r="D1150" t="s">
        <v>3413</v>
      </c>
      <c r="E1150" t="s">
        <v>343</v>
      </c>
      <c r="F1150">
        <v>23</v>
      </c>
      <c r="G1150" t="s">
        <v>344</v>
      </c>
      <c r="H1150">
        <v>24576</v>
      </c>
      <c r="I1150" t="s">
        <v>3396</v>
      </c>
      <c r="J1150" t="s">
        <v>3397</v>
      </c>
      <c r="K1150" t="s">
        <v>3398</v>
      </c>
      <c r="L1150">
        <v>20011229</v>
      </c>
      <c r="M1150" t="s">
        <v>3414</v>
      </c>
      <c r="N1150">
        <v>235022</v>
      </c>
      <c r="P1150">
        <v>3</v>
      </c>
      <c r="Q1150" t="s">
        <v>348</v>
      </c>
      <c r="S1150" t="s">
        <v>541</v>
      </c>
      <c r="X1150" t="s">
        <v>350</v>
      </c>
      <c r="Z1150" t="s">
        <v>351</v>
      </c>
    </row>
    <row r="1151" spans="1:26">
      <c r="A1151" t="s">
        <v>3417</v>
      </c>
      <c r="B1151">
        <v>96786945</v>
      </c>
      <c r="C1151" t="s">
        <v>3415</v>
      </c>
      <c r="D1151" t="s">
        <v>3416</v>
      </c>
      <c r="E1151" t="s">
        <v>360</v>
      </c>
      <c r="F1151">
        <v>23</v>
      </c>
      <c r="G1151" t="s">
        <v>344</v>
      </c>
      <c r="H1151">
        <v>24576</v>
      </c>
      <c r="I1151" t="s">
        <v>3396</v>
      </c>
      <c r="J1151" t="s">
        <v>3397</v>
      </c>
      <c r="K1151" t="s">
        <v>3398</v>
      </c>
      <c r="L1151">
        <v>20030320</v>
      </c>
      <c r="M1151" t="s">
        <v>3417</v>
      </c>
      <c r="N1151">
        <v>235022</v>
      </c>
      <c r="P1151">
        <v>2</v>
      </c>
      <c r="Q1151" t="s">
        <v>348</v>
      </c>
      <c r="S1151" t="s">
        <v>541</v>
      </c>
      <c r="X1151" t="s">
        <v>350</v>
      </c>
      <c r="Z1151" t="s">
        <v>351</v>
      </c>
    </row>
    <row r="1152" spans="1:26">
      <c r="A1152" t="s">
        <v>3420</v>
      </c>
      <c r="B1152">
        <v>84939942</v>
      </c>
      <c r="C1152" t="s">
        <v>3418</v>
      </c>
      <c r="D1152" t="s">
        <v>3419</v>
      </c>
      <c r="E1152" t="s">
        <v>343</v>
      </c>
      <c r="F1152">
        <v>23</v>
      </c>
      <c r="G1152" t="s">
        <v>344</v>
      </c>
      <c r="H1152">
        <v>24576</v>
      </c>
      <c r="I1152" t="s">
        <v>3396</v>
      </c>
      <c r="J1152" t="s">
        <v>3397</v>
      </c>
      <c r="K1152" t="s">
        <v>3398</v>
      </c>
      <c r="L1152">
        <v>20010613</v>
      </c>
      <c r="M1152" t="s">
        <v>3420</v>
      </c>
      <c r="N1152">
        <v>235022</v>
      </c>
      <c r="P1152">
        <v>3</v>
      </c>
      <c r="Q1152" t="s">
        <v>348</v>
      </c>
      <c r="S1152" t="s">
        <v>541</v>
      </c>
      <c r="X1152" t="s">
        <v>350</v>
      </c>
      <c r="Z1152" t="s">
        <v>351</v>
      </c>
    </row>
    <row r="1153" spans="1:26">
      <c r="A1153" t="s">
        <v>3423</v>
      </c>
      <c r="B1153">
        <v>83941631</v>
      </c>
      <c r="C1153" t="s">
        <v>3421</v>
      </c>
      <c r="D1153" t="s">
        <v>3422</v>
      </c>
      <c r="E1153" t="s">
        <v>360</v>
      </c>
      <c r="F1153">
        <v>23</v>
      </c>
      <c r="G1153" t="s">
        <v>344</v>
      </c>
      <c r="H1153">
        <v>24576</v>
      </c>
      <c r="I1153" t="s">
        <v>3396</v>
      </c>
      <c r="J1153" t="s">
        <v>3397</v>
      </c>
      <c r="K1153" t="s">
        <v>3398</v>
      </c>
      <c r="L1153">
        <v>20010407</v>
      </c>
      <c r="M1153" t="s">
        <v>3423</v>
      </c>
      <c r="N1153">
        <v>235022</v>
      </c>
      <c r="P1153">
        <v>3</v>
      </c>
      <c r="Q1153" t="s">
        <v>348</v>
      </c>
      <c r="S1153" t="s">
        <v>541</v>
      </c>
      <c r="X1153" t="s">
        <v>350</v>
      </c>
      <c r="Z1153" t="s">
        <v>351</v>
      </c>
    </row>
    <row r="1154" spans="1:26">
      <c r="A1154" t="s">
        <v>3426</v>
      </c>
      <c r="B1154">
        <v>96786743</v>
      </c>
      <c r="C1154" t="s">
        <v>3424</v>
      </c>
      <c r="D1154" t="s">
        <v>3425</v>
      </c>
      <c r="E1154" t="s">
        <v>360</v>
      </c>
      <c r="F1154">
        <v>23</v>
      </c>
      <c r="G1154" t="s">
        <v>344</v>
      </c>
      <c r="H1154">
        <v>24576</v>
      </c>
      <c r="I1154" t="s">
        <v>3396</v>
      </c>
      <c r="J1154" t="s">
        <v>3397</v>
      </c>
      <c r="K1154" t="s">
        <v>3398</v>
      </c>
      <c r="L1154">
        <v>20021002</v>
      </c>
      <c r="M1154" t="s">
        <v>3426</v>
      </c>
      <c r="N1154">
        <v>235022</v>
      </c>
      <c r="P1154">
        <v>2</v>
      </c>
      <c r="Q1154" t="s">
        <v>348</v>
      </c>
      <c r="S1154" t="s">
        <v>541</v>
      </c>
      <c r="X1154" t="s">
        <v>350</v>
      </c>
      <c r="Z1154" t="s">
        <v>351</v>
      </c>
    </row>
    <row r="1155" spans="1:26">
      <c r="A1155" t="s">
        <v>3429</v>
      </c>
      <c r="B1155">
        <v>96787037</v>
      </c>
      <c r="C1155" t="s">
        <v>3427</v>
      </c>
      <c r="D1155" t="s">
        <v>3428</v>
      </c>
      <c r="E1155" t="s">
        <v>360</v>
      </c>
      <c r="F1155">
        <v>23</v>
      </c>
      <c r="G1155" t="s">
        <v>344</v>
      </c>
      <c r="H1155">
        <v>24576</v>
      </c>
      <c r="I1155" t="s">
        <v>3396</v>
      </c>
      <c r="J1155" t="s">
        <v>3397</v>
      </c>
      <c r="K1155" t="s">
        <v>3398</v>
      </c>
      <c r="L1155">
        <v>20020529</v>
      </c>
      <c r="M1155" t="s">
        <v>3429</v>
      </c>
      <c r="N1155">
        <v>235022</v>
      </c>
      <c r="P1155">
        <v>2</v>
      </c>
      <c r="Q1155" t="s">
        <v>348</v>
      </c>
      <c r="S1155" t="s">
        <v>541</v>
      </c>
      <c r="X1155" t="s">
        <v>350</v>
      </c>
      <c r="Z1155" t="s">
        <v>351</v>
      </c>
    </row>
    <row r="1156" spans="1:26">
      <c r="A1156" t="s">
        <v>3432</v>
      </c>
      <c r="B1156">
        <v>96787340</v>
      </c>
      <c r="C1156" t="s">
        <v>3430</v>
      </c>
      <c r="D1156" t="s">
        <v>3431</v>
      </c>
      <c r="E1156" t="s">
        <v>360</v>
      </c>
      <c r="F1156">
        <v>23</v>
      </c>
      <c r="G1156" t="s">
        <v>344</v>
      </c>
      <c r="H1156">
        <v>24576</v>
      </c>
      <c r="I1156" t="s">
        <v>3396</v>
      </c>
      <c r="J1156" t="s">
        <v>3397</v>
      </c>
      <c r="K1156" t="s">
        <v>3398</v>
      </c>
      <c r="L1156">
        <v>20021105</v>
      </c>
      <c r="M1156" t="s">
        <v>3432</v>
      </c>
      <c r="N1156">
        <v>235022</v>
      </c>
      <c r="P1156">
        <v>2</v>
      </c>
      <c r="Q1156" t="s">
        <v>348</v>
      </c>
      <c r="S1156" t="s">
        <v>541</v>
      </c>
      <c r="X1156" t="s">
        <v>350</v>
      </c>
      <c r="Z1156" t="s">
        <v>351</v>
      </c>
    </row>
    <row r="1157" spans="1:26">
      <c r="A1157" t="s">
        <v>3435</v>
      </c>
      <c r="B1157">
        <v>84940025</v>
      </c>
      <c r="C1157" t="s">
        <v>3433</v>
      </c>
      <c r="D1157" t="s">
        <v>3434</v>
      </c>
      <c r="E1157" t="s">
        <v>343</v>
      </c>
      <c r="F1157">
        <v>23</v>
      </c>
      <c r="G1157" t="s">
        <v>344</v>
      </c>
      <c r="H1157">
        <v>24576</v>
      </c>
      <c r="I1157" t="s">
        <v>3396</v>
      </c>
      <c r="J1157" t="s">
        <v>3397</v>
      </c>
      <c r="K1157" t="s">
        <v>3398</v>
      </c>
      <c r="L1157">
        <v>20010618</v>
      </c>
      <c r="M1157" t="s">
        <v>3435</v>
      </c>
      <c r="N1157">
        <v>235022</v>
      </c>
      <c r="P1157">
        <v>3</v>
      </c>
      <c r="Q1157" t="s">
        <v>348</v>
      </c>
      <c r="S1157" t="s">
        <v>541</v>
      </c>
      <c r="X1157" t="s">
        <v>350</v>
      </c>
      <c r="Z1157" t="s">
        <v>351</v>
      </c>
    </row>
    <row r="1158" spans="1:26">
      <c r="A1158" t="s">
        <v>3437</v>
      </c>
      <c r="B1158">
        <v>96786137</v>
      </c>
      <c r="C1158" t="s">
        <v>3436</v>
      </c>
      <c r="D1158" t="s">
        <v>411</v>
      </c>
      <c r="E1158" t="s">
        <v>343</v>
      </c>
      <c r="F1158">
        <v>23</v>
      </c>
      <c r="G1158" t="s">
        <v>344</v>
      </c>
      <c r="H1158">
        <v>24576</v>
      </c>
      <c r="I1158" t="s">
        <v>3396</v>
      </c>
      <c r="J1158" t="s">
        <v>3397</v>
      </c>
      <c r="K1158" t="s">
        <v>3398</v>
      </c>
      <c r="L1158">
        <v>20020928</v>
      </c>
      <c r="M1158" t="s">
        <v>3437</v>
      </c>
      <c r="N1158">
        <v>235022</v>
      </c>
      <c r="P1158">
        <v>2</v>
      </c>
      <c r="Q1158" t="s">
        <v>348</v>
      </c>
      <c r="S1158" t="s">
        <v>541</v>
      </c>
      <c r="X1158" t="s">
        <v>350</v>
      </c>
      <c r="Z1158" t="s">
        <v>351</v>
      </c>
    </row>
    <row r="1159" spans="1:26">
      <c r="A1159" t="s">
        <v>3440</v>
      </c>
      <c r="B1159">
        <v>96785742</v>
      </c>
      <c r="C1159" t="s">
        <v>3438</v>
      </c>
      <c r="D1159" t="s">
        <v>3439</v>
      </c>
      <c r="E1159" t="s">
        <v>343</v>
      </c>
      <c r="F1159">
        <v>23</v>
      </c>
      <c r="G1159" t="s">
        <v>344</v>
      </c>
      <c r="H1159">
        <v>24576</v>
      </c>
      <c r="I1159" t="s">
        <v>3396</v>
      </c>
      <c r="J1159" t="s">
        <v>3397</v>
      </c>
      <c r="K1159" t="s">
        <v>3398</v>
      </c>
      <c r="L1159">
        <v>20030104</v>
      </c>
      <c r="M1159" t="s">
        <v>3440</v>
      </c>
      <c r="N1159">
        <v>235022</v>
      </c>
      <c r="P1159">
        <v>2</v>
      </c>
      <c r="Q1159" t="s">
        <v>348</v>
      </c>
      <c r="S1159" t="s">
        <v>541</v>
      </c>
      <c r="X1159" t="s">
        <v>350</v>
      </c>
      <c r="Z1159" t="s">
        <v>351</v>
      </c>
    </row>
    <row r="1160" spans="1:26">
      <c r="A1160" t="s">
        <v>3443</v>
      </c>
      <c r="B1160">
        <v>96787441</v>
      </c>
      <c r="C1160" t="s">
        <v>3441</v>
      </c>
      <c r="D1160" t="s">
        <v>3442</v>
      </c>
      <c r="E1160" t="s">
        <v>360</v>
      </c>
      <c r="F1160">
        <v>23</v>
      </c>
      <c r="G1160" t="s">
        <v>344</v>
      </c>
      <c r="H1160">
        <v>24576</v>
      </c>
      <c r="I1160" t="s">
        <v>3396</v>
      </c>
      <c r="J1160" t="s">
        <v>3397</v>
      </c>
      <c r="K1160" t="s">
        <v>3398</v>
      </c>
      <c r="L1160">
        <v>20030321</v>
      </c>
      <c r="M1160" t="s">
        <v>3443</v>
      </c>
      <c r="N1160">
        <v>235022</v>
      </c>
      <c r="P1160">
        <v>2</v>
      </c>
      <c r="Q1160" t="s">
        <v>348</v>
      </c>
      <c r="S1160" t="s">
        <v>541</v>
      </c>
      <c r="X1160" t="s">
        <v>350</v>
      </c>
      <c r="Z1160" t="s">
        <v>351</v>
      </c>
    </row>
    <row r="1161" spans="1:26">
      <c r="A1161" t="s">
        <v>3446</v>
      </c>
      <c r="B1161">
        <v>84939639</v>
      </c>
      <c r="C1161" t="s">
        <v>3444</v>
      </c>
      <c r="D1161" t="s">
        <v>3445</v>
      </c>
      <c r="E1161" t="s">
        <v>343</v>
      </c>
      <c r="F1161">
        <v>23</v>
      </c>
      <c r="G1161" t="s">
        <v>344</v>
      </c>
      <c r="H1161">
        <v>24576</v>
      </c>
      <c r="I1161" t="s">
        <v>3396</v>
      </c>
      <c r="J1161" t="s">
        <v>3397</v>
      </c>
      <c r="K1161" t="s">
        <v>3398</v>
      </c>
      <c r="L1161">
        <v>20011213</v>
      </c>
      <c r="M1161" t="s">
        <v>3446</v>
      </c>
      <c r="N1161">
        <v>235022</v>
      </c>
      <c r="P1161">
        <v>3</v>
      </c>
      <c r="Q1161" t="s">
        <v>348</v>
      </c>
      <c r="S1161" t="s">
        <v>541</v>
      </c>
      <c r="X1161" t="s">
        <v>350</v>
      </c>
      <c r="Z1161" t="s">
        <v>351</v>
      </c>
    </row>
    <row r="1162" spans="1:26">
      <c r="A1162" t="s">
        <v>3449</v>
      </c>
      <c r="B1162">
        <v>84940126</v>
      </c>
      <c r="C1162" t="s">
        <v>3447</v>
      </c>
      <c r="D1162" t="s">
        <v>3448</v>
      </c>
      <c r="E1162" t="s">
        <v>343</v>
      </c>
      <c r="F1162">
        <v>23</v>
      </c>
      <c r="G1162" t="s">
        <v>344</v>
      </c>
      <c r="H1162">
        <v>24576</v>
      </c>
      <c r="I1162" t="s">
        <v>3396</v>
      </c>
      <c r="J1162" t="s">
        <v>3397</v>
      </c>
      <c r="K1162" t="s">
        <v>3398</v>
      </c>
      <c r="L1162">
        <v>20011009</v>
      </c>
      <c r="M1162" t="s">
        <v>3449</v>
      </c>
      <c r="N1162">
        <v>235022</v>
      </c>
      <c r="P1162">
        <v>3</v>
      </c>
      <c r="Q1162" t="s">
        <v>348</v>
      </c>
      <c r="S1162" t="s">
        <v>541</v>
      </c>
      <c r="X1162" t="s">
        <v>350</v>
      </c>
      <c r="Z1162" t="s">
        <v>351</v>
      </c>
    </row>
    <row r="1163" spans="1:26">
      <c r="A1163" t="s">
        <v>3452</v>
      </c>
      <c r="B1163">
        <v>84941430</v>
      </c>
      <c r="C1163" t="s">
        <v>3450</v>
      </c>
      <c r="D1163" t="s">
        <v>3451</v>
      </c>
      <c r="E1163" t="s">
        <v>360</v>
      </c>
      <c r="F1163">
        <v>23</v>
      </c>
      <c r="G1163" t="s">
        <v>344</v>
      </c>
      <c r="H1163">
        <v>24576</v>
      </c>
      <c r="I1163" t="s">
        <v>3396</v>
      </c>
      <c r="J1163" t="s">
        <v>3397</v>
      </c>
      <c r="K1163" t="s">
        <v>3398</v>
      </c>
      <c r="L1163">
        <v>20020131</v>
      </c>
      <c r="M1163" t="s">
        <v>3452</v>
      </c>
      <c r="N1163">
        <v>235022</v>
      </c>
      <c r="P1163">
        <v>3</v>
      </c>
      <c r="Q1163" t="s">
        <v>348</v>
      </c>
      <c r="S1163" t="s">
        <v>541</v>
      </c>
      <c r="X1163" t="s">
        <v>350</v>
      </c>
      <c r="Z1163" t="s">
        <v>351</v>
      </c>
    </row>
    <row r="1164" spans="1:26">
      <c r="A1164" t="s">
        <v>3455</v>
      </c>
      <c r="B1164">
        <v>84941632</v>
      </c>
      <c r="C1164" t="s">
        <v>3453</v>
      </c>
      <c r="D1164" t="s">
        <v>3454</v>
      </c>
      <c r="E1164" t="s">
        <v>360</v>
      </c>
      <c r="F1164">
        <v>23</v>
      </c>
      <c r="G1164" t="s">
        <v>344</v>
      </c>
      <c r="H1164">
        <v>24576</v>
      </c>
      <c r="I1164" t="s">
        <v>3396</v>
      </c>
      <c r="J1164" t="s">
        <v>3397</v>
      </c>
      <c r="K1164" t="s">
        <v>3398</v>
      </c>
      <c r="L1164">
        <v>20010722</v>
      </c>
      <c r="M1164" t="s">
        <v>3455</v>
      </c>
      <c r="N1164">
        <v>235022</v>
      </c>
      <c r="P1164">
        <v>3</v>
      </c>
      <c r="Q1164" t="s">
        <v>348</v>
      </c>
      <c r="S1164" t="s">
        <v>541</v>
      </c>
      <c r="X1164" t="s">
        <v>350</v>
      </c>
      <c r="Z1164" t="s">
        <v>351</v>
      </c>
    </row>
    <row r="1165" spans="1:26">
      <c r="A1165" t="s">
        <v>3458</v>
      </c>
      <c r="B1165">
        <v>96786844</v>
      </c>
      <c r="C1165" t="s">
        <v>3456</v>
      </c>
      <c r="D1165" t="s">
        <v>3457</v>
      </c>
      <c r="E1165" t="s">
        <v>360</v>
      </c>
      <c r="F1165">
        <v>23</v>
      </c>
      <c r="G1165" t="s">
        <v>344</v>
      </c>
      <c r="H1165">
        <v>24576</v>
      </c>
      <c r="I1165" t="s">
        <v>3396</v>
      </c>
      <c r="J1165" t="s">
        <v>3397</v>
      </c>
      <c r="K1165" t="s">
        <v>3398</v>
      </c>
      <c r="L1165">
        <v>20020410</v>
      </c>
      <c r="M1165" t="s">
        <v>3458</v>
      </c>
      <c r="N1165">
        <v>235022</v>
      </c>
      <c r="P1165">
        <v>2</v>
      </c>
      <c r="Q1165" t="s">
        <v>348</v>
      </c>
      <c r="S1165" t="s">
        <v>541</v>
      </c>
      <c r="X1165" t="s">
        <v>350</v>
      </c>
      <c r="Z1165" t="s">
        <v>351</v>
      </c>
    </row>
    <row r="1166" spans="1:26">
      <c r="A1166" t="s">
        <v>3461</v>
      </c>
      <c r="B1166">
        <v>96786642</v>
      </c>
      <c r="C1166" t="s">
        <v>3459</v>
      </c>
      <c r="D1166" t="s">
        <v>3460</v>
      </c>
      <c r="E1166" t="s">
        <v>360</v>
      </c>
      <c r="F1166">
        <v>23</v>
      </c>
      <c r="G1166" t="s">
        <v>344</v>
      </c>
      <c r="H1166">
        <v>24576</v>
      </c>
      <c r="I1166" t="s">
        <v>3396</v>
      </c>
      <c r="J1166" t="s">
        <v>3397</v>
      </c>
      <c r="K1166" t="s">
        <v>3398</v>
      </c>
      <c r="L1166">
        <v>20020527</v>
      </c>
      <c r="M1166" t="s">
        <v>3461</v>
      </c>
      <c r="N1166">
        <v>235022</v>
      </c>
      <c r="P1166">
        <v>2</v>
      </c>
      <c r="Q1166" t="s">
        <v>348</v>
      </c>
      <c r="S1166" t="s">
        <v>541</v>
      </c>
      <c r="X1166" t="s">
        <v>350</v>
      </c>
      <c r="Z1166" t="s">
        <v>351</v>
      </c>
    </row>
    <row r="1167" spans="1:26">
      <c r="A1167" t="s">
        <v>3464</v>
      </c>
      <c r="B1167">
        <v>96786541</v>
      </c>
      <c r="C1167" t="s">
        <v>3462</v>
      </c>
      <c r="D1167" t="s">
        <v>3463</v>
      </c>
      <c r="E1167" t="s">
        <v>343</v>
      </c>
      <c r="F1167">
        <v>23</v>
      </c>
      <c r="G1167" t="s">
        <v>344</v>
      </c>
      <c r="H1167">
        <v>24576</v>
      </c>
      <c r="I1167" t="s">
        <v>3396</v>
      </c>
      <c r="J1167" t="s">
        <v>3397</v>
      </c>
      <c r="K1167" t="s">
        <v>3398</v>
      </c>
      <c r="L1167">
        <v>20030316</v>
      </c>
      <c r="M1167" t="s">
        <v>3464</v>
      </c>
      <c r="N1167">
        <v>235022</v>
      </c>
      <c r="P1167">
        <v>2</v>
      </c>
      <c r="Q1167" t="s">
        <v>348</v>
      </c>
      <c r="S1167" t="s">
        <v>541</v>
      </c>
      <c r="X1167" t="s">
        <v>350</v>
      </c>
      <c r="Z1167" t="s">
        <v>351</v>
      </c>
    </row>
    <row r="1168" spans="1:26">
      <c r="A1168" t="s">
        <v>3467</v>
      </c>
      <c r="B1168">
        <v>96786238</v>
      </c>
      <c r="C1168" t="s">
        <v>3465</v>
      </c>
      <c r="D1168" t="s">
        <v>3466</v>
      </c>
      <c r="E1168" t="s">
        <v>343</v>
      </c>
      <c r="F1168">
        <v>23</v>
      </c>
      <c r="G1168" t="s">
        <v>344</v>
      </c>
      <c r="H1168">
        <v>24576</v>
      </c>
      <c r="I1168" t="s">
        <v>3396</v>
      </c>
      <c r="J1168" t="s">
        <v>3397</v>
      </c>
      <c r="K1168" t="s">
        <v>3398</v>
      </c>
      <c r="L1168">
        <v>20030131</v>
      </c>
      <c r="M1168" t="s">
        <v>3467</v>
      </c>
      <c r="N1168">
        <v>235022</v>
      </c>
      <c r="P1168">
        <v>2</v>
      </c>
      <c r="Q1168" t="s">
        <v>348</v>
      </c>
      <c r="S1168" t="s">
        <v>541</v>
      </c>
      <c r="X1168" t="s">
        <v>350</v>
      </c>
      <c r="Z1168" t="s">
        <v>351</v>
      </c>
    </row>
    <row r="1169" spans="1:26">
      <c r="A1169" t="s">
        <v>3470</v>
      </c>
      <c r="B1169">
        <v>96787542</v>
      </c>
      <c r="C1169" t="s">
        <v>3468</v>
      </c>
      <c r="D1169" t="s">
        <v>3469</v>
      </c>
      <c r="E1169" t="s">
        <v>360</v>
      </c>
      <c r="F1169">
        <v>23</v>
      </c>
      <c r="G1169" t="s">
        <v>344</v>
      </c>
      <c r="H1169">
        <v>24576</v>
      </c>
      <c r="I1169" t="s">
        <v>3396</v>
      </c>
      <c r="J1169" t="s">
        <v>3397</v>
      </c>
      <c r="K1169" t="s">
        <v>3398</v>
      </c>
      <c r="L1169">
        <v>20021218</v>
      </c>
      <c r="M1169" t="s">
        <v>3470</v>
      </c>
      <c r="N1169">
        <v>235022</v>
      </c>
      <c r="P1169">
        <v>2</v>
      </c>
      <c r="Q1169" t="s">
        <v>348</v>
      </c>
      <c r="S1169" t="s">
        <v>541</v>
      </c>
      <c r="X1169" t="s">
        <v>350</v>
      </c>
      <c r="Z1169" t="s">
        <v>351</v>
      </c>
    </row>
    <row r="1170" spans="1:26">
      <c r="A1170" t="s">
        <v>3473</v>
      </c>
      <c r="B1170">
        <v>96785944</v>
      </c>
      <c r="C1170" t="s">
        <v>3471</v>
      </c>
      <c r="D1170" t="s">
        <v>3472</v>
      </c>
      <c r="E1170" t="s">
        <v>343</v>
      </c>
      <c r="F1170">
        <v>23</v>
      </c>
      <c r="G1170" t="s">
        <v>344</v>
      </c>
      <c r="H1170">
        <v>24576</v>
      </c>
      <c r="I1170" t="s">
        <v>3396</v>
      </c>
      <c r="J1170" t="s">
        <v>3397</v>
      </c>
      <c r="K1170" t="s">
        <v>3398</v>
      </c>
      <c r="L1170">
        <v>20020427</v>
      </c>
      <c r="M1170" t="s">
        <v>3473</v>
      </c>
      <c r="N1170">
        <v>235022</v>
      </c>
      <c r="P1170">
        <v>2</v>
      </c>
      <c r="Q1170" t="s">
        <v>348</v>
      </c>
      <c r="S1170" t="s">
        <v>541</v>
      </c>
      <c r="X1170" t="s">
        <v>350</v>
      </c>
      <c r="Z1170" t="s">
        <v>351</v>
      </c>
    </row>
    <row r="1171" spans="1:26">
      <c r="A1171" t="s">
        <v>3476</v>
      </c>
      <c r="B1171">
        <v>96785540</v>
      </c>
      <c r="C1171" t="s">
        <v>3474</v>
      </c>
      <c r="D1171" t="s">
        <v>3475</v>
      </c>
      <c r="E1171" t="s">
        <v>343</v>
      </c>
      <c r="F1171">
        <v>23</v>
      </c>
      <c r="G1171" t="s">
        <v>344</v>
      </c>
      <c r="H1171">
        <v>24576</v>
      </c>
      <c r="I1171" t="s">
        <v>3396</v>
      </c>
      <c r="J1171" t="s">
        <v>3397</v>
      </c>
      <c r="K1171" t="s">
        <v>3398</v>
      </c>
      <c r="L1171">
        <v>20020123</v>
      </c>
      <c r="M1171" t="s">
        <v>3476</v>
      </c>
      <c r="N1171">
        <v>235022</v>
      </c>
      <c r="P1171">
        <v>3</v>
      </c>
      <c r="Q1171" t="s">
        <v>348</v>
      </c>
      <c r="S1171" t="s">
        <v>541</v>
      </c>
      <c r="X1171" t="s">
        <v>350</v>
      </c>
      <c r="Z1171" t="s">
        <v>351</v>
      </c>
    </row>
    <row r="1172" spans="1:26">
      <c r="A1172" t="s">
        <v>3479</v>
      </c>
      <c r="B1172">
        <v>85135628</v>
      </c>
      <c r="C1172" t="s">
        <v>3477</v>
      </c>
      <c r="D1172" t="s">
        <v>3478</v>
      </c>
      <c r="E1172" t="s">
        <v>343</v>
      </c>
      <c r="F1172">
        <v>23</v>
      </c>
      <c r="G1172" t="s">
        <v>344</v>
      </c>
      <c r="H1172">
        <v>24576</v>
      </c>
      <c r="I1172" t="s">
        <v>3396</v>
      </c>
      <c r="J1172" t="s">
        <v>3397</v>
      </c>
      <c r="K1172" t="s">
        <v>3398</v>
      </c>
      <c r="L1172">
        <v>20011029</v>
      </c>
      <c r="M1172" t="s">
        <v>3479</v>
      </c>
      <c r="N1172">
        <v>235022</v>
      </c>
      <c r="P1172">
        <v>2</v>
      </c>
      <c r="Q1172" t="s">
        <v>348</v>
      </c>
      <c r="S1172" t="s">
        <v>541</v>
      </c>
      <c r="X1172" t="s">
        <v>350</v>
      </c>
      <c r="Z1172" t="s">
        <v>351</v>
      </c>
    </row>
    <row r="1173" spans="1:26">
      <c r="A1173" t="s">
        <v>3482</v>
      </c>
      <c r="B1173">
        <v>96786036</v>
      </c>
      <c r="C1173" t="s">
        <v>3480</v>
      </c>
      <c r="D1173" t="s">
        <v>3481</v>
      </c>
      <c r="E1173" t="s">
        <v>343</v>
      </c>
      <c r="F1173">
        <v>23</v>
      </c>
      <c r="G1173" t="s">
        <v>344</v>
      </c>
      <c r="H1173">
        <v>24576</v>
      </c>
      <c r="I1173" t="s">
        <v>3396</v>
      </c>
      <c r="J1173" t="s">
        <v>3397</v>
      </c>
      <c r="K1173" t="s">
        <v>3398</v>
      </c>
      <c r="L1173">
        <v>20020515</v>
      </c>
      <c r="M1173" t="s">
        <v>3482</v>
      </c>
      <c r="N1173">
        <v>235022</v>
      </c>
      <c r="P1173">
        <v>2</v>
      </c>
      <c r="Q1173" t="s">
        <v>348</v>
      </c>
      <c r="S1173" t="s">
        <v>541</v>
      </c>
      <c r="X1173" t="s">
        <v>350</v>
      </c>
      <c r="Z1173" t="s">
        <v>351</v>
      </c>
    </row>
    <row r="1174" spans="1:26">
      <c r="A1174" t="s">
        <v>3485</v>
      </c>
      <c r="B1174">
        <v>96787138</v>
      </c>
      <c r="C1174" t="s">
        <v>3483</v>
      </c>
      <c r="D1174" t="s">
        <v>3484</v>
      </c>
      <c r="E1174" t="s">
        <v>360</v>
      </c>
      <c r="F1174">
        <v>23</v>
      </c>
      <c r="G1174" t="s">
        <v>344</v>
      </c>
      <c r="H1174">
        <v>24576</v>
      </c>
      <c r="I1174" t="s">
        <v>3396</v>
      </c>
      <c r="J1174" t="s">
        <v>3397</v>
      </c>
      <c r="K1174" t="s">
        <v>3398</v>
      </c>
      <c r="L1174">
        <v>20020801</v>
      </c>
      <c r="M1174" t="s">
        <v>3485</v>
      </c>
      <c r="N1174">
        <v>235022</v>
      </c>
      <c r="P1174">
        <v>2</v>
      </c>
      <c r="Q1174" t="s">
        <v>348</v>
      </c>
      <c r="S1174" t="s">
        <v>541</v>
      </c>
      <c r="X1174" t="s">
        <v>350</v>
      </c>
      <c r="Z1174" t="s">
        <v>351</v>
      </c>
    </row>
    <row r="1175" spans="1:26">
      <c r="A1175" t="s">
        <v>3488</v>
      </c>
      <c r="B1175">
        <v>96785843</v>
      </c>
      <c r="C1175" t="s">
        <v>3486</v>
      </c>
      <c r="D1175" t="s">
        <v>3487</v>
      </c>
      <c r="E1175" t="s">
        <v>343</v>
      </c>
      <c r="F1175">
        <v>23</v>
      </c>
      <c r="G1175" t="s">
        <v>344</v>
      </c>
      <c r="H1175">
        <v>24576</v>
      </c>
      <c r="I1175" t="s">
        <v>3396</v>
      </c>
      <c r="J1175" t="s">
        <v>3397</v>
      </c>
      <c r="K1175" t="s">
        <v>3398</v>
      </c>
      <c r="L1175">
        <v>20021123</v>
      </c>
      <c r="M1175" t="s">
        <v>3488</v>
      </c>
      <c r="N1175">
        <v>235022</v>
      </c>
      <c r="P1175">
        <v>2</v>
      </c>
      <c r="Q1175" t="s">
        <v>348</v>
      </c>
      <c r="S1175" t="s">
        <v>541</v>
      </c>
      <c r="X1175" t="s">
        <v>350</v>
      </c>
      <c r="Z1175" t="s">
        <v>351</v>
      </c>
    </row>
    <row r="1176" spans="1:26">
      <c r="A1176" t="s">
        <v>3491</v>
      </c>
      <c r="B1176">
        <v>96786440</v>
      </c>
      <c r="C1176" t="s">
        <v>3489</v>
      </c>
      <c r="D1176" t="s">
        <v>3490</v>
      </c>
      <c r="E1176" t="s">
        <v>343</v>
      </c>
      <c r="F1176">
        <v>23</v>
      </c>
      <c r="G1176" t="s">
        <v>344</v>
      </c>
      <c r="H1176">
        <v>24576</v>
      </c>
      <c r="I1176" t="s">
        <v>3396</v>
      </c>
      <c r="J1176" t="s">
        <v>3397</v>
      </c>
      <c r="K1176" t="s">
        <v>3398</v>
      </c>
      <c r="L1176">
        <v>20030215</v>
      </c>
      <c r="M1176" t="s">
        <v>3491</v>
      </c>
      <c r="N1176">
        <v>235022</v>
      </c>
      <c r="P1176">
        <v>2</v>
      </c>
      <c r="Q1176" t="s">
        <v>348</v>
      </c>
      <c r="S1176" t="s">
        <v>541</v>
      </c>
      <c r="X1176" t="s">
        <v>350</v>
      </c>
      <c r="Z1176" t="s">
        <v>351</v>
      </c>
    </row>
    <row r="1177" spans="1:26">
      <c r="A1177" t="s">
        <v>3494</v>
      </c>
      <c r="B1177">
        <v>95792436</v>
      </c>
      <c r="C1177" t="s">
        <v>3492</v>
      </c>
      <c r="D1177" t="s">
        <v>3493</v>
      </c>
      <c r="E1177" t="s">
        <v>343</v>
      </c>
      <c r="F1177">
        <v>23</v>
      </c>
      <c r="G1177" t="s">
        <v>344</v>
      </c>
      <c r="H1177">
        <v>24576</v>
      </c>
      <c r="I1177" t="s">
        <v>3396</v>
      </c>
      <c r="J1177" t="s">
        <v>3397</v>
      </c>
      <c r="K1177" t="s">
        <v>3398</v>
      </c>
      <c r="L1177">
        <v>20021203</v>
      </c>
      <c r="M1177" t="s">
        <v>3494</v>
      </c>
      <c r="N1177">
        <v>235022</v>
      </c>
      <c r="P1177">
        <v>2</v>
      </c>
      <c r="Q1177" t="s">
        <v>348</v>
      </c>
      <c r="S1177" t="s">
        <v>541</v>
      </c>
      <c r="X1177" t="s">
        <v>350</v>
      </c>
      <c r="Z1177" t="s">
        <v>351</v>
      </c>
    </row>
    <row r="1178" spans="1:26">
      <c r="A1178" t="s">
        <v>3497</v>
      </c>
      <c r="B1178">
        <v>96786339</v>
      </c>
      <c r="C1178" t="s">
        <v>3495</v>
      </c>
      <c r="D1178" t="s">
        <v>3496</v>
      </c>
      <c r="E1178" t="s">
        <v>343</v>
      </c>
      <c r="F1178">
        <v>23</v>
      </c>
      <c r="G1178" t="s">
        <v>344</v>
      </c>
      <c r="H1178">
        <v>24576</v>
      </c>
      <c r="I1178" t="s">
        <v>3396</v>
      </c>
      <c r="J1178" t="s">
        <v>3397</v>
      </c>
      <c r="K1178" t="s">
        <v>3398</v>
      </c>
      <c r="L1178">
        <v>20021105</v>
      </c>
      <c r="M1178" t="s">
        <v>3497</v>
      </c>
      <c r="N1178">
        <v>235022</v>
      </c>
      <c r="P1178">
        <v>2</v>
      </c>
      <c r="Q1178" t="s">
        <v>348</v>
      </c>
      <c r="S1178" t="s">
        <v>541</v>
      </c>
      <c r="X1178" t="s">
        <v>350</v>
      </c>
      <c r="Z1178" t="s">
        <v>351</v>
      </c>
    </row>
    <row r="1179" spans="1:26">
      <c r="A1179" t="s">
        <v>3500</v>
      </c>
      <c r="B1179">
        <v>95792335</v>
      </c>
      <c r="C1179" t="s">
        <v>3498</v>
      </c>
      <c r="D1179" t="s">
        <v>3499</v>
      </c>
      <c r="E1179" t="s">
        <v>343</v>
      </c>
      <c r="F1179">
        <v>23</v>
      </c>
      <c r="G1179" t="s">
        <v>344</v>
      </c>
      <c r="H1179">
        <v>24576</v>
      </c>
      <c r="I1179" t="s">
        <v>3396</v>
      </c>
      <c r="J1179" t="s">
        <v>3397</v>
      </c>
      <c r="K1179" t="s">
        <v>3398</v>
      </c>
      <c r="L1179">
        <v>20030129</v>
      </c>
      <c r="M1179" t="s">
        <v>3500</v>
      </c>
      <c r="N1179">
        <v>235022</v>
      </c>
      <c r="P1179">
        <v>2</v>
      </c>
      <c r="Q1179" t="s">
        <v>348</v>
      </c>
      <c r="S1179" t="s">
        <v>541</v>
      </c>
      <c r="X1179" t="s">
        <v>350</v>
      </c>
      <c r="Z1179" t="s">
        <v>351</v>
      </c>
    </row>
    <row r="1180" spans="1:26">
      <c r="A1180" t="s">
        <v>3503</v>
      </c>
      <c r="B1180">
        <v>83942127</v>
      </c>
      <c r="C1180" t="s">
        <v>3501</v>
      </c>
      <c r="D1180" t="s">
        <v>3502</v>
      </c>
      <c r="E1180" t="s">
        <v>343</v>
      </c>
      <c r="F1180">
        <v>23</v>
      </c>
      <c r="G1180" t="s">
        <v>344</v>
      </c>
      <c r="H1180">
        <v>24576</v>
      </c>
      <c r="I1180" t="s">
        <v>3396</v>
      </c>
      <c r="J1180" t="s">
        <v>3397</v>
      </c>
      <c r="K1180" t="s">
        <v>3398</v>
      </c>
      <c r="L1180">
        <v>20010430</v>
      </c>
      <c r="M1180" t="s">
        <v>3503</v>
      </c>
      <c r="N1180">
        <v>235022</v>
      </c>
      <c r="P1180">
        <v>3</v>
      </c>
      <c r="Q1180" t="s">
        <v>348</v>
      </c>
      <c r="S1180" t="s">
        <v>541</v>
      </c>
      <c r="X1180" t="s">
        <v>350</v>
      </c>
      <c r="Z1180" t="s">
        <v>351</v>
      </c>
    </row>
    <row r="1181" spans="1:26">
      <c r="A1181" t="s">
        <v>3506</v>
      </c>
      <c r="B1181">
        <v>95792234</v>
      </c>
      <c r="C1181" t="s">
        <v>3504</v>
      </c>
      <c r="D1181" t="s">
        <v>3505</v>
      </c>
      <c r="E1181" t="s">
        <v>343</v>
      </c>
      <c r="F1181">
        <v>23</v>
      </c>
      <c r="G1181" t="s">
        <v>344</v>
      </c>
      <c r="H1181">
        <v>24576</v>
      </c>
      <c r="I1181" t="s">
        <v>3396</v>
      </c>
      <c r="J1181" t="s">
        <v>3397</v>
      </c>
      <c r="K1181" t="s">
        <v>3398</v>
      </c>
      <c r="L1181">
        <v>20020502</v>
      </c>
      <c r="M1181" t="s">
        <v>3506</v>
      </c>
      <c r="N1181">
        <v>235022</v>
      </c>
      <c r="P1181">
        <v>2</v>
      </c>
      <c r="Q1181" t="s">
        <v>348</v>
      </c>
      <c r="S1181" t="s">
        <v>541</v>
      </c>
      <c r="X1181" t="s">
        <v>350</v>
      </c>
      <c r="Z1181" t="s">
        <v>351</v>
      </c>
    </row>
    <row r="1182" spans="1:26">
      <c r="A1182" t="s">
        <v>3509</v>
      </c>
      <c r="B1182">
        <v>84940227</v>
      </c>
      <c r="C1182" t="s">
        <v>3507</v>
      </c>
      <c r="D1182" t="s">
        <v>3508</v>
      </c>
      <c r="E1182" t="s">
        <v>343</v>
      </c>
      <c r="F1182">
        <v>23</v>
      </c>
      <c r="G1182" t="s">
        <v>344</v>
      </c>
      <c r="H1182">
        <v>24576</v>
      </c>
      <c r="I1182" t="s">
        <v>3396</v>
      </c>
      <c r="J1182" t="s">
        <v>3397</v>
      </c>
      <c r="K1182" t="s">
        <v>3398</v>
      </c>
      <c r="L1182">
        <v>20010801</v>
      </c>
      <c r="M1182" t="s">
        <v>3509</v>
      </c>
      <c r="N1182">
        <v>235022</v>
      </c>
      <c r="P1182">
        <v>3</v>
      </c>
      <c r="Q1182" t="s">
        <v>348</v>
      </c>
      <c r="S1182" t="s">
        <v>541</v>
      </c>
      <c r="X1182" t="s">
        <v>350</v>
      </c>
      <c r="Z1182" t="s">
        <v>351</v>
      </c>
    </row>
    <row r="1183" spans="1:26">
      <c r="A1183" t="s">
        <v>3512</v>
      </c>
      <c r="B1183">
        <v>84940328</v>
      </c>
      <c r="C1183" t="s">
        <v>3510</v>
      </c>
      <c r="D1183" t="s">
        <v>3511</v>
      </c>
      <c r="E1183" t="s">
        <v>343</v>
      </c>
      <c r="F1183">
        <v>23</v>
      </c>
      <c r="G1183" t="s">
        <v>344</v>
      </c>
      <c r="H1183">
        <v>24576</v>
      </c>
      <c r="I1183" t="s">
        <v>3396</v>
      </c>
      <c r="J1183" t="s">
        <v>3397</v>
      </c>
      <c r="K1183" t="s">
        <v>3398</v>
      </c>
      <c r="L1183">
        <v>20020329</v>
      </c>
      <c r="M1183" t="s">
        <v>3512</v>
      </c>
      <c r="N1183">
        <v>235022</v>
      </c>
      <c r="P1183">
        <v>3</v>
      </c>
      <c r="Q1183" t="s">
        <v>348</v>
      </c>
      <c r="S1183" t="s">
        <v>541</v>
      </c>
      <c r="X1183" t="s">
        <v>350</v>
      </c>
      <c r="Z1183" t="s">
        <v>351</v>
      </c>
    </row>
    <row r="1184" spans="1:26">
      <c r="A1184" t="s">
        <v>3515</v>
      </c>
      <c r="B1184">
        <v>84941834</v>
      </c>
      <c r="C1184" t="s">
        <v>3513</v>
      </c>
      <c r="D1184" t="s">
        <v>3514</v>
      </c>
      <c r="E1184" t="s">
        <v>360</v>
      </c>
      <c r="F1184">
        <v>23</v>
      </c>
      <c r="G1184" t="s">
        <v>344</v>
      </c>
      <c r="H1184">
        <v>24576</v>
      </c>
      <c r="I1184" t="s">
        <v>3396</v>
      </c>
      <c r="J1184" t="s">
        <v>3397</v>
      </c>
      <c r="K1184" t="s">
        <v>3398</v>
      </c>
      <c r="L1184">
        <v>20010506</v>
      </c>
      <c r="M1184" t="s">
        <v>3515</v>
      </c>
      <c r="N1184">
        <v>235022</v>
      </c>
      <c r="P1184">
        <v>3</v>
      </c>
      <c r="Q1184" t="s">
        <v>348</v>
      </c>
      <c r="S1184" t="s">
        <v>541</v>
      </c>
      <c r="X1184" t="s">
        <v>350</v>
      </c>
      <c r="Z1184" t="s">
        <v>351</v>
      </c>
    </row>
    <row r="1185" spans="1:26">
      <c r="A1185" t="s">
        <v>3518</v>
      </c>
      <c r="B1185">
        <v>95881940</v>
      </c>
      <c r="C1185" t="s">
        <v>3516</v>
      </c>
      <c r="D1185" t="s">
        <v>3517</v>
      </c>
      <c r="E1185" t="s">
        <v>343</v>
      </c>
      <c r="F1185">
        <v>23</v>
      </c>
      <c r="G1185" t="s">
        <v>344</v>
      </c>
      <c r="H1185">
        <v>24576</v>
      </c>
      <c r="I1185" t="s">
        <v>3396</v>
      </c>
      <c r="J1185" t="s">
        <v>3397</v>
      </c>
      <c r="K1185" t="s">
        <v>3398</v>
      </c>
      <c r="L1185">
        <v>20020918</v>
      </c>
      <c r="M1185" t="s">
        <v>3518</v>
      </c>
      <c r="N1185">
        <v>235022</v>
      </c>
      <c r="P1185">
        <v>2</v>
      </c>
      <c r="Q1185" t="s">
        <v>348</v>
      </c>
      <c r="S1185" t="s">
        <v>541</v>
      </c>
      <c r="X1185" t="s">
        <v>350</v>
      </c>
      <c r="Z1185" t="s">
        <v>351</v>
      </c>
    </row>
    <row r="1186" spans="1:26">
      <c r="A1186" t="s">
        <v>3521</v>
      </c>
      <c r="B1186">
        <v>84941935</v>
      </c>
      <c r="C1186" t="s">
        <v>3519</v>
      </c>
      <c r="D1186" t="s">
        <v>3520</v>
      </c>
      <c r="E1186" t="s">
        <v>360</v>
      </c>
      <c r="F1186">
        <v>23</v>
      </c>
      <c r="G1186" t="s">
        <v>344</v>
      </c>
      <c r="H1186">
        <v>24576</v>
      </c>
      <c r="I1186" t="s">
        <v>3396</v>
      </c>
      <c r="J1186" t="s">
        <v>3397</v>
      </c>
      <c r="K1186" t="s">
        <v>3398</v>
      </c>
      <c r="L1186">
        <v>20010421</v>
      </c>
      <c r="M1186" t="s">
        <v>3521</v>
      </c>
      <c r="N1186">
        <v>235022</v>
      </c>
      <c r="P1186">
        <v>3</v>
      </c>
      <c r="Q1186" t="s">
        <v>348</v>
      </c>
      <c r="S1186" t="s">
        <v>541</v>
      </c>
      <c r="X1186" t="s">
        <v>350</v>
      </c>
      <c r="Z1186" t="s">
        <v>351</v>
      </c>
    </row>
    <row r="1187" spans="1:26">
      <c r="A1187" t="s">
        <v>3526</v>
      </c>
      <c r="B1187">
        <v>96773537</v>
      </c>
      <c r="C1187" t="s">
        <v>3522</v>
      </c>
      <c r="D1187" t="s">
        <v>3523</v>
      </c>
      <c r="E1187" t="s">
        <v>343</v>
      </c>
      <c r="F1187">
        <v>23</v>
      </c>
      <c r="G1187" t="s">
        <v>344</v>
      </c>
      <c r="H1187">
        <v>24402</v>
      </c>
      <c r="I1187" t="s">
        <v>3524</v>
      </c>
      <c r="J1187" t="s">
        <v>3525</v>
      </c>
      <c r="K1187" t="s">
        <v>3524</v>
      </c>
      <c r="L1187">
        <v>20020829</v>
      </c>
      <c r="M1187" t="s">
        <v>3526</v>
      </c>
      <c r="N1187">
        <v>235420</v>
      </c>
      <c r="P1187">
        <v>2</v>
      </c>
      <c r="Q1187" t="s">
        <v>348</v>
      </c>
      <c r="S1187" t="s">
        <v>541</v>
      </c>
      <c r="X1187" t="s">
        <v>350</v>
      </c>
      <c r="Z1187" t="s">
        <v>351</v>
      </c>
    </row>
    <row r="1188" spans="1:26">
      <c r="A1188" t="s">
        <v>3529</v>
      </c>
      <c r="B1188">
        <v>85006524</v>
      </c>
      <c r="C1188" t="s">
        <v>3527</v>
      </c>
      <c r="D1188" t="s">
        <v>3528</v>
      </c>
      <c r="E1188" t="s">
        <v>343</v>
      </c>
      <c r="F1188">
        <v>23</v>
      </c>
      <c r="G1188" t="s">
        <v>344</v>
      </c>
      <c r="H1188">
        <v>24402</v>
      </c>
      <c r="I1188" t="s">
        <v>3524</v>
      </c>
      <c r="J1188" t="s">
        <v>3525</v>
      </c>
      <c r="K1188" t="s">
        <v>3524</v>
      </c>
      <c r="L1188">
        <v>20010626</v>
      </c>
      <c r="M1188" t="s">
        <v>3529</v>
      </c>
      <c r="N1188">
        <v>235420</v>
      </c>
      <c r="P1188">
        <v>3</v>
      </c>
      <c r="Q1188" t="s">
        <v>348</v>
      </c>
      <c r="S1188" t="s">
        <v>541</v>
      </c>
      <c r="X1188" t="s">
        <v>350</v>
      </c>
      <c r="Z1188" t="s">
        <v>351</v>
      </c>
    </row>
    <row r="1189" spans="1:26">
      <c r="A1189" t="s">
        <v>3532</v>
      </c>
      <c r="B1189">
        <v>83732932</v>
      </c>
      <c r="C1189" t="s">
        <v>3530</v>
      </c>
      <c r="D1189" t="s">
        <v>3531</v>
      </c>
      <c r="E1189" t="s">
        <v>343</v>
      </c>
      <c r="F1189">
        <v>23</v>
      </c>
      <c r="G1189" t="s">
        <v>344</v>
      </c>
      <c r="H1189">
        <v>24402</v>
      </c>
      <c r="I1189" t="s">
        <v>3524</v>
      </c>
      <c r="J1189" t="s">
        <v>3525</v>
      </c>
      <c r="K1189" t="s">
        <v>3524</v>
      </c>
      <c r="L1189">
        <v>20020119</v>
      </c>
      <c r="M1189" t="s">
        <v>3532</v>
      </c>
      <c r="N1189">
        <v>235420</v>
      </c>
      <c r="P1189">
        <v>3</v>
      </c>
      <c r="Q1189" t="s">
        <v>348</v>
      </c>
      <c r="S1189" t="s">
        <v>541</v>
      </c>
      <c r="X1189" t="s">
        <v>350</v>
      </c>
      <c r="Z1189" t="s">
        <v>351</v>
      </c>
    </row>
    <row r="1190" spans="1:26">
      <c r="A1190" t="s">
        <v>3535</v>
      </c>
      <c r="B1190">
        <v>96772233</v>
      </c>
      <c r="C1190" t="s">
        <v>3533</v>
      </c>
      <c r="D1190" t="s">
        <v>3534</v>
      </c>
      <c r="E1190" t="s">
        <v>343</v>
      </c>
      <c r="F1190">
        <v>23</v>
      </c>
      <c r="G1190" t="s">
        <v>344</v>
      </c>
      <c r="H1190">
        <v>24402</v>
      </c>
      <c r="I1190" t="s">
        <v>3524</v>
      </c>
      <c r="J1190" t="s">
        <v>3525</v>
      </c>
      <c r="K1190" t="s">
        <v>3524</v>
      </c>
      <c r="L1190">
        <v>20020812</v>
      </c>
      <c r="M1190" t="s">
        <v>3535</v>
      </c>
      <c r="N1190">
        <v>235420</v>
      </c>
      <c r="P1190">
        <v>2</v>
      </c>
      <c r="Q1190" t="s">
        <v>348</v>
      </c>
      <c r="S1190" t="s">
        <v>541</v>
      </c>
      <c r="X1190" t="s">
        <v>350</v>
      </c>
      <c r="Z1190" t="s">
        <v>351</v>
      </c>
    </row>
    <row r="1191" spans="1:26">
      <c r="A1191" t="s">
        <v>3538</v>
      </c>
      <c r="B1191">
        <v>96771838</v>
      </c>
      <c r="C1191" t="s">
        <v>3536</v>
      </c>
      <c r="D1191" t="s">
        <v>3537</v>
      </c>
      <c r="E1191" t="s">
        <v>343</v>
      </c>
      <c r="F1191">
        <v>23</v>
      </c>
      <c r="G1191" t="s">
        <v>344</v>
      </c>
      <c r="H1191">
        <v>24402</v>
      </c>
      <c r="I1191" t="s">
        <v>3524</v>
      </c>
      <c r="J1191" t="s">
        <v>3525</v>
      </c>
      <c r="K1191" t="s">
        <v>3524</v>
      </c>
      <c r="L1191">
        <v>20020607</v>
      </c>
      <c r="M1191" t="s">
        <v>3538</v>
      </c>
      <c r="N1191">
        <v>235420</v>
      </c>
      <c r="P1191">
        <v>3</v>
      </c>
      <c r="Q1191" t="s">
        <v>348</v>
      </c>
      <c r="S1191" t="s">
        <v>541</v>
      </c>
      <c r="X1191" t="s">
        <v>350</v>
      </c>
      <c r="Z1191" t="s">
        <v>351</v>
      </c>
    </row>
    <row r="1192" spans="1:26">
      <c r="A1192" t="s">
        <v>3541</v>
      </c>
      <c r="B1192">
        <v>96772435</v>
      </c>
      <c r="C1192" t="s">
        <v>3539</v>
      </c>
      <c r="D1192" t="s">
        <v>3540</v>
      </c>
      <c r="E1192" t="s">
        <v>343</v>
      </c>
      <c r="F1192">
        <v>23</v>
      </c>
      <c r="G1192" t="s">
        <v>344</v>
      </c>
      <c r="H1192">
        <v>24402</v>
      </c>
      <c r="I1192" t="s">
        <v>3524</v>
      </c>
      <c r="J1192" t="s">
        <v>3525</v>
      </c>
      <c r="K1192" t="s">
        <v>3524</v>
      </c>
      <c r="L1192">
        <v>20020915</v>
      </c>
      <c r="M1192" t="s">
        <v>3541</v>
      </c>
      <c r="N1192">
        <v>235420</v>
      </c>
      <c r="P1192">
        <v>2</v>
      </c>
      <c r="Q1192" t="s">
        <v>348</v>
      </c>
      <c r="S1192" t="s">
        <v>541</v>
      </c>
      <c r="X1192" t="s">
        <v>350</v>
      </c>
      <c r="Z1192" t="s">
        <v>351</v>
      </c>
    </row>
    <row r="1193" spans="1:26">
      <c r="A1193" t="s">
        <v>3544</v>
      </c>
      <c r="B1193">
        <v>96773436</v>
      </c>
      <c r="C1193" t="s">
        <v>3542</v>
      </c>
      <c r="D1193" t="s">
        <v>3543</v>
      </c>
      <c r="E1193" t="s">
        <v>343</v>
      </c>
      <c r="F1193">
        <v>23</v>
      </c>
      <c r="G1193" t="s">
        <v>344</v>
      </c>
      <c r="H1193">
        <v>24402</v>
      </c>
      <c r="I1193" t="s">
        <v>3524</v>
      </c>
      <c r="J1193" t="s">
        <v>3525</v>
      </c>
      <c r="K1193" t="s">
        <v>3524</v>
      </c>
      <c r="L1193">
        <v>20021006</v>
      </c>
      <c r="M1193" t="s">
        <v>3544</v>
      </c>
      <c r="N1193">
        <v>235420</v>
      </c>
      <c r="P1193">
        <v>2</v>
      </c>
      <c r="Q1193" t="s">
        <v>348</v>
      </c>
      <c r="S1193" t="s">
        <v>541</v>
      </c>
      <c r="X1193" t="s">
        <v>350</v>
      </c>
      <c r="Z1193" t="s">
        <v>351</v>
      </c>
    </row>
    <row r="1194" spans="1:26">
      <c r="A1194" t="s">
        <v>3547</v>
      </c>
      <c r="B1194">
        <v>96771535</v>
      </c>
      <c r="C1194" t="s">
        <v>3545</v>
      </c>
      <c r="D1194" t="s">
        <v>3546</v>
      </c>
      <c r="E1194" t="s">
        <v>343</v>
      </c>
      <c r="F1194">
        <v>23</v>
      </c>
      <c r="G1194" t="s">
        <v>344</v>
      </c>
      <c r="H1194">
        <v>24402</v>
      </c>
      <c r="I1194" t="s">
        <v>3524</v>
      </c>
      <c r="J1194" t="s">
        <v>3525</v>
      </c>
      <c r="K1194" t="s">
        <v>3524</v>
      </c>
      <c r="L1194">
        <v>20010417</v>
      </c>
      <c r="M1194" t="s">
        <v>3547</v>
      </c>
      <c r="N1194">
        <v>235420</v>
      </c>
      <c r="P1194">
        <v>3</v>
      </c>
      <c r="Q1194" t="s">
        <v>348</v>
      </c>
      <c r="S1194" t="s">
        <v>541</v>
      </c>
      <c r="X1194" t="s">
        <v>350</v>
      </c>
      <c r="Z1194" t="s">
        <v>351</v>
      </c>
    </row>
    <row r="1195" spans="1:26">
      <c r="A1195" t="s">
        <v>3550</v>
      </c>
      <c r="B1195">
        <v>96771737</v>
      </c>
      <c r="C1195" t="s">
        <v>3548</v>
      </c>
      <c r="D1195" t="s">
        <v>3549</v>
      </c>
      <c r="E1195" t="s">
        <v>343</v>
      </c>
      <c r="F1195">
        <v>23</v>
      </c>
      <c r="G1195" t="s">
        <v>344</v>
      </c>
      <c r="H1195">
        <v>24402</v>
      </c>
      <c r="I1195" t="s">
        <v>3524</v>
      </c>
      <c r="J1195" t="s">
        <v>3525</v>
      </c>
      <c r="K1195" t="s">
        <v>3524</v>
      </c>
      <c r="L1195">
        <v>20030309</v>
      </c>
      <c r="M1195" t="s">
        <v>3550</v>
      </c>
      <c r="N1195">
        <v>235420</v>
      </c>
      <c r="P1195">
        <v>2</v>
      </c>
      <c r="Q1195" t="s">
        <v>348</v>
      </c>
      <c r="S1195" t="s">
        <v>541</v>
      </c>
      <c r="X1195" t="s">
        <v>350</v>
      </c>
      <c r="Z1195" t="s">
        <v>351</v>
      </c>
    </row>
    <row r="1196" spans="1:26">
      <c r="A1196" t="s">
        <v>3553</v>
      </c>
      <c r="B1196">
        <v>96770433</v>
      </c>
      <c r="C1196" t="s">
        <v>3551</v>
      </c>
      <c r="D1196" t="s">
        <v>3552</v>
      </c>
      <c r="E1196" t="s">
        <v>343</v>
      </c>
      <c r="F1196">
        <v>23</v>
      </c>
      <c r="G1196" t="s">
        <v>344</v>
      </c>
      <c r="H1196">
        <v>24402</v>
      </c>
      <c r="I1196" t="s">
        <v>3524</v>
      </c>
      <c r="J1196" t="s">
        <v>3525</v>
      </c>
      <c r="K1196" t="s">
        <v>3524</v>
      </c>
      <c r="L1196">
        <v>20010914</v>
      </c>
      <c r="M1196" t="s">
        <v>3553</v>
      </c>
      <c r="N1196">
        <v>235420</v>
      </c>
      <c r="P1196">
        <v>3</v>
      </c>
      <c r="Q1196" t="s">
        <v>348</v>
      </c>
      <c r="S1196" t="s">
        <v>541</v>
      </c>
      <c r="X1196" t="s">
        <v>350</v>
      </c>
      <c r="Z1196" t="s">
        <v>351</v>
      </c>
    </row>
    <row r="1197" spans="1:26">
      <c r="A1197" t="s">
        <v>3556</v>
      </c>
      <c r="B1197">
        <v>85006726</v>
      </c>
      <c r="C1197" t="s">
        <v>3554</v>
      </c>
      <c r="D1197" t="s">
        <v>3555</v>
      </c>
      <c r="E1197" t="s">
        <v>343</v>
      </c>
      <c r="F1197">
        <v>23</v>
      </c>
      <c r="G1197" t="s">
        <v>344</v>
      </c>
      <c r="H1197">
        <v>24402</v>
      </c>
      <c r="I1197" t="s">
        <v>3524</v>
      </c>
      <c r="J1197" t="s">
        <v>3525</v>
      </c>
      <c r="K1197" t="s">
        <v>3524</v>
      </c>
      <c r="L1197">
        <v>20020107</v>
      </c>
      <c r="M1197" t="s">
        <v>3556</v>
      </c>
      <c r="N1197">
        <v>235420</v>
      </c>
      <c r="P1197">
        <v>3</v>
      </c>
      <c r="Q1197" t="s">
        <v>348</v>
      </c>
      <c r="S1197" t="s">
        <v>541</v>
      </c>
      <c r="X1197" t="s">
        <v>350</v>
      </c>
      <c r="Z1197" t="s">
        <v>351</v>
      </c>
    </row>
    <row r="1198" spans="1:26">
      <c r="A1198" t="s">
        <v>3559</v>
      </c>
      <c r="B1198">
        <v>96773234</v>
      </c>
      <c r="C1198" t="s">
        <v>3557</v>
      </c>
      <c r="D1198" t="s">
        <v>3558</v>
      </c>
      <c r="E1198" t="s">
        <v>343</v>
      </c>
      <c r="F1198">
        <v>23</v>
      </c>
      <c r="G1198" t="s">
        <v>344</v>
      </c>
      <c r="H1198">
        <v>24402</v>
      </c>
      <c r="I1198" t="s">
        <v>3524</v>
      </c>
      <c r="J1198" t="s">
        <v>3525</v>
      </c>
      <c r="K1198" t="s">
        <v>3524</v>
      </c>
      <c r="L1198">
        <v>20020614</v>
      </c>
      <c r="M1198" t="s">
        <v>3559</v>
      </c>
      <c r="N1198">
        <v>235420</v>
      </c>
      <c r="P1198">
        <v>2</v>
      </c>
      <c r="Q1198" t="s">
        <v>348</v>
      </c>
      <c r="S1198" t="s">
        <v>541</v>
      </c>
      <c r="X1198" t="s">
        <v>350</v>
      </c>
      <c r="Z1198" t="s">
        <v>351</v>
      </c>
    </row>
    <row r="1199" spans="1:26">
      <c r="A1199" t="s">
        <v>3562</v>
      </c>
      <c r="B1199">
        <v>85007222</v>
      </c>
      <c r="C1199" t="s">
        <v>3560</v>
      </c>
      <c r="D1199" t="s">
        <v>3561</v>
      </c>
      <c r="E1199" t="s">
        <v>343</v>
      </c>
      <c r="F1199">
        <v>23</v>
      </c>
      <c r="G1199" t="s">
        <v>344</v>
      </c>
      <c r="H1199">
        <v>24402</v>
      </c>
      <c r="I1199" t="s">
        <v>3524</v>
      </c>
      <c r="J1199" t="s">
        <v>3525</v>
      </c>
      <c r="K1199" t="s">
        <v>3524</v>
      </c>
      <c r="L1199">
        <v>20010718</v>
      </c>
      <c r="M1199" t="s">
        <v>3562</v>
      </c>
      <c r="N1199">
        <v>235420</v>
      </c>
      <c r="P1199">
        <v>3</v>
      </c>
      <c r="Q1199" t="s">
        <v>348</v>
      </c>
      <c r="S1199" t="s">
        <v>541</v>
      </c>
      <c r="X1199" t="s">
        <v>350</v>
      </c>
      <c r="Z1199" t="s">
        <v>351</v>
      </c>
    </row>
    <row r="1200" spans="1:26">
      <c r="A1200" t="s">
        <v>3565</v>
      </c>
      <c r="B1200">
        <v>85006928</v>
      </c>
      <c r="C1200" t="s">
        <v>3563</v>
      </c>
      <c r="D1200" t="s">
        <v>3564</v>
      </c>
      <c r="E1200" t="s">
        <v>343</v>
      </c>
      <c r="F1200">
        <v>23</v>
      </c>
      <c r="G1200" t="s">
        <v>344</v>
      </c>
      <c r="H1200">
        <v>24402</v>
      </c>
      <c r="I1200" t="s">
        <v>3524</v>
      </c>
      <c r="J1200" t="s">
        <v>3525</v>
      </c>
      <c r="K1200" t="s">
        <v>3524</v>
      </c>
      <c r="L1200">
        <v>20020224</v>
      </c>
      <c r="M1200" t="s">
        <v>3565</v>
      </c>
      <c r="N1200">
        <v>235420</v>
      </c>
      <c r="P1200">
        <v>3</v>
      </c>
      <c r="Q1200" t="s">
        <v>348</v>
      </c>
      <c r="S1200" t="s">
        <v>541</v>
      </c>
      <c r="X1200" t="s">
        <v>350</v>
      </c>
      <c r="Z1200" t="s">
        <v>351</v>
      </c>
    </row>
    <row r="1201" spans="1:26">
      <c r="A1201" t="s">
        <v>3568</v>
      </c>
      <c r="B1201">
        <v>96772031</v>
      </c>
      <c r="C1201" t="s">
        <v>3566</v>
      </c>
      <c r="D1201" t="s">
        <v>3567</v>
      </c>
      <c r="E1201" t="s">
        <v>343</v>
      </c>
      <c r="F1201">
        <v>23</v>
      </c>
      <c r="G1201" t="s">
        <v>344</v>
      </c>
      <c r="H1201">
        <v>24402</v>
      </c>
      <c r="I1201" t="s">
        <v>3524</v>
      </c>
      <c r="J1201" t="s">
        <v>3525</v>
      </c>
      <c r="K1201" t="s">
        <v>3524</v>
      </c>
      <c r="L1201">
        <v>20020617</v>
      </c>
      <c r="M1201" t="s">
        <v>3568</v>
      </c>
      <c r="N1201">
        <v>235420</v>
      </c>
      <c r="P1201">
        <v>2</v>
      </c>
      <c r="Q1201" t="s">
        <v>348</v>
      </c>
      <c r="S1201" t="s">
        <v>541</v>
      </c>
      <c r="X1201" t="s">
        <v>350</v>
      </c>
      <c r="Z1201" t="s">
        <v>351</v>
      </c>
    </row>
    <row r="1202" spans="1:26">
      <c r="A1202" t="s">
        <v>3571</v>
      </c>
      <c r="B1202">
        <v>96771939</v>
      </c>
      <c r="C1202" t="s">
        <v>3569</v>
      </c>
      <c r="D1202" t="s">
        <v>3570</v>
      </c>
      <c r="E1202" t="s">
        <v>343</v>
      </c>
      <c r="F1202">
        <v>23</v>
      </c>
      <c r="G1202" t="s">
        <v>344</v>
      </c>
      <c r="H1202">
        <v>24402</v>
      </c>
      <c r="I1202" t="s">
        <v>3524</v>
      </c>
      <c r="J1202" t="s">
        <v>3525</v>
      </c>
      <c r="K1202" t="s">
        <v>3524</v>
      </c>
      <c r="L1202">
        <v>20020607</v>
      </c>
      <c r="M1202" t="s">
        <v>3571</v>
      </c>
      <c r="N1202">
        <v>235420</v>
      </c>
      <c r="P1202">
        <v>2</v>
      </c>
      <c r="Q1202" t="s">
        <v>348</v>
      </c>
      <c r="S1202" t="s">
        <v>541</v>
      </c>
      <c r="X1202" t="s">
        <v>350</v>
      </c>
      <c r="Z1202" t="s">
        <v>351</v>
      </c>
    </row>
    <row r="1203" spans="1:26">
      <c r="A1203" t="s">
        <v>3574</v>
      </c>
      <c r="B1203">
        <v>85006625</v>
      </c>
      <c r="C1203" t="s">
        <v>3572</v>
      </c>
      <c r="D1203" t="s">
        <v>3573</v>
      </c>
      <c r="E1203" t="s">
        <v>343</v>
      </c>
      <c r="F1203">
        <v>23</v>
      </c>
      <c r="G1203" t="s">
        <v>344</v>
      </c>
      <c r="H1203">
        <v>24402</v>
      </c>
      <c r="I1203" t="s">
        <v>3524</v>
      </c>
      <c r="J1203" t="s">
        <v>3525</v>
      </c>
      <c r="K1203" t="s">
        <v>3524</v>
      </c>
      <c r="L1203">
        <v>20010422</v>
      </c>
      <c r="M1203" t="s">
        <v>3574</v>
      </c>
      <c r="N1203">
        <v>235420</v>
      </c>
      <c r="P1203">
        <v>3</v>
      </c>
      <c r="Q1203" t="s">
        <v>348</v>
      </c>
      <c r="S1203" t="s">
        <v>541</v>
      </c>
      <c r="X1203" t="s">
        <v>350</v>
      </c>
      <c r="Z1203" t="s">
        <v>351</v>
      </c>
    </row>
    <row r="1204" spans="1:26">
      <c r="A1204" t="s">
        <v>3577</v>
      </c>
      <c r="B1204">
        <v>85007121</v>
      </c>
      <c r="C1204" t="s">
        <v>3575</v>
      </c>
      <c r="D1204" t="s">
        <v>3576</v>
      </c>
      <c r="E1204" t="s">
        <v>343</v>
      </c>
      <c r="F1204">
        <v>23</v>
      </c>
      <c r="G1204" t="s">
        <v>344</v>
      </c>
      <c r="H1204">
        <v>24402</v>
      </c>
      <c r="I1204" t="s">
        <v>3524</v>
      </c>
      <c r="J1204" t="s">
        <v>3525</v>
      </c>
      <c r="K1204" t="s">
        <v>3524</v>
      </c>
      <c r="L1204">
        <v>20010421</v>
      </c>
      <c r="M1204" t="s">
        <v>3577</v>
      </c>
      <c r="N1204">
        <v>235420</v>
      </c>
      <c r="P1204">
        <v>3</v>
      </c>
      <c r="Q1204" t="s">
        <v>348</v>
      </c>
      <c r="S1204" t="s">
        <v>541</v>
      </c>
      <c r="X1204" t="s">
        <v>350</v>
      </c>
      <c r="Z1204" t="s">
        <v>351</v>
      </c>
    </row>
    <row r="1205" spans="1:26">
      <c r="A1205" t="s">
        <v>3580</v>
      </c>
      <c r="B1205">
        <v>96770635</v>
      </c>
      <c r="C1205" t="s">
        <v>3578</v>
      </c>
      <c r="D1205" t="s">
        <v>3579</v>
      </c>
      <c r="E1205" t="s">
        <v>343</v>
      </c>
      <c r="F1205">
        <v>23</v>
      </c>
      <c r="G1205" t="s">
        <v>344</v>
      </c>
      <c r="H1205">
        <v>24402</v>
      </c>
      <c r="I1205" t="s">
        <v>3524</v>
      </c>
      <c r="J1205" t="s">
        <v>3525</v>
      </c>
      <c r="K1205" t="s">
        <v>3524</v>
      </c>
      <c r="L1205">
        <v>20010501</v>
      </c>
      <c r="M1205" t="s">
        <v>3580</v>
      </c>
      <c r="N1205">
        <v>235420</v>
      </c>
      <c r="P1205">
        <v>3</v>
      </c>
      <c r="Q1205" t="s">
        <v>348</v>
      </c>
      <c r="S1205" t="s">
        <v>541</v>
      </c>
      <c r="X1205" t="s">
        <v>350</v>
      </c>
      <c r="Z1205" t="s">
        <v>351</v>
      </c>
    </row>
    <row r="1206" spans="1:26">
      <c r="A1206" t="s">
        <v>3583</v>
      </c>
      <c r="B1206">
        <v>85006827</v>
      </c>
      <c r="C1206" t="s">
        <v>3581</v>
      </c>
      <c r="D1206" t="s">
        <v>3582</v>
      </c>
      <c r="E1206" t="s">
        <v>343</v>
      </c>
      <c r="F1206">
        <v>23</v>
      </c>
      <c r="G1206" t="s">
        <v>344</v>
      </c>
      <c r="H1206">
        <v>24402</v>
      </c>
      <c r="I1206" t="s">
        <v>3524</v>
      </c>
      <c r="J1206" t="s">
        <v>3525</v>
      </c>
      <c r="K1206" t="s">
        <v>3524</v>
      </c>
      <c r="L1206">
        <v>20010905</v>
      </c>
      <c r="M1206" t="s">
        <v>3583</v>
      </c>
      <c r="N1206">
        <v>235420</v>
      </c>
      <c r="P1206">
        <v>3</v>
      </c>
      <c r="Q1206" t="s">
        <v>348</v>
      </c>
      <c r="S1206" t="s">
        <v>541</v>
      </c>
      <c r="X1206" t="s">
        <v>350</v>
      </c>
      <c r="Z1206" t="s">
        <v>351</v>
      </c>
    </row>
    <row r="1207" spans="1:26">
      <c r="A1207" t="s">
        <v>3586</v>
      </c>
      <c r="B1207">
        <v>96770938</v>
      </c>
      <c r="C1207" t="s">
        <v>3584</v>
      </c>
      <c r="D1207" t="s">
        <v>3585</v>
      </c>
      <c r="E1207" t="s">
        <v>343</v>
      </c>
      <c r="F1207">
        <v>23</v>
      </c>
      <c r="G1207" t="s">
        <v>344</v>
      </c>
      <c r="H1207">
        <v>24402</v>
      </c>
      <c r="I1207" t="s">
        <v>3524</v>
      </c>
      <c r="J1207" t="s">
        <v>3525</v>
      </c>
      <c r="K1207" t="s">
        <v>3524</v>
      </c>
      <c r="L1207">
        <v>20010804</v>
      </c>
      <c r="M1207" t="s">
        <v>3586</v>
      </c>
      <c r="N1207">
        <v>235420</v>
      </c>
      <c r="P1207">
        <v>3</v>
      </c>
      <c r="Q1207" t="s">
        <v>348</v>
      </c>
      <c r="S1207" t="s">
        <v>541</v>
      </c>
      <c r="X1207" t="s">
        <v>350</v>
      </c>
      <c r="Z1207" t="s">
        <v>351</v>
      </c>
    </row>
    <row r="1208" spans="1:26">
      <c r="A1208" t="s">
        <v>3589</v>
      </c>
      <c r="B1208">
        <v>96771636</v>
      </c>
      <c r="C1208" t="s">
        <v>3587</v>
      </c>
      <c r="D1208" t="s">
        <v>3588</v>
      </c>
      <c r="E1208" t="s">
        <v>343</v>
      </c>
      <c r="F1208">
        <v>23</v>
      </c>
      <c r="G1208" t="s">
        <v>344</v>
      </c>
      <c r="H1208">
        <v>24402</v>
      </c>
      <c r="I1208" t="s">
        <v>3524</v>
      </c>
      <c r="J1208" t="s">
        <v>3525</v>
      </c>
      <c r="K1208" t="s">
        <v>3524</v>
      </c>
      <c r="L1208">
        <v>20020413</v>
      </c>
      <c r="M1208" t="s">
        <v>3589</v>
      </c>
      <c r="N1208">
        <v>235420</v>
      </c>
      <c r="P1208">
        <v>2</v>
      </c>
      <c r="Q1208" t="s">
        <v>348</v>
      </c>
      <c r="S1208" t="s">
        <v>541</v>
      </c>
      <c r="X1208" t="s">
        <v>350</v>
      </c>
      <c r="Z1208" t="s">
        <v>351</v>
      </c>
    </row>
    <row r="1209" spans="1:26">
      <c r="A1209" t="s">
        <v>3592</v>
      </c>
      <c r="B1209">
        <v>96773638</v>
      </c>
      <c r="C1209" t="s">
        <v>3590</v>
      </c>
      <c r="D1209" t="s">
        <v>3591</v>
      </c>
      <c r="E1209" t="s">
        <v>343</v>
      </c>
      <c r="F1209">
        <v>23</v>
      </c>
      <c r="G1209" t="s">
        <v>344</v>
      </c>
      <c r="H1209">
        <v>24402</v>
      </c>
      <c r="I1209" t="s">
        <v>3524</v>
      </c>
      <c r="J1209" t="s">
        <v>3525</v>
      </c>
      <c r="K1209" t="s">
        <v>3524</v>
      </c>
      <c r="L1209">
        <v>20020711</v>
      </c>
      <c r="M1209" t="s">
        <v>3592</v>
      </c>
      <c r="N1209">
        <v>235420</v>
      </c>
      <c r="P1209">
        <v>2</v>
      </c>
      <c r="Q1209" t="s">
        <v>348</v>
      </c>
      <c r="S1209" t="s">
        <v>541</v>
      </c>
      <c r="X1209" t="s">
        <v>350</v>
      </c>
      <c r="Z1209" t="s">
        <v>351</v>
      </c>
    </row>
    <row r="1210" spans="1:26">
      <c r="A1210" t="s">
        <v>3595</v>
      </c>
      <c r="B1210">
        <v>95799443</v>
      </c>
      <c r="C1210" t="s">
        <v>3593</v>
      </c>
      <c r="D1210" t="s">
        <v>3594</v>
      </c>
      <c r="E1210" t="s">
        <v>343</v>
      </c>
      <c r="F1210">
        <v>23</v>
      </c>
      <c r="G1210" t="s">
        <v>344</v>
      </c>
      <c r="H1210">
        <v>24402</v>
      </c>
      <c r="I1210" t="s">
        <v>3524</v>
      </c>
      <c r="J1210" t="s">
        <v>3525</v>
      </c>
      <c r="K1210" t="s">
        <v>3524</v>
      </c>
      <c r="L1210">
        <v>20020611</v>
      </c>
      <c r="M1210" t="s">
        <v>3595</v>
      </c>
      <c r="N1210">
        <v>235420</v>
      </c>
      <c r="P1210">
        <v>2</v>
      </c>
      <c r="Q1210" t="s">
        <v>348</v>
      </c>
      <c r="S1210" t="s">
        <v>541</v>
      </c>
      <c r="X1210" t="s">
        <v>350</v>
      </c>
      <c r="Z1210" t="s">
        <v>351</v>
      </c>
    </row>
    <row r="1211" spans="1:26">
      <c r="A1211" t="s">
        <v>3598</v>
      </c>
      <c r="B1211">
        <v>85007020</v>
      </c>
      <c r="C1211" t="s">
        <v>3596</v>
      </c>
      <c r="D1211" t="s">
        <v>3597</v>
      </c>
      <c r="E1211" t="s">
        <v>343</v>
      </c>
      <c r="F1211">
        <v>23</v>
      </c>
      <c r="G1211" t="s">
        <v>344</v>
      </c>
      <c r="H1211">
        <v>24402</v>
      </c>
      <c r="I1211" t="s">
        <v>3524</v>
      </c>
      <c r="J1211" t="s">
        <v>3525</v>
      </c>
      <c r="K1211" t="s">
        <v>3524</v>
      </c>
      <c r="L1211">
        <v>20010411</v>
      </c>
      <c r="M1211" t="s">
        <v>3598</v>
      </c>
      <c r="N1211">
        <v>235420</v>
      </c>
      <c r="P1211">
        <v>3</v>
      </c>
      <c r="Q1211" t="s">
        <v>348</v>
      </c>
      <c r="S1211" t="s">
        <v>541</v>
      </c>
      <c r="X1211" t="s">
        <v>350</v>
      </c>
      <c r="Z1211" t="s">
        <v>351</v>
      </c>
    </row>
    <row r="1212" spans="1:26">
      <c r="A1212" t="s">
        <v>3601</v>
      </c>
      <c r="B1212">
        <v>96772132</v>
      </c>
      <c r="C1212" t="s">
        <v>3599</v>
      </c>
      <c r="D1212" t="s">
        <v>3600</v>
      </c>
      <c r="E1212" t="s">
        <v>343</v>
      </c>
      <c r="F1212">
        <v>23</v>
      </c>
      <c r="G1212" t="s">
        <v>344</v>
      </c>
      <c r="H1212">
        <v>24402</v>
      </c>
      <c r="I1212" t="s">
        <v>3524</v>
      </c>
      <c r="J1212" t="s">
        <v>3525</v>
      </c>
      <c r="K1212" t="s">
        <v>3524</v>
      </c>
      <c r="L1212">
        <v>20020726</v>
      </c>
      <c r="M1212" t="s">
        <v>3601</v>
      </c>
      <c r="N1212">
        <v>235420</v>
      </c>
      <c r="P1212">
        <v>2</v>
      </c>
      <c r="Q1212" t="s">
        <v>348</v>
      </c>
      <c r="S1212" t="s">
        <v>541</v>
      </c>
      <c r="X1212" t="s">
        <v>350</v>
      </c>
      <c r="Z1212" t="s">
        <v>351</v>
      </c>
    </row>
    <row r="1213" spans="1:26">
      <c r="A1213" t="s">
        <v>3620</v>
      </c>
      <c r="B1213">
        <v>96677237</v>
      </c>
      <c r="C1213" t="s">
        <v>3615</v>
      </c>
      <c r="D1213" t="s">
        <v>3616</v>
      </c>
      <c r="E1213" t="s">
        <v>360</v>
      </c>
      <c r="F1213">
        <v>23</v>
      </c>
      <c r="G1213" t="s">
        <v>344</v>
      </c>
      <c r="H1213">
        <v>24288</v>
      </c>
      <c r="I1213" t="s">
        <v>3617</v>
      </c>
      <c r="J1213" t="s">
        <v>3618</v>
      </c>
      <c r="K1213" t="s">
        <v>3619</v>
      </c>
      <c r="L1213">
        <v>20020404</v>
      </c>
      <c r="M1213" t="s">
        <v>3620</v>
      </c>
      <c r="N1213">
        <v>235063</v>
      </c>
      <c r="P1213">
        <v>2</v>
      </c>
      <c r="Q1213" t="s">
        <v>348</v>
      </c>
      <c r="S1213" t="s">
        <v>541</v>
      </c>
      <c r="X1213" t="s">
        <v>350</v>
      </c>
      <c r="Z1213" t="s">
        <v>351</v>
      </c>
    </row>
    <row r="1214" spans="1:26">
      <c r="A1214" t="s">
        <v>3623</v>
      </c>
      <c r="B1214">
        <v>85454834</v>
      </c>
      <c r="C1214" t="s">
        <v>3621</v>
      </c>
      <c r="D1214" t="s">
        <v>3622</v>
      </c>
      <c r="E1214" t="s">
        <v>343</v>
      </c>
      <c r="F1214">
        <v>23</v>
      </c>
      <c r="G1214" t="s">
        <v>344</v>
      </c>
      <c r="H1214">
        <v>24288</v>
      </c>
      <c r="I1214" t="s">
        <v>3617</v>
      </c>
      <c r="J1214" t="s">
        <v>3618</v>
      </c>
      <c r="K1214" t="s">
        <v>3619</v>
      </c>
      <c r="L1214">
        <v>20010803</v>
      </c>
      <c r="M1214" t="s">
        <v>3623</v>
      </c>
      <c r="N1214">
        <v>235063</v>
      </c>
      <c r="P1214">
        <v>3</v>
      </c>
      <c r="Q1214" t="s">
        <v>348</v>
      </c>
      <c r="S1214" t="s">
        <v>541</v>
      </c>
      <c r="X1214" t="s">
        <v>350</v>
      </c>
      <c r="Z1214" t="s">
        <v>351</v>
      </c>
    </row>
    <row r="1215" spans="1:26">
      <c r="A1215" t="s">
        <v>3626</v>
      </c>
      <c r="B1215">
        <v>82141420</v>
      </c>
      <c r="C1215" t="s">
        <v>3624</v>
      </c>
      <c r="D1215" t="s">
        <v>3625</v>
      </c>
      <c r="E1215" t="s">
        <v>343</v>
      </c>
      <c r="F1215">
        <v>23</v>
      </c>
      <c r="G1215" t="s">
        <v>344</v>
      </c>
      <c r="H1215">
        <v>24288</v>
      </c>
      <c r="I1215" t="s">
        <v>3617</v>
      </c>
      <c r="J1215" t="s">
        <v>3618</v>
      </c>
      <c r="K1215" t="s">
        <v>3619</v>
      </c>
      <c r="L1215">
        <v>20010405</v>
      </c>
      <c r="M1215" t="s">
        <v>3626</v>
      </c>
      <c r="N1215">
        <v>235063</v>
      </c>
      <c r="P1215">
        <v>3</v>
      </c>
      <c r="Q1215" t="s">
        <v>348</v>
      </c>
      <c r="S1215" t="s">
        <v>541</v>
      </c>
      <c r="X1215" t="s">
        <v>350</v>
      </c>
      <c r="Z1215" t="s">
        <v>351</v>
      </c>
    </row>
    <row r="1216" spans="1:26">
      <c r="A1216" t="s">
        <v>3629</v>
      </c>
      <c r="B1216">
        <v>94136427</v>
      </c>
      <c r="C1216" t="s">
        <v>3627</v>
      </c>
      <c r="D1216" t="s">
        <v>3628</v>
      </c>
      <c r="E1216" t="s">
        <v>360</v>
      </c>
      <c r="F1216">
        <v>23</v>
      </c>
      <c r="G1216" t="s">
        <v>344</v>
      </c>
      <c r="H1216">
        <v>24288</v>
      </c>
      <c r="I1216" t="s">
        <v>3617</v>
      </c>
      <c r="J1216" t="s">
        <v>3618</v>
      </c>
      <c r="K1216" t="s">
        <v>3619</v>
      </c>
      <c r="L1216">
        <v>20021019</v>
      </c>
      <c r="M1216" t="s">
        <v>3629</v>
      </c>
      <c r="N1216">
        <v>235063</v>
      </c>
      <c r="P1216">
        <v>2</v>
      </c>
      <c r="Q1216" t="s">
        <v>348</v>
      </c>
      <c r="S1216" t="s">
        <v>541</v>
      </c>
      <c r="X1216" t="s">
        <v>350</v>
      </c>
      <c r="Z1216" t="s">
        <v>351</v>
      </c>
    </row>
    <row r="1217" spans="1:26">
      <c r="A1217" t="s">
        <v>3632</v>
      </c>
      <c r="B1217">
        <v>85454935</v>
      </c>
      <c r="C1217" t="s">
        <v>3630</v>
      </c>
      <c r="D1217" t="s">
        <v>3631</v>
      </c>
      <c r="E1217" t="s">
        <v>343</v>
      </c>
      <c r="F1217">
        <v>23</v>
      </c>
      <c r="G1217" t="s">
        <v>344</v>
      </c>
      <c r="H1217">
        <v>24288</v>
      </c>
      <c r="I1217" t="s">
        <v>3617</v>
      </c>
      <c r="J1217" t="s">
        <v>3618</v>
      </c>
      <c r="K1217" t="s">
        <v>3619</v>
      </c>
      <c r="L1217">
        <v>20020328</v>
      </c>
      <c r="M1217" t="s">
        <v>3632</v>
      </c>
      <c r="N1217">
        <v>235063</v>
      </c>
      <c r="P1217">
        <v>3</v>
      </c>
      <c r="Q1217" t="s">
        <v>348</v>
      </c>
      <c r="S1217" t="s">
        <v>541</v>
      </c>
      <c r="X1217" t="s">
        <v>350</v>
      </c>
      <c r="Z1217" t="s">
        <v>351</v>
      </c>
    </row>
    <row r="1218" spans="1:26">
      <c r="A1218" t="s">
        <v>3635</v>
      </c>
      <c r="B1218">
        <v>96677035</v>
      </c>
      <c r="C1218" t="s">
        <v>3633</v>
      </c>
      <c r="D1218" t="s">
        <v>3634</v>
      </c>
      <c r="E1218" t="s">
        <v>360</v>
      </c>
      <c r="F1218">
        <v>23</v>
      </c>
      <c r="G1218" t="s">
        <v>344</v>
      </c>
      <c r="H1218">
        <v>24288</v>
      </c>
      <c r="I1218" t="s">
        <v>3617</v>
      </c>
      <c r="J1218" t="s">
        <v>3618</v>
      </c>
      <c r="K1218" t="s">
        <v>3619</v>
      </c>
      <c r="L1218">
        <v>20021215</v>
      </c>
      <c r="M1218" t="s">
        <v>3635</v>
      </c>
      <c r="N1218">
        <v>235063</v>
      </c>
      <c r="P1218">
        <v>2</v>
      </c>
      <c r="Q1218" t="s">
        <v>348</v>
      </c>
      <c r="S1218" t="s">
        <v>541</v>
      </c>
      <c r="X1218" t="s">
        <v>350</v>
      </c>
      <c r="Z1218" t="s">
        <v>351</v>
      </c>
    </row>
    <row r="1219" spans="1:26">
      <c r="A1219" t="s">
        <v>3638</v>
      </c>
      <c r="B1219">
        <v>85456028</v>
      </c>
      <c r="C1219" t="s">
        <v>3636</v>
      </c>
      <c r="D1219" t="s">
        <v>3637</v>
      </c>
      <c r="E1219" t="s">
        <v>343</v>
      </c>
      <c r="F1219">
        <v>23</v>
      </c>
      <c r="G1219" t="s">
        <v>344</v>
      </c>
      <c r="H1219">
        <v>24288</v>
      </c>
      <c r="I1219" t="s">
        <v>3617</v>
      </c>
      <c r="J1219" t="s">
        <v>3618</v>
      </c>
      <c r="K1219" t="s">
        <v>3619</v>
      </c>
      <c r="L1219">
        <v>20011220</v>
      </c>
      <c r="M1219" t="s">
        <v>3638</v>
      </c>
      <c r="N1219">
        <v>235063</v>
      </c>
      <c r="P1219">
        <v>3</v>
      </c>
      <c r="Q1219" t="s">
        <v>348</v>
      </c>
      <c r="S1219" t="s">
        <v>541</v>
      </c>
      <c r="X1219" t="s">
        <v>350</v>
      </c>
      <c r="Z1219" t="s">
        <v>351</v>
      </c>
    </row>
    <row r="1220" spans="1:26">
      <c r="A1220" t="s">
        <v>3641</v>
      </c>
      <c r="B1220">
        <v>85455633</v>
      </c>
      <c r="C1220" t="s">
        <v>3639</v>
      </c>
      <c r="D1220" t="s">
        <v>3640</v>
      </c>
      <c r="E1220" t="s">
        <v>360</v>
      </c>
      <c r="F1220">
        <v>23</v>
      </c>
      <c r="G1220" t="s">
        <v>344</v>
      </c>
      <c r="H1220">
        <v>24288</v>
      </c>
      <c r="I1220" t="s">
        <v>3617</v>
      </c>
      <c r="J1220" t="s">
        <v>3618</v>
      </c>
      <c r="K1220" t="s">
        <v>3619</v>
      </c>
      <c r="L1220">
        <v>20010926</v>
      </c>
      <c r="M1220" t="s">
        <v>3641</v>
      </c>
      <c r="N1220">
        <v>235063</v>
      </c>
      <c r="P1220">
        <v>3</v>
      </c>
      <c r="Q1220" t="s">
        <v>348</v>
      </c>
      <c r="S1220" t="s">
        <v>541</v>
      </c>
      <c r="X1220" t="s">
        <v>350</v>
      </c>
      <c r="Z1220" t="s">
        <v>351</v>
      </c>
    </row>
    <row r="1221" spans="1:26">
      <c r="A1221" t="s">
        <v>3644</v>
      </c>
      <c r="B1221">
        <v>85455734</v>
      </c>
      <c r="C1221" t="s">
        <v>3642</v>
      </c>
      <c r="D1221" t="s">
        <v>3643</v>
      </c>
      <c r="E1221" t="s">
        <v>360</v>
      </c>
      <c r="F1221">
        <v>23</v>
      </c>
      <c r="G1221" t="s">
        <v>344</v>
      </c>
      <c r="H1221">
        <v>24288</v>
      </c>
      <c r="I1221" t="s">
        <v>3617</v>
      </c>
      <c r="J1221" t="s">
        <v>3618</v>
      </c>
      <c r="K1221" t="s">
        <v>3619</v>
      </c>
      <c r="L1221">
        <v>20010703</v>
      </c>
      <c r="M1221" t="s">
        <v>3644</v>
      </c>
      <c r="N1221">
        <v>235063</v>
      </c>
      <c r="P1221">
        <v>3</v>
      </c>
      <c r="Q1221" t="s">
        <v>348</v>
      </c>
      <c r="S1221" t="s">
        <v>541</v>
      </c>
      <c r="X1221" t="s">
        <v>350</v>
      </c>
      <c r="Z1221" t="s">
        <v>351</v>
      </c>
    </row>
    <row r="1222" spans="1:26">
      <c r="A1222" t="s">
        <v>3647</v>
      </c>
      <c r="B1222">
        <v>85455027</v>
      </c>
      <c r="C1222" t="s">
        <v>3645</v>
      </c>
      <c r="D1222" t="s">
        <v>3646</v>
      </c>
      <c r="E1222" t="s">
        <v>343</v>
      </c>
      <c r="F1222">
        <v>23</v>
      </c>
      <c r="G1222" t="s">
        <v>344</v>
      </c>
      <c r="H1222">
        <v>24288</v>
      </c>
      <c r="I1222" t="s">
        <v>3617</v>
      </c>
      <c r="J1222" t="s">
        <v>3618</v>
      </c>
      <c r="K1222" t="s">
        <v>3619</v>
      </c>
      <c r="L1222">
        <v>20011205</v>
      </c>
      <c r="M1222" t="s">
        <v>3647</v>
      </c>
      <c r="N1222">
        <v>235063</v>
      </c>
      <c r="P1222">
        <v>3</v>
      </c>
      <c r="Q1222" t="s">
        <v>348</v>
      </c>
      <c r="S1222" t="s">
        <v>541</v>
      </c>
      <c r="X1222" t="s">
        <v>350</v>
      </c>
      <c r="Z1222" t="s">
        <v>351</v>
      </c>
    </row>
    <row r="1223" spans="1:26">
      <c r="A1223" t="s">
        <v>3650</v>
      </c>
      <c r="B1223">
        <v>96675942</v>
      </c>
      <c r="C1223" t="s">
        <v>3648</v>
      </c>
      <c r="D1223" t="s">
        <v>3649</v>
      </c>
      <c r="E1223" t="s">
        <v>343</v>
      </c>
      <c r="F1223">
        <v>23</v>
      </c>
      <c r="G1223" t="s">
        <v>344</v>
      </c>
      <c r="H1223">
        <v>24288</v>
      </c>
      <c r="I1223" t="s">
        <v>3617</v>
      </c>
      <c r="J1223" t="s">
        <v>3618</v>
      </c>
      <c r="K1223" t="s">
        <v>3619</v>
      </c>
      <c r="L1223">
        <v>20010912</v>
      </c>
      <c r="M1223" t="s">
        <v>3650</v>
      </c>
      <c r="N1223">
        <v>235063</v>
      </c>
      <c r="P1223">
        <v>3</v>
      </c>
      <c r="Q1223" t="s">
        <v>348</v>
      </c>
      <c r="S1223" t="s">
        <v>541</v>
      </c>
      <c r="X1223" t="s">
        <v>350</v>
      </c>
      <c r="Z1223" t="s">
        <v>351</v>
      </c>
    </row>
    <row r="1224" spans="1:26">
      <c r="A1224" t="s">
        <v>3653</v>
      </c>
      <c r="B1224">
        <v>82141622</v>
      </c>
      <c r="C1224" t="s">
        <v>3651</v>
      </c>
      <c r="D1224" t="s">
        <v>3652</v>
      </c>
      <c r="E1224" t="s">
        <v>343</v>
      </c>
      <c r="F1224">
        <v>23</v>
      </c>
      <c r="G1224" t="s">
        <v>344</v>
      </c>
      <c r="H1224">
        <v>24288</v>
      </c>
      <c r="I1224" t="s">
        <v>3617</v>
      </c>
      <c r="J1224" t="s">
        <v>3618</v>
      </c>
      <c r="K1224" t="s">
        <v>3619</v>
      </c>
      <c r="L1224">
        <v>20010424</v>
      </c>
      <c r="M1224" t="s">
        <v>3653</v>
      </c>
      <c r="N1224">
        <v>235063</v>
      </c>
      <c r="P1224">
        <v>3</v>
      </c>
      <c r="Q1224" t="s">
        <v>348</v>
      </c>
      <c r="S1224" t="s">
        <v>541</v>
      </c>
      <c r="X1224" t="s">
        <v>350</v>
      </c>
      <c r="Z1224" t="s">
        <v>351</v>
      </c>
    </row>
    <row r="1225" spans="1:26">
      <c r="A1225" t="s">
        <v>3656</v>
      </c>
      <c r="B1225">
        <v>96676135</v>
      </c>
      <c r="C1225" t="s">
        <v>3654</v>
      </c>
      <c r="D1225" t="s">
        <v>3655</v>
      </c>
      <c r="E1225" t="s">
        <v>343</v>
      </c>
      <c r="F1225">
        <v>23</v>
      </c>
      <c r="G1225" t="s">
        <v>344</v>
      </c>
      <c r="H1225">
        <v>24288</v>
      </c>
      <c r="I1225" t="s">
        <v>3617</v>
      </c>
      <c r="J1225" t="s">
        <v>3618</v>
      </c>
      <c r="K1225" t="s">
        <v>3619</v>
      </c>
      <c r="L1225">
        <v>20020518</v>
      </c>
      <c r="M1225" t="s">
        <v>3656</v>
      </c>
      <c r="N1225">
        <v>235063</v>
      </c>
      <c r="P1225">
        <v>2</v>
      </c>
      <c r="Q1225" t="s">
        <v>348</v>
      </c>
      <c r="S1225" t="s">
        <v>541</v>
      </c>
      <c r="X1225" t="s">
        <v>350</v>
      </c>
      <c r="Z1225" t="s">
        <v>351</v>
      </c>
    </row>
    <row r="1226" spans="1:26">
      <c r="A1226" t="s">
        <v>3659</v>
      </c>
      <c r="B1226">
        <v>85455431</v>
      </c>
      <c r="C1226" t="s">
        <v>3657</v>
      </c>
      <c r="D1226" t="s">
        <v>3658</v>
      </c>
      <c r="E1226" t="s">
        <v>360</v>
      </c>
      <c r="F1226">
        <v>23</v>
      </c>
      <c r="G1226" t="s">
        <v>344</v>
      </c>
      <c r="H1226">
        <v>24288</v>
      </c>
      <c r="I1226" t="s">
        <v>3617</v>
      </c>
      <c r="J1226" t="s">
        <v>3618</v>
      </c>
      <c r="K1226" t="s">
        <v>3619</v>
      </c>
      <c r="L1226">
        <v>20010410</v>
      </c>
      <c r="M1226" t="s">
        <v>3659</v>
      </c>
      <c r="N1226">
        <v>235063</v>
      </c>
      <c r="P1226">
        <v>3</v>
      </c>
      <c r="Q1226" t="s">
        <v>348</v>
      </c>
      <c r="S1226" t="s">
        <v>541</v>
      </c>
      <c r="X1226" t="s">
        <v>350</v>
      </c>
      <c r="Z1226" t="s">
        <v>351</v>
      </c>
    </row>
    <row r="1227" spans="1:26">
      <c r="A1227" t="s">
        <v>3662</v>
      </c>
      <c r="B1227">
        <v>85455532</v>
      </c>
      <c r="C1227" t="s">
        <v>3660</v>
      </c>
      <c r="D1227" t="s">
        <v>3661</v>
      </c>
      <c r="E1227" t="s">
        <v>343</v>
      </c>
      <c r="F1227">
        <v>23</v>
      </c>
      <c r="G1227" t="s">
        <v>344</v>
      </c>
      <c r="H1227">
        <v>24288</v>
      </c>
      <c r="I1227" t="s">
        <v>3617</v>
      </c>
      <c r="J1227" t="s">
        <v>3618</v>
      </c>
      <c r="K1227" t="s">
        <v>3619</v>
      </c>
      <c r="L1227">
        <v>20010521</v>
      </c>
      <c r="M1227" t="s">
        <v>3662</v>
      </c>
      <c r="N1227">
        <v>235063</v>
      </c>
      <c r="P1227">
        <v>3</v>
      </c>
      <c r="Q1227" t="s">
        <v>348</v>
      </c>
      <c r="S1227" t="s">
        <v>541</v>
      </c>
      <c r="X1227" t="s">
        <v>350</v>
      </c>
      <c r="Z1227" t="s">
        <v>351</v>
      </c>
    </row>
    <row r="1228" spans="1:26">
      <c r="A1228" t="s">
        <v>3665</v>
      </c>
      <c r="B1228">
        <v>96685337</v>
      </c>
      <c r="C1228" t="s">
        <v>3663</v>
      </c>
      <c r="D1228" t="s">
        <v>3664</v>
      </c>
      <c r="E1228" t="s">
        <v>360</v>
      </c>
      <c r="F1228">
        <v>23</v>
      </c>
      <c r="G1228" t="s">
        <v>344</v>
      </c>
      <c r="H1228">
        <v>24288</v>
      </c>
      <c r="I1228" t="s">
        <v>3617</v>
      </c>
      <c r="J1228" t="s">
        <v>3618</v>
      </c>
      <c r="K1228" t="s">
        <v>3619</v>
      </c>
      <c r="L1228">
        <v>20030624</v>
      </c>
      <c r="M1228" t="s">
        <v>3665</v>
      </c>
      <c r="N1228">
        <v>235063</v>
      </c>
      <c r="P1228">
        <v>1</v>
      </c>
      <c r="Q1228" t="s">
        <v>348</v>
      </c>
      <c r="S1228" t="s">
        <v>541</v>
      </c>
      <c r="X1228" t="s">
        <v>350</v>
      </c>
      <c r="Z1228" t="s">
        <v>351</v>
      </c>
    </row>
    <row r="1229" spans="1:26">
      <c r="A1229" t="s">
        <v>3668</v>
      </c>
      <c r="B1229">
        <v>85455128</v>
      </c>
      <c r="C1229" t="s">
        <v>3666</v>
      </c>
      <c r="D1229" t="s">
        <v>3667</v>
      </c>
      <c r="E1229" t="s">
        <v>360</v>
      </c>
      <c r="F1229">
        <v>23</v>
      </c>
      <c r="G1229" t="s">
        <v>344</v>
      </c>
      <c r="H1229">
        <v>24288</v>
      </c>
      <c r="I1229" t="s">
        <v>3617</v>
      </c>
      <c r="J1229" t="s">
        <v>3618</v>
      </c>
      <c r="K1229" t="s">
        <v>3619</v>
      </c>
      <c r="L1229">
        <v>20010910</v>
      </c>
      <c r="M1229" t="s">
        <v>3668</v>
      </c>
      <c r="N1229">
        <v>235063</v>
      </c>
      <c r="P1229">
        <v>3</v>
      </c>
      <c r="Q1229" t="s">
        <v>348</v>
      </c>
      <c r="S1229" t="s">
        <v>541</v>
      </c>
      <c r="X1229" t="s">
        <v>350</v>
      </c>
      <c r="Z1229" t="s">
        <v>351</v>
      </c>
    </row>
    <row r="1230" spans="1:26">
      <c r="A1230" t="s">
        <v>3671</v>
      </c>
      <c r="B1230">
        <v>85455936</v>
      </c>
      <c r="C1230" t="s">
        <v>3669</v>
      </c>
      <c r="D1230" t="s">
        <v>3670</v>
      </c>
      <c r="E1230" t="s">
        <v>360</v>
      </c>
      <c r="F1230">
        <v>23</v>
      </c>
      <c r="G1230" t="s">
        <v>344</v>
      </c>
      <c r="H1230">
        <v>24288</v>
      </c>
      <c r="I1230" t="s">
        <v>3617</v>
      </c>
      <c r="J1230" t="s">
        <v>3618</v>
      </c>
      <c r="K1230" t="s">
        <v>3619</v>
      </c>
      <c r="L1230">
        <v>20010424</v>
      </c>
      <c r="M1230" t="s">
        <v>3671</v>
      </c>
      <c r="N1230">
        <v>235063</v>
      </c>
      <c r="P1230">
        <v>3</v>
      </c>
      <c r="Q1230" t="s">
        <v>348</v>
      </c>
      <c r="S1230" t="s">
        <v>541</v>
      </c>
      <c r="X1230" t="s">
        <v>350</v>
      </c>
      <c r="Z1230" t="s">
        <v>351</v>
      </c>
    </row>
    <row r="1231" spans="1:26">
      <c r="A1231" t="s">
        <v>3674</v>
      </c>
      <c r="B1231">
        <v>94136225</v>
      </c>
      <c r="C1231" t="s">
        <v>3672</v>
      </c>
      <c r="D1231" t="s">
        <v>3673</v>
      </c>
      <c r="E1231" t="s">
        <v>360</v>
      </c>
      <c r="F1231">
        <v>23</v>
      </c>
      <c r="G1231" t="s">
        <v>344</v>
      </c>
      <c r="H1231">
        <v>24288</v>
      </c>
      <c r="I1231" t="s">
        <v>3617</v>
      </c>
      <c r="J1231" t="s">
        <v>3618</v>
      </c>
      <c r="K1231" t="s">
        <v>3619</v>
      </c>
      <c r="L1231">
        <v>20020912</v>
      </c>
      <c r="M1231" t="s">
        <v>3674</v>
      </c>
      <c r="N1231">
        <v>235063</v>
      </c>
      <c r="P1231">
        <v>2</v>
      </c>
      <c r="Q1231" t="s">
        <v>348</v>
      </c>
      <c r="S1231" t="s">
        <v>541</v>
      </c>
      <c r="X1231" t="s">
        <v>350</v>
      </c>
      <c r="Z1231" t="s">
        <v>351</v>
      </c>
    </row>
    <row r="1232" spans="1:26">
      <c r="A1232" t="s">
        <v>3677</v>
      </c>
      <c r="B1232">
        <v>96676741</v>
      </c>
      <c r="C1232" t="s">
        <v>3675</v>
      </c>
      <c r="D1232" t="s">
        <v>3676</v>
      </c>
      <c r="E1232" t="s">
        <v>360</v>
      </c>
      <c r="F1232">
        <v>23</v>
      </c>
      <c r="G1232" t="s">
        <v>344</v>
      </c>
      <c r="H1232">
        <v>24288</v>
      </c>
      <c r="I1232" t="s">
        <v>3617</v>
      </c>
      <c r="J1232" t="s">
        <v>3618</v>
      </c>
      <c r="K1232" t="s">
        <v>3619</v>
      </c>
      <c r="L1232">
        <v>20030303</v>
      </c>
      <c r="M1232" t="s">
        <v>3677</v>
      </c>
      <c r="N1232">
        <v>235063</v>
      </c>
      <c r="P1232">
        <v>2</v>
      </c>
      <c r="Q1232" t="s">
        <v>348</v>
      </c>
      <c r="S1232" t="s">
        <v>541</v>
      </c>
      <c r="X1232" t="s">
        <v>350</v>
      </c>
      <c r="Z1232" t="s">
        <v>351</v>
      </c>
    </row>
    <row r="1233" spans="1:26">
      <c r="A1233" t="s">
        <v>3680</v>
      </c>
      <c r="B1233">
        <v>82141824</v>
      </c>
      <c r="C1233" t="s">
        <v>3678</v>
      </c>
      <c r="D1233" t="s">
        <v>3679</v>
      </c>
      <c r="E1233" t="s">
        <v>343</v>
      </c>
      <c r="F1233">
        <v>23</v>
      </c>
      <c r="G1233" t="s">
        <v>344</v>
      </c>
      <c r="H1233">
        <v>24288</v>
      </c>
      <c r="I1233" t="s">
        <v>3617</v>
      </c>
      <c r="J1233" t="s">
        <v>3618</v>
      </c>
      <c r="K1233" t="s">
        <v>3619</v>
      </c>
      <c r="L1233">
        <v>20011108</v>
      </c>
      <c r="M1233" t="s">
        <v>3680</v>
      </c>
      <c r="N1233">
        <v>235063</v>
      </c>
      <c r="P1233">
        <v>3</v>
      </c>
      <c r="Q1233" t="s">
        <v>348</v>
      </c>
      <c r="S1233" t="s">
        <v>541</v>
      </c>
      <c r="X1233" t="s">
        <v>350</v>
      </c>
      <c r="Z1233" t="s">
        <v>351</v>
      </c>
    </row>
    <row r="1234" spans="1:26">
      <c r="A1234" t="s">
        <v>3683</v>
      </c>
      <c r="B1234">
        <v>96676236</v>
      </c>
      <c r="C1234" t="s">
        <v>3681</v>
      </c>
      <c r="D1234" t="s">
        <v>3682</v>
      </c>
      <c r="E1234" t="s">
        <v>343</v>
      </c>
      <c r="F1234">
        <v>23</v>
      </c>
      <c r="G1234" t="s">
        <v>344</v>
      </c>
      <c r="H1234">
        <v>24288</v>
      </c>
      <c r="I1234" t="s">
        <v>3617</v>
      </c>
      <c r="J1234" t="s">
        <v>3618</v>
      </c>
      <c r="K1234" t="s">
        <v>3619</v>
      </c>
      <c r="L1234">
        <v>20021224</v>
      </c>
      <c r="M1234" t="s">
        <v>3683</v>
      </c>
      <c r="N1234">
        <v>235063</v>
      </c>
      <c r="P1234">
        <v>2</v>
      </c>
      <c r="Q1234" t="s">
        <v>348</v>
      </c>
      <c r="S1234" t="s">
        <v>541</v>
      </c>
      <c r="X1234" t="s">
        <v>350</v>
      </c>
      <c r="Z1234" t="s">
        <v>351</v>
      </c>
    </row>
    <row r="1235" spans="1:26">
      <c r="A1235" t="s">
        <v>3686</v>
      </c>
      <c r="B1235">
        <v>96685236</v>
      </c>
      <c r="C1235" t="s">
        <v>3684</v>
      </c>
      <c r="D1235" t="s">
        <v>3685</v>
      </c>
      <c r="E1235" t="s">
        <v>360</v>
      </c>
      <c r="F1235">
        <v>23</v>
      </c>
      <c r="G1235" t="s">
        <v>344</v>
      </c>
      <c r="H1235">
        <v>24288</v>
      </c>
      <c r="I1235" t="s">
        <v>3617</v>
      </c>
      <c r="J1235" t="s">
        <v>3618</v>
      </c>
      <c r="K1235" t="s">
        <v>3619</v>
      </c>
      <c r="L1235">
        <v>20030607</v>
      </c>
      <c r="M1235" t="s">
        <v>3686</v>
      </c>
      <c r="N1235">
        <v>235063</v>
      </c>
      <c r="P1235">
        <v>1</v>
      </c>
      <c r="Q1235" t="s">
        <v>348</v>
      </c>
      <c r="S1235" t="s">
        <v>541</v>
      </c>
      <c r="X1235" t="s">
        <v>350</v>
      </c>
      <c r="Z1235" t="s">
        <v>351</v>
      </c>
    </row>
    <row r="1236" spans="1:26">
      <c r="A1236" t="s">
        <v>3689</v>
      </c>
      <c r="B1236">
        <v>96676034</v>
      </c>
      <c r="C1236" t="s">
        <v>3687</v>
      </c>
      <c r="D1236" t="s">
        <v>3688</v>
      </c>
      <c r="E1236" t="s">
        <v>343</v>
      </c>
      <c r="F1236">
        <v>23</v>
      </c>
      <c r="G1236" t="s">
        <v>344</v>
      </c>
      <c r="H1236">
        <v>24288</v>
      </c>
      <c r="I1236" t="s">
        <v>3617</v>
      </c>
      <c r="J1236" t="s">
        <v>3618</v>
      </c>
      <c r="K1236" t="s">
        <v>3619</v>
      </c>
      <c r="L1236">
        <v>20021028</v>
      </c>
      <c r="M1236" t="s">
        <v>3689</v>
      </c>
      <c r="N1236">
        <v>235063</v>
      </c>
      <c r="P1236">
        <v>2</v>
      </c>
      <c r="Q1236" t="s">
        <v>348</v>
      </c>
      <c r="S1236" t="s">
        <v>541</v>
      </c>
      <c r="X1236" t="s">
        <v>350</v>
      </c>
      <c r="Z1236" t="s">
        <v>351</v>
      </c>
    </row>
    <row r="1237" spans="1:26">
      <c r="A1237" t="s">
        <v>3692</v>
      </c>
      <c r="B1237">
        <v>85455229</v>
      </c>
      <c r="C1237" t="s">
        <v>3690</v>
      </c>
      <c r="D1237" t="s">
        <v>3691</v>
      </c>
      <c r="E1237" t="s">
        <v>343</v>
      </c>
      <c r="F1237">
        <v>23</v>
      </c>
      <c r="G1237" t="s">
        <v>344</v>
      </c>
      <c r="H1237">
        <v>24288</v>
      </c>
      <c r="I1237" t="s">
        <v>3617</v>
      </c>
      <c r="J1237" t="s">
        <v>3618</v>
      </c>
      <c r="K1237" t="s">
        <v>3619</v>
      </c>
      <c r="L1237">
        <v>20010618</v>
      </c>
      <c r="M1237" t="s">
        <v>3692</v>
      </c>
      <c r="N1237">
        <v>235063</v>
      </c>
      <c r="P1237">
        <v>3</v>
      </c>
      <c r="Q1237" t="s">
        <v>348</v>
      </c>
      <c r="S1237" t="s">
        <v>541</v>
      </c>
      <c r="X1237" t="s">
        <v>350</v>
      </c>
      <c r="Z1237" t="s">
        <v>351</v>
      </c>
    </row>
    <row r="1238" spans="1:26">
      <c r="A1238" t="s">
        <v>3695</v>
      </c>
      <c r="B1238">
        <v>85455835</v>
      </c>
      <c r="C1238" t="s">
        <v>3693</v>
      </c>
      <c r="D1238" t="s">
        <v>3694</v>
      </c>
      <c r="E1238" t="s">
        <v>360</v>
      </c>
      <c r="F1238">
        <v>23</v>
      </c>
      <c r="G1238" t="s">
        <v>344</v>
      </c>
      <c r="H1238">
        <v>24288</v>
      </c>
      <c r="I1238" t="s">
        <v>3617</v>
      </c>
      <c r="J1238" t="s">
        <v>3618</v>
      </c>
      <c r="K1238" t="s">
        <v>3619</v>
      </c>
      <c r="L1238">
        <v>20020313</v>
      </c>
      <c r="M1238" t="s">
        <v>3695</v>
      </c>
      <c r="N1238">
        <v>235063</v>
      </c>
      <c r="P1238">
        <v>3</v>
      </c>
      <c r="Q1238" t="s">
        <v>348</v>
      </c>
      <c r="S1238" t="s">
        <v>541</v>
      </c>
      <c r="X1238" t="s">
        <v>350</v>
      </c>
      <c r="Z1238" t="s">
        <v>351</v>
      </c>
    </row>
    <row r="1239" spans="1:26">
      <c r="A1239" t="s">
        <v>3698</v>
      </c>
      <c r="B1239">
        <v>96676539</v>
      </c>
      <c r="C1239" t="s">
        <v>3696</v>
      </c>
      <c r="D1239" t="s">
        <v>3697</v>
      </c>
      <c r="E1239" t="s">
        <v>360</v>
      </c>
      <c r="F1239">
        <v>23</v>
      </c>
      <c r="G1239" t="s">
        <v>344</v>
      </c>
      <c r="H1239">
        <v>24288</v>
      </c>
      <c r="I1239" t="s">
        <v>3617</v>
      </c>
      <c r="J1239" t="s">
        <v>3618</v>
      </c>
      <c r="K1239" t="s">
        <v>3619</v>
      </c>
      <c r="L1239">
        <v>20020722</v>
      </c>
      <c r="M1239" t="s">
        <v>3698</v>
      </c>
      <c r="N1239">
        <v>235063</v>
      </c>
      <c r="P1239">
        <v>2</v>
      </c>
      <c r="Q1239" t="s">
        <v>348</v>
      </c>
      <c r="S1239" t="s">
        <v>541</v>
      </c>
      <c r="X1239" t="s">
        <v>350</v>
      </c>
      <c r="Z1239" t="s">
        <v>351</v>
      </c>
    </row>
    <row r="1240" spans="1:26">
      <c r="A1240" t="s">
        <v>3704</v>
      </c>
      <c r="B1240">
        <v>99401629</v>
      </c>
      <c r="C1240" t="s">
        <v>3699</v>
      </c>
      <c r="D1240" t="s">
        <v>3700</v>
      </c>
      <c r="E1240" t="s">
        <v>360</v>
      </c>
      <c r="F1240">
        <v>23</v>
      </c>
      <c r="G1240" t="s">
        <v>344</v>
      </c>
      <c r="H1240">
        <v>31238</v>
      </c>
      <c r="I1240" t="s">
        <v>3701</v>
      </c>
      <c r="J1240" t="s">
        <v>3702</v>
      </c>
      <c r="K1240" t="s">
        <v>3703</v>
      </c>
      <c r="L1240">
        <v>20031225</v>
      </c>
      <c r="M1240" t="s">
        <v>3704</v>
      </c>
      <c r="N1240">
        <v>235066</v>
      </c>
      <c r="P1240">
        <v>1</v>
      </c>
      <c r="Q1240" t="s">
        <v>348</v>
      </c>
      <c r="S1240" t="s">
        <v>541</v>
      </c>
      <c r="X1240" t="s">
        <v>350</v>
      </c>
      <c r="Z1240" t="s">
        <v>351</v>
      </c>
    </row>
    <row r="1241" spans="1:26">
      <c r="A1241" t="s">
        <v>3707</v>
      </c>
      <c r="B1241">
        <v>99371332</v>
      </c>
      <c r="C1241" t="s">
        <v>3705</v>
      </c>
      <c r="D1241" t="s">
        <v>3706</v>
      </c>
      <c r="E1241" t="s">
        <v>360</v>
      </c>
      <c r="F1241">
        <v>23</v>
      </c>
      <c r="G1241" t="s">
        <v>344</v>
      </c>
      <c r="H1241">
        <v>31238</v>
      </c>
      <c r="I1241" t="s">
        <v>3701</v>
      </c>
      <c r="J1241" t="s">
        <v>3702</v>
      </c>
      <c r="K1241" t="s">
        <v>3703</v>
      </c>
      <c r="L1241">
        <v>20020919</v>
      </c>
      <c r="M1241" t="s">
        <v>3707</v>
      </c>
      <c r="N1241">
        <v>235066</v>
      </c>
      <c r="P1241">
        <v>2</v>
      </c>
      <c r="Q1241" t="s">
        <v>348</v>
      </c>
      <c r="S1241" t="s">
        <v>541</v>
      </c>
      <c r="X1241" t="s">
        <v>350</v>
      </c>
      <c r="Z1241" t="s">
        <v>351</v>
      </c>
    </row>
    <row r="1242" spans="1:26">
      <c r="A1242" t="s">
        <v>3710</v>
      </c>
      <c r="B1242">
        <v>99372333</v>
      </c>
      <c r="C1242" t="s">
        <v>3708</v>
      </c>
      <c r="D1242" t="s">
        <v>3709</v>
      </c>
      <c r="E1242" t="s">
        <v>360</v>
      </c>
      <c r="F1242">
        <v>23</v>
      </c>
      <c r="G1242" t="s">
        <v>344</v>
      </c>
      <c r="H1242">
        <v>31238</v>
      </c>
      <c r="I1242" t="s">
        <v>3701</v>
      </c>
      <c r="J1242" t="s">
        <v>3702</v>
      </c>
      <c r="K1242" t="s">
        <v>3703</v>
      </c>
      <c r="L1242">
        <v>20030214</v>
      </c>
      <c r="M1242" t="s">
        <v>3710</v>
      </c>
      <c r="N1242">
        <v>235066</v>
      </c>
      <c r="P1242">
        <v>2</v>
      </c>
      <c r="Q1242" t="s">
        <v>348</v>
      </c>
      <c r="S1242" t="s">
        <v>541</v>
      </c>
      <c r="X1242" t="s">
        <v>350</v>
      </c>
      <c r="Z1242" t="s">
        <v>351</v>
      </c>
    </row>
    <row r="1243" spans="1:26">
      <c r="A1243" t="s">
        <v>3713</v>
      </c>
      <c r="B1243">
        <v>99373132</v>
      </c>
      <c r="C1243" t="s">
        <v>3711</v>
      </c>
      <c r="D1243" t="s">
        <v>3712</v>
      </c>
      <c r="E1243" t="s">
        <v>343</v>
      </c>
      <c r="F1243">
        <v>23</v>
      </c>
      <c r="G1243" t="s">
        <v>344</v>
      </c>
      <c r="H1243">
        <v>31238</v>
      </c>
      <c r="I1243" t="s">
        <v>3701</v>
      </c>
      <c r="J1243" t="s">
        <v>3702</v>
      </c>
      <c r="K1243" t="s">
        <v>3703</v>
      </c>
      <c r="L1243">
        <v>20030224</v>
      </c>
      <c r="M1243" t="s">
        <v>3713</v>
      </c>
      <c r="N1243">
        <v>235066</v>
      </c>
      <c r="P1243">
        <v>2</v>
      </c>
      <c r="Q1243" t="s">
        <v>348</v>
      </c>
      <c r="S1243" t="s">
        <v>541</v>
      </c>
      <c r="X1243" t="s">
        <v>350</v>
      </c>
      <c r="Z1243" t="s">
        <v>351</v>
      </c>
    </row>
    <row r="1244" spans="1:26">
      <c r="A1244" t="s">
        <v>3716</v>
      </c>
      <c r="B1244">
        <v>99397744</v>
      </c>
      <c r="C1244" t="s">
        <v>3714</v>
      </c>
      <c r="D1244" t="s">
        <v>3715</v>
      </c>
      <c r="E1244" t="s">
        <v>360</v>
      </c>
      <c r="F1244">
        <v>23</v>
      </c>
      <c r="G1244" t="s">
        <v>344</v>
      </c>
      <c r="H1244">
        <v>31238</v>
      </c>
      <c r="I1244" t="s">
        <v>3701</v>
      </c>
      <c r="J1244" t="s">
        <v>3702</v>
      </c>
      <c r="K1244" t="s">
        <v>3703</v>
      </c>
      <c r="L1244">
        <v>20030922</v>
      </c>
      <c r="M1244" t="s">
        <v>3716</v>
      </c>
      <c r="N1244">
        <v>235066</v>
      </c>
      <c r="P1244">
        <v>1</v>
      </c>
      <c r="Q1244" t="s">
        <v>348</v>
      </c>
      <c r="S1244" t="s">
        <v>541</v>
      </c>
      <c r="X1244" t="s">
        <v>350</v>
      </c>
      <c r="Z1244" t="s">
        <v>351</v>
      </c>
    </row>
    <row r="1245" spans="1:26">
      <c r="A1245" t="s">
        <v>3719</v>
      </c>
      <c r="B1245">
        <v>99399948</v>
      </c>
      <c r="C1245" t="s">
        <v>3717</v>
      </c>
      <c r="D1245" t="s">
        <v>3718</v>
      </c>
      <c r="E1245" t="s">
        <v>343</v>
      </c>
      <c r="F1245">
        <v>23</v>
      </c>
      <c r="G1245" t="s">
        <v>344</v>
      </c>
      <c r="H1245">
        <v>31238</v>
      </c>
      <c r="I1245" t="s">
        <v>3701</v>
      </c>
      <c r="J1245" t="s">
        <v>3702</v>
      </c>
      <c r="K1245" t="s">
        <v>3703</v>
      </c>
      <c r="L1245">
        <v>20031101</v>
      </c>
      <c r="M1245" t="s">
        <v>3719</v>
      </c>
      <c r="N1245">
        <v>235066</v>
      </c>
      <c r="P1245">
        <v>1</v>
      </c>
      <c r="Q1245" t="s">
        <v>348</v>
      </c>
      <c r="S1245" t="s">
        <v>541</v>
      </c>
      <c r="X1245" t="s">
        <v>350</v>
      </c>
      <c r="Z1245" t="s">
        <v>351</v>
      </c>
    </row>
    <row r="1246" spans="1:26">
      <c r="A1246" t="s">
        <v>3722</v>
      </c>
      <c r="B1246">
        <v>99374638</v>
      </c>
      <c r="C1246" t="s">
        <v>3720</v>
      </c>
      <c r="D1246" t="s">
        <v>3721</v>
      </c>
      <c r="E1246" t="s">
        <v>343</v>
      </c>
      <c r="F1246">
        <v>23</v>
      </c>
      <c r="G1246" t="s">
        <v>344</v>
      </c>
      <c r="H1246">
        <v>31238</v>
      </c>
      <c r="I1246" t="s">
        <v>3701</v>
      </c>
      <c r="J1246" t="s">
        <v>3702</v>
      </c>
      <c r="K1246" t="s">
        <v>3703</v>
      </c>
      <c r="L1246">
        <v>20030512</v>
      </c>
      <c r="M1246" t="s">
        <v>3722</v>
      </c>
      <c r="N1246">
        <v>235066</v>
      </c>
      <c r="P1246">
        <v>1</v>
      </c>
      <c r="Q1246" t="s">
        <v>348</v>
      </c>
      <c r="S1246" t="s">
        <v>541</v>
      </c>
      <c r="X1246" t="s">
        <v>350</v>
      </c>
      <c r="Z1246" t="s">
        <v>351</v>
      </c>
    </row>
    <row r="1247" spans="1:26">
      <c r="A1247" t="s">
        <v>3725</v>
      </c>
      <c r="B1247">
        <v>99400729</v>
      </c>
      <c r="C1247" t="s">
        <v>3723</v>
      </c>
      <c r="D1247" t="s">
        <v>3724</v>
      </c>
      <c r="E1247" t="s">
        <v>343</v>
      </c>
      <c r="F1247">
        <v>23</v>
      </c>
      <c r="G1247" t="s">
        <v>344</v>
      </c>
      <c r="H1247">
        <v>31238</v>
      </c>
      <c r="I1247" t="s">
        <v>3701</v>
      </c>
      <c r="J1247" t="s">
        <v>3702</v>
      </c>
      <c r="K1247" t="s">
        <v>3703</v>
      </c>
      <c r="L1247">
        <v>20031103</v>
      </c>
      <c r="M1247" t="s">
        <v>3725</v>
      </c>
      <c r="N1247">
        <v>235066</v>
      </c>
      <c r="P1247">
        <v>1</v>
      </c>
      <c r="Q1247" t="s">
        <v>348</v>
      </c>
      <c r="S1247" t="s">
        <v>541</v>
      </c>
      <c r="X1247" t="s">
        <v>350</v>
      </c>
      <c r="Z1247" t="s">
        <v>351</v>
      </c>
    </row>
    <row r="1248" spans="1:26">
      <c r="A1248" t="s">
        <v>3728</v>
      </c>
      <c r="B1248">
        <v>99393033</v>
      </c>
      <c r="C1248" t="s">
        <v>3726</v>
      </c>
      <c r="D1248" t="s">
        <v>3727</v>
      </c>
      <c r="E1248" t="s">
        <v>343</v>
      </c>
      <c r="F1248">
        <v>23</v>
      </c>
      <c r="G1248" t="s">
        <v>344</v>
      </c>
      <c r="H1248">
        <v>31238</v>
      </c>
      <c r="I1248" t="s">
        <v>3701</v>
      </c>
      <c r="J1248" t="s">
        <v>3702</v>
      </c>
      <c r="K1248" t="s">
        <v>3703</v>
      </c>
      <c r="L1248">
        <v>20030903</v>
      </c>
      <c r="M1248" t="s">
        <v>3728</v>
      </c>
      <c r="N1248">
        <v>235066</v>
      </c>
      <c r="P1248">
        <v>1</v>
      </c>
      <c r="Q1248" t="s">
        <v>348</v>
      </c>
      <c r="S1248" t="s">
        <v>541</v>
      </c>
      <c r="X1248" t="s">
        <v>350</v>
      </c>
      <c r="Z1248" t="s">
        <v>351</v>
      </c>
    </row>
    <row r="1249" spans="1:26">
      <c r="A1249" t="s">
        <v>3731</v>
      </c>
      <c r="B1249">
        <v>99368439</v>
      </c>
      <c r="C1249" t="s">
        <v>3729</v>
      </c>
      <c r="D1249" t="s">
        <v>3730</v>
      </c>
      <c r="E1249" t="s">
        <v>360</v>
      </c>
      <c r="F1249">
        <v>23</v>
      </c>
      <c r="G1249" t="s">
        <v>344</v>
      </c>
      <c r="H1249">
        <v>31238</v>
      </c>
      <c r="I1249" t="s">
        <v>3701</v>
      </c>
      <c r="J1249" t="s">
        <v>3702</v>
      </c>
      <c r="K1249" t="s">
        <v>3703</v>
      </c>
      <c r="L1249">
        <v>20020905</v>
      </c>
      <c r="M1249" t="s">
        <v>3731</v>
      </c>
      <c r="N1249">
        <v>235066</v>
      </c>
      <c r="P1249">
        <v>2</v>
      </c>
      <c r="Q1249" t="s">
        <v>348</v>
      </c>
      <c r="S1249" t="s">
        <v>541</v>
      </c>
      <c r="X1249" t="s">
        <v>350</v>
      </c>
      <c r="Z1249" t="s">
        <v>351</v>
      </c>
    </row>
    <row r="1250" spans="1:26">
      <c r="A1250" t="s">
        <v>3734</v>
      </c>
      <c r="B1250">
        <v>99375538</v>
      </c>
      <c r="C1250" t="s">
        <v>3732</v>
      </c>
      <c r="D1250" t="s">
        <v>3733</v>
      </c>
      <c r="E1250" t="s">
        <v>343</v>
      </c>
      <c r="F1250">
        <v>23</v>
      </c>
      <c r="G1250" t="s">
        <v>344</v>
      </c>
      <c r="H1250">
        <v>31238</v>
      </c>
      <c r="I1250" t="s">
        <v>3701</v>
      </c>
      <c r="J1250" t="s">
        <v>3702</v>
      </c>
      <c r="K1250" t="s">
        <v>3703</v>
      </c>
      <c r="L1250">
        <v>20030828</v>
      </c>
      <c r="M1250" t="s">
        <v>3734</v>
      </c>
      <c r="N1250">
        <v>235066</v>
      </c>
      <c r="P1250">
        <v>1</v>
      </c>
      <c r="Q1250" t="s">
        <v>348</v>
      </c>
      <c r="S1250" t="s">
        <v>541</v>
      </c>
      <c r="X1250" t="s">
        <v>350</v>
      </c>
      <c r="Z1250" t="s">
        <v>351</v>
      </c>
    </row>
    <row r="1251" spans="1:26">
      <c r="A1251" t="s">
        <v>3737</v>
      </c>
      <c r="B1251">
        <v>99402630</v>
      </c>
      <c r="C1251" t="s">
        <v>3735</v>
      </c>
      <c r="D1251" t="s">
        <v>3736</v>
      </c>
      <c r="E1251" t="s">
        <v>343</v>
      </c>
      <c r="F1251">
        <v>23</v>
      </c>
      <c r="G1251" t="s">
        <v>344</v>
      </c>
      <c r="H1251">
        <v>31238</v>
      </c>
      <c r="I1251" t="s">
        <v>3701</v>
      </c>
      <c r="J1251" t="s">
        <v>3702</v>
      </c>
      <c r="K1251" t="s">
        <v>3703</v>
      </c>
      <c r="L1251">
        <v>20040130</v>
      </c>
      <c r="M1251" t="s">
        <v>3737</v>
      </c>
      <c r="N1251">
        <v>235066</v>
      </c>
      <c r="P1251">
        <v>1</v>
      </c>
      <c r="Q1251" t="s">
        <v>348</v>
      </c>
      <c r="S1251" t="s">
        <v>541</v>
      </c>
      <c r="X1251" t="s">
        <v>350</v>
      </c>
      <c r="Z1251" t="s">
        <v>351</v>
      </c>
    </row>
    <row r="1252" spans="1:26">
      <c r="A1252" t="s">
        <v>3740</v>
      </c>
      <c r="B1252">
        <v>99399140</v>
      </c>
      <c r="C1252" t="s">
        <v>3738</v>
      </c>
      <c r="D1252" t="s">
        <v>3739</v>
      </c>
      <c r="E1252" t="s">
        <v>343</v>
      </c>
      <c r="F1252">
        <v>23</v>
      </c>
      <c r="G1252" t="s">
        <v>344</v>
      </c>
      <c r="H1252">
        <v>31238</v>
      </c>
      <c r="I1252" t="s">
        <v>3701</v>
      </c>
      <c r="J1252" t="s">
        <v>3702</v>
      </c>
      <c r="K1252" t="s">
        <v>3703</v>
      </c>
      <c r="L1252">
        <v>20031001</v>
      </c>
      <c r="M1252" t="s">
        <v>3740</v>
      </c>
      <c r="N1252">
        <v>235066</v>
      </c>
      <c r="P1252">
        <v>1</v>
      </c>
      <c r="Q1252" t="s">
        <v>348</v>
      </c>
      <c r="S1252" t="s">
        <v>541</v>
      </c>
      <c r="X1252" t="s">
        <v>350</v>
      </c>
      <c r="Z1252" t="s">
        <v>351</v>
      </c>
    </row>
    <row r="1253" spans="1:26">
      <c r="A1253" t="s">
        <v>3743</v>
      </c>
      <c r="B1253">
        <v>99403429</v>
      </c>
      <c r="C1253" t="s">
        <v>3741</v>
      </c>
      <c r="D1253" t="s">
        <v>3742</v>
      </c>
      <c r="E1253" t="s">
        <v>343</v>
      </c>
      <c r="F1253">
        <v>23</v>
      </c>
      <c r="G1253" t="s">
        <v>344</v>
      </c>
      <c r="H1253">
        <v>31238</v>
      </c>
      <c r="I1253" t="s">
        <v>3701</v>
      </c>
      <c r="J1253" t="s">
        <v>3702</v>
      </c>
      <c r="K1253" t="s">
        <v>3703</v>
      </c>
      <c r="L1253">
        <v>20040210</v>
      </c>
      <c r="M1253" t="s">
        <v>3743</v>
      </c>
      <c r="N1253">
        <v>235066</v>
      </c>
      <c r="P1253">
        <v>1</v>
      </c>
      <c r="Q1253" t="s">
        <v>348</v>
      </c>
      <c r="S1253" t="s">
        <v>541</v>
      </c>
      <c r="X1253" t="s">
        <v>350</v>
      </c>
      <c r="Z1253" t="s">
        <v>351</v>
      </c>
    </row>
    <row r="1254" spans="1:26">
      <c r="A1254" t="s">
        <v>3746</v>
      </c>
      <c r="B1254">
        <v>99373738</v>
      </c>
      <c r="C1254" t="s">
        <v>3744</v>
      </c>
      <c r="D1254" t="s">
        <v>3745</v>
      </c>
      <c r="E1254" t="s">
        <v>360</v>
      </c>
      <c r="F1254">
        <v>23</v>
      </c>
      <c r="G1254" t="s">
        <v>344</v>
      </c>
      <c r="H1254">
        <v>31238</v>
      </c>
      <c r="I1254" t="s">
        <v>3701</v>
      </c>
      <c r="J1254" t="s">
        <v>3702</v>
      </c>
      <c r="K1254" t="s">
        <v>3703</v>
      </c>
      <c r="L1254">
        <v>20021015</v>
      </c>
      <c r="M1254" t="s">
        <v>3746</v>
      </c>
      <c r="N1254">
        <v>235066</v>
      </c>
      <c r="P1254">
        <v>2</v>
      </c>
      <c r="Q1254" t="s">
        <v>348</v>
      </c>
      <c r="S1254" t="s">
        <v>541</v>
      </c>
      <c r="X1254" t="s">
        <v>350</v>
      </c>
      <c r="Z1254" t="s">
        <v>351</v>
      </c>
    </row>
    <row r="1255" spans="1:26">
      <c r="A1255" t="s">
        <v>4024</v>
      </c>
      <c r="B1255">
        <v>74563227</v>
      </c>
      <c r="C1255" t="s">
        <v>4020</v>
      </c>
      <c r="D1255" t="s">
        <v>4021</v>
      </c>
      <c r="E1255" t="s">
        <v>343</v>
      </c>
      <c r="F1255">
        <v>23</v>
      </c>
      <c r="G1255" t="s">
        <v>344</v>
      </c>
      <c r="H1255">
        <v>24285</v>
      </c>
      <c r="I1255" t="s">
        <v>4022</v>
      </c>
      <c r="J1255" t="s">
        <v>4023</v>
      </c>
      <c r="K1255" t="s">
        <v>4022</v>
      </c>
      <c r="L1255">
        <v>20020119</v>
      </c>
      <c r="M1255" t="s">
        <v>4024</v>
      </c>
      <c r="N1255">
        <v>235051</v>
      </c>
      <c r="P1255">
        <v>3</v>
      </c>
      <c r="Q1255" t="s">
        <v>348</v>
      </c>
      <c r="S1255" t="s">
        <v>541</v>
      </c>
      <c r="X1255" t="s">
        <v>350</v>
      </c>
      <c r="Z1255" t="s">
        <v>351</v>
      </c>
    </row>
    <row r="1256" spans="1:26">
      <c r="A1256" t="s">
        <v>4027</v>
      </c>
      <c r="B1256">
        <v>86264430</v>
      </c>
      <c r="C1256" t="s">
        <v>4025</v>
      </c>
      <c r="D1256" t="s">
        <v>4026</v>
      </c>
      <c r="E1256" t="s">
        <v>343</v>
      </c>
      <c r="F1256">
        <v>23</v>
      </c>
      <c r="G1256" t="s">
        <v>344</v>
      </c>
      <c r="H1256">
        <v>24285</v>
      </c>
      <c r="I1256" t="s">
        <v>4022</v>
      </c>
      <c r="J1256" t="s">
        <v>4023</v>
      </c>
      <c r="K1256" t="s">
        <v>4022</v>
      </c>
      <c r="L1256">
        <v>20020721</v>
      </c>
      <c r="M1256" t="s">
        <v>4027</v>
      </c>
      <c r="N1256">
        <v>235051</v>
      </c>
      <c r="P1256">
        <v>2</v>
      </c>
      <c r="Q1256" t="s">
        <v>348</v>
      </c>
      <c r="S1256" t="s">
        <v>541</v>
      </c>
      <c r="X1256" t="s">
        <v>350</v>
      </c>
      <c r="Z1256" t="s">
        <v>351</v>
      </c>
    </row>
    <row r="1257" spans="1:26">
      <c r="A1257" t="s">
        <v>4030</v>
      </c>
      <c r="B1257">
        <v>74564228</v>
      </c>
      <c r="C1257" t="s">
        <v>4028</v>
      </c>
      <c r="D1257" t="s">
        <v>4029</v>
      </c>
      <c r="E1257" t="s">
        <v>360</v>
      </c>
      <c r="F1257">
        <v>23</v>
      </c>
      <c r="G1257" t="s">
        <v>344</v>
      </c>
      <c r="H1257">
        <v>24285</v>
      </c>
      <c r="I1257" t="s">
        <v>4022</v>
      </c>
      <c r="J1257" t="s">
        <v>4023</v>
      </c>
      <c r="K1257" t="s">
        <v>4022</v>
      </c>
      <c r="L1257">
        <v>20010703</v>
      </c>
      <c r="M1257" t="s">
        <v>4030</v>
      </c>
      <c r="N1257">
        <v>235051</v>
      </c>
      <c r="P1257">
        <v>3</v>
      </c>
      <c r="Q1257" t="s">
        <v>348</v>
      </c>
      <c r="S1257" t="s">
        <v>541</v>
      </c>
      <c r="X1257" t="s">
        <v>350</v>
      </c>
      <c r="Z1257" t="s">
        <v>351</v>
      </c>
    </row>
    <row r="1258" spans="1:26">
      <c r="A1258" t="s">
        <v>4033</v>
      </c>
      <c r="B1258">
        <v>86264733</v>
      </c>
      <c r="C1258" t="s">
        <v>4031</v>
      </c>
      <c r="D1258" t="s">
        <v>4032</v>
      </c>
      <c r="E1258" t="s">
        <v>360</v>
      </c>
      <c r="F1258">
        <v>23</v>
      </c>
      <c r="G1258" t="s">
        <v>344</v>
      </c>
      <c r="H1258">
        <v>24285</v>
      </c>
      <c r="I1258" t="s">
        <v>4022</v>
      </c>
      <c r="J1258" t="s">
        <v>4023</v>
      </c>
      <c r="K1258" t="s">
        <v>4022</v>
      </c>
      <c r="L1258">
        <v>20021003</v>
      </c>
      <c r="M1258" t="s">
        <v>4033</v>
      </c>
      <c r="N1258">
        <v>235051</v>
      </c>
      <c r="P1258">
        <v>2</v>
      </c>
      <c r="Q1258" t="s">
        <v>348</v>
      </c>
      <c r="S1258" t="s">
        <v>541</v>
      </c>
      <c r="X1258" t="s">
        <v>350</v>
      </c>
      <c r="Z1258" t="s">
        <v>351</v>
      </c>
    </row>
    <row r="1259" spans="1:26">
      <c r="A1259" t="s">
        <v>4036</v>
      </c>
      <c r="B1259">
        <v>74563732</v>
      </c>
      <c r="C1259" t="s">
        <v>4034</v>
      </c>
      <c r="D1259" t="s">
        <v>4035</v>
      </c>
      <c r="E1259" t="s">
        <v>343</v>
      </c>
      <c r="F1259">
        <v>23</v>
      </c>
      <c r="G1259" t="s">
        <v>344</v>
      </c>
      <c r="H1259">
        <v>24285</v>
      </c>
      <c r="I1259" t="s">
        <v>4022</v>
      </c>
      <c r="J1259" t="s">
        <v>4023</v>
      </c>
      <c r="K1259" t="s">
        <v>4022</v>
      </c>
      <c r="L1259">
        <v>20010510</v>
      </c>
      <c r="M1259" t="s">
        <v>4036</v>
      </c>
      <c r="N1259">
        <v>235051</v>
      </c>
      <c r="P1259">
        <v>3</v>
      </c>
      <c r="Q1259" t="s">
        <v>348</v>
      </c>
      <c r="S1259" t="s">
        <v>541</v>
      </c>
      <c r="X1259" t="s">
        <v>350</v>
      </c>
      <c r="Z1259" t="s">
        <v>351</v>
      </c>
    </row>
    <row r="1260" spans="1:26">
      <c r="A1260" t="s">
        <v>4039</v>
      </c>
      <c r="B1260">
        <v>86264935</v>
      </c>
      <c r="C1260" t="s">
        <v>4037</v>
      </c>
      <c r="D1260" t="s">
        <v>4038</v>
      </c>
      <c r="E1260" t="s">
        <v>360</v>
      </c>
      <c r="F1260">
        <v>23</v>
      </c>
      <c r="G1260" t="s">
        <v>344</v>
      </c>
      <c r="H1260">
        <v>24285</v>
      </c>
      <c r="I1260" t="s">
        <v>4022</v>
      </c>
      <c r="J1260" t="s">
        <v>4023</v>
      </c>
      <c r="K1260" t="s">
        <v>4022</v>
      </c>
      <c r="L1260">
        <v>20020718</v>
      </c>
      <c r="M1260" t="s">
        <v>4039</v>
      </c>
      <c r="N1260">
        <v>235051</v>
      </c>
      <c r="P1260">
        <v>2</v>
      </c>
      <c r="Q1260" t="s">
        <v>348</v>
      </c>
      <c r="S1260" t="s">
        <v>541</v>
      </c>
      <c r="X1260" t="s">
        <v>350</v>
      </c>
      <c r="Z1260" t="s">
        <v>351</v>
      </c>
    </row>
    <row r="1261" spans="1:26">
      <c r="A1261" t="s">
        <v>4042</v>
      </c>
      <c r="B1261">
        <v>74564935</v>
      </c>
      <c r="C1261" t="s">
        <v>4040</v>
      </c>
      <c r="D1261" t="s">
        <v>4041</v>
      </c>
      <c r="E1261" t="s">
        <v>360</v>
      </c>
      <c r="F1261">
        <v>23</v>
      </c>
      <c r="G1261" t="s">
        <v>344</v>
      </c>
      <c r="H1261">
        <v>24285</v>
      </c>
      <c r="I1261" t="s">
        <v>4022</v>
      </c>
      <c r="J1261" t="s">
        <v>4023</v>
      </c>
      <c r="K1261" t="s">
        <v>4022</v>
      </c>
      <c r="L1261">
        <v>20010608</v>
      </c>
      <c r="M1261" t="s">
        <v>4042</v>
      </c>
      <c r="N1261">
        <v>235051</v>
      </c>
      <c r="P1261">
        <v>3</v>
      </c>
      <c r="Q1261" t="s">
        <v>348</v>
      </c>
      <c r="S1261" t="s">
        <v>541</v>
      </c>
      <c r="X1261" t="s">
        <v>350</v>
      </c>
      <c r="Z1261" t="s">
        <v>351</v>
      </c>
    </row>
    <row r="1262" spans="1:26">
      <c r="A1262" t="s">
        <v>4045</v>
      </c>
      <c r="B1262">
        <v>74563328</v>
      </c>
      <c r="C1262" t="s">
        <v>4043</v>
      </c>
      <c r="D1262" t="s">
        <v>4044</v>
      </c>
      <c r="E1262" t="s">
        <v>343</v>
      </c>
      <c r="F1262">
        <v>23</v>
      </c>
      <c r="G1262" t="s">
        <v>344</v>
      </c>
      <c r="H1262">
        <v>24285</v>
      </c>
      <c r="I1262" t="s">
        <v>4022</v>
      </c>
      <c r="J1262" t="s">
        <v>4023</v>
      </c>
      <c r="K1262" t="s">
        <v>4022</v>
      </c>
      <c r="L1262">
        <v>20010525</v>
      </c>
      <c r="M1262" t="s">
        <v>4045</v>
      </c>
      <c r="N1262">
        <v>235051</v>
      </c>
      <c r="P1262">
        <v>3</v>
      </c>
      <c r="Q1262" t="s">
        <v>348</v>
      </c>
      <c r="S1262" t="s">
        <v>541</v>
      </c>
      <c r="X1262" t="s">
        <v>350</v>
      </c>
      <c r="Z1262" t="s">
        <v>351</v>
      </c>
    </row>
    <row r="1263" spans="1:26">
      <c r="A1263" t="s">
        <v>4048</v>
      </c>
      <c r="B1263">
        <v>86264329</v>
      </c>
      <c r="C1263" t="s">
        <v>4046</v>
      </c>
      <c r="D1263" t="s">
        <v>4047</v>
      </c>
      <c r="E1263" t="s">
        <v>343</v>
      </c>
      <c r="F1263">
        <v>23</v>
      </c>
      <c r="G1263" t="s">
        <v>344</v>
      </c>
      <c r="H1263">
        <v>24285</v>
      </c>
      <c r="I1263" t="s">
        <v>4022</v>
      </c>
      <c r="J1263" t="s">
        <v>4023</v>
      </c>
      <c r="K1263" t="s">
        <v>4022</v>
      </c>
      <c r="L1263">
        <v>20021130</v>
      </c>
      <c r="M1263" t="s">
        <v>4048</v>
      </c>
      <c r="N1263">
        <v>235051</v>
      </c>
      <c r="P1263">
        <v>2</v>
      </c>
      <c r="Q1263" t="s">
        <v>348</v>
      </c>
      <c r="S1263" t="s">
        <v>541</v>
      </c>
      <c r="X1263" t="s">
        <v>350</v>
      </c>
      <c r="Z1263" t="s">
        <v>351</v>
      </c>
    </row>
    <row r="1264" spans="1:26">
      <c r="A1264" t="s">
        <v>4051</v>
      </c>
      <c r="B1264">
        <v>74563429</v>
      </c>
      <c r="C1264" t="s">
        <v>4049</v>
      </c>
      <c r="D1264" t="s">
        <v>4050</v>
      </c>
      <c r="E1264" t="s">
        <v>343</v>
      </c>
      <c r="F1264">
        <v>23</v>
      </c>
      <c r="G1264" t="s">
        <v>344</v>
      </c>
      <c r="H1264">
        <v>24285</v>
      </c>
      <c r="I1264" t="s">
        <v>4022</v>
      </c>
      <c r="J1264" t="s">
        <v>4023</v>
      </c>
      <c r="K1264" t="s">
        <v>4022</v>
      </c>
      <c r="L1264">
        <v>20020113</v>
      </c>
      <c r="M1264" t="s">
        <v>4051</v>
      </c>
      <c r="N1264">
        <v>235051</v>
      </c>
      <c r="P1264">
        <v>3</v>
      </c>
      <c r="Q1264" t="s">
        <v>348</v>
      </c>
      <c r="S1264" t="s">
        <v>541</v>
      </c>
      <c r="X1264" t="s">
        <v>350</v>
      </c>
      <c r="Z1264" t="s">
        <v>351</v>
      </c>
    </row>
    <row r="1265" spans="1:26">
      <c r="A1265" t="s">
        <v>4054</v>
      </c>
      <c r="B1265">
        <v>74564026</v>
      </c>
      <c r="C1265" t="s">
        <v>4052</v>
      </c>
      <c r="D1265" t="s">
        <v>4053</v>
      </c>
      <c r="E1265" t="s">
        <v>360</v>
      </c>
      <c r="F1265">
        <v>23</v>
      </c>
      <c r="G1265" t="s">
        <v>344</v>
      </c>
      <c r="H1265">
        <v>24285</v>
      </c>
      <c r="I1265" t="s">
        <v>4022</v>
      </c>
      <c r="J1265" t="s">
        <v>4023</v>
      </c>
      <c r="K1265" t="s">
        <v>4022</v>
      </c>
      <c r="L1265">
        <v>20020221</v>
      </c>
      <c r="M1265" t="s">
        <v>4054</v>
      </c>
      <c r="N1265">
        <v>235051</v>
      </c>
      <c r="P1265">
        <v>3</v>
      </c>
      <c r="Q1265" t="s">
        <v>348</v>
      </c>
      <c r="S1265" t="s">
        <v>541</v>
      </c>
      <c r="X1265" t="s">
        <v>350</v>
      </c>
      <c r="Z1265" t="s">
        <v>351</v>
      </c>
    </row>
    <row r="1266" spans="1:26">
      <c r="A1266" t="s">
        <v>4057</v>
      </c>
      <c r="B1266">
        <v>74563126</v>
      </c>
      <c r="C1266" t="s">
        <v>4055</v>
      </c>
      <c r="D1266" t="s">
        <v>4056</v>
      </c>
      <c r="E1266" t="s">
        <v>343</v>
      </c>
      <c r="F1266">
        <v>23</v>
      </c>
      <c r="G1266" t="s">
        <v>344</v>
      </c>
      <c r="H1266">
        <v>24285</v>
      </c>
      <c r="I1266" t="s">
        <v>4022</v>
      </c>
      <c r="J1266" t="s">
        <v>4023</v>
      </c>
      <c r="K1266" t="s">
        <v>4022</v>
      </c>
      <c r="L1266">
        <v>20011113</v>
      </c>
      <c r="M1266" t="s">
        <v>4057</v>
      </c>
      <c r="N1266">
        <v>235051</v>
      </c>
      <c r="P1266">
        <v>3</v>
      </c>
      <c r="Q1266" t="s">
        <v>348</v>
      </c>
      <c r="S1266" t="s">
        <v>541</v>
      </c>
      <c r="X1266" t="s">
        <v>350</v>
      </c>
      <c r="Z1266" t="s">
        <v>351</v>
      </c>
    </row>
    <row r="1267" spans="1:26">
      <c r="A1267" t="s">
        <v>4060</v>
      </c>
      <c r="B1267">
        <v>86263934</v>
      </c>
      <c r="C1267" t="s">
        <v>4058</v>
      </c>
      <c r="D1267" t="s">
        <v>4059</v>
      </c>
      <c r="E1267" t="s">
        <v>343</v>
      </c>
      <c r="F1267">
        <v>23</v>
      </c>
      <c r="G1267" t="s">
        <v>344</v>
      </c>
      <c r="H1267">
        <v>24285</v>
      </c>
      <c r="I1267" t="s">
        <v>4022</v>
      </c>
      <c r="J1267" t="s">
        <v>4023</v>
      </c>
      <c r="K1267" t="s">
        <v>4022</v>
      </c>
      <c r="L1267">
        <v>20020515</v>
      </c>
      <c r="M1267" t="s">
        <v>4060</v>
      </c>
      <c r="N1267">
        <v>235051</v>
      </c>
      <c r="P1267">
        <v>2</v>
      </c>
      <c r="Q1267" t="s">
        <v>348</v>
      </c>
      <c r="S1267" t="s">
        <v>541</v>
      </c>
      <c r="X1267" t="s">
        <v>350</v>
      </c>
      <c r="Z1267" t="s">
        <v>351</v>
      </c>
    </row>
    <row r="1268" spans="1:26">
      <c r="A1268" t="s">
        <v>4063</v>
      </c>
      <c r="B1268">
        <v>74563833</v>
      </c>
      <c r="C1268" t="s">
        <v>4061</v>
      </c>
      <c r="D1268" t="s">
        <v>4062</v>
      </c>
      <c r="E1268" t="s">
        <v>343</v>
      </c>
      <c r="F1268">
        <v>23</v>
      </c>
      <c r="G1268" t="s">
        <v>344</v>
      </c>
      <c r="H1268">
        <v>24285</v>
      </c>
      <c r="I1268" t="s">
        <v>4022</v>
      </c>
      <c r="J1268" t="s">
        <v>4023</v>
      </c>
      <c r="K1268" t="s">
        <v>4022</v>
      </c>
      <c r="L1268">
        <v>20011217</v>
      </c>
      <c r="M1268" t="s">
        <v>4063</v>
      </c>
      <c r="N1268">
        <v>235051</v>
      </c>
      <c r="P1268">
        <v>3</v>
      </c>
      <c r="Q1268" t="s">
        <v>348</v>
      </c>
      <c r="S1268" t="s">
        <v>541</v>
      </c>
      <c r="X1268" t="s">
        <v>350</v>
      </c>
      <c r="Z1268" t="s">
        <v>351</v>
      </c>
    </row>
    <row r="1269" spans="1:26">
      <c r="A1269" t="s">
        <v>4066</v>
      </c>
      <c r="B1269">
        <v>86265128</v>
      </c>
      <c r="C1269" t="s">
        <v>4064</v>
      </c>
      <c r="D1269" t="s">
        <v>4065</v>
      </c>
      <c r="E1269" t="s">
        <v>360</v>
      </c>
      <c r="F1269">
        <v>23</v>
      </c>
      <c r="G1269" t="s">
        <v>344</v>
      </c>
      <c r="H1269">
        <v>24285</v>
      </c>
      <c r="I1269" t="s">
        <v>4022</v>
      </c>
      <c r="J1269" t="s">
        <v>4023</v>
      </c>
      <c r="K1269" t="s">
        <v>4022</v>
      </c>
      <c r="L1269">
        <v>20020614</v>
      </c>
      <c r="M1269" t="s">
        <v>4066</v>
      </c>
      <c r="N1269">
        <v>235051</v>
      </c>
      <c r="P1269">
        <v>2</v>
      </c>
      <c r="Q1269" t="s">
        <v>348</v>
      </c>
      <c r="S1269" t="s">
        <v>541</v>
      </c>
      <c r="X1269" t="s">
        <v>350</v>
      </c>
      <c r="Z1269" t="s">
        <v>351</v>
      </c>
    </row>
    <row r="1270" spans="1:26">
      <c r="A1270" t="s">
        <v>4069</v>
      </c>
      <c r="B1270">
        <v>86264026</v>
      </c>
      <c r="C1270" t="s">
        <v>4067</v>
      </c>
      <c r="D1270" t="s">
        <v>4068</v>
      </c>
      <c r="E1270" t="s">
        <v>343</v>
      </c>
      <c r="F1270">
        <v>23</v>
      </c>
      <c r="G1270" t="s">
        <v>344</v>
      </c>
      <c r="H1270">
        <v>24285</v>
      </c>
      <c r="I1270" t="s">
        <v>4022</v>
      </c>
      <c r="J1270" t="s">
        <v>4023</v>
      </c>
      <c r="K1270" t="s">
        <v>4022</v>
      </c>
      <c r="L1270">
        <v>20030111</v>
      </c>
      <c r="M1270" t="s">
        <v>4069</v>
      </c>
      <c r="N1270">
        <v>235051</v>
      </c>
      <c r="P1270">
        <v>2</v>
      </c>
      <c r="Q1270" t="s">
        <v>348</v>
      </c>
      <c r="S1270" t="s">
        <v>541</v>
      </c>
      <c r="X1270" t="s">
        <v>350</v>
      </c>
      <c r="Z1270" t="s">
        <v>351</v>
      </c>
    </row>
    <row r="1271" spans="1:26">
      <c r="A1271" t="s">
        <v>4072</v>
      </c>
      <c r="B1271">
        <v>74565027</v>
      </c>
      <c r="C1271" t="s">
        <v>4070</v>
      </c>
      <c r="D1271" t="s">
        <v>4071</v>
      </c>
      <c r="E1271" t="s">
        <v>360</v>
      </c>
      <c r="F1271">
        <v>23</v>
      </c>
      <c r="G1271" t="s">
        <v>344</v>
      </c>
      <c r="H1271">
        <v>24285</v>
      </c>
      <c r="I1271" t="s">
        <v>4022</v>
      </c>
      <c r="J1271" t="s">
        <v>4023</v>
      </c>
      <c r="K1271" t="s">
        <v>4022</v>
      </c>
      <c r="L1271">
        <v>20010409</v>
      </c>
      <c r="M1271" t="s">
        <v>4072</v>
      </c>
      <c r="N1271">
        <v>235051</v>
      </c>
      <c r="P1271">
        <v>3</v>
      </c>
      <c r="Q1271" t="s">
        <v>348</v>
      </c>
      <c r="S1271" t="s">
        <v>541</v>
      </c>
      <c r="X1271" t="s">
        <v>350</v>
      </c>
      <c r="Z1271" t="s">
        <v>351</v>
      </c>
    </row>
    <row r="1272" spans="1:26">
      <c r="A1272" t="s">
        <v>4075</v>
      </c>
      <c r="B1272">
        <v>86265229</v>
      </c>
      <c r="C1272" t="s">
        <v>4073</v>
      </c>
      <c r="D1272" t="s">
        <v>4074</v>
      </c>
      <c r="E1272" t="s">
        <v>360</v>
      </c>
      <c r="F1272">
        <v>23</v>
      </c>
      <c r="G1272" t="s">
        <v>344</v>
      </c>
      <c r="H1272">
        <v>24285</v>
      </c>
      <c r="I1272" t="s">
        <v>4022</v>
      </c>
      <c r="J1272" t="s">
        <v>4023</v>
      </c>
      <c r="K1272" t="s">
        <v>4022</v>
      </c>
      <c r="L1272">
        <v>20021012</v>
      </c>
      <c r="M1272" t="s">
        <v>4075</v>
      </c>
      <c r="N1272">
        <v>235051</v>
      </c>
      <c r="P1272">
        <v>2</v>
      </c>
      <c r="Q1272" t="s">
        <v>348</v>
      </c>
      <c r="S1272" t="s">
        <v>541</v>
      </c>
      <c r="X1272" t="s">
        <v>350</v>
      </c>
      <c r="Z1272" t="s">
        <v>351</v>
      </c>
    </row>
    <row r="1273" spans="1:26">
      <c r="A1273" t="s">
        <v>4078</v>
      </c>
      <c r="B1273">
        <v>86264632</v>
      </c>
      <c r="C1273" t="s">
        <v>4076</v>
      </c>
      <c r="D1273" t="s">
        <v>4077</v>
      </c>
      <c r="E1273" t="s">
        <v>343</v>
      </c>
      <c r="F1273">
        <v>23</v>
      </c>
      <c r="G1273" t="s">
        <v>344</v>
      </c>
      <c r="H1273">
        <v>24285</v>
      </c>
      <c r="I1273" t="s">
        <v>4022</v>
      </c>
      <c r="J1273" t="s">
        <v>4023</v>
      </c>
      <c r="K1273" t="s">
        <v>4022</v>
      </c>
      <c r="L1273">
        <v>20030323</v>
      </c>
      <c r="M1273" t="s">
        <v>4078</v>
      </c>
      <c r="N1273">
        <v>235051</v>
      </c>
      <c r="P1273">
        <v>2</v>
      </c>
      <c r="Q1273" t="s">
        <v>348</v>
      </c>
      <c r="S1273" t="s">
        <v>541</v>
      </c>
      <c r="X1273" t="s">
        <v>350</v>
      </c>
      <c r="Z1273" t="s">
        <v>351</v>
      </c>
    </row>
    <row r="1274" spans="1:26">
      <c r="A1274" t="s">
        <v>4081</v>
      </c>
      <c r="B1274">
        <v>74563530</v>
      </c>
      <c r="C1274" t="s">
        <v>4079</v>
      </c>
      <c r="D1274" t="s">
        <v>4080</v>
      </c>
      <c r="E1274" t="s">
        <v>343</v>
      </c>
      <c r="F1274">
        <v>23</v>
      </c>
      <c r="G1274" t="s">
        <v>344</v>
      </c>
      <c r="H1274">
        <v>24285</v>
      </c>
      <c r="I1274" t="s">
        <v>4022</v>
      </c>
      <c r="J1274" t="s">
        <v>4023</v>
      </c>
      <c r="K1274" t="s">
        <v>4022</v>
      </c>
      <c r="L1274">
        <v>20010615</v>
      </c>
      <c r="M1274" t="s">
        <v>4081</v>
      </c>
      <c r="N1274">
        <v>235051</v>
      </c>
      <c r="P1274">
        <v>3</v>
      </c>
      <c r="Q1274" t="s">
        <v>348</v>
      </c>
      <c r="S1274" t="s">
        <v>541</v>
      </c>
      <c r="X1274" t="s">
        <v>350</v>
      </c>
      <c r="Z1274" t="s">
        <v>351</v>
      </c>
    </row>
    <row r="1275" spans="1:26">
      <c r="A1275" t="s">
        <v>4084</v>
      </c>
      <c r="B1275">
        <v>87165229</v>
      </c>
      <c r="C1275" t="s">
        <v>4082</v>
      </c>
      <c r="D1275" t="s">
        <v>4083</v>
      </c>
      <c r="E1275" t="s">
        <v>360</v>
      </c>
      <c r="F1275">
        <v>23</v>
      </c>
      <c r="G1275" t="s">
        <v>344</v>
      </c>
      <c r="H1275">
        <v>24285</v>
      </c>
      <c r="I1275" t="s">
        <v>4022</v>
      </c>
      <c r="J1275" t="s">
        <v>4023</v>
      </c>
      <c r="K1275" t="s">
        <v>4022</v>
      </c>
      <c r="L1275">
        <v>20020403</v>
      </c>
      <c r="M1275" t="s">
        <v>4084</v>
      </c>
      <c r="N1275">
        <v>235051</v>
      </c>
      <c r="P1275">
        <v>2</v>
      </c>
      <c r="Q1275" t="s">
        <v>348</v>
      </c>
      <c r="S1275" t="s">
        <v>541</v>
      </c>
      <c r="X1275" t="s">
        <v>350</v>
      </c>
      <c r="Z1275" t="s">
        <v>351</v>
      </c>
    </row>
    <row r="1276" spans="1:26">
      <c r="A1276" t="s">
        <v>4087</v>
      </c>
      <c r="B1276">
        <v>74563631</v>
      </c>
      <c r="C1276" t="s">
        <v>4085</v>
      </c>
      <c r="D1276" t="s">
        <v>4086</v>
      </c>
      <c r="E1276" t="s">
        <v>343</v>
      </c>
      <c r="F1276">
        <v>23</v>
      </c>
      <c r="G1276" t="s">
        <v>344</v>
      </c>
      <c r="H1276">
        <v>24285</v>
      </c>
      <c r="I1276" t="s">
        <v>4022</v>
      </c>
      <c r="J1276" t="s">
        <v>4023</v>
      </c>
      <c r="K1276" t="s">
        <v>4022</v>
      </c>
      <c r="L1276">
        <v>20010412</v>
      </c>
      <c r="M1276" t="s">
        <v>4087</v>
      </c>
      <c r="N1276">
        <v>235051</v>
      </c>
      <c r="P1276">
        <v>3</v>
      </c>
      <c r="Q1276" t="s">
        <v>348</v>
      </c>
      <c r="S1276" t="s">
        <v>541</v>
      </c>
      <c r="X1276" t="s">
        <v>350</v>
      </c>
      <c r="Z1276" t="s">
        <v>351</v>
      </c>
    </row>
    <row r="1277" spans="1:26">
      <c r="A1277" t="s">
        <v>4090</v>
      </c>
      <c r="B1277">
        <v>86265027</v>
      </c>
      <c r="C1277" t="s">
        <v>4088</v>
      </c>
      <c r="D1277" t="s">
        <v>4089</v>
      </c>
      <c r="E1277" t="s">
        <v>360</v>
      </c>
      <c r="F1277">
        <v>23</v>
      </c>
      <c r="G1277" t="s">
        <v>344</v>
      </c>
      <c r="H1277">
        <v>24285</v>
      </c>
      <c r="I1277" t="s">
        <v>4022</v>
      </c>
      <c r="J1277" t="s">
        <v>4023</v>
      </c>
      <c r="K1277" t="s">
        <v>4022</v>
      </c>
      <c r="L1277">
        <v>20021003</v>
      </c>
      <c r="M1277" t="s">
        <v>4090</v>
      </c>
      <c r="N1277">
        <v>235051</v>
      </c>
      <c r="P1277">
        <v>2</v>
      </c>
      <c r="Q1277" t="s">
        <v>348</v>
      </c>
      <c r="S1277" t="s">
        <v>541</v>
      </c>
      <c r="X1277" t="s">
        <v>350</v>
      </c>
      <c r="Z1277" t="s">
        <v>351</v>
      </c>
    </row>
    <row r="1278" spans="1:26">
      <c r="A1278" t="s">
        <v>4093</v>
      </c>
      <c r="B1278">
        <v>74564127</v>
      </c>
      <c r="C1278" t="s">
        <v>4091</v>
      </c>
      <c r="D1278" t="s">
        <v>4092</v>
      </c>
      <c r="E1278" t="s">
        <v>360</v>
      </c>
      <c r="F1278">
        <v>23</v>
      </c>
      <c r="G1278" t="s">
        <v>344</v>
      </c>
      <c r="H1278">
        <v>24285</v>
      </c>
      <c r="I1278" t="s">
        <v>4022</v>
      </c>
      <c r="J1278" t="s">
        <v>4023</v>
      </c>
      <c r="K1278" t="s">
        <v>4022</v>
      </c>
      <c r="L1278">
        <v>20011128</v>
      </c>
      <c r="M1278" t="s">
        <v>4093</v>
      </c>
      <c r="N1278">
        <v>235051</v>
      </c>
      <c r="P1278">
        <v>3</v>
      </c>
      <c r="Q1278" t="s">
        <v>348</v>
      </c>
      <c r="S1278" t="s">
        <v>541</v>
      </c>
      <c r="X1278" t="s">
        <v>350</v>
      </c>
      <c r="Z1278" t="s">
        <v>351</v>
      </c>
    </row>
    <row r="1279" spans="1:26">
      <c r="A1279" t="s">
        <v>4096</v>
      </c>
      <c r="B1279">
        <v>87165027</v>
      </c>
      <c r="C1279" t="s">
        <v>4094</v>
      </c>
      <c r="D1279" t="s">
        <v>4095</v>
      </c>
      <c r="E1279" t="s">
        <v>343</v>
      </c>
      <c r="F1279">
        <v>23</v>
      </c>
      <c r="G1279" t="s">
        <v>344</v>
      </c>
      <c r="H1279">
        <v>24285</v>
      </c>
      <c r="I1279" t="s">
        <v>4022</v>
      </c>
      <c r="J1279" t="s">
        <v>4023</v>
      </c>
      <c r="K1279" t="s">
        <v>4022</v>
      </c>
      <c r="L1279">
        <v>20020405</v>
      </c>
      <c r="M1279" t="s">
        <v>4096</v>
      </c>
      <c r="N1279">
        <v>235051</v>
      </c>
      <c r="P1279">
        <v>2</v>
      </c>
      <c r="Q1279" t="s">
        <v>348</v>
      </c>
      <c r="S1279" t="s">
        <v>541</v>
      </c>
      <c r="X1279" t="s">
        <v>350</v>
      </c>
      <c r="Z1279" t="s">
        <v>351</v>
      </c>
    </row>
    <row r="1280" spans="1:26">
      <c r="A1280" t="s">
        <v>4099</v>
      </c>
      <c r="B1280">
        <v>86264228</v>
      </c>
      <c r="C1280" t="s">
        <v>4097</v>
      </c>
      <c r="D1280" t="s">
        <v>4098</v>
      </c>
      <c r="E1280" t="s">
        <v>343</v>
      </c>
      <c r="F1280">
        <v>23</v>
      </c>
      <c r="G1280" t="s">
        <v>344</v>
      </c>
      <c r="H1280">
        <v>24285</v>
      </c>
      <c r="I1280" t="s">
        <v>4022</v>
      </c>
      <c r="J1280" t="s">
        <v>4023</v>
      </c>
      <c r="K1280" t="s">
        <v>4022</v>
      </c>
      <c r="L1280">
        <v>20020805</v>
      </c>
      <c r="M1280" t="s">
        <v>4099</v>
      </c>
      <c r="N1280">
        <v>235051</v>
      </c>
      <c r="P1280">
        <v>2</v>
      </c>
      <c r="Q1280" t="s">
        <v>348</v>
      </c>
      <c r="S1280" t="s">
        <v>541</v>
      </c>
      <c r="X1280" t="s">
        <v>350</v>
      </c>
      <c r="Z1280" t="s">
        <v>351</v>
      </c>
    </row>
    <row r="1281" spans="1:26">
      <c r="A1281" t="s">
        <v>4102</v>
      </c>
      <c r="B1281">
        <v>86264531</v>
      </c>
      <c r="C1281" t="s">
        <v>4100</v>
      </c>
      <c r="D1281" t="s">
        <v>4101</v>
      </c>
      <c r="E1281" t="s">
        <v>343</v>
      </c>
      <c r="F1281">
        <v>23</v>
      </c>
      <c r="G1281" t="s">
        <v>344</v>
      </c>
      <c r="H1281">
        <v>24285</v>
      </c>
      <c r="I1281" t="s">
        <v>4022</v>
      </c>
      <c r="J1281" t="s">
        <v>4023</v>
      </c>
      <c r="K1281" t="s">
        <v>4022</v>
      </c>
      <c r="L1281">
        <v>20030319</v>
      </c>
      <c r="M1281" t="s">
        <v>4102</v>
      </c>
      <c r="N1281">
        <v>235051</v>
      </c>
      <c r="P1281">
        <v>2</v>
      </c>
      <c r="Q1281" t="s">
        <v>348</v>
      </c>
      <c r="S1281" t="s">
        <v>541</v>
      </c>
      <c r="X1281" t="s">
        <v>350</v>
      </c>
      <c r="Z1281" t="s">
        <v>351</v>
      </c>
    </row>
    <row r="1282" spans="1:26">
      <c r="A1282" t="s">
        <v>4105</v>
      </c>
      <c r="B1282">
        <v>74564632</v>
      </c>
      <c r="C1282" t="s">
        <v>4103</v>
      </c>
      <c r="D1282" t="s">
        <v>4104</v>
      </c>
      <c r="E1282" t="s">
        <v>360</v>
      </c>
      <c r="F1282">
        <v>23</v>
      </c>
      <c r="G1282" t="s">
        <v>344</v>
      </c>
      <c r="H1282">
        <v>24285</v>
      </c>
      <c r="I1282" t="s">
        <v>4022</v>
      </c>
      <c r="J1282" t="s">
        <v>4023</v>
      </c>
      <c r="K1282" t="s">
        <v>4022</v>
      </c>
      <c r="L1282">
        <v>20010811</v>
      </c>
      <c r="M1282" t="s">
        <v>4105</v>
      </c>
      <c r="N1282">
        <v>235051</v>
      </c>
      <c r="P1282">
        <v>3</v>
      </c>
      <c r="Q1282" t="s">
        <v>348</v>
      </c>
      <c r="S1282" t="s">
        <v>541</v>
      </c>
      <c r="X1282" t="s">
        <v>350</v>
      </c>
      <c r="Z1282" t="s">
        <v>351</v>
      </c>
    </row>
    <row r="1283" spans="1:26">
      <c r="A1283" t="s">
        <v>4108</v>
      </c>
      <c r="B1283">
        <v>86264834</v>
      </c>
      <c r="C1283" t="s">
        <v>4106</v>
      </c>
      <c r="D1283" t="s">
        <v>4107</v>
      </c>
      <c r="E1283" t="s">
        <v>360</v>
      </c>
      <c r="F1283">
        <v>23</v>
      </c>
      <c r="G1283" t="s">
        <v>344</v>
      </c>
      <c r="H1283">
        <v>24285</v>
      </c>
      <c r="I1283" t="s">
        <v>4022</v>
      </c>
      <c r="J1283" t="s">
        <v>4023</v>
      </c>
      <c r="K1283" t="s">
        <v>4022</v>
      </c>
      <c r="L1283">
        <v>20021101</v>
      </c>
      <c r="M1283" t="s">
        <v>4108</v>
      </c>
      <c r="N1283">
        <v>235051</v>
      </c>
      <c r="P1283">
        <v>2</v>
      </c>
      <c r="Q1283" t="s">
        <v>348</v>
      </c>
      <c r="S1283" t="s">
        <v>541</v>
      </c>
      <c r="X1283" t="s">
        <v>350</v>
      </c>
      <c r="Z1283" t="s">
        <v>351</v>
      </c>
    </row>
    <row r="1284" spans="1:26">
      <c r="A1284" t="s">
        <v>4111</v>
      </c>
      <c r="B1284">
        <v>74563934</v>
      </c>
      <c r="C1284" t="s">
        <v>4109</v>
      </c>
      <c r="D1284" t="s">
        <v>4110</v>
      </c>
      <c r="E1284" t="s">
        <v>343</v>
      </c>
      <c r="F1284">
        <v>23</v>
      </c>
      <c r="G1284" t="s">
        <v>344</v>
      </c>
      <c r="H1284">
        <v>24285</v>
      </c>
      <c r="I1284" t="s">
        <v>4022</v>
      </c>
      <c r="J1284" t="s">
        <v>4023</v>
      </c>
      <c r="K1284" t="s">
        <v>4022</v>
      </c>
      <c r="L1284">
        <v>20010514</v>
      </c>
      <c r="M1284" t="s">
        <v>4111</v>
      </c>
      <c r="N1284">
        <v>235051</v>
      </c>
      <c r="P1284">
        <v>3</v>
      </c>
      <c r="Q1284" t="s">
        <v>348</v>
      </c>
      <c r="S1284" t="s">
        <v>541</v>
      </c>
      <c r="X1284" t="s">
        <v>350</v>
      </c>
      <c r="Z1284" t="s">
        <v>351</v>
      </c>
    </row>
    <row r="1285" spans="1:26">
      <c r="A1285" t="s">
        <v>4114</v>
      </c>
      <c r="B1285">
        <v>74564733</v>
      </c>
      <c r="C1285" t="s">
        <v>4112</v>
      </c>
      <c r="D1285" t="s">
        <v>4113</v>
      </c>
      <c r="E1285" t="s">
        <v>360</v>
      </c>
      <c r="F1285">
        <v>23</v>
      </c>
      <c r="G1285" t="s">
        <v>344</v>
      </c>
      <c r="H1285">
        <v>24285</v>
      </c>
      <c r="I1285" t="s">
        <v>4022</v>
      </c>
      <c r="J1285" t="s">
        <v>4023</v>
      </c>
      <c r="K1285" t="s">
        <v>4022</v>
      </c>
      <c r="L1285">
        <v>20020223</v>
      </c>
      <c r="M1285" t="s">
        <v>4114</v>
      </c>
      <c r="N1285">
        <v>235051</v>
      </c>
      <c r="P1285">
        <v>3</v>
      </c>
      <c r="Q1285" t="s">
        <v>348</v>
      </c>
      <c r="S1285" t="s">
        <v>541</v>
      </c>
      <c r="X1285" t="s">
        <v>350</v>
      </c>
      <c r="Z1285" t="s">
        <v>351</v>
      </c>
    </row>
    <row r="1286" spans="1:26">
      <c r="A1286" t="s">
        <v>4117</v>
      </c>
      <c r="B1286">
        <v>74564329</v>
      </c>
      <c r="C1286" t="s">
        <v>4115</v>
      </c>
      <c r="D1286" t="s">
        <v>4116</v>
      </c>
      <c r="E1286" t="s">
        <v>360</v>
      </c>
      <c r="F1286">
        <v>23</v>
      </c>
      <c r="G1286" t="s">
        <v>344</v>
      </c>
      <c r="H1286">
        <v>24285</v>
      </c>
      <c r="I1286" t="s">
        <v>4022</v>
      </c>
      <c r="J1286" t="s">
        <v>4023</v>
      </c>
      <c r="K1286" t="s">
        <v>4022</v>
      </c>
      <c r="L1286">
        <v>20020224</v>
      </c>
      <c r="M1286" t="s">
        <v>4117</v>
      </c>
      <c r="N1286">
        <v>235051</v>
      </c>
      <c r="P1286">
        <v>3</v>
      </c>
      <c r="Q1286" t="s">
        <v>348</v>
      </c>
      <c r="S1286" t="s">
        <v>541</v>
      </c>
      <c r="X1286" t="s">
        <v>350</v>
      </c>
      <c r="Z1286" t="s">
        <v>351</v>
      </c>
    </row>
    <row r="1287" spans="1:26">
      <c r="A1287" t="s">
        <v>4120</v>
      </c>
      <c r="B1287">
        <v>86264127</v>
      </c>
      <c r="C1287" t="s">
        <v>4118</v>
      </c>
      <c r="D1287" t="s">
        <v>4119</v>
      </c>
      <c r="E1287" t="s">
        <v>343</v>
      </c>
      <c r="F1287">
        <v>23</v>
      </c>
      <c r="G1287" t="s">
        <v>344</v>
      </c>
      <c r="H1287">
        <v>24285</v>
      </c>
      <c r="I1287" t="s">
        <v>4022</v>
      </c>
      <c r="J1287" t="s">
        <v>4023</v>
      </c>
      <c r="K1287" t="s">
        <v>4022</v>
      </c>
      <c r="L1287">
        <v>20020809</v>
      </c>
      <c r="M1287" t="s">
        <v>4120</v>
      </c>
      <c r="N1287">
        <v>235051</v>
      </c>
      <c r="P1287">
        <v>2</v>
      </c>
      <c r="Q1287" t="s">
        <v>348</v>
      </c>
      <c r="S1287" t="s">
        <v>541</v>
      </c>
      <c r="X1287" t="s">
        <v>350</v>
      </c>
      <c r="Z1287" t="s">
        <v>351</v>
      </c>
    </row>
    <row r="1288" spans="1:26">
      <c r="A1288" t="s">
        <v>4123</v>
      </c>
      <c r="B1288">
        <v>87165128</v>
      </c>
      <c r="C1288" t="s">
        <v>4121</v>
      </c>
      <c r="D1288" t="s">
        <v>4122</v>
      </c>
      <c r="E1288" t="s">
        <v>343</v>
      </c>
      <c r="F1288">
        <v>23</v>
      </c>
      <c r="G1288" t="s">
        <v>344</v>
      </c>
      <c r="H1288">
        <v>24285</v>
      </c>
      <c r="I1288" t="s">
        <v>4022</v>
      </c>
      <c r="J1288" t="s">
        <v>4023</v>
      </c>
      <c r="K1288" t="s">
        <v>4022</v>
      </c>
      <c r="L1288">
        <v>20020508</v>
      </c>
      <c r="M1288" t="s">
        <v>4123</v>
      </c>
      <c r="N1288">
        <v>235051</v>
      </c>
      <c r="P1288">
        <v>2</v>
      </c>
      <c r="Q1288" t="s">
        <v>348</v>
      </c>
      <c r="S1288" t="s">
        <v>541</v>
      </c>
      <c r="X1288" t="s">
        <v>350</v>
      </c>
      <c r="Z1288" t="s">
        <v>351</v>
      </c>
    </row>
    <row r="1289" spans="1:26">
      <c r="A1289" t="s">
        <v>4126</v>
      </c>
      <c r="B1289">
        <v>86265330</v>
      </c>
      <c r="C1289" t="s">
        <v>4124</v>
      </c>
      <c r="D1289" t="s">
        <v>4125</v>
      </c>
      <c r="E1289" t="s">
        <v>360</v>
      </c>
      <c r="F1289">
        <v>23</v>
      </c>
      <c r="G1289" t="s">
        <v>344</v>
      </c>
      <c r="H1289">
        <v>24285</v>
      </c>
      <c r="I1289" t="s">
        <v>4022</v>
      </c>
      <c r="J1289" t="s">
        <v>4023</v>
      </c>
      <c r="K1289" t="s">
        <v>4022</v>
      </c>
      <c r="L1289">
        <v>20021231</v>
      </c>
      <c r="M1289" t="s">
        <v>4126</v>
      </c>
      <c r="N1289">
        <v>235051</v>
      </c>
      <c r="P1289">
        <v>2</v>
      </c>
      <c r="Q1289" t="s">
        <v>348</v>
      </c>
      <c r="S1289" t="s">
        <v>541</v>
      </c>
      <c r="X1289" t="s">
        <v>350</v>
      </c>
      <c r="Z1289" t="s">
        <v>351</v>
      </c>
    </row>
    <row r="1290" spans="1:26">
      <c r="A1290" t="s">
        <v>4129</v>
      </c>
      <c r="B1290">
        <v>86265431</v>
      </c>
      <c r="C1290" t="s">
        <v>4127</v>
      </c>
      <c r="D1290" t="s">
        <v>4128</v>
      </c>
      <c r="E1290" t="s">
        <v>360</v>
      </c>
      <c r="F1290">
        <v>23</v>
      </c>
      <c r="G1290" t="s">
        <v>344</v>
      </c>
      <c r="H1290">
        <v>24285</v>
      </c>
      <c r="I1290" t="s">
        <v>4022</v>
      </c>
      <c r="J1290" t="s">
        <v>4023</v>
      </c>
      <c r="K1290" t="s">
        <v>4022</v>
      </c>
      <c r="L1290">
        <v>20021003</v>
      </c>
      <c r="M1290" t="s">
        <v>4129</v>
      </c>
      <c r="N1290">
        <v>235051</v>
      </c>
      <c r="P1290">
        <v>2</v>
      </c>
      <c r="Q1290" t="s">
        <v>348</v>
      </c>
      <c r="S1290" t="s">
        <v>541</v>
      </c>
      <c r="X1290" t="s">
        <v>350</v>
      </c>
      <c r="Z1290" t="s">
        <v>351</v>
      </c>
    </row>
    <row r="1291" spans="1:26">
      <c r="A1291" t="s">
        <v>4132</v>
      </c>
      <c r="B1291">
        <v>74564430</v>
      </c>
      <c r="C1291" t="s">
        <v>4130</v>
      </c>
      <c r="D1291" t="s">
        <v>4131</v>
      </c>
      <c r="E1291" t="s">
        <v>360</v>
      </c>
      <c r="F1291">
        <v>23</v>
      </c>
      <c r="G1291" t="s">
        <v>344</v>
      </c>
      <c r="H1291">
        <v>24285</v>
      </c>
      <c r="I1291" t="s">
        <v>4022</v>
      </c>
      <c r="J1291" t="s">
        <v>4023</v>
      </c>
      <c r="K1291" t="s">
        <v>4022</v>
      </c>
      <c r="L1291">
        <v>20010624</v>
      </c>
      <c r="M1291" t="s">
        <v>4132</v>
      </c>
      <c r="N1291">
        <v>235051</v>
      </c>
      <c r="P1291">
        <v>3</v>
      </c>
      <c r="Q1291" t="s">
        <v>348</v>
      </c>
      <c r="S1291" t="s">
        <v>541</v>
      </c>
      <c r="X1291" t="s">
        <v>350</v>
      </c>
      <c r="Z1291" t="s">
        <v>351</v>
      </c>
    </row>
    <row r="1292" spans="1:26">
      <c r="A1292" t="s">
        <v>4137</v>
      </c>
      <c r="B1292">
        <v>95216023</v>
      </c>
      <c r="C1292" t="s">
        <v>4133</v>
      </c>
      <c r="D1292" t="s">
        <v>4134</v>
      </c>
      <c r="E1292" t="s">
        <v>360</v>
      </c>
      <c r="F1292">
        <v>23</v>
      </c>
      <c r="G1292" t="s">
        <v>344</v>
      </c>
      <c r="H1292">
        <v>24575</v>
      </c>
      <c r="I1292" t="s">
        <v>4135</v>
      </c>
      <c r="J1292" t="s">
        <v>4136</v>
      </c>
      <c r="K1292" t="s">
        <v>4135</v>
      </c>
      <c r="L1292">
        <v>20020929</v>
      </c>
      <c r="M1292" t="s">
        <v>4137</v>
      </c>
      <c r="N1292">
        <v>235018</v>
      </c>
      <c r="P1292">
        <v>2</v>
      </c>
      <c r="Q1292" t="s">
        <v>348</v>
      </c>
      <c r="S1292" t="s">
        <v>541</v>
      </c>
      <c r="X1292" t="s">
        <v>350</v>
      </c>
      <c r="Z1292" t="s">
        <v>351</v>
      </c>
    </row>
    <row r="1293" spans="1:26">
      <c r="A1293" t="s">
        <v>4140</v>
      </c>
      <c r="B1293">
        <v>85005725</v>
      </c>
      <c r="C1293" t="s">
        <v>4138</v>
      </c>
      <c r="D1293" t="s">
        <v>4139</v>
      </c>
      <c r="E1293" t="s">
        <v>360</v>
      </c>
      <c r="F1293">
        <v>23</v>
      </c>
      <c r="G1293" t="s">
        <v>344</v>
      </c>
      <c r="H1293">
        <v>24575</v>
      </c>
      <c r="I1293" t="s">
        <v>4135</v>
      </c>
      <c r="J1293" t="s">
        <v>4136</v>
      </c>
      <c r="K1293" t="s">
        <v>4135</v>
      </c>
      <c r="L1293">
        <v>20010823</v>
      </c>
      <c r="M1293" t="s">
        <v>4140</v>
      </c>
      <c r="N1293">
        <v>235018</v>
      </c>
      <c r="P1293">
        <v>3</v>
      </c>
      <c r="Q1293" t="s">
        <v>348</v>
      </c>
      <c r="S1293" t="s">
        <v>541</v>
      </c>
      <c r="X1293" t="s">
        <v>350</v>
      </c>
      <c r="Z1293" t="s">
        <v>351</v>
      </c>
    </row>
    <row r="1294" spans="1:26">
      <c r="A1294" t="s">
        <v>4143</v>
      </c>
      <c r="B1294">
        <v>95215729</v>
      </c>
      <c r="C1294" t="s">
        <v>4141</v>
      </c>
      <c r="D1294" t="s">
        <v>4142</v>
      </c>
      <c r="E1294" t="s">
        <v>343</v>
      </c>
      <c r="F1294">
        <v>23</v>
      </c>
      <c r="G1294" t="s">
        <v>344</v>
      </c>
      <c r="H1294">
        <v>24575</v>
      </c>
      <c r="I1294" t="s">
        <v>4135</v>
      </c>
      <c r="J1294" t="s">
        <v>4136</v>
      </c>
      <c r="K1294" t="s">
        <v>4135</v>
      </c>
      <c r="L1294">
        <v>20020414</v>
      </c>
      <c r="M1294" t="s">
        <v>4143</v>
      </c>
      <c r="N1294">
        <v>235018</v>
      </c>
      <c r="P1294">
        <v>2</v>
      </c>
      <c r="Q1294" t="s">
        <v>348</v>
      </c>
      <c r="S1294" t="s">
        <v>541</v>
      </c>
      <c r="X1294" t="s">
        <v>350</v>
      </c>
      <c r="Z1294" t="s">
        <v>351</v>
      </c>
    </row>
    <row r="1295" spans="1:26">
      <c r="A1295" t="s">
        <v>4146</v>
      </c>
      <c r="B1295">
        <v>85004320</v>
      </c>
      <c r="C1295" t="s">
        <v>4144</v>
      </c>
      <c r="D1295" t="s">
        <v>4145</v>
      </c>
      <c r="E1295" t="s">
        <v>360</v>
      </c>
      <c r="F1295">
        <v>23</v>
      </c>
      <c r="G1295" t="s">
        <v>344</v>
      </c>
      <c r="H1295">
        <v>24575</v>
      </c>
      <c r="I1295" t="s">
        <v>4135</v>
      </c>
      <c r="J1295" t="s">
        <v>4136</v>
      </c>
      <c r="K1295" t="s">
        <v>4135</v>
      </c>
      <c r="L1295">
        <v>20011204</v>
      </c>
      <c r="M1295" t="s">
        <v>4146</v>
      </c>
      <c r="N1295">
        <v>235018</v>
      </c>
      <c r="P1295">
        <v>3</v>
      </c>
      <c r="Q1295" t="s">
        <v>348</v>
      </c>
      <c r="S1295" t="s">
        <v>541</v>
      </c>
      <c r="X1295" t="s">
        <v>350</v>
      </c>
      <c r="Z1295" t="s">
        <v>351</v>
      </c>
    </row>
    <row r="1296" spans="1:26">
      <c r="A1296" t="s">
        <v>4149</v>
      </c>
      <c r="B1296">
        <v>83392833</v>
      </c>
      <c r="C1296" t="s">
        <v>4147</v>
      </c>
      <c r="D1296" t="s">
        <v>4148</v>
      </c>
      <c r="E1296" t="s">
        <v>343</v>
      </c>
      <c r="F1296">
        <v>23</v>
      </c>
      <c r="G1296" t="s">
        <v>344</v>
      </c>
      <c r="H1296">
        <v>24575</v>
      </c>
      <c r="I1296" t="s">
        <v>4135</v>
      </c>
      <c r="J1296" t="s">
        <v>4136</v>
      </c>
      <c r="K1296" t="s">
        <v>4135</v>
      </c>
      <c r="L1296">
        <v>20010418</v>
      </c>
      <c r="M1296" t="s">
        <v>4149</v>
      </c>
      <c r="N1296">
        <v>235018</v>
      </c>
      <c r="P1296">
        <v>3</v>
      </c>
      <c r="Q1296" t="s">
        <v>348</v>
      </c>
      <c r="S1296" t="s">
        <v>541</v>
      </c>
      <c r="X1296" t="s">
        <v>350</v>
      </c>
      <c r="Z1296" t="s">
        <v>351</v>
      </c>
    </row>
    <row r="1297" spans="1:26">
      <c r="A1297" t="s">
        <v>4152</v>
      </c>
      <c r="B1297">
        <v>95215527</v>
      </c>
      <c r="C1297" t="s">
        <v>4150</v>
      </c>
      <c r="D1297" t="s">
        <v>4151</v>
      </c>
      <c r="E1297" t="s">
        <v>343</v>
      </c>
      <c r="F1297">
        <v>23</v>
      </c>
      <c r="G1297" t="s">
        <v>344</v>
      </c>
      <c r="H1297">
        <v>24575</v>
      </c>
      <c r="I1297" t="s">
        <v>4135</v>
      </c>
      <c r="J1297" t="s">
        <v>4136</v>
      </c>
      <c r="K1297" t="s">
        <v>4135</v>
      </c>
      <c r="L1297">
        <v>20021118</v>
      </c>
      <c r="M1297" t="s">
        <v>4152</v>
      </c>
      <c r="N1297">
        <v>235018</v>
      </c>
      <c r="P1297">
        <v>2</v>
      </c>
      <c r="Q1297" t="s">
        <v>348</v>
      </c>
      <c r="S1297" t="s">
        <v>541</v>
      </c>
      <c r="X1297" t="s">
        <v>350</v>
      </c>
      <c r="Z1297" t="s">
        <v>351</v>
      </c>
    </row>
    <row r="1298" spans="1:26">
      <c r="A1298" t="s">
        <v>4155</v>
      </c>
      <c r="B1298">
        <v>95215628</v>
      </c>
      <c r="C1298" t="s">
        <v>4153</v>
      </c>
      <c r="D1298" t="s">
        <v>4154</v>
      </c>
      <c r="E1298" t="s">
        <v>343</v>
      </c>
      <c r="F1298">
        <v>23</v>
      </c>
      <c r="G1298" t="s">
        <v>344</v>
      </c>
      <c r="H1298">
        <v>24575</v>
      </c>
      <c r="I1298" t="s">
        <v>4135</v>
      </c>
      <c r="J1298" t="s">
        <v>4136</v>
      </c>
      <c r="K1298" t="s">
        <v>4135</v>
      </c>
      <c r="L1298">
        <v>20030207</v>
      </c>
      <c r="M1298" t="s">
        <v>4155</v>
      </c>
      <c r="N1298">
        <v>235018</v>
      </c>
      <c r="P1298">
        <v>2</v>
      </c>
      <c r="Q1298" t="s">
        <v>348</v>
      </c>
      <c r="S1298" t="s">
        <v>541</v>
      </c>
      <c r="X1298" t="s">
        <v>350</v>
      </c>
      <c r="Z1298" t="s">
        <v>351</v>
      </c>
    </row>
    <row r="1299" spans="1:26">
      <c r="A1299" t="s">
        <v>4158</v>
      </c>
      <c r="B1299">
        <v>85005624</v>
      </c>
      <c r="C1299" t="s">
        <v>4156</v>
      </c>
      <c r="D1299" t="s">
        <v>4157</v>
      </c>
      <c r="E1299" t="s">
        <v>360</v>
      </c>
      <c r="F1299">
        <v>23</v>
      </c>
      <c r="G1299" t="s">
        <v>344</v>
      </c>
      <c r="H1299">
        <v>24575</v>
      </c>
      <c r="I1299" t="s">
        <v>4135</v>
      </c>
      <c r="J1299" t="s">
        <v>4136</v>
      </c>
      <c r="K1299" t="s">
        <v>4135</v>
      </c>
      <c r="L1299">
        <v>20011016</v>
      </c>
      <c r="M1299" t="s">
        <v>4158</v>
      </c>
      <c r="N1299">
        <v>235018</v>
      </c>
      <c r="P1299">
        <v>3</v>
      </c>
      <c r="Q1299" t="s">
        <v>348</v>
      </c>
      <c r="S1299" t="s">
        <v>541</v>
      </c>
      <c r="X1299" t="s">
        <v>350</v>
      </c>
      <c r="Z1299" t="s">
        <v>351</v>
      </c>
    </row>
    <row r="1300" spans="1:26">
      <c r="A1300" t="s">
        <v>4159</v>
      </c>
      <c r="B1300">
        <v>95216326</v>
      </c>
      <c r="C1300" t="s">
        <v>2838</v>
      </c>
      <c r="D1300" t="s">
        <v>2839</v>
      </c>
      <c r="E1300" t="s">
        <v>343</v>
      </c>
      <c r="F1300">
        <v>23</v>
      </c>
      <c r="G1300" t="s">
        <v>344</v>
      </c>
      <c r="H1300">
        <v>24575</v>
      </c>
      <c r="I1300" t="s">
        <v>4135</v>
      </c>
      <c r="J1300" t="s">
        <v>4136</v>
      </c>
      <c r="K1300" t="s">
        <v>4135</v>
      </c>
      <c r="L1300">
        <v>20020829</v>
      </c>
      <c r="M1300" t="s">
        <v>4159</v>
      </c>
      <c r="N1300">
        <v>235018</v>
      </c>
      <c r="P1300">
        <v>2</v>
      </c>
      <c r="Q1300" t="s">
        <v>348</v>
      </c>
      <c r="S1300" t="s">
        <v>541</v>
      </c>
      <c r="X1300" t="s">
        <v>350</v>
      </c>
      <c r="Z1300" t="s">
        <v>351</v>
      </c>
    </row>
    <row r="1301" spans="1:26">
      <c r="A1301" t="s">
        <v>4162</v>
      </c>
      <c r="B1301">
        <v>85004421</v>
      </c>
      <c r="C1301" t="s">
        <v>4160</v>
      </c>
      <c r="D1301" t="s">
        <v>4161</v>
      </c>
      <c r="E1301" t="s">
        <v>343</v>
      </c>
      <c r="F1301">
        <v>23</v>
      </c>
      <c r="G1301" t="s">
        <v>344</v>
      </c>
      <c r="H1301">
        <v>24575</v>
      </c>
      <c r="I1301" t="s">
        <v>4135</v>
      </c>
      <c r="J1301" t="s">
        <v>4136</v>
      </c>
      <c r="K1301" t="s">
        <v>4135</v>
      </c>
      <c r="L1301">
        <v>20011012</v>
      </c>
      <c r="M1301" t="s">
        <v>4162</v>
      </c>
      <c r="N1301">
        <v>235018</v>
      </c>
      <c r="P1301">
        <v>3</v>
      </c>
      <c r="Q1301" t="s">
        <v>348</v>
      </c>
      <c r="S1301" t="s">
        <v>541</v>
      </c>
      <c r="X1301" t="s">
        <v>350</v>
      </c>
      <c r="Z1301" t="s">
        <v>351</v>
      </c>
    </row>
    <row r="1302" spans="1:26">
      <c r="A1302" t="s">
        <v>4165</v>
      </c>
      <c r="B1302">
        <v>85005523</v>
      </c>
      <c r="C1302" t="s">
        <v>4163</v>
      </c>
      <c r="D1302" t="s">
        <v>4164</v>
      </c>
      <c r="E1302" t="s">
        <v>360</v>
      </c>
      <c r="F1302">
        <v>23</v>
      </c>
      <c r="G1302" t="s">
        <v>344</v>
      </c>
      <c r="H1302">
        <v>24575</v>
      </c>
      <c r="I1302" t="s">
        <v>4135</v>
      </c>
      <c r="J1302" t="s">
        <v>4136</v>
      </c>
      <c r="K1302" t="s">
        <v>4135</v>
      </c>
      <c r="L1302">
        <v>20010615</v>
      </c>
      <c r="M1302" t="s">
        <v>4165</v>
      </c>
      <c r="N1302">
        <v>235018</v>
      </c>
      <c r="P1302">
        <v>3</v>
      </c>
      <c r="Q1302" t="s">
        <v>348</v>
      </c>
      <c r="S1302" t="s">
        <v>541</v>
      </c>
      <c r="X1302" t="s">
        <v>350</v>
      </c>
      <c r="Z1302" t="s">
        <v>351</v>
      </c>
    </row>
    <row r="1303" spans="1:26">
      <c r="A1303" t="s">
        <v>4168</v>
      </c>
      <c r="B1303">
        <v>85006019</v>
      </c>
      <c r="C1303" t="s">
        <v>4166</v>
      </c>
      <c r="D1303" t="s">
        <v>4167</v>
      </c>
      <c r="E1303" t="s">
        <v>360</v>
      </c>
      <c r="F1303">
        <v>23</v>
      </c>
      <c r="G1303" t="s">
        <v>344</v>
      </c>
      <c r="H1303">
        <v>24575</v>
      </c>
      <c r="I1303" t="s">
        <v>4135</v>
      </c>
      <c r="J1303" t="s">
        <v>4136</v>
      </c>
      <c r="K1303" t="s">
        <v>4135</v>
      </c>
      <c r="L1303">
        <v>20011111</v>
      </c>
      <c r="M1303" t="s">
        <v>4168</v>
      </c>
      <c r="N1303">
        <v>235018</v>
      </c>
      <c r="P1303">
        <v>3</v>
      </c>
      <c r="Q1303" t="s">
        <v>348</v>
      </c>
      <c r="S1303" t="s">
        <v>541</v>
      </c>
      <c r="X1303" t="s">
        <v>350</v>
      </c>
      <c r="Z1303" t="s">
        <v>351</v>
      </c>
    </row>
    <row r="1304" spans="1:26">
      <c r="A1304" t="s">
        <v>4171</v>
      </c>
      <c r="B1304">
        <v>95215830</v>
      </c>
      <c r="C1304" t="s">
        <v>4169</v>
      </c>
      <c r="D1304" t="s">
        <v>4170</v>
      </c>
      <c r="E1304" t="s">
        <v>343</v>
      </c>
      <c r="F1304">
        <v>23</v>
      </c>
      <c r="G1304" t="s">
        <v>344</v>
      </c>
      <c r="H1304">
        <v>24575</v>
      </c>
      <c r="I1304" t="s">
        <v>4135</v>
      </c>
      <c r="J1304" t="s">
        <v>4136</v>
      </c>
      <c r="K1304" t="s">
        <v>4135</v>
      </c>
      <c r="L1304">
        <v>20020423</v>
      </c>
      <c r="M1304" t="s">
        <v>4171</v>
      </c>
      <c r="N1304">
        <v>235018</v>
      </c>
      <c r="P1304">
        <v>2</v>
      </c>
      <c r="Q1304" t="s">
        <v>348</v>
      </c>
      <c r="S1304" t="s">
        <v>541</v>
      </c>
      <c r="X1304" t="s">
        <v>350</v>
      </c>
      <c r="Z1304" t="s">
        <v>351</v>
      </c>
    </row>
    <row r="1305" spans="1:26">
      <c r="A1305" t="s">
        <v>4174</v>
      </c>
      <c r="B1305">
        <v>96702226</v>
      </c>
      <c r="C1305" t="s">
        <v>4172</v>
      </c>
      <c r="D1305" t="s">
        <v>4173</v>
      </c>
      <c r="E1305" t="s">
        <v>343</v>
      </c>
      <c r="F1305">
        <v>23</v>
      </c>
      <c r="G1305" t="s">
        <v>344</v>
      </c>
      <c r="H1305">
        <v>24575</v>
      </c>
      <c r="I1305" t="s">
        <v>4135</v>
      </c>
      <c r="J1305" t="s">
        <v>4136</v>
      </c>
      <c r="K1305" t="s">
        <v>4135</v>
      </c>
      <c r="L1305">
        <v>20030326</v>
      </c>
      <c r="M1305" t="s">
        <v>4174</v>
      </c>
      <c r="N1305">
        <v>235018</v>
      </c>
      <c r="P1305">
        <v>2</v>
      </c>
      <c r="Q1305" t="s">
        <v>348</v>
      </c>
      <c r="S1305" t="s">
        <v>541</v>
      </c>
      <c r="X1305" t="s">
        <v>350</v>
      </c>
      <c r="Z1305" t="s">
        <v>351</v>
      </c>
    </row>
    <row r="1306" spans="1:26">
      <c r="A1306" t="s">
        <v>4177</v>
      </c>
      <c r="B1306">
        <v>95216124</v>
      </c>
      <c r="C1306" t="s">
        <v>4175</v>
      </c>
      <c r="D1306" t="s">
        <v>4176</v>
      </c>
      <c r="E1306" t="s">
        <v>360</v>
      </c>
      <c r="F1306">
        <v>23</v>
      </c>
      <c r="G1306" t="s">
        <v>344</v>
      </c>
      <c r="H1306">
        <v>24575</v>
      </c>
      <c r="I1306" t="s">
        <v>4135</v>
      </c>
      <c r="J1306" t="s">
        <v>4136</v>
      </c>
      <c r="K1306" t="s">
        <v>4135</v>
      </c>
      <c r="L1306">
        <v>20020409</v>
      </c>
      <c r="M1306" t="s">
        <v>4177</v>
      </c>
      <c r="N1306">
        <v>235018</v>
      </c>
      <c r="P1306">
        <v>2</v>
      </c>
      <c r="Q1306" t="s">
        <v>348</v>
      </c>
      <c r="S1306" t="s">
        <v>541</v>
      </c>
      <c r="X1306" t="s">
        <v>350</v>
      </c>
      <c r="Z1306" t="s">
        <v>351</v>
      </c>
    </row>
    <row r="1307" spans="1:26">
      <c r="A1307" t="s">
        <v>4180</v>
      </c>
      <c r="B1307">
        <v>95215325</v>
      </c>
      <c r="C1307" t="s">
        <v>4178</v>
      </c>
      <c r="D1307" t="s">
        <v>4179</v>
      </c>
      <c r="E1307" t="s">
        <v>343</v>
      </c>
      <c r="F1307">
        <v>23</v>
      </c>
      <c r="G1307" t="s">
        <v>344</v>
      </c>
      <c r="H1307">
        <v>24575</v>
      </c>
      <c r="I1307" t="s">
        <v>4135</v>
      </c>
      <c r="J1307" t="s">
        <v>4136</v>
      </c>
      <c r="K1307" t="s">
        <v>4135</v>
      </c>
      <c r="L1307">
        <v>20030123</v>
      </c>
      <c r="M1307" t="s">
        <v>4180</v>
      </c>
      <c r="N1307">
        <v>235018</v>
      </c>
      <c r="P1307">
        <v>2</v>
      </c>
      <c r="Q1307" t="s">
        <v>348</v>
      </c>
      <c r="S1307" t="s">
        <v>541</v>
      </c>
      <c r="X1307" t="s">
        <v>350</v>
      </c>
      <c r="Z1307" t="s">
        <v>351</v>
      </c>
    </row>
    <row r="1308" spans="1:26">
      <c r="A1308" t="s">
        <v>4183</v>
      </c>
      <c r="B1308">
        <v>85005422</v>
      </c>
      <c r="C1308" t="s">
        <v>4181</v>
      </c>
      <c r="D1308" t="s">
        <v>4182</v>
      </c>
      <c r="E1308" t="s">
        <v>360</v>
      </c>
      <c r="F1308">
        <v>23</v>
      </c>
      <c r="G1308" t="s">
        <v>344</v>
      </c>
      <c r="H1308">
        <v>24575</v>
      </c>
      <c r="I1308" t="s">
        <v>4135</v>
      </c>
      <c r="J1308" t="s">
        <v>4136</v>
      </c>
      <c r="K1308" t="s">
        <v>4135</v>
      </c>
      <c r="L1308">
        <v>20011007</v>
      </c>
      <c r="M1308" t="s">
        <v>4183</v>
      </c>
      <c r="N1308">
        <v>235018</v>
      </c>
      <c r="P1308">
        <v>3</v>
      </c>
      <c r="Q1308" t="s">
        <v>348</v>
      </c>
      <c r="S1308" t="s">
        <v>541</v>
      </c>
      <c r="X1308" t="s">
        <v>350</v>
      </c>
      <c r="Z1308" t="s">
        <v>351</v>
      </c>
    </row>
    <row r="1309" spans="1:26">
      <c r="A1309" t="s">
        <v>4186</v>
      </c>
      <c r="B1309">
        <v>95216528</v>
      </c>
      <c r="C1309" t="s">
        <v>4184</v>
      </c>
      <c r="D1309" t="s">
        <v>4185</v>
      </c>
      <c r="E1309" t="s">
        <v>343</v>
      </c>
      <c r="F1309">
        <v>23</v>
      </c>
      <c r="G1309" t="s">
        <v>344</v>
      </c>
      <c r="H1309">
        <v>24575</v>
      </c>
      <c r="I1309" t="s">
        <v>4135</v>
      </c>
      <c r="J1309" t="s">
        <v>4136</v>
      </c>
      <c r="K1309" t="s">
        <v>4135</v>
      </c>
      <c r="L1309">
        <v>20020428</v>
      </c>
      <c r="M1309" t="s">
        <v>4186</v>
      </c>
      <c r="N1309">
        <v>235018</v>
      </c>
      <c r="P1309">
        <v>2</v>
      </c>
      <c r="Q1309" t="s">
        <v>348</v>
      </c>
      <c r="S1309" t="s">
        <v>541</v>
      </c>
      <c r="X1309" t="s">
        <v>350</v>
      </c>
      <c r="Z1309" t="s">
        <v>351</v>
      </c>
    </row>
    <row r="1310" spans="1:26">
      <c r="A1310" t="s">
        <v>4189</v>
      </c>
      <c r="B1310">
        <v>85006120</v>
      </c>
      <c r="C1310" t="s">
        <v>4187</v>
      </c>
      <c r="D1310" t="s">
        <v>4188</v>
      </c>
      <c r="E1310" t="s">
        <v>360</v>
      </c>
      <c r="F1310">
        <v>23</v>
      </c>
      <c r="G1310" t="s">
        <v>344</v>
      </c>
      <c r="H1310">
        <v>24575</v>
      </c>
      <c r="I1310" t="s">
        <v>4135</v>
      </c>
      <c r="J1310" t="s">
        <v>4136</v>
      </c>
      <c r="K1310" t="s">
        <v>4135</v>
      </c>
      <c r="L1310">
        <v>20020211</v>
      </c>
      <c r="M1310" t="s">
        <v>4189</v>
      </c>
      <c r="N1310">
        <v>235018</v>
      </c>
      <c r="P1310">
        <v>3</v>
      </c>
      <c r="Q1310" t="s">
        <v>348</v>
      </c>
      <c r="S1310" t="s">
        <v>541</v>
      </c>
      <c r="X1310" t="s">
        <v>350</v>
      </c>
      <c r="Z1310" t="s">
        <v>351</v>
      </c>
    </row>
    <row r="1311" spans="1:26">
      <c r="A1311" t="s">
        <v>4192</v>
      </c>
      <c r="B1311">
        <v>96702024</v>
      </c>
      <c r="C1311" t="s">
        <v>4190</v>
      </c>
      <c r="D1311" t="s">
        <v>4191</v>
      </c>
      <c r="E1311" t="s">
        <v>343</v>
      </c>
      <c r="F1311">
        <v>23</v>
      </c>
      <c r="G1311" t="s">
        <v>344</v>
      </c>
      <c r="H1311">
        <v>24575</v>
      </c>
      <c r="I1311" t="s">
        <v>4135</v>
      </c>
      <c r="J1311" t="s">
        <v>4136</v>
      </c>
      <c r="K1311" t="s">
        <v>4135</v>
      </c>
      <c r="L1311">
        <v>20011124</v>
      </c>
      <c r="M1311" t="s">
        <v>4192</v>
      </c>
      <c r="N1311">
        <v>235018</v>
      </c>
      <c r="P1311">
        <v>3</v>
      </c>
      <c r="Q1311" t="s">
        <v>348</v>
      </c>
      <c r="S1311" t="s">
        <v>541</v>
      </c>
      <c r="X1311" t="s">
        <v>350</v>
      </c>
      <c r="Z1311" t="s">
        <v>351</v>
      </c>
    </row>
    <row r="1312" spans="1:26">
      <c r="A1312" t="s">
        <v>4195</v>
      </c>
      <c r="B1312">
        <v>85004825</v>
      </c>
      <c r="C1312" t="s">
        <v>4193</v>
      </c>
      <c r="D1312" t="s">
        <v>4194</v>
      </c>
      <c r="E1312" t="s">
        <v>360</v>
      </c>
      <c r="F1312">
        <v>23</v>
      </c>
      <c r="G1312" t="s">
        <v>344</v>
      </c>
      <c r="H1312">
        <v>24575</v>
      </c>
      <c r="I1312" t="s">
        <v>4135</v>
      </c>
      <c r="J1312" t="s">
        <v>4136</v>
      </c>
      <c r="K1312" t="s">
        <v>4135</v>
      </c>
      <c r="L1312">
        <v>20011215</v>
      </c>
      <c r="M1312" t="s">
        <v>4195</v>
      </c>
      <c r="N1312">
        <v>235018</v>
      </c>
      <c r="P1312">
        <v>3</v>
      </c>
      <c r="Q1312" t="s">
        <v>348</v>
      </c>
      <c r="S1312" t="s">
        <v>541</v>
      </c>
      <c r="X1312" t="s">
        <v>350</v>
      </c>
      <c r="Z1312" t="s">
        <v>351</v>
      </c>
    </row>
    <row r="1313" spans="1:26">
      <c r="A1313" t="s">
        <v>4197</v>
      </c>
      <c r="B1313">
        <v>95215931</v>
      </c>
      <c r="C1313" t="s">
        <v>4196</v>
      </c>
      <c r="D1313" t="s">
        <v>2105</v>
      </c>
      <c r="E1313" t="s">
        <v>360</v>
      </c>
      <c r="F1313">
        <v>23</v>
      </c>
      <c r="G1313" t="s">
        <v>344</v>
      </c>
      <c r="H1313">
        <v>24575</v>
      </c>
      <c r="I1313" t="s">
        <v>4135</v>
      </c>
      <c r="J1313" t="s">
        <v>4136</v>
      </c>
      <c r="K1313" t="s">
        <v>4135</v>
      </c>
      <c r="L1313">
        <v>20021008</v>
      </c>
      <c r="M1313" t="s">
        <v>4197</v>
      </c>
      <c r="N1313">
        <v>235018</v>
      </c>
      <c r="P1313">
        <v>2</v>
      </c>
      <c r="Q1313" t="s">
        <v>348</v>
      </c>
      <c r="S1313" t="s">
        <v>541</v>
      </c>
      <c r="X1313" t="s">
        <v>350</v>
      </c>
      <c r="Z1313" t="s">
        <v>351</v>
      </c>
    </row>
    <row r="1314" spans="1:26">
      <c r="A1314" t="s">
        <v>4200</v>
      </c>
      <c r="B1314">
        <v>96702125</v>
      </c>
      <c r="C1314" t="s">
        <v>4198</v>
      </c>
      <c r="D1314" t="s">
        <v>4199</v>
      </c>
      <c r="E1314" t="s">
        <v>343</v>
      </c>
      <c r="F1314">
        <v>23</v>
      </c>
      <c r="G1314" t="s">
        <v>344</v>
      </c>
      <c r="H1314">
        <v>24575</v>
      </c>
      <c r="I1314" t="s">
        <v>4135</v>
      </c>
      <c r="J1314" t="s">
        <v>4136</v>
      </c>
      <c r="K1314" t="s">
        <v>4135</v>
      </c>
      <c r="L1314">
        <v>20020908</v>
      </c>
      <c r="M1314" t="s">
        <v>4200</v>
      </c>
      <c r="N1314">
        <v>235018</v>
      </c>
      <c r="P1314">
        <v>2</v>
      </c>
      <c r="Q1314" t="s">
        <v>348</v>
      </c>
      <c r="S1314" t="s">
        <v>541</v>
      </c>
      <c r="X1314" t="s">
        <v>350</v>
      </c>
      <c r="Z1314" t="s">
        <v>351</v>
      </c>
    </row>
    <row r="1315" spans="1:26">
      <c r="A1315" t="s">
        <v>4203</v>
      </c>
      <c r="B1315">
        <v>95216629</v>
      </c>
      <c r="C1315" t="s">
        <v>4201</v>
      </c>
      <c r="D1315" t="s">
        <v>4202</v>
      </c>
      <c r="E1315" t="s">
        <v>360</v>
      </c>
      <c r="F1315">
        <v>23</v>
      </c>
      <c r="G1315" t="s">
        <v>344</v>
      </c>
      <c r="H1315">
        <v>24575</v>
      </c>
      <c r="I1315" t="s">
        <v>4135</v>
      </c>
      <c r="J1315" t="s">
        <v>4136</v>
      </c>
      <c r="K1315" t="s">
        <v>4135</v>
      </c>
      <c r="L1315">
        <v>20020412</v>
      </c>
      <c r="M1315" t="s">
        <v>4203</v>
      </c>
      <c r="N1315">
        <v>235018</v>
      </c>
      <c r="P1315">
        <v>2</v>
      </c>
      <c r="Q1315" t="s">
        <v>348</v>
      </c>
      <c r="S1315" t="s">
        <v>541</v>
      </c>
      <c r="X1315" t="s">
        <v>350</v>
      </c>
      <c r="Z1315" t="s">
        <v>351</v>
      </c>
    </row>
    <row r="1316" spans="1:26">
      <c r="A1316" t="s">
        <v>4206</v>
      </c>
      <c r="B1316">
        <v>95216225</v>
      </c>
      <c r="C1316" t="s">
        <v>4204</v>
      </c>
      <c r="D1316" t="s">
        <v>4205</v>
      </c>
      <c r="E1316" t="s">
        <v>343</v>
      </c>
      <c r="F1316">
        <v>23</v>
      </c>
      <c r="G1316" t="s">
        <v>344</v>
      </c>
      <c r="H1316">
        <v>24575</v>
      </c>
      <c r="I1316" t="s">
        <v>4135</v>
      </c>
      <c r="J1316" t="s">
        <v>4136</v>
      </c>
      <c r="K1316" t="s">
        <v>4135</v>
      </c>
      <c r="L1316">
        <v>20020402</v>
      </c>
      <c r="M1316" t="s">
        <v>4206</v>
      </c>
      <c r="N1316">
        <v>235018</v>
      </c>
      <c r="P1316">
        <v>2</v>
      </c>
      <c r="Q1316" t="s">
        <v>348</v>
      </c>
      <c r="S1316" t="s">
        <v>541</v>
      </c>
      <c r="X1316" t="s">
        <v>350</v>
      </c>
      <c r="Z1316" t="s">
        <v>351</v>
      </c>
    </row>
    <row r="1317" spans="1:26">
      <c r="A1317" t="s">
        <v>4209</v>
      </c>
      <c r="B1317">
        <v>85004522</v>
      </c>
      <c r="C1317" t="s">
        <v>4207</v>
      </c>
      <c r="D1317" t="s">
        <v>4208</v>
      </c>
      <c r="E1317" t="s">
        <v>343</v>
      </c>
      <c r="F1317">
        <v>23</v>
      </c>
      <c r="G1317" t="s">
        <v>344</v>
      </c>
      <c r="H1317">
        <v>24575</v>
      </c>
      <c r="I1317" t="s">
        <v>4135</v>
      </c>
      <c r="J1317" t="s">
        <v>4136</v>
      </c>
      <c r="K1317" t="s">
        <v>4135</v>
      </c>
      <c r="L1317">
        <v>20010704</v>
      </c>
      <c r="M1317" t="s">
        <v>4209</v>
      </c>
      <c r="N1317">
        <v>235018</v>
      </c>
      <c r="P1317">
        <v>3</v>
      </c>
      <c r="Q1317" t="s">
        <v>348</v>
      </c>
      <c r="S1317" t="s">
        <v>541</v>
      </c>
      <c r="X1317" t="s">
        <v>350</v>
      </c>
      <c r="Z1317" t="s">
        <v>351</v>
      </c>
    </row>
    <row r="1318" spans="1:26">
      <c r="A1318" t="s">
        <v>4212</v>
      </c>
      <c r="B1318">
        <v>95215426</v>
      </c>
      <c r="C1318" t="s">
        <v>4210</v>
      </c>
      <c r="D1318" t="s">
        <v>4211</v>
      </c>
      <c r="E1318" t="s">
        <v>343</v>
      </c>
      <c r="F1318">
        <v>23</v>
      </c>
      <c r="G1318" t="s">
        <v>344</v>
      </c>
      <c r="H1318">
        <v>24575</v>
      </c>
      <c r="I1318" t="s">
        <v>4135</v>
      </c>
      <c r="J1318" t="s">
        <v>4136</v>
      </c>
      <c r="K1318" t="s">
        <v>4135</v>
      </c>
      <c r="L1318">
        <v>20021120</v>
      </c>
      <c r="M1318" t="s">
        <v>4212</v>
      </c>
      <c r="N1318">
        <v>235018</v>
      </c>
      <c r="P1318">
        <v>2</v>
      </c>
      <c r="Q1318" t="s">
        <v>348</v>
      </c>
      <c r="S1318" t="s">
        <v>541</v>
      </c>
      <c r="X1318" t="s">
        <v>350</v>
      </c>
      <c r="Z1318" t="s">
        <v>351</v>
      </c>
    </row>
    <row r="1319" spans="1:26">
      <c r="A1319" t="s">
        <v>4215</v>
      </c>
      <c r="B1319">
        <v>95215224</v>
      </c>
      <c r="C1319" t="s">
        <v>4213</v>
      </c>
      <c r="D1319" t="s">
        <v>4214</v>
      </c>
      <c r="E1319" t="s">
        <v>360</v>
      </c>
      <c r="F1319">
        <v>23</v>
      </c>
      <c r="G1319" t="s">
        <v>344</v>
      </c>
      <c r="H1319">
        <v>24575</v>
      </c>
      <c r="I1319" t="s">
        <v>4135</v>
      </c>
      <c r="J1319" t="s">
        <v>4136</v>
      </c>
      <c r="K1319" t="s">
        <v>4135</v>
      </c>
      <c r="L1319">
        <v>20021206</v>
      </c>
      <c r="M1319" t="s">
        <v>4215</v>
      </c>
      <c r="N1319">
        <v>235018</v>
      </c>
      <c r="P1319">
        <v>2</v>
      </c>
      <c r="Q1319" t="s">
        <v>348</v>
      </c>
      <c r="S1319" t="s">
        <v>541</v>
      </c>
      <c r="X1319" t="s">
        <v>350</v>
      </c>
      <c r="Z1319" t="s">
        <v>351</v>
      </c>
    </row>
    <row r="1320" spans="1:26">
      <c r="A1320" t="s">
        <v>4218</v>
      </c>
      <c r="B1320">
        <v>85005220</v>
      </c>
      <c r="C1320" t="s">
        <v>4216</v>
      </c>
      <c r="D1320" t="s">
        <v>4217</v>
      </c>
      <c r="E1320" t="s">
        <v>360</v>
      </c>
      <c r="F1320">
        <v>23</v>
      </c>
      <c r="G1320" t="s">
        <v>344</v>
      </c>
      <c r="H1320">
        <v>24575</v>
      </c>
      <c r="I1320" t="s">
        <v>4135</v>
      </c>
      <c r="J1320" t="s">
        <v>4136</v>
      </c>
      <c r="K1320" t="s">
        <v>4135</v>
      </c>
      <c r="L1320">
        <v>20010918</v>
      </c>
      <c r="M1320" t="s">
        <v>4218</v>
      </c>
      <c r="N1320">
        <v>235018</v>
      </c>
      <c r="P1320">
        <v>3</v>
      </c>
      <c r="Q1320" t="s">
        <v>348</v>
      </c>
      <c r="S1320" t="s">
        <v>541</v>
      </c>
      <c r="X1320" t="s">
        <v>350</v>
      </c>
      <c r="Z1320" t="s">
        <v>351</v>
      </c>
    </row>
    <row r="1321" spans="1:26">
      <c r="A1321" t="s">
        <v>4221</v>
      </c>
      <c r="B1321">
        <v>83392934</v>
      </c>
      <c r="C1321" t="s">
        <v>4219</v>
      </c>
      <c r="D1321" t="s">
        <v>4220</v>
      </c>
      <c r="E1321" t="s">
        <v>343</v>
      </c>
      <c r="F1321">
        <v>23</v>
      </c>
      <c r="G1321" t="s">
        <v>344</v>
      </c>
      <c r="H1321">
        <v>24575</v>
      </c>
      <c r="I1321" t="s">
        <v>4135</v>
      </c>
      <c r="J1321" t="s">
        <v>4136</v>
      </c>
      <c r="K1321" t="s">
        <v>4135</v>
      </c>
      <c r="L1321">
        <v>20010428</v>
      </c>
      <c r="M1321" t="s">
        <v>4221</v>
      </c>
      <c r="N1321">
        <v>235018</v>
      </c>
      <c r="P1321">
        <v>3</v>
      </c>
      <c r="Q1321" t="s">
        <v>348</v>
      </c>
      <c r="S1321" t="s">
        <v>541</v>
      </c>
      <c r="X1321" t="s">
        <v>350</v>
      </c>
      <c r="Z1321" t="s">
        <v>351</v>
      </c>
    </row>
    <row r="1322" spans="1:26">
      <c r="A1322" t="s">
        <v>4224</v>
      </c>
      <c r="B1322">
        <v>95216427</v>
      </c>
      <c r="C1322" t="s">
        <v>4222</v>
      </c>
      <c r="D1322" t="s">
        <v>4223</v>
      </c>
      <c r="E1322" t="s">
        <v>360</v>
      </c>
      <c r="F1322">
        <v>23</v>
      </c>
      <c r="G1322" t="s">
        <v>344</v>
      </c>
      <c r="H1322">
        <v>24575</v>
      </c>
      <c r="I1322" t="s">
        <v>4135</v>
      </c>
      <c r="J1322" t="s">
        <v>4136</v>
      </c>
      <c r="K1322" t="s">
        <v>4135</v>
      </c>
      <c r="L1322">
        <v>20020505</v>
      </c>
      <c r="M1322" t="s">
        <v>4224</v>
      </c>
      <c r="N1322">
        <v>235018</v>
      </c>
      <c r="P1322">
        <v>2</v>
      </c>
      <c r="Q1322" t="s">
        <v>348</v>
      </c>
      <c r="S1322" t="s">
        <v>541</v>
      </c>
      <c r="X1322" t="s">
        <v>350</v>
      </c>
      <c r="Z1322" t="s">
        <v>351</v>
      </c>
    </row>
    <row r="1323" spans="1:26">
      <c r="A1323" t="s">
        <v>4227</v>
      </c>
      <c r="B1323">
        <v>85005927</v>
      </c>
      <c r="C1323" t="s">
        <v>4225</v>
      </c>
      <c r="D1323" t="s">
        <v>4226</v>
      </c>
      <c r="E1323" t="s">
        <v>360</v>
      </c>
      <c r="F1323">
        <v>23</v>
      </c>
      <c r="G1323" t="s">
        <v>344</v>
      </c>
      <c r="H1323">
        <v>24575</v>
      </c>
      <c r="I1323" t="s">
        <v>4135</v>
      </c>
      <c r="J1323" t="s">
        <v>4136</v>
      </c>
      <c r="K1323" t="s">
        <v>4135</v>
      </c>
      <c r="L1323">
        <v>20010414</v>
      </c>
      <c r="M1323" t="s">
        <v>4227</v>
      </c>
      <c r="N1323">
        <v>235018</v>
      </c>
      <c r="P1323">
        <v>3</v>
      </c>
      <c r="Q1323" t="s">
        <v>348</v>
      </c>
      <c r="S1323" t="s">
        <v>541</v>
      </c>
      <c r="X1323" t="s">
        <v>350</v>
      </c>
      <c r="Z1323" t="s">
        <v>351</v>
      </c>
    </row>
    <row r="1324" spans="1:26">
      <c r="A1324" t="s">
        <v>4230</v>
      </c>
      <c r="B1324">
        <v>85004724</v>
      </c>
      <c r="C1324" t="s">
        <v>4228</v>
      </c>
      <c r="D1324" t="s">
        <v>4229</v>
      </c>
      <c r="E1324" t="s">
        <v>343</v>
      </c>
      <c r="F1324">
        <v>23</v>
      </c>
      <c r="G1324" t="s">
        <v>344</v>
      </c>
      <c r="H1324">
        <v>24575</v>
      </c>
      <c r="I1324" t="s">
        <v>4135</v>
      </c>
      <c r="J1324" t="s">
        <v>4136</v>
      </c>
      <c r="K1324" t="s">
        <v>4135</v>
      </c>
      <c r="L1324">
        <v>20011125</v>
      </c>
      <c r="M1324" t="s">
        <v>4230</v>
      </c>
      <c r="N1324">
        <v>235018</v>
      </c>
      <c r="P1324">
        <v>3</v>
      </c>
      <c r="Q1324" t="s">
        <v>348</v>
      </c>
      <c r="S1324" t="s">
        <v>541</v>
      </c>
      <c r="X1324" t="s">
        <v>350</v>
      </c>
      <c r="Z1324" t="s">
        <v>351</v>
      </c>
    </row>
    <row r="1325" spans="1:26">
      <c r="A1325" t="s">
        <v>4236</v>
      </c>
      <c r="B1325">
        <v>77616835</v>
      </c>
      <c r="C1325" t="s">
        <v>4231</v>
      </c>
      <c r="D1325" t="s">
        <v>4232</v>
      </c>
      <c r="E1325" t="s">
        <v>343</v>
      </c>
      <c r="F1325">
        <v>23</v>
      </c>
      <c r="G1325" t="s">
        <v>344</v>
      </c>
      <c r="H1325">
        <v>26285</v>
      </c>
      <c r="I1325" t="s">
        <v>4233</v>
      </c>
      <c r="J1325" t="s">
        <v>4234</v>
      </c>
      <c r="K1325" t="s">
        <v>4235</v>
      </c>
      <c r="L1325">
        <v>20011026</v>
      </c>
      <c r="M1325" t="s">
        <v>4236</v>
      </c>
      <c r="N1325">
        <v>235095</v>
      </c>
      <c r="P1325">
        <v>3</v>
      </c>
      <c r="Q1325" t="s">
        <v>348</v>
      </c>
      <c r="S1325" t="s">
        <v>541</v>
      </c>
      <c r="X1325" t="s">
        <v>350</v>
      </c>
      <c r="Z1325" t="s">
        <v>351</v>
      </c>
    </row>
    <row r="1326" spans="1:26">
      <c r="A1326" t="s">
        <v>4239</v>
      </c>
      <c r="B1326">
        <v>77616936</v>
      </c>
      <c r="C1326" t="s">
        <v>4237</v>
      </c>
      <c r="D1326" t="s">
        <v>4238</v>
      </c>
      <c r="E1326" t="s">
        <v>343</v>
      </c>
      <c r="F1326">
        <v>23</v>
      </c>
      <c r="G1326" t="s">
        <v>344</v>
      </c>
      <c r="H1326">
        <v>26285</v>
      </c>
      <c r="I1326" t="s">
        <v>4233</v>
      </c>
      <c r="J1326" t="s">
        <v>4234</v>
      </c>
      <c r="K1326" t="s">
        <v>4235</v>
      </c>
      <c r="L1326">
        <v>20010424</v>
      </c>
      <c r="M1326" t="s">
        <v>4239</v>
      </c>
      <c r="N1326">
        <v>235095</v>
      </c>
      <c r="P1326">
        <v>3</v>
      </c>
      <c r="Q1326" t="s">
        <v>348</v>
      </c>
      <c r="S1326" t="s">
        <v>541</v>
      </c>
      <c r="X1326" t="s">
        <v>350</v>
      </c>
      <c r="Z1326" t="s">
        <v>351</v>
      </c>
    </row>
    <row r="1327" spans="1:26">
      <c r="A1327" t="s">
        <v>4242</v>
      </c>
      <c r="B1327">
        <v>85074731</v>
      </c>
      <c r="C1327" t="s">
        <v>4240</v>
      </c>
      <c r="D1327" t="s">
        <v>4241</v>
      </c>
      <c r="E1327" t="s">
        <v>343</v>
      </c>
      <c r="F1327">
        <v>23</v>
      </c>
      <c r="G1327" t="s">
        <v>344</v>
      </c>
      <c r="H1327">
        <v>26285</v>
      </c>
      <c r="I1327" t="s">
        <v>4233</v>
      </c>
      <c r="J1327" t="s">
        <v>4234</v>
      </c>
      <c r="K1327" t="s">
        <v>4235</v>
      </c>
      <c r="L1327">
        <v>20010531</v>
      </c>
      <c r="M1327" t="s">
        <v>4242</v>
      </c>
      <c r="N1327">
        <v>235095</v>
      </c>
      <c r="P1327">
        <v>3</v>
      </c>
      <c r="Q1327" t="s">
        <v>348</v>
      </c>
      <c r="S1327" t="s">
        <v>541</v>
      </c>
      <c r="X1327" t="s">
        <v>350</v>
      </c>
      <c r="Z1327" t="s">
        <v>351</v>
      </c>
    </row>
    <row r="1328" spans="1:26">
      <c r="A1328" t="s">
        <v>4245</v>
      </c>
      <c r="B1328">
        <v>77617028</v>
      </c>
      <c r="C1328" t="s">
        <v>4243</v>
      </c>
      <c r="D1328" t="s">
        <v>4244</v>
      </c>
      <c r="E1328" t="s">
        <v>343</v>
      </c>
      <c r="F1328">
        <v>23</v>
      </c>
      <c r="G1328" t="s">
        <v>344</v>
      </c>
      <c r="H1328">
        <v>26285</v>
      </c>
      <c r="I1328" t="s">
        <v>4233</v>
      </c>
      <c r="J1328" t="s">
        <v>4234</v>
      </c>
      <c r="K1328" t="s">
        <v>4235</v>
      </c>
      <c r="L1328">
        <v>20010429</v>
      </c>
      <c r="M1328" t="s">
        <v>4245</v>
      </c>
      <c r="N1328">
        <v>235095</v>
      </c>
      <c r="P1328">
        <v>3</v>
      </c>
      <c r="Q1328" t="s">
        <v>348</v>
      </c>
      <c r="S1328" t="s">
        <v>541</v>
      </c>
      <c r="X1328" t="s">
        <v>350</v>
      </c>
      <c r="Z1328" t="s">
        <v>351</v>
      </c>
    </row>
    <row r="1329" spans="1:26">
      <c r="A1329" t="s">
        <v>4248</v>
      </c>
      <c r="B1329">
        <v>87679239</v>
      </c>
      <c r="C1329" t="s">
        <v>4246</v>
      </c>
      <c r="D1329" t="s">
        <v>4247</v>
      </c>
      <c r="E1329" t="s">
        <v>360</v>
      </c>
      <c r="F1329">
        <v>23</v>
      </c>
      <c r="G1329" t="s">
        <v>344</v>
      </c>
      <c r="H1329">
        <v>26285</v>
      </c>
      <c r="I1329" t="s">
        <v>4233</v>
      </c>
      <c r="J1329" t="s">
        <v>4234</v>
      </c>
      <c r="K1329" t="s">
        <v>4235</v>
      </c>
      <c r="L1329">
        <v>20020511</v>
      </c>
      <c r="M1329" t="s">
        <v>4248</v>
      </c>
      <c r="N1329">
        <v>235095</v>
      </c>
      <c r="P1329">
        <v>2</v>
      </c>
      <c r="Q1329" t="s">
        <v>348</v>
      </c>
      <c r="S1329" t="s">
        <v>541</v>
      </c>
      <c r="X1329" t="s">
        <v>350</v>
      </c>
      <c r="Z1329" t="s">
        <v>351</v>
      </c>
    </row>
    <row r="1330" spans="1:26">
      <c r="A1330" t="s">
        <v>4251</v>
      </c>
      <c r="B1330">
        <v>77618534</v>
      </c>
      <c r="C1330" t="s">
        <v>4249</v>
      </c>
      <c r="D1330" t="s">
        <v>4250</v>
      </c>
      <c r="E1330" t="s">
        <v>360</v>
      </c>
      <c r="F1330">
        <v>23</v>
      </c>
      <c r="G1330" t="s">
        <v>344</v>
      </c>
      <c r="H1330">
        <v>26285</v>
      </c>
      <c r="I1330" t="s">
        <v>4233</v>
      </c>
      <c r="J1330" t="s">
        <v>4234</v>
      </c>
      <c r="K1330" t="s">
        <v>4235</v>
      </c>
      <c r="L1330">
        <v>20010905</v>
      </c>
      <c r="M1330" t="s">
        <v>4251</v>
      </c>
      <c r="N1330">
        <v>235095</v>
      </c>
      <c r="P1330">
        <v>3</v>
      </c>
      <c r="Q1330" t="s">
        <v>348</v>
      </c>
      <c r="S1330" t="s">
        <v>541</v>
      </c>
      <c r="X1330" t="s">
        <v>350</v>
      </c>
      <c r="Z1330" t="s">
        <v>351</v>
      </c>
    </row>
    <row r="1331" spans="1:26">
      <c r="A1331" t="s">
        <v>4254</v>
      </c>
      <c r="B1331">
        <v>77617129</v>
      </c>
      <c r="C1331" t="s">
        <v>4252</v>
      </c>
      <c r="D1331" t="s">
        <v>4253</v>
      </c>
      <c r="E1331" t="s">
        <v>343</v>
      </c>
      <c r="F1331">
        <v>23</v>
      </c>
      <c r="G1331" t="s">
        <v>344</v>
      </c>
      <c r="H1331">
        <v>26285</v>
      </c>
      <c r="I1331" t="s">
        <v>4233</v>
      </c>
      <c r="J1331" t="s">
        <v>4234</v>
      </c>
      <c r="K1331" t="s">
        <v>4235</v>
      </c>
      <c r="L1331">
        <v>20010423</v>
      </c>
      <c r="M1331" t="s">
        <v>4254</v>
      </c>
      <c r="N1331">
        <v>235095</v>
      </c>
      <c r="P1331">
        <v>3</v>
      </c>
      <c r="Q1331" t="s">
        <v>348</v>
      </c>
      <c r="S1331" t="s">
        <v>541</v>
      </c>
      <c r="X1331" t="s">
        <v>350</v>
      </c>
      <c r="Z1331" t="s">
        <v>351</v>
      </c>
    </row>
    <row r="1332" spans="1:26">
      <c r="A1332" t="s">
        <v>4257</v>
      </c>
      <c r="B1332">
        <v>77617230</v>
      </c>
      <c r="C1332" t="s">
        <v>4255</v>
      </c>
      <c r="D1332" t="s">
        <v>4256</v>
      </c>
      <c r="E1332" t="s">
        <v>343</v>
      </c>
      <c r="F1332">
        <v>23</v>
      </c>
      <c r="G1332" t="s">
        <v>344</v>
      </c>
      <c r="H1332">
        <v>26285</v>
      </c>
      <c r="I1332" t="s">
        <v>4233</v>
      </c>
      <c r="J1332" t="s">
        <v>4234</v>
      </c>
      <c r="K1332" t="s">
        <v>4235</v>
      </c>
      <c r="L1332">
        <v>20010411</v>
      </c>
      <c r="M1332" t="s">
        <v>4257</v>
      </c>
      <c r="N1332">
        <v>235095</v>
      </c>
      <c r="P1332">
        <v>3</v>
      </c>
      <c r="Q1332" t="s">
        <v>348</v>
      </c>
      <c r="S1332" t="s">
        <v>541</v>
      </c>
      <c r="X1332" t="s">
        <v>350</v>
      </c>
      <c r="Z1332" t="s">
        <v>351</v>
      </c>
    </row>
    <row r="1333" spans="1:26">
      <c r="A1333" t="s">
        <v>4260</v>
      </c>
      <c r="B1333">
        <v>77617331</v>
      </c>
      <c r="C1333" t="s">
        <v>4258</v>
      </c>
      <c r="D1333" t="s">
        <v>4259</v>
      </c>
      <c r="E1333" t="s">
        <v>343</v>
      </c>
      <c r="F1333">
        <v>23</v>
      </c>
      <c r="G1333" t="s">
        <v>344</v>
      </c>
      <c r="H1333">
        <v>26285</v>
      </c>
      <c r="I1333" t="s">
        <v>4233</v>
      </c>
      <c r="J1333" t="s">
        <v>4234</v>
      </c>
      <c r="K1333" t="s">
        <v>4235</v>
      </c>
      <c r="L1333">
        <v>20011001</v>
      </c>
      <c r="M1333" t="s">
        <v>4260</v>
      </c>
      <c r="N1333">
        <v>235095</v>
      </c>
      <c r="P1333">
        <v>3</v>
      </c>
      <c r="Q1333" t="s">
        <v>348</v>
      </c>
      <c r="S1333" t="s">
        <v>541</v>
      </c>
      <c r="X1333" t="s">
        <v>350</v>
      </c>
      <c r="Z1333" t="s">
        <v>351</v>
      </c>
    </row>
    <row r="1334" spans="1:26">
      <c r="A1334" t="s">
        <v>4263</v>
      </c>
      <c r="B1334">
        <v>96683133</v>
      </c>
      <c r="C1334" t="s">
        <v>4261</v>
      </c>
      <c r="D1334" t="s">
        <v>4262</v>
      </c>
      <c r="E1334" t="s">
        <v>343</v>
      </c>
      <c r="F1334">
        <v>23</v>
      </c>
      <c r="G1334" t="s">
        <v>344</v>
      </c>
      <c r="H1334">
        <v>26285</v>
      </c>
      <c r="I1334" t="s">
        <v>4233</v>
      </c>
      <c r="J1334" t="s">
        <v>4234</v>
      </c>
      <c r="K1334" t="s">
        <v>4235</v>
      </c>
      <c r="L1334">
        <v>20020221</v>
      </c>
      <c r="M1334" t="s">
        <v>4263</v>
      </c>
      <c r="N1334">
        <v>235095</v>
      </c>
      <c r="P1334">
        <v>3</v>
      </c>
      <c r="Q1334" t="s">
        <v>348</v>
      </c>
      <c r="S1334" t="s">
        <v>541</v>
      </c>
      <c r="X1334" t="s">
        <v>350</v>
      </c>
      <c r="Z1334" t="s">
        <v>351</v>
      </c>
    </row>
    <row r="1335" spans="1:26">
      <c r="A1335" t="s">
        <v>4266</v>
      </c>
      <c r="B1335">
        <v>87679542</v>
      </c>
      <c r="C1335" t="s">
        <v>4264</v>
      </c>
      <c r="D1335" t="s">
        <v>4265</v>
      </c>
      <c r="E1335" t="s">
        <v>343</v>
      </c>
      <c r="F1335">
        <v>23</v>
      </c>
      <c r="G1335" t="s">
        <v>344</v>
      </c>
      <c r="H1335">
        <v>26285</v>
      </c>
      <c r="I1335" t="s">
        <v>4233</v>
      </c>
      <c r="J1335" t="s">
        <v>4234</v>
      </c>
      <c r="K1335" t="s">
        <v>4235</v>
      </c>
      <c r="L1335">
        <v>20030110</v>
      </c>
      <c r="M1335" t="s">
        <v>4266</v>
      </c>
      <c r="N1335">
        <v>235095</v>
      </c>
      <c r="P1335">
        <v>2</v>
      </c>
      <c r="Q1335" t="s">
        <v>348</v>
      </c>
      <c r="S1335" t="s">
        <v>541</v>
      </c>
      <c r="X1335" t="s">
        <v>350</v>
      </c>
      <c r="Z1335" t="s">
        <v>351</v>
      </c>
    </row>
    <row r="1336" spans="1:26">
      <c r="A1336" t="s">
        <v>4269</v>
      </c>
      <c r="B1336">
        <v>87679138</v>
      </c>
      <c r="C1336" t="s">
        <v>4267</v>
      </c>
      <c r="D1336" t="s">
        <v>4268</v>
      </c>
      <c r="E1336" t="s">
        <v>343</v>
      </c>
      <c r="F1336">
        <v>23</v>
      </c>
      <c r="G1336" t="s">
        <v>344</v>
      </c>
      <c r="H1336">
        <v>26285</v>
      </c>
      <c r="I1336" t="s">
        <v>4233</v>
      </c>
      <c r="J1336" t="s">
        <v>4234</v>
      </c>
      <c r="K1336" t="s">
        <v>4235</v>
      </c>
      <c r="L1336">
        <v>20021102</v>
      </c>
      <c r="M1336" t="s">
        <v>4269</v>
      </c>
      <c r="N1336">
        <v>235095</v>
      </c>
      <c r="P1336">
        <v>2</v>
      </c>
      <c r="Q1336" t="s">
        <v>348</v>
      </c>
      <c r="S1336" t="s">
        <v>541</v>
      </c>
      <c r="X1336" t="s">
        <v>350</v>
      </c>
      <c r="Z1336" t="s">
        <v>351</v>
      </c>
    </row>
    <row r="1337" spans="1:26">
      <c r="A1337" t="s">
        <v>4272</v>
      </c>
      <c r="B1337">
        <v>76766335</v>
      </c>
      <c r="C1337" t="s">
        <v>4270</v>
      </c>
      <c r="D1337" t="s">
        <v>4271</v>
      </c>
      <c r="E1337" t="s">
        <v>343</v>
      </c>
      <c r="F1337">
        <v>23</v>
      </c>
      <c r="G1337" t="s">
        <v>344</v>
      </c>
      <c r="H1337">
        <v>26285</v>
      </c>
      <c r="I1337" t="s">
        <v>4233</v>
      </c>
      <c r="J1337" t="s">
        <v>4234</v>
      </c>
      <c r="K1337" t="s">
        <v>4235</v>
      </c>
      <c r="L1337">
        <v>20020401</v>
      </c>
      <c r="M1337" t="s">
        <v>4272</v>
      </c>
      <c r="N1337">
        <v>235095</v>
      </c>
      <c r="P1337">
        <v>3</v>
      </c>
      <c r="Q1337" t="s">
        <v>348</v>
      </c>
      <c r="S1337" t="s">
        <v>541</v>
      </c>
      <c r="X1337" t="s">
        <v>350</v>
      </c>
      <c r="Z1337" t="s">
        <v>351</v>
      </c>
    </row>
    <row r="1338" spans="1:26">
      <c r="A1338" t="s">
        <v>4275</v>
      </c>
      <c r="B1338">
        <v>72779941</v>
      </c>
      <c r="C1338" t="s">
        <v>4273</v>
      </c>
      <c r="D1338" t="s">
        <v>4274</v>
      </c>
      <c r="E1338" t="s">
        <v>343</v>
      </c>
      <c r="F1338">
        <v>23</v>
      </c>
      <c r="G1338" t="s">
        <v>344</v>
      </c>
      <c r="H1338">
        <v>26285</v>
      </c>
      <c r="I1338" t="s">
        <v>4233</v>
      </c>
      <c r="J1338" t="s">
        <v>4234</v>
      </c>
      <c r="K1338" t="s">
        <v>4235</v>
      </c>
      <c r="L1338">
        <v>20010404</v>
      </c>
      <c r="M1338" t="s">
        <v>4275</v>
      </c>
      <c r="N1338">
        <v>235095</v>
      </c>
      <c r="P1338">
        <v>3</v>
      </c>
      <c r="Q1338" t="s">
        <v>348</v>
      </c>
      <c r="S1338" t="s">
        <v>541</v>
      </c>
      <c r="X1338" t="s">
        <v>350</v>
      </c>
      <c r="Z1338" t="s">
        <v>351</v>
      </c>
    </row>
    <row r="1339" spans="1:26">
      <c r="A1339" t="s">
        <v>4278</v>
      </c>
      <c r="B1339">
        <v>87679340</v>
      </c>
      <c r="C1339" t="s">
        <v>4276</v>
      </c>
      <c r="D1339" t="s">
        <v>4277</v>
      </c>
      <c r="E1339" t="s">
        <v>343</v>
      </c>
      <c r="F1339">
        <v>23</v>
      </c>
      <c r="G1339" t="s">
        <v>344</v>
      </c>
      <c r="H1339">
        <v>26285</v>
      </c>
      <c r="I1339" t="s">
        <v>4233</v>
      </c>
      <c r="J1339" t="s">
        <v>4234</v>
      </c>
      <c r="K1339" t="s">
        <v>4235</v>
      </c>
      <c r="L1339">
        <v>20020424</v>
      </c>
      <c r="M1339" t="s">
        <v>4278</v>
      </c>
      <c r="N1339">
        <v>235095</v>
      </c>
      <c r="P1339">
        <v>2</v>
      </c>
      <c r="Q1339" t="s">
        <v>348</v>
      </c>
      <c r="S1339" t="s">
        <v>541</v>
      </c>
      <c r="X1339" t="s">
        <v>350</v>
      </c>
      <c r="Z1339" t="s">
        <v>351</v>
      </c>
    </row>
    <row r="1340" spans="1:26">
      <c r="A1340" t="s">
        <v>4281</v>
      </c>
      <c r="B1340">
        <v>77617432</v>
      </c>
      <c r="C1340" t="s">
        <v>4279</v>
      </c>
      <c r="D1340" t="s">
        <v>4280</v>
      </c>
      <c r="E1340" t="s">
        <v>343</v>
      </c>
      <c r="F1340">
        <v>23</v>
      </c>
      <c r="G1340" t="s">
        <v>344</v>
      </c>
      <c r="H1340">
        <v>26285</v>
      </c>
      <c r="I1340" t="s">
        <v>4233</v>
      </c>
      <c r="J1340" t="s">
        <v>4234</v>
      </c>
      <c r="K1340" t="s">
        <v>4235</v>
      </c>
      <c r="L1340">
        <v>20010804</v>
      </c>
      <c r="M1340" t="s">
        <v>4281</v>
      </c>
      <c r="N1340">
        <v>235095</v>
      </c>
      <c r="P1340">
        <v>3</v>
      </c>
      <c r="Q1340" t="s">
        <v>348</v>
      </c>
      <c r="S1340" t="s">
        <v>541</v>
      </c>
      <c r="X1340" t="s">
        <v>350</v>
      </c>
      <c r="Z1340" t="s">
        <v>351</v>
      </c>
    </row>
    <row r="1341" spans="1:26">
      <c r="A1341" t="s">
        <v>4284</v>
      </c>
      <c r="B1341">
        <v>87679744</v>
      </c>
      <c r="C1341" t="s">
        <v>4282</v>
      </c>
      <c r="D1341" t="s">
        <v>4283</v>
      </c>
      <c r="E1341" t="s">
        <v>343</v>
      </c>
      <c r="F1341">
        <v>23</v>
      </c>
      <c r="G1341" t="s">
        <v>344</v>
      </c>
      <c r="H1341">
        <v>26285</v>
      </c>
      <c r="I1341" t="s">
        <v>4233</v>
      </c>
      <c r="J1341" t="s">
        <v>4234</v>
      </c>
      <c r="K1341" t="s">
        <v>4235</v>
      </c>
      <c r="L1341">
        <v>20020606</v>
      </c>
      <c r="M1341" t="s">
        <v>4284</v>
      </c>
      <c r="N1341">
        <v>235095</v>
      </c>
      <c r="P1341">
        <v>2</v>
      </c>
      <c r="Q1341" t="s">
        <v>348</v>
      </c>
      <c r="S1341" t="s">
        <v>541</v>
      </c>
      <c r="X1341" t="s">
        <v>350</v>
      </c>
      <c r="Z1341" t="s">
        <v>351</v>
      </c>
    </row>
    <row r="1342" spans="1:26">
      <c r="A1342" t="s">
        <v>4287</v>
      </c>
      <c r="B1342">
        <v>77617533</v>
      </c>
      <c r="C1342" t="s">
        <v>4285</v>
      </c>
      <c r="D1342" t="s">
        <v>4286</v>
      </c>
      <c r="E1342" t="s">
        <v>343</v>
      </c>
      <c r="F1342">
        <v>23</v>
      </c>
      <c r="G1342" t="s">
        <v>344</v>
      </c>
      <c r="H1342">
        <v>26285</v>
      </c>
      <c r="I1342" t="s">
        <v>4233</v>
      </c>
      <c r="J1342" t="s">
        <v>4234</v>
      </c>
      <c r="K1342" t="s">
        <v>4235</v>
      </c>
      <c r="L1342">
        <v>20010405</v>
      </c>
      <c r="M1342" t="s">
        <v>4287</v>
      </c>
      <c r="N1342">
        <v>235095</v>
      </c>
      <c r="P1342">
        <v>3</v>
      </c>
      <c r="Q1342" t="s">
        <v>348</v>
      </c>
      <c r="S1342" t="s">
        <v>541</v>
      </c>
      <c r="X1342" t="s">
        <v>350</v>
      </c>
      <c r="Z1342" t="s">
        <v>351</v>
      </c>
    </row>
    <row r="1343" spans="1:26">
      <c r="A1343" t="s">
        <v>4290</v>
      </c>
      <c r="B1343">
        <v>77618736</v>
      </c>
      <c r="C1343" t="s">
        <v>4288</v>
      </c>
      <c r="D1343" t="s">
        <v>4289</v>
      </c>
      <c r="E1343" t="s">
        <v>360</v>
      </c>
      <c r="F1343">
        <v>23</v>
      </c>
      <c r="G1343" t="s">
        <v>344</v>
      </c>
      <c r="H1343">
        <v>26285</v>
      </c>
      <c r="I1343" t="s">
        <v>4233</v>
      </c>
      <c r="J1343" t="s">
        <v>4234</v>
      </c>
      <c r="K1343" t="s">
        <v>4235</v>
      </c>
      <c r="L1343">
        <v>20011016</v>
      </c>
      <c r="M1343" t="s">
        <v>4290</v>
      </c>
      <c r="N1343">
        <v>235095</v>
      </c>
      <c r="P1343">
        <v>3</v>
      </c>
      <c r="Q1343" t="s">
        <v>348</v>
      </c>
      <c r="S1343" t="s">
        <v>541</v>
      </c>
      <c r="X1343" t="s">
        <v>350</v>
      </c>
      <c r="Z1343" t="s">
        <v>351</v>
      </c>
    </row>
    <row r="1344" spans="1:26">
      <c r="A1344" t="s">
        <v>4293</v>
      </c>
      <c r="B1344">
        <v>77618837</v>
      </c>
      <c r="C1344" t="s">
        <v>4291</v>
      </c>
      <c r="D1344" t="s">
        <v>4292</v>
      </c>
      <c r="E1344" t="s">
        <v>360</v>
      </c>
      <c r="F1344">
        <v>23</v>
      </c>
      <c r="G1344" t="s">
        <v>344</v>
      </c>
      <c r="H1344">
        <v>26285</v>
      </c>
      <c r="I1344" t="s">
        <v>4233</v>
      </c>
      <c r="J1344" t="s">
        <v>4234</v>
      </c>
      <c r="K1344" t="s">
        <v>4235</v>
      </c>
      <c r="L1344">
        <v>20010811</v>
      </c>
      <c r="M1344" t="s">
        <v>4293</v>
      </c>
      <c r="N1344">
        <v>235095</v>
      </c>
      <c r="P1344">
        <v>3</v>
      </c>
      <c r="Q1344" t="s">
        <v>348</v>
      </c>
      <c r="S1344" t="s">
        <v>541</v>
      </c>
      <c r="X1344" t="s">
        <v>350</v>
      </c>
      <c r="Z1344" t="s">
        <v>351</v>
      </c>
    </row>
    <row r="1345" spans="1:26">
      <c r="A1345" t="s">
        <v>4296</v>
      </c>
      <c r="B1345">
        <v>77618938</v>
      </c>
      <c r="C1345" t="s">
        <v>4294</v>
      </c>
      <c r="D1345" t="s">
        <v>4295</v>
      </c>
      <c r="E1345" t="s">
        <v>360</v>
      </c>
      <c r="F1345">
        <v>23</v>
      </c>
      <c r="G1345" t="s">
        <v>344</v>
      </c>
      <c r="H1345">
        <v>26285</v>
      </c>
      <c r="I1345" t="s">
        <v>4233</v>
      </c>
      <c r="J1345" t="s">
        <v>4234</v>
      </c>
      <c r="K1345" t="s">
        <v>4235</v>
      </c>
      <c r="L1345">
        <v>20020214</v>
      </c>
      <c r="M1345" t="s">
        <v>4296</v>
      </c>
      <c r="N1345">
        <v>235095</v>
      </c>
      <c r="P1345">
        <v>3</v>
      </c>
      <c r="Q1345" t="s">
        <v>348</v>
      </c>
      <c r="S1345" t="s">
        <v>541</v>
      </c>
      <c r="X1345" t="s">
        <v>350</v>
      </c>
      <c r="Z1345" t="s">
        <v>351</v>
      </c>
    </row>
    <row r="1346" spans="1:26">
      <c r="A1346" t="s">
        <v>4299</v>
      </c>
      <c r="B1346">
        <v>77619030</v>
      </c>
      <c r="C1346" t="s">
        <v>4297</v>
      </c>
      <c r="D1346" t="s">
        <v>4298</v>
      </c>
      <c r="E1346" t="s">
        <v>360</v>
      </c>
      <c r="F1346">
        <v>23</v>
      </c>
      <c r="G1346" t="s">
        <v>344</v>
      </c>
      <c r="H1346">
        <v>26285</v>
      </c>
      <c r="I1346" t="s">
        <v>4233</v>
      </c>
      <c r="J1346" t="s">
        <v>4234</v>
      </c>
      <c r="K1346" t="s">
        <v>4235</v>
      </c>
      <c r="L1346">
        <v>20020308</v>
      </c>
      <c r="M1346" t="s">
        <v>4299</v>
      </c>
      <c r="N1346">
        <v>235095</v>
      </c>
      <c r="P1346">
        <v>3</v>
      </c>
      <c r="Q1346" t="s">
        <v>348</v>
      </c>
      <c r="S1346" t="s">
        <v>541</v>
      </c>
      <c r="X1346" t="s">
        <v>350</v>
      </c>
      <c r="Z1346" t="s">
        <v>351</v>
      </c>
    </row>
    <row r="1347" spans="1:26">
      <c r="A1347" t="s">
        <v>4302</v>
      </c>
      <c r="B1347">
        <v>77617634</v>
      </c>
      <c r="C1347" t="s">
        <v>4300</v>
      </c>
      <c r="D1347" t="s">
        <v>4301</v>
      </c>
      <c r="E1347" t="s">
        <v>343</v>
      </c>
      <c r="F1347">
        <v>23</v>
      </c>
      <c r="G1347" t="s">
        <v>344</v>
      </c>
      <c r="H1347">
        <v>26285</v>
      </c>
      <c r="I1347" t="s">
        <v>4233</v>
      </c>
      <c r="J1347" t="s">
        <v>4234</v>
      </c>
      <c r="K1347" t="s">
        <v>4235</v>
      </c>
      <c r="L1347">
        <v>20011112</v>
      </c>
      <c r="M1347" t="s">
        <v>4302</v>
      </c>
      <c r="N1347">
        <v>235095</v>
      </c>
      <c r="P1347">
        <v>3</v>
      </c>
      <c r="Q1347" t="s">
        <v>348</v>
      </c>
      <c r="S1347" t="s">
        <v>541</v>
      </c>
      <c r="X1347" t="s">
        <v>350</v>
      </c>
      <c r="Z1347" t="s">
        <v>351</v>
      </c>
    </row>
    <row r="1348" spans="1:26">
      <c r="A1348" t="s">
        <v>4305</v>
      </c>
      <c r="B1348">
        <v>87679845</v>
      </c>
      <c r="C1348" t="s">
        <v>4303</v>
      </c>
      <c r="D1348" t="s">
        <v>4304</v>
      </c>
      <c r="E1348" t="s">
        <v>343</v>
      </c>
      <c r="F1348">
        <v>23</v>
      </c>
      <c r="G1348" t="s">
        <v>344</v>
      </c>
      <c r="H1348">
        <v>26285</v>
      </c>
      <c r="I1348" t="s">
        <v>4233</v>
      </c>
      <c r="J1348" t="s">
        <v>4234</v>
      </c>
      <c r="K1348" t="s">
        <v>4235</v>
      </c>
      <c r="L1348">
        <v>20030321</v>
      </c>
      <c r="M1348" t="s">
        <v>4305</v>
      </c>
      <c r="N1348">
        <v>235095</v>
      </c>
      <c r="P1348">
        <v>2</v>
      </c>
      <c r="Q1348" t="s">
        <v>348</v>
      </c>
      <c r="S1348" t="s">
        <v>541</v>
      </c>
      <c r="X1348" t="s">
        <v>350</v>
      </c>
      <c r="Z1348" t="s">
        <v>351</v>
      </c>
    </row>
    <row r="1349" spans="1:26">
      <c r="A1349" t="s">
        <v>4308</v>
      </c>
      <c r="B1349">
        <v>87679946</v>
      </c>
      <c r="C1349" t="s">
        <v>4306</v>
      </c>
      <c r="D1349" t="s">
        <v>4307</v>
      </c>
      <c r="E1349" t="s">
        <v>343</v>
      </c>
      <c r="F1349">
        <v>23</v>
      </c>
      <c r="G1349" t="s">
        <v>344</v>
      </c>
      <c r="H1349">
        <v>26285</v>
      </c>
      <c r="I1349" t="s">
        <v>4233</v>
      </c>
      <c r="J1349" t="s">
        <v>4234</v>
      </c>
      <c r="K1349" t="s">
        <v>4235</v>
      </c>
      <c r="L1349">
        <v>20030208</v>
      </c>
      <c r="M1349" t="s">
        <v>4308</v>
      </c>
      <c r="N1349">
        <v>235095</v>
      </c>
      <c r="P1349">
        <v>2</v>
      </c>
      <c r="Q1349" t="s">
        <v>348</v>
      </c>
      <c r="S1349" t="s">
        <v>541</v>
      </c>
      <c r="X1349" t="s">
        <v>350</v>
      </c>
      <c r="Z1349" t="s">
        <v>351</v>
      </c>
    </row>
    <row r="1350" spans="1:26">
      <c r="A1350" t="s">
        <v>4311</v>
      </c>
      <c r="B1350">
        <v>87680029</v>
      </c>
      <c r="C1350" t="s">
        <v>4309</v>
      </c>
      <c r="D1350" t="s">
        <v>4310</v>
      </c>
      <c r="E1350" t="s">
        <v>343</v>
      </c>
      <c r="F1350">
        <v>23</v>
      </c>
      <c r="G1350" t="s">
        <v>344</v>
      </c>
      <c r="H1350">
        <v>26285</v>
      </c>
      <c r="I1350" t="s">
        <v>4233</v>
      </c>
      <c r="J1350" t="s">
        <v>4234</v>
      </c>
      <c r="K1350" t="s">
        <v>4235</v>
      </c>
      <c r="L1350">
        <v>20020421</v>
      </c>
      <c r="M1350" t="s">
        <v>4311</v>
      </c>
      <c r="N1350">
        <v>235095</v>
      </c>
      <c r="P1350">
        <v>2</v>
      </c>
      <c r="Q1350" t="s">
        <v>348</v>
      </c>
      <c r="S1350" t="s">
        <v>541</v>
      </c>
      <c r="X1350" t="s">
        <v>350</v>
      </c>
      <c r="Z1350" t="s">
        <v>351</v>
      </c>
    </row>
    <row r="1351" spans="1:26">
      <c r="A1351" t="s">
        <v>4314</v>
      </c>
      <c r="B1351">
        <v>87680130</v>
      </c>
      <c r="C1351" t="s">
        <v>4312</v>
      </c>
      <c r="D1351" t="s">
        <v>4313</v>
      </c>
      <c r="E1351" t="s">
        <v>343</v>
      </c>
      <c r="F1351">
        <v>23</v>
      </c>
      <c r="G1351" t="s">
        <v>344</v>
      </c>
      <c r="H1351">
        <v>26285</v>
      </c>
      <c r="I1351" t="s">
        <v>4233</v>
      </c>
      <c r="J1351" t="s">
        <v>4234</v>
      </c>
      <c r="K1351" t="s">
        <v>4235</v>
      </c>
      <c r="L1351">
        <v>20020920</v>
      </c>
      <c r="M1351" t="s">
        <v>4314</v>
      </c>
      <c r="N1351">
        <v>235095</v>
      </c>
      <c r="P1351">
        <v>2</v>
      </c>
      <c r="Q1351" t="s">
        <v>348</v>
      </c>
      <c r="S1351" t="s">
        <v>541</v>
      </c>
      <c r="X1351" t="s">
        <v>350</v>
      </c>
      <c r="Z1351" t="s">
        <v>351</v>
      </c>
    </row>
    <row r="1352" spans="1:26">
      <c r="A1352" t="s">
        <v>4317</v>
      </c>
      <c r="B1352">
        <v>77619232</v>
      </c>
      <c r="C1352" t="s">
        <v>4315</v>
      </c>
      <c r="D1352" t="s">
        <v>4316</v>
      </c>
      <c r="E1352" t="s">
        <v>360</v>
      </c>
      <c r="F1352">
        <v>23</v>
      </c>
      <c r="G1352" t="s">
        <v>344</v>
      </c>
      <c r="H1352">
        <v>26285</v>
      </c>
      <c r="I1352" t="s">
        <v>4233</v>
      </c>
      <c r="J1352" t="s">
        <v>4234</v>
      </c>
      <c r="K1352" t="s">
        <v>4235</v>
      </c>
      <c r="L1352">
        <v>20020310</v>
      </c>
      <c r="M1352" t="s">
        <v>4317</v>
      </c>
      <c r="N1352">
        <v>235095</v>
      </c>
      <c r="P1352">
        <v>3</v>
      </c>
      <c r="Q1352" t="s">
        <v>348</v>
      </c>
      <c r="S1352" t="s">
        <v>541</v>
      </c>
      <c r="X1352" t="s">
        <v>350</v>
      </c>
      <c r="Z1352" t="s">
        <v>351</v>
      </c>
    </row>
    <row r="1353" spans="1:26">
      <c r="A1353" t="s">
        <v>4320</v>
      </c>
      <c r="B1353">
        <v>77619333</v>
      </c>
      <c r="C1353" t="s">
        <v>4318</v>
      </c>
      <c r="D1353" t="s">
        <v>4319</v>
      </c>
      <c r="E1353" t="s">
        <v>360</v>
      </c>
      <c r="F1353">
        <v>23</v>
      </c>
      <c r="G1353" t="s">
        <v>344</v>
      </c>
      <c r="H1353">
        <v>26285</v>
      </c>
      <c r="I1353" t="s">
        <v>4233</v>
      </c>
      <c r="J1353" t="s">
        <v>4234</v>
      </c>
      <c r="K1353" t="s">
        <v>4235</v>
      </c>
      <c r="L1353">
        <v>20010809</v>
      </c>
      <c r="M1353" t="s">
        <v>4320</v>
      </c>
      <c r="N1353">
        <v>235095</v>
      </c>
      <c r="P1353">
        <v>3</v>
      </c>
      <c r="Q1353" t="s">
        <v>348</v>
      </c>
      <c r="S1353" t="s">
        <v>541</v>
      </c>
      <c r="X1353" t="s">
        <v>350</v>
      </c>
      <c r="Z1353" t="s">
        <v>351</v>
      </c>
    </row>
    <row r="1354" spans="1:26">
      <c r="A1354" t="s">
        <v>4323</v>
      </c>
      <c r="B1354">
        <v>77619434</v>
      </c>
      <c r="C1354" t="s">
        <v>4321</v>
      </c>
      <c r="D1354" t="s">
        <v>4322</v>
      </c>
      <c r="E1354" t="s">
        <v>360</v>
      </c>
      <c r="F1354">
        <v>23</v>
      </c>
      <c r="G1354" t="s">
        <v>344</v>
      </c>
      <c r="H1354">
        <v>26285</v>
      </c>
      <c r="I1354" t="s">
        <v>4233</v>
      </c>
      <c r="J1354" t="s">
        <v>4234</v>
      </c>
      <c r="K1354" t="s">
        <v>4235</v>
      </c>
      <c r="L1354">
        <v>20011225</v>
      </c>
      <c r="M1354" t="s">
        <v>4323</v>
      </c>
      <c r="N1354">
        <v>235095</v>
      </c>
      <c r="P1354">
        <v>3</v>
      </c>
      <c r="Q1354" t="s">
        <v>348</v>
      </c>
      <c r="S1354" t="s">
        <v>541</v>
      </c>
      <c r="X1354" t="s">
        <v>350</v>
      </c>
      <c r="Z1354" t="s">
        <v>351</v>
      </c>
    </row>
    <row r="1355" spans="1:26">
      <c r="A1355" t="s">
        <v>4326</v>
      </c>
      <c r="B1355">
        <v>87679037</v>
      </c>
      <c r="C1355" t="s">
        <v>4324</v>
      </c>
      <c r="D1355" t="s">
        <v>4325</v>
      </c>
      <c r="E1355" t="s">
        <v>343</v>
      </c>
      <c r="F1355">
        <v>23</v>
      </c>
      <c r="G1355" t="s">
        <v>344</v>
      </c>
      <c r="H1355">
        <v>26285</v>
      </c>
      <c r="I1355" t="s">
        <v>4233</v>
      </c>
      <c r="J1355" t="s">
        <v>4234</v>
      </c>
      <c r="K1355" t="s">
        <v>4235</v>
      </c>
      <c r="L1355">
        <v>20020613</v>
      </c>
      <c r="M1355" t="s">
        <v>4326</v>
      </c>
      <c r="N1355">
        <v>235095</v>
      </c>
      <c r="P1355">
        <v>2</v>
      </c>
      <c r="Q1355" t="s">
        <v>348</v>
      </c>
      <c r="S1355" t="s">
        <v>541</v>
      </c>
      <c r="X1355" t="s">
        <v>350</v>
      </c>
      <c r="Z1355" t="s">
        <v>351</v>
      </c>
    </row>
    <row r="1356" spans="1:26">
      <c r="A1356" t="s">
        <v>4329</v>
      </c>
      <c r="B1356">
        <v>85074933</v>
      </c>
      <c r="C1356" t="s">
        <v>4327</v>
      </c>
      <c r="D1356" t="s">
        <v>4328</v>
      </c>
      <c r="E1356" t="s">
        <v>343</v>
      </c>
      <c r="F1356">
        <v>23</v>
      </c>
      <c r="G1356" t="s">
        <v>344</v>
      </c>
      <c r="H1356">
        <v>26285</v>
      </c>
      <c r="I1356" t="s">
        <v>4233</v>
      </c>
      <c r="J1356" t="s">
        <v>4234</v>
      </c>
      <c r="K1356" t="s">
        <v>4235</v>
      </c>
      <c r="L1356">
        <v>20020119</v>
      </c>
      <c r="M1356" t="s">
        <v>4329</v>
      </c>
      <c r="N1356">
        <v>235095</v>
      </c>
      <c r="P1356">
        <v>3</v>
      </c>
      <c r="Q1356" t="s">
        <v>348</v>
      </c>
      <c r="S1356" t="s">
        <v>541</v>
      </c>
      <c r="X1356" t="s">
        <v>350</v>
      </c>
      <c r="Z1356" t="s">
        <v>351</v>
      </c>
    </row>
    <row r="1357" spans="1:26">
      <c r="A1357" t="s">
        <v>4332</v>
      </c>
      <c r="B1357">
        <v>87680231</v>
      </c>
      <c r="C1357" t="s">
        <v>4330</v>
      </c>
      <c r="D1357" t="s">
        <v>4331</v>
      </c>
      <c r="E1357" t="s">
        <v>360</v>
      </c>
      <c r="F1357">
        <v>23</v>
      </c>
      <c r="G1357" t="s">
        <v>344</v>
      </c>
      <c r="H1357">
        <v>26285</v>
      </c>
      <c r="I1357" t="s">
        <v>4233</v>
      </c>
      <c r="J1357" t="s">
        <v>4234</v>
      </c>
      <c r="K1357" t="s">
        <v>4235</v>
      </c>
      <c r="L1357">
        <v>20020705</v>
      </c>
      <c r="M1357" t="s">
        <v>4332</v>
      </c>
      <c r="N1357">
        <v>235095</v>
      </c>
      <c r="P1357">
        <v>2</v>
      </c>
      <c r="Q1357" t="s">
        <v>348</v>
      </c>
      <c r="S1357" t="s">
        <v>541</v>
      </c>
      <c r="X1357" t="s">
        <v>350</v>
      </c>
      <c r="Z1357" t="s">
        <v>351</v>
      </c>
    </row>
    <row r="1358" spans="1:26">
      <c r="A1358" t="s">
        <v>4335</v>
      </c>
      <c r="B1358">
        <v>87679643</v>
      </c>
      <c r="C1358" t="s">
        <v>4333</v>
      </c>
      <c r="D1358" t="s">
        <v>4334</v>
      </c>
      <c r="E1358" t="s">
        <v>343</v>
      </c>
      <c r="F1358">
        <v>23</v>
      </c>
      <c r="G1358" t="s">
        <v>344</v>
      </c>
      <c r="H1358">
        <v>26285</v>
      </c>
      <c r="I1358" t="s">
        <v>4233</v>
      </c>
      <c r="J1358" t="s">
        <v>4234</v>
      </c>
      <c r="K1358" t="s">
        <v>4235</v>
      </c>
      <c r="L1358">
        <v>20020911</v>
      </c>
      <c r="M1358" t="s">
        <v>4335</v>
      </c>
      <c r="N1358">
        <v>235095</v>
      </c>
      <c r="P1358">
        <v>2</v>
      </c>
      <c r="Q1358" t="s">
        <v>348</v>
      </c>
      <c r="S1358" t="s">
        <v>541</v>
      </c>
      <c r="X1358" t="s">
        <v>350</v>
      </c>
      <c r="Z1358" t="s">
        <v>351</v>
      </c>
    </row>
    <row r="1359" spans="1:26">
      <c r="A1359" t="s">
        <v>4338</v>
      </c>
      <c r="B1359">
        <v>87678844</v>
      </c>
      <c r="C1359" t="s">
        <v>4336</v>
      </c>
      <c r="D1359" t="s">
        <v>4337</v>
      </c>
      <c r="E1359" t="s">
        <v>343</v>
      </c>
      <c r="F1359">
        <v>23</v>
      </c>
      <c r="G1359" t="s">
        <v>344</v>
      </c>
      <c r="H1359">
        <v>26285</v>
      </c>
      <c r="I1359" t="s">
        <v>4233</v>
      </c>
      <c r="J1359" t="s">
        <v>4234</v>
      </c>
      <c r="K1359" t="s">
        <v>4235</v>
      </c>
      <c r="L1359">
        <v>20020716</v>
      </c>
      <c r="M1359" t="s">
        <v>4338</v>
      </c>
      <c r="N1359">
        <v>235095</v>
      </c>
      <c r="P1359">
        <v>2</v>
      </c>
      <c r="Q1359" t="s">
        <v>348</v>
      </c>
      <c r="S1359" t="s">
        <v>541</v>
      </c>
      <c r="X1359" t="s">
        <v>350</v>
      </c>
      <c r="Z1359" t="s">
        <v>351</v>
      </c>
    </row>
    <row r="1360" spans="1:26">
      <c r="A1360" t="s">
        <v>4341</v>
      </c>
      <c r="B1360">
        <v>77617836</v>
      </c>
      <c r="C1360" t="s">
        <v>4339</v>
      </c>
      <c r="D1360" t="s">
        <v>4340</v>
      </c>
      <c r="E1360" t="s">
        <v>343</v>
      </c>
      <c r="F1360">
        <v>23</v>
      </c>
      <c r="G1360" t="s">
        <v>344</v>
      </c>
      <c r="H1360">
        <v>26285</v>
      </c>
      <c r="I1360" t="s">
        <v>4233</v>
      </c>
      <c r="J1360" t="s">
        <v>4234</v>
      </c>
      <c r="K1360" t="s">
        <v>4235</v>
      </c>
      <c r="L1360">
        <v>20020318</v>
      </c>
      <c r="M1360" t="s">
        <v>4341</v>
      </c>
      <c r="N1360">
        <v>235095</v>
      </c>
      <c r="P1360">
        <v>3</v>
      </c>
      <c r="Q1360" t="s">
        <v>348</v>
      </c>
      <c r="S1360" t="s">
        <v>541</v>
      </c>
      <c r="X1360" t="s">
        <v>350</v>
      </c>
      <c r="Z1360" t="s">
        <v>351</v>
      </c>
    </row>
    <row r="1361" spans="1:26">
      <c r="A1361" t="s">
        <v>4343</v>
      </c>
      <c r="B1361">
        <v>77617937</v>
      </c>
      <c r="C1361" t="s">
        <v>4342</v>
      </c>
      <c r="D1361" t="s">
        <v>2192</v>
      </c>
      <c r="E1361" t="s">
        <v>343</v>
      </c>
      <c r="F1361">
        <v>23</v>
      </c>
      <c r="G1361" t="s">
        <v>344</v>
      </c>
      <c r="H1361">
        <v>26285</v>
      </c>
      <c r="I1361" t="s">
        <v>4233</v>
      </c>
      <c r="J1361" t="s">
        <v>4234</v>
      </c>
      <c r="K1361" t="s">
        <v>4235</v>
      </c>
      <c r="L1361">
        <v>20010605</v>
      </c>
      <c r="M1361" t="s">
        <v>4343</v>
      </c>
      <c r="N1361">
        <v>235095</v>
      </c>
      <c r="P1361">
        <v>3</v>
      </c>
      <c r="Q1361" t="s">
        <v>348</v>
      </c>
      <c r="S1361" t="s">
        <v>541</v>
      </c>
      <c r="X1361" t="s">
        <v>350</v>
      </c>
      <c r="Z1361" t="s">
        <v>351</v>
      </c>
    </row>
    <row r="1362" spans="1:26">
      <c r="A1362" t="s">
        <v>4346</v>
      </c>
      <c r="B1362">
        <v>87678743</v>
      </c>
      <c r="C1362" t="s">
        <v>4344</v>
      </c>
      <c r="D1362" t="s">
        <v>4345</v>
      </c>
      <c r="E1362" t="s">
        <v>343</v>
      </c>
      <c r="F1362">
        <v>23</v>
      </c>
      <c r="G1362" t="s">
        <v>344</v>
      </c>
      <c r="H1362">
        <v>26285</v>
      </c>
      <c r="I1362" t="s">
        <v>4233</v>
      </c>
      <c r="J1362" t="s">
        <v>4234</v>
      </c>
      <c r="K1362" t="s">
        <v>4235</v>
      </c>
      <c r="L1362">
        <v>20030309</v>
      </c>
      <c r="M1362" t="s">
        <v>4346</v>
      </c>
      <c r="N1362">
        <v>235095</v>
      </c>
      <c r="P1362">
        <v>2</v>
      </c>
      <c r="Q1362" t="s">
        <v>348</v>
      </c>
      <c r="S1362" t="s">
        <v>541</v>
      </c>
      <c r="X1362" t="s">
        <v>350</v>
      </c>
      <c r="Z1362" t="s">
        <v>351</v>
      </c>
    </row>
    <row r="1363" spans="1:26">
      <c r="A1363" t="s">
        <v>4349</v>
      </c>
      <c r="B1363">
        <v>77618130</v>
      </c>
      <c r="C1363" t="s">
        <v>4347</v>
      </c>
      <c r="D1363" t="s">
        <v>4348</v>
      </c>
      <c r="E1363" t="s">
        <v>343</v>
      </c>
      <c r="F1363">
        <v>23</v>
      </c>
      <c r="G1363" t="s">
        <v>344</v>
      </c>
      <c r="H1363">
        <v>26285</v>
      </c>
      <c r="I1363" t="s">
        <v>4233</v>
      </c>
      <c r="J1363" t="s">
        <v>4234</v>
      </c>
      <c r="K1363" t="s">
        <v>4235</v>
      </c>
      <c r="L1363">
        <v>20010824</v>
      </c>
      <c r="M1363" t="s">
        <v>4349</v>
      </c>
      <c r="N1363">
        <v>235095</v>
      </c>
      <c r="P1363">
        <v>3</v>
      </c>
      <c r="Q1363" t="s">
        <v>348</v>
      </c>
      <c r="S1363" t="s">
        <v>541</v>
      </c>
      <c r="X1363" t="s">
        <v>350</v>
      </c>
      <c r="Z1363" t="s">
        <v>351</v>
      </c>
    </row>
    <row r="1364" spans="1:26">
      <c r="A1364" t="s">
        <v>4352</v>
      </c>
      <c r="B1364">
        <v>87680332</v>
      </c>
      <c r="C1364" t="s">
        <v>4350</v>
      </c>
      <c r="D1364" t="s">
        <v>4351</v>
      </c>
      <c r="E1364" t="s">
        <v>360</v>
      </c>
      <c r="F1364">
        <v>23</v>
      </c>
      <c r="G1364" t="s">
        <v>344</v>
      </c>
      <c r="H1364">
        <v>26285</v>
      </c>
      <c r="I1364" t="s">
        <v>4233</v>
      </c>
      <c r="J1364" t="s">
        <v>4234</v>
      </c>
      <c r="K1364" t="s">
        <v>4235</v>
      </c>
      <c r="L1364">
        <v>20030202</v>
      </c>
      <c r="M1364" t="s">
        <v>4352</v>
      </c>
      <c r="N1364">
        <v>235095</v>
      </c>
      <c r="P1364">
        <v>2</v>
      </c>
      <c r="Q1364" t="s">
        <v>348</v>
      </c>
      <c r="S1364" t="s">
        <v>541</v>
      </c>
      <c r="X1364" t="s">
        <v>350</v>
      </c>
      <c r="Z1364" t="s">
        <v>351</v>
      </c>
    </row>
    <row r="1365" spans="1:26">
      <c r="A1365" t="s">
        <v>4355</v>
      </c>
      <c r="B1365">
        <v>87679441</v>
      </c>
      <c r="C1365" t="s">
        <v>4353</v>
      </c>
      <c r="D1365" t="s">
        <v>4354</v>
      </c>
      <c r="E1365" t="s">
        <v>343</v>
      </c>
      <c r="F1365">
        <v>23</v>
      </c>
      <c r="G1365" t="s">
        <v>344</v>
      </c>
      <c r="H1365">
        <v>26285</v>
      </c>
      <c r="I1365" t="s">
        <v>4233</v>
      </c>
      <c r="J1365" t="s">
        <v>4234</v>
      </c>
      <c r="K1365" t="s">
        <v>4235</v>
      </c>
      <c r="L1365">
        <v>20020705</v>
      </c>
      <c r="M1365" t="s">
        <v>4355</v>
      </c>
      <c r="N1365">
        <v>235095</v>
      </c>
      <c r="P1365">
        <v>2</v>
      </c>
      <c r="Q1365" t="s">
        <v>348</v>
      </c>
      <c r="S1365" t="s">
        <v>541</v>
      </c>
      <c r="X1365" t="s">
        <v>350</v>
      </c>
      <c r="Z1365" t="s">
        <v>351</v>
      </c>
    </row>
    <row r="1366" spans="1:26">
      <c r="A1366" t="s">
        <v>4358</v>
      </c>
      <c r="B1366">
        <v>77618231</v>
      </c>
      <c r="C1366" t="s">
        <v>4356</v>
      </c>
      <c r="D1366" t="s">
        <v>4357</v>
      </c>
      <c r="E1366" t="s">
        <v>343</v>
      </c>
      <c r="F1366">
        <v>23</v>
      </c>
      <c r="G1366" t="s">
        <v>344</v>
      </c>
      <c r="H1366">
        <v>26285</v>
      </c>
      <c r="I1366" t="s">
        <v>4233</v>
      </c>
      <c r="J1366" t="s">
        <v>4234</v>
      </c>
      <c r="K1366" t="s">
        <v>4235</v>
      </c>
      <c r="L1366">
        <v>20011208</v>
      </c>
      <c r="M1366" t="s">
        <v>4358</v>
      </c>
      <c r="N1366">
        <v>235095</v>
      </c>
      <c r="P1366">
        <v>3</v>
      </c>
      <c r="Q1366" t="s">
        <v>348</v>
      </c>
      <c r="S1366" t="s">
        <v>541</v>
      </c>
      <c r="X1366" t="s">
        <v>350</v>
      </c>
      <c r="Z1366" t="s">
        <v>351</v>
      </c>
    </row>
    <row r="1367" spans="1:26">
      <c r="A1367" t="s">
        <v>4361</v>
      </c>
      <c r="B1367">
        <v>77618332</v>
      </c>
      <c r="C1367" t="s">
        <v>4359</v>
      </c>
      <c r="D1367" t="s">
        <v>4360</v>
      </c>
      <c r="E1367" t="s">
        <v>343</v>
      </c>
      <c r="F1367">
        <v>23</v>
      </c>
      <c r="G1367" t="s">
        <v>344</v>
      </c>
      <c r="H1367">
        <v>26285</v>
      </c>
      <c r="I1367" t="s">
        <v>4233</v>
      </c>
      <c r="J1367" t="s">
        <v>4234</v>
      </c>
      <c r="K1367" t="s">
        <v>4235</v>
      </c>
      <c r="L1367">
        <v>20010714</v>
      </c>
      <c r="M1367" t="s">
        <v>4361</v>
      </c>
      <c r="N1367">
        <v>235095</v>
      </c>
      <c r="P1367">
        <v>3</v>
      </c>
      <c r="Q1367" t="s">
        <v>348</v>
      </c>
      <c r="S1367" t="s">
        <v>541</v>
      </c>
      <c r="X1367" t="s">
        <v>350</v>
      </c>
      <c r="Z1367" t="s">
        <v>351</v>
      </c>
    </row>
    <row r="1368" spans="1:26">
      <c r="A1368" t="s">
        <v>4367</v>
      </c>
      <c r="B1368">
        <v>89257536</v>
      </c>
      <c r="C1368" t="s">
        <v>4362</v>
      </c>
      <c r="D1368" t="s">
        <v>4363</v>
      </c>
      <c r="E1368" t="s">
        <v>360</v>
      </c>
      <c r="F1368">
        <v>23</v>
      </c>
      <c r="G1368" t="s">
        <v>344</v>
      </c>
      <c r="H1368">
        <v>26293</v>
      </c>
      <c r="I1368" t="s">
        <v>4364</v>
      </c>
      <c r="J1368" t="s">
        <v>4365</v>
      </c>
      <c r="K1368" t="s">
        <v>4366</v>
      </c>
      <c r="L1368">
        <v>20020914</v>
      </c>
      <c r="M1368" t="s">
        <v>4367</v>
      </c>
      <c r="N1368">
        <v>235085</v>
      </c>
      <c r="P1368">
        <v>2</v>
      </c>
      <c r="Q1368" t="s">
        <v>348</v>
      </c>
      <c r="S1368" t="s">
        <v>541</v>
      </c>
      <c r="X1368" t="s">
        <v>350</v>
      </c>
      <c r="Z1368" t="s">
        <v>351</v>
      </c>
    </row>
    <row r="1369" spans="1:26">
      <c r="A1369" t="s">
        <v>4370</v>
      </c>
      <c r="B1369">
        <v>76822631</v>
      </c>
      <c r="C1369" t="s">
        <v>4368</v>
      </c>
      <c r="D1369" t="s">
        <v>4369</v>
      </c>
      <c r="E1369" t="s">
        <v>343</v>
      </c>
      <c r="F1369">
        <v>23</v>
      </c>
      <c r="G1369" t="s">
        <v>344</v>
      </c>
      <c r="H1369">
        <v>26293</v>
      </c>
      <c r="I1369" t="s">
        <v>4364</v>
      </c>
      <c r="J1369" t="s">
        <v>4365</v>
      </c>
      <c r="K1369" t="s">
        <v>4366</v>
      </c>
      <c r="L1369">
        <v>20010815</v>
      </c>
      <c r="M1369" t="s">
        <v>4370</v>
      </c>
      <c r="N1369">
        <v>235085</v>
      </c>
      <c r="P1369">
        <v>3</v>
      </c>
      <c r="Q1369" t="s">
        <v>348</v>
      </c>
      <c r="S1369" t="s">
        <v>541</v>
      </c>
      <c r="X1369" t="s">
        <v>350</v>
      </c>
      <c r="Z1369" t="s">
        <v>351</v>
      </c>
    </row>
    <row r="1370" spans="1:26">
      <c r="A1370" t="s">
        <v>4373</v>
      </c>
      <c r="B1370">
        <v>76787641</v>
      </c>
      <c r="C1370" t="s">
        <v>4371</v>
      </c>
      <c r="D1370" t="s">
        <v>4372</v>
      </c>
      <c r="E1370" t="s">
        <v>343</v>
      </c>
      <c r="F1370">
        <v>23</v>
      </c>
      <c r="G1370" t="s">
        <v>344</v>
      </c>
      <c r="H1370">
        <v>26293</v>
      </c>
      <c r="I1370" t="s">
        <v>4364</v>
      </c>
      <c r="J1370" t="s">
        <v>4365</v>
      </c>
      <c r="K1370" t="s">
        <v>4366</v>
      </c>
      <c r="L1370">
        <v>20010718</v>
      </c>
      <c r="M1370" t="s">
        <v>4373</v>
      </c>
      <c r="N1370">
        <v>235085</v>
      </c>
      <c r="P1370">
        <v>3</v>
      </c>
      <c r="Q1370" t="s">
        <v>348</v>
      </c>
      <c r="S1370" t="s">
        <v>541</v>
      </c>
      <c r="X1370" t="s">
        <v>350</v>
      </c>
      <c r="Z1370" t="s">
        <v>351</v>
      </c>
    </row>
    <row r="1371" spans="1:26">
      <c r="A1371" t="s">
        <v>4376</v>
      </c>
      <c r="B1371">
        <v>89256333</v>
      </c>
      <c r="C1371" t="s">
        <v>4374</v>
      </c>
      <c r="D1371" t="s">
        <v>4375</v>
      </c>
      <c r="E1371" t="s">
        <v>343</v>
      </c>
      <c r="F1371">
        <v>23</v>
      </c>
      <c r="G1371" t="s">
        <v>344</v>
      </c>
      <c r="H1371">
        <v>26293</v>
      </c>
      <c r="I1371" t="s">
        <v>4364</v>
      </c>
      <c r="J1371" t="s">
        <v>4365</v>
      </c>
      <c r="K1371" t="s">
        <v>4366</v>
      </c>
      <c r="L1371">
        <v>20020521</v>
      </c>
      <c r="M1371" t="s">
        <v>4376</v>
      </c>
      <c r="N1371">
        <v>235085</v>
      </c>
      <c r="P1371">
        <v>2</v>
      </c>
      <c r="Q1371" t="s">
        <v>348</v>
      </c>
      <c r="S1371" t="s">
        <v>541</v>
      </c>
      <c r="X1371" t="s">
        <v>350</v>
      </c>
      <c r="Z1371" t="s">
        <v>351</v>
      </c>
    </row>
    <row r="1372" spans="1:26">
      <c r="A1372" t="s">
        <v>4379</v>
      </c>
      <c r="B1372">
        <v>89256434</v>
      </c>
      <c r="C1372" t="s">
        <v>4377</v>
      </c>
      <c r="D1372" t="s">
        <v>4378</v>
      </c>
      <c r="E1372" t="s">
        <v>343</v>
      </c>
      <c r="F1372">
        <v>23</v>
      </c>
      <c r="G1372" t="s">
        <v>344</v>
      </c>
      <c r="H1372">
        <v>26293</v>
      </c>
      <c r="I1372" t="s">
        <v>4364</v>
      </c>
      <c r="J1372" t="s">
        <v>4365</v>
      </c>
      <c r="K1372" t="s">
        <v>4366</v>
      </c>
      <c r="L1372">
        <v>20021122</v>
      </c>
      <c r="M1372" t="s">
        <v>4379</v>
      </c>
      <c r="N1372">
        <v>235085</v>
      </c>
      <c r="P1372">
        <v>2</v>
      </c>
      <c r="Q1372" t="s">
        <v>348</v>
      </c>
      <c r="S1372" t="s">
        <v>541</v>
      </c>
      <c r="X1372" t="s">
        <v>350</v>
      </c>
      <c r="Z1372" t="s">
        <v>351</v>
      </c>
    </row>
    <row r="1373" spans="1:26">
      <c r="A1373" t="s">
        <v>4382</v>
      </c>
      <c r="B1373">
        <v>76823329</v>
      </c>
      <c r="C1373" t="s">
        <v>4380</v>
      </c>
      <c r="D1373" t="s">
        <v>4381</v>
      </c>
      <c r="E1373" t="s">
        <v>360</v>
      </c>
      <c r="F1373">
        <v>23</v>
      </c>
      <c r="G1373" t="s">
        <v>344</v>
      </c>
      <c r="H1373">
        <v>26293</v>
      </c>
      <c r="I1373" t="s">
        <v>4364</v>
      </c>
      <c r="J1373" t="s">
        <v>4365</v>
      </c>
      <c r="K1373" t="s">
        <v>4366</v>
      </c>
      <c r="L1373">
        <v>20011229</v>
      </c>
      <c r="M1373" t="s">
        <v>4382</v>
      </c>
      <c r="N1373">
        <v>235085</v>
      </c>
      <c r="P1373">
        <v>3</v>
      </c>
      <c r="Q1373" t="s">
        <v>348</v>
      </c>
      <c r="S1373" t="s">
        <v>541</v>
      </c>
      <c r="X1373" t="s">
        <v>350</v>
      </c>
      <c r="Z1373" t="s">
        <v>351</v>
      </c>
    </row>
    <row r="1374" spans="1:26">
      <c r="A1374" t="s">
        <v>4385</v>
      </c>
      <c r="B1374">
        <v>76824229</v>
      </c>
      <c r="C1374" t="s">
        <v>4383</v>
      </c>
      <c r="D1374" t="s">
        <v>4384</v>
      </c>
      <c r="E1374" t="s">
        <v>360</v>
      </c>
      <c r="F1374">
        <v>23</v>
      </c>
      <c r="G1374" t="s">
        <v>344</v>
      </c>
      <c r="H1374">
        <v>26293</v>
      </c>
      <c r="I1374" t="s">
        <v>4364</v>
      </c>
      <c r="J1374" t="s">
        <v>4365</v>
      </c>
      <c r="K1374" t="s">
        <v>4366</v>
      </c>
      <c r="L1374">
        <v>20010406</v>
      </c>
      <c r="M1374" t="s">
        <v>4385</v>
      </c>
      <c r="N1374">
        <v>235085</v>
      </c>
      <c r="P1374">
        <v>3</v>
      </c>
      <c r="Q1374" t="s">
        <v>348</v>
      </c>
      <c r="S1374" t="s">
        <v>541</v>
      </c>
      <c r="X1374" t="s">
        <v>350</v>
      </c>
      <c r="Z1374" t="s">
        <v>351</v>
      </c>
    </row>
    <row r="1375" spans="1:26">
      <c r="A1375" t="s">
        <v>4388</v>
      </c>
      <c r="B1375">
        <v>89276234</v>
      </c>
      <c r="C1375" t="s">
        <v>4386</v>
      </c>
      <c r="D1375" t="s">
        <v>4387</v>
      </c>
      <c r="E1375" t="s">
        <v>343</v>
      </c>
      <c r="F1375">
        <v>23</v>
      </c>
      <c r="G1375" t="s">
        <v>344</v>
      </c>
      <c r="H1375">
        <v>26293</v>
      </c>
      <c r="I1375" t="s">
        <v>4364</v>
      </c>
      <c r="J1375" t="s">
        <v>4365</v>
      </c>
      <c r="K1375" t="s">
        <v>4366</v>
      </c>
      <c r="L1375">
        <v>20010917</v>
      </c>
      <c r="M1375" t="s">
        <v>4388</v>
      </c>
      <c r="N1375">
        <v>235085</v>
      </c>
      <c r="P1375">
        <v>3</v>
      </c>
      <c r="Q1375" t="s">
        <v>348</v>
      </c>
      <c r="S1375" t="s">
        <v>541</v>
      </c>
      <c r="X1375" t="s">
        <v>350</v>
      </c>
      <c r="Z1375" t="s">
        <v>351</v>
      </c>
    </row>
    <row r="1376" spans="1:26">
      <c r="A1376" t="s">
        <v>4391</v>
      </c>
      <c r="B1376">
        <v>76821933</v>
      </c>
      <c r="C1376" t="s">
        <v>4389</v>
      </c>
      <c r="D1376" t="s">
        <v>4390</v>
      </c>
      <c r="E1376" t="s">
        <v>343</v>
      </c>
      <c r="F1376">
        <v>23</v>
      </c>
      <c r="G1376" t="s">
        <v>344</v>
      </c>
      <c r="H1376">
        <v>26293</v>
      </c>
      <c r="I1376" t="s">
        <v>4364</v>
      </c>
      <c r="J1376" t="s">
        <v>4365</v>
      </c>
      <c r="K1376" t="s">
        <v>4366</v>
      </c>
      <c r="L1376">
        <v>20010710</v>
      </c>
      <c r="M1376" t="s">
        <v>4391</v>
      </c>
      <c r="N1376">
        <v>235085</v>
      </c>
      <c r="P1376">
        <v>3</v>
      </c>
      <c r="Q1376" t="s">
        <v>348</v>
      </c>
      <c r="S1376" t="s">
        <v>541</v>
      </c>
      <c r="X1376" t="s">
        <v>350</v>
      </c>
      <c r="Z1376" t="s">
        <v>351</v>
      </c>
    </row>
    <row r="1377" spans="1:26">
      <c r="A1377" t="s">
        <v>4394</v>
      </c>
      <c r="B1377">
        <v>89251833</v>
      </c>
      <c r="C1377" t="s">
        <v>4392</v>
      </c>
      <c r="D1377" t="s">
        <v>4393</v>
      </c>
      <c r="E1377" t="s">
        <v>343</v>
      </c>
      <c r="F1377">
        <v>23</v>
      </c>
      <c r="G1377" t="s">
        <v>344</v>
      </c>
      <c r="H1377">
        <v>26293</v>
      </c>
      <c r="I1377" t="s">
        <v>4364</v>
      </c>
      <c r="J1377" t="s">
        <v>4365</v>
      </c>
      <c r="K1377" t="s">
        <v>4366</v>
      </c>
      <c r="L1377">
        <v>20021228</v>
      </c>
      <c r="M1377" t="s">
        <v>4394</v>
      </c>
      <c r="N1377">
        <v>235085</v>
      </c>
      <c r="P1377">
        <v>2</v>
      </c>
      <c r="Q1377" t="s">
        <v>348</v>
      </c>
      <c r="S1377" t="s">
        <v>541</v>
      </c>
      <c r="X1377" t="s">
        <v>350</v>
      </c>
      <c r="Z1377" t="s">
        <v>351</v>
      </c>
    </row>
    <row r="1378" spans="1:26">
      <c r="A1378" t="s">
        <v>4397</v>
      </c>
      <c r="B1378">
        <v>76789239</v>
      </c>
      <c r="C1378" t="s">
        <v>4395</v>
      </c>
      <c r="D1378" t="s">
        <v>4396</v>
      </c>
      <c r="E1378" t="s">
        <v>343</v>
      </c>
      <c r="F1378">
        <v>23</v>
      </c>
      <c r="G1378" t="s">
        <v>344</v>
      </c>
      <c r="H1378">
        <v>26293</v>
      </c>
      <c r="I1378" t="s">
        <v>4364</v>
      </c>
      <c r="J1378" t="s">
        <v>4365</v>
      </c>
      <c r="K1378" t="s">
        <v>4366</v>
      </c>
      <c r="L1378">
        <v>20010508</v>
      </c>
      <c r="M1378" t="s">
        <v>4397</v>
      </c>
      <c r="N1378">
        <v>235085</v>
      </c>
      <c r="P1378">
        <v>3</v>
      </c>
      <c r="Q1378" t="s">
        <v>348</v>
      </c>
      <c r="S1378" t="s">
        <v>541</v>
      </c>
      <c r="X1378" t="s">
        <v>350</v>
      </c>
      <c r="Z1378" t="s">
        <v>351</v>
      </c>
    </row>
    <row r="1379" spans="1:26">
      <c r="A1379" t="s">
        <v>4400</v>
      </c>
      <c r="B1379">
        <v>76787035</v>
      </c>
      <c r="C1379" t="s">
        <v>4398</v>
      </c>
      <c r="D1379" t="s">
        <v>4399</v>
      </c>
      <c r="E1379" t="s">
        <v>343</v>
      </c>
      <c r="F1379">
        <v>23</v>
      </c>
      <c r="G1379" t="s">
        <v>344</v>
      </c>
      <c r="H1379">
        <v>26293</v>
      </c>
      <c r="I1379" t="s">
        <v>4364</v>
      </c>
      <c r="J1379" t="s">
        <v>4365</v>
      </c>
      <c r="K1379" t="s">
        <v>4366</v>
      </c>
      <c r="L1379">
        <v>20010705</v>
      </c>
      <c r="M1379" t="s">
        <v>4400</v>
      </c>
      <c r="N1379">
        <v>235085</v>
      </c>
      <c r="P1379">
        <v>3</v>
      </c>
      <c r="Q1379" t="s">
        <v>348</v>
      </c>
      <c r="S1379" t="s">
        <v>541</v>
      </c>
      <c r="X1379" t="s">
        <v>350</v>
      </c>
      <c r="Z1379" t="s">
        <v>351</v>
      </c>
    </row>
    <row r="1380" spans="1:26">
      <c r="A1380" t="s">
        <v>4403</v>
      </c>
      <c r="B1380">
        <v>89258133</v>
      </c>
      <c r="C1380" t="s">
        <v>4401</v>
      </c>
      <c r="D1380" t="s">
        <v>4402</v>
      </c>
      <c r="E1380" t="s">
        <v>360</v>
      </c>
      <c r="F1380">
        <v>23</v>
      </c>
      <c r="G1380" t="s">
        <v>344</v>
      </c>
      <c r="H1380">
        <v>26293</v>
      </c>
      <c r="I1380" t="s">
        <v>4364</v>
      </c>
      <c r="J1380" t="s">
        <v>4365</v>
      </c>
      <c r="K1380" t="s">
        <v>4366</v>
      </c>
      <c r="L1380">
        <v>20020503</v>
      </c>
      <c r="M1380" t="s">
        <v>4403</v>
      </c>
      <c r="N1380">
        <v>235085</v>
      </c>
      <c r="P1380">
        <v>2</v>
      </c>
      <c r="Q1380" t="s">
        <v>348</v>
      </c>
      <c r="S1380" t="s">
        <v>541</v>
      </c>
      <c r="X1380" t="s">
        <v>350</v>
      </c>
      <c r="Z1380" t="s">
        <v>351</v>
      </c>
    </row>
    <row r="1381" spans="1:26">
      <c r="A1381" t="s">
        <v>4406</v>
      </c>
      <c r="B1381">
        <v>89256737</v>
      </c>
      <c r="C1381" t="s">
        <v>4404</v>
      </c>
      <c r="D1381" t="s">
        <v>4405</v>
      </c>
      <c r="E1381" t="s">
        <v>343</v>
      </c>
      <c r="F1381">
        <v>23</v>
      </c>
      <c r="G1381" t="s">
        <v>344</v>
      </c>
      <c r="H1381">
        <v>26293</v>
      </c>
      <c r="I1381" t="s">
        <v>4364</v>
      </c>
      <c r="J1381" t="s">
        <v>4365</v>
      </c>
      <c r="K1381" t="s">
        <v>4366</v>
      </c>
      <c r="L1381">
        <v>20020407</v>
      </c>
      <c r="M1381" t="s">
        <v>4406</v>
      </c>
      <c r="N1381">
        <v>235085</v>
      </c>
      <c r="P1381">
        <v>2</v>
      </c>
      <c r="Q1381" t="s">
        <v>348</v>
      </c>
      <c r="S1381" t="s">
        <v>541</v>
      </c>
      <c r="X1381" t="s">
        <v>350</v>
      </c>
      <c r="Z1381" t="s">
        <v>351</v>
      </c>
    </row>
    <row r="1382" spans="1:26">
      <c r="A1382" t="s">
        <v>4409</v>
      </c>
      <c r="B1382">
        <v>76827030</v>
      </c>
      <c r="C1382" t="s">
        <v>4407</v>
      </c>
      <c r="D1382" t="s">
        <v>4408</v>
      </c>
      <c r="E1382" t="s">
        <v>360</v>
      </c>
      <c r="F1382">
        <v>23</v>
      </c>
      <c r="G1382" t="s">
        <v>344</v>
      </c>
      <c r="H1382">
        <v>26293</v>
      </c>
      <c r="I1382" t="s">
        <v>4364</v>
      </c>
      <c r="J1382" t="s">
        <v>4365</v>
      </c>
      <c r="K1382" t="s">
        <v>4366</v>
      </c>
      <c r="L1382">
        <v>20010727</v>
      </c>
      <c r="M1382" t="s">
        <v>4409</v>
      </c>
      <c r="N1382">
        <v>235085</v>
      </c>
      <c r="P1382">
        <v>3</v>
      </c>
      <c r="Q1382" t="s">
        <v>348</v>
      </c>
      <c r="S1382" t="s">
        <v>541</v>
      </c>
      <c r="X1382" t="s">
        <v>350</v>
      </c>
      <c r="Z1382" t="s">
        <v>351</v>
      </c>
    </row>
    <row r="1383" spans="1:26">
      <c r="A1383" t="s">
        <v>4412</v>
      </c>
      <c r="B1383">
        <v>76822934</v>
      </c>
      <c r="C1383" t="s">
        <v>4410</v>
      </c>
      <c r="D1383" t="s">
        <v>4411</v>
      </c>
      <c r="E1383" t="s">
        <v>360</v>
      </c>
      <c r="F1383">
        <v>23</v>
      </c>
      <c r="G1383" t="s">
        <v>344</v>
      </c>
      <c r="H1383">
        <v>26293</v>
      </c>
      <c r="I1383" t="s">
        <v>4364</v>
      </c>
      <c r="J1383" t="s">
        <v>4365</v>
      </c>
      <c r="K1383" t="s">
        <v>4366</v>
      </c>
      <c r="L1383">
        <v>20010727</v>
      </c>
      <c r="M1383" t="s">
        <v>4412</v>
      </c>
      <c r="N1383">
        <v>235085</v>
      </c>
      <c r="P1383">
        <v>3</v>
      </c>
      <c r="Q1383" t="s">
        <v>348</v>
      </c>
      <c r="S1383" t="s">
        <v>541</v>
      </c>
      <c r="X1383" t="s">
        <v>350</v>
      </c>
      <c r="Z1383" t="s">
        <v>351</v>
      </c>
    </row>
    <row r="1384" spans="1:26">
      <c r="A1384" t="s">
        <v>4415</v>
      </c>
      <c r="B1384">
        <v>76789441</v>
      </c>
      <c r="C1384" t="s">
        <v>4413</v>
      </c>
      <c r="D1384" t="s">
        <v>4414</v>
      </c>
      <c r="E1384" t="s">
        <v>343</v>
      </c>
      <c r="F1384">
        <v>23</v>
      </c>
      <c r="G1384" t="s">
        <v>344</v>
      </c>
      <c r="H1384">
        <v>26293</v>
      </c>
      <c r="I1384" t="s">
        <v>4364</v>
      </c>
      <c r="J1384" t="s">
        <v>4365</v>
      </c>
      <c r="K1384" t="s">
        <v>4366</v>
      </c>
      <c r="L1384">
        <v>20010606</v>
      </c>
      <c r="M1384" t="s">
        <v>4415</v>
      </c>
      <c r="N1384">
        <v>235085</v>
      </c>
      <c r="P1384">
        <v>3</v>
      </c>
      <c r="Q1384" t="s">
        <v>348</v>
      </c>
      <c r="S1384" t="s">
        <v>541</v>
      </c>
      <c r="X1384" t="s">
        <v>350</v>
      </c>
      <c r="Z1384" t="s">
        <v>351</v>
      </c>
    </row>
    <row r="1385" spans="1:26">
      <c r="A1385" t="s">
        <v>4418</v>
      </c>
      <c r="B1385">
        <v>76824936</v>
      </c>
      <c r="C1385" t="s">
        <v>4416</v>
      </c>
      <c r="D1385" t="s">
        <v>4417</v>
      </c>
      <c r="E1385" t="s">
        <v>360</v>
      </c>
      <c r="F1385">
        <v>23</v>
      </c>
      <c r="G1385" t="s">
        <v>344</v>
      </c>
      <c r="H1385">
        <v>26293</v>
      </c>
      <c r="I1385" t="s">
        <v>4364</v>
      </c>
      <c r="J1385" t="s">
        <v>4365</v>
      </c>
      <c r="K1385" t="s">
        <v>4366</v>
      </c>
      <c r="L1385">
        <v>20020316</v>
      </c>
      <c r="M1385" t="s">
        <v>4418</v>
      </c>
      <c r="N1385">
        <v>235085</v>
      </c>
      <c r="P1385">
        <v>3</v>
      </c>
      <c r="Q1385" t="s">
        <v>348</v>
      </c>
      <c r="S1385" t="s">
        <v>541</v>
      </c>
      <c r="X1385" t="s">
        <v>350</v>
      </c>
      <c r="Z1385" t="s">
        <v>351</v>
      </c>
    </row>
    <row r="1386" spans="1:26">
      <c r="A1386" t="s">
        <v>4421</v>
      </c>
      <c r="B1386">
        <v>76787742</v>
      </c>
      <c r="C1386" t="s">
        <v>4419</v>
      </c>
      <c r="D1386" t="s">
        <v>4420</v>
      </c>
      <c r="E1386" t="s">
        <v>343</v>
      </c>
      <c r="F1386">
        <v>23</v>
      </c>
      <c r="G1386" t="s">
        <v>344</v>
      </c>
      <c r="H1386">
        <v>26293</v>
      </c>
      <c r="I1386" t="s">
        <v>4364</v>
      </c>
      <c r="J1386" t="s">
        <v>4365</v>
      </c>
      <c r="K1386" t="s">
        <v>4366</v>
      </c>
      <c r="L1386">
        <v>20010523</v>
      </c>
      <c r="M1386" t="s">
        <v>4421</v>
      </c>
      <c r="N1386">
        <v>235085</v>
      </c>
      <c r="P1386">
        <v>3</v>
      </c>
      <c r="Q1386" t="s">
        <v>348</v>
      </c>
      <c r="S1386" t="s">
        <v>541</v>
      </c>
      <c r="X1386" t="s">
        <v>350</v>
      </c>
      <c r="Z1386" t="s">
        <v>351</v>
      </c>
    </row>
    <row r="1387" spans="1:26">
      <c r="A1387" t="s">
        <v>4424</v>
      </c>
      <c r="B1387">
        <v>76787136</v>
      </c>
      <c r="C1387" t="s">
        <v>4422</v>
      </c>
      <c r="D1387" t="s">
        <v>4423</v>
      </c>
      <c r="E1387" t="s">
        <v>343</v>
      </c>
      <c r="F1387">
        <v>23</v>
      </c>
      <c r="G1387" t="s">
        <v>344</v>
      </c>
      <c r="H1387">
        <v>26293</v>
      </c>
      <c r="I1387" t="s">
        <v>4364</v>
      </c>
      <c r="J1387" t="s">
        <v>4365</v>
      </c>
      <c r="K1387" t="s">
        <v>4366</v>
      </c>
      <c r="L1387">
        <v>20011111</v>
      </c>
      <c r="M1387" t="s">
        <v>4424</v>
      </c>
      <c r="N1387">
        <v>235085</v>
      </c>
      <c r="P1387">
        <v>3</v>
      </c>
      <c r="Q1387" t="s">
        <v>348</v>
      </c>
      <c r="S1387" t="s">
        <v>541</v>
      </c>
      <c r="X1387" t="s">
        <v>350</v>
      </c>
      <c r="Z1387" t="s">
        <v>351</v>
      </c>
    </row>
    <row r="1388" spans="1:26">
      <c r="A1388" t="s">
        <v>4427</v>
      </c>
      <c r="B1388">
        <v>89258436</v>
      </c>
      <c r="C1388" t="s">
        <v>4425</v>
      </c>
      <c r="D1388" t="s">
        <v>4426</v>
      </c>
      <c r="E1388" t="s">
        <v>360</v>
      </c>
      <c r="F1388">
        <v>23</v>
      </c>
      <c r="G1388" t="s">
        <v>344</v>
      </c>
      <c r="H1388">
        <v>26293</v>
      </c>
      <c r="I1388" t="s">
        <v>4364</v>
      </c>
      <c r="J1388" t="s">
        <v>4365</v>
      </c>
      <c r="K1388" t="s">
        <v>4366</v>
      </c>
      <c r="L1388">
        <v>20030211</v>
      </c>
      <c r="M1388" t="s">
        <v>4427</v>
      </c>
      <c r="N1388">
        <v>235085</v>
      </c>
      <c r="P1388">
        <v>2</v>
      </c>
      <c r="Q1388" t="s">
        <v>348</v>
      </c>
      <c r="S1388" t="s">
        <v>541</v>
      </c>
      <c r="X1388" t="s">
        <v>350</v>
      </c>
      <c r="Z1388" t="s">
        <v>351</v>
      </c>
    </row>
    <row r="1389" spans="1:26">
      <c r="A1389" t="s">
        <v>4430</v>
      </c>
      <c r="B1389">
        <v>89254937</v>
      </c>
      <c r="C1389" t="s">
        <v>4428</v>
      </c>
      <c r="D1389" t="s">
        <v>4429</v>
      </c>
      <c r="E1389" t="s">
        <v>343</v>
      </c>
      <c r="F1389">
        <v>23</v>
      </c>
      <c r="G1389" t="s">
        <v>344</v>
      </c>
      <c r="H1389">
        <v>26293</v>
      </c>
      <c r="I1389" t="s">
        <v>4364</v>
      </c>
      <c r="J1389" t="s">
        <v>4365</v>
      </c>
      <c r="K1389" t="s">
        <v>4366</v>
      </c>
      <c r="L1389">
        <v>20030212</v>
      </c>
      <c r="M1389" t="s">
        <v>4430</v>
      </c>
      <c r="N1389">
        <v>235085</v>
      </c>
      <c r="P1389">
        <v>2</v>
      </c>
      <c r="Q1389" t="s">
        <v>348</v>
      </c>
      <c r="S1389" t="s">
        <v>541</v>
      </c>
      <c r="X1389" t="s">
        <v>350</v>
      </c>
      <c r="Z1389" t="s">
        <v>351</v>
      </c>
    </row>
    <row r="1390" spans="1:26">
      <c r="A1390" t="s">
        <v>4433</v>
      </c>
      <c r="B1390">
        <v>89252430</v>
      </c>
      <c r="C1390" t="s">
        <v>4431</v>
      </c>
      <c r="D1390" t="s">
        <v>4432</v>
      </c>
      <c r="E1390" t="s">
        <v>343</v>
      </c>
      <c r="F1390">
        <v>23</v>
      </c>
      <c r="G1390" t="s">
        <v>344</v>
      </c>
      <c r="H1390">
        <v>26293</v>
      </c>
      <c r="I1390" t="s">
        <v>4364</v>
      </c>
      <c r="J1390" t="s">
        <v>4365</v>
      </c>
      <c r="K1390" t="s">
        <v>4366</v>
      </c>
      <c r="L1390">
        <v>20020721</v>
      </c>
      <c r="M1390" t="s">
        <v>4433</v>
      </c>
      <c r="N1390">
        <v>235085</v>
      </c>
      <c r="P1390">
        <v>2</v>
      </c>
      <c r="Q1390" t="s">
        <v>348</v>
      </c>
      <c r="S1390" t="s">
        <v>541</v>
      </c>
      <c r="X1390" t="s">
        <v>350</v>
      </c>
      <c r="Z1390" t="s">
        <v>351</v>
      </c>
    </row>
    <row r="1391" spans="1:26">
      <c r="A1391" t="s">
        <v>4436</v>
      </c>
      <c r="B1391">
        <v>89255332</v>
      </c>
      <c r="C1391" t="s">
        <v>4434</v>
      </c>
      <c r="D1391" t="s">
        <v>4435</v>
      </c>
      <c r="E1391" t="s">
        <v>343</v>
      </c>
      <c r="F1391">
        <v>23</v>
      </c>
      <c r="G1391" t="s">
        <v>344</v>
      </c>
      <c r="H1391">
        <v>26293</v>
      </c>
      <c r="I1391" t="s">
        <v>4364</v>
      </c>
      <c r="J1391" t="s">
        <v>4365</v>
      </c>
      <c r="K1391" t="s">
        <v>4366</v>
      </c>
      <c r="L1391">
        <v>20020605</v>
      </c>
      <c r="M1391" t="s">
        <v>4436</v>
      </c>
      <c r="N1391">
        <v>235085</v>
      </c>
      <c r="P1391">
        <v>2</v>
      </c>
      <c r="Q1391" t="s">
        <v>348</v>
      </c>
      <c r="S1391" t="s">
        <v>541</v>
      </c>
      <c r="X1391" t="s">
        <v>350</v>
      </c>
      <c r="Z1391" t="s">
        <v>351</v>
      </c>
    </row>
    <row r="1392" spans="1:26">
      <c r="A1392" t="s">
        <v>4437</v>
      </c>
      <c r="B1392">
        <v>89256939</v>
      </c>
      <c r="C1392" t="s">
        <v>1419</v>
      </c>
      <c r="D1392" t="s">
        <v>1292</v>
      </c>
      <c r="E1392" t="s">
        <v>343</v>
      </c>
      <c r="F1392">
        <v>23</v>
      </c>
      <c r="G1392" t="s">
        <v>344</v>
      </c>
      <c r="H1392">
        <v>26293</v>
      </c>
      <c r="I1392" t="s">
        <v>4364</v>
      </c>
      <c r="J1392" t="s">
        <v>4365</v>
      </c>
      <c r="K1392" t="s">
        <v>4366</v>
      </c>
      <c r="L1392">
        <v>20020710</v>
      </c>
      <c r="M1392" t="s">
        <v>4437</v>
      </c>
      <c r="N1392">
        <v>235085</v>
      </c>
      <c r="P1392">
        <v>2</v>
      </c>
      <c r="Q1392" t="s">
        <v>348</v>
      </c>
      <c r="S1392" t="s">
        <v>541</v>
      </c>
      <c r="X1392" t="s">
        <v>350</v>
      </c>
      <c r="Z1392" t="s">
        <v>351</v>
      </c>
    </row>
    <row r="1393" spans="1:26">
      <c r="A1393" t="s">
        <v>4440</v>
      </c>
      <c r="B1393">
        <v>89252935</v>
      </c>
      <c r="C1393" t="s">
        <v>4438</v>
      </c>
      <c r="D1393" t="s">
        <v>4439</v>
      </c>
      <c r="E1393" t="s">
        <v>343</v>
      </c>
      <c r="F1393">
        <v>23</v>
      </c>
      <c r="G1393" t="s">
        <v>344</v>
      </c>
      <c r="H1393">
        <v>26293</v>
      </c>
      <c r="I1393" t="s">
        <v>4364</v>
      </c>
      <c r="J1393" t="s">
        <v>4365</v>
      </c>
      <c r="K1393" t="s">
        <v>4366</v>
      </c>
      <c r="L1393">
        <v>20030112</v>
      </c>
      <c r="M1393" t="s">
        <v>4440</v>
      </c>
      <c r="N1393">
        <v>235085</v>
      </c>
      <c r="P1393">
        <v>2</v>
      </c>
      <c r="Q1393" t="s">
        <v>348</v>
      </c>
      <c r="S1393" t="s">
        <v>541</v>
      </c>
      <c r="X1393" t="s">
        <v>350</v>
      </c>
      <c r="Z1393" t="s">
        <v>351</v>
      </c>
    </row>
    <row r="1394" spans="1:26">
      <c r="A1394" t="s">
        <v>4443</v>
      </c>
      <c r="B1394">
        <v>89253532</v>
      </c>
      <c r="C1394" t="s">
        <v>4441</v>
      </c>
      <c r="D1394" t="s">
        <v>4442</v>
      </c>
      <c r="E1394" t="s">
        <v>343</v>
      </c>
      <c r="F1394">
        <v>23</v>
      </c>
      <c r="G1394" t="s">
        <v>344</v>
      </c>
      <c r="H1394">
        <v>26293</v>
      </c>
      <c r="I1394" t="s">
        <v>4364</v>
      </c>
      <c r="J1394" t="s">
        <v>4365</v>
      </c>
      <c r="K1394" t="s">
        <v>4366</v>
      </c>
      <c r="L1394">
        <v>20021210</v>
      </c>
      <c r="M1394" t="s">
        <v>4443</v>
      </c>
      <c r="N1394">
        <v>235085</v>
      </c>
      <c r="P1394">
        <v>2</v>
      </c>
      <c r="Q1394" t="s">
        <v>348</v>
      </c>
      <c r="S1394" t="s">
        <v>541</v>
      </c>
      <c r="X1394" t="s">
        <v>350</v>
      </c>
      <c r="Z1394" t="s">
        <v>351</v>
      </c>
    </row>
    <row r="1395" spans="1:26">
      <c r="A1395" t="s">
        <v>4446</v>
      </c>
      <c r="B1395">
        <v>89253936</v>
      </c>
      <c r="C1395" t="s">
        <v>4444</v>
      </c>
      <c r="D1395" t="s">
        <v>4445</v>
      </c>
      <c r="E1395" t="s">
        <v>343</v>
      </c>
      <c r="F1395">
        <v>23</v>
      </c>
      <c r="G1395" t="s">
        <v>344</v>
      </c>
      <c r="H1395">
        <v>26293</v>
      </c>
      <c r="I1395" t="s">
        <v>4364</v>
      </c>
      <c r="J1395" t="s">
        <v>4365</v>
      </c>
      <c r="K1395" t="s">
        <v>4366</v>
      </c>
      <c r="L1395">
        <v>20020808</v>
      </c>
      <c r="M1395" t="s">
        <v>4446</v>
      </c>
      <c r="N1395">
        <v>235085</v>
      </c>
      <c r="P1395">
        <v>2</v>
      </c>
      <c r="Q1395" t="s">
        <v>348</v>
      </c>
      <c r="S1395" t="s">
        <v>541</v>
      </c>
      <c r="X1395" t="s">
        <v>350</v>
      </c>
      <c r="Z1395" t="s">
        <v>351</v>
      </c>
    </row>
    <row r="1396" spans="1:26">
      <c r="A1396" t="s">
        <v>4449</v>
      </c>
      <c r="B1396">
        <v>89257132</v>
      </c>
      <c r="C1396" t="s">
        <v>4447</v>
      </c>
      <c r="D1396" t="s">
        <v>4448</v>
      </c>
      <c r="E1396" t="s">
        <v>343</v>
      </c>
      <c r="F1396">
        <v>23</v>
      </c>
      <c r="G1396" t="s">
        <v>344</v>
      </c>
      <c r="H1396">
        <v>26293</v>
      </c>
      <c r="I1396" t="s">
        <v>4364</v>
      </c>
      <c r="J1396" t="s">
        <v>4365</v>
      </c>
      <c r="K1396" t="s">
        <v>4366</v>
      </c>
      <c r="L1396">
        <v>20021029</v>
      </c>
      <c r="M1396" t="s">
        <v>4449</v>
      </c>
      <c r="N1396">
        <v>235085</v>
      </c>
      <c r="P1396">
        <v>2</v>
      </c>
      <c r="Q1396" t="s">
        <v>348</v>
      </c>
      <c r="S1396" t="s">
        <v>541</v>
      </c>
      <c r="X1396" t="s">
        <v>350</v>
      </c>
      <c r="Z1396" t="s">
        <v>351</v>
      </c>
    </row>
    <row r="1397" spans="1:26">
      <c r="A1397" t="s">
        <v>4452</v>
      </c>
      <c r="B1397">
        <v>89249032</v>
      </c>
      <c r="C1397" t="s">
        <v>4450</v>
      </c>
      <c r="D1397" t="s">
        <v>4451</v>
      </c>
      <c r="E1397" t="s">
        <v>343</v>
      </c>
      <c r="F1397">
        <v>23</v>
      </c>
      <c r="G1397" t="s">
        <v>344</v>
      </c>
      <c r="H1397">
        <v>26293</v>
      </c>
      <c r="I1397" t="s">
        <v>4364</v>
      </c>
      <c r="J1397" t="s">
        <v>4365</v>
      </c>
      <c r="K1397" t="s">
        <v>4366</v>
      </c>
      <c r="L1397">
        <v>20030319</v>
      </c>
      <c r="M1397" t="s">
        <v>4452</v>
      </c>
      <c r="N1397">
        <v>235085</v>
      </c>
      <c r="P1397">
        <v>2</v>
      </c>
      <c r="Q1397" t="s">
        <v>348</v>
      </c>
      <c r="S1397" t="s">
        <v>541</v>
      </c>
      <c r="X1397" t="s">
        <v>350</v>
      </c>
      <c r="Z1397" t="s">
        <v>351</v>
      </c>
    </row>
    <row r="1398" spans="1:26">
      <c r="A1398" t="s">
        <v>4455</v>
      </c>
      <c r="B1398">
        <v>89249840</v>
      </c>
      <c r="C1398" t="s">
        <v>4453</v>
      </c>
      <c r="D1398" t="s">
        <v>4454</v>
      </c>
      <c r="E1398" t="s">
        <v>343</v>
      </c>
      <c r="F1398">
        <v>23</v>
      </c>
      <c r="G1398" t="s">
        <v>344</v>
      </c>
      <c r="H1398">
        <v>26293</v>
      </c>
      <c r="I1398" t="s">
        <v>4364</v>
      </c>
      <c r="J1398" t="s">
        <v>4365</v>
      </c>
      <c r="K1398" t="s">
        <v>4366</v>
      </c>
      <c r="L1398">
        <v>20021228</v>
      </c>
      <c r="M1398" t="s">
        <v>4455</v>
      </c>
      <c r="N1398">
        <v>235085</v>
      </c>
      <c r="P1398">
        <v>2</v>
      </c>
      <c r="Q1398" t="s">
        <v>348</v>
      </c>
      <c r="S1398" t="s">
        <v>541</v>
      </c>
      <c r="X1398" t="s">
        <v>350</v>
      </c>
      <c r="Z1398" t="s">
        <v>351</v>
      </c>
    </row>
    <row r="1399" spans="1:26">
      <c r="A1399" t="s">
        <v>4458</v>
      </c>
      <c r="B1399">
        <v>89257839</v>
      </c>
      <c r="C1399" t="s">
        <v>4456</v>
      </c>
      <c r="D1399" t="s">
        <v>4457</v>
      </c>
      <c r="E1399" t="s">
        <v>360</v>
      </c>
      <c r="F1399">
        <v>23</v>
      </c>
      <c r="G1399" t="s">
        <v>344</v>
      </c>
      <c r="H1399">
        <v>26293</v>
      </c>
      <c r="I1399" t="s">
        <v>4364</v>
      </c>
      <c r="J1399" t="s">
        <v>4365</v>
      </c>
      <c r="K1399" t="s">
        <v>4366</v>
      </c>
      <c r="L1399">
        <v>20020917</v>
      </c>
      <c r="M1399" t="s">
        <v>4458</v>
      </c>
      <c r="N1399">
        <v>235085</v>
      </c>
      <c r="P1399">
        <v>2</v>
      </c>
      <c r="Q1399" t="s">
        <v>348</v>
      </c>
      <c r="S1399" t="s">
        <v>541</v>
      </c>
      <c r="X1399" t="s">
        <v>350</v>
      </c>
      <c r="Z1399" t="s">
        <v>351</v>
      </c>
    </row>
    <row r="1400" spans="1:26">
      <c r="A1400" t="s">
        <v>4461</v>
      </c>
      <c r="B1400">
        <v>89251025</v>
      </c>
      <c r="C1400" t="s">
        <v>4459</v>
      </c>
      <c r="D1400" t="s">
        <v>4460</v>
      </c>
      <c r="E1400" t="s">
        <v>343</v>
      </c>
      <c r="F1400">
        <v>23</v>
      </c>
      <c r="G1400" t="s">
        <v>344</v>
      </c>
      <c r="H1400">
        <v>26293</v>
      </c>
      <c r="I1400" t="s">
        <v>4364</v>
      </c>
      <c r="J1400" t="s">
        <v>4365</v>
      </c>
      <c r="K1400" t="s">
        <v>4366</v>
      </c>
      <c r="L1400">
        <v>20020810</v>
      </c>
      <c r="M1400" t="s">
        <v>4461</v>
      </c>
      <c r="N1400">
        <v>235085</v>
      </c>
      <c r="P1400">
        <v>2</v>
      </c>
      <c r="Q1400" t="s">
        <v>348</v>
      </c>
      <c r="S1400" t="s">
        <v>541</v>
      </c>
      <c r="X1400" t="s">
        <v>350</v>
      </c>
      <c r="Z1400" t="s">
        <v>351</v>
      </c>
    </row>
    <row r="1401" spans="1:26">
      <c r="A1401" t="s">
        <v>4464</v>
      </c>
      <c r="B1401">
        <v>76823632</v>
      </c>
      <c r="C1401" t="s">
        <v>4462</v>
      </c>
      <c r="D1401" t="s">
        <v>4463</v>
      </c>
      <c r="E1401" t="s">
        <v>360</v>
      </c>
      <c r="F1401">
        <v>23</v>
      </c>
      <c r="G1401" t="s">
        <v>344</v>
      </c>
      <c r="H1401">
        <v>26293</v>
      </c>
      <c r="I1401" t="s">
        <v>4364</v>
      </c>
      <c r="J1401" t="s">
        <v>4365</v>
      </c>
      <c r="K1401" t="s">
        <v>4366</v>
      </c>
      <c r="L1401">
        <v>20010920</v>
      </c>
      <c r="M1401" t="s">
        <v>4464</v>
      </c>
      <c r="N1401">
        <v>235085</v>
      </c>
      <c r="P1401">
        <v>3</v>
      </c>
      <c r="Q1401" t="s">
        <v>348</v>
      </c>
      <c r="S1401" t="s">
        <v>541</v>
      </c>
      <c r="X1401" t="s">
        <v>350</v>
      </c>
      <c r="Z1401" t="s">
        <v>351</v>
      </c>
    </row>
    <row r="1402" spans="1:26">
      <c r="A1402" t="s">
        <v>4467</v>
      </c>
      <c r="B1402">
        <v>81868031</v>
      </c>
      <c r="C1402" t="s">
        <v>4465</v>
      </c>
      <c r="D1402" t="s">
        <v>4466</v>
      </c>
      <c r="E1402" t="s">
        <v>343</v>
      </c>
      <c r="F1402">
        <v>23</v>
      </c>
      <c r="G1402" t="s">
        <v>344</v>
      </c>
      <c r="H1402">
        <v>26293</v>
      </c>
      <c r="I1402" t="s">
        <v>4364</v>
      </c>
      <c r="J1402" t="s">
        <v>4365</v>
      </c>
      <c r="K1402" t="s">
        <v>4366</v>
      </c>
      <c r="L1402">
        <v>20011029</v>
      </c>
      <c r="M1402" t="s">
        <v>4467</v>
      </c>
      <c r="N1402">
        <v>235085</v>
      </c>
      <c r="P1402">
        <v>3</v>
      </c>
      <c r="Q1402" t="s">
        <v>348</v>
      </c>
      <c r="S1402" t="s">
        <v>541</v>
      </c>
      <c r="X1402" t="s">
        <v>350</v>
      </c>
      <c r="Z1402" t="s">
        <v>351</v>
      </c>
    </row>
    <row r="1403" spans="1:26">
      <c r="A1403" t="s">
        <v>4470</v>
      </c>
      <c r="B1403">
        <v>76821226</v>
      </c>
      <c r="C1403" t="s">
        <v>4468</v>
      </c>
      <c r="D1403" t="s">
        <v>4469</v>
      </c>
      <c r="E1403" t="s">
        <v>343</v>
      </c>
      <c r="F1403">
        <v>23</v>
      </c>
      <c r="G1403" t="s">
        <v>344</v>
      </c>
      <c r="H1403">
        <v>26293</v>
      </c>
      <c r="I1403" t="s">
        <v>4364</v>
      </c>
      <c r="J1403" t="s">
        <v>4365</v>
      </c>
      <c r="K1403" t="s">
        <v>4366</v>
      </c>
      <c r="L1403">
        <v>20011229</v>
      </c>
      <c r="M1403" t="s">
        <v>4470</v>
      </c>
      <c r="N1403">
        <v>235085</v>
      </c>
      <c r="P1403">
        <v>3</v>
      </c>
      <c r="Q1403" t="s">
        <v>348</v>
      </c>
      <c r="S1403" t="s">
        <v>541</v>
      </c>
      <c r="X1403" t="s">
        <v>350</v>
      </c>
      <c r="Z1403" t="s">
        <v>351</v>
      </c>
    </row>
    <row r="1404" spans="1:26">
      <c r="A1404" t="s">
        <v>4473</v>
      </c>
      <c r="B1404">
        <v>76787540</v>
      </c>
      <c r="C1404" t="s">
        <v>4471</v>
      </c>
      <c r="D1404" t="s">
        <v>4472</v>
      </c>
      <c r="E1404" t="s">
        <v>343</v>
      </c>
      <c r="F1404">
        <v>23</v>
      </c>
      <c r="G1404" t="s">
        <v>344</v>
      </c>
      <c r="H1404">
        <v>26293</v>
      </c>
      <c r="I1404" t="s">
        <v>4364</v>
      </c>
      <c r="J1404" t="s">
        <v>4365</v>
      </c>
      <c r="K1404" t="s">
        <v>4366</v>
      </c>
      <c r="L1404">
        <v>20010724</v>
      </c>
      <c r="M1404" t="s">
        <v>4473</v>
      </c>
      <c r="N1404">
        <v>235085</v>
      </c>
      <c r="P1404">
        <v>3</v>
      </c>
      <c r="Q1404" t="s">
        <v>348</v>
      </c>
      <c r="S1404" t="s">
        <v>541</v>
      </c>
      <c r="X1404" t="s">
        <v>350</v>
      </c>
      <c r="Z1404" t="s">
        <v>351</v>
      </c>
    </row>
    <row r="1405" spans="1:26">
      <c r="A1405" t="s">
        <v>4476</v>
      </c>
      <c r="B1405">
        <v>76824027</v>
      </c>
      <c r="C1405" t="s">
        <v>4474</v>
      </c>
      <c r="D1405" t="s">
        <v>4475</v>
      </c>
      <c r="E1405" t="s">
        <v>360</v>
      </c>
      <c r="F1405">
        <v>23</v>
      </c>
      <c r="G1405" t="s">
        <v>344</v>
      </c>
      <c r="H1405">
        <v>26293</v>
      </c>
      <c r="I1405" t="s">
        <v>4364</v>
      </c>
      <c r="J1405" t="s">
        <v>4365</v>
      </c>
      <c r="K1405" t="s">
        <v>4366</v>
      </c>
      <c r="L1405">
        <v>20010407</v>
      </c>
      <c r="M1405" t="s">
        <v>4476</v>
      </c>
      <c r="N1405">
        <v>235085</v>
      </c>
      <c r="P1405">
        <v>3</v>
      </c>
      <c r="Q1405" t="s">
        <v>348</v>
      </c>
      <c r="S1405" t="s">
        <v>541</v>
      </c>
      <c r="X1405" t="s">
        <v>350</v>
      </c>
      <c r="Z1405" t="s">
        <v>351</v>
      </c>
    </row>
    <row r="1406" spans="1:26">
      <c r="A1406" t="s">
        <v>4479</v>
      </c>
      <c r="B1406">
        <v>76824128</v>
      </c>
      <c r="C1406" t="s">
        <v>4477</v>
      </c>
      <c r="D1406" t="s">
        <v>4478</v>
      </c>
      <c r="E1406" t="s">
        <v>360</v>
      </c>
      <c r="F1406">
        <v>23</v>
      </c>
      <c r="G1406" t="s">
        <v>344</v>
      </c>
      <c r="H1406">
        <v>26293</v>
      </c>
      <c r="I1406" t="s">
        <v>4364</v>
      </c>
      <c r="J1406" t="s">
        <v>4365</v>
      </c>
      <c r="K1406" t="s">
        <v>4366</v>
      </c>
      <c r="L1406">
        <v>20010721</v>
      </c>
      <c r="M1406" t="s">
        <v>4479</v>
      </c>
      <c r="N1406">
        <v>235085</v>
      </c>
      <c r="P1406">
        <v>3</v>
      </c>
      <c r="Q1406" t="s">
        <v>348</v>
      </c>
      <c r="S1406" t="s">
        <v>541</v>
      </c>
      <c r="X1406" t="s">
        <v>350</v>
      </c>
      <c r="Z1406" t="s">
        <v>351</v>
      </c>
    </row>
    <row r="1407" spans="1:26">
      <c r="A1407" t="s">
        <v>4482</v>
      </c>
      <c r="B1407">
        <v>76823127</v>
      </c>
      <c r="C1407" t="s">
        <v>4480</v>
      </c>
      <c r="D1407" t="s">
        <v>4481</v>
      </c>
      <c r="E1407" t="s">
        <v>360</v>
      </c>
      <c r="F1407">
        <v>23</v>
      </c>
      <c r="G1407" t="s">
        <v>344</v>
      </c>
      <c r="H1407">
        <v>26293</v>
      </c>
      <c r="I1407" t="s">
        <v>4364</v>
      </c>
      <c r="J1407" t="s">
        <v>4365</v>
      </c>
      <c r="K1407" t="s">
        <v>4366</v>
      </c>
      <c r="L1407">
        <v>20010428</v>
      </c>
      <c r="M1407" t="s">
        <v>4482</v>
      </c>
      <c r="N1407">
        <v>235085</v>
      </c>
      <c r="P1407">
        <v>3</v>
      </c>
      <c r="Q1407" t="s">
        <v>348</v>
      </c>
      <c r="S1407" t="s">
        <v>541</v>
      </c>
      <c r="X1407" t="s">
        <v>350</v>
      </c>
      <c r="Z1407" t="s">
        <v>351</v>
      </c>
    </row>
    <row r="1408" spans="1:26">
      <c r="A1408" t="s">
        <v>4485</v>
      </c>
      <c r="B1408">
        <v>76825735</v>
      </c>
      <c r="C1408" t="s">
        <v>4483</v>
      </c>
      <c r="D1408" t="s">
        <v>4484</v>
      </c>
      <c r="E1408" t="s">
        <v>360</v>
      </c>
      <c r="F1408">
        <v>23</v>
      </c>
      <c r="G1408" t="s">
        <v>344</v>
      </c>
      <c r="H1408">
        <v>26293</v>
      </c>
      <c r="I1408" t="s">
        <v>4364</v>
      </c>
      <c r="J1408" t="s">
        <v>4365</v>
      </c>
      <c r="K1408" t="s">
        <v>4366</v>
      </c>
      <c r="L1408">
        <v>20010606</v>
      </c>
      <c r="M1408" t="s">
        <v>4485</v>
      </c>
      <c r="N1408">
        <v>235085</v>
      </c>
      <c r="P1408">
        <v>3</v>
      </c>
      <c r="Q1408" t="s">
        <v>348</v>
      </c>
      <c r="S1408" t="s">
        <v>541</v>
      </c>
      <c r="X1408" t="s">
        <v>350</v>
      </c>
      <c r="Z1408" t="s">
        <v>351</v>
      </c>
    </row>
    <row r="1409" spans="1:26">
      <c r="A1409" t="s">
        <v>4488</v>
      </c>
      <c r="B1409">
        <v>76826029</v>
      </c>
      <c r="C1409" t="s">
        <v>4486</v>
      </c>
      <c r="D1409" t="s">
        <v>4487</v>
      </c>
      <c r="E1409" t="s">
        <v>360</v>
      </c>
      <c r="F1409">
        <v>23</v>
      </c>
      <c r="G1409" t="s">
        <v>344</v>
      </c>
      <c r="H1409">
        <v>26293</v>
      </c>
      <c r="I1409" t="s">
        <v>4364</v>
      </c>
      <c r="J1409" t="s">
        <v>4365</v>
      </c>
      <c r="K1409" t="s">
        <v>4366</v>
      </c>
      <c r="L1409">
        <v>20011111</v>
      </c>
      <c r="M1409" t="s">
        <v>4488</v>
      </c>
      <c r="N1409">
        <v>235085</v>
      </c>
      <c r="P1409">
        <v>3</v>
      </c>
      <c r="Q1409" t="s">
        <v>348</v>
      </c>
      <c r="S1409" t="s">
        <v>541</v>
      </c>
      <c r="X1409" t="s">
        <v>350</v>
      </c>
      <c r="Z1409" t="s">
        <v>351</v>
      </c>
    </row>
    <row r="1410" spans="1:26">
      <c r="A1410" t="s">
        <v>4491</v>
      </c>
      <c r="B1410">
        <v>89258739</v>
      </c>
      <c r="C1410" t="s">
        <v>4489</v>
      </c>
      <c r="D1410" t="s">
        <v>4490</v>
      </c>
      <c r="E1410" t="s">
        <v>360</v>
      </c>
      <c r="F1410">
        <v>23</v>
      </c>
      <c r="G1410" t="s">
        <v>344</v>
      </c>
      <c r="H1410">
        <v>26293</v>
      </c>
      <c r="I1410" t="s">
        <v>4364</v>
      </c>
      <c r="J1410" t="s">
        <v>4365</v>
      </c>
      <c r="K1410" t="s">
        <v>4366</v>
      </c>
      <c r="L1410">
        <v>20021118</v>
      </c>
      <c r="M1410" t="s">
        <v>4491</v>
      </c>
      <c r="N1410">
        <v>235085</v>
      </c>
      <c r="P1410">
        <v>2</v>
      </c>
      <c r="Q1410" t="s">
        <v>348</v>
      </c>
      <c r="S1410" t="s">
        <v>541</v>
      </c>
      <c r="X1410" t="s">
        <v>350</v>
      </c>
      <c r="Z1410" t="s">
        <v>351</v>
      </c>
    </row>
    <row r="1411" spans="1:26">
      <c r="A1411" t="s">
        <v>4494</v>
      </c>
      <c r="B1411">
        <v>76821327</v>
      </c>
      <c r="C1411" t="s">
        <v>4492</v>
      </c>
      <c r="D1411" t="s">
        <v>4493</v>
      </c>
      <c r="E1411" t="s">
        <v>343</v>
      </c>
      <c r="F1411">
        <v>23</v>
      </c>
      <c r="G1411" t="s">
        <v>344</v>
      </c>
      <c r="H1411">
        <v>26293</v>
      </c>
      <c r="I1411" t="s">
        <v>4364</v>
      </c>
      <c r="J1411" t="s">
        <v>4365</v>
      </c>
      <c r="K1411" t="s">
        <v>4366</v>
      </c>
      <c r="L1411">
        <v>20010604</v>
      </c>
      <c r="M1411" t="s">
        <v>4494</v>
      </c>
      <c r="N1411">
        <v>235085</v>
      </c>
      <c r="P1411">
        <v>3</v>
      </c>
      <c r="Q1411" t="s">
        <v>348</v>
      </c>
      <c r="S1411" t="s">
        <v>541</v>
      </c>
      <c r="X1411" t="s">
        <v>350</v>
      </c>
      <c r="Z1411" t="s">
        <v>351</v>
      </c>
    </row>
    <row r="1412" spans="1:26">
      <c r="A1412" t="s">
        <v>4495</v>
      </c>
      <c r="B1412">
        <v>89258840</v>
      </c>
      <c r="C1412" t="s">
        <v>2600</v>
      </c>
      <c r="D1412" t="s">
        <v>2601</v>
      </c>
      <c r="E1412" t="s">
        <v>360</v>
      </c>
      <c r="F1412">
        <v>23</v>
      </c>
      <c r="G1412" t="s">
        <v>344</v>
      </c>
      <c r="H1412">
        <v>26293</v>
      </c>
      <c r="I1412" t="s">
        <v>4364</v>
      </c>
      <c r="J1412" t="s">
        <v>4365</v>
      </c>
      <c r="K1412" t="s">
        <v>4366</v>
      </c>
      <c r="L1412">
        <v>20020403</v>
      </c>
      <c r="M1412" t="s">
        <v>4495</v>
      </c>
      <c r="N1412">
        <v>235085</v>
      </c>
      <c r="P1412">
        <v>2</v>
      </c>
      <c r="Q1412" t="s">
        <v>348</v>
      </c>
      <c r="S1412" t="s">
        <v>541</v>
      </c>
      <c r="X1412" t="s">
        <v>350</v>
      </c>
      <c r="Z1412" t="s">
        <v>351</v>
      </c>
    </row>
    <row r="1413" spans="1:26">
      <c r="A1413" t="s">
        <v>4498</v>
      </c>
      <c r="B1413">
        <v>89255938</v>
      </c>
      <c r="C1413" t="s">
        <v>4496</v>
      </c>
      <c r="D1413" t="s">
        <v>4497</v>
      </c>
      <c r="E1413" t="s">
        <v>343</v>
      </c>
      <c r="F1413">
        <v>23</v>
      </c>
      <c r="G1413" t="s">
        <v>344</v>
      </c>
      <c r="H1413">
        <v>26293</v>
      </c>
      <c r="I1413" t="s">
        <v>4364</v>
      </c>
      <c r="J1413" t="s">
        <v>4365</v>
      </c>
      <c r="K1413" t="s">
        <v>4366</v>
      </c>
      <c r="L1413">
        <v>20020904</v>
      </c>
      <c r="M1413" t="s">
        <v>4498</v>
      </c>
      <c r="N1413">
        <v>235085</v>
      </c>
      <c r="P1413">
        <v>2</v>
      </c>
      <c r="Q1413" t="s">
        <v>348</v>
      </c>
      <c r="S1413" t="s">
        <v>541</v>
      </c>
      <c r="X1413" t="s">
        <v>350</v>
      </c>
      <c r="Z1413" t="s">
        <v>351</v>
      </c>
    </row>
    <row r="1414" spans="1:26">
      <c r="A1414" t="s">
        <v>4501</v>
      </c>
      <c r="B1414">
        <v>76823834</v>
      </c>
      <c r="C1414" t="s">
        <v>4499</v>
      </c>
      <c r="D1414" t="s">
        <v>4500</v>
      </c>
      <c r="E1414" t="s">
        <v>360</v>
      </c>
      <c r="F1414">
        <v>23</v>
      </c>
      <c r="G1414" t="s">
        <v>344</v>
      </c>
      <c r="H1414">
        <v>26293</v>
      </c>
      <c r="I1414" t="s">
        <v>4364</v>
      </c>
      <c r="J1414" t="s">
        <v>4365</v>
      </c>
      <c r="K1414" t="s">
        <v>4366</v>
      </c>
      <c r="L1414">
        <v>20020307</v>
      </c>
      <c r="M1414" t="s">
        <v>4501</v>
      </c>
      <c r="N1414">
        <v>235085</v>
      </c>
      <c r="P1414">
        <v>3</v>
      </c>
      <c r="Q1414" t="s">
        <v>348</v>
      </c>
      <c r="S1414" t="s">
        <v>541</v>
      </c>
      <c r="X1414" t="s">
        <v>350</v>
      </c>
      <c r="Z1414" t="s">
        <v>351</v>
      </c>
    </row>
    <row r="1415" spans="1:26">
      <c r="A1415" t="s">
        <v>4504</v>
      </c>
      <c r="B1415">
        <v>76790231</v>
      </c>
      <c r="C1415" t="s">
        <v>4502</v>
      </c>
      <c r="D1415" t="s">
        <v>4503</v>
      </c>
      <c r="E1415" t="s">
        <v>343</v>
      </c>
      <c r="F1415">
        <v>23</v>
      </c>
      <c r="G1415" t="s">
        <v>344</v>
      </c>
      <c r="H1415">
        <v>26293</v>
      </c>
      <c r="I1415" t="s">
        <v>4364</v>
      </c>
      <c r="J1415" t="s">
        <v>4365</v>
      </c>
      <c r="K1415" t="s">
        <v>4366</v>
      </c>
      <c r="L1415">
        <v>20010923</v>
      </c>
      <c r="M1415" t="s">
        <v>4504</v>
      </c>
      <c r="N1415">
        <v>235085</v>
      </c>
      <c r="P1415">
        <v>3</v>
      </c>
      <c r="Q1415" t="s">
        <v>348</v>
      </c>
      <c r="S1415" t="s">
        <v>541</v>
      </c>
      <c r="X1415" t="s">
        <v>350</v>
      </c>
      <c r="Z1415" t="s">
        <v>351</v>
      </c>
    </row>
    <row r="1416" spans="1:26">
      <c r="A1416" t="s">
        <v>4507</v>
      </c>
      <c r="B1416">
        <v>89254129</v>
      </c>
      <c r="C1416" t="s">
        <v>4505</v>
      </c>
      <c r="D1416" t="s">
        <v>4506</v>
      </c>
      <c r="E1416" t="s">
        <v>343</v>
      </c>
      <c r="F1416">
        <v>23</v>
      </c>
      <c r="G1416" t="s">
        <v>344</v>
      </c>
      <c r="H1416">
        <v>26293</v>
      </c>
      <c r="I1416" t="s">
        <v>4364</v>
      </c>
      <c r="J1416" t="s">
        <v>4365</v>
      </c>
      <c r="K1416" t="s">
        <v>4366</v>
      </c>
      <c r="L1416">
        <v>20021212</v>
      </c>
      <c r="M1416" t="s">
        <v>4507</v>
      </c>
      <c r="N1416">
        <v>235085</v>
      </c>
      <c r="P1416">
        <v>2</v>
      </c>
      <c r="Q1416" t="s">
        <v>348</v>
      </c>
      <c r="S1416" t="s">
        <v>541</v>
      </c>
      <c r="X1416" t="s">
        <v>350</v>
      </c>
      <c r="Z1416" t="s">
        <v>351</v>
      </c>
    </row>
    <row r="1417" spans="1:26">
      <c r="A1417" t="s">
        <v>4513</v>
      </c>
      <c r="B1417">
        <v>85011318</v>
      </c>
      <c r="C1417" t="s">
        <v>4508</v>
      </c>
      <c r="D1417" t="s">
        <v>4509</v>
      </c>
      <c r="E1417" t="s">
        <v>360</v>
      </c>
      <c r="F1417">
        <v>23</v>
      </c>
      <c r="G1417" t="s">
        <v>344</v>
      </c>
      <c r="H1417">
        <v>29652</v>
      </c>
      <c r="I1417" t="s">
        <v>4510</v>
      </c>
      <c r="J1417" t="s">
        <v>4511</v>
      </c>
      <c r="K1417" t="s">
        <v>4512</v>
      </c>
      <c r="L1417">
        <v>20011002</v>
      </c>
      <c r="M1417" t="s">
        <v>4513</v>
      </c>
      <c r="N1417">
        <v>235061</v>
      </c>
      <c r="P1417">
        <v>3</v>
      </c>
      <c r="Q1417" t="s">
        <v>348</v>
      </c>
      <c r="S1417" t="s">
        <v>541</v>
      </c>
      <c r="X1417" t="s">
        <v>350</v>
      </c>
      <c r="Z1417" t="s">
        <v>351</v>
      </c>
    </row>
    <row r="1418" spans="1:26">
      <c r="A1418" t="s">
        <v>4516</v>
      </c>
      <c r="B1418">
        <v>85009628</v>
      </c>
      <c r="C1418" t="s">
        <v>4514</v>
      </c>
      <c r="D1418" t="s">
        <v>4515</v>
      </c>
      <c r="E1418" t="s">
        <v>343</v>
      </c>
      <c r="F1418">
        <v>23</v>
      </c>
      <c r="G1418" t="s">
        <v>344</v>
      </c>
      <c r="H1418">
        <v>29652</v>
      </c>
      <c r="I1418" t="s">
        <v>4510</v>
      </c>
      <c r="J1418" t="s">
        <v>4511</v>
      </c>
      <c r="K1418" t="s">
        <v>4512</v>
      </c>
      <c r="L1418">
        <v>20010507</v>
      </c>
      <c r="M1418" t="s">
        <v>4516</v>
      </c>
      <c r="N1418">
        <v>235061</v>
      </c>
      <c r="P1418">
        <v>3</v>
      </c>
      <c r="Q1418" t="s">
        <v>348</v>
      </c>
      <c r="S1418" t="s">
        <v>541</v>
      </c>
      <c r="X1418" t="s">
        <v>350</v>
      </c>
      <c r="Z1418" t="s">
        <v>351</v>
      </c>
    </row>
    <row r="1419" spans="1:26">
      <c r="A1419" t="s">
        <v>4519</v>
      </c>
      <c r="B1419">
        <v>85009426</v>
      </c>
      <c r="C1419" t="s">
        <v>4517</v>
      </c>
      <c r="D1419" t="s">
        <v>4518</v>
      </c>
      <c r="E1419" t="s">
        <v>343</v>
      </c>
      <c r="F1419">
        <v>23</v>
      </c>
      <c r="G1419" t="s">
        <v>344</v>
      </c>
      <c r="H1419">
        <v>29652</v>
      </c>
      <c r="I1419" t="s">
        <v>4510</v>
      </c>
      <c r="J1419" t="s">
        <v>4511</v>
      </c>
      <c r="K1419" t="s">
        <v>4512</v>
      </c>
      <c r="L1419">
        <v>20010803</v>
      </c>
      <c r="M1419" t="s">
        <v>4519</v>
      </c>
      <c r="N1419">
        <v>235061</v>
      </c>
      <c r="P1419">
        <v>3</v>
      </c>
      <c r="Q1419" t="s">
        <v>348</v>
      </c>
      <c r="S1419" t="s">
        <v>541</v>
      </c>
      <c r="X1419" t="s">
        <v>350</v>
      </c>
      <c r="Z1419" t="s">
        <v>351</v>
      </c>
    </row>
    <row r="1420" spans="1:26">
      <c r="A1420" t="s">
        <v>4522</v>
      </c>
      <c r="B1420">
        <v>95196737</v>
      </c>
      <c r="C1420" t="s">
        <v>4520</v>
      </c>
      <c r="D1420" t="s">
        <v>4521</v>
      </c>
      <c r="E1420" t="s">
        <v>343</v>
      </c>
      <c r="F1420">
        <v>23</v>
      </c>
      <c r="G1420" t="s">
        <v>344</v>
      </c>
      <c r="H1420">
        <v>29652</v>
      </c>
      <c r="I1420" t="s">
        <v>4510</v>
      </c>
      <c r="J1420" t="s">
        <v>4511</v>
      </c>
      <c r="K1420" t="s">
        <v>4512</v>
      </c>
      <c r="L1420">
        <v>20020624</v>
      </c>
      <c r="M1420" t="s">
        <v>4522</v>
      </c>
      <c r="N1420">
        <v>235061</v>
      </c>
      <c r="P1420">
        <v>2</v>
      </c>
      <c r="Q1420" t="s">
        <v>348</v>
      </c>
      <c r="S1420" t="s">
        <v>541</v>
      </c>
      <c r="X1420" t="s">
        <v>350</v>
      </c>
      <c r="Z1420" t="s">
        <v>351</v>
      </c>
    </row>
    <row r="1421" spans="1:26">
      <c r="A1421" t="s">
        <v>4525</v>
      </c>
      <c r="B1421">
        <v>85008829</v>
      </c>
      <c r="C1421" t="s">
        <v>4523</v>
      </c>
      <c r="D1421" t="s">
        <v>4524</v>
      </c>
      <c r="E1421" t="s">
        <v>343</v>
      </c>
      <c r="F1421">
        <v>23</v>
      </c>
      <c r="G1421" t="s">
        <v>344</v>
      </c>
      <c r="H1421">
        <v>29652</v>
      </c>
      <c r="I1421" t="s">
        <v>4510</v>
      </c>
      <c r="J1421" t="s">
        <v>4511</v>
      </c>
      <c r="K1421" t="s">
        <v>4512</v>
      </c>
      <c r="L1421">
        <v>20010623</v>
      </c>
      <c r="M1421" t="s">
        <v>4525</v>
      </c>
      <c r="N1421">
        <v>235061</v>
      </c>
      <c r="P1421">
        <v>3</v>
      </c>
      <c r="Q1421" t="s">
        <v>348</v>
      </c>
      <c r="S1421" t="s">
        <v>541</v>
      </c>
      <c r="X1421" t="s">
        <v>350</v>
      </c>
      <c r="Z1421" t="s">
        <v>351</v>
      </c>
    </row>
    <row r="1422" spans="1:26">
      <c r="A1422" t="s">
        <v>4528</v>
      </c>
      <c r="B1422">
        <v>95197233</v>
      </c>
      <c r="C1422" t="s">
        <v>4526</v>
      </c>
      <c r="D1422" t="s">
        <v>4527</v>
      </c>
      <c r="E1422" t="s">
        <v>343</v>
      </c>
      <c r="F1422">
        <v>23</v>
      </c>
      <c r="G1422" t="s">
        <v>344</v>
      </c>
      <c r="H1422">
        <v>29652</v>
      </c>
      <c r="I1422" t="s">
        <v>4510</v>
      </c>
      <c r="J1422" t="s">
        <v>4511</v>
      </c>
      <c r="K1422" t="s">
        <v>4512</v>
      </c>
      <c r="L1422">
        <v>20030320</v>
      </c>
      <c r="M1422" t="s">
        <v>4528</v>
      </c>
      <c r="N1422">
        <v>235061</v>
      </c>
      <c r="P1422">
        <v>2</v>
      </c>
      <c r="Q1422" t="s">
        <v>348</v>
      </c>
      <c r="S1422" t="s">
        <v>541</v>
      </c>
      <c r="X1422" t="s">
        <v>350</v>
      </c>
      <c r="Z1422" t="s">
        <v>351</v>
      </c>
    </row>
    <row r="1423" spans="1:26">
      <c r="A1423" t="s">
        <v>4530</v>
      </c>
      <c r="B1423">
        <v>95196333</v>
      </c>
      <c r="C1423" t="s">
        <v>4529</v>
      </c>
      <c r="D1423" t="s">
        <v>4529</v>
      </c>
      <c r="E1423" t="s">
        <v>343</v>
      </c>
      <c r="F1423">
        <v>23</v>
      </c>
      <c r="G1423" t="s">
        <v>344</v>
      </c>
      <c r="H1423">
        <v>29652</v>
      </c>
      <c r="I1423" t="s">
        <v>4510</v>
      </c>
      <c r="J1423" t="s">
        <v>4511</v>
      </c>
      <c r="K1423" t="s">
        <v>4512</v>
      </c>
      <c r="L1423">
        <v>20020404</v>
      </c>
      <c r="M1423" t="s">
        <v>4530</v>
      </c>
      <c r="N1423">
        <v>235061</v>
      </c>
      <c r="P1423">
        <v>2</v>
      </c>
      <c r="Q1423" t="s">
        <v>348</v>
      </c>
      <c r="S1423" t="s">
        <v>541</v>
      </c>
      <c r="X1423" t="s">
        <v>350</v>
      </c>
      <c r="Z1423" t="s">
        <v>351</v>
      </c>
    </row>
    <row r="1424" spans="1:26">
      <c r="A1424" t="s">
        <v>4533</v>
      </c>
      <c r="B1424">
        <v>81377228</v>
      </c>
      <c r="C1424" t="s">
        <v>4531</v>
      </c>
      <c r="D1424" t="s">
        <v>4532</v>
      </c>
      <c r="E1424" t="s">
        <v>360</v>
      </c>
      <c r="F1424">
        <v>23</v>
      </c>
      <c r="G1424" t="s">
        <v>344</v>
      </c>
      <c r="H1424">
        <v>29652</v>
      </c>
      <c r="I1424" t="s">
        <v>4510</v>
      </c>
      <c r="J1424" t="s">
        <v>4511</v>
      </c>
      <c r="K1424" t="s">
        <v>4512</v>
      </c>
      <c r="L1424">
        <v>20010722</v>
      </c>
      <c r="M1424" t="s">
        <v>4533</v>
      </c>
      <c r="N1424">
        <v>235061</v>
      </c>
      <c r="P1424">
        <v>3</v>
      </c>
      <c r="Q1424" t="s">
        <v>348</v>
      </c>
      <c r="S1424" t="s">
        <v>541</v>
      </c>
      <c r="X1424" t="s">
        <v>350</v>
      </c>
      <c r="Z1424" t="s">
        <v>351</v>
      </c>
    </row>
    <row r="1425" spans="1:26">
      <c r="A1425" t="s">
        <v>4536</v>
      </c>
      <c r="B1425">
        <v>85007727</v>
      </c>
      <c r="C1425" t="s">
        <v>4534</v>
      </c>
      <c r="D1425" t="s">
        <v>4535</v>
      </c>
      <c r="E1425" t="s">
        <v>343</v>
      </c>
      <c r="F1425">
        <v>23</v>
      </c>
      <c r="G1425" t="s">
        <v>344</v>
      </c>
      <c r="H1425">
        <v>29652</v>
      </c>
      <c r="I1425" t="s">
        <v>4510</v>
      </c>
      <c r="J1425" t="s">
        <v>4511</v>
      </c>
      <c r="K1425" t="s">
        <v>4512</v>
      </c>
      <c r="L1425">
        <v>20010531</v>
      </c>
      <c r="M1425" t="s">
        <v>4536</v>
      </c>
      <c r="N1425">
        <v>235061</v>
      </c>
      <c r="P1425">
        <v>3</v>
      </c>
      <c r="Q1425" t="s">
        <v>348</v>
      </c>
      <c r="S1425" t="s">
        <v>541</v>
      </c>
      <c r="X1425" t="s">
        <v>350</v>
      </c>
      <c r="Z1425" t="s">
        <v>351</v>
      </c>
    </row>
    <row r="1426" spans="1:26">
      <c r="A1426" t="s">
        <v>4539</v>
      </c>
      <c r="B1426">
        <v>95196636</v>
      </c>
      <c r="C1426" t="s">
        <v>4537</v>
      </c>
      <c r="D1426" t="s">
        <v>4538</v>
      </c>
      <c r="E1426" t="s">
        <v>343</v>
      </c>
      <c r="F1426">
        <v>23</v>
      </c>
      <c r="G1426" t="s">
        <v>344</v>
      </c>
      <c r="H1426">
        <v>29652</v>
      </c>
      <c r="I1426" t="s">
        <v>4510</v>
      </c>
      <c r="J1426" t="s">
        <v>4511</v>
      </c>
      <c r="K1426" t="s">
        <v>4512</v>
      </c>
      <c r="L1426">
        <v>20020404</v>
      </c>
      <c r="M1426" t="s">
        <v>4539</v>
      </c>
      <c r="N1426">
        <v>235061</v>
      </c>
      <c r="P1426">
        <v>2</v>
      </c>
      <c r="Q1426" t="s">
        <v>348</v>
      </c>
      <c r="S1426" t="s">
        <v>541</v>
      </c>
      <c r="X1426" t="s">
        <v>350</v>
      </c>
      <c r="Z1426" t="s">
        <v>351</v>
      </c>
    </row>
    <row r="1427" spans="1:26">
      <c r="A1427" t="s">
        <v>4542</v>
      </c>
      <c r="B1427">
        <v>96798342</v>
      </c>
      <c r="C1427" t="s">
        <v>4540</v>
      </c>
      <c r="D1427" t="s">
        <v>4541</v>
      </c>
      <c r="E1427" t="s">
        <v>343</v>
      </c>
      <c r="F1427">
        <v>23</v>
      </c>
      <c r="G1427" t="s">
        <v>344</v>
      </c>
      <c r="H1427">
        <v>29652</v>
      </c>
      <c r="I1427" t="s">
        <v>4510</v>
      </c>
      <c r="J1427" t="s">
        <v>4511</v>
      </c>
      <c r="K1427" t="s">
        <v>4512</v>
      </c>
      <c r="L1427">
        <v>20021129</v>
      </c>
      <c r="M1427" t="s">
        <v>4542</v>
      </c>
      <c r="N1427">
        <v>235061</v>
      </c>
      <c r="P1427">
        <v>2</v>
      </c>
      <c r="Q1427" t="s">
        <v>348</v>
      </c>
      <c r="S1427" t="s">
        <v>541</v>
      </c>
      <c r="X1427" t="s">
        <v>350</v>
      </c>
      <c r="Z1427" t="s">
        <v>351</v>
      </c>
    </row>
    <row r="1428" spans="1:26">
      <c r="A1428" t="s">
        <v>4545</v>
      </c>
      <c r="B1428">
        <v>95196434</v>
      </c>
      <c r="C1428" t="s">
        <v>4543</v>
      </c>
      <c r="D1428" t="s">
        <v>4544</v>
      </c>
      <c r="E1428" t="s">
        <v>343</v>
      </c>
      <c r="F1428">
        <v>23</v>
      </c>
      <c r="G1428" t="s">
        <v>344</v>
      </c>
      <c r="H1428">
        <v>29652</v>
      </c>
      <c r="I1428" t="s">
        <v>4510</v>
      </c>
      <c r="J1428" t="s">
        <v>4511</v>
      </c>
      <c r="K1428" t="s">
        <v>4512</v>
      </c>
      <c r="L1428">
        <v>20020410</v>
      </c>
      <c r="M1428" t="s">
        <v>4545</v>
      </c>
      <c r="N1428">
        <v>235061</v>
      </c>
      <c r="P1428">
        <v>2</v>
      </c>
      <c r="Q1428" t="s">
        <v>348</v>
      </c>
      <c r="S1428" t="s">
        <v>541</v>
      </c>
      <c r="X1428" t="s">
        <v>350</v>
      </c>
      <c r="Z1428" t="s">
        <v>351</v>
      </c>
    </row>
    <row r="1429" spans="1:26">
      <c r="A1429" t="s">
        <v>4548</v>
      </c>
      <c r="B1429">
        <v>95197031</v>
      </c>
      <c r="C1429" t="s">
        <v>4546</v>
      </c>
      <c r="D1429" t="s">
        <v>4547</v>
      </c>
      <c r="E1429" t="s">
        <v>343</v>
      </c>
      <c r="F1429">
        <v>23</v>
      </c>
      <c r="G1429" t="s">
        <v>344</v>
      </c>
      <c r="H1429">
        <v>29652</v>
      </c>
      <c r="I1429" t="s">
        <v>4510</v>
      </c>
      <c r="J1429" t="s">
        <v>4511</v>
      </c>
      <c r="K1429" t="s">
        <v>4512</v>
      </c>
      <c r="L1429">
        <v>20021211</v>
      </c>
      <c r="M1429" t="s">
        <v>4548</v>
      </c>
      <c r="N1429">
        <v>235061</v>
      </c>
      <c r="P1429">
        <v>2</v>
      </c>
      <c r="Q1429" t="s">
        <v>348</v>
      </c>
      <c r="S1429" t="s">
        <v>541</v>
      </c>
      <c r="X1429" t="s">
        <v>350</v>
      </c>
      <c r="Z1429" t="s">
        <v>351</v>
      </c>
    </row>
    <row r="1430" spans="1:26">
      <c r="A1430" t="s">
        <v>4551</v>
      </c>
      <c r="B1430">
        <v>85011621</v>
      </c>
      <c r="C1430" t="s">
        <v>4549</v>
      </c>
      <c r="D1430" t="s">
        <v>4550</v>
      </c>
      <c r="E1430" t="s">
        <v>360</v>
      </c>
      <c r="F1430">
        <v>23</v>
      </c>
      <c r="G1430" t="s">
        <v>344</v>
      </c>
      <c r="H1430">
        <v>29652</v>
      </c>
      <c r="I1430" t="s">
        <v>4510</v>
      </c>
      <c r="J1430" t="s">
        <v>4511</v>
      </c>
      <c r="K1430" t="s">
        <v>4512</v>
      </c>
      <c r="L1430">
        <v>20011010</v>
      </c>
      <c r="M1430" t="s">
        <v>4551</v>
      </c>
      <c r="N1430">
        <v>235061</v>
      </c>
      <c r="P1430">
        <v>3</v>
      </c>
      <c r="Q1430" t="s">
        <v>348</v>
      </c>
      <c r="S1430" t="s">
        <v>541</v>
      </c>
      <c r="X1430" t="s">
        <v>350</v>
      </c>
      <c r="Z1430" t="s">
        <v>351</v>
      </c>
    </row>
    <row r="1431" spans="1:26">
      <c r="A1431" t="s">
        <v>4554</v>
      </c>
      <c r="B1431">
        <v>85009022</v>
      </c>
      <c r="C1431" t="s">
        <v>4552</v>
      </c>
      <c r="D1431" t="s">
        <v>4553</v>
      </c>
      <c r="E1431" t="s">
        <v>343</v>
      </c>
      <c r="F1431">
        <v>23</v>
      </c>
      <c r="G1431" t="s">
        <v>344</v>
      </c>
      <c r="H1431">
        <v>29652</v>
      </c>
      <c r="I1431" t="s">
        <v>4510</v>
      </c>
      <c r="J1431" t="s">
        <v>4511</v>
      </c>
      <c r="K1431" t="s">
        <v>4512</v>
      </c>
      <c r="L1431">
        <v>20010415</v>
      </c>
      <c r="M1431" t="s">
        <v>4554</v>
      </c>
      <c r="N1431">
        <v>235061</v>
      </c>
      <c r="P1431">
        <v>3</v>
      </c>
      <c r="Q1431" t="s">
        <v>348</v>
      </c>
      <c r="S1431" t="s">
        <v>541</v>
      </c>
      <c r="X1431" t="s">
        <v>350</v>
      </c>
      <c r="Z1431" t="s">
        <v>351</v>
      </c>
    </row>
    <row r="1432" spans="1:26">
      <c r="A1432" t="s">
        <v>4557</v>
      </c>
      <c r="B1432">
        <v>95196535</v>
      </c>
      <c r="C1432" t="s">
        <v>4555</v>
      </c>
      <c r="D1432" t="s">
        <v>4556</v>
      </c>
      <c r="E1432" t="s">
        <v>343</v>
      </c>
      <c r="F1432">
        <v>23</v>
      </c>
      <c r="G1432" t="s">
        <v>344</v>
      </c>
      <c r="H1432">
        <v>29652</v>
      </c>
      <c r="I1432" t="s">
        <v>4510</v>
      </c>
      <c r="J1432" t="s">
        <v>4511</v>
      </c>
      <c r="K1432" t="s">
        <v>4512</v>
      </c>
      <c r="L1432">
        <v>20021019</v>
      </c>
      <c r="M1432" t="s">
        <v>4557</v>
      </c>
      <c r="N1432">
        <v>235061</v>
      </c>
      <c r="P1432">
        <v>2</v>
      </c>
      <c r="Q1432" t="s">
        <v>348</v>
      </c>
      <c r="S1432" t="s">
        <v>541</v>
      </c>
      <c r="X1432" t="s">
        <v>350</v>
      </c>
      <c r="Z1432" t="s">
        <v>351</v>
      </c>
    </row>
    <row r="1433" spans="1:26">
      <c r="A1433" t="s">
        <v>4560</v>
      </c>
      <c r="B1433">
        <v>96798241</v>
      </c>
      <c r="C1433" t="s">
        <v>4558</v>
      </c>
      <c r="D1433" t="s">
        <v>4559</v>
      </c>
      <c r="E1433" t="s">
        <v>343</v>
      </c>
      <c r="F1433">
        <v>23</v>
      </c>
      <c r="G1433" t="s">
        <v>344</v>
      </c>
      <c r="H1433">
        <v>29652</v>
      </c>
      <c r="I1433" t="s">
        <v>4510</v>
      </c>
      <c r="J1433" t="s">
        <v>4511</v>
      </c>
      <c r="K1433" t="s">
        <v>4512</v>
      </c>
      <c r="L1433">
        <v>20021218</v>
      </c>
      <c r="M1433" t="s">
        <v>4560</v>
      </c>
      <c r="N1433">
        <v>235061</v>
      </c>
      <c r="P1433">
        <v>2</v>
      </c>
      <c r="Q1433" t="s">
        <v>348</v>
      </c>
      <c r="S1433" t="s">
        <v>541</v>
      </c>
      <c r="X1433" t="s">
        <v>350</v>
      </c>
      <c r="Z1433" t="s">
        <v>351</v>
      </c>
    </row>
    <row r="1434" spans="1:26">
      <c r="A1434" t="s">
        <v>4563</v>
      </c>
      <c r="B1434">
        <v>96798140</v>
      </c>
      <c r="C1434" t="s">
        <v>4561</v>
      </c>
      <c r="D1434" t="s">
        <v>4562</v>
      </c>
      <c r="E1434" t="s">
        <v>343</v>
      </c>
      <c r="F1434">
        <v>23</v>
      </c>
      <c r="G1434" t="s">
        <v>344</v>
      </c>
      <c r="H1434">
        <v>29652</v>
      </c>
      <c r="I1434" t="s">
        <v>4510</v>
      </c>
      <c r="J1434" t="s">
        <v>4511</v>
      </c>
      <c r="K1434" t="s">
        <v>4512</v>
      </c>
      <c r="L1434">
        <v>20021218</v>
      </c>
      <c r="M1434" t="s">
        <v>4563</v>
      </c>
      <c r="N1434">
        <v>235061</v>
      </c>
      <c r="P1434">
        <v>2</v>
      </c>
      <c r="Q1434" t="s">
        <v>348</v>
      </c>
      <c r="S1434" t="s">
        <v>541</v>
      </c>
      <c r="X1434" t="s">
        <v>350</v>
      </c>
      <c r="Z1434" t="s">
        <v>351</v>
      </c>
    </row>
    <row r="1435" spans="1:26">
      <c r="A1435" t="s">
        <v>4566</v>
      </c>
      <c r="B1435">
        <v>96798039</v>
      </c>
      <c r="C1435" t="s">
        <v>4564</v>
      </c>
      <c r="D1435" t="s">
        <v>4565</v>
      </c>
      <c r="E1435" t="s">
        <v>343</v>
      </c>
      <c r="F1435">
        <v>23</v>
      </c>
      <c r="G1435" t="s">
        <v>344</v>
      </c>
      <c r="H1435">
        <v>29652</v>
      </c>
      <c r="I1435" t="s">
        <v>4510</v>
      </c>
      <c r="J1435" t="s">
        <v>4511</v>
      </c>
      <c r="K1435" t="s">
        <v>4512</v>
      </c>
      <c r="L1435">
        <v>20020421</v>
      </c>
      <c r="M1435" t="s">
        <v>4566</v>
      </c>
      <c r="N1435">
        <v>235061</v>
      </c>
      <c r="P1435">
        <v>2</v>
      </c>
      <c r="Q1435" t="s">
        <v>348</v>
      </c>
      <c r="S1435" t="s">
        <v>541</v>
      </c>
      <c r="X1435" t="s">
        <v>350</v>
      </c>
      <c r="Z1435" t="s">
        <v>351</v>
      </c>
    </row>
    <row r="1436" spans="1:26">
      <c r="A1436" t="s">
        <v>4572</v>
      </c>
      <c r="B1436">
        <v>96881436</v>
      </c>
      <c r="C1436" t="s">
        <v>4567</v>
      </c>
      <c r="D1436" t="s">
        <v>4568</v>
      </c>
      <c r="E1436" t="s">
        <v>343</v>
      </c>
      <c r="F1436">
        <v>23</v>
      </c>
      <c r="G1436" t="s">
        <v>344</v>
      </c>
      <c r="H1436">
        <v>30097</v>
      </c>
      <c r="I1436" t="s">
        <v>4569</v>
      </c>
      <c r="J1436" t="s">
        <v>4570</v>
      </c>
      <c r="K1436" t="s">
        <v>4571</v>
      </c>
      <c r="L1436">
        <v>20030105</v>
      </c>
      <c r="M1436" t="s">
        <v>4572</v>
      </c>
      <c r="N1436">
        <v>235047</v>
      </c>
      <c r="P1436">
        <v>2</v>
      </c>
      <c r="Q1436" t="s">
        <v>348</v>
      </c>
      <c r="S1436" t="s">
        <v>541</v>
      </c>
      <c r="X1436" t="s">
        <v>350</v>
      </c>
      <c r="Z1436" t="s">
        <v>351</v>
      </c>
    </row>
    <row r="1437" spans="1:26">
      <c r="A1437" t="s">
        <v>4575</v>
      </c>
      <c r="B1437">
        <v>96881032</v>
      </c>
      <c r="C1437" t="s">
        <v>4573</v>
      </c>
      <c r="D1437" t="s">
        <v>4574</v>
      </c>
      <c r="E1437" t="s">
        <v>343</v>
      </c>
      <c r="F1437">
        <v>23</v>
      </c>
      <c r="G1437" t="s">
        <v>344</v>
      </c>
      <c r="H1437">
        <v>30097</v>
      </c>
      <c r="I1437" t="s">
        <v>4569</v>
      </c>
      <c r="J1437" t="s">
        <v>4570</v>
      </c>
      <c r="K1437" t="s">
        <v>4571</v>
      </c>
      <c r="L1437">
        <v>20020912</v>
      </c>
      <c r="M1437" t="s">
        <v>4575</v>
      </c>
      <c r="N1437">
        <v>235047</v>
      </c>
      <c r="P1437">
        <v>2</v>
      </c>
      <c r="Q1437" t="s">
        <v>348</v>
      </c>
      <c r="S1437" t="s">
        <v>541</v>
      </c>
      <c r="X1437" t="s">
        <v>350</v>
      </c>
      <c r="Z1437" t="s">
        <v>351</v>
      </c>
    </row>
    <row r="1438" spans="1:26">
      <c r="A1438" t="s">
        <v>4578</v>
      </c>
      <c r="B1438">
        <v>96880435</v>
      </c>
      <c r="C1438" t="s">
        <v>4576</v>
      </c>
      <c r="D1438" t="s">
        <v>4577</v>
      </c>
      <c r="E1438" t="s">
        <v>343</v>
      </c>
      <c r="F1438">
        <v>23</v>
      </c>
      <c r="G1438" t="s">
        <v>344</v>
      </c>
      <c r="H1438">
        <v>30097</v>
      </c>
      <c r="I1438" t="s">
        <v>4569</v>
      </c>
      <c r="J1438" t="s">
        <v>4570</v>
      </c>
      <c r="K1438" t="s">
        <v>4571</v>
      </c>
      <c r="L1438">
        <v>20020221</v>
      </c>
      <c r="M1438" t="s">
        <v>4578</v>
      </c>
      <c r="N1438">
        <v>235047</v>
      </c>
      <c r="P1438">
        <v>3</v>
      </c>
      <c r="Q1438" t="s">
        <v>348</v>
      </c>
      <c r="S1438" t="s">
        <v>541</v>
      </c>
      <c r="X1438" t="s">
        <v>350</v>
      </c>
      <c r="Z1438" t="s">
        <v>351</v>
      </c>
    </row>
    <row r="1439" spans="1:26">
      <c r="A1439" t="s">
        <v>4581</v>
      </c>
      <c r="B1439">
        <v>96880940</v>
      </c>
      <c r="C1439" t="s">
        <v>4579</v>
      </c>
      <c r="D1439" t="s">
        <v>4580</v>
      </c>
      <c r="E1439" t="s">
        <v>343</v>
      </c>
      <c r="F1439">
        <v>23</v>
      </c>
      <c r="G1439" t="s">
        <v>344</v>
      </c>
      <c r="H1439">
        <v>30097</v>
      </c>
      <c r="I1439" t="s">
        <v>4569</v>
      </c>
      <c r="J1439" t="s">
        <v>4570</v>
      </c>
      <c r="K1439" t="s">
        <v>4571</v>
      </c>
      <c r="L1439">
        <v>20030324</v>
      </c>
      <c r="M1439" t="s">
        <v>4581</v>
      </c>
      <c r="N1439">
        <v>235047</v>
      </c>
      <c r="P1439">
        <v>2</v>
      </c>
      <c r="Q1439" t="s">
        <v>348</v>
      </c>
      <c r="S1439" t="s">
        <v>541</v>
      </c>
      <c r="X1439" t="s">
        <v>350</v>
      </c>
      <c r="Z1439" t="s">
        <v>351</v>
      </c>
    </row>
    <row r="1440" spans="1:26">
      <c r="A1440" t="s">
        <v>4584</v>
      </c>
      <c r="B1440">
        <v>83917331</v>
      </c>
      <c r="C1440" t="s">
        <v>4582</v>
      </c>
      <c r="D1440" t="s">
        <v>4583</v>
      </c>
      <c r="E1440" t="s">
        <v>360</v>
      </c>
      <c r="F1440">
        <v>23</v>
      </c>
      <c r="G1440" t="s">
        <v>344</v>
      </c>
      <c r="H1440">
        <v>30097</v>
      </c>
      <c r="I1440" t="s">
        <v>4569</v>
      </c>
      <c r="J1440" t="s">
        <v>4570</v>
      </c>
      <c r="K1440" t="s">
        <v>4571</v>
      </c>
      <c r="L1440">
        <v>20010612</v>
      </c>
      <c r="M1440" t="s">
        <v>4584</v>
      </c>
      <c r="N1440">
        <v>235047</v>
      </c>
      <c r="P1440">
        <v>3</v>
      </c>
      <c r="Q1440" t="s">
        <v>348</v>
      </c>
      <c r="S1440" t="s">
        <v>541</v>
      </c>
      <c r="X1440" t="s">
        <v>350</v>
      </c>
      <c r="Z1440" t="s">
        <v>351</v>
      </c>
    </row>
    <row r="1441" spans="1:26">
      <c r="A1441" t="s">
        <v>4587</v>
      </c>
      <c r="B1441">
        <v>96880738</v>
      </c>
      <c r="C1441" t="s">
        <v>4585</v>
      </c>
      <c r="D1441" t="s">
        <v>4586</v>
      </c>
      <c r="E1441" t="s">
        <v>343</v>
      </c>
      <c r="F1441">
        <v>23</v>
      </c>
      <c r="G1441" t="s">
        <v>344</v>
      </c>
      <c r="H1441">
        <v>30097</v>
      </c>
      <c r="I1441" t="s">
        <v>4569</v>
      </c>
      <c r="J1441" t="s">
        <v>4570</v>
      </c>
      <c r="K1441" t="s">
        <v>4571</v>
      </c>
      <c r="L1441">
        <v>20030326</v>
      </c>
      <c r="M1441" t="s">
        <v>4587</v>
      </c>
      <c r="N1441">
        <v>235047</v>
      </c>
      <c r="P1441">
        <v>2</v>
      </c>
      <c r="Q1441" t="s">
        <v>348</v>
      </c>
      <c r="S1441" t="s">
        <v>541</v>
      </c>
      <c r="X1441" t="s">
        <v>350</v>
      </c>
      <c r="Z1441" t="s">
        <v>351</v>
      </c>
    </row>
    <row r="1442" spans="1:26">
      <c r="A1442" t="s">
        <v>4590</v>
      </c>
      <c r="B1442">
        <v>96881133</v>
      </c>
      <c r="C1442" t="s">
        <v>4588</v>
      </c>
      <c r="D1442" t="s">
        <v>4589</v>
      </c>
      <c r="E1442" t="s">
        <v>343</v>
      </c>
      <c r="F1442">
        <v>23</v>
      </c>
      <c r="G1442" t="s">
        <v>344</v>
      </c>
      <c r="H1442">
        <v>30097</v>
      </c>
      <c r="I1442" t="s">
        <v>4569</v>
      </c>
      <c r="J1442" t="s">
        <v>4570</v>
      </c>
      <c r="K1442" t="s">
        <v>4571</v>
      </c>
      <c r="L1442">
        <v>20021124</v>
      </c>
      <c r="M1442" t="s">
        <v>4590</v>
      </c>
      <c r="N1442">
        <v>235047</v>
      </c>
      <c r="P1442">
        <v>2</v>
      </c>
      <c r="Q1442" t="s">
        <v>348</v>
      </c>
      <c r="S1442" t="s">
        <v>541</v>
      </c>
      <c r="X1442" t="s">
        <v>350</v>
      </c>
      <c r="Z1442" t="s">
        <v>351</v>
      </c>
    </row>
    <row r="1443" spans="1:26">
      <c r="A1443" t="s">
        <v>4593</v>
      </c>
      <c r="B1443">
        <v>96880637</v>
      </c>
      <c r="C1443" t="s">
        <v>4591</v>
      </c>
      <c r="D1443" t="s">
        <v>4592</v>
      </c>
      <c r="E1443" t="s">
        <v>343</v>
      </c>
      <c r="F1443">
        <v>23</v>
      </c>
      <c r="G1443" t="s">
        <v>344</v>
      </c>
      <c r="H1443">
        <v>30097</v>
      </c>
      <c r="I1443" t="s">
        <v>4569</v>
      </c>
      <c r="J1443" t="s">
        <v>4570</v>
      </c>
      <c r="K1443" t="s">
        <v>4571</v>
      </c>
      <c r="L1443">
        <v>20021224</v>
      </c>
      <c r="M1443" t="s">
        <v>4593</v>
      </c>
      <c r="N1443">
        <v>235047</v>
      </c>
      <c r="P1443">
        <v>2</v>
      </c>
      <c r="Q1443" t="s">
        <v>348</v>
      </c>
      <c r="S1443" t="s">
        <v>541</v>
      </c>
      <c r="X1443" t="s">
        <v>350</v>
      </c>
      <c r="Z1443" t="s">
        <v>351</v>
      </c>
    </row>
    <row r="1444" spans="1:26">
      <c r="A1444" t="s">
        <v>4596</v>
      </c>
      <c r="B1444">
        <v>96881234</v>
      </c>
      <c r="C1444" t="s">
        <v>4594</v>
      </c>
      <c r="D1444" t="s">
        <v>4595</v>
      </c>
      <c r="E1444" t="s">
        <v>360</v>
      </c>
      <c r="F1444">
        <v>23</v>
      </c>
      <c r="G1444" t="s">
        <v>344</v>
      </c>
      <c r="H1444">
        <v>30097</v>
      </c>
      <c r="I1444" t="s">
        <v>4569</v>
      </c>
      <c r="J1444" t="s">
        <v>4570</v>
      </c>
      <c r="K1444" t="s">
        <v>4571</v>
      </c>
      <c r="L1444">
        <v>20020413</v>
      </c>
      <c r="M1444" t="s">
        <v>4596</v>
      </c>
      <c r="N1444">
        <v>235047</v>
      </c>
      <c r="P1444">
        <v>2</v>
      </c>
      <c r="Q1444" t="s">
        <v>348</v>
      </c>
      <c r="S1444" t="s">
        <v>541</v>
      </c>
      <c r="X1444" t="s">
        <v>350</v>
      </c>
      <c r="Z1444" t="s">
        <v>351</v>
      </c>
    </row>
    <row r="1445" spans="1:26">
      <c r="A1445" t="s">
        <v>4599</v>
      </c>
      <c r="B1445">
        <v>96881537</v>
      </c>
      <c r="C1445" t="s">
        <v>4597</v>
      </c>
      <c r="D1445" t="s">
        <v>4598</v>
      </c>
      <c r="E1445" t="s">
        <v>343</v>
      </c>
      <c r="F1445">
        <v>23</v>
      </c>
      <c r="G1445" t="s">
        <v>344</v>
      </c>
      <c r="H1445">
        <v>30097</v>
      </c>
      <c r="I1445" t="s">
        <v>4569</v>
      </c>
      <c r="J1445" t="s">
        <v>4570</v>
      </c>
      <c r="K1445" t="s">
        <v>4571</v>
      </c>
      <c r="L1445">
        <v>20020809</v>
      </c>
      <c r="M1445" t="s">
        <v>4599</v>
      </c>
      <c r="N1445">
        <v>235047</v>
      </c>
      <c r="P1445">
        <v>2</v>
      </c>
      <c r="Q1445" t="s">
        <v>348</v>
      </c>
      <c r="S1445" t="s">
        <v>541</v>
      </c>
      <c r="X1445" t="s">
        <v>350</v>
      </c>
      <c r="Z1445" t="s">
        <v>351</v>
      </c>
    </row>
    <row r="1446" spans="1:26">
      <c r="A1446" t="s">
        <v>4602</v>
      </c>
      <c r="B1446">
        <v>96881638</v>
      </c>
      <c r="C1446" t="s">
        <v>4600</v>
      </c>
      <c r="D1446" t="s">
        <v>4601</v>
      </c>
      <c r="E1446" t="s">
        <v>360</v>
      </c>
      <c r="F1446">
        <v>23</v>
      </c>
      <c r="G1446" t="s">
        <v>344</v>
      </c>
      <c r="H1446">
        <v>30097</v>
      </c>
      <c r="I1446" t="s">
        <v>4569</v>
      </c>
      <c r="J1446" t="s">
        <v>4570</v>
      </c>
      <c r="K1446" t="s">
        <v>4571</v>
      </c>
      <c r="L1446">
        <v>20020611</v>
      </c>
      <c r="M1446" t="s">
        <v>4602</v>
      </c>
      <c r="N1446">
        <v>235047</v>
      </c>
      <c r="P1446">
        <v>2</v>
      </c>
      <c r="Q1446" t="s">
        <v>348</v>
      </c>
      <c r="S1446" t="s">
        <v>541</v>
      </c>
      <c r="X1446" t="s">
        <v>350</v>
      </c>
      <c r="Z1446" t="s">
        <v>351</v>
      </c>
    </row>
    <row r="1447" spans="1:26">
      <c r="A1447" t="s">
        <v>4605</v>
      </c>
      <c r="B1447">
        <v>96880536</v>
      </c>
      <c r="C1447" t="s">
        <v>4603</v>
      </c>
      <c r="D1447" t="s">
        <v>4604</v>
      </c>
      <c r="E1447" t="s">
        <v>343</v>
      </c>
      <c r="F1447">
        <v>23</v>
      </c>
      <c r="G1447" t="s">
        <v>344</v>
      </c>
      <c r="H1447">
        <v>30097</v>
      </c>
      <c r="I1447" t="s">
        <v>4569</v>
      </c>
      <c r="J1447" t="s">
        <v>4570</v>
      </c>
      <c r="K1447" t="s">
        <v>4571</v>
      </c>
      <c r="L1447">
        <v>20020314</v>
      </c>
      <c r="M1447" t="s">
        <v>4605</v>
      </c>
      <c r="N1447">
        <v>235047</v>
      </c>
      <c r="P1447">
        <v>3</v>
      </c>
      <c r="Q1447" t="s">
        <v>348</v>
      </c>
      <c r="S1447" t="s">
        <v>541</v>
      </c>
      <c r="X1447" t="s">
        <v>350</v>
      </c>
      <c r="Z1447" t="s">
        <v>351</v>
      </c>
    </row>
    <row r="1448" spans="1:26">
      <c r="A1448" t="s">
        <v>4608</v>
      </c>
      <c r="B1448">
        <v>96881335</v>
      </c>
      <c r="C1448" t="s">
        <v>4606</v>
      </c>
      <c r="D1448" t="s">
        <v>4607</v>
      </c>
      <c r="E1448" t="s">
        <v>360</v>
      </c>
      <c r="F1448">
        <v>23</v>
      </c>
      <c r="G1448" t="s">
        <v>344</v>
      </c>
      <c r="H1448">
        <v>30097</v>
      </c>
      <c r="I1448" t="s">
        <v>4569</v>
      </c>
      <c r="J1448" t="s">
        <v>4570</v>
      </c>
      <c r="K1448" t="s">
        <v>4571</v>
      </c>
      <c r="L1448">
        <v>20020507</v>
      </c>
      <c r="M1448" t="s">
        <v>4608</v>
      </c>
      <c r="N1448">
        <v>235047</v>
      </c>
      <c r="P1448">
        <v>2</v>
      </c>
      <c r="Q1448" t="s">
        <v>348</v>
      </c>
      <c r="S1448" t="s">
        <v>541</v>
      </c>
      <c r="X1448" t="s">
        <v>350</v>
      </c>
      <c r="Z1448" t="s">
        <v>351</v>
      </c>
    </row>
    <row r="1449" spans="1:26">
      <c r="A1449" t="s">
        <v>4611</v>
      </c>
      <c r="B1449">
        <v>96880334</v>
      </c>
      <c r="C1449" t="s">
        <v>4609</v>
      </c>
      <c r="D1449" t="s">
        <v>4610</v>
      </c>
      <c r="E1449" t="s">
        <v>360</v>
      </c>
      <c r="F1449">
        <v>23</v>
      </c>
      <c r="G1449" t="s">
        <v>344</v>
      </c>
      <c r="H1449">
        <v>30097</v>
      </c>
      <c r="I1449" t="s">
        <v>4569</v>
      </c>
      <c r="J1449" t="s">
        <v>4570</v>
      </c>
      <c r="K1449" t="s">
        <v>4571</v>
      </c>
      <c r="L1449">
        <v>20011121</v>
      </c>
      <c r="M1449" t="s">
        <v>4611</v>
      </c>
      <c r="N1449">
        <v>235047</v>
      </c>
      <c r="P1449">
        <v>3</v>
      </c>
      <c r="Q1449" t="s">
        <v>348</v>
      </c>
      <c r="S1449" t="s">
        <v>541</v>
      </c>
      <c r="X1449" t="s">
        <v>350</v>
      </c>
      <c r="Z1449" t="s">
        <v>351</v>
      </c>
    </row>
    <row r="1450" spans="1:26">
      <c r="A1450" t="s">
        <v>4614</v>
      </c>
      <c r="B1450">
        <v>96880839</v>
      </c>
      <c r="C1450" t="s">
        <v>4612</v>
      </c>
      <c r="D1450" t="s">
        <v>4613</v>
      </c>
      <c r="E1450" t="s">
        <v>343</v>
      </c>
      <c r="F1450">
        <v>23</v>
      </c>
      <c r="G1450" t="s">
        <v>344</v>
      </c>
      <c r="H1450">
        <v>30097</v>
      </c>
      <c r="I1450" t="s">
        <v>4569</v>
      </c>
      <c r="J1450" t="s">
        <v>4570</v>
      </c>
      <c r="K1450" t="s">
        <v>4571</v>
      </c>
      <c r="L1450">
        <v>20020503</v>
      </c>
      <c r="M1450" t="s">
        <v>4614</v>
      </c>
      <c r="N1450">
        <v>235047</v>
      </c>
      <c r="P1450">
        <v>2</v>
      </c>
      <c r="Q1450" t="s">
        <v>348</v>
      </c>
      <c r="S1450" t="s">
        <v>541</v>
      </c>
      <c r="X1450" t="s">
        <v>350</v>
      </c>
      <c r="Z1450" t="s">
        <v>351</v>
      </c>
    </row>
    <row r="1451" spans="1:26">
      <c r="A1451" t="s">
        <v>4617</v>
      </c>
      <c r="B1451">
        <v>96880233</v>
      </c>
      <c r="C1451" t="s">
        <v>4615</v>
      </c>
      <c r="D1451" t="s">
        <v>4616</v>
      </c>
      <c r="E1451" t="s">
        <v>343</v>
      </c>
      <c r="F1451">
        <v>23</v>
      </c>
      <c r="G1451" t="s">
        <v>344</v>
      </c>
      <c r="H1451">
        <v>30097</v>
      </c>
      <c r="I1451" t="s">
        <v>4569</v>
      </c>
      <c r="J1451" t="s">
        <v>4570</v>
      </c>
      <c r="K1451" t="s">
        <v>4571</v>
      </c>
      <c r="L1451">
        <v>20011011</v>
      </c>
      <c r="M1451" t="s">
        <v>4617</v>
      </c>
      <c r="N1451">
        <v>235047</v>
      </c>
      <c r="P1451">
        <v>3</v>
      </c>
      <c r="Q1451" t="s">
        <v>348</v>
      </c>
      <c r="S1451" t="s">
        <v>541</v>
      </c>
      <c r="X1451" t="s">
        <v>350</v>
      </c>
      <c r="Z1451" t="s">
        <v>351</v>
      </c>
    </row>
    <row r="1452" spans="1:26">
      <c r="A1452" t="s">
        <v>4620</v>
      </c>
      <c r="B1452">
        <v>96881739</v>
      </c>
      <c r="C1452" t="s">
        <v>4618</v>
      </c>
      <c r="D1452" t="s">
        <v>4619</v>
      </c>
      <c r="E1452" t="s">
        <v>343</v>
      </c>
      <c r="F1452">
        <v>23</v>
      </c>
      <c r="G1452" t="s">
        <v>344</v>
      </c>
      <c r="H1452">
        <v>30097</v>
      </c>
      <c r="I1452" t="s">
        <v>4569</v>
      </c>
      <c r="J1452" t="s">
        <v>4570</v>
      </c>
      <c r="K1452" t="s">
        <v>4571</v>
      </c>
      <c r="L1452">
        <v>20020419</v>
      </c>
      <c r="M1452" t="s">
        <v>4620</v>
      </c>
      <c r="N1452">
        <v>235047</v>
      </c>
      <c r="P1452">
        <v>2</v>
      </c>
      <c r="Q1452" t="s">
        <v>348</v>
      </c>
      <c r="S1452" t="s">
        <v>541</v>
      </c>
      <c r="X1452" t="s">
        <v>350</v>
      </c>
      <c r="Z1452" t="s">
        <v>351</v>
      </c>
    </row>
    <row r="1453" spans="1:26">
      <c r="A1453" t="s">
        <v>4623</v>
      </c>
      <c r="B1453">
        <v>83917432</v>
      </c>
      <c r="C1453" t="s">
        <v>4621</v>
      </c>
      <c r="D1453" t="s">
        <v>4622</v>
      </c>
      <c r="E1453" t="s">
        <v>360</v>
      </c>
      <c r="F1453">
        <v>23</v>
      </c>
      <c r="G1453" t="s">
        <v>344</v>
      </c>
      <c r="H1453">
        <v>30097</v>
      </c>
      <c r="I1453" t="s">
        <v>4569</v>
      </c>
      <c r="J1453" t="s">
        <v>4570</v>
      </c>
      <c r="K1453" t="s">
        <v>4571</v>
      </c>
      <c r="L1453">
        <v>20010627</v>
      </c>
      <c r="M1453" t="s">
        <v>4623</v>
      </c>
      <c r="N1453">
        <v>235047</v>
      </c>
      <c r="P1453">
        <v>3</v>
      </c>
      <c r="Q1453" t="s">
        <v>348</v>
      </c>
      <c r="S1453" t="s">
        <v>541</v>
      </c>
      <c r="X1453" t="s">
        <v>350</v>
      </c>
      <c r="Z1453" t="s">
        <v>351</v>
      </c>
    </row>
    <row r="1454" spans="1:26">
      <c r="A1454" t="s">
        <v>4629</v>
      </c>
      <c r="B1454">
        <v>76375129</v>
      </c>
      <c r="C1454" t="s">
        <v>4624</v>
      </c>
      <c r="D1454" t="s">
        <v>4625</v>
      </c>
      <c r="E1454" t="s">
        <v>360</v>
      </c>
      <c r="F1454">
        <v>23</v>
      </c>
      <c r="G1454" t="s">
        <v>344</v>
      </c>
      <c r="H1454">
        <v>24277</v>
      </c>
      <c r="I1454" t="s">
        <v>4626</v>
      </c>
      <c r="J1454" t="s">
        <v>4627</v>
      </c>
      <c r="K1454" t="s">
        <v>4628</v>
      </c>
      <c r="L1454">
        <v>20011110</v>
      </c>
      <c r="M1454" t="s">
        <v>4629</v>
      </c>
      <c r="N1454">
        <v>235004</v>
      </c>
      <c r="P1454">
        <v>3</v>
      </c>
      <c r="Q1454" t="s">
        <v>348</v>
      </c>
      <c r="S1454" t="s">
        <v>541</v>
      </c>
      <c r="X1454" t="s">
        <v>350</v>
      </c>
      <c r="Z1454" t="s">
        <v>351</v>
      </c>
    </row>
    <row r="1455" spans="1:26">
      <c r="A1455" t="s">
        <v>4632</v>
      </c>
      <c r="B1455">
        <v>85078533</v>
      </c>
      <c r="C1455" t="s">
        <v>4630</v>
      </c>
      <c r="D1455" t="s">
        <v>4631</v>
      </c>
      <c r="E1455" t="s">
        <v>360</v>
      </c>
      <c r="F1455">
        <v>23</v>
      </c>
      <c r="G1455" t="s">
        <v>344</v>
      </c>
      <c r="H1455">
        <v>24277</v>
      </c>
      <c r="I1455" t="s">
        <v>4626</v>
      </c>
      <c r="J1455" t="s">
        <v>4627</v>
      </c>
      <c r="K1455" t="s">
        <v>4628</v>
      </c>
      <c r="L1455">
        <v>20020103</v>
      </c>
      <c r="M1455" t="s">
        <v>4632</v>
      </c>
      <c r="N1455">
        <v>235004</v>
      </c>
      <c r="P1455">
        <v>3</v>
      </c>
      <c r="Q1455" t="s">
        <v>348</v>
      </c>
      <c r="S1455" t="s">
        <v>541</v>
      </c>
      <c r="X1455" t="s">
        <v>350</v>
      </c>
      <c r="Z1455" t="s">
        <v>351</v>
      </c>
    </row>
    <row r="1456" spans="1:26">
      <c r="A1456" t="s">
        <v>4635</v>
      </c>
      <c r="B1456">
        <v>76375331</v>
      </c>
      <c r="C1456" t="s">
        <v>4633</v>
      </c>
      <c r="D1456" t="s">
        <v>4634</v>
      </c>
      <c r="E1456" t="s">
        <v>360</v>
      </c>
      <c r="F1456">
        <v>23</v>
      </c>
      <c r="G1456" t="s">
        <v>344</v>
      </c>
      <c r="H1456">
        <v>24277</v>
      </c>
      <c r="I1456" t="s">
        <v>4626</v>
      </c>
      <c r="J1456" t="s">
        <v>4627</v>
      </c>
      <c r="K1456" t="s">
        <v>4628</v>
      </c>
      <c r="L1456">
        <v>20010711</v>
      </c>
      <c r="M1456" t="s">
        <v>4635</v>
      </c>
      <c r="N1456">
        <v>235004</v>
      </c>
      <c r="P1456">
        <v>3</v>
      </c>
      <c r="Q1456" t="s">
        <v>348</v>
      </c>
      <c r="S1456" t="s">
        <v>541</v>
      </c>
      <c r="X1456" t="s">
        <v>350</v>
      </c>
      <c r="Z1456" t="s">
        <v>351</v>
      </c>
    </row>
    <row r="1457" spans="1:26">
      <c r="A1457" t="s">
        <v>4638</v>
      </c>
      <c r="B1457">
        <v>76375634</v>
      </c>
      <c r="C1457" t="s">
        <v>4636</v>
      </c>
      <c r="D1457" t="s">
        <v>4637</v>
      </c>
      <c r="E1457" t="s">
        <v>360</v>
      </c>
      <c r="F1457">
        <v>23</v>
      </c>
      <c r="G1457" t="s">
        <v>344</v>
      </c>
      <c r="H1457">
        <v>24277</v>
      </c>
      <c r="I1457" t="s">
        <v>4626</v>
      </c>
      <c r="J1457" t="s">
        <v>4627</v>
      </c>
      <c r="K1457" t="s">
        <v>4628</v>
      </c>
      <c r="L1457">
        <v>20020218</v>
      </c>
      <c r="M1457" t="s">
        <v>4638</v>
      </c>
      <c r="N1457">
        <v>235004</v>
      </c>
      <c r="P1457">
        <v>3</v>
      </c>
      <c r="Q1457" t="s">
        <v>348</v>
      </c>
      <c r="S1457" t="s">
        <v>541</v>
      </c>
      <c r="X1457" t="s">
        <v>350</v>
      </c>
      <c r="Z1457" t="s">
        <v>351</v>
      </c>
    </row>
    <row r="1458" spans="1:26">
      <c r="A1458" t="s">
        <v>4641</v>
      </c>
      <c r="B1458">
        <v>76322222</v>
      </c>
      <c r="C1458" t="s">
        <v>4639</v>
      </c>
      <c r="D1458" t="s">
        <v>4640</v>
      </c>
      <c r="E1458" t="s">
        <v>343</v>
      </c>
      <c r="F1458">
        <v>23</v>
      </c>
      <c r="G1458" t="s">
        <v>344</v>
      </c>
      <c r="H1458">
        <v>24277</v>
      </c>
      <c r="I1458" t="s">
        <v>4626</v>
      </c>
      <c r="J1458" t="s">
        <v>4627</v>
      </c>
      <c r="K1458" t="s">
        <v>4628</v>
      </c>
      <c r="L1458">
        <v>20020128</v>
      </c>
      <c r="M1458" t="s">
        <v>4641</v>
      </c>
      <c r="N1458">
        <v>235004</v>
      </c>
      <c r="P1458">
        <v>3</v>
      </c>
      <c r="Q1458" t="s">
        <v>348</v>
      </c>
      <c r="S1458" t="s">
        <v>541</v>
      </c>
      <c r="X1458" t="s">
        <v>350</v>
      </c>
      <c r="Z1458" t="s">
        <v>351</v>
      </c>
    </row>
    <row r="1459" spans="1:26">
      <c r="A1459" t="s">
        <v>4644</v>
      </c>
      <c r="B1459">
        <v>76376130</v>
      </c>
      <c r="C1459" t="s">
        <v>4642</v>
      </c>
      <c r="D1459" t="s">
        <v>4643</v>
      </c>
      <c r="E1459" t="s">
        <v>360</v>
      </c>
      <c r="F1459">
        <v>23</v>
      </c>
      <c r="G1459" t="s">
        <v>344</v>
      </c>
      <c r="H1459">
        <v>24277</v>
      </c>
      <c r="I1459" t="s">
        <v>4626</v>
      </c>
      <c r="J1459" t="s">
        <v>4627</v>
      </c>
      <c r="K1459" t="s">
        <v>4628</v>
      </c>
      <c r="L1459">
        <v>20011001</v>
      </c>
      <c r="M1459" t="s">
        <v>4644</v>
      </c>
      <c r="N1459">
        <v>235004</v>
      </c>
      <c r="P1459">
        <v>3</v>
      </c>
      <c r="Q1459" t="s">
        <v>348</v>
      </c>
      <c r="S1459" t="s">
        <v>541</v>
      </c>
      <c r="X1459" t="s">
        <v>350</v>
      </c>
      <c r="Z1459" t="s">
        <v>351</v>
      </c>
    </row>
    <row r="1460" spans="1:26">
      <c r="A1460" t="s">
        <v>4647</v>
      </c>
      <c r="B1460">
        <v>89862841</v>
      </c>
      <c r="C1460" t="s">
        <v>4645</v>
      </c>
      <c r="D1460" t="s">
        <v>4646</v>
      </c>
      <c r="E1460" t="s">
        <v>343</v>
      </c>
      <c r="F1460">
        <v>23</v>
      </c>
      <c r="G1460" t="s">
        <v>344</v>
      </c>
      <c r="H1460">
        <v>24277</v>
      </c>
      <c r="I1460" t="s">
        <v>4626</v>
      </c>
      <c r="J1460" t="s">
        <v>4627</v>
      </c>
      <c r="K1460" t="s">
        <v>4628</v>
      </c>
      <c r="L1460">
        <v>20021203</v>
      </c>
      <c r="M1460" t="s">
        <v>4647</v>
      </c>
      <c r="N1460">
        <v>235004</v>
      </c>
      <c r="P1460">
        <v>2</v>
      </c>
      <c r="Q1460" t="s">
        <v>348</v>
      </c>
      <c r="S1460" t="s">
        <v>541</v>
      </c>
      <c r="X1460" t="s">
        <v>350</v>
      </c>
      <c r="Z1460" t="s">
        <v>351</v>
      </c>
    </row>
    <row r="1461" spans="1:26">
      <c r="A1461" t="s">
        <v>4650</v>
      </c>
      <c r="B1461">
        <v>76376332</v>
      </c>
      <c r="C1461" t="s">
        <v>4648</v>
      </c>
      <c r="D1461" t="s">
        <v>4649</v>
      </c>
      <c r="E1461" t="s">
        <v>360</v>
      </c>
      <c r="F1461">
        <v>23</v>
      </c>
      <c r="G1461" t="s">
        <v>344</v>
      </c>
      <c r="H1461">
        <v>24277</v>
      </c>
      <c r="I1461" t="s">
        <v>4626</v>
      </c>
      <c r="J1461" t="s">
        <v>4627</v>
      </c>
      <c r="K1461" t="s">
        <v>4628</v>
      </c>
      <c r="L1461">
        <v>20020124</v>
      </c>
      <c r="M1461" t="s">
        <v>4650</v>
      </c>
      <c r="N1461">
        <v>235004</v>
      </c>
      <c r="P1461">
        <v>3</v>
      </c>
      <c r="Q1461" t="s">
        <v>348</v>
      </c>
      <c r="S1461" t="s">
        <v>541</v>
      </c>
      <c r="X1461" t="s">
        <v>350</v>
      </c>
      <c r="Z1461" t="s">
        <v>351</v>
      </c>
    </row>
    <row r="1462" spans="1:26">
      <c r="A1462" t="s">
        <v>4653</v>
      </c>
      <c r="B1462">
        <v>76329936</v>
      </c>
      <c r="C1462" t="s">
        <v>4651</v>
      </c>
      <c r="D1462" t="s">
        <v>4652</v>
      </c>
      <c r="E1462" t="s">
        <v>343</v>
      </c>
      <c r="F1462">
        <v>23</v>
      </c>
      <c r="G1462" t="s">
        <v>344</v>
      </c>
      <c r="H1462">
        <v>24277</v>
      </c>
      <c r="I1462" t="s">
        <v>4626</v>
      </c>
      <c r="J1462" t="s">
        <v>4627</v>
      </c>
      <c r="K1462" t="s">
        <v>4628</v>
      </c>
      <c r="L1462">
        <v>20010429</v>
      </c>
      <c r="M1462" t="s">
        <v>4653</v>
      </c>
      <c r="N1462">
        <v>235004</v>
      </c>
      <c r="P1462">
        <v>3</v>
      </c>
      <c r="Q1462" t="s">
        <v>348</v>
      </c>
      <c r="S1462" t="s">
        <v>541</v>
      </c>
      <c r="X1462" t="s">
        <v>350</v>
      </c>
      <c r="Z1462" t="s">
        <v>351</v>
      </c>
    </row>
    <row r="1463" spans="1:26">
      <c r="A1463" t="s">
        <v>4656</v>
      </c>
      <c r="B1463">
        <v>76376635</v>
      </c>
      <c r="C1463" t="s">
        <v>4654</v>
      </c>
      <c r="D1463" t="s">
        <v>4655</v>
      </c>
      <c r="E1463" t="s">
        <v>360</v>
      </c>
      <c r="F1463">
        <v>23</v>
      </c>
      <c r="G1463" t="s">
        <v>344</v>
      </c>
      <c r="H1463">
        <v>24277</v>
      </c>
      <c r="I1463" t="s">
        <v>4626</v>
      </c>
      <c r="J1463" t="s">
        <v>4627</v>
      </c>
      <c r="K1463" t="s">
        <v>4628</v>
      </c>
      <c r="L1463">
        <v>20011011</v>
      </c>
      <c r="M1463" t="s">
        <v>4656</v>
      </c>
      <c r="N1463">
        <v>235004</v>
      </c>
      <c r="P1463">
        <v>3</v>
      </c>
      <c r="Q1463" t="s">
        <v>348</v>
      </c>
      <c r="S1463" t="s">
        <v>541</v>
      </c>
      <c r="X1463" t="s">
        <v>350</v>
      </c>
      <c r="Z1463" t="s">
        <v>351</v>
      </c>
    </row>
    <row r="1464" spans="1:26">
      <c r="A1464" t="s">
        <v>4659</v>
      </c>
      <c r="B1464">
        <v>89915133</v>
      </c>
      <c r="C1464" t="s">
        <v>4657</v>
      </c>
      <c r="D1464" t="s">
        <v>4658</v>
      </c>
      <c r="E1464" t="s">
        <v>360</v>
      </c>
      <c r="F1464">
        <v>23</v>
      </c>
      <c r="G1464" t="s">
        <v>344</v>
      </c>
      <c r="H1464">
        <v>24277</v>
      </c>
      <c r="I1464" t="s">
        <v>4626</v>
      </c>
      <c r="J1464" t="s">
        <v>4627</v>
      </c>
      <c r="K1464" t="s">
        <v>4628</v>
      </c>
      <c r="L1464">
        <v>20020615</v>
      </c>
      <c r="M1464" t="s">
        <v>4659</v>
      </c>
      <c r="N1464">
        <v>235004</v>
      </c>
      <c r="P1464">
        <v>2</v>
      </c>
      <c r="Q1464" t="s">
        <v>348</v>
      </c>
      <c r="S1464" t="s">
        <v>541</v>
      </c>
      <c r="X1464" t="s">
        <v>350</v>
      </c>
      <c r="Z1464" t="s">
        <v>351</v>
      </c>
    </row>
    <row r="1465" spans="1:26">
      <c r="A1465" t="s">
        <v>4661</v>
      </c>
      <c r="B1465">
        <v>89915537</v>
      </c>
      <c r="C1465" t="s">
        <v>2840</v>
      </c>
      <c r="D1465" t="s">
        <v>4660</v>
      </c>
      <c r="E1465" t="s">
        <v>360</v>
      </c>
      <c r="F1465">
        <v>23</v>
      </c>
      <c r="G1465" t="s">
        <v>344</v>
      </c>
      <c r="H1465">
        <v>24277</v>
      </c>
      <c r="I1465" t="s">
        <v>4626</v>
      </c>
      <c r="J1465" t="s">
        <v>4627</v>
      </c>
      <c r="K1465" t="s">
        <v>4628</v>
      </c>
      <c r="L1465">
        <v>20020711</v>
      </c>
      <c r="M1465" t="s">
        <v>4661</v>
      </c>
      <c r="N1465">
        <v>235004</v>
      </c>
      <c r="P1465">
        <v>2</v>
      </c>
      <c r="Q1465" t="s">
        <v>348</v>
      </c>
      <c r="S1465" t="s">
        <v>541</v>
      </c>
      <c r="X1465" t="s">
        <v>350</v>
      </c>
      <c r="Z1465" t="s">
        <v>351</v>
      </c>
    </row>
    <row r="1466" spans="1:26">
      <c r="A1466" t="s">
        <v>4664</v>
      </c>
      <c r="B1466">
        <v>76330726</v>
      </c>
      <c r="C1466" t="s">
        <v>4662</v>
      </c>
      <c r="D1466" t="s">
        <v>4663</v>
      </c>
      <c r="E1466" t="s">
        <v>343</v>
      </c>
      <c r="F1466">
        <v>23</v>
      </c>
      <c r="G1466" t="s">
        <v>344</v>
      </c>
      <c r="H1466">
        <v>24277</v>
      </c>
      <c r="I1466" t="s">
        <v>4626</v>
      </c>
      <c r="J1466" t="s">
        <v>4627</v>
      </c>
      <c r="K1466" t="s">
        <v>4628</v>
      </c>
      <c r="L1466">
        <v>20020318</v>
      </c>
      <c r="M1466" t="s">
        <v>4664</v>
      </c>
      <c r="N1466">
        <v>235004</v>
      </c>
      <c r="P1466">
        <v>3</v>
      </c>
      <c r="Q1466" t="s">
        <v>348</v>
      </c>
      <c r="S1466" t="s">
        <v>541</v>
      </c>
      <c r="X1466" t="s">
        <v>350</v>
      </c>
      <c r="Z1466" t="s">
        <v>351</v>
      </c>
    </row>
    <row r="1467" spans="1:26">
      <c r="A1467" t="s">
        <v>4666</v>
      </c>
      <c r="B1467">
        <v>76330827</v>
      </c>
      <c r="C1467" t="s">
        <v>4665</v>
      </c>
      <c r="D1467" t="s">
        <v>2281</v>
      </c>
      <c r="E1467" t="s">
        <v>343</v>
      </c>
      <c r="F1467">
        <v>23</v>
      </c>
      <c r="G1467" t="s">
        <v>344</v>
      </c>
      <c r="H1467">
        <v>24277</v>
      </c>
      <c r="I1467" t="s">
        <v>4626</v>
      </c>
      <c r="J1467" t="s">
        <v>4627</v>
      </c>
      <c r="K1467" t="s">
        <v>4628</v>
      </c>
      <c r="L1467">
        <v>20011123</v>
      </c>
      <c r="M1467" t="s">
        <v>4666</v>
      </c>
      <c r="N1467">
        <v>235004</v>
      </c>
      <c r="P1467">
        <v>3</v>
      </c>
      <c r="Q1467" t="s">
        <v>348</v>
      </c>
      <c r="S1467" t="s">
        <v>541</v>
      </c>
      <c r="X1467" t="s">
        <v>350</v>
      </c>
      <c r="Z1467" t="s">
        <v>351</v>
      </c>
    </row>
    <row r="1468" spans="1:26">
      <c r="A1468" t="s">
        <v>4669</v>
      </c>
      <c r="B1468">
        <v>76368737</v>
      </c>
      <c r="C1468" t="s">
        <v>4667</v>
      </c>
      <c r="D1468" t="s">
        <v>4668</v>
      </c>
      <c r="E1468" t="s">
        <v>343</v>
      </c>
      <c r="F1468">
        <v>23</v>
      </c>
      <c r="G1468" t="s">
        <v>344</v>
      </c>
      <c r="H1468">
        <v>24277</v>
      </c>
      <c r="I1468" t="s">
        <v>4626</v>
      </c>
      <c r="J1468" t="s">
        <v>4627</v>
      </c>
      <c r="K1468" t="s">
        <v>4628</v>
      </c>
      <c r="L1468">
        <v>20010523</v>
      </c>
      <c r="M1468" t="s">
        <v>4669</v>
      </c>
      <c r="N1468">
        <v>235004</v>
      </c>
      <c r="P1468">
        <v>3</v>
      </c>
      <c r="Q1468" t="s">
        <v>348</v>
      </c>
      <c r="S1468" t="s">
        <v>541</v>
      </c>
      <c r="X1468" t="s">
        <v>350</v>
      </c>
      <c r="Z1468" t="s">
        <v>351</v>
      </c>
    </row>
    <row r="1469" spans="1:26">
      <c r="A1469" t="s">
        <v>4672</v>
      </c>
      <c r="B1469">
        <v>89915840</v>
      </c>
      <c r="C1469" t="s">
        <v>4670</v>
      </c>
      <c r="D1469" t="s">
        <v>4671</v>
      </c>
      <c r="E1469" t="s">
        <v>360</v>
      </c>
      <c r="F1469">
        <v>23</v>
      </c>
      <c r="G1469" t="s">
        <v>344</v>
      </c>
      <c r="H1469">
        <v>24277</v>
      </c>
      <c r="I1469" t="s">
        <v>4626</v>
      </c>
      <c r="J1469" t="s">
        <v>4627</v>
      </c>
      <c r="K1469" t="s">
        <v>4628</v>
      </c>
      <c r="L1469">
        <v>20020707</v>
      </c>
      <c r="M1469" t="s">
        <v>4672</v>
      </c>
      <c r="N1469">
        <v>235004</v>
      </c>
      <c r="P1469">
        <v>2</v>
      </c>
      <c r="Q1469" t="s">
        <v>348</v>
      </c>
      <c r="S1469" t="s">
        <v>541</v>
      </c>
      <c r="X1469" t="s">
        <v>350</v>
      </c>
      <c r="Z1469" t="s">
        <v>351</v>
      </c>
    </row>
    <row r="1470" spans="1:26">
      <c r="A1470" t="s">
        <v>4675</v>
      </c>
      <c r="B1470">
        <v>76369536</v>
      </c>
      <c r="C1470" t="s">
        <v>4673</v>
      </c>
      <c r="D1470" t="s">
        <v>4674</v>
      </c>
      <c r="E1470" t="s">
        <v>343</v>
      </c>
      <c r="F1470">
        <v>23</v>
      </c>
      <c r="G1470" t="s">
        <v>344</v>
      </c>
      <c r="H1470">
        <v>24277</v>
      </c>
      <c r="I1470" t="s">
        <v>4626</v>
      </c>
      <c r="J1470" t="s">
        <v>4627</v>
      </c>
      <c r="K1470" t="s">
        <v>4628</v>
      </c>
      <c r="L1470">
        <v>20010923</v>
      </c>
      <c r="M1470" t="s">
        <v>4675</v>
      </c>
      <c r="N1470">
        <v>235004</v>
      </c>
      <c r="P1470">
        <v>3</v>
      </c>
      <c r="Q1470" t="s">
        <v>348</v>
      </c>
      <c r="S1470" t="s">
        <v>541</v>
      </c>
      <c r="X1470" t="s">
        <v>350</v>
      </c>
      <c r="Z1470" t="s">
        <v>351</v>
      </c>
    </row>
    <row r="1471" spans="1:26">
      <c r="A1471" t="s">
        <v>4678</v>
      </c>
      <c r="B1471">
        <v>89866441</v>
      </c>
      <c r="C1471" t="s">
        <v>4676</v>
      </c>
      <c r="D1471" t="s">
        <v>4677</v>
      </c>
      <c r="E1471" t="s">
        <v>343</v>
      </c>
      <c r="F1471">
        <v>23</v>
      </c>
      <c r="G1471" t="s">
        <v>344</v>
      </c>
      <c r="H1471">
        <v>24277</v>
      </c>
      <c r="I1471" t="s">
        <v>4626</v>
      </c>
      <c r="J1471" t="s">
        <v>4627</v>
      </c>
      <c r="K1471" t="s">
        <v>4628</v>
      </c>
      <c r="L1471">
        <v>20021025</v>
      </c>
      <c r="M1471" t="s">
        <v>4678</v>
      </c>
      <c r="N1471">
        <v>235004</v>
      </c>
      <c r="P1471">
        <v>2</v>
      </c>
      <c r="Q1471" t="s">
        <v>348</v>
      </c>
      <c r="S1471" t="s">
        <v>541</v>
      </c>
      <c r="X1471" t="s">
        <v>350</v>
      </c>
      <c r="Z1471" t="s">
        <v>351</v>
      </c>
    </row>
    <row r="1472" spans="1:26">
      <c r="A1472" t="s">
        <v>4681</v>
      </c>
      <c r="B1472">
        <v>76377030</v>
      </c>
      <c r="C1472" t="s">
        <v>4679</v>
      </c>
      <c r="D1472" t="s">
        <v>4680</v>
      </c>
      <c r="E1472" t="s">
        <v>360</v>
      </c>
      <c r="F1472">
        <v>23</v>
      </c>
      <c r="G1472" t="s">
        <v>344</v>
      </c>
      <c r="H1472">
        <v>24277</v>
      </c>
      <c r="I1472" t="s">
        <v>4626</v>
      </c>
      <c r="J1472" t="s">
        <v>4627</v>
      </c>
      <c r="K1472" t="s">
        <v>4628</v>
      </c>
      <c r="L1472">
        <v>20010910</v>
      </c>
      <c r="M1472" t="s">
        <v>4681</v>
      </c>
      <c r="N1472">
        <v>235004</v>
      </c>
      <c r="P1472">
        <v>3</v>
      </c>
      <c r="Q1472" t="s">
        <v>348</v>
      </c>
      <c r="S1472" t="s">
        <v>541</v>
      </c>
      <c r="X1472" t="s">
        <v>350</v>
      </c>
      <c r="Z1472" t="s">
        <v>351</v>
      </c>
    </row>
    <row r="1473" spans="1:26">
      <c r="A1473" t="s">
        <v>4684</v>
      </c>
      <c r="B1473">
        <v>98005628</v>
      </c>
      <c r="C1473" t="s">
        <v>4682</v>
      </c>
      <c r="D1473" t="s">
        <v>4683</v>
      </c>
      <c r="E1473" t="s">
        <v>343</v>
      </c>
      <c r="F1473">
        <v>23</v>
      </c>
      <c r="G1473" t="s">
        <v>344</v>
      </c>
      <c r="H1473">
        <v>24277</v>
      </c>
      <c r="I1473" t="s">
        <v>4626</v>
      </c>
      <c r="J1473" t="s">
        <v>4627</v>
      </c>
      <c r="K1473" t="s">
        <v>4628</v>
      </c>
      <c r="L1473">
        <v>20020614</v>
      </c>
      <c r="M1473" t="s">
        <v>4684</v>
      </c>
      <c r="N1473">
        <v>235004</v>
      </c>
      <c r="P1473">
        <v>2</v>
      </c>
      <c r="Q1473" t="s">
        <v>348</v>
      </c>
      <c r="S1473" t="s">
        <v>541</v>
      </c>
      <c r="X1473" t="s">
        <v>350</v>
      </c>
      <c r="Z1473" t="s">
        <v>351</v>
      </c>
    </row>
    <row r="1474" spans="1:26">
      <c r="A1474" t="s">
        <v>4687</v>
      </c>
      <c r="B1474">
        <v>89865238</v>
      </c>
      <c r="C1474" t="s">
        <v>4685</v>
      </c>
      <c r="D1474" t="s">
        <v>4686</v>
      </c>
      <c r="E1474" t="s">
        <v>343</v>
      </c>
      <c r="F1474">
        <v>23</v>
      </c>
      <c r="G1474" t="s">
        <v>344</v>
      </c>
      <c r="H1474">
        <v>24277</v>
      </c>
      <c r="I1474" t="s">
        <v>4626</v>
      </c>
      <c r="J1474" t="s">
        <v>4627</v>
      </c>
      <c r="K1474" t="s">
        <v>4628</v>
      </c>
      <c r="L1474">
        <v>20020821</v>
      </c>
      <c r="M1474" t="s">
        <v>4687</v>
      </c>
      <c r="N1474">
        <v>235004</v>
      </c>
      <c r="P1474">
        <v>2</v>
      </c>
      <c r="Q1474" t="s">
        <v>348</v>
      </c>
      <c r="S1474" t="s">
        <v>541</v>
      </c>
      <c r="X1474" t="s">
        <v>350</v>
      </c>
      <c r="Z1474" t="s">
        <v>351</v>
      </c>
    </row>
    <row r="1475" spans="1:26">
      <c r="A1475" t="s">
        <v>4690</v>
      </c>
      <c r="B1475">
        <v>89864641</v>
      </c>
      <c r="C1475" t="s">
        <v>4688</v>
      </c>
      <c r="D1475" t="s">
        <v>4689</v>
      </c>
      <c r="E1475" t="s">
        <v>343</v>
      </c>
      <c r="F1475">
        <v>23</v>
      </c>
      <c r="G1475" t="s">
        <v>344</v>
      </c>
      <c r="H1475">
        <v>24277</v>
      </c>
      <c r="I1475" t="s">
        <v>4626</v>
      </c>
      <c r="J1475" t="s">
        <v>4627</v>
      </c>
      <c r="K1475" t="s">
        <v>4628</v>
      </c>
      <c r="L1475">
        <v>20030123</v>
      </c>
      <c r="M1475" t="s">
        <v>4690</v>
      </c>
      <c r="N1475">
        <v>235004</v>
      </c>
      <c r="P1475">
        <v>2</v>
      </c>
      <c r="Q1475" t="s">
        <v>348</v>
      </c>
      <c r="S1475" t="s">
        <v>541</v>
      </c>
      <c r="X1475" t="s">
        <v>350</v>
      </c>
      <c r="Z1475" t="s">
        <v>351</v>
      </c>
    </row>
    <row r="1476" spans="1:26">
      <c r="A1476" t="s">
        <v>4693</v>
      </c>
      <c r="B1476">
        <v>89916134</v>
      </c>
      <c r="C1476" t="s">
        <v>4691</v>
      </c>
      <c r="D1476" t="s">
        <v>4692</v>
      </c>
      <c r="E1476" t="s">
        <v>360</v>
      </c>
      <c r="F1476">
        <v>23</v>
      </c>
      <c r="G1476" t="s">
        <v>344</v>
      </c>
      <c r="H1476">
        <v>24277</v>
      </c>
      <c r="I1476" t="s">
        <v>4626</v>
      </c>
      <c r="J1476" t="s">
        <v>4627</v>
      </c>
      <c r="K1476" t="s">
        <v>4628</v>
      </c>
      <c r="L1476">
        <v>20020515</v>
      </c>
      <c r="M1476" t="s">
        <v>4693</v>
      </c>
      <c r="N1476">
        <v>235004</v>
      </c>
      <c r="P1476">
        <v>2</v>
      </c>
      <c r="Q1476" t="s">
        <v>348</v>
      </c>
      <c r="S1476" t="s">
        <v>541</v>
      </c>
      <c r="X1476" t="s">
        <v>350</v>
      </c>
      <c r="Z1476" t="s">
        <v>351</v>
      </c>
    </row>
    <row r="1477" spans="1:26">
      <c r="A1477" t="s">
        <v>4696</v>
      </c>
      <c r="B1477">
        <v>89916336</v>
      </c>
      <c r="C1477" t="s">
        <v>4694</v>
      </c>
      <c r="D1477" t="s">
        <v>4695</v>
      </c>
      <c r="E1477" t="s">
        <v>360</v>
      </c>
      <c r="F1477">
        <v>23</v>
      </c>
      <c r="G1477" t="s">
        <v>344</v>
      </c>
      <c r="H1477">
        <v>24277</v>
      </c>
      <c r="I1477" t="s">
        <v>4626</v>
      </c>
      <c r="J1477" t="s">
        <v>4627</v>
      </c>
      <c r="K1477" t="s">
        <v>4628</v>
      </c>
      <c r="L1477">
        <v>20021205</v>
      </c>
      <c r="M1477" t="s">
        <v>4696</v>
      </c>
      <c r="N1477">
        <v>235004</v>
      </c>
      <c r="P1477">
        <v>2</v>
      </c>
      <c r="Q1477" t="s">
        <v>348</v>
      </c>
      <c r="S1477" t="s">
        <v>541</v>
      </c>
      <c r="X1477" t="s">
        <v>350</v>
      </c>
      <c r="Z1477" t="s">
        <v>351</v>
      </c>
    </row>
    <row r="1478" spans="1:26">
      <c r="A1478" t="s">
        <v>4699</v>
      </c>
      <c r="B1478">
        <v>76370932</v>
      </c>
      <c r="C1478" t="s">
        <v>4697</v>
      </c>
      <c r="D1478" t="s">
        <v>4698</v>
      </c>
      <c r="E1478" t="s">
        <v>343</v>
      </c>
      <c r="F1478">
        <v>23</v>
      </c>
      <c r="G1478" t="s">
        <v>344</v>
      </c>
      <c r="H1478">
        <v>24277</v>
      </c>
      <c r="I1478" t="s">
        <v>4626</v>
      </c>
      <c r="J1478" t="s">
        <v>4627</v>
      </c>
      <c r="K1478" t="s">
        <v>4628</v>
      </c>
      <c r="L1478">
        <v>20010908</v>
      </c>
      <c r="M1478" t="s">
        <v>4699</v>
      </c>
      <c r="N1478">
        <v>235004</v>
      </c>
      <c r="P1478">
        <v>3</v>
      </c>
      <c r="Q1478" t="s">
        <v>348</v>
      </c>
      <c r="S1478" t="s">
        <v>541</v>
      </c>
      <c r="X1478" t="s">
        <v>350</v>
      </c>
      <c r="Z1478" t="s">
        <v>351</v>
      </c>
    </row>
    <row r="1479" spans="1:26">
      <c r="A1479" t="s">
        <v>4702</v>
      </c>
      <c r="B1479">
        <v>76370225</v>
      </c>
      <c r="C1479" t="s">
        <v>4700</v>
      </c>
      <c r="D1479" t="s">
        <v>4701</v>
      </c>
      <c r="E1479" t="s">
        <v>343</v>
      </c>
      <c r="F1479">
        <v>23</v>
      </c>
      <c r="G1479" t="s">
        <v>344</v>
      </c>
      <c r="H1479">
        <v>24277</v>
      </c>
      <c r="I1479" t="s">
        <v>4626</v>
      </c>
      <c r="J1479" t="s">
        <v>4627</v>
      </c>
      <c r="K1479" t="s">
        <v>4628</v>
      </c>
      <c r="L1479">
        <v>20010705</v>
      </c>
      <c r="M1479" t="s">
        <v>4702</v>
      </c>
      <c r="N1479">
        <v>235004</v>
      </c>
      <c r="P1479">
        <v>3</v>
      </c>
      <c r="Q1479" t="s">
        <v>348</v>
      </c>
      <c r="S1479" t="s">
        <v>541</v>
      </c>
      <c r="X1479" t="s">
        <v>350</v>
      </c>
      <c r="Z1479" t="s">
        <v>351</v>
      </c>
    </row>
    <row r="1480" spans="1:26">
      <c r="A1480" t="s">
        <v>4705</v>
      </c>
      <c r="B1480">
        <v>89916538</v>
      </c>
      <c r="C1480" t="s">
        <v>4703</v>
      </c>
      <c r="D1480" t="s">
        <v>4704</v>
      </c>
      <c r="E1480" t="s">
        <v>360</v>
      </c>
      <c r="F1480">
        <v>23</v>
      </c>
      <c r="G1480" t="s">
        <v>344</v>
      </c>
      <c r="H1480">
        <v>24277</v>
      </c>
      <c r="I1480" t="s">
        <v>4626</v>
      </c>
      <c r="J1480" t="s">
        <v>4627</v>
      </c>
      <c r="K1480" t="s">
        <v>4628</v>
      </c>
      <c r="L1480">
        <v>20020509</v>
      </c>
      <c r="M1480" t="s">
        <v>4705</v>
      </c>
      <c r="N1480">
        <v>235004</v>
      </c>
      <c r="P1480">
        <v>2</v>
      </c>
      <c r="Q1480" t="s">
        <v>348</v>
      </c>
      <c r="S1480" t="s">
        <v>541</v>
      </c>
      <c r="X1480" t="s">
        <v>350</v>
      </c>
      <c r="Z1480" t="s">
        <v>351</v>
      </c>
    </row>
    <row r="1481" spans="1:26">
      <c r="A1481" t="s">
        <v>4708</v>
      </c>
      <c r="B1481">
        <v>76371630</v>
      </c>
      <c r="C1481" t="s">
        <v>4706</v>
      </c>
      <c r="D1481" t="s">
        <v>4707</v>
      </c>
      <c r="E1481" t="s">
        <v>343</v>
      </c>
      <c r="F1481">
        <v>23</v>
      </c>
      <c r="G1481" t="s">
        <v>344</v>
      </c>
      <c r="H1481">
        <v>24277</v>
      </c>
      <c r="I1481" t="s">
        <v>4626</v>
      </c>
      <c r="J1481" t="s">
        <v>4627</v>
      </c>
      <c r="K1481" t="s">
        <v>4628</v>
      </c>
      <c r="L1481">
        <v>20020120</v>
      </c>
      <c r="M1481" t="s">
        <v>4708</v>
      </c>
      <c r="N1481">
        <v>235004</v>
      </c>
      <c r="P1481">
        <v>3</v>
      </c>
      <c r="Q1481" t="s">
        <v>348</v>
      </c>
      <c r="S1481" t="s">
        <v>541</v>
      </c>
      <c r="X1481" t="s">
        <v>350</v>
      </c>
      <c r="Z1481" t="s">
        <v>351</v>
      </c>
    </row>
    <row r="1482" spans="1:26">
      <c r="A1482" t="s">
        <v>4711</v>
      </c>
      <c r="B1482">
        <v>89917034</v>
      </c>
      <c r="C1482" t="s">
        <v>4709</v>
      </c>
      <c r="D1482" t="s">
        <v>4710</v>
      </c>
      <c r="E1482" t="s">
        <v>360</v>
      </c>
      <c r="F1482">
        <v>23</v>
      </c>
      <c r="G1482" t="s">
        <v>344</v>
      </c>
      <c r="H1482">
        <v>24277</v>
      </c>
      <c r="I1482" t="s">
        <v>4626</v>
      </c>
      <c r="J1482" t="s">
        <v>4627</v>
      </c>
      <c r="K1482" t="s">
        <v>4628</v>
      </c>
      <c r="L1482">
        <v>20020420</v>
      </c>
      <c r="M1482" t="s">
        <v>4711</v>
      </c>
      <c r="N1482">
        <v>235004</v>
      </c>
      <c r="P1482">
        <v>2</v>
      </c>
      <c r="Q1482" t="s">
        <v>348</v>
      </c>
      <c r="S1482" t="s">
        <v>541</v>
      </c>
      <c r="X1482" t="s">
        <v>350</v>
      </c>
      <c r="Z1482" t="s">
        <v>351</v>
      </c>
    </row>
    <row r="1483" spans="1:26">
      <c r="A1483" t="s">
        <v>4714</v>
      </c>
      <c r="B1483">
        <v>76374431</v>
      </c>
      <c r="C1483" t="s">
        <v>4712</v>
      </c>
      <c r="D1483" t="s">
        <v>4713</v>
      </c>
      <c r="E1483" t="s">
        <v>343</v>
      </c>
      <c r="F1483">
        <v>23</v>
      </c>
      <c r="G1483" t="s">
        <v>344</v>
      </c>
      <c r="H1483">
        <v>24277</v>
      </c>
      <c r="I1483" t="s">
        <v>4626</v>
      </c>
      <c r="J1483" t="s">
        <v>4627</v>
      </c>
      <c r="K1483" t="s">
        <v>4628</v>
      </c>
      <c r="L1483">
        <v>20020116</v>
      </c>
      <c r="M1483" t="s">
        <v>4714</v>
      </c>
      <c r="N1483">
        <v>235004</v>
      </c>
      <c r="P1483">
        <v>3</v>
      </c>
      <c r="Q1483" t="s">
        <v>348</v>
      </c>
      <c r="S1483" t="s">
        <v>541</v>
      </c>
      <c r="X1483" t="s">
        <v>350</v>
      </c>
      <c r="Z1483" t="s">
        <v>351</v>
      </c>
    </row>
    <row r="1484" spans="1:26">
      <c r="A1484" t="s">
        <v>4717</v>
      </c>
      <c r="B1484">
        <v>76377636</v>
      </c>
      <c r="C1484" t="s">
        <v>4715</v>
      </c>
      <c r="D1484" t="s">
        <v>4716</v>
      </c>
      <c r="E1484" t="s">
        <v>360</v>
      </c>
      <c r="F1484">
        <v>23</v>
      </c>
      <c r="G1484" t="s">
        <v>344</v>
      </c>
      <c r="H1484">
        <v>24277</v>
      </c>
      <c r="I1484" t="s">
        <v>4626</v>
      </c>
      <c r="J1484" t="s">
        <v>4627</v>
      </c>
      <c r="K1484" t="s">
        <v>4628</v>
      </c>
      <c r="L1484">
        <v>20011008</v>
      </c>
      <c r="M1484" t="s">
        <v>4717</v>
      </c>
      <c r="N1484">
        <v>235004</v>
      </c>
      <c r="P1484">
        <v>3</v>
      </c>
      <c r="Q1484" t="s">
        <v>348</v>
      </c>
      <c r="S1484" t="s">
        <v>541</v>
      </c>
      <c r="X1484" t="s">
        <v>350</v>
      </c>
      <c r="Z1484" t="s">
        <v>351</v>
      </c>
    </row>
    <row r="1485" spans="1:26">
      <c r="A1485" t="s">
        <v>4720</v>
      </c>
      <c r="B1485">
        <v>89917337</v>
      </c>
      <c r="C1485" t="s">
        <v>4718</v>
      </c>
      <c r="D1485" t="s">
        <v>4719</v>
      </c>
      <c r="E1485" t="s">
        <v>360</v>
      </c>
      <c r="F1485">
        <v>23</v>
      </c>
      <c r="G1485" t="s">
        <v>344</v>
      </c>
      <c r="H1485">
        <v>24277</v>
      </c>
      <c r="I1485" t="s">
        <v>4626</v>
      </c>
      <c r="J1485" t="s">
        <v>4627</v>
      </c>
      <c r="K1485" t="s">
        <v>4628</v>
      </c>
      <c r="L1485">
        <v>20020806</v>
      </c>
      <c r="M1485" t="s">
        <v>4720</v>
      </c>
      <c r="N1485">
        <v>235004</v>
      </c>
      <c r="P1485">
        <v>2</v>
      </c>
      <c r="Q1485" t="s">
        <v>348</v>
      </c>
      <c r="S1485" t="s">
        <v>541</v>
      </c>
      <c r="X1485" t="s">
        <v>350</v>
      </c>
      <c r="Z1485" t="s">
        <v>351</v>
      </c>
    </row>
    <row r="1486" spans="1:26">
      <c r="A1486" t="s">
        <v>4723</v>
      </c>
      <c r="B1486">
        <v>89917640</v>
      </c>
      <c r="C1486" t="s">
        <v>4721</v>
      </c>
      <c r="D1486" t="s">
        <v>4722</v>
      </c>
      <c r="E1486" t="s">
        <v>360</v>
      </c>
      <c r="F1486">
        <v>23</v>
      </c>
      <c r="G1486" t="s">
        <v>344</v>
      </c>
      <c r="H1486">
        <v>24277</v>
      </c>
      <c r="I1486" t="s">
        <v>4626</v>
      </c>
      <c r="J1486" t="s">
        <v>4627</v>
      </c>
      <c r="K1486" t="s">
        <v>4628</v>
      </c>
      <c r="L1486">
        <v>20030312</v>
      </c>
      <c r="M1486" t="s">
        <v>4723</v>
      </c>
      <c r="N1486">
        <v>235004</v>
      </c>
      <c r="P1486">
        <v>2</v>
      </c>
      <c r="Q1486" t="s">
        <v>348</v>
      </c>
      <c r="S1486" t="s">
        <v>541</v>
      </c>
      <c r="X1486" t="s">
        <v>350</v>
      </c>
      <c r="Z1486" t="s">
        <v>351</v>
      </c>
    </row>
    <row r="1487" spans="1:26">
      <c r="A1487" t="s">
        <v>4726</v>
      </c>
      <c r="B1487">
        <v>89917943</v>
      </c>
      <c r="C1487" t="s">
        <v>4724</v>
      </c>
      <c r="D1487" t="s">
        <v>4725</v>
      </c>
      <c r="E1487" t="s">
        <v>360</v>
      </c>
      <c r="F1487">
        <v>23</v>
      </c>
      <c r="G1487" t="s">
        <v>344</v>
      </c>
      <c r="H1487">
        <v>24277</v>
      </c>
      <c r="I1487" t="s">
        <v>4626</v>
      </c>
      <c r="J1487" t="s">
        <v>4627</v>
      </c>
      <c r="K1487" t="s">
        <v>4628</v>
      </c>
      <c r="L1487">
        <v>20030101</v>
      </c>
      <c r="M1487" t="s">
        <v>4726</v>
      </c>
      <c r="N1487">
        <v>235004</v>
      </c>
      <c r="P1487">
        <v>2</v>
      </c>
      <c r="Q1487" t="s">
        <v>348</v>
      </c>
      <c r="S1487" t="s">
        <v>541</v>
      </c>
      <c r="X1487" t="s">
        <v>350</v>
      </c>
      <c r="Z1487" t="s">
        <v>351</v>
      </c>
    </row>
    <row r="1488" spans="1:26">
      <c r="A1488" t="s">
        <v>4729</v>
      </c>
      <c r="B1488">
        <v>89918540</v>
      </c>
      <c r="C1488" t="s">
        <v>4727</v>
      </c>
      <c r="D1488" t="s">
        <v>4728</v>
      </c>
      <c r="E1488" t="s">
        <v>360</v>
      </c>
      <c r="F1488">
        <v>23</v>
      </c>
      <c r="G1488" t="s">
        <v>344</v>
      </c>
      <c r="H1488">
        <v>24277</v>
      </c>
      <c r="I1488" t="s">
        <v>4626</v>
      </c>
      <c r="J1488" t="s">
        <v>4627</v>
      </c>
      <c r="K1488" t="s">
        <v>4628</v>
      </c>
      <c r="L1488">
        <v>20021228</v>
      </c>
      <c r="M1488" t="s">
        <v>4729</v>
      </c>
      <c r="N1488">
        <v>235004</v>
      </c>
      <c r="P1488">
        <v>2</v>
      </c>
      <c r="Q1488" t="s">
        <v>348</v>
      </c>
      <c r="S1488" t="s">
        <v>541</v>
      </c>
      <c r="X1488" t="s">
        <v>350</v>
      </c>
      <c r="Z1488" t="s">
        <v>351</v>
      </c>
    </row>
    <row r="1489" spans="1:26">
      <c r="A1489" t="s">
        <v>4735</v>
      </c>
      <c r="B1489">
        <v>98249234</v>
      </c>
      <c r="C1489" t="s">
        <v>4730</v>
      </c>
      <c r="D1489" t="s">
        <v>4731</v>
      </c>
      <c r="E1489" t="s">
        <v>360</v>
      </c>
      <c r="F1489">
        <v>23</v>
      </c>
      <c r="G1489" t="s">
        <v>344</v>
      </c>
      <c r="H1489">
        <v>26997</v>
      </c>
      <c r="I1489" t="s">
        <v>4732</v>
      </c>
      <c r="J1489" t="s">
        <v>4733</v>
      </c>
      <c r="K1489" t="s">
        <v>4734</v>
      </c>
      <c r="L1489">
        <v>20040212</v>
      </c>
      <c r="M1489" t="s">
        <v>4735</v>
      </c>
      <c r="N1489">
        <v>235088</v>
      </c>
      <c r="P1489">
        <v>1</v>
      </c>
      <c r="Q1489" t="s">
        <v>348</v>
      </c>
      <c r="S1489" t="s">
        <v>541</v>
      </c>
      <c r="X1489" t="s">
        <v>350</v>
      </c>
      <c r="Z1489" t="s">
        <v>351</v>
      </c>
    </row>
    <row r="1490" spans="1:26">
      <c r="A1490" t="s">
        <v>4738</v>
      </c>
      <c r="B1490">
        <v>86665031</v>
      </c>
      <c r="C1490" t="s">
        <v>4736</v>
      </c>
      <c r="D1490" t="s">
        <v>4737</v>
      </c>
      <c r="E1490" t="s">
        <v>343</v>
      </c>
      <c r="F1490">
        <v>23</v>
      </c>
      <c r="G1490" t="s">
        <v>344</v>
      </c>
      <c r="H1490">
        <v>26997</v>
      </c>
      <c r="I1490" t="s">
        <v>4732</v>
      </c>
      <c r="J1490" t="s">
        <v>4733</v>
      </c>
      <c r="K1490" t="s">
        <v>4734</v>
      </c>
      <c r="L1490">
        <v>20020529</v>
      </c>
      <c r="M1490" t="s">
        <v>4738</v>
      </c>
      <c r="N1490">
        <v>235088</v>
      </c>
      <c r="P1490">
        <v>2</v>
      </c>
      <c r="Q1490" t="s">
        <v>348</v>
      </c>
      <c r="S1490" t="s">
        <v>541</v>
      </c>
      <c r="X1490" t="s">
        <v>350</v>
      </c>
      <c r="Z1490" t="s">
        <v>351</v>
      </c>
    </row>
    <row r="1491" spans="1:26">
      <c r="A1491" t="s">
        <v>4741</v>
      </c>
      <c r="B1491">
        <v>98248940</v>
      </c>
      <c r="C1491" t="s">
        <v>4739</v>
      </c>
      <c r="D1491" t="s">
        <v>4740</v>
      </c>
      <c r="E1491" t="s">
        <v>360</v>
      </c>
      <c r="F1491">
        <v>23</v>
      </c>
      <c r="G1491" t="s">
        <v>344</v>
      </c>
      <c r="H1491">
        <v>26997</v>
      </c>
      <c r="I1491" t="s">
        <v>4732</v>
      </c>
      <c r="J1491" t="s">
        <v>4733</v>
      </c>
      <c r="K1491" t="s">
        <v>4734</v>
      </c>
      <c r="L1491">
        <v>20040115</v>
      </c>
      <c r="M1491" t="s">
        <v>4741</v>
      </c>
      <c r="N1491">
        <v>235088</v>
      </c>
      <c r="P1491">
        <v>1</v>
      </c>
      <c r="Q1491" t="s">
        <v>348</v>
      </c>
      <c r="S1491" t="s">
        <v>541</v>
      </c>
      <c r="X1491" t="s">
        <v>350</v>
      </c>
      <c r="Z1491" t="s">
        <v>351</v>
      </c>
    </row>
    <row r="1492" spans="1:26">
      <c r="A1492" t="s">
        <v>4744</v>
      </c>
      <c r="B1492">
        <v>98609739</v>
      </c>
      <c r="C1492" t="s">
        <v>4742</v>
      </c>
      <c r="D1492" t="s">
        <v>4743</v>
      </c>
      <c r="E1492" t="s">
        <v>343</v>
      </c>
      <c r="F1492">
        <v>23</v>
      </c>
      <c r="G1492" t="s">
        <v>344</v>
      </c>
      <c r="H1492">
        <v>26997</v>
      </c>
      <c r="I1492" t="s">
        <v>4732</v>
      </c>
      <c r="J1492" t="s">
        <v>4733</v>
      </c>
      <c r="K1492" t="s">
        <v>4734</v>
      </c>
      <c r="L1492">
        <v>20031202</v>
      </c>
      <c r="M1492" t="s">
        <v>4744</v>
      </c>
      <c r="N1492">
        <v>235088</v>
      </c>
      <c r="P1492">
        <v>1</v>
      </c>
      <c r="Q1492" t="s">
        <v>348</v>
      </c>
      <c r="S1492" t="s">
        <v>541</v>
      </c>
      <c r="X1492" t="s">
        <v>350</v>
      </c>
      <c r="Z1492" t="s">
        <v>351</v>
      </c>
    </row>
    <row r="1493" spans="1:26">
      <c r="A1493" t="s">
        <v>4747</v>
      </c>
      <c r="B1493">
        <v>86664737</v>
      </c>
      <c r="C1493" t="s">
        <v>4745</v>
      </c>
      <c r="D1493" t="s">
        <v>4746</v>
      </c>
      <c r="E1493" t="s">
        <v>343</v>
      </c>
      <c r="F1493">
        <v>23</v>
      </c>
      <c r="G1493" t="s">
        <v>344</v>
      </c>
      <c r="H1493">
        <v>26997</v>
      </c>
      <c r="I1493" t="s">
        <v>4732</v>
      </c>
      <c r="J1493" t="s">
        <v>4733</v>
      </c>
      <c r="K1493" t="s">
        <v>4734</v>
      </c>
      <c r="L1493">
        <v>20020602</v>
      </c>
      <c r="M1493" t="s">
        <v>4747</v>
      </c>
      <c r="N1493">
        <v>235088</v>
      </c>
      <c r="P1493">
        <v>2</v>
      </c>
      <c r="Q1493" t="s">
        <v>348</v>
      </c>
      <c r="S1493" t="s">
        <v>541</v>
      </c>
      <c r="X1493" t="s">
        <v>350</v>
      </c>
      <c r="Z1493" t="s">
        <v>351</v>
      </c>
    </row>
    <row r="1494" spans="1:26">
      <c r="A1494" t="s">
        <v>4750</v>
      </c>
      <c r="B1494">
        <v>98248738</v>
      </c>
      <c r="C1494" t="s">
        <v>4748</v>
      </c>
      <c r="D1494" t="s">
        <v>4749</v>
      </c>
      <c r="E1494" t="s">
        <v>343</v>
      </c>
      <c r="F1494">
        <v>23</v>
      </c>
      <c r="G1494" t="s">
        <v>344</v>
      </c>
      <c r="H1494">
        <v>26997</v>
      </c>
      <c r="I1494" t="s">
        <v>4732</v>
      </c>
      <c r="J1494" t="s">
        <v>4733</v>
      </c>
      <c r="K1494" t="s">
        <v>4734</v>
      </c>
      <c r="L1494">
        <v>20030508</v>
      </c>
      <c r="M1494" t="s">
        <v>4750</v>
      </c>
      <c r="N1494">
        <v>235088</v>
      </c>
      <c r="P1494">
        <v>1</v>
      </c>
      <c r="Q1494" t="s">
        <v>348</v>
      </c>
      <c r="S1494" t="s">
        <v>541</v>
      </c>
      <c r="X1494" t="s">
        <v>350</v>
      </c>
      <c r="Z1494" t="s">
        <v>351</v>
      </c>
    </row>
    <row r="1495" spans="1:26">
      <c r="A1495" t="s">
        <v>4753</v>
      </c>
      <c r="B1495">
        <v>86662937</v>
      </c>
      <c r="C1495" t="s">
        <v>4751</v>
      </c>
      <c r="D1495" t="s">
        <v>4752</v>
      </c>
      <c r="E1495" t="s">
        <v>343</v>
      </c>
      <c r="F1495">
        <v>23</v>
      </c>
      <c r="G1495" t="s">
        <v>344</v>
      </c>
      <c r="H1495">
        <v>26997</v>
      </c>
      <c r="I1495" t="s">
        <v>4732</v>
      </c>
      <c r="J1495" t="s">
        <v>4733</v>
      </c>
      <c r="K1495" t="s">
        <v>4734</v>
      </c>
      <c r="L1495">
        <v>20020717</v>
      </c>
      <c r="M1495" t="s">
        <v>4753</v>
      </c>
      <c r="N1495">
        <v>235088</v>
      </c>
      <c r="P1495">
        <v>2</v>
      </c>
      <c r="Q1495" t="s">
        <v>348</v>
      </c>
      <c r="S1495" t="s">
        <v>541</v>
      </c>
      <c r="X1495" t="s">
        <v>350</v>
      </c>
      <c r="Z1495" t="s">
        <v>351</v>
      </c>
    </row>
    <row r="1496" spans="1:26">
      <c r="A1496" t="s">
        <v>4756</v>
      </c>
      <c r="B1496">
        <v>86664232</v>
      </c>
      <c r="C1496" t="s">
        <v>4754</v>
      </c>
      <c r="D1496" t="s">
        <v>4755</v>
      </c>
      <c r="E1496" t="s">
        <v>343</v>
      </c>
      <c r="F1496">
        <v>23</v>
      </c>
      <c r="G1496" t="s">
        <v>344</v>
      </c>
      <c r="H1496">
        <v>26997</v>
      </c>
      <c r="I1496" t="s">
        <v>4732</v>
      </c>
      <c r="J1496" t="s">
        <v>4733</v>
      </c>
      <c r="K1496" t="s">
        <v>4734</v>
      </c>
      <c r="L1496">
        <v>20021017</v>
      </c>
      <c r="M1496" t="s">
        <v>4756</v>
      </c>
      <c r="N1496">
        <v>235088</v>
      </c>
      <c r="P1496">
        <v>2</v>
      </c>
      <c r="Q1496" t="s">
        <v>348</v>
      </c>
      <c r="S1496" t="s">
        <v>541</v>
      </c>
      <c r="X1496" t="s">
        <v>350</v>
      </c>
      <c r="Z1496" t="s">
        <v>351</v>
      </c>
    </row>
    <row r="1497" spans="1:26">
      <c r="A1497" t="s">
        <v>4759</v>
      </c>
      <c r="B1497">
        <v>86664131</v>
      </c>
      <c r="C1497" t="s">
        <v>4757</v>
      </c>
      <c r="D1497" t="s">
        <v>4758</v>
      </c>
      <c r="E1497" t="s">
        <v>343</v>
      </c>
      <c r="F1497">
        <v>23</v>
      </c>
      <c r="G1497" t="s">
        <v>344</v>
      </c>
      <c r="H1497">
        <v>26997</v>
      </c>
      <c r="I1497" t="s">
        <v>4732</v>
      </c>
      <c r="J1497" t="s">
        <v>4733</v>
      </c>
      <c r="K1497" t="s">
        <v>4734</v>
      </c>
      <c r="L1497">
        <v>20021125</v>
      </c>
      <c r="M1497" t="s">
        <v>4759</v>
      </c>
      <c r="N1497">
        <v>235088</v>
      </c>
      <c r="P1497">
        <v>2</v>
      </c>
      <c r="Q1497" t="s">
        <v>348</v>
      </c>
      <c r="S1497" t="s">
        <v>541</v>
      </c>
      <c r="X1497" t="s">
        <v>350</v>
      </c>
      <c r="Z1497" t="s">
        <v>351</v>
      </c>
    </row>
    <row r="1498" spans="1:26">
      <c r="A1498" t="s">
        <v>4762</v>
      </c>
      <c r="B1498">
        <v>98780739</v>
      </c>
      <c r="C1498" t="s">
        <v>4760</v>
      </c>
      <c r="D1498" t="s">
        <v>4761</v>
      </c>
      <c r="E1498" t="s">
        <v>343</v>
      </c>
      <c r="F1498">
        <v>23</v>
      </c>
      <c r="G1498" t="s">
        <v>344</v>
      </c>
      <c r="H1498">
        <v>26997</v>
      </c>
      <c r="I1498" t="s">
        <v>4732</v>
      </c>
      <c r="J1498" t="s">
        <v>4733</v>
      </c>
      <c r="K1498" t="s">
        <v>4734</v>
      </c>
      <c r="L1498">
        <v>20040127</v>
      </c>
      <c r="M1498" t="s">
        <v>4762</v>
      </c>
      <c r="N1498">
        <v>235088</v>
      </c>
      <c r="P1498">
        <v>1</v>
      </c>
      <c r="Q1498" t="s">
        <v>348</v>
      </c>
      <c r="S1498" t="s">
        <v>541</v>
      </c>
      <c r="X1498" t="s">
        <v>350</v>
      </c>
      <c r="Z1498" t="s">
        <v>351</v>
      </c>
    </row>
    <row r="1499" spans="1:26">
      <c r="A1499" t="s">
        <v>4765</v>
      </c>
      <c r="B1499">
        <v>98369136</v>
      </c>
      <c r="C1499" t="s">
        <v>4763</v>
      </c>
      <c r="D1499" t="s">
        <v>4764</v>
      </c>
      <c r="E1499" t="s">
        <v>343</v>
      </c>
      <c r="F1499">
        <v>23</v>
      </c>
      <c r="G1499" t="s">
        <v>344</v>
      </c>
      <c r="H1499">
        <v>26997</v>
      </c>
      <c r="I1499" t="s">
        <v>4732</v>
      </c>
      <c r="J1499" t="s">
        <v>4733</v>
      </c>
      <c r="K1499" t="s">
        <v>4734</v>
      </c>
      <c r="L1499">
        <v>20031119</v>
      </c>
      <c r="M1499" t="s">
        <v>4765</v>
      </c>
      <c r="N1499">
        <v>235088</v>
      </c>
      <c r="P1499">
        <v>1</v>
      </c>
      <c r="Q1499" t="s">
        <v>348</v>
      </c>
      <c r="S1499" t="s">
        <v>541</v>
      </c>
      <c r="X1499" t="s">
        <v>350</v>
      </c>
      <c r="Z1499" t="s">
        <v>351</v>
      </c>
    </row>
    <row r="1500" spans="1:26">
      <c r="A1500" t="s">
        <v>4768</v>
      </c>
      <c r="B1500">
        <v>98249436</v>
      </c>
      <c r="C1500" t="s">
        <v>4766</v>
      </c>
      <c r="D1500" t="s">
        <v>4767</v>
      </c>
      <c r="E1500" t="s">
        <v>343</v>
      </c>
      <c r="F1500">
        <v>23</v>
      </c>
      <c r="G1500" t="s">
        <v>344</v>
      </c>
      <c r="H1500">
        <v>26997</v>
      </c>
      <c r="I1500" t="s">
        <v>4732</v>
      </c>
      <c r="J1500" t="s">
        <v>4733</v>
      </c>
      <c r="K1500" t="s">
        <v>4734</v>
      </c>
      <c r="L1500">
        <v>20030609</v>
      </c>
      <c r="M1500" t="s">
        <v>4768</v>
      </c>
      <c r="N1500">
        <v>235088</v>
      </c>
      <c r="P1500">
        <v>1</v>
      </c>
      <c r="Q1500" t="s">
        <v>348</v>
      </c>
      <c r="S1500" t="s">
        <v>541</v>
      </c>
      <c r="X1500" t="s">
        <v>350</v>
      </c>
      <c r="Z1500" t="s">
        <v>351</v>
      </c>
    </row>
    <row r="1501" spans="1:26">
      <c r="A1501" t="s">
        <v>4771</v>
      </c>
      <c r="B1501">
        <v>86662028</v>
      </c>
      <c r="C1501" t="s">
        <v>4769</v>
      </c>
      <c r="D1501" t="s">
        <v>4770</v>
      </c>
      <c r="E1501" t="s">
        <v>343</v>
      </c>
      <c r="F1501">
        <v>23</v>
      </c>
      <c r="G1501" t="s">
        <v>344</v>
      </c>
      <c r="H1501">
        <v>26997</v>
      </c>
      <c r="I1501" t="s">
        <v>4732</v>
      </c>
      <c r="J1501" t="s">
        <v>4733</v>
      </c>
      <c r="K1501" t="s">
        <v>4734</v>
      </c>
      <c r="L1501">
        <v>20010603</v>
      </c>
      <c r="M1501" t="s">
        <v>4771</v>
      </c>
      <c r="N1501">
        <v>235088</v>
      </c>
      <c r="P1501">
        <v>3</v>
      </c>
      <c r="Q1501" t="s">
        <v>348</v>
      </c>
      <c r="S1501" t="s">
        <v>541</v>
      </c>
      <c r="X1501" t="s">
        <v>350</v>
      </c>
      <c r="Z1501" t="s">
        <v>351</v>
      </c>
    </row>
    <row r="1502" spans="1:26">
      <c r="A1502" t="s">
        <v>4774</v>
      </c>
      <c r="B1502">
        <v>98781639</v>
      </c>
      <c r="C1502" t="s">
        <v>4772</v>
      </c>
      <c r="D1502" t="s">
        <v>4773</v>
      </c>
      <c r="E1502" t="s">
        <v>343</v>
      </c>
      <c r="F1502">
        <v>23</v>
      </c>
      <c r="G1502" t="s">
        <v>344</v>
      </c>
      <c r="H1502">
        <v>26997</v>
      </c>
      <c r="I1502" t="s">
        <v>4732</v>
      </c>
      <c r="J1502" t="s">
        <v>4733</v>
      </c>
      <c r="K1502" t="s">
        <v>4734</v>
      </c>
      <c r="L1502">
        <v>20031015</v>
      </c>
      <c r="M1502" t="s">
        <v>4774</v>
      </c>
      <c r="N1502">
        <v>235088</v>
      </c>
      <c r="P1502">
        <v>1</v>
      </c>
      <c r="Q1502" t="s">
        <v>348</v>
      </c>
      <c r="S1502" t="s">
        <v>541</v>
      </c>
      <c r="X1502" t="s">
        <v>350</v>
      </c>
      <c r="Z1502" t="s">
        <v>351</v>
      </c>
    </row>
    <row r="1503" spans="1:26">
      <c r="A1503" t="s">
        <v>4777</v>
      </c>
      <c r="B1503">
        <v>98780335</v>
      </c>
      <c r="C1503" t="s">
        <v>4775</v>
      </c>
      <c r="D1503" t="s">
        <v>4776</v>
      </c>
      <c r="E1503" t="s">
        <v>360</v>
      </c>
      <c r="F1503">
        <v>23</v>
      </c>
      <c r="G1503" t="s">
        <v>344</v>
      </c>
      <c r="H1503">
        <v>26997</v>
      </c>
      <c r="I1503" t="s">
        <v>4732</v>
      </c>
      <c r="J1503" t="s">
        <v>4733</v>
      </c>
      <c r="K1503" t="s">
        <v>4734</v>
      </c>
      <c r="L1503">
        <v>20031204</v>
      </c>
      <c r="M1503" t="s">
        <v>4777</v>
      </c>
      <c r="N1503">
        <v>235088</v>
      </c>
      <c r="P1503">
        <v>1</v>
      </c>
      <c r="Q1503" t="s">
        <v>348</v>
      </c>
      <c r="S1503" t="s">
        <v>541</v>
      </c>
      <c r="X1503" t="s">
        <v>350</v>
      </c>
      <c r="Z1503" t="s">
        <v>351</v>
      </c>
    </row>
    <row r="1504" spans="1:26">
      <c r="A1504" t="s">
        <v>4780</v>
      </c>
      <c r="B1504">
        <v>98247939</v>
      </c>
      <c r="C1504" t="s">
        <v>4778</v>
      </c>
      <c r="D1504" t="s">
        <v>4779</v>
      </c>
      <c r="E1504" t="s">
        <v>343</v>
      </c>
      <c r="F1504">
        <v>23</v>
      </c>
      <c r="G1504" t="s">
        <v>344</v>
      </c>
      <c r="H1504">
        <v>26997</v>
      </c>
      <c r="I1504" t="s">
        <v>4732</v>
      </c>
      <c r="J1504" t="s">
        <v>4733</v>
      </c>
      <c r="K1504" t="s">
        <v>4734</v>
      </c>
      <c r="L1504">
        <v>20020810</v>
      </c>
      <c r="M1504" t="s">
        <v>4780</v>
      </c>
      <c r="N1504">
        <v>235088</v>
      </c>
      <c r="P1504">
        <v>2</v>
      </c>
      <c r="Q1504" t="s">
        <v>348</v>
      </c>
      <c r="S1504" t="s">
        <v>541</v>
      </c>
      <c r="X1504" t="s">
        <v>350</v>
      </c>
      <c r="Z1504" t="s">
        <v>351</v>
      </c>
    </row>
    <row r="1505" spans="1:26">
      <c r="A1505" t="s">
        <v>4783</v>
      </c>
      <c r="B1505">
        <v>98368236</v>
      </c>
      <c r="C1505" t="s">
        <v>4781</v>
      </c>
      <c r="D1505" t="s">
        <v>4782</v>
      </c>
      <c r="E1505" t="s">
        <v>343</v>
      </c>
      <c r="F1505">
        <v>23</v>
      </c>
      <c r="G1505" t="s">
        <v>344</v>
      </c>
      <c r="H1505">
        <v>26997</v>
      </c>
      <c r="I1505" t="s">
        <v>4732</v>
      </c>
      <c r="J1505" t="s">
        <v>4733</v>
      </c>
      <c r="K1505" t="s">
        <v>4734</v>
      </c>
      <c r="L1505">
        <v>20030518</v>
      </c>
      <c r="M1505" t="s">
        <v>4783</v>
      </c>
      <c r="N1505">
        <v>235088</v>
      </c>
      <c r="P1505">
        <v>1</v>
      </c>
      <c r="Q1505" t="s">
        <v>348</v>
      </c>
      <c r="S1505" t="s">
        <v>541</v>
      </c>
      <c r="X1505" t="s">
        <v>350</v>
      </c>
      <c r="Z1505" t="s">
        <v>351</v>
      </c>
    </row>
    <row r="1506" spans="1:26">
      <c r="A1506" t="s">
        <v>4786</v>
      </c>
      <c r="B1506">
        <v>98369338</v>
      </c>
      <c r="C1506" t="s">
        <v>4784</v>
      </c>
      <c r="D1506" t="s">
        <v>4785</v>
      </c>
      <c r="E1506" t="s">
        <v>343</v>
      </c>
      <c r="F1506">
        <v>23</v>
      </c>
      <c r="G1506" t="s">
        <v>344</v>
      </c>
      <c r="H1506">
        <v>26997</v>
      </c>
      <c r="I1506" t="s">
        <v>4732</v>
      </c>
      <c r="J1506" t="s">
        <v>4733</v>
      </c>
      <c r="K1506" t="s">
        <v>4734</v>
      </c>
      <c r="L1506">
        <v>20031106</v>
      </c>
      <c r="M1506" t="s">
        <v>4786</v>
      </c>
      <c r="N1506">
        <v>235088</v>
      </c>
      <c r="P1506">
        <v>1</v>
      </c>
      <c r="Q1506" t="s">
        <v>348</v>
      </c>
      <c r="S1506" t="s">
        <v>541</v>
      </c>
      <c r="X1506" t="s">
        <v>350</v>
      </c>
      <c r="Z1506" t="s">
        <v>351</v>
      </c>
    </row>
    <row r="1507" spans="1:26">
      <c r="A1507" t="s">
        <v>4789</v>
      </c>
      <c r="B1507">
        <v>98248536</v>
      </c>
      <c r="C1507" t="s">
        <v>4787</v>
      </c>
      <c r="D1507" t="s">
        <v>4788</v>
      </c>
      <c r="E1507" t="s">
        <v>343</v>
      </c>
      <c r="F1507">
        <v>23</v>
      </c>
      <c r="G1507" t="s">
        <v>344</v>
      </c>
      <c r="H1507">
        <v>26997</v>
      </c>
      <c r="I1507" t="s">
        <v>4732</v>
      </c>
      <c r="J1507" t="s">
        <v>4733</v>
      </c>
      <c r="K1507" t="s">
        <v>4734</v>
      </c>
      <c r="L1507">
        <v>20030617</v>
      </c>
      <c r="M1507" t="s">
        <v>4789</v>
      </c>
      <c r="N1507">
        <v>235088</v>
      </c>
      <c r="P1507">
        <v>1</v>
      </c>
      <c r="Q1507" t="s">
        <v>348</v>
      </c>
      <c r="S1507" t="s">
        <v>541</v>
      </c>
      <c r="X1507" t="s">
        <v>350</v>
      </c>
      <c r="Z1507" t="s">
        <v>351</v>
      </c>
    </row>
    <row r="1508" spans="1:26">
      <c r="A1508" t="s">
        <v>4792</v>
      </c>
      <c r="B1508">
        <v>98782539</v>
      </c>
      <c r="C1508" t="s">
        <v>4790</v>
      </c>
      <c r="D1508" t="s">
        <v>4791</v>
      </c>
      <c r="E1508" t="s">
        <v>360</v>
      </c>
      <c r="F1508">
        <v>23</v>
      </c>
      <c r="G1508" t="s">
        <v>344</v>
      </c>
      <c r="H1508">
        <v>26997</v>
      </c>
      <c r="I1508" t="s">
        <v>4732</v>
      </c>
      <c r="J1508" t="s">
        <v>4733</v>
      </c>
      <c r="K1508" t="s">
        <v>4734</v>
      </c>
      <c r="L1508">
        <v>20040228</v>
      </c>
      <c r="M1508" t="s">
        <v>4792</v>
      </c>
      <c r="N1508">
        <v>235088</v>
      </c>
      <c r="P1508">
        <v>1</v>
      </c>
      <c r="Q1508" t="s">
        <v>348</v>
      </c>
      <c r="S1508" t="s">
        <v>541</v>
      </c>
      <c r="X1508" t="s">
        <v>350</v>
      </c>
      <c r="Z1508" t="s">
        <v>351</v>
      </c>
    </row>
    <row r="1509" spans="1:26">
      <c r="A1509" t="s">
        <v>4795</v>
      </c>
      <c r="B1509">
        <v>98248637</v>
      </c>
      <c r="C1509" t="s">
        <v>4793</v>
      </c>
      <c r="D1509" t="s">
        <v>4794</v>
      </c>
      <c r="E1509" t="s">
        <v>343</v>
      </c>
      <c r="F1509">
        <v>23</v>
      </c>
      <c r="G1509" t="s">
        <v>344</v>
      </c>
      <c r="H1509">
        <v>26997</v>
      </c>
      <c r="I1509" t="s">
        <v>4732</v>
      </c>
      <c r="J1509" t="s">
        <v>4733</v>
      </c>
      <c r="K1509" t="s">
        <v>4734</v>
      </c>
      <c r="L1509">
        <v>20031006</v>
      </c>
      <c r="M1509" t="s">
        <v>4795</v>
      </c>
      <c r="N1509">
        <v>235088</v>
      </c>
      <c r="P1509">
        <v>1</v>
      </c>
      <c r="Q1509" t="s">
        <v>348</v>
      </c>
      <c r="S1509" t="s">
        <v>541</v>
      </c>
      <c r="X1509" t="s">
        <v>350</v>
      </c>
      <c r="Z1509" t="s">
        <v>351</v>
      </c>
    </row>
    <row r="1510" spans="1:26">
      <c r="A1510" t="s">
        <v>4798</v>
      </c>
      <c r="B1510">
        <v>98248839</v>
      </c>
      <c r="C1510" t="s">
        <v>4796</v>
      </c>
      <c r="D1510" t="s">
        <v>4797</v>
      </c>
      <c r="E1510" t="s">
        <v>360</v>
      </c>
      <c r="F1510">
        <v>23</v>
      </c>
      <c r="G1510" t="s">
        <v>344</v>
      </c>
      <c r="H1510">
        <v>26997</v>
      </c>
      <c r="I1510" t="s">
        <v>4732</v>
      </c>
      <c r="J1510" t="s">
        <v>4733</v>
      </c>
      <c r="K1510" t="s">
        <v>4734</v>
      </c>
      <c r="L1510">
        <v>20030514</v>
      </c>
      <c r="M1510" t="s">
        <v>4798</v>
      </c>
      <c r="N1510">
        <v>235088</v>
      </c>
      <c r="P1510">
        <v>1</v>
      </c>
      <c r="Q1510" t="s">
        <v>348</v>
      </c>
      <c r="S1510" t="s">
        <v>541</v>
      </c>
      <c r="X1510" t="s">
        <v>350</v>
      </c>
      <c r="Z1510" t="s">
        <v>351</v>
      </c>
    </row>
    <row r="1511" spans="1:26">
      <c r="A1511" t="s">
        <v>4804</v>
      </c>
      <c r="B1511">
        <v>97950636</v>
      </c>
      <c r="C1511" t="s">
        <v>4799</v>
      </c>
      <c r="D1511" t="s">
        <v>4800</v>
      </c>
      <c r="E1511" t="s">
        <v>343</v>
      </c>
      <c r="F1511">
        <v>23</v>
      </c>
      <c r="G1511" t="s">
        <v>344</v>
      </c>
      <c r="H1511">
        <v>30080</v>
      </c>
      <c r="I1511" t="s">
        <v>4801</v>
      </c>
      <c r="J1511" t="s">
        <v>4802</v>
      </c>
      <c r="K1511" t="s">
        <v>4803</v>
      </c>
      <c r="L1511">
        <v>20020517</v>
      </c>
      <c r="M1511" t="s">
        <v>4804</v>
      </c>
      <c r="N1511">
        <v>235056</v>
      </c>
      <c r="P1511">
        <v>2</v>
      </c>
      <c r="Q1511" t="s">
        <v>348</v>
      </c>
      <c r="S1511" t="s">
        <v>541</v>
      </c>
      <c r="X1511" t="s">
        <v>350</v>
      </c>
      <c r="Z1511" t="s">
        <v>351</v>
      </c>
    </row>
    <row r="1512" spans="1:26">
      <c r="A1512" t="s">
        <v>4807</v>
      </c>
      <c r="B1512">
        <v>85093025</v>
      </c>
      <c r="C1512" t="s">
        <v>4805</v>
      </c>
      <c r="D1512" t="s">
        <v>4806</v>
      </c>
      <c r="E1512" t="s">
        <v>343</v>
      </c>
      <c r="F1512">
        <v>23</v>
      </c>
      <c r="G1512" t="s">
        <v>344</v>
      </c>
      <c r="H1512">
        <v>30080</v>
      </c>
      <c r="I1512" t="s">
        <v>4801</v>
      </c>
      <c r="J1512" t="s">
        <v>4802</v>
      </c>
      <c r="K1512" t="s">
        <v>4803</v>
      </c>
      <c r="L1512">
        <v>20011113</v>
      </c>
      <c r="M1512" t="s">
        <v>4807</v>
      </c>
      <c r="N1512">
        <v>235056</v>
      </c>
      <c r="P1512">
        <v>3</v>
      </c>
      <c r="Q1512" t="s">
        <v>348</v>
      </c>
      <c r="S1512" t="s">
        <v>541</v>
      </c>
      <c r="X1512" t="s">
        <v>350</v>
      </c>
      <c r="Z1512" t="s">
        <v>351</v>
      </c>
    </row>
    <row r="1513" spans="1:26">
      <c r="A1513" t="s">
        <v>4810</v>
      </c>
      <c r="B1513">
        <v>97950737</v>
      </c>
      <c r="C1513" t="s">
        <v>4808</v>
      </c>
      <c r="D1513" t="s">
        <v>4809</v>
      </c>
      <c r="E1513" t="s">
        <v>343</v>
      </c>
      <c r="F1513">
        <v>23</v>
      </c>
      <c r="G1513" t="s">
        <v>344</v>
      </c>
      <c r="H1513">
        <v>30080</v>
      </c>
      <c r="I1513" t="s">
        <v>4801</v>
      </c>
      <c r="J1513" t="s">
        <v>4802</v>
      </c>
      <c r="K1513" t="s">
        <v>4803</v>
      </c>
      <c r="L1513">
        <v>20021115</v>
      </c>
      <c r="M1513" t="s">
        <v>4810</v>
      </c>
      <c r="N1513">
        <v>235056</v>
      </c>
      <c r="P1513">
        <v>2</v>
      </c>
      <c r="Q1513" t="s">
        <v>348</v>
      </c>
      <c r="S1513" t="s">
        <v>541</v>
      </c>
      <c r="X1513" t="s">
        <v>350</v>
      </c>
      <c r="Z1513" t="s">
        <v>351</v>
      </c>
    </row>
    <row r="1514" spans="1:26">
      <c r="A1514" t="s">
        <v>4813</v>
      </c>
      <c r="B1514">
        <v>85093328</v>
      </c>
      <c r="C1514" t="s">
        <v>4811</v>
      </c>
      <c r="D1514" t="s">
        <v>4812</v>
      </c>
      <c r="E1514" t="s">
        <v>343</v>
      </c>
      <c r="F1514">
        <v>23</v>
      </c>
      <c r="G1514" t="s">
        <v>344</v>
      </c>
      <c r="H1514">
        <v>30080</v>
      </c>
      <c r="I1514" t="s">
        <v>4801</v>
      </c>
      <c r="J1514" t="s">
        <v>4802</v>
      </c>
      <c r="K1514" t="s">
        <v>4803</v>
      </c>
      <c r="L1514">
        <v>20010930</v>
      </c>
      <c r="M1514" t="s">
        <v>4813</v>
      </c>
      <c r="N1514">
        <v>235056</v>
      </c>
      <c r="P1514">
        <v>3</v>
      </c>
      <c r="Q1514" t="s">
        <v>348</v>
      </c>
      <c r="S1514" t="s">
        <v>541</v>
      </c>
      <c r="X1514" t="s">
        <v>350</v>
      </c>
      <c r="Z1514" t="s">
        <v>351</v>
      </c>
    </row>
    <row r="1515" spans="1:26">
      <c r="A1515" t="s">
        <v>4816</v>
      </c>
      <c r="B1515">
        <v>97951233</v>
      </c>
      <c r="C1515" t="s">
        <v>4814</v>
      </c>
      <c r="D1515" t="s">
        <v>4815</v>
      </c>
      <c r="E1515" t="s">
        <v>360</v>
      </c>
      <c r="F1515">
        <v>23</v>
      </c>
      <c r="G1515" t="s">
        <v>344</v>
      </c>
      <c r="H1515">
        <v>30080</v>
      </c>
      <c r="I1515" t="s">
        <v>4801</v>
      </c>
      <c r="J1515" t="s">
        <v>4802</v>
      </c>
      <c r="K1515" t="s">
        <v>4803</v>
      </c>
      <c r="L1515">
        <v>20030312</v>
      </c>
      <c r="M1515" t="s">
        <v>4816</v>
      </c>
      <c r="N1515">
        <v>235056</v>
      </c>
      <c r="P1515">
        <v>2</v>
      </c>
      <c r="Q1515" t="s">
        <v>348</v>
      </c>
      <c r="S1515" t="s">
        <v>541</v>
      </c>
      <c r="X1515" t="s">
        <v>350</v>
      </c>
      <c r="Z1515" t="s">
        <v>351</v>
      </c>
    </row>
    <row r="1516" spans="1:26">
      <c r="A1516" t="s">
        <v>4819</v>
      </c>
      <c r="B1516">
        <v>85094430</v>
      </c>
      <c r="C1516" t="s">
        <v>4817</v>
      </c>
      <c r="D1516" t="s">
        <v>4818</v>
      </c>
      <c r="E1516" t="s">
        <v>360</v>
      </c>
      <c r="F1516">
        <v>23</v>
      </c>
      <c r="G1516" t="s">
        <v>344</v>
      </c>
      <c r="H1516">
        <v>30080</v>
      </c>
      <c r="I1516" t="s">
        <v>4801</v>
      </c>
      <c r="J1516" t="s">
        <v>4802</v>
      </c>
      <c r="K1516" t="s">
        <v>4803</v>
      </c>
      <c r="L1516">
        <v>20010417</v>
      </c>
      <c r="M1516" t="s">
        <v>4819</v>
      </c>
      <c r="N1516">
        <v>235056</v>
      </c>
      <c r="P1516">
        <v>3</v>
      </c>
      <c r="Q1516" t="s">
        <v>348</v>
      </c>
      <c r="S1516" t="s">
        <v>541</v>
      </c>
      <c r="X1516" t="s">
        <v>350</v>
      </c>
      <c r="Z1516" t="s">
        <v>351</v>
      </c>
    </row>
    <row r="1517" spans="1:26">
      <c r="A1517" t="s">
        <v>4822</v>
      </c>
      <c r="B1517">
        <v>97950838</v>
      </c>
      <c r="C1517" t="s">
        <v>4820</v>
      </c>
      <c r="D1517" t="s">
        <v>4821</v>
      </c>
      <c r="E1517" t="s">
        <v>343</v>
      </c>
      <c r="F1517">
        <v>23</v>
      </c>
      <c r="G1517" t="s">
        <v>344</v>
      </c>
      <c r="H1517">
        <v>30080</v>
      </c>
      <c r="I1517" t="s">
        <v>4801</v>
      </c>
      <c r="J1517" t="s">
        <v>4802</v>
      </c>
      <c r="K1517" t="s">
        <v>4803</v>
      </c>
      <c r="L1517">
        <v>20020806</v>
      </c>
      <c r="M1517" t="s">
        <v>4822</v>
      </c>
      <c r="N1517">
        <v>235056</v>
      </c>
      <c r="P1517">
        <v>2</v>
      </c>
      <c r="Q1517" t="s">
        <v>348</v>
      </c>
      <c r="S1517" t="s">
        <v>541</v>
      </c>
      <c r="X1517" t="s">
        <v>350</v>
      </c>
      <c r="Z1517" t="s">
        <v>351</v>
      </c>
    </row>
    <row r="1518" spans="1:26">
      <c r="A1518" t="s">
        <v>4825</v>
      </c>
      <c r="B1518">
        <v>85093429</v>
      </c>
      <c r="C1518" t="s">
        <v>4823</v>
      </c>
      <c r="D1518" t="s">
        <v>4824</v>
      </c>
      <c r="E1518" t="s">
        <v>343</v>
      </c>
      <c r="F1518">
        <v>23</v>
      </c>
      <c r="G1518" t="s">
        <v>344</v>
      </c>
      <c r="H1518">
        <v>30080</v>
      </c>
      <c r="I1518" t="s">
        <v>4801</v>
      </c>
      <c r="J1518" t="s">
        <v>4802</v>
      </c>
      <c r="K1518" t="s">
        <v>4803</v>
      </c>
      <c r="L1518">
        <v>20020116</v>
      </c>
      <c r="M1518" t="s">
        <v>4825</v>
      </c>
      <c r="N1518">
        <v>235056</v>
      </c>
      <c r="P1518">
        <v>3</v>
      </c>
      <c r="Q1518" t="s">
        <v>348</v>
      </c>
      <c r="S1518" t="s">
        <v>541</v>
      </c>
      <c r="X1518" t="s">
        <v>350</v>
      </c>
      <c r="Z1518" t="s">
        <v>351</v>
      </c>
    </row>
    <row r="1519" spans="1:26">
      <c r="A1519" t="s">
        <v>4828</v>
      </c>
      <c r="B1519">
        <v>85093530</v>
      </c>
      <c r="C1519" t="s">
        <v>4826</v>
      </c>
      <c r="D1519" t="s">
        <v>4827</v>
      </c>
      <c r="E1519" t="s">
        <v>343</v>
      </c>
      <c r="F1519">
        <v>23</v>
      </c>
      <c r="G1519" t="s">
        <v>344</v>
      </c>
      <c r="H1519">
        <v>30080</v>
      </c>
      <c r="I1519" t="s">
        <v>4801</v>
      </c>
      <c r="J1519" t="s">
        <v>4802</v>
      </c>
      <c r="K1519" t="s">
        <v>4803</v>
      </c>
      <c r="L1519">
        <v>20010809</v>
      </c>
      <c r="M1519" t="s">
        <v>4828</v>
      </c>
      <c r="N1519">
        <v>235056</v>
      </c>
      <c r="P1519">
        <v>3</v>
      </c>
      <c r="Q1519" t="s">
        <v>348</v>
      </c>
      <c r="S1519" t="s">
        <v>541</v>
      </c>
      <c r="X1519" t="s">
        <v>350</v>
      </c>
      <c r="Z1519" t="s">
        <v>351</v>
      </c>
    </row>
    <row r="1520" spans="1:26">
      <c r="A1520" t="s">
        <v>4831</v>
      </c>
      <c r="B1520">
        <v>97951536</v>
      </c>
      <c r="C1520" t="s">
        <v>4829</v>
      </c>
      <c r="D1520" t="s">
        <v>4830</v>
      </c>
      <c r="E1520" t="s">
        <v>360</v>
      </c>
      <c r="F1520">
        <v>23</v>
      </c>
      <c r="G1520" t="s">
        <v>344</v>
      </c>
      <c r="H1520">
        <v>30080</v>
      </c>
      <c r="I1520" t="s">
        <v>4801</v>
      </c>
      <c r="J1520" t="s">
        <v>4802</v>
      </c>
      <c r="K1520" t="s">
        <v>4803</v>
      </c>
      <c r="L1520">
        <v>20021230</v>
      </c>
      <c r="M1520" t="s">
        <v>4831</v>
      </c>
      <c r="N1520">
        <v>235056</v>
      </c>
      <c r="P1520">
        <v>2</v>
      </c>
      <c r="Q1520" t="s">
        <v>348</v>
      </c>
      <c r="S1520" t="s">
        <v>541</v>
      </c>
      <c r="X1520" t="s">
        <v>350</v>
      </c>
      <c r="Z1520" t="s">
        <v>351</v>
      </c>
    </row>
    <row r="1521" spans="1:26">
      <c r="A1521" t="s">
        <v>4834</v>
      </c>
      <c r="B1521">
        <v>97951334</v>
      </c>
      <c r="C1521" t="s">
        <v>4832</v>
      </c>
      <c r="D1521" t="s">
        <v>4833</v>
      </c>
      <c r="E1521" t="s">
        <v>360</v>
      </c>
      <c r="F1521">
        <v>23</v>
      </c>
      <c r="G1521" t="s">
        <v>344</v>
      </c>
      <c r="H1521">
        <v>30080</v>
      </c>
      <c r="I1521" t="s">
        <v>4801</v>
      </c>
      <c r="J1521" t="s">
        <v>4802</v>
      </c>
      <c r="K1521" t="s">
        <v>4803</v>
      </c>
      <c r="L1521">
        <v>20030312</v>
      </c>
      <c r="M1521" t="s">
        <v>4834</v>
      </c>
      <c r="N1521">
        <v>235056</v>
      </c>
      <c r="P1521">
        <v>2</v>
      </c>
      <c r="Q1521" t="s">
        <v>348</v>
      </c>
      <c r="S1521" t="s">
        <v>541</v>
      </c>
      <c r="X1521" t="s">
        <v>350</v>
      </c>
      <c r="Z1521" t="s">
        <v>351</v>
      </c>
    </row>
    <row r="1522" spans="1:26">
      <c r="A1522" t="s">
        <v>4836</v>
      </c>
      <c r="B1522">
        <v>83819635</v>
      </c>
      <c r="C1522" t="s">
        <v>4835</v>
      </c>
      <c r="D1522" t="s">
        <v>1116</v>
      </c>
      <c r="E1522" t="s">
        <v>360</v>
      </c>
      <c r="F1522">
        <v>23</v>
      </c>
      <c r="G1522" t="s">
        <v>344</v>
      </c>
      <c r="H1522">
        <v>30080</v>
      </c>
      <c r="I1522" t="s">
        <v>4801</v>
      </c>
      <c r="J1522" t="s">
        <v>4802</v>
      </c>
      <c r="K1522" t="s">
        <v>4803</v>
      </c>
      <c r="L1522">
        <v>20010527</v>
      </c>
      <c r="M1522" t="s">
        <v>4836</v>
      </c>
      <c r="N1522">
        <v>235056</v>
      </c>
      <c r="P1522">
        <v>3</v>
      </c>
      <c r="Q1522" t="s">
        <v>348</v>
      </c>
      <c r="S1522" t="s">
        <v>541</v>
      </c>
      <c r="X1522" t="s">
        <v>350</v>
      </c>
      <c r="Z1522" t="s">
        <v>351</v>
      </c>
    </row>
    <row r="1523" spans="1:26">
      <c r="A1523" t="s">
        <v>4839</v>
      </c>
      <c r="B1523">
        <v>85093227</v>
      </c>
      <c r="C1523" t="s">
        <v>4837</v>
      </c>
      <c r="D1523" t="s">
        <v>4838</v>
      </c>
      <c r="E1523" t="s">
        <v>343</v>
      </c>
      <c r="F1523">
        <v>23</v>
      </c>
      <c r="G1523" t="s">
        <v>344</v>
      </c>
      <c r="H1523">
        <v>30080</v>
      </c>
      <c r="I1523" t="s">
        <v>4801</v>
      </c>
      <c r="J1523" t="s">
        <v>4802</v>
      </c>
      <c r="K1523" t="s">
        <v>4803</v>
      </c>
      <c r="L1523">
        <v>20010706</v>
      </c>
      <c r="M1523" t="s">
        <v>4839</v>
      </c>
      <c r="N1523">
        <v>235056</v>
      </c>
      <c r="P1523">
        <v>3</v>
      </c>
      <c r="Q1523" t="s">
        <v>348</v>
      </c>
      <c r="S1523" t="s">
        <v>541</v>
      </c>
      <c r="X1523" t="s">
        <v>350</v>
      </c>
      <c r="Z1523" t="s">
        <v>351</v>
      </c>
    </row>
    <row r="1524" spans="1:26">
      <c r="A1524" t="s">
        <v>4842</v>
      </c>
      <c r="B1524">
        <v>97951132</v>
      </c>
      <c r="C1524" t="s">
        <v>4840</v>
      </c>
      <c r="D1524" t="s">
        <v>4841</v>
      </c>
      <c r="E1524" t="s">
        <v>343</v>
      </c>
      <c r="F1524">
        <v>23</v>
      </c>
      <c r="G1524" t="s">
        <v>344</v>
      </c>
      <c r="H1524">
        <v>30080</v>
      </c>
      <c r="I1524" t="s">
        <v>4801</v>
      </c>
      <c r="J1524" t="s">
        <v>4802</v>
      </c>
      <c r="K1524" t="s">
        <v>4803</v>
      </c>
      <c r="L1524">
        <v>20021219</v>
      </c>
      <c r="M1524" t="s">
        <v>4842</v>
      </c>
      <c r="N1524">
        <v>235056</v>
      </c>
      <c r="P1524">
        <v>2</v>
      </c>
      <c r="Q1524" t="s">
        <v>348</v>
      </c>
      <c r="S1524" t="s">
        <v>541</v>
      </c>
      <c r="X1524" t="s">
        <v>350</v>
      </c>
      <c r="Z1524" t="s">
        <v>351</v>
      </c>
    </row>
    <row r="1525" spans="1:26">
      <c r="A1525" t="s">
        <v>4845</v>
      </c>
      <c r="B1525">
        <v>85093631</v>
      </c>
      <c r="C1525" t="s">
        <v>4843</v>
      </c>
      <c r="D1525" t="s">
        <v>4844</v>
      </c>
      <c r="E1525" t="s">
        <v>343</v>
      </c>
      <c r="F1525">
        <v>23</v>
      </c>
      <c r="G1525" t="s">
        <v>344</v>
      </c>
      <c r="H1525">
        <v>30080</v>
      </c>
      <c r="I1525" t="s">
        <v>4801</v>
      </c>
      <c r="J1525" t="s">
        <v>4802</v>
      </c>
      <c r="K1525" t="s">
        <v>4803</v>
      </c>
      <c r="L1525">
        <v>20010624</v>
      </c>
      <c r="M1525" t="s">
        <v>4845</v>
      </c>
      <c r="N1525">
        <v>235056</v>
      </c>
      <c r="P1525">
        <v>3</v>
      </c>
      <c r="Q1525" t="s">
        <v>348</v>
      </c>
      <c r="S1525" t="s">
        <v>541</v>
      </c>
      <c r="X1525" t="s">
        <v>350</v>
      </c>
      <c r="Z1525" t="s">
        <v>351</v>
      </c>
    </row>
    <row r="1526" spans="1:26">
      <c r="A1526" t="s">
        <v>4848</v>
      </c>
      <c r="B1526">
        <v>85094531</v>
      </c>
      <c r="C1526" t="s">
        <v>4846</v>
      </c>
      <c r="D1526" t="s">
        <v>4847</v>
      </c>
      <c r="E1526" t="s">
        <v>360</v>
      </c>
      <c r="F1526">
        <v>23</v>
      </c>
      <c r="G1526" t="s">
        <v>344</v>
      </c>
      <c r="H1526">
        <v>30080</v>
      </c>
      <c r="I1526" t="s">
        <v>4801</v>
      </c>
      <c r="J1526" t="s">
        <v>4802</v>
      </c>
      <c r="K1526" t="s">
        <v>4803</v>
      </c>
      <c r="L1526">
        <v>20011102</v>
      </c>
      <c r="M1526" t="s">
        <v>4848</v>
      </c>
      <c r="N1526">
        <v>235056</v>
      </c>
      <c r="P1526">
        <v>3</v>
      </c>
      <c r="Q1526" t="s">
        <v>348</v>
      </c>
      <c r="S1526" t="s">
        <v>541</v>
      </c>
      <c r="X1526" t="s">
        <v>350</v>
      </c>
      <c r="Z1526" t="s">
        <v>351</v>
      </c>
    </row>
    <row r="1527" spans="1:26">
      <c r="A1527" t="s">
        <v>4851</v>
      </c>
      <c r="B1527">
        <v>97951435</v>
      </c>
      <c r="C1527" t="s">
        <v>4849</v>
      </c>
      <c r="D1527" t="s">
        <v>4850</v>
      </c>
      <c r="E1527" t="s">
        <v>360</v>
      </c>
      <c r="F1527">
        <v>23</v>
      </c>
      <c r="G1527" t="s">
        <v>344</v>
      </c>
      <c r="H1527">
        <v>30080</v>
      </c>
      <c r="I1527" t="s">
        <v>4801</v>
      </c>
      <c r="J1527" t="s">
        <v>4802</v>
      </c>
      <c r="K1527" t="s">
        <v>4803</v>
      </c>
      <c r="L1527">
        <v>20021215</v>
      </c>
      <c r="M1527" t="s">
        <v>4851</v>
      </c>
      <c r="N1527">
        <v>235056</v>
      </c>
      <c r="P1527">
        <v>2</v>
      </c>
      <c r="Q1527" t="s">
        <v>348</v>
      </c>
      <c r="S1527" t="s">
        <v>541</v>
      </c>
      <c r="X1527" t="s">
        <v>350</v>
      </c>
      <c r="Z1527" t="s">
        <v>351</v>
      </c>
    </row>
    <row r="1528" spans="1:26">
      <c r="A1528" t="s">
        <v>4854</v>
      </c>
      <c r="B1528">
        <v>97950939</v>
      </c>
      <c r="C1528" t="s">
        <v>4852</v>
      </c>
      <c r="D1528" t="s">
        <v>4853</v>
      </c>
      <c r="E1528" t="s">
        <v>343</v>
      </c>
      <c r="F1528">
        <v>23</v>
      </c>
      <c r="G1528" t="s">
        <v>344</v>
      </c>
      <c r="H1528">
        <v>30080</v>
      </c>
      <c r="I1528" t="s">
        <v>4801</v>
      </c>
      <c r="J1528" t="s">
        <v>4802</v>
      </c>
      <c r="K1528" t="s">
        <v>4803</v>
      </c>
      <c r="L1528">
        <v>20020801</v>
      </c>
      <c r="M1528" t="s">
        <v>4854</v>
      </c>
      <c r="N1528">
        <v>235056</v>
      </c>
      <c r="P1528">
        <v>2</v>
      </c>
      <c r="Q1528" t="s">
        <v>348</v>
      </c>
      <c r="S1528" t="s">
        <v>541</v>
      </c>
      <c r="X1528" t="s">
        <v>350</v>
      </c>
      <c r="Z1528" t="s">
        <v>351</v>
      </c>
    </row>
    <row r="1529" spans="1:26">
      <c r="A1529" t="s">
        <v>4857</v>
      </c>
      <c r="B1529">
        <v>97951637</v>
      </c>
      <c r="C1529" t="s">
        <v>4855</v>
      </c>
      <c r="D1529" t="s">
        <v>4856</v>
      </c>
      <c r="E1529" t="s">
        <v>360</v>
      </c>
      <c r="F1529">
        <v>23</v>
      </c>
      <c r="G1529" t="s">
        <v>344</v>
      </c>
      <c r="H1529">
        <v>30080</v>
      </c>
      <c r="I1529" t="s">
        <v>4801</v>
      </c>
      <c r="J1529" t="s">
        <v>4802</v>
      </c>
      <c r="K1529" t="s">
        <v>4803</v>
      </c>
      <c r="L1529">
        <v>20020805</v>
      </c>
      <c r="M1529" t="s">
        <v>4857</v>
      </c>
      <c r="N1529">
        <v>235056</v>
      </c>
      <c r="P1529">
        <v>2</v>
      </c>
      <c r="Q1529" t="s">
        <v>348</v>
      </c>
      <c r="S1529" t="s">
        <v>541</v>
      </c>
      <c r="X1529" t="s">
        <v>350</v>
      </c>
      <c r="Z1529" t="s">
        <v>351</v>
      </c>
    </row>
    <row r="1530" spans="1:26">
      <c r="A1530" t="s">
        <v>4860</v>
      </c>
      <c r="B1530">
        <v>85094632</v>
      </c>
      <c r="C1530" t="s">
        <v>4858</v>
      </c>
      <c r="D1530" t="s">
        <v>4859</v>
      </c>
      <c r="E1530" t="s">
        <v>360</v>
      </c>
      <c r="F1530">
        <v>23</v>
      </c>
      <c r="G1530" t="s">
        <v>344</v>
      </c>
      <c r="H1530">
        <v>30080</v>
      </c>
      <c r="I1530" t="s">
        <v>4801</v>
      </c>
      <c r="J1530" t="s">
        <v>4802</v>
      </c>
      <c r="K1530" t="s">
        <v>4803</v>
      </c>
      <c r="L1530">
        <v>20020307</v>
      </c>
      <c r="M1530" t="s">
        <v>4860</v>
      </c>
      <c r="N1530">
        <v>235056</v>
      </c>
      <c r="P1530">
        <v>3</v>
      </c>
      <c r="Q1530" t="s">
        <v>348</v>
      </c>
      <c r="S1530" t="s">
        <v>541</v>
      </c>
      <c r="X1530" t="s">
        <v>350</v>
      </c>
      <c r="Z1530" t="s">
        <v>351</v>
      </c>
    </row>
    <row r="1531" spans="1:26">
      <c r="A1531" t="s">
        <v>4863</v>
      </c>
      <c r="B1531">
        <v>97951031</v>
      </c>
      <c r="C1531" t="s">
        <v>4861</v>
      </c>
      <c r="D1531" t="s">
        <v>4862</v>
      </c>
      <c r="E1531" t="s">
        <v>343</v>
      </c>
      <c r="F1531">
        <v>23</v>
      </c>
      <c r="G1531" t="s">
        <v>344</v>
      </c>
      <c r="H1531">
        <v>30080</v>
      </c>
      <c r="I1531" t="s">
        <v>4801</v>
      </c>
      <c r="J1531" t="s">
        <v>4802</v>
      </c>
      <c r="K1531" t="s">
        <v>4803</v>
      </c>
      <c r="L1531">
        <v>20030220</v>
      </c>
      <c r="M1531" t="s">
        <v>4863</v>
      </c>
      <c r="N1531">
        <v>235056</v>
      </c>
      <c r="P1531">
        <v>2</v>
      </c>
      <c r="Q1531" t="s">
        <v>348</v>
      </c>
      <c r="S1531" t="s">
        <v>541</v>
      </c>
      <c r="X1531" t="s">
        <v>350</v>
      </c>
      <c r="Z1531" t="s">
        <v>351</v>
      </c>
    </row>
    <row r="1532" spans="1:26">
      <c r="A1532" t="s">
        <v>4866</v>
      </c>
      <c r="B1532">
        <v>97951738</v>
      </c>
      <c r="C1532" t="s">
        <v>4864</v>
      </c>
      <c r="D1532" t="s">
        <v>4865</v>
      </c>
      <c r="E1532" t="s">
        <v>360</v>
      </c>
      <c r="F1532">
        <v>23</v>
      </c>
      <c r="G1532" t="s">
        <v>344</v>
      </c>
      <c r="H1532">
        <v>30080</v>
      </c>
      <c r="I1532" t="s">
        <v>4801</v>
      </c>
      <c r="J1532" t="s">
        <v>4802</v>
      </c>
      <c r="K1532" t="s">
        <v>4803</v>
      </c>
      <c r="L1532">
        <v>20020406</v>
      </c>
      <c r="M1532" t="s">
        <v>4866</v>
      </c>
      <c r="N1532">
        <v>235056</v>
      </c>
      <c r="P1532">
        <v>2</v>
      </c>
      <c r="Q1532" t="s">
        <v>348</v>
      </c>
      <c r="S1532" t="s">
        <v>541</v>
      </c>
      <c r="X1532" t="s">
        <v>350</v>
      </c>
      <c r="Z1532" t="s">
        <v>351</v>
      </c>
    </row>
    <row r="1533" spans="1:26">
      <c r="A1533" t="s">
        <v>4869</v>
      </c>
      <c r="B1533">
        <v>85094228</v>
      </c>
      <c r="C1533" t="s">
        <v>4867</v>
      </c>
      <c r="D1533" t="s">
        <v>4868</v>
      </c>
      <c r="E1533" t="s">
        <v>360</v>
      </c>
      <c r="F1533">
        <v>23</v>
      </c>
      <c r="G1533" t="s">
        <v>344</v>
      </c>
      <c r="H1533">
        <v>30080</v>
      </c>
      <c r="I1533" t="s">
        <v>4801</v>
      </c>
      <c r="J1533" t="s">
        <v>4802</v>
      </c>
      <c r="K1533" t="s">
        <v>4803</v>
      </c>
      <c r="L1533">
        <v>20011029</v>
      </c>
      <c r="M1533" t="s">
        <v>4869</v>
      </c>
      <c r="N1533">
        <v>235056</v>
      </c>
      <c r="P1533">
        <v>3</v>
      </c>
      <c r="Q1533" t="s">
        <v>348</v>
      </c>
      <c r="S1533" t="s">
        <v>541</v>
      </c>
      <c r="X1533" t="s">
        <v>350</v>
      </c>
      <c r="Z1533" t="s">
        <v>351</v>
      </c>
    </row>
    <row r="1534" spans="1:26">
      <c r="A1534" t="s">
        <v>4872</v>
      </c>
      <c r="B1534">
        <v>85094733</v>
      </c>
      <c r="C1534" t="s">
        <v>4870</v>
      </c>
      <c r="D1534" t="s">
        <v>4871</v>
      </c>
      <c r="E1534" t="s">
        <v>360</v>
      </c>
      <c r="F1534">
        <v>23</v>
      </c>
      <c r="G1534" t="s">
        <v>344</v>
      </c>
      <c r="H1534">
        <v>30080</v>
      </c>
      <c r="I1534" t="s">
        <v>4801</v>
      </c>
      <c r="J1534" t="s">
        <v>4802</v>
      </c>
      <c r="K1534" t="s">
        <v>4803</v>
      </c>
      <c r="L1534">
        <v>20010928</v>
      </c>
      <c r="M1534" t="s">
        <v>4872</v>
      </c>
      <c r="N1534">
        <v>235056</v>
      </c>
      <c r="P1534">
        <v>3</v>
      </c>
      <c r="Q1534" t="s">
        <v>348</v>
      </c>
      <c r="S1534" t="s">
        <v>541</v>
      </c>
      <c r="X1534" t="s">
        <v>350</v>
      </c>
      <c r="Z1534" t="s">
        <v>351</v>
      </c>
    </row>
    <row r="1535" spans="1:26">
      <c r="A1535" t="s">
        <v>4875</v>
      </c>
      <c r="B1535">
        <v>85094329</v>
      </c>
      <c r="C1535" t="s">
        <v>4873</v>
      </c>
      <c r="D1535" t="s">
        <v>4874</v>
      </c>
      <c r="E1535" t="s">
        <v>360</v>
      </c>
      <c r="F1535">
        <v>23</v>
      </c>
      <c r="G1535" t="s">
        <v>344</v>
      </c>
      <c r="H1535">
        <v>30080</v>
      </c>
      <c r="I1535" t="s">
        <v>4801</v>
      </c>
      <c r="J1535" t="s">
        <v>4802</v>
      </c>
      <c r="K1535" t="s">
        <v>4803</v>
      </c>
      <c r="L1535">
        <v>20010928</v>
      </c>
      <c r="M1535" t="s">
        <v>4875</v>
      </c>
      <c r="N1535">
        <v>235056</v>
      </c>
      <c r="P1535">
        <v>3</v>
      </c>
      <c r="Q1535" t="s">
        <v>348</v>
      </c>
      <c r="S1535" t="s">
        <v>541</v>
      </c>
      <c r="X1535" t="s">
        <v>350</v>
      </c>
      <c r="Z1535" t="s">
        <v>351</v>
      </c>
    </row>
    <row r="1536" spans="1:26">
      <c r="A1536" t="s">
        <v>4881</v>
      </c>
      <c r="B1536">
        <v>79191128</v>
      </c>
      <c r="C1536" t="s">
        <v>4876</v>
      </c>
      <c r="D1536" t="s">
        <v>4877</v>
      </c>
      <c r="E1536" t="s">
        <v>343</v>
      </c>
      <c r="F1536">
        <v>23</v>
      </c>
      <c r="G1536" t="s">
        <v>344</v>
      </c>
      <c r="H1536">
        <v>28031</v>
      </c>
      <c r="I1536" t="s">
        <v>4878</v>
      </c>
      <c r="J1536" t="s">
        <v>4879</v>
      </c>
      <c r="K1536" t="s">
        <v>4880</v>
      </c>
      <c r="L1536">
        <v>20020201</v>
      </c>
      <c r="M1536" t="s">
        <v>4881</v>
      </c>
      <c r="N1536">
        <v>235026</v>
      </c>
      <c r="P1536">
        <v>3</v>
      </c>
      <c r="Q1536" t="s">
        <v>348</v>
      </c>
      <c r="S1536" t="s">
        <v>541</v>
      </c>
      <c r="X1536" t="s">
        <v>350</v>
      </c>
      <c r="Z1536" t="s">
        <v>351</v>
      </c>
    </row>
    <row r="1537" spans="1:26">
      <c r="A1537" t="s">
        <v>4884</v>
      </c>
      <c r="B1537">
        <v>76269333</v>
      </c>
      <c r="C1537" t="s">
        <v>4882</v>
      </c>
      <c r="D1537" t="s">
        <v>4883</v>
      </c>
      <c r="E1537" t="s">
        <v>360</v>
      </c>
      <c r="F1537">
        <v>23</v>
      </c>
      <c r="G1537" t="s">
        <v>344</v>
      </c>
      <c r="H1537">
        <v>28031</v>
      </c>
      <c r="I1537" t="s">
        <v>4878</v>
      </c>
      <c r="J1537" t="s">
        <v>4879</v>
      </c>
      <c r="K1537" t="s">
        <v>4880</v>
      </c>
      <c r="L1537">
        <v>20010704</v>
      </c>
      <c r="M1537" t="s">
        <v>4884</v>
      </c>
      <c r="N1537">
        <v>235026</v>
      </c>
      <c r="P1537">
        <v>3</v>
      </c>
      <c r="Q1537" t="s">
        <v>348</v>
      </c>
      <c r="S1537" t="s">
        <v>541</v>
      </c>
      <c r="X1537" t="s">
        <v>350</v>
      </c>
      <c r="Z1537" t="s">
        <v>351</v>
      </c>
    </row>
    <row r="1538" spans="1:26">
      <c r="A1538" t="s">
        <v>4887</v>
      </c>
      <c r="B1538">
        <v>87347029</v>
      </c>
      <c r="C1538" t="s">
        <v>4885</v>
      </c>
      <c r="D1538" t="s">
        <v>4886</v>
      </c>
      <c r="E1538" t="s">
        <v>343</v>
      </c>
      <c r="F1538">
        <v>23</v>
      </c>
      <c r="G1538" t="s">
        <v>344</v>
      </c>
      <c r="H1538">
        <v>28031</v>
      </c>
      <c r="I1538" t="s">
        <v>4878</v>
      </c>
      <c r="J1538" t="s">
        <v>4879</v>
      </c>
      <c r="K1538" t="s">
        <v>4880</v>
      </c>
      <c r="L1538">
        <v>20021011</v>
      </c>
      <c r="M1538" t="s">
        <v>4887</v>
      </c>
      <c r="N1538">
        <v>235026</v>
      </c>
      <c r="P1538">
        <v>2</v>
      </c>
      <c r="Q1538" t="s">
        <v>348</v>
      </c>
      <c r="S1538" t="s">
        <v>541</v>
      </c>
      <c r="X1538" t="s">
        <v>350</v>
      </c>
      <c r="Z1538" t="s">
        <v>351</v>
      </c>
    </row>
    <row r="1539" spans="1:26">
      <c r="A1539" t="s">
        <v>4890</v>
      </c>
      <c r="B1539">
        <v>87347130</v>
      </c>
      <c r="C1539" t="s">
        <v>4888</v>
      </c>
      <c r="D1539" t="s">
        <v>4889</v>
      </c>
      <c r="E1539" t="s">
        <v>360</v>
      </c>
      <c r="F1539">
        <v>23</v>
      </c>
      <c r="G1539" t="s">
        <v>344</v>
      </c>
      <c r="H1539">
        <v>28031</v>
      </c>
      <c r="I1539" t="s">
        <v>4878</v>
      </c>
      <c r="J1539" t="s">
        <v>4879</v>
      </c>
      <c r="K1539" t="s">
        <v>4880</v>
      </c>
      <c r="L1539">
        <v>20021020</v>
      </c>
      <c r="M1539" t="s">
        <v>4890</v>
      </c>
      <c r="N1539">
        <v>235026</v>
      </c>
      <c r="P1539">
        <v>2</v>
      </c>
      <c r="Q1539" t="s">
        <v>348</v>
      </c>
      <c r="S1539" t="s">
        <v>541</v>
      </c>
      <c r="X1539" t="s">
        <v>350</v>
      </c>
      <c r="Z1539" t="s">
        <v>351</v>
      </c>
    </row>
    <row r="1540" spans="1:26">
      <c r="A1540" t="s">
        <v>4893</v>
      </c>
      <c r="B1540">
        <v>76270527</v>
      </c>
      <c r="C1540" t="s">
        <v>4891</v>
      </c>
      <c r="D1540" t="s">
        <v>4892</v>
      </c>
      <c r="E1540" t="s">
        <v>343</v>
      </c>
      <c r="F1540">
        <v>23</v>
      </c>
      <c r="G1540" t="s">
        <v>344</v>
      </c>
      <c r="H1540">
        <v>28031</v>
      </c>
      <c r="I1540" t="s">
        <v>4878</v>
      </c>
      <c r="J1540" t="s">
        <v>4879</v>
      </c>
      <c r="K1540" t="s">
        <v>4880</v>
      </c>
      <c r="L1540">
        <v>20010914</v>
      </c>
      <c r="M1540" t="s">
        <v>4893</v>
      </c>
      <c r="N1540">
        <v>235026</v>
      </c>
      <c r="P1540">
        <v>3</v>
      </c>
      <c r="Q1540" t="s">
        <v>348</v>
      </c>
      <c r="S1540" t="s">
        <v>541</v>
      </c>
      <c r="X1540" t="s">
        <v>350</v>
      </c>
      <c r="Z1540" t="s">
        <v>351</v>
      </c>
    </row>
    <row r="1541" spans="1:26">
      <c r="A1541" t="s">
        <v>4896</v>
      </c>
      <c r="B1541">
        <v>87347231</v>
      </c>
      <c r="C1541" t="s">
        <v>4894</v>
      </c>
      <c r="D1541" t="s">
        <v>4895</v>
      </c>
      <c r="E1541" t="s">
        <v>343</v>
      </c>
      <c r="F1541">
        <v>23</v>
      </c>
      <c r="G1541" t="s">
        <v>344</v>
      </c>
      <c r="H1541">
        <v>28031</v>
      </c>
      <c r="I1541" t="s">
        <v>4878</v>
      </c>
      <c r="J1541" t="s">
        <v>4879</v>
      </c>
      <c r="K1541" t="s">
        <v>4880</v>
      </c>
      <c r="L1541">
        <v>20021027</v>
      </c>
      <c r="M1541" t="s">
        <v>4896</v>
      </c>
      <c r="N1541">
        <v>235026</v>
      </c>
      <c r="P1541">
        <v>2</v>
      </c>
      <c r="Q1541" t="s">
        <v>348</v>
      </c>
      <c r="S1541" t="s">
        <v>541</v>
      </c>
      <c r="X1541" t="s">
        <v>350</v>
      </c>
      <c r="Z1541" t="s">
        <v>351</v>
      </c>
    </row>
    <row r="1542" spans="1:26">
      <c r="A1542" t="s">
        <v>4899</v>
      </c>
      <c r="B1542">
        <v>76269636</v>
      </c>
      <c r="C1542" t="s">
        <v>4897</v>
      </c>
      <c r="D1542" t="s">
        <v>4898</v>
      </c>
      <c r="E1542" t="s">
        <v>360</v>
      </c>
      <c r="F1542">
        <v>23</v>
      </c>
      <c r="G1542" t="s">
        <v>344</v>
      </c>
      <c r="H1542">
        <v>28031</v>
      </c>
      <c r="I1542" t="s">
        <v>4878</v>
      </c>
      <c r="J1542" t="s">
        <v>4879</v>
      </c>
      <c r="K1542" t="s">
        <v>4880</v>
      </c>
      <c r="L1542">
        <v>20010615</v>
      </c>
      <c r="M1542" t="s">
        <v>4899</v>
      </c>
      <c r="N1542">
        <v>235026</v>
      </c>
      <c r="P1542">
        <v>3</v>
      </c>
      <c r="Q1542" t="s">
        <v>348</v>
      </c>
      <c r="S1542" t="s">
        <v>541</v>
      </c>
      <c r="X1542" t="s">
        <v>350</v>
      </c>
      <c r="Z1542" t="s">
        <v>351</v>
      </c>
    </row>
    <row r="1543" spans="1:26">
      <c r="A1543" t="s">
        <v>4902</v>
      </c>
      <c r="B1543">
        <v>76270729</v>
      </c>
      <c r="C1543" t="s">
        <v>4900</v>
      </c>
      <c r="D1543" t="s">
        <v>4901</v>
      </c>
      <c r="E1543" t="s">
        <v>343</v>
      </c>
      <c r="F1543">
        <v>23</v>
      </c>
      <c r="G1543" t="s">
        <v>344</v>
      </c>
      <c r="H1543">
        <v>28031</v>
      </c>
      <c r="I1543" t="s">
        <v>4878</v>
      </c>
      <c r="J1543" t="s">
        <v>4879</v>
      </c>
      <c r="K1543" t="s">
        <v>4880</v>
      </c>
      <c r="L1543">
        <v>20010822</v>
      </c>
      <c r="M1543" t="s">
        <v>4902</v>
      </c>
      <c r="N1543">
        <v>235026</v>
      </c>
      <c r="P1543">
        <v>3</v>
      </c>
      <c r="Q1543" t="s">
        <v>348</v>
      </c>
      <c r="S1543" t="s">
        <v>541</v>
      </c>
      <c r="X1543" t="s">
        <v>350</v>
      </c>
      <c r="Z1543" t="s">
        <v>351</v>
      </c>
    </row>
    <row r="1544" spans="1:26">
      <c r="A1544" t="s">
        <v>4905</v>
      </c>
      <c r="B1544">
        <v>87347332</v>
      </c>
      <c r="C1544" t="s">
        <v>4903</v>
      </c>
      <c r="D1544" t="s">
        <v>4904</v>
      </c>
      <c r="E1544" t="s">
        <v>343</v>
      </c>
      <c r="F1544">
        <v>23</v>
      </c>
      <c r="G1544" t="s">
        <v>344</v>
      </c>
      <c r="H1544">
        <v>28031</v>
      </c>
      <c r="I1544" t="s">
        <v>4878</v>
      </c>
      <c r="J1544" t="s">
        <v>4879</v>
      </c>
      <c r="K1544" t="s">
        <v>4880</v>
      </c>
      <c r="L1544">
        <v>20020601</v>
      </c>
      <c r="M1544" t="s">
        <v>4905</v>
      </c>
      <c r="N1544">
        <v>235026</v>
      </c>
      <c r="P1544">
        <v>2</v>
      </c>
      <c r="Q1544" t="s">
        <v>348</v>
      </c>
      <c r="S1544" t="s">
        <v>541</v>
      </c>
      <c r="X1544" t="s">
        <v>350</v>
      </c>
      <c r="Z1544" t="s">
        <v>351</v>
      </c>
    </row>
    <row r="1545" spans="1:26">
      <c r="A1545" t="s">
        <v>4908</v>
      </c>
      <c r="B1545">
        <v>76269939</v>
      </c>
      <c r="C1545" t="s">
        <v>4906</v>
      </c>
      <c r="D1545" t="s">
        <v>4907</v>
      </c>
      <c r="E1545" t="s">
        <v>360</v>
      </c>
      <c r="F1545">
        <v>23</v>
      </c>
      <c r="G1545" t="s">
        <v>344</v>
      </c>
      <c r="H1545">
        <v>28031</v>
      </c>
      <c r="I1545" t="s">
        <v>4878</v>
      </c>
      <c r="J1545" t="s">
        <v>4879</v>
      </c>
      <c r="K1545" t="s">
        <v>4880</v>
      </c>
      <c r="L1545">
        <v>20020322</v>
      </c>
      <c r="M1545" t="s">
        <v>4908</v>
      </c>
      <c r="N1545">
        <v>235026</v>
      </c>
      <c r="P1545">
        <v>3</v>
      </c>
      <c r="Q1545" t="s">
        <v>348</v>
      </c>
      <c r="S1545" t="s">
        <v>541</v>
      </c>
      <c r="X1545" t="s">
        <v>350</v>
      </c>
      <c r="Z1545" t="s">
        <v>351</v>
      </c>
    </row>
    <row r="1546" spans="1:26">
      <c r="A1546" t="s">
        <v>4911</v>
      </c>
      <c r="B1546">
        <v>96741532</v>
      </c>
      <c r="C1546" t="s">
        <v>4909</v>
      </c>
      <c r="D1546" t="s">
        <v>4910</v>
      </c>
      <c r="E1546" t="s">
        <v>343</v>
      </c>
      <c r="F1546">
        <v>23</v>
      </c>
      <c r="G1546" t="s">
        <v>344</v>
      </c>
      <c r="H1546">
        <v>28031</v>
      </c>
      <c r="I1546" t="s">
        <v>4878</v>
      </c>
      <c r="J1546" t="s">
        <v>4879</v>
      </c>
      <c r="K1546" t="s">
        <v>4880</v>
      </c>
      <c r="L1546">
        <v>20010707</v>
      </c>
      <c r="M1546" t="s">
        <v>4911</v>
      </c>
      <c r="N1546">
        <v>235026</v>
      </c>
      <c r="P1546">
        <v>3</v>
      </c>
      <c r="Q1546" t="s">
        <v>348</v>
      </c>
      <c r="S1546" t="s">
        <v>541</v>
      </c>
      <c r="X1546" t="s">
        <v>350</v>
      </c>
      <c r="Z1546" t="s">
        <v>351</v>
      </c>
    </row>
    <row r="1547" spans="1:26">
      <c r="A1547" t="s">
        <v>4913</v>
      </c>
      <c r="B1547">
        <v>87346432</v>
      </c>
      <c r="C1547" t="s">
        <v>4912</v>
      </c>
      <c r="D1547" t="s">
        <v>756</v>
      </c>
      <c r="E1547" t="s">
        <v>360</v>
      </c>
      <c r="F1547">
        <v>23</v>
      </c>
      <c r="G1547" t="s">
        <v>344</v>
      </c>
      <c r="H1547">
        <v>28031</v>
      </c>
      <c r="I1547" t="s">
        <v>4878</v>
      </c>
      <c r="J1547" t="s">
        <v>4879</v>
      </c>
      <c r="K1547" t="s">
        <v>4880</v>
      </c>
      <c r="L1547">
        <v>20021104</v>
      </c>
      <c r="M1547" t="s">
        <v>4913</v>
      </c>
      <c r="N1547">
        <v>235026</v>
      </c>
      <c r="P1547">
        <v>2</v>
      </c>
      <c r="Q1547" t="s">
        <v>348</v>
      </c>
      <c r="S1547" t="s">
        <v>541</v>
      </c>
      <c r="X1547" t="s">
        <v>350</v>
      </c>
      <c r="Z1547" t="s">
        <v>351</v>
      </c>
    </row>
    <row r="1548" spans="1:26">
      <c r="A1548" t="s">
        <v>4916</v>
      </c>
      <c r="B1548">
        <v>87347433</v>
      </c>
      <c r="C1548" t="s">
        <v>4914</v>
      </c>
      <c r="D1548" t="s">
        <v>4915</v>
      </c>
      <c r="E1548" t="s">
        <v>343</v>
      </c>
      <c r="F1548">
        <v>23</v>
      </c>
      <c r="G1548" t="s">
        <v>344</v>
      </c>
      <c r="H1548">
        <v>28031</v>
      </c>
      <c r="I1548" t="s">
        <v>4878</v>
      </c>
      <c r="J1548" t="s">
        <v>4879</v>
      </c>
      <c r="K1548" t="s">
        <v>4880</v>
      </c>
      <c r="L1548">
        <v>20020403</v>
      </c>
      <c r="M1548" t="s">
        <v>4916</v>
      </c>
      <c r="N1548">
        <v>235026</v>
      </c>
      <c r="P1548">
        <v>2</v>
      </c>
      <c r="Q1548" t="s">
        <v>348</v>
      </c>
      <c r="S1548" t="s">
        <v>541</v>
      </c>
      <c r="X1548" t="s">
        <v>350</v>
      </c>
      <c r="Z1548" t="s">
        <v>351</v>
      </c>
    </row>
    <row r="1549" spans="1:26">
      <c r="A1549" t="s">
        <v>4919</v>
      </c>
      <c r="B1549">
        <v>76270830</v>
      </c>
      <c r="C1549" t="s">
        <v>4917</v>
      </c>
      <c r="D1549" t="s">
        <v>4918</v>
      </c>
      <c r="E1549" t="s">
        <v>343</v>
      </c>
      <c r="F1549">
        <v>23</v>
      </c>
      <c r="G1549" t="s">
        <v>344</v>
      </c>
      <c r="H1549">
        <v>28031</v>
      </c>
      <c r="I1549" t="s">
        <v>4878</v>
      </c>
      <c r="J1549" t="s">
        <v>4879</v>
      </c>
      <c r="K1549" t="s">
        <v>4880</v>
      </c>
      <c r="L1549">
        <v>20010516</v>
      </c>
      <c r="M1549" t="s">
        <v>4919</v>
      </c>
      <c r="N1549">
        <v>235026</v>
      </c>
      <c r="P1549">
        <v>3</v>
      </c>
      <c r="Q1549" t="s">
        <v>348</v>
      </c>
      <c r="S1549" t="s">
        <v>541</v>
      </c>
      <c r="X1549" t="s">
        <v>350</v>
      </c>
      <c r="Z1549" t="s">
        <v>351</v>
      </c>
    </row>
    <row r="1550" spans="1:26">
      <c r="A1550" t="s">
        <v>4922</v>
      </c>
      <c r="B1550">
        <v>87346533</v>
      </c>
      <c r="C1550" t="s">
        <v>4920</v>
      </c>
      <c r="D1550" t="s">
        <v>4921</v>
      </c>
      <c r="E1550" t="s">
        <v>343</v>
      </c>
      <c r="F1550">
        <v>23</v>
      </c>
      <c r="G1550" t="s">
        <v>344</v>
      </c>
      <c r="H1550">
        <v>28031</v>
      </c>
      <c r="I1550" t="s">
        <v>4878</v>
      </c>
      <c r="J1550" t="s">
        <v>4879</v>
      </c>
      <c r="K1550" t="s">
        <v>4880</v>
      </c>
      <c r="L1550">
        <v>20021114</v>
      </c>
      <c r="M1550" t="s">
        <v>4922</v>
      </c>
      <c r="N1550">
        <v>235026</v>
      </c>
      <c r="P1550">
        <v>2</v>
      </c>
      <c r="Q1550" t="s">
        <v>348</v>
      </c>
      <c r="S1550" t="s">
        <v>541</v>
      </c>
      <c r="X1550" t="s">
        <v>350</v>
      </c>
      <c r="Z1550" t="s">
        <v>351</v>
      </c>
    </row>
    <row r="1551" spans="1:26">
      <c r="A1551" t="s">
        <v>4925</v>
      </c>
      <c r="B1551">
        <v>87346634</v>
      </c>
      <c r="C1551" t="s">
        <v>4923</v>
      </c>
      <c r="D1551" t="s">
        <v>4924</v>
      </c>
      <c r="E1551" t="s">
        <v>343</v>
      </c>
      <c r="F1551">
        <v>23</v>
      </c>
      <c r="G1551" t="s">
        <v>344</v>
      </c>
      <c r="H1551">
        <v>28031</v>
      </c>
      <c r="I1551" t="s">
        <v>4878</v>
      </c>
      <c r="J1551" t="s">
        <v>4879</v>
      </c>
      <c r="K1551" t="s">
        <v>4880</v>
      </c>
      <c r="L1551">
        <v>20030118</v>
      </c>
      <c r="M1551" t="s">
        <v>4925</v>
      </c>
      <c r="N1551">
        <v>235026</v>
      </c>
      <c r="P1551">
        <v>2</v>
      </c>
      <c r="Q1551" t="s">
        <v>348</v>
      </c>
      <c r="S1551" t="s">
        <v>541</v>
      </c>
      <c r="X1551" t="s">
        <v>350</v>
      </c>
      <c r="Z1551" t="s">
        <v>351</v>
      </c>
    </row>
    <row r="1552" spans="1:26">
      <c r="A1552" t="s">
        <v>4928</v>
      </c>
      <c r="B1552">
        <v>76269737</v>
      </c>
      <c r="C1552" t="s">
        <v>4926</v>
      </c>
      <c r="D1552" t="s">
        <v>4927</v>
      </c>
      <c r="E1552" t="s">
        <v>360</v>
      </c>
      <c r="F1552">
        <v>23</v>
      </c>
      <c r="G1552" t="s">
        <v>344</v>
      </c>
      <c r="H1552">
        <v>28031</v>
      </c>
      <c r="I1552" t="s">
        <v>4878</v>
      </c>
      <c r="J1552" t="s">
        <v>4879</v>
      </c>
      <c r="K1552" t="s">
        <v>4880</v>
      </c>
      <c r="L1552">
        <v>20010718</v>
      </c>
      <c r="M1552" t="s">
        <v>4928</v>
      </c>
      <c r="N1552">
        <v>235026</v>
      </c>
      <c r="P1552">
        <v>3</v>
      </c>
      <c r="Q1552" t="s">
        <v>348</v>
      </c>
      <c r="S1552" t="s">
        <v>541</v>
      </c>
      <c r="X1552" t="s">
        <v>350</v>
      </c>
      <c r="Z1552" t="s">
        <v>351</v>
      </c>
    </row>
    <row r="1553" spans="1:26">
      <c r="A1553" t="s">
        <v>4931</v>
      </c>
      <c r="B1553">
        <v>87346331</v>
      </c>
      <c r="C1553" t="s">
        <v>4929</v>
      </c>
      <c r="D1553" t="s">
        <v>4930</v>
      </c>
      <c r="E1553" t="s">
        <v>343</v>
      </c>
      <c r="F1553">
        <v>23</v>
      </c>
      <c r="G1553" t="s">
        <v>344</v>
      </c>
      <c r="H1553">
        <v>28031</v>
      </c>
      <c r="I1553" t="s">
        <v>4878</v>
      </c>
      <c r="J1553" t="s">
        <v>4879</v>
      </c>
      <c r="K1553" t="s">
        <v>4880</v>
      </c>
      <c r="L1553">
        <v>20020201</v>
      </c>
      <c r="M1553" t="s">
        <v>4931</v>
      </c>
      <c r="N1553">
        <v>235026</v>
      </c>
      <c r="P1553">
        <v>3</v>
      </c>
      <c r="Q1553" t="s">
        <v>348</v>
      </c>
      <c r="S1553" t="s">
        <v>541</v>
      </c>
      <c r="X1553" t="s">
        <v>350</v>
      </c>
      <c r="Z1553" t="s">
        <v>351</v>
      </c>
    </row>
    <row r="1554" spans="1:26">
      <c r="A1554" t="s">
        <v>4933</v>
      </c>
      <c r="B1554">
        <v>76270022</v>
      </c>
      <c r="C1554" t="s">
        <v>4932</v>
      </c>
      <c r="D1554" t="s">
        <v>2978</v>
      </c>
      <c r="E1554" t="s">
        <v>360</v>
      </c>
      <c r="F1554">
        <v>23</v>
      </c>
      <c r="G1554" t="s">
        <v>344</v>
      </c>
      <c r="H1554">
        <v>28031</v>
      </c>
      <c r="I1554" t="s">
        <v>4878</v>
      </c>
      <c r="J1554" t="s">
        <v>4879</v>
      </c>
      <c r="K1554" t="s">
        <v>4880</v>
      </c>
      <c r="L1554">
        <v>20010926</v>
      </c>
      <c r="M1554" t="s">
        <v>4933</v>
      </c>
      <c r="N1554">
        <v>235026</v>
      </c>
      <c r="P1554">
        <v>3</v>
      </c>
      <c r="Q1554" t="s">
        <v>348</v>
      </c>
      <c r="S1554" t="s">
        <v>541</v>
      </c>
      <c r="X1554" t="s">
        <v>350</v>
      </c>
      <c r="Z1554" t="s">
        <v>351</v>
      </c>
    </row>
    <row r="1555" spans="1:26">
      <c r="A1555" t="s">
        <v>4936</v>
      </c>
      <c r="B1555">
        <v>76269434</v>
      </c>
      <c r="C1555" t="s">
        <v>4934</v>
      </c>
      <c r="D1555" t="s">
        <v>4935</v>
      </c>
      <c r="E1555" t="s">
        <v>360</v>
      </c>
      <c r="F1555">
        <v>23</v>
      </c>
      <c r="G1555" t="s">
        <v>344</v>
      </c>
      <c r="H1555">
        <v>28031</v>
      </c>
      <c r="I1555" t="s">
        <v>4878</v>
      </c>
      <c r="J1555" t="s">
        <v>4879</v>
      </c>
      <c r="K1555" t="s">
        <v>4880</v>
      </c>
      <c r="L1555">
        <v>20020317</v>
      </c>
      <c r="M1555" t="s">
        <v>4936</v>
      </c>
      <c r="N1555">
        <v>235026</v>
      </c>
      <c r="P1555">
        <v>3</v>
      </c>
      <c r="Q1555" t="s">
        <v>348</v>
      </c>
      <c r="S1555" t="s">
        <v>541</v>
      </c>
      <c r="X1555" t="s">
        <v>350</v>
      </c>
      <c r="Z1555" t="s">
        <v>351</v>
      </c>
    </row>
    <row r="1556" spans="1:26">
      <c r="A1556" t="s">
        <v>4939</v>
      </c>
      <c r="B1556">
        <v>76270628</v>
      </c>
      <c r="C1556" t="s">
        <v>4937</v>
      </c>
      <c r="D1556" t="s">
        <v>4938</v>
      </c>
      <c r="E1556" t="s">
        <v>343</v>
      </c>
      <c r="F1556">
        <v>23</v>
      </c>
      <c r="G1556" t="s">
        <v>344</v>
      </c>
      <c r="H1556">
        <v>28031</v>
      </c>
      <c r="I1556" t="s">
        <v>4878</v>
      </c>
      <c r="J1556" t="s">
        <v>4879</v>
      </c>
      <c r="K1556" t="s">
        <v>4880</v>
      </c>
      <c r="L1556">
        <v>20010927</v>
      </c>
      <c r="M1556" t="s">
        <v>4939</v>
      </c>
      <c r="N1556">
        <v>235026</v>
      </c>
      <c r="P1556">
        <v>3</v>
      </c>
      <c r="Q1556" t="s">
        <v>348</v>
      </c>
      <c r="S1556" t="s">
        <v>541</v>
      </c>
      <c r="X1556" t="s">
        <v>350</v>
      </c>
      <c r="Z1556" t="s">
        <v>351</v>
      </c>
    </row>
    <row r="1557" spans="1:26">
      <c r="A1557" t="s">
        <v>4942</v>
      </c>
      <c r="B1557">
        <v>76269838</v>
      </c>
      <c r="C1557" t="s">
        <v>4940</v>
      </c>
      <c r="D1557" t="s">
        <v>4941</v>
      </c>
      <c r="E1557" t="s">
        <v>360</v>
      </c>
      <c r="F1557">
        <v>23</v>
      </c>
      <c r="G1557" t="s">
        <v>344</v>
      </c>
      <c r="H1557">
        <v>28031</v>
      </c>
      <c r="I1557" t="s">
        <v>4878</v>
      </c>
      <c r="J1557" t="s">
        <v>4879</v>
      </c>
      <c r="K1557" t="s">
        <v>4880</v>
      </c>
      <c r="L1557">
        <v>20011024</v>
      </c>
      <c r="M1557" t="s">
        <v>4942</v>
      </c>
      <c r="N1557">
        <v>235026</v>
      </c>
      <c r="P1557">
        <v>3</v>
      </c>
      <c r="Q1557" t="s">
        <v>348</v>
      </c>
      <c r="S1557" t="s">
        <v>541</v>
      </c>
      <c r="X1557" t="s">
        <v>350</v>
      </c>
      <c r="Z1557" t="s">
        <v>351</v>
      </c>
    </row>
    <row r="1558" spans="1:26">
      <c r="A1558" t="s">
        <v>4945</v>
      </c>
      <c r="B1558">
        <v>87346937</v>
      </c>
      <c r="C1558" t="s">
        <v>4943</v>
      </c>
      <c r="D1558" t="s">
        <v>4944</v>
      </c>
      <c r="E1558" t="s">
        <v>343</v>
      </c>
      <c r="F1558">
        <v>23</v>
      </c>
      <c r="G1558" t="s">
        <v>344</v>
      </c>
      <c r="H1558">
        <v>28031</v>
      </c>
      <c r="I1558" t="s">
        <v>4878</v>
      </c>
      <c r="J1558" t="s">
        <v>4879</v>
      </c>
      <c r="K1558" t="s">
        <v>4880</v>
      </c>
      <c r="L1558">
        <v>20020421</v>
      </c>
      <c r="M1558" t="s">
        <v>4945</v>
      </c>
      <c r="N1558">
        <v>235026</v>
      </c>
      <c r="P1558">
        <v>2</v>
      </c>
      <c r="Q1558" t="s">
        <v>348</v>
      </c>
      <c r="S1558" t="s">
        <v>541</v>
      </c>
      <c r="X1558" t="s">
        <v>350</v>
      </c>
      <c r="Z1558" t="s">
        <v>351</v>
      </c>
    </row>
    <row r="1559" spans="1:26">
      <c r="A1559" t="s">
        <v>4948</v>
      </c>
      <c r="B1559">
        <v>87346836</v>
      </c>
      <c r="C1559" t="s">
        <v>4946</v>
      </c>
      <c r="D1559" t="s">
        <v>4947</v>
      </c>
      <c r="E1559" t="s">
        <v>360</v>
      </c>
      <c r="F1559">
        <v>23</v>
      </c>
      <c r="G1559" t="s">
        <v>344</v>
      </c>
      <c r="H1559">
        <v>28031</v>
      </c>
      <c r="I1559" t="s">
        <v>4878</v>
      </c>
      <c r="J1559" t="s">
        <v>4879</v>
      </c>
      <c r="K1559" t="s">
        <v>4880</v>
      </c>
      <c r="L1559">
        <v>20021025</v>
      </c>
      <c r="M1559" t="s">
        <v>4948</v>
      </c>
      <c r="N1559">
        <v>235026</v>
      </c>
      <c r="P1559">
        <v>2</v>
      </c>
      <c r="Q1559" t="s">
        <v>348</v>
      </c>
      <c r="S1559" t="s">
        <v>541</v>
      </c>
      <c r="X1559" t="s">
        <v>350</v>
      </c>
      <c r="Z1559" t="s">
        <v>351</v>
      </c>
    </row>
    <row r="1560" spans="1:26">
      <c r="A1560" t="s">
        <v>4951</v>
      </c>
      <c r="B1560">
        <v>87347736</v>
      </c>
      <c r="C1560" t="s">
        <v>4949</v>
      </c>
      <c r="D1560" t="s">
        <v>4950</v>
      </c>
      <c r="E1560" t="s">
        <v>343</v>
      </c>
      <c r="F1560">
        <v>23</v>
      </c>
      <c r="G1560" t="s">
        <v>344</v>
      </c>
      <c r="H1560">
        <v>28031</v>
      </c>
      <c r="I1560" t="s">
        <v>4878</v>
      </c>
      <c r="J1560" t="s">
        <v>4879</v>
      </c>
      <c r="K1560" t="s">
        <v>4880</v>
      </c>
      <c r="L1560">
        <v>20021219</v>
      </c>
      <c r="M1560" t="s">
        <v>4951</v>
      </c>
      <c r="N1560">
        <v>235026</v>
      </c>
      <c r="P1560">
        <v>2</v>
      </c>
      <c r="Q1560" t="s">
        <v>348</v>
      </c>
      <c r="S1560" t="s">
        <v>541</v>
      </c>
      <c r="X1560" t="s">
        <v>350</v>
      </c>
      <c r="Z1560" t="s">
        <v>351</v>
      </c>
    </row>
    <row r="1561" spans="1:26">
      <c r="A1561" t="s">
        <v>4954</v>
      </c>
      <c r="B1561">
        <v>87347837</v>
      </c>
      <c r="C1561" t="s">
        <v>4952</v>
      </c>
      <c r="D1561" t="s">
        <v>4953</v>
      </c>
      <c r="E1561" t="s">
        <v>360</v>
      </c>
      <c r="F1561">
        <v>23</v>
      </c>
      <c r="G1561" t="s">
        <v>344</v>
      </c>
      <c r="H1561">
        <v>28031</v>
      </c>
      <c r="I1561" t="s">
        <v>4878</v>
      </c>
      <c r="J1561" t="s">
        <v>4879</v>
      </c>
      <c r="K1561" t="s">
        <v>4880</v>
      </c>
      <c r="L1561">
        <v>20020510</v>
      </c>
      <c r="M1561" t="s">
        <v>4954</v>
      </c>
      <c r="N1561">
        <v>235026</v>
      </c>
      <c r="P1561">
        <v>2</v>
      </c>
      <c r="Q1561" t="s">
        <v>348</v>
      </c>
      <c r="S1561" t="s">
        <v>541</v>
      </c>
      <c r="X1561" t="s">
        <v>350</v>
      </c>
      <c r="Z1561" t="s">
        <v>351</v>
      </c>
    </row>
    <row r="1562" spans="1:26">
      <c r="A1562" t="s">
        <v>4957</v>
      </c>
      <c r="B1562">
        <v>76270224</v>
      </c>
      <c r="C1562" t="s">
        <v>4955</v>
      </c>
      <c r="D1562" t="s">
        <v>4956</v>
      </c>
      <c r="E1562" t="s">
        <v>360</v>
      </c>
      <c r="F1562">
        <v>23</v>
      </c>
      <c r="G1562" t="s">
        <v>344</v>
      </c>
      <c r="H1562">
        <v>28031</v>
      </c>
      <c r="I1562" t="s">
        <v>4878</v>
      </c>
      <c r="J1562" t="s">
        <v>4879</v>
      </c>
      <c r="K1562" t="s">
        <v>4880</v>
      </c>
      <c r="L1562">
        <v>20010815</v>
      </c>
      <c r="M1562" t="s">
        <v>4957</v>
      </c>
      <c r="N1562">
        <v>235026</v>
      </c>
      <c r="P1562">
        <v>3</v>
      </c>
      <c r="Q1562" t="s">
        <v>348</v>
      </c>
      <c r="S1562" t="s">
        <v>541</v>
      </c>
      <c r="X1562" t="s">
        <v>350</v>
      </c>
      <c r="Z1562" t="s">
        <v>351</v>
      </c>
    </row>
    <row r="1563" spans="1:26">
      <c r="A1563" t="s">
        <v>4960</v>
      </c>
      <c r="B1563">
        <v>76270931</v>
      </c>
      <c r="C1563" t="s">
        <v>4958</v>
      </c>
      <c r="D1563" t="s">
        <v>4959</v>
      </c>
      <c r="E1563" t="s">
        <v>343</v>
      </c>
      <c r="F1563">
        <v>23</v>
      </c>
      <c r="G1563" t="s">
        <v>344</v>
      </c>
      <c r="H1563">
        <v>28031</v>
      </c>
      <c r="I1563" t="s">
        <v>4878</v>
      </c>
      <c r="J1563" t="s">
        <v>4879</v>
      </c>
      <c r="K1563" t="s">
        <v>4880</v>
      </c>
      <c r="L1563">
        <v>20010411</v>
      </c>
      <c r="M1563" t="s">
        <v>4960</v>
      </c>
      <c r="N1563">
        <v>235026</v>
      </c>
      <c r="P1563">
        <v>3</v>
      </c>
      <c r="Q1563" t="s">
        <v>348</v>
      </c>
      <c r="S1563" t="s">
        <v>541</v>
      </c>
      <c r="X1563" t="s">
        <v>350</v>
      </c>
      <c r="Z1563" t="s">
        <v>351</v>
      </c>
    </row>
    <row r="1564" spans="1:26">
      <c r="A1564" t="s">
        <v>4963</v>
      </c>
      <c r="B1564">
        <v>76270426</v>
      </c>
      <c r="C1564" t="s">
        <v>4961</v>
      </c>
      <c r="D1564" t="s">
        <v>4962</v>
      </c>
      <c r="E1564" t="s">
        <v>343</v>
      </c>
      <c r="F1564">
        <v>23</v>
      </c>
      <c r="G1564" t="s">
        <v>344</v>
      </c>
      <c r="H1564">
        <v>28031</v>
      </c>
      <c r="I1564" t="s">
        <v>4878</v>
      </c>
      <c r="J1564" t="s">
        <v>4879</v>
      </c>
      <c r="K1564" t="s">
        <v>4880</v>
      </c>
      <c r="L1564">
        <v>20010802</v>
      </c>
      <c r="M1564" t="s">
        <v>4963</v>
      </c>
      <c r="N1564">
        <v>235026</v>
      </c>
      <c r="P1564">
        <v>3</v>
      </c>
      <c r="Q1564" t="s">
        <v>348</v>
      </c>
      <c r="S1564" t="s">
        <v>541</v>
      </c>
      <c r="X1564" t="s">
        <v>350</v>
      </c>
      <c r="Z1564" t="s">
        <v>351</v>
      </c>
    </row>
    <row r="1565" spans="1:26">
      <c r="A1565" t="s">
        <v>4969</v>
      </c>
      <c r="B1565">
        <v>96719032</v>
      </c>
      <c r="C1565" t="s">
        <v>4964</v>
      </c>
      <c r="D1565" t="s">
        <v>4965</v>
      </c>
      <c r="E1565" t="s">
        <v>343</v>
      </c>
      <c r="F1565">
        <v>23</v>
      </c>
      <c r="G1565" t="s">
        <v>344</v>
      </c>
      <c r="H1565">
        <v>29272</v>
      </c>
      <c r="I1565" t="s">
        <v>4966</v>
      </c>
      <c r="J1565" t="s">
        <v>4967</v>
      </c>
      <c r="K1565" t="s">
        <v>4968</v>
      </c>
      <c r="L1565">
        <v>20030311</v>
      </c>
      <c r="M1565" t="s">
        <v>4969</v>
      </c>
      <c r="N1565">
        <v>235064</v>
      </c>
      <c r="P1565">
        <v>2</v>
      </c>
      <c r="Q1565" t="s">
        <v>348</v>
      </c>
      <c r="S1565" t="s">
        <v>541</v>
      </c>
      <c r="X1565" t="s">
        <v>350</v>
      </c>
      <c r="Z1565" t="s">
        <v>351</v>
      </c>
    </row>
    <row r="1566" spans="1:26">
      <c r="A1566" t="s">
        <v>4972</v>
      </c>
      <c r="B1566">
        <v>85064427</v>
      </c>
      <c r="C1566" t="s">
        <v>4970</v>
      </c>
      <c r="D1566" t="s">
        <v>4971</v>
      </c>
      <c r="E1566" t="s">
        <v>360</v>
      </c>
      <c r="F1566">
        <v>23</v>
      </c>
      <c r="G1566" t="s">
        <v>344</v>
      </c>
      <c r="H1566">
        <v>29272</v>
      </c>
      <c r="I1566" t="s">
        <v>4966</v>
      </c>
      <c r="J1566" t="s">
        <v>4967</v>
      </c>
      <c r="K1566" t="s">
        <v>4968</v>
      </c>
      <c r="L1566">
        <v>20010723</v>
      </c>
      <c r="M1566" t="s">
        <v>4972</v>
      </c>
      <c r="N1566">
        <v>235064</v>
      </c>
      <c r="P1566">
        <v>3</v>
      </c>
      <c r="Q1566" t="s">
        <v>348</v>
      </c>
      <c r="S1566" t="s">
        <v>541</v>
      </c>
      <c r="X1566" t="s">
        <v>350</v>
      </c>
      <c r="Z1566" t="s">
        <v>351</v>
      </c>
    </row>
    <row r="1567" spans="1:26">
      <c r="A1567" t="s">
        <v>4975</v>
      </c>
      <c r="B1567">
        <v>85064629</v>
      </c>
      <c r="C1567" t="s">
        <v>4973</v>
      </c>
      <c r="D1567" t="s">
        <v>4974</v>
      </c>
      <c r="E1567" t="s">
        <v>343</v>
      </c>
      <c r="F1567">
        <v>23</v>
      </c>
      <c r="G1567" t="s">
        <v>344</v>
      </c>
      <c r="H1567">
        <v>29272</v>
      </c>
      <c r="I1567" t="s">
        <v>4966</v>
      </c>
      <c r="J1567" t="s">
        <v>4967</v>
      </c>
      <c r="K1567" t="s">
        <v>4968</v>
      </c>
      <c r="L1567">
        <v>20010915</v>
      </c>
      <c r="M1567" t="s">
        <v>4975</v>
      </c>
      <c r="N1567">
        <v>235064</v>
      </c>
      <c r="P1567">
        <v>3</v>
      </c>
      <c r="Q1567" t="s">
        <v>348</v>
      </c>
      <c r="S1567" t="s">
        <v>541</v>
      </c>
      <c r="X1567" t="s">
        <v>350</v>
      </c>
      <c r="Z1567" t="s">
        <v>351</v>
      </c>
    </row>
    <row r="1568" spans="1:26">
      <c r="A1568" t="s">
        <v>4978</v>
      </c>
      <c r="B1568">
        <v>96718738</v>
      </c>
      <c r="C1568" t="s">
        <v>4976</v>
      </c>
      <c r="D1568" t="s">
        <v>4977</v>
      </c>
      <c r="E1568" t="s">
        <v>343</v>
      </c>
      <c r="F1568">
        <v>23</v>
      </c>
      <c r="G1568" t="s">
        <v>344</v>
      </c>
      <c r="H1568">
        <v>29272</v>
      </c>
      <c r="I1568" t="s">
        <v>4966</v>
      </c>
      <c r="J1568" t="s">
        <v>4967</v>
      </c>
      <c r="K1568" t="s">
        <v>4968</v>
      </c>
      <c r="L1568">
        <v>20030217</v>
      </c>
      <c r="M1568" t="s">
        <v>4978</v>
      </c>
      <c r="N1568">
        <v>235064</v>
      </c>
      <c r="P1568">
        <v>2</v>
      </c>
      <c r="Q1568" t="s">
        <v>348</v>
      </c>
      <c r="S1568" t="s">
        <v>541</v>
      </c>
      <c r="X1568" t="s">
        <v>350</v>
      </c>
      <c r="Z1568" t="s">
        <v>351</v>
      </c>
    </row>
    <row r="1569" spans="1:26">
      <c r="A1569" t="s">
        <v>4981</v>
      </c>
      <c r="B1569">
        <v>85065024</v>
      </c>
      <c r="C1569" t="s">
        <v>4979</v>
      </c>
      <c r="D1569" t="s">
        <v>4980</v>
      </c>
      <c r="E1569" t="s">
        <v>343</v>
      </c>
      <c r="F1569">
        <v>23</v>
      </c>
      <c r="G1569" t="s">
        <v>344</v>
      </c>
      <c r="H1569">
        <v>29272</v>
      </c>
      <c r="I1569" t="s">
        <v>4966</v>
      </c>
      <c r="J1569" t="s">
        <v>4967</v>
      </c>
      <c r="K1569" t="s">
        <v>4968</v>
      </c>
      <c r="L1569">
        <v>20010503</v>
      </c>
      <c r="M1569" t="s">
        <v>4981</v>
      </c>
      <c r="N1569">
        <v>235064</v>
      </c>
      <c r="P1569">
        <v>3</v>
      </c>
      <c r="Q1569" t="s">
        <v>348</v>
      </c>
      <c r="S1569" t="s">
        <v>541</v>
      </c>
      <c r="X1569" t="s">
        <v>350</v>
      </c>
      <c r="Z1569" t="s">
        <v>351</v>
      </c>
    </row>
    <row r="1570" spans="1:26">
      <c r="A1570" t="s">
        <v>4984</v>
      </c>
      <c r="B1570">
        <v>96718839</v>
      </c>
      <c r="C1570" t="s">
        <v>4982</v>
      </c>
      <c r="D1570" t="s">
        <v>4983</v>
      </c>
      <c r="E1570" t="s">
        <v>343</v>
      </c>
      <c r="F1570">
        <v>23</v>
      </c>
      <c r="G1570" t="s">
        <v>344</v>
      </c>
      <c r="H1570">
        <v>29272</v>
      </c>
      <c r="I1570" t="s">
        <v>4966</v>
      </c>
      <c r="J1570" t="s">
        <v>4967</v>
      </c>
      <c r="K1570" t="s">
        <v>4968</v>
      </c>
      <c r="L1570">
        <v>20021006</v>
      </c>
      <c r="M1570" t="s">
        <v>4984</v>
      </c>
      <c r="N1570">
        <v>235064</v>
      </c>
      <c r="P1570">
        <v>2</v>
      </c>
      <c r="Q1570" t="s">
        <v>348</v>
      </c>
      <c r="S1570" t="s">
        <v>541</v>
      </c>
      <c r="X1570" t="s">
        <v>350</v>
      </c>
      <c r="Z1570" t="s">
        <v>351</v>
      </c>
    </row>
    <row r="1571" spans="1:26">
      <c r="A1571" t="s">
        <v>4987</v>
      </c>
      <c r="B1571">
        <v>96713935</v>
      </c>
      <c r="C1571" t="s">
        <v>4985</v>
      </c>
      <c r="D1571" t="s">
        <v>4986</v>
      </c>
      <c r="E1571" t="s">
        <v>360</v>
      </c>
      <c r="F1571">
        <v>23</v>
      </c>
      <c r="G1571" t="s">
        <v>344</v>
      </c>
      <c r="H1571">
        <v>29272</v>
      </c>
      <c r="I1571" t="s">
        <v>4966</v>
      </c>
      <c r="J1571" t="s">
        <v>4967</v>
      </c>
      <c r="K1571" t="s">
        <v>4968</v>
      </c>
      <c r="L1571">
        <v>20010619</v>
      </c>
      <c r="M1571" t="s">
        <v>4987</v>
      </c>
      <c r="N1571">
        <v>235064</v>
      </c>
      <c r="P1571">
        <v>3</v>
      </c>
      <c r="Q1571" t="s">
        <v>348</v>
      </c>
      <c r="S1571" t="s">
        <v>541</v>
      </c>
      <c r="X1571" t="s">
        <v>350</v>
      </c>
      <c r="Z1571" t="s">
        <v>351</v>
      </c>
    </row>
    <row r="1572" spans="1:26">
      <c r="A1572" t="s">
        <v>4990</v>
      </c>
      <c r="B1572">
        <v>96718940</v>
      </c>
      <c r="C1572" t="s">
        <v>4988</v>
      </c>
      <c r="D1572" t="s">
        <v>4989</v>
      </c>
      <c r="E1572" t="s">
        <v>343</v>
      </c>
      <c r="F1572">
        <v>23</v>
      </c>
      <c r="G1572" t="s">
        <v>344</v>
      </c>
      <c r="H1572">
        <v>29272</v>
      </c>
      <c r="I1572" t="s">
        <v>4966</v>
      </c>
      <c r="J1572" t="s">
        <v>4967</v>
      </c>
      <c r="K1572" t="s">
        <v>4968</v>
      </c>
      <c r="L1572">
        <v>20021030</v>
      </c>
      <c r="M1572" t="s">
        <v>4990</v>
      </c>
      <c r="N1572">
        <v>235064</v>
      </c>
      <c r="P1572">
        <v>2</v>
      </c>
      <c r="Q1572" t="s">
        <v>348</v>
      </c>
      <c r="S1572" t="s">
        <v>541</v>
      </c>
      <c r="X1572" t="s">
        <v>350</v>
      </c>
      <c r="Z1572" t="s">
        <v>351</v>
      </c>
    </row>
    <row r="1573" spans="1:26">
      <c r="A1573" t="s">
        <v>4993</v>
      </c>
      <c r="B1573">
        <v>85064730</v>
      </c>
      <c r="C1573" t="s">
        <v>4991</v>
      </c>
      <c r="D1573" t="s">
        <v>4992</v>
      </c>
      <c r="E1573" t="s">
        <v>343</v>
      </c>
      <c r="F1573">
        <v>23</v>
      </c>
      <c r="G1573" t="s">
        <v>344</v>
      </c>
      <c r="H1573">
        <v>29272</v>
      </c>
      <c r="I1573" t="s">
        <v>4966</v>
      </c>
      <c r="J1573" t="s">
        <v>4967</v>
      </c>
      <c r="K1573" t="s">
        <v>4968</v>
      </c>
      <c r="L1573">
        <v>20011127</v>
      </c>
      <c r="M1573" t="s">
        <v>4993</v>
      </c>
      <c r="N1573">
        <v>235064</v>
      </c>
      <c r="P1573">
        <v>3</v>
      </c>
      <c r="Q1573" t="s">
        <v>348</v>
      </c>
      <c r="S1573" t="s">
        <v>541</v>
      </c>
      <c r="X1573" t="s">
        <v>350</v>
      </c>
      <c r="Z1573" t="s">
        <v>351</v>
      </c>
    </row>
    <row r="1574" spans="1:26">
      <c r="A1574" t="s">
        <v>4996</v>
      </c>
      <c r="B1574">
        <v>96719133</v>
      </c>
      <c r="C1574" t="s">
        <v>4994</v>
      </c>
      <c r="D1574" t="s">
        <v>4995</v>
      </c>
      <c r="E1574" t="s">
        <v>343</v>
      </c>
      <c r="F1574">
        <v>23</v>
      </c>
      <c r="G1574" t="s">
        <v>344</v>
      </c>
      <c r="H1574">
        <v>29272</v>
      </c>
      <c r="I1574" t="s">
        <v>4966</v>
      </c>
      <c r="J1574" t="s">
        <v>4967</v>
      </c>
      <c r="K1574" t="s">
        <v>4968</v>
      </c>
      <c r="L1574">
        <v>20020812</v>
      </c>
      <c r="M1574" t="s">
        <v>4996</v>
      </c>
      <c r="N1574">
        <v>235064</v>
      </c>
      <c r="P1574">
        <v>2</v>
      </c>
      <c r="Q1574" t="s">
        <v>348</v>
      </c>
      <c r="S1574" t="s">
        <v>541</v>
      </c>
      <c r="X1574" t="s">
        <v>350</v>
      </c>
      <c r="Z1574" t="s">
        <v>351</v>
      </c>
    </row>
    <row r="1575" spans="1:26">
      <c r="A1575" t="s">
        <v>4999</v>
      </c>
      <c r="B1575">
        <v>96719234</v>
      </c>
      <c r="C1575" t="s">
        <v>4997</v>
      </c>
      <c r="D1575" t="s">
        <v>4998</v>
      </c>
      <c r="E1575" t="s">
        <v>360</v>
      </c>
      <c r="F1575">
        <v>23</v>
      </c>
      <c r="G1575" t="s">
        <v>344</v>
      </c>
      <c r="H1575">
        <v>29272</v>
      </c>
      <c r="I1575" t="s">
        <v>4966</v>
      </c>
      <c r="J1575" t="s">
        <v>4967</v>
      </c>
      <c r="K1575" t="s">
        <v>4968</v>
      </c>
      <c r="L1575">
        <v>20020802</v>
      </c>
      <c r="M1575" t="s">
        <v>4999</v>
      </c>
      <c r="N1575">
        <v>235064</v>
      </c>
      <c r="P1575">
        <v>2</v>
      </c>
      <c r="Q1575" t="s">
        <v>348</v>
      </c>
      <c r="S1575" t="s">
        <v>541</v>
      </c>
      <c r="X1575" t="s">
        <v>350</v>
      </c>
      <c r="Z1575" t="s">
        <v>351</v>
      </c>
    </row>
    <row r="1576" spans="1:26">
      <c r="A1576" t="s">
        <v>5002</v>
      </c>
      <c r="B1576">
        <v>84642731</v>
      </c>
      <c r="C1576" t="s">
        <v>5000</v>
      </c>
      <c r="D1576" t="s">
        <v>5001</v>
      </c>
      <c r="E1576" t="s">
        <v>343</v>
      </c>
      <c r="F1576">
        <v>23</v>
      </c>
      <c r="G1576" t="s">
        <v>344</v>
      </c>
      <c r="H1576">
        <v>29272</v>
      </c>
      <c r="I1576" t="s">
        <v>4966</v>
      </c>
      <c r="J1576" t="s">
        <v>4967</v>
      </c>
      <c r="K1576" t="s">
        <v>4968</v>
      </c>
      <c r="L1576">
        <v>20010611</v>
      </c>
      <c r="M1576" t="s">
        <v>5002</v>
      </c>
      <c r="N1576">
        <v>235064</v>
      </c>
      <c r="P1576">
        <v>3</v>
      </c>
      <c r="Q1576" t="s">
        <v>348</v>
      </c>
      <c r="S1576" t="s">
        <v>541</v>
      </c>
      <c r="X1576" t="s">
        <v>350</v>
      </c>
      <c r="Z1576" t="s">
        <v>351</v>
      </c>
    </row>
    <row r="1577" spans="1:26">
      <c r="A1577" t="s">
        <v>5005</v>
      </c>
      <c r="B1577">
        <v>96718435</v>
      </c>
      <c r="C1577" t="s">
        <v>5003</v>
      </c>
      <c r="D1577" t="s">
        <v>5004</v>
      </c>
      <c r="E1577" t="s">
        <v>360</v>
      </c>
      <c r="F1577">
        <v>23</v>
      </c>
      <c r="G1577" t="s">
        <v>344</v>
      </c>
      <c r="H1577">
        <v>29272</v>
      </c>
      <c r="I1577" t="s">
        <v>4966</v>
      </c>
      <c r="J1577" t="s">
        <v>4967</v>
      </c>
      <c r="K1577" t="s">
        <v>4968</v>
      </c>
      <c r="L1577">
        <v>20020928</v>
      </c>
      <c r="M1577" t="s">
        <v>5005</v>
      </c>
      <c r="N1577">
        <v>235064</v>
      </c>
      <c r="P1577">
        <v>2</v>
      </c>
      <c r="Q1577" t="s">
        <v>348</v>
      </c>
      <c r="S1577" t="s">
        <v>541</v>
      </c>
      <c r="X1577" t="s">
        <v>350</v>
      </c>
      <c r="Z1577" t="s">
        <v>351</v>
      </c>
    </row>
    <row r="1578" spans="1:26">
      <c r="A1578" t="s">
        <v>5008</v>
      </c>
      <c r="B1578">
        <v>84642630</v>
      </c>
      <c r="C1578" t="s">
        <v>5006</v>
      </c>
      <c r="D1578" t="s">
        <v>5007</v>
      </c>
      <c r="E1578" t="s">
        <v>360</v>
      </c>
      <c r="F1578">
        <v>23</v>
      </c>
      <c r="G1578" t="s">
        <v>344</v>
      </c>
      <c r="H1578">
        <v>29272</v>
      </c>
      <c r="I1578" t="s">
        <v>4966</v>
      </c>
      <c r="J1578" t="s">
        <v>4967</v>
      </c>
      <c r="K1578" t="s">
        <v>4968</v>
      </c>
      <c r="L1578">
        <v>20011024</v>
      </c>
      <c r="M1578" t="s">
        <v>5008</v>
      </c>
      <c r="N1578">
        <v>235064</v>
      </c>
      <c r="P1578">
        <v>3</v>
      </c>
      <c r="Q1578" t="s">
        <v>348</v>
      </c>
      <c r="S1578" t="s">
        <v>541</v>
      </c>
      <c r="X1578" t="s">
        <v>350</v>
      </c>
      <c r="Z1578" t="s">
        <v>351</v>
      </c>
    </row>
    <row r="1579" spans="1:26">
      <c r="A1579" t="s">
        <v>5011</v>
      </c>
      <c r="B1579">
        <v>96729942</v>
      </c>
      <c r="C1579" t="s">
        <v>5009</v>
      </c>
      <c r="D1579" t="s">
        <v>5010</v>
      </c>
      <c r="E1579" t="s">
        <v>343</v>
      </c>
      <c r="F1579">
        <v>23</v>
      </c>
      <c r="G1579" t="s">
        <v>344</v>
      </c>
      <c r="H1579">
        <v>29272</v>
      </c>
      <c r="I1579" t="s">
        <v>4966</v>
      </c>
      <c r="J1579" t="s">
        <v>4967</v>
      </c>
      <c r="K1579" t="s">
        <v>4968</v>
      </c>
      <c r="L1579">
        <v>20020830</v>
      </c>
      <c r="M1579" t="s">
        <v>5011</v>
      </c>
      <c r="N1579">
        <v>235064</v>
      </c>
      <c r="P1579">
        <v>2</v>
      </c>
      <c r="Q1579" t="s">
        <v>348</v>
      </c>
      <c r="S1579" t="s">
        <v>541</v>
      </c>
      <c r="X1579" t="s">
        <v>350</v>
      </c>
      <c r="Z1579" t="s">
        <v>351</v>
      </c>
    </row>
    <row r="1580" spans="1:26">
      <c r="A1580" t="s">
        <v>5014</v>
      </c>
      <c r="B1580">
        <v>96718536</v>
      </c>
      <c r="C1580" t="s">
        <v>5012</v>
      </c>
      <c r="D1580" t="s">
        <v>5013</v>
      </c>
      <c r="E1580" t="s">
        <v>343</v>
      </c>
      <c r="F1580">
        <v>23</v>
      </c>
      <c r="G1580" t="s">
        <v>344</v>
      </c>
      <c r="H1580">
        <v>29272</v>
      </c>
      <c r="I1580" t="s">
        <v>4966</v>
      </c>
      <c r="J1580" t="s">
        <v>4967</v>
      </c>
      <c r="K1580" t="s">
        <v>4968</v>
      </c>
      <c r="L1580">
        <v>20021007</v>
      </c>
      <c r="M1580" t="s">
        <v>5014</v>
      </c>
      <c r="N1580">
        <v>235064</v>
      </c>
      <c r="P1580">
        <v>2</v>
      </c>
      <c r="Q1580" t="s">
        <v>348</v>
      </c>
      <c r="S1580" t="s">
        <v>541</v>
      </c>
      <c r="X1580" t="s">
        <v>350</v>
      </c>
      <c r="Z1580" t="s">
        <v>351</v>
      </c>
    </row>
    <row r="1581" spans="1:26">
      <c r="A1581" t="s">
        <v>5017</v>
      </c>
      <c r="B1581">
        <v>96730025</v>
      </c>
      <c r="C1581" t="s">
        <v>5015</v>
      </c>
      <c r="D1581" t="s">
        <v>5016</v>
      </c>
      <c r="E1581" t="s">
        <v>343</v>
      </c>
      <c r="F1581">
        <v>23</v>
      </c>
      <c r="G1581" t="s">
        <v>344</v>
      </c>
      <c r="H1581">
        <v>29272</v>
      </c>
      <c r="I1581" t="s">
        <v>4966</v>
      </c>
      <c r="J1581" t="s">
        <v>4967</v>
      </c>
      <c r="K1581" t="s">
        <v>4968</v>
      </c>
      <c r="L1581">
        <v>20030325</v>
      </c>
      <c r="M1581" t="s">
        <v>5017</v>
      </c>
      <c r="N1581">
        <v>235064</v>
      </c>
      <c r="P1581">
        <v>2</v>
      </c>
      <c r="Q1581" t="s">
        <v>348</v>
      </c>
      <c r="S1581" t="s">
        <v>541</v>
      </c>
      <c r="X1581" t="s">
        <v>350</v>
      </c>
      <c r="Z1581" t="s">
        <v>351</v>
      </c>
    </row>
    <row r="1582" spans="1:26">
      <c r="A1582" t="s">
        <v>5020</v>
      </c>
      <c r="B1582">
        <v>85064225</v>
      </c>
      <c r="C1582" t="s">
        <v>5018</v>
      </c>
      <c r="D1582" t="s">
        <v>5019</v>
      </c>
      <c r="E1582" t="s">
        <v>343</v>
      </c>
      <c r="F1582">
        <v>23</v>
      </c>
      <c r="G1582" t="s">
        <v>344</v>
      </c>
      <c r="H1582">
        <v>29272</v>
      </c>
      <c r="I1582" t="s">
        <v>4966</v>
      </c>
      <c r="J1582" t="s">
        <v>4967</v>
      </c>
      <c r="K1582" t="s">
        <v>4968</v>
      </c>
      <c r="L1582">
        <v>20010625</v>
      </c>
      <c r="M1582" t="s">
        <v>5020</v>
      </c>
      <c r="N1582">
        <v>235064</v>
      </c>
      <c r="P1582">
        <v>3</v>
      </c>
      <c r="Q1582" t="s">
        <v>348</v>
      </c>
      <c r="S1582" t="s">
        <v>541</v>
      </c>
      <c r="X1582" t="s">
        <v>350</v>
      </c>
      <c r="Z1582" t="s">
        <v>351</v>
      </c>
    </row>
    <row r="1583" spans="1:26">
      <c r="A1583" t="s">
        <v>5023</v>
      </c>
      <c r="B1583">
        <v>96718233</v>
      </c>
      <c r="C1583" t="s">
        <v>5021</v>
      </c>
      <c r="D1583" t="s">
        <v>5022</v>
      </c>
      <c r="E1583" t="s">
        <v>360</v>
      </c>
      <c r="F1583">
        <v>23</v>
      </c>
      <c r="G1583" t="s">
        <v>344</v>
      </c>
      <c r="H1583">
        <v>29272</v>
      </c>
      <c r="I1583" t="s">
        <v>4966</v>
      </c>
      <c r="J1583" t="s">
        <v>4967</v>
      </c>
      <c r="K1583" t="s">
        <v>4968</v>
      </c>
      <c r="L1583">
        <v>20020830</v>
      </c>
      <c r="M1583" t="s">
        <v>5023</v>
      </c>
      <c r="N1583">
        <v>235064</v>
      </c>
      <c r="P1583">
        <v>2</v>
      </c>
      <c r="Q1583" t="s">
        <v>348</v>
      </c>
      <c r="S1583" t="s">
        <v>541</v>
      </c>
      <c r="X1583" t="s">
        <v>350</v>
      </c>
      <c r="Z1583" t="s">
        <v>351</v>
      </c>
    </row>
    <row r="1584" spans="1:26">
      <c r="A1584" t="s">
        <v>5026</v>
      </c>
      <c r="B1584">
        <v>96719335</v>
      </c>
      <c r="C1584" t="s">
        <v>5024</v>
      </c>
      <c r="D1584" t="s">
        <v>5025</v>
      </c>
      <c r="E1584" t="s">
        <v>343</v>
      </c>
      <c r="F1584">
        <v>23</v>
      </c>
      <c r="G1584" t="s">
        <v>344</v>
      </c>
      <c r="H1584">
        <v>29272</v>
      </c>
      <c r="I1584" t="s">
        <v>4966</v>
      </c>
      <c r="J1584" t="s">
        <v>4967</v>
      </c>
      <c r="K1584" t="s">
        <v>4968</v>
      </c>
      <c r="L1584">
        <v>20010820</v>
      </c>
      <c r="M1584" t="s">
        <v>5026</v>
      </c>
      <c r="N1584">
        <v>235064</v>
      </c>
      <c r="P1584">
        <v>3</v>
      </c>
      <c r="Q1584" t="s">
        <v>348</v>
      </c>
      <c r="S1584" t="s">
        <v>541</v>
      </c>
      <c r="X1584" t="s">
        <v>350</v>
      </c>
      <c r="Z1584" t="s">
        <v>351</v>
      </c>
    </row>
    <row r="1585" spans="1:26">
      <c r="A1585" t="s">
        <v>5029</v>
      </c>
      <c r="B1585">
        <v>84642832</v>
      </c>
      <c r="C1585" t="s">
        <v>5027</v>
      </c>
      <c r="D1585" t="s">
        <v>5028</v>
      </c>
      <c r="E1585" t="s">
        <v>343</v>
      </c>
      <c r="F1585">
        <v>23</v>
      </c>
      <c r="G1585" t="s">
        <v>344</v>
      </c>
      <c r="H1585">
        <v>29272</v>
      </c>
      <c r="I1585" t="s">
        <v>4966</v>
      </c>
      <c r="J1585" t="s">
        <v>4967</v>
      </c>
      <c r="K1585" t="s">
        <v>4968</v>
      </c>
      <c r="L1585">
        <v>20010703</v>
      </c>
      <c r="M1585" t="s">
        <v>5029</v>
      </c>
      <c r="N1585">
        <v>235064</v>
      </c>
      <c r="P1585">
        <v>3</v>
      </c>
      <c r="Q1585" t="s">
        <v>348</v>
      </c>
      <c r="S1585" t="s">
        <v>541</v>
      </c>
      <c r="X1585" t="s">
        <v>350</v>
      </c>
      <c r="Z1585" t="s">
        <v>351</v>
      </c>
    </row>
    <row r="1586" spans="1:26">
      <c r="A1586" t="s">
        <v>5032</v>
      </c>
      <c r="B1586">
        <v>85064831</v>
      </c>
      <c r="C1586" t="s">
        <v>5030</v>
      </c>
      <c r="D1586" t="s">
        <v>5031</v>
      </c>
      <c r="E1586" t="s">
        <v>343</v>
      </c>
      <c r="F1586">
        <v>23</v>
      </c>
      <c r="G1586" t="s">
        <v>344</v>
      </c>
      <c r="H1586">
        <v>29272</v>
      </c>
      <c r="I1586" t="s">
        <v>4966</v>
      </c>
      <c r="J1586" t="s">
        <v>4967</v>
      </c>
      <c r="K1586" t="s">
        <v>4968</v>
      </c>
      <c r="L1586">
        <v>20010818</v>
      </c>
      <c r="M1586" t="s">
        <v>5032</v>
      </c>
      <c r="N1586">
        <v>235064</v>
      </c>
      <c r="P1586">
        <v>3</v>
      </c>
      <c r="Q1586" t="s">
        <v>348</v>
      </c>
      <c r="S1586" t="s">
        <v>541</v>
      </c>
      <c r="X1586" t="s">
        <v>350</v>
      </c>
      <c r="Z1586" t="s">
        <v>351</v>
      </c>
    </row>
    <row r="1587" spans="1:26">
      <c r="A1587" t="s">
        <v>5035</v>
      </c>
      <c r="B1587">
        <v>96713733</v>
      </c>
      <c r="C1587" t="s">
        <v>5033</v>
      </c>
      <c r="D1587" t="s">
        <v>5034</v>
      </c>
      <c r="E1587" t="s">
        <v>343</v>
      </c>
      <c r="F1587">
        <v>23</v>
      </c>
      <c r="G1587" t="s">
        <v>344</v>
      </c>
      <c r="H1587">
        <v>29272</v>
      </c>
      <c r="I1587" t="s">
        <v>4966</v>
      </c>
      <c r="J1587" t="s">
        <v>4967</v>
      </c>
      <c r="K1587" t="s">
        <v>4968</v>
      </c>
      <c r="L1587">
        <v>20010621</v>
      </c>
      <c r="M1587" t="s">
        <v>5035</v>
      </c>
      <c r="N1587">
        <v>235064</v>
      </c>
      <c r="P1587">
        <v>3</v>
      </c>
      <c r="Q1587" t="s">
        <v>348</v>
      </c>
      <c r="S1587" t="s">
        <v>541</v>
      </c>
      <c r="X1587" t="s">
        <v>350</v>
      </c>
      <c r="Z1587" t="s">
        <v>351</v>
      </c>
    </row>
    <row r="1588" spans="1:26">
      <c r="A1588" t="s">
        <v>5038</v>
      </c>
      <c r="B1588">
        <v>96718334</v>
      </c>
      <c r="C1588" t="s">
        <v>5036</v>
      </c>
      <c r="D1588" t="s">
        <v>5037</v>
      </c>
      <c r="E1588" t="s">
        <v>343</v>
      </c>
      <c r="F1588">
        <v>23</v>
      </c>
      <c r="G1588" t="s">
        <v>344</v>
      </c>
      <c r="H1588">
        <v>29272</v>
      </c>
      <c r="I1588" t="s">
        <v>4966</v>
      </c>
      <c r="J1588" t="s">
        <v>4967</v>
      </c>
      <c r="K1588" t="s">
        <v>4968</v>
      </c>
      <c r="L1588">
        <v>20021011</v>
      </c>
      <c r="M1588" t="s">
        <v>5038</v>
      </c>
      <c r="N1588">
        <v>235064</v>
      </c>
      <c r="P1588">
        <v>2</v>
      </c>
      <c r="Q1588" t="s">
        <v>348</v>
      </c>
      <c r="S1588" t="s">
        <v>541</v>
      </c>
      <c r="X1588" t="s">
        <v>350</v>
      </c>
      <c r="Z1588" t="s">
        <v>351</v>
      </c>
    </row>
    <row r="1589" spans="1:26">
      <c r="A1589" t="s">
        <v>5041</v>
      </c>
      <c r="B1589">
        <v>96718637</v>
      </c>
      <c r="C1589" t="s">
        <v>5039</v>
      </c>
      <c r="D1589" t="s">
        <v>5040</v>
      </c>
      <c r="E1589" t="s">
        <v>360</v>
      </c>
      <c r="F1589">
        <v>23</v>
      </c>
      <c r="G1589" t="s">
        <v>344</v>
      </c>
      <c r="H1589">
        <v>29272</v>
      </c>
      <c r="I1589" t="s">
        <v>4966</v>
      </c>
      <c r="J1589" t="s">
        <v>4967</v>
      </c>
      <c r="K1589" t="s">
        <v>4968</v>
      </c>
      <c r="L1589">
        <v>20021029</v>
      </c>
      <c r="M1589" t="s">
        <v>5041</v>
      </c>
      <c r="N1589">
        <v>235064</v>
      </c>
      <c r="P1589">
        <v>2</v>
      </c>
      <c r="Q1589" t="s">
        <v>348</v>
      </c>
      <c r="S1589" t="s">
        <v>541</v>
      </c>
      <c r="X1589" t="s">
        <v>350</v>
      </c>
      <c r="Z1589" t="s">
        <v>351</v>
      </c>
    </row>
    <row r="1590" spans="1:26">
      <c r="A1590" t="s">
        <v>5047</v>
      </c>
      <c r="B1590">
        <v>87596540</v>
      </c>
      <c r="C1590" t="s">
        <v>5042</v>
      </c>
      <c r="D1590" t="s">
        <v>5043</v>
      </c>
      <c r="E1590" t="s">
        <v>343</v>
      </c>
      <c r="F1590">
        <v>23</v>
      </c>
      <c r="G1590" t="s">
        <v>344</v>
      </c>
      <c r="H1590">
        <v>24302</v>
      </c>
      <c r="I1590" t="s">
        <v>5044</v>
      </c>
      <c r="J1590" t="s">
        <v>5045</v>
      </c>
      <c r="K1590" t="s">
        <v>5046</v>
      </c>
      <c r="L1590">
        <v>20030107</v>
      </c>
      <c r="M1590" t="s">
        <v>5047</v>
      </c>
      <c r="N1590">
        <v>235044</v>
      </c>
      <c r="P1590">
        <v>2</v>
      </c>
      <c r="Q1590" t="s">
        <v>348</v>
      </c>
      <c r="S1590" t="s">
        <v>541</v>
      </c>
      <c r="X1590" t="s">
        <v>350</v>
      </c>
      <c r="Z1590" t="s">
        <v>351</v>
      </c>
    </row>
    <row r="1591" spans="1:26">
      <c r="A1591" t="s">
        <v>5050</v>
      </c>
      <c r="B1591">
        <v>87597036</v>
      </c>
      <c r="C1591" t="s">
        <v>5048</v>
      </c>
      <c r="D1591" t="s">
        <v>5049</v>
      </c>
      <c r="E1591" t="s">
        <v>343</v>
      </c>
      <c r="F1591">
        <v>23</v>
      </c>
      <c r="G1591" t="s">
        <v>344</v>
      </c>
      <c r="H1591">
        <v>24302</v>
      </c>
      <c r="I1591" t="s">
        <v>5044</v>
      </c>
      <c r="J1591" t="s">
        <v>5045</v>
      </c>
      <c r="K1591" t="s">
        <v>5046</v>
      </c>
      <c r="L1591">
        <v>20020907</v>
      </c>
      <c r="M1591" t="s">
        <v>5050</v>
      </c>
      <c r="N1591">
        <v>235044</v>
      </c>
      <c r="P1591">
        <v>2</v>
      </c>
      <c r="Q1591" t="s">
        <v>348</v>
      </c>
      <c r="S1591" t="s">
        <v>541</v>
      </c>
      <c r="X1591" t="s">
        <v>350</v>
      </c>
      <c r="Z1591" t="s">
        <v>351</v>
      </c>
    </row>
    <row r="1592" spans="1:26">
      <c r="A1592" t="s">
        <v>5053</v>
      </c>
      <c r="B1592">
        <v>76105019</v>
      </c>
      <c r="C1592" t="s">
        <v>5051</v>
      </c>
      <c r="D1592" t="s">
        <v>5052</v>
      </c>
      <c r="E1592" t="s">
        <v>343</v>
      </c>
      <c r="F1592">
        <v>23</v>
      </c>
      <c r="G1592" t="s">
        <v>344</v>
      </c>
      <c r="H1592">
        <v>24302</v>
      </c>
      <c r="I1592" t="s">
        <v>5044</v>
      </c>
      <c r="J1592" t="s">
        <v>5045</v>
      </c>
      <c r="K1592" t="s">
        <v>5046</v>
      </c>
      <c r="L1592">
        <v>20020112</v>
      </c>
      <c r="M1592" t="s">
        <v>5053</v>
      </c>
      <c r="N1592">
        <v>235044</v>
      </c>
      <c r="P1592">
        <v>3</v>
      </c>
      <c r="Q1592" t="s">
        <v>348</v>
      </c>
      <c r="S1592" t="s">
        <v>541</v>
      </c>
      <c r="X1592" t="s">
        <v>350</v>
      </c>
      <c r="Z1592" t="s">
        <v>351</v>
      </c>
    </row>
    <row r="1593" spans="1:26">
      <c r="A1593" t="s">
        <v>5055</v>
      </c>
      <c r="B1593">
        <v>76105524</v>
      </c>
      <c r="C1593" t="s">
        <v>5054</v>
      </c>
      <c r="D1593" t="s">
        <v>5054</v>
      </c>
      <c r="E1593" t="s">
        <v>343</v>
      </c>
      <c r="F1593">
        <v>23</v>
      </c>
      <c r="G1593" t="s">
        <v>344</v>
      </c>
      <c r="H1593">
        <v>24302</v>
      </c>
      <c r="I1593" t="s">
        <v>5044</v>
      </c>
      <c r="J1593" t="s">
        <v>5045</v>
      </c>
      <c r="K1593" t="s">
        <v>5046</v>
      </c>
      <c r="L1593">
        <v>20010618</v>
      </c>
      <c r="M1593" t="s">
        <v>5055</v>
      </c>
      <c r="N1593">
        <v>235044</v>
      </c>
      <c r="P1593">
        <v>3</v>
      </c>
      <c r="Q1593" t="s">
        <v>348</v>
      </c>
      <c r="S1593" t="s">
        <v>541</v>
      </c>
      <c r="X1593" t="s">
        <v>350</v>
      </c>
      <c r="Z1593" t="s">
        <v>351</v>
      </c>
    </row>
    <row r="1594" spans="1:26">
      <c r="A1594" t="s">
        <v>5058</v>
      </c>
      <c r="B1594">
        <v>87597238</v>
      </c>
      <c r="C1594" t="s">
        <v>5056</v>
      </c>
      <c r="D1594" t="s">
        <v>5057</v>
      </c>
      <c r="E1594" t="s">
        <v>343</v>
      </c>
      <c r="F1594">
        <v>23</v>
      </c>
      <c r="G1594" t="s">
        <v>344</v>
      </c>
      <c r="H1594">
        <v>24302</v>
      </c>
      <c r="I1594" t="s">
        <v>5044</v>
      </c>
      <c r="J1594" t="s">
        <v>5045</v>
      </c>
      <c r="K1594" t="s">
        <v>5046</v>
      </c>
      <c r="L1594">
        <v>20021129</v>
      </c>
      <c r="M1594" t="s">
        <v>5058</v>
      </c>
      <c r="N1594">
        <v>235044</v>
      </c>
      <c r="P1594">
        <v>2</v>
      </c>
      <c r="Q1594" t="s">
        <v>348</v>
      </c>
      <c r="S1594" t="s">
        <v>541</v>
      </c>
      <c r="X1594" t="s">
        <v>350</v>
      </c>
      <c r="Z1594" t="s">
        <v>351</v>
      </c>
    </row>
    <row r="1595" spans="1:26">
      <c r="A1595" t="s">
        <v>5061</v>
      </c>
      <c r="B1595">
        <v>87597440</v>
      </c>
      <c r="C1595" t="s">
        <v>5059</v>
      </c>
      <c r="D1595" t="s">
        <v>5060</v>
      </c>
      <c r="E1595" t="s">
        <v>343</v>
      </c>
      <c r="F1595">
        <v>23</v>
      </c>
      <c r="G1595" t="s">
        <v>344</v>
      </c>
      <c r="H1595">
        <v>24302</v>
      </c>
      <c r="I1595" t="s">
        <v>5044</v>
      </c>
      <c r="J1595" t="s">
        <v>5045</v>
      </c>
      <c r="K1595" t="s">
        <v>5046</v>
      </c>
      <c r="L1595">
        <v>20021126</v>
      </c>
      <c r="M1595" t="s">
        <v>5061</v>
      </c>
      <c r="N1595">
        <v>235044</v>
      </c>
      <c r="P1595">
        <v>2</v>
      </c>
      <c r="Q1595" t="s">
        <v>348</v>
      </c>
      <c r="S1595" t="s">
        <v>541</v>
      </c>
      <c r="X1595" t="s">
        <v>350</v>
      </c>
      <c r="Z1595" t="s">
        <v>351</v>
      </c>
    </row>
    <row r="1596" spans="1:26">
      <c r="A1596" t="s">
        <v>5064</v>
      </c>
      <c r="B1596">
        <v>76105928</v>
      </c>
      <c r="C1596" t="s">
        <v>5062</v>
      </c>
      <c r="D1596" t="s">
        <v>5063</v>
      </c>
      <c r="E1596" t="s">
        <v>343</v>
      </c>
      <c r="F1596">
        <v>23</v>
      </c>
      <c r="G1596" t="s">
        <v>344</v>
      </c>
      <c r="H1596">
        <v>24302</v>
      </c>
      <c r="I1596" t="s">
        <v>5044</v>
      </c>
      <c r="J1596" t="s">
        <v>5045</v>
      </c>
      <c r="K1596" t="s">
        <v>5046</v>
      </c>
      <c r="L1596">
        <v>20011212</v>
      </c>
      <c r="M1596" t="s">
        <v>5064</v>
      </c>
      <c r="N1596">
        <v>235044</v>
      </c>
      <c r="P1596">
        <v>3</v>
      </c>
      <c r="Q1596" t="s">
        <v>348</v>
      </c>
      <c r="S1596" t="s">
        <v>541</v>
      </c>
      <c r="X1596" t="s">
        <v>350</v>
      </c>
      <c r="Z1596" t="s">
        <v>351</v>
      </c>
    </row>
    <row r="1597" spans="1:26">
      <c r="A1597" t="s">
        <v>5067</v>
      </c>
      <c r="B1597">
        <v>87600324</v>
      </c>
      <c r="C1597" t="s">
        <v>5065</v>
      </c>
      <c r="D1597" t="s">
        <v>5066</v>
      </c>
      <c r="E1597" t="s">
        <v>360</v>
      </c>
      <c r="F1597">
        <v>23</v>
      </c>
      <c r="G1597" t="s">
        <v>344</v>
      </c>
      <c r="H1597">
        <v>24302</v>
      </c>
      <c r="I1597" t="s">
        <v>5044</v>
      </c>
      <c r="J1597" t="s">
        <v>5045</v>
      </c>
      <c r="K1597" t="s">
        <v>5046</v>
      </c>
      <c r="L1597">
        <v>20020529</v>
      </c>
      <c r="M1597" t="s">
        <v>5067</v>
      </c>
      <c r="N1597">
        <v>235044</v>
      </c>
      <c r="P1597">
        <v>2</v>
      </c>
      <c r="Q1597" t="s">
        <v>348</v>
      </c>
      <c r="S1597" t="s">
        <v>541</v>
      </c>
      <c r="X1597" t="s">
        <v>350</v>
      </c>
      <c r="Z1597" t="s">
        <v>351</v>
      </c>
    </row>
    <row r="1598" spans="1:26">
      <c r="A1598" t="s">
        <v>5070</v>
      </c>
      <c r="B1598">
        <v>76108830</v>
      </c>
      <c r="C1598" t="s">
        <v>5068</v>
      </c>
      <c r="D1598" t="s">
        <v>5069</v>
      </c>
      <c r="E1598" t="s">
        <v>360</v>
      </c>
      <c r="F1598">
        <v>23</v>
      </c>
      <c r="G1598" t="s">
        <v>344</v>
      </c>
      <c r="H1598">
        <v>24302</v>
      </c>
      <c r="I1598" t="s">
        <v>5044</v>
      </c>
      <c r="J1598" t="s">
        <v>5045</v>
      </c>
      <c r="K1598" t="s">
        <v>5046</v>
      </c>
      <c r="L1598">
        <v>20010512</v>
      </c>
      <c r="M1598" t="s">
        <v>5070</v>
      </c>
      <c r="N1598">
        <v>235044</v>
      </c>
      <c r="P1598">
        <v>3</v>
      </c>
      <c r="Q1598" t="s">
        <v>348</v>
      </c>
      <c r="S1598" t="s">
        <v>541</v>
      </c>
      <c r="X1598" t="s">
        <v>350</v>
      </c>
      <c r="Z1598" t="s">
        <v>351</v>
      </c>
    </row>
    <row r="1599" spans="1:26">
      <c r="A1599" t="s">
        <v>5073</v>
      </c>
      <c r="B1599">
        <v>87600526</v>
      </c>
      <c r="C1599" t="s">
        <v>5071</v>
      </c>
      <c r="D1599" t="s">
        <v>5072</v>
      </c>
      <c r="E1599" t="s">
        <v>360</v>
      </c>
      <c r="F1599">
        <v>23</v>
      </c>
      <c r="G1599" t="s">
        <v>344</v>
      </c>
      <c r="H1599">
        <v>24302</v>
      </c>
      <c r="I1599" t="s">
        <v>5044</v>
      </c>
      <c r="J1599" t="s">
        <v>5045</v>
      </c>
      <c r="K1599" t="s">
        <v>5046</v>
      </c>
      <c r="L1599">
        <v>20030208</v>
      </c>
      <c r="M1599" t="s">
        <v>5073</v>
      </c>
      <c r="N1599">
        <v>235044</v>
      </c>
      <c r="P1599">
        <v>2</v>
      </c>
      <c r="Q1599" t="s">
        <v>348</v>
      </c>
      <c r="S1599" t="s">
        <v>541</v>
      </c>
      <c r="X1599" t="s">
        <v>350</v>
      </c>
      <c r="Z1599" t="s">
        <v>351</v>
      </c>
    </row>
    <row r="1600" spans="1:26">
      <c r="A1600" t="s">
        <v>5076</v>
      </c>
      <c r="B1600">
        <v>76109023</v>
      </c>
      <c r="C1600" t="s">
        <v>5074</v>
      </c>
      <c r="D1600" t="s">
        <v>5075</v>
      </c>
      <c r="E1600" t="s">
        <v>360</v>
      </c>
      <c r="F1600">
        <v>23</v>
      </c>
      <c r="G1600" t="s">
        <v>344</v>
      </c>
      <c r="H1600">
        <v>24302</v>
      </c>
      <c r="I1600" t="s">
        <v>5044</v>
      </c>
      <c r="J1600" t="s">
        <v>5045</v>
      </c>
      <c r="K1600" t="s">
        <v>5046</v>
      </c>
      <c r="L1600">
        <v>20010621</v>
      </c>
      <c r="M1600" t="s">
        <v>5076</v>
      </c>
      <c r="N1600">
        <v>235044</v>
      </c>
      <c r="P1600">
        <v>3</v>
      </c>
      <c r="Q1600" t="s">
        <v>348</v>
      </c>
      <c r="S1600" t="s">
        <v>541</v>
      </c>
      <c r="X1600" t="s">
        <v>350</v>
      </c>
      <c r="Z1600" t="s">
        <v>351</v>
      </c>
    </row>
    <row r="1601" spans="1:26">
      <c r="A1601" t="s">
        <v>5079</v>
      </c>
      <c r="B1601">
        <v>87600930</v>
      </c>
      <c r="C1601" t="s">
        <v>5077</v>
      </c>
      <c r="D1601" t="s">
        <v>5078</v>
      </c>
      <c r="E1601" t="s">
        <v>360</v>
      </c>
      <c r="F1601">
        <v>23</v>
      </c>
      <c r="G1601" t="s">
        <v>344</v>
      </c>
      <c r="H1601">
        <v>24302</v>
      </c>
      <c r="I1601" t="s">
        <v>5044</v>
      </c>
      <c r="J1601" t="s">
        <v>5045</v>
      </c>
      <c r="K1601" t="s">
        <v>5046</v>
      </c>
      <c r="L1601">
        <v>20020727</v>
      </c>
      <c r="M1601" t="s">
        <v>5079</v>
      </c>
      <c r="N1601">
        <v>235044</v>
      </c>
      <c r="P1601">
        <v>2</v>
      </c>
      <c r="Q1601" t="s">
        <v>348</v>
      </c>
      <c r="S1601" t="s">
        <v>541</v>
      </c>
      <c r="X1601" t="s">
        <v>350</v>
      </c>
      <c r="Z1601" t="s">
        <v>351</v>
      </c>
    </row>
    <row r="1602" spans="1:26">
      <c r="A1602" t="s">
        <v>5082</v>
      </c>
      <c r="B1602">
        <v>76106525</v>
      </c>
      <c r="C1602" t="s">
        <v>5080</v>
      </c>
      <c r="D1602" t="s">
        <v>5081</v>
      </c>
      <c r="E1602" t="s">
        <v>343</v>
      </c>
      <c r="F1602">
        <v>23</v>
      </c>
      <c r="G1602" t="s">
        <v>344</v>
      </c>
      <c r="H1602">
        <v>24302</v>
      </c>
      <c r="I1602" t="s">
        <v>5044</v>
      </c>
      <c r="J1602" t="s">
        <v>5045</v>
      </c>
      <c r="K1602" t="s">
        <v>5046</v>
      </c>
      <c r="L1602">
        <v>20010507</v>
      </c>
      <c r="M1602" t="s">
        <v>5082</v>
      </c>
      <c r="N1602">
        <v>235044</v>
      </c>
      <c r="P1602">
        <v>3</v>
      </c>
      <c r="Q1602" t="s">
        <v>348</v>
      </c>
      <c r="S1602" t="s">
        <v>541</v>
      </c>
      <c r="X1602" t="s">
        <v>350</v>
      </c>
      <c r="Z1602" t="s">
        <v>351</v>
      </c>
    </row>
    <row r="1603" spans="1:26">
      <c r="A1603" t="s">
        <v>5085</v>
      </c>
      <c r="B1603">
        <v>87597642</v>
      </c>
      <c r="C1603" t="s">
        <v>5083</v>
      </c>
      <c r="D1603" t="s">
        <v>5084</v>
      </c>
      <c r="E1603" t="s">
        <v>343</v>
      </c>
      <c r="F1603">
        <v>23</v>
      </c>
      <c r="G1603" t="s">
        <v>344</v>
      </c>
      <c r="H1603">
        <v>24302</v>
      </c>
      <c r="I1603" t="s">
        <v>5044</v>
      </c>
      <c r="J1603" t="s">
        <v>5045</v>
      </c>
      <c r="K1603" t="s">
        <v>5046</v>
      </c>
      <c r="L1603">
        <v>20020828</v>
      </c>
      <c r="M1603" t="s">
        <v>5085</v>
      </c>
      <c r="N1603">
        <v>235044</v>
      </c>
      <c r="P1603">
        <v>2</v>
      </c>
      <c r="Q1603" t="s">
        <v>348</v>
      </c>
      <c r="S1603" t="s">
        <v>541</v>
      </c>
      <c r="X1603" t="s">
        <v>350</v>
      </c>
      <c r="Z1603" t="s">
        <v>351</v>
      </c>
    </row>
    <row r="1604" spans="1:26">
      <c r="A1604" t="s">
        <v>5088</v>
      </c>
      <c r="B1604">
        <v>87602124</v>
      </c>
      <c r="C1604" t="s">
        <v>5086</v>
      </c>
      <c r="D1604" t="s">
        <v>5087</v>
      </c>
      <c r="E1604" t="s">
        <v>360</v>
      </c>
      <c r="F1604">
        <v>23</v>
      </c>
      <c r="G1604" t="s">
        <v>344</v>
      </c>
      <c r="H1604">
        <v>24302</v>
      </c>
      <c r="I1604" t="s">
        <v>5044</v>
      </c>
      <c r="J1604" t="s">
        <v>5045</v>
      </c>
      <c r="K1604" t="s">
        <v>5046</v>
      </c>
      <c r="L1604">
        <v>20021115</v>
      </c>
      <c r="M1604" t="s">
        <v>5088</v>
      </c>
      <c r="N1604">
        <v>235044</v>
      </c>
      <c r="P1604">
        <v>2</v>
      </c>
      <c r="Q1604" t="s">
        <v>348</v>
      </c>
      <c r="S1604" t="s">
        <v>541</v>
      </c>
      <c r="X1604" t="s">
        <v>350</v>
      </c>
      <c r="Z1604" t="s">
        <v>351</v>
      </c>
    </row>
    <row r="1605" spans="1:26">
      <c r="A1605" t="s">
        <v>5091</v>
      </c>
      <c r="B1605">
        <v>87602326</v>
      </c>
      <c r="C1605" t="s">
        <v>5089</v>
      </c>
      <c r="D1605" t="s">
        <v>5090</v>
      </c>
      <c r="E1605" t="s">
        <v>360</v>
      </c>
      <c r="F1605">
        <v>23</v>
      </c>
      <c r="G1605" t="s">
        <v>344</v>
      </c>
      <c r="H1605">
        <v>24302</v>
      </c>
      <c r="I1605" t="s">
        <v>5044</v>
      </c>
      <c r="J1605" t="s">
        <v>5045</v>
      </c>
      <c r="K1605" t="s">
        <v>5046</v>
      </c>
      <c r="L1605">
        <v>20020512</v>
      </c>
      <c r="M1605" t="s">
        <v>5091</v>
      </c>
      <c r="N1605">
        <v>235044</v>
      </c>
      <c r="P1605">
        <v>2</v>
      </c>
      <c r="Q1605" t="s">
        <v>348</v>
      </c>
      <c r="S1605" t="s">
        <v>541</v>
      </c>
      <c r="X1605" t="s">
        <v>350</v>
      </c>
      <c r="Z1605" t="s">
        <v>351</v>
      </c>
    </row>
    <row r="1606" spans="1:26">
      <c r="A1606" t="s">
        <v>5094</v>
      </c>
      <c r="B1606">
        <v>87602427</v>
      </c>
      <c r="C1606" t="s">
        <v>5092</v>
      </c>
      <c r="D1606" t="s">
        <v>5093</v>
      </c>
      <c r="E1606" t="s">
        <v>360</v>
      </c>
      <c r="F1606">
        <v>23</v>
      </c>
      <c r="G1606" t="s">
        <v>344</v>
      </c>
      <c r="H1606">
        <v>24302</v>
      </c>
      <c r="I1606" t="s">
        <v>5044</v>
      </c>
      <c r="J1606" t="s">
        <v>5045</v>
      </c>
      <c r="K1606" t="s">
        <v>5046</v>
      </c>
      <c r="L1606">
        <v>20030216</v>
      </c>
      <c r="M1606" t="s">
        <v>5094</v>
      </c>
      <c r="N1606">
        <v>235044</v>
      </c>
      <c r="P1606">
        <v>2</v>
      </c>
      <c r="Q1606" t="s">
        <v>348</v>
      </c>
      <c r="S1606" t="s">
        <v>541</v>
      </c>
      <c r="X1606" t="s">
        <v>350</v>
      </c>
      <c r="Z1606" t="s">
        <v>351</v>
      </c>
    </row>
    <row r="1607" spans="1:26">
      <c r="A1607" t="s">
        <v>5097</v>
      </c>
      <c r="B1607">
        <v>76109326</v>
      </c>
      <c r="C1607" t="s">
        <v>5095</v>
      </c>
      <c r="D1607" t="s">
        <v>5096</v>
      </c>
      <c r="E1607" t="s">
        <v>360</v>
      </c>
      <c r="F1607">
        <v>23</v>
      </c>
      <c r="G1607" t="s">
        <v>344</v>
      </c>
      <c r="H1607">
        <v>24302</v>
      </c>
      <c r="I1607" t="s">
        <v>5044</v>
      </c>
      <c r="J1607" t="s">
        <v>5045</v>
      </c>
      <c r="K1607" t="s">
        <v>5046</v>
      </c>
      <c r="L1607">
        <v>20010516</v>
      </c>
      <c r="M1607" t="s">
        <v>5097</v>
      </c>
      <c r="N1607">
        <v>235044</v>
      </c>
      <c r="P1607">
        <v>3</v>
      </c>
      <c r="Q1607" t="s">
        <v>348</v>
      </c>
      <c r="S1607" t="s">
        <v>541</v>
      </c>
      <c r="X1607" t="s">
        <v>350</v>
      </c>
      <c r="Z1607" t="s">
        <v>351</v>
      </c>
    </row>
    <row r="1608" spans="1:26">
      <c r="A1608" t="s">
        <v>5100</v>
      </c>
      <c r="B1608">
        <v>76109427</v>
      </c>
      <c r="C1608" t="s">
        <v>5098</v>
      </c>
      <c r="D1608" t="s">
        <v>5099</v>
      </c>
      <c r="E1608" t="s">
        <v>360</v>
      </c>
      <c r="F1608">
        <v>23</v>
      </c>
      <c r="G1608" t="s">
        <v>344</v>
      </c>
      <c r="H1608">
        <v>24302</v>
      </c>
      <c r="I1608" t="s">
        <v>5044</v>
      </c>
      <c r="J1608" t="s">
        <v>5045</v>
      </c>
      <c r="K1608" t="s">
        <v>5046</v>
      </c>
      <c r="L1608">
        <v>20010723</v>
      </c>
      <c r="M1608" t="s">
        <v>5100</v>
      </c>
      <c r="N1608">
        <v>235044</v>
      </c>
      <c r="P1608">
        <v>3</v>
      </c>
      <c r="Q1608" t="s">
        <v>348</v>
      </c>
      <c r="S1608" t="s">
        <v>541</v>
      </c>
      <c r="X1608" t="s">
        <v>350</v>
      </c>
      <c r="Z1608" t="s">
        <v>351</v>
      </c>
    </row>
    <row r="1609" spans="1:26">
      <c r="A1609" t="s">
        <v>5103</v>
      </c>
      <c r="B1609">
        <v>76106626</v>
      </c>
      <c r="C1609" t="s">
        <v>5101</v>
      </c>
      <c r="D1609" t="s">
        <v>5102</v>
      </c>
      <c r="E1609" t="s">
        <v>343</v>
      </c>
      <c r="F1609">
        <v>23</v>
      </c>
      <c r="G1609" t="s">
        <v>344</v>
      </c>
      <c r="H1609">
        <v>24302</v>
      </c>
      <c r="I1609" t="s">
        <v>5044</v>
      </c>
      <c r="J1609" t="s">
        <v>5045</v>
      </c>
      <c r="K1609" t="s">
        <v>5046</v>
      </c>
      <c r="L1609">
        <v>20010623</v>
      </c>
      <c r="M1609" t="s">
        <v>5103</v>
      </c>
      <c r="N1609">
        <v>235044</v>
      </c>
      <c r="P1609">
        <v>3</v>
      </c>
      <c r="Q1609" t="s">
        <v>348</v>
      </c>
      <c r="S1609" t="s">
        <v>541</v>
      </c>
      <c r="X1609" t="s">
        <v>350</v>
      </c>
      <c r="Z1609" t="s">
        <v>351</v>
      </c>
    </row>
    <row r="1610" spans="1:26">
      <c r="A1610" t="s">
        <v>5106</v>
      </c>
      <c r="B1610">
        <v>76109528</v>
      </c>
      <c r="C1610" t="s">
        <v>5104</v>
      </c>
      <c r="D1610" t="s">
        <v>5105</v>
      </c>
      <c r="E1610" t="s">
        <v>360</v>
      </c>
      <c r="F1610">
        <v>23</v>
      </c>
      <c r="G1610" t="s">
        <v>344</v>
      </c>
      <c r="H1610">
        <v>24302</v>
      </c>
      <c r="I1610" t="s">
        <v>5044</v>
      </c>
      <c r="J1610" t="s">
        <v>5045</v>
      </c>
      <c r="K1610" t="s">
        <v>5046</v>
      </c>
      <c r="L1610">
        <v>20020320</v>
      </c>
      <c r="M1610" t="s">
        <v>5106</v>
      </c>
      <c r="N1610">
        <v>235044</v>
      </c>
      <c r="P1610">
        <v>3</v>
      </c>
      <c r="Q1610" t="s">
        <v>348</v>
      </c>
      <c r="S1610" t="s">
        <v>541</v>
      </c>
      <c r="X1610" t="s">
        <v>350</v>
      </c>
      <c r="Z1610" t="s">
        <v>351</v>
      </c>
    </row>
    <row r="1611" spans="1:26">
      <c r="A1611" t="s">
        <v>5109</v>
      </c>
      <c r="B1611">
        <v>87602730</v>
      </c>
      <c r="C1611" t="s">
        <v>5107</v>
      </c>
      <c r="D1611" t="s">
        <v>5108</v>
      </c>
      <c r="E1611" t="s">
        <v>360</v>
      </c>
      <c r="F1611">
        <v>23</v>
      </c>
      <c r="G1611" t="s">
        <v>344</v>
      </c>
      <c r="H1611">
        <v>24302</v>
      </c>
      <c r="I1611" t="s">
        <v>5044</v>
      </c>
      <c r="J1611" t="s">
        <v>5045</v>
      </c>
      <c r="K1611" t="s">
        <v>5046</v>
      </c>
      <c r="L1611">
        <v>20030220</v>
      </c>
      <c r="M1611" t="s">
        <v>5109</v>
      </c>
      <c r="N1611">
        <v>235044</v>
      </c>
      <c r="P1611">
        <v>2</v>
      </c>
      <c r="Q1611" t="s">
        <v>348</v>
      </c>
      <c r="S1611" t="s">
        <v>541</v>
      </c>
      <c r="X1611" t="s">
        <v>350</v>
      </c>
      <c r="Z1611" t="s">
        <v>351</v>
      </c>
    </row>
    <row r="1612" spans="1:26">
      <c r="A1612" t="s">
        <v>5112</v>
      </c>
      <c r="B1612">
        <v>76109629</v>
      </c>
      <c r="C1612" t="s">
        <v>5110</v>
      </c>
      <c r="D1612" t="s">
        <v>5111</v>
      </c>
      <c r="E1612" t="s">
        <v>360</v>
      </c>
      <c r="F1612">
        <v>23</v>
      </c>
      <c r="G1612" t="s">
        <v>344</v>
      </c>
      <c r="H1612">
        <v>24302</v>
      </c>
      <c r="I1612" t="s">
        <v>5044</v>
      </c>
      <c r="J1612" t="s">
        <v>5045</v>
      </c>
      <c r="K1612" t="s">
        <v>5046</v>
      </c>
      <c r="L1612">
        <v>20010526</v>
      </c>
      <c r="M1612" t="s">
        <v>5112</v>
      </c>
      <c r="N1612">
        <v>235044</v>
      </c>
      <c r="P1612">
        <v>3</v>
      </c>
      <c r="Q1612" t="s">
        <v>348</v>
      </c>
      <c r="S1612" t="s">
        <v>541</v>
      </c>
      <c r="X1612" t="s">
        <v>350</v>
      </c>
      <c r="Z1612" t="s">
        <v>351</v>
      </c>
    </row>
    <row r="1613" spans="1:26">
      <c r="A1613" t="s">
        <v>5115</v>
      </c>
      <c r="B1613">
        <v>87602932</v>
      </c>
      <c r="C1613" t="s">
        <v>5113</v>
      </c>
      <c r="D1613" t="s">
        <v>5114</v>
      </c>
      <c r="E1613" t="s">
        <v>360</v>
      </c>
      <c r="F1613">
        <v>23</v>
      </c>
      <c r="G1613" t="s">
        <v>344</v>
      </c>
      <c r="H1613">
        <v>24302</v>
      </c>
      <c r="I1613" t="s">
        <v>5044</v>
      </c>
      <c r="J1613" t="s">
        <v>5045</v>
      </c>
      <c r="K1613" t="s">
        <v>5046</v>
      </c>
      <c r="L1613">
        <v>20021227</v>
      </c>
      <c r="M1613" t="s">
        <v>5115</v>
      </c>
      <c r="N1613">
        <v>235044</v>
      </c>
      <c r="P1613">
        <v>2</v>
      </c>
      <c r="Q1613" t="s">
        <v>348</v>
      </c>
      <c r="S1613" t="s">
        <v>541</v>
      </c>
      <c r="X1613" t="s">
        <v>350</v>
      </c>
      <c r="Z1613" t="s">
        <v>351</v>
      </c>
    </row>
    <row r="1614" spans="1:26">
      <c r="A1614" t="s">
        <v>5118</v>
      </c>
      <c r="B1614">
        <v>87598037</v>
      </c>
      <c r="C1614" t="s">
        <v>5116</v>
      </c>
      <c r="D1614" t="s">
        <v>5117</v>
      </c>
      <c r="E1614" t="s">
        <v>343</v>
      </c>
      <c r="F1614">
        <v>23</v>
      </c>
      <c r="G1614" t="s">
        <v>344</v>
      </c>
      <c r="H1614">
        <v>24302</v>
      </c>
      <c r="I1614" t="s">
        <v>5044</v>
      </c>
      <c r="J1614" t="s">
        <v>5045</v>
      </c>
      <c r="K1614" t="s">
        <v>5046</v>
      </c>
      <c r="L1614">
        <v>20021219</v>
      </c>
      <c r="M1614" t="s">
        <v>5118</v>
      </c>
      <c r="N1614">
        <v>235044</v>
      </c>
      <c r="P1614">
        <v>2</v>
      </c>
      <c r="Q1614" t="s">
        <v>348</v>
      </c>
      <c r="S1614" t="s">
        <v>541</v>
      </c>
      <c r="X1614" t="s">
        <v>350</v>
      </c>
      <c r="Z1614" t="s">
        <v>351</v>
      </c>
    </row>
    <row r="1615" spans="1:26">
      <c r="A1615" t="s">
        <v>5121</v>
      </c>
      <c r="B1615">
        <v>76109932</v>
      </c>
      <c r="C1615" t="s">
        <v>5119</v>
      </c>
      <c r="D1615" t="s">
        <v>5120</v>
      </c>
      <c r="E1615" t="s">
        <v>360</v>
      </c>
      <c r="F1615">
        <v>23</v>
      </c>
      <c r="G1615" t="s">
        <v>344</v>
      </c>
      <c r="H1615">
        <v>24302</v>
      </c>
      <c r="I1615" t="s">
        <v>5044</v>
      </c>
      <c r="J1615" t="s">
        <v>5045</v>
      </c>
      <c r="K1615" t="s">
        <v>5046</v>
      </c>
      <c r="L1615">
        <v>20011219</v>
      </c>
      <c r="M1615" t="s">
        <v>5121</v>
      </c>
      <c r="N1615">
        <v>235044</v>
      </c>
      <c r="P1615">
        <v>3</v>
      </c>
      <c r="Q1615" t="s">
        <v>348</v>
      </c>
      <c r="S1615" t="s">
        <v>541</v>
      </c>
      <c r="X1615" t="s">
        <v>350</v>
      </c>
      <c r="Z1615" t="s">
        <v>351</v>
      </c>
    </row>
    <row r="1616" spans="1:26">
      <c r="A1616" t="s">
        <v>5124</v>
      </c>
      <c r="B1616">
        <v>76106929</v>
      </c>
      <c r="C1616" t="s">
        <v>5122</v>
      </c>
      <c r="D1616" t="s">
        <v>5123</v>
      </c>
      <c r="E1616" t="s">
        <v>343</v>
      </c>
      <c r="F1616">
        <v>23</v>
      </c>
      <c r="G1616" t="s">
        <v>344</v>
      </c>
      <c r="H1616">
        <v>24302</v>
      </c>
      <c r="I1616" t="s">
        <v>5044</v>
      </c>
      <c r="J1616" t="s">
        <v>5045</v>
      </c>
      <c r="K1616" t="s">
        <v>5046</v>
      </c>
      <c r="L1616">
        <v>20010929</v>
      </c>
      <c r="M1616" t="s">
        <v>5124</v>
      </c>
      <c r="N1616">
        <v>235044</v>
      </c>
      <c r="P1616">
        <v>3</v>
      </c>
      <c r="Q1616" t="s">
        <v>348</v>
      </c>
      <c r="S1616" t="s">
        <v>541</v>
      </c>
      <c r="X1616" t="s">
        <v>350</v>
      </c>
      <c r="Z1616" t="s">
        <v>351</v>
      </c>
    </row>
    <row r="1617" spans="1:26">
      <c r="A1617" t="s">
        <v>5127</v>
      </c>
      <c r="B1617">
        <v>87613631</v>
      </c>
      <c r="C1617" t="s">
        <v>5125</v>
      </c>
      <c r="D1617" t="s">
        <v>5126</v>
      </c>
      <c r="E1617" t="s">
        <v>360</v>
      </c>
      <c r="F1617">
        <v>23</v>
      </c>
      <c r="G1617" t="s">
        <v>344</v>
      </c>
      <c r="H1617">
        <v>24302</v>
      </c>
      <c r="I1617" t="s">
        <v>5044</v>
      </c>
      <c r="J1617" t="s">
        <v>5045</v>
      </c>
      <c r="K1617" t="s">
        <v>5046</v>
      </c>
      <c r="L1617">
        <v>20020517</v>
      </c>
      <c r="M1617" t="s">
        <v>5127</v>
      </c>
      <c r="N1617">
        <v>235044</v>
      </c>
      <c r="P1617">
        <v>2</v>
      </c>
      <c r="Q1617" t="s">
        <v>348</v>
      </c>
      <c r="S1617" t="s">
        <v>541</v>
      </c>
      <c r="X1617" t="s">
        <v>350</v>
      </c>
      <c r="Z1617" t="s">
        <v>351</v>
      </c>
    </row>
    <row r="1618" spans="1:26">
      <c r="A1618" t="s">
        <v>5130</v>
      </c>
      <c r="B1618">
        <v>87613934</v>
      </c>
      <c r="C1618" t="s">
        <v>5128</v>
      </c>
      <c r="D1618" t="s">
        <v>5129</v>
      </c>
      <c r="E1618" t="s">
        <v>360</v>
      </c>
      <c r="F1618">
        <v>23</v>
      </c>
      <c r="G1618" t="s">
        <v>344</v>
      </c>
      <c r="H1618">
        <v>24302</v>
      </c>
      <c r="I1618" t="s">
        <v>5044</v>
      </c>
      <c r="J1618" t="s">
        <v>5045</v>
      </c>
      <c r="K1618" t="s">
        <v>5046</v>
      </c>
      <c r="L1618">
        <v>20030226</v>
      </c>
      <c r="M1618" t="s">
        <v>5130</v>
      </c>
      <c r="N1618">
        <v>235044</v>
      </c>
      <c r="P1618">
        <v>2</v>
      </c>
      <c r="Q1618" t="s">
        <v>348</v>
      </c>
      <c r="S1618" t="s">
        <v>541</v>
      </c>
      <c r="X1618" t="s">
        <v>350</v>
      </c>
      <c r="Z1618" t="s">
        <v>351</v>
      </c>
    </row>
    <row r="1619" spans="1:26">
      <c r="A1619" t="s">
        <v>5133</v>
      </c>
      <c r="B1619">
        <v>76110015</v>
      </c>
      <c r="C1619" t="s">
        <v>5131</v>
      </c>
      <c r="D1619" t="s">
        <v>5132</v>
      </c>
      <c r="E1619" t="s">
        <v>360</v>
      </c>
      <c r="F1619">
        <v>23</v>
      </c>
      <c r="G1619" t="s">
        <v>344</v>
      </c>
      <c r="H1619">
        <v>24302</v>
      </c>
      <c r="I1619" t="s">
        <v>5044</v>
      </c>
      <c r="J1619" t="s">
        <v>5045</v>
      </c>
      <c r="K1619" t="s">
        <v>5046</v>
      </c>
      <c r="L1619">
        <v>20010422</v>
      </c>
      <c r="M1619" t="s">
        <v>5133</v>
      </c>
      <c r="N1619">
        <v>235044</v>
      </c>
      <c r="P1619">
        <v>3</v>
      </c>
      <c r="Q1619" t="s">
        <v>348</v>
      </c>
      <c r="S1619" t="s">
        <v>541</v>
      </c>
      <c r="X1619" t="s">
        <v>350</v>
      </c>
      <c r="Z1619" t="s">
        <v>351</v>
      </c>
    </row>
    <row r="1620" spans="1:26">
      <c r="A1620" t="s">
        <v>5136</v>
      </c>
      <c r="B1620">
        <v>87598542</v>
      </c>
      <c r="C1620" t="s">
        <v>5134</v>
      </c>
      <c r="D1620" t="s">
        <v>5135</v>
      </c>
      <c r="E1620" t="s">
        <v>343</v>
      </c>
      <c r="F1620">
        <v>23</v>
      </c>
      <c r="G1620" t="s">
        <v>344</v>
      </c>
      <c r="H1620">
        <v>24302</v>
      </c>
      <c r="I1620" t="s">
        <v>5044</v>
      </c>
      <c r="J1620" t="s">
        <v>5045</v>
      </c>
      <c r="K1620" t="s">
        <v>5046</v>
      </c>
      <c r="L1620">
        <v>20021010</v>
      </c>
      <c r="M1620" t="s">
        <v>5136</v>
      </c>
      <c r="N1620">
        <v>235044</v>
      </c>
      <c r="P1620">
        <v>2</v>
      </c>
      <c r="Q1620" t="s">
        <v>348</v>
      </c>
      <c r="S1620" t="s">
        <v>541</v>
      </c>
      <c r="X1620" t="s">
        <v>350</v>
      </c>
      <c r="Z1620" t="s">
        <v>351</v>
      </c>
    </row>
    <row r="1621" spans="1:26">
      <c r="A1621" t="s">
        <v>5139</v>
      </c>
      <c r="B1621">
        <v>87598744</v>
      </c>
      <c r="C1621" t="s">
        <v>5137</v>
      </c>
      <c r="D1621" t="s">
        <v>5138</v>
      </c>
      <c r="E1621" t="s">
        <v>343</v>
      </c>
      <c r="F1621">
        <v>23</v>
      </c>
      <c r="G1621" t="s">
        <v>344</v>
      </c>
      <c r="H1621">
        <v>24302</v>
      </c>
      <c r="I1621" t="s">
        <v>5044</v>
      </c>
      <c r="J1621" t="s">
        <v>5045</v>
      </c>
      <c r="K1621" t="s">
        <v>5046</v>
      </c>
      <c r="L1621">
        <v>20020721</v>
      </c>
      <c r="M1621" t="s">
        <v>5139</v>
      </c>
      <c r="N1621">
        <v>235044</v>
      </c>
      <c r="P1621">
        <v>2</v>
      </c>
      <c r="Q1621" t="s">
        <v>348</v>
      </c>
      <c r="S1621" t="s">
        <v>541</v>
      </c>
      <c r="X1621" t="s">
        <v>350</v>
      </c>
      <c r="Z1621" t="s">
        <v>351</v>
      </c>
    </row>
    <row r="1622" spans="1:26">
      <c r="A1622" t="s">
        <v>5142</v>
      </c>
      <c r="B1622">
        <v>76107425</v>
      </c>
      <c r="C1622" t="s">
        <v>5140</v>
      </c>
      <c r="D1622" t="s">
        <v>5141</v>
      </c>
      <c r="E1622" t="s">
        <v>343</v>
      </c>
      <c r="F1622">
        <v>23</v>
      </c>
      <c r="G1622" t="s">
        <v>344</v>
      </c>
      <c r="H1622">
        <v>24302</v>
      </c>
      <c r="I1622" t="s">
        <v>5044</v>
      </c>
      <c r="J1622" t="s">
        <v>5045</v>
      </c>
      <c r="K1622" t="s">
        <v>5046</v>
      </c>
      <c r="L1622">
        <v>20010728</v>
      </c>
      <c r="M1622" t="s">
        <v>5142</v>
      </c>
      <c r="N1622">
        <v>235044</v>
      </c>
      <c r="P1622">
        <v>3</v>
      </c>
      <c r="Q1622" t="s">
        <v>348</v>
      </c>
      <c r="S1622" t="s">
        <v>541</v>
      </c>
      <c r="X1622" t="s">
        <v>350</v>
      </c>
      <c r="Z1622" t="s">
        <v>351</v>
      </c>
    </row>
    <row r="1623" spans="1:26">
      <c r="A1623" t="s">
        <v>5145</v>
      </c>
      <c r="B1623">
        <v>87598946</v>
      </c>
      <c r="C1623" t="s">
        <v>5143</v>
      </c>
      <c r="D1623" t="s">
        <v>5144</v>
      </c>
      <c r="E1623" t="s">
        <v>343</v>
      </c>
      <c r="F1623">
        <v>23</v>
      </c>
      <c r="G1623" t="s">
        <v>344</v>
      </c>
      <c r="H1623">
        <v>24302</v>
      </c>
      <c r="I1623" t="s">
        <v>5044</v>
      </c>
      <c r="J1623" t="s">
        <v>5045</v>
      </c>
      <c r="K1623" t="s">
        <v>5046</v>
      </c>
      <c r="L1623">
        <v>20030217</v>
      </c>
      <c r="M1623" t="s">
        <v>5145</v>
      </c>
      <c r="N1623">
        <v>235044</v>
      </c>
      <c r="P1623">
        <v>2</v>
      </c>
      <c r="Q1623" t="s">
        <v>348</v>
      </c>
      <c r="S1623" t="s">
        <v>541</v>
      </c>
      <c r="X1623" t="s">
        <v>350</v>
      </c>
      <c r="Z1623" t="s">
        <v>351</v>
      </c>
    </row>
    <row r="1624" spans="1:26">
      <c r="A1624" t="s">
        <v>5148</v>
      </c>
      <c r="B1624">
        <v>76110217</v>
      </c>
      <c r="C1624" t="s">
        <v>5146</v>
      </c>
      <c r="D1624" t="s">
        <v>5147</v>
      </c>
      <c r="E1624" t="s">
        <v>360</v>
      </c>
      <c r="F1624">
        <v>23</v>
      </c>
      <c r="G1624" t="s">
        <v>344</v>
      </c>
      <c r="H1624">
        <v>24302</v>
      </c>
      <c r="I1624" t="s">
        <v>5044</v>
      </c>
      <c r="J1624" t="s">
        <v>5045</v>
      </c>
      <c r="K1624" t="s">
        <v>5046</v>
      </c>
      <c r="L1624">
        <v>20010704</v>
      </c>
      <c r="M1624" t="s">
        <v>5148</v>
      </c>
      <c r="N1624">
        <v>235044</v>
      </c>
      <c r="P1624">
        <v>3</v>
      </c>
      <c r="Q1624" t="s">
        <v>348</v>
      </c>
      <c r="S1624" t="s">
        <v>541</v>
      </c>
      <c r="X1624" t="s">
        <v>350</v>
      </c>
      <c r="Z1624" t="s">
        <v>351</v>
      </c>
    </row>
    <row r="1625" spans="1:26">
      <c r="A1625" t="s">
        <v>5151</v>
      </c>
      <c r="B1625">
        <v>87614228</v>
      </c>
      <c r="C1625" t="s">
        <v>5149</v>
      </c>
      <c r="D1625" t="s">
        <v>5150</v>
      </c>
      <c r="E1625" t="s">
        <v>360</v>
      </c>
      <c r="F1625">
        <v>23</v>
      </c>
      <c r="G1625" t="s">
        <v>344</v>
      </c>
      <c r="H1625">
        <v>24302</v>
      </c>
      <c r="I1625" t="s">
        <v>5044</v>
      </c>
      <c r="J1625" t="s">
        <v>5045</v>
      </c>
      <c r="K1625" t="s">
        <v>5046</v>
      </c>
      <c r="L1625">
        <v>20020806</v>
      </c>
      <c r="M1625" t="s">
        <v>5151</v>
      </c>
      <c r="N1625">
        <v>235044</v>
      </c>
      <c r="P1625">
        <v>2</v>
      </c>
      <c r="Q1625" t="s">
        <v>348</v>
      </c>
      <c r="S1625" t="s">
        <v>541</v>
      </c>
      <c r="X1625" t="s">
        <v>350</v>
      </c>
      <c r="Z1625" t="s">
        <v>351</v>
      </c>
    </row>
    <row r="1626" spans="1:26">
      <c r="A1626" t="s">
        <v>5154</v>
      </c>
      <c r="B1626">
        <v>87599038</v>
      </c>
      <c r="C1626" t="s">
        <v>5152</v>
      </c>
      <c r="D1626" t="s">
        <v>5153</v>
      </c>
      <c r="E1626" t="s">
        <v>343</v>
      </c>
      <c r="F1626">
        <v>23</v>
      </c>
      <c r="G1626" t="s">
        <v>344</v>
      </c>
      <c r="H1626">
        <v>24302</v>
      </c>
      <c r="I1626" t="s">
        <v>5044</v>
      </c>
      <c r="J1626" t="s">
        <v>5045</v>
      </c>
      <c r="K1626" t="s">
        <v>5046</v>
      </c>
      <c r="L1626">
        <v>20021129</v>
      </c>
      <c r="M1626" t="s">
        <v>5154</v>
      </c>
      <c r="N1626">
        <v>235044</v>
      </c>
      <c r="P1626">
        <v>2</v>
      </c>
      <c r="Q1626" t="s">
        <v>348</v>
      </c>
      <c r="S1626" t="s">
        <v>541</v>
      </c>
      <c r="X1626" t="s">
        <v>350</v>
      </c>
      <c r="Z1626" t="s">
        <v>351</v>
      </c>
    </row>
    <row r="1627" spans="1:26">
      <c r="A1627" t="s">
        <v>5157</v>
      </c>
      <c r="B1627">
        <v>87614329</v>
      </c>
      <c r="C1627" t="s">
        <v>5155</v>
      </c>
      <c r="D1627" t="s">
        <v>5156</v>
      </c>
      <c r="E1627" t="s">
        <v>360</v>
      </c>
      <c r="F1627">
        <v>23</v>
      </c>
      <c r="G1627" t="s">
        <v>344</v>
      </c>
      <c r="H1627">
        <v>24302</v>
      </c>
      <c r="I1627" t="s">
        <v>5044</v>
      </c>
      <c r="J1627" t="s">
        <v>5045</v>
      </c>
      <c r="K1627" t="s">
        <v>5046</v>
      </c>
      <c r="L1627">
        <v>20030325</v>
      </c>
      <c r="M1627" t="s">
        <v>5157</v>
      </c>
      <c r="N1627">
        <v>235044</v>
      </c>
      <c r="P1627">
        <v>2</v>
      </c>
      <c r="Q1627" t="s">
        <v>348</v>
      </c>
      <c r="S1627" t="s">
        <v>541</v>
      </c>
      <c r="X1627" t="s">
        <v>350</v>
      </c>
      <c r="Z1627" t="s">
        <v>351</v>
      </c>
    </row>
    <row r="1628" spans="1:26">
      <c r="A1628" t="s">
        <v>5160</v>
      </c>
      <c r="B1628">
        <v>87614531</v>
      </c>
      <c r="C1628" t="s">
        <v>5158</v>
      </c>
      <c r="D1628" t="s">
        <v>5159</v>
      </c>
      <c r="E1628" t="s">
        <v>360</v>
      </c>
      <c r="F1628">
        <v>23</v>
      </c>
      <c r="G1628" t="s">
        <v>344</v>
      </c>
      <c r="H1628">
        <v>24302</v>
      </c>
      <c r="I1628" t="s">
        <v>5044</v>
      </c>
      <c r="J1628" t="s">
        <v>5045</v>
      </c>
      <c r="K1628" t="s">
        <v>5046</v>
      </c>
      <c r="L1628">
        <v>20030116</v>
      </c>
      <c r="M1628" t="s">
        <v>5160</v>
      </c>
      <c r="N1628">
        <v>235044</v>
      </c>
      <c r="P1628">
        <v>2</v>
      </c>
      <c r="Q1628" t="s">
        <v>348</v>
      </c>
      <c r="S1628" t="s">
        <v>541</v>
      </c>
      <c r="X1628" t="s">
        <v>350</v>
      </c>
      <c r="Z1628" t="s">
        <v>351</v>
      </c>
    </row>
    <row r="1629" spans="1:26">
      <c r="A1629" t="s">
        <v>5163</v>
      </c>
      <c r="B1629">
        <v>76107627</v>
      </c>
      <c r="C1629" t="s">
        <v>5161</v>
      </c>
      <c r="D1629" t="s">
        <v>5162</v>
      </c>
      <c r="E1629" t="s">
        <v>343</v>
      </c>
      <c r="F1629">
        <v>23</v>
      </c>
      <c r="G1629" t="s">
        <v>344</v>
      </c>
      <c r="H1629">
        <v>24302</v>
      </c>
      <c r="I1629" t="s">
        <v>5044</v>
      </c>
      <c r="J1629" t="s">
        <v>5045</v>
      </c>
      <c r="K1629" t="s">
        <v>5046</v>
      </c>
      <c r="L1629">
        <v>20011114</v>
      </c>
      <c r="M1629" t="s">
        <v>5163</v>
      </c>
      <c r="N1629">
        <v>235044</v>
      </c>
      <c r="P1629">
        <v>3</v>
      </c>
      <c r="Q1629" t="s">
        <v>348</v>
      </c>
      <c r="S1629" t="s">
        <v>541</v>
      </c>
      <c r="X1629" t="s">
        <v>350</v>
      </c>
      <c r="Z1629" t="s">
        <v>351</v>
      </c>
    </row>
    <row r="1630" spans="1:26">
      <c r="A1630" t="s">
        <v>5166</v>
      </c>
      <c r="B1630">
        <v>87614733</v>
      </c>
      <c r="C1630" t="s">
        <v>5164</v>
      </c>
      <c r="D1630" t="s">
        <v>5165</v>
      </c>
      <c r="E1630" t="s">
        <v>360</v>
      </c>
      <c r="F1630">
        <v>23</v>
      </c>
      <c r="G1630" t="s">
        <v>344</v>
      </c>
      <c r="H1630">
        <v>24302</v>
      </c>
      <c r="I1630" t="s">
        <v>5044</v>
      </c>
      <c r="J1630" t="s">
        <v>5045</v>
      </c>
      <c r="K1630" t="s">
        <v>5046</v>
      </c>
      <c r="L1630">
        <v>20020414</v>
      </c>
      <c r="M1630" t="s">
        <v>5166</v>
      </c>
      <c r="N1630">
        <v>235044</v>
      </c>
      <c r="P1630">
        <v>2</v>
      </c>
      <c r="Q1630" t="s">
        <v>348</v>
      </c>
      <c r="S1630" t="s">
        <v>541</v>
      </c>
      <c r="X1630" t="s">
        <v>350</v>
      </c>
      <c r="Z1630" t="s">
        <v>351</v>
      </c>
    </row>
    <row r="1631" spans="1:26">
      <c r="A1631" t="s">
        <v>5169</v>
      </c>
      <c r="B1631">
        <v>76996643</v>
      </c>
      <c r="C1631" t="s">
        <v>5167</v>
      </c>
      <c r="D1631" t="s">
        <v>5168</v>
      </c>
      <c r="E1631" t="s">
        <v>343</v>
      </c>
      <c r="F1631">
        <v>23</v>
      </c>
      <c r="G1631" t="s">
        <v>344</v>
      </c>
      <c r="H1631">
        <v>24302</v>
      </c>
      <c r="I1631" t="s">
        <v>5044</v>
      </c>
      <c r="J1631" t="s">
        <v>5045</v>
      </c>
      <c r="K1631" t="s">
        <v>5046</v>
      </c>
      <c r="L1631">
        <v>20011104</v>
      </c>
      <c r="M1631" t="s">
        <v>5169</v>
      </c>
      <c r="N1631">
        <v>235044</v>
      </c>
      <c r="P1631">
        <v>3</v>
      </c>
      <c r="Q1631" t="s">
        <v>348</v>
      </c>
      <c r="S1631" t="s">
        <v>541</v>
      </c>
      <c r="X1631" t="s">
        <v>350</v>
      </c>
      <c r="Z1631" t="s">
        <v>351</v>
      </c>
    </row>
    <row r="1632" spans="1:26">
      <c r="A1632" t="s">
        <v>5172</v>
      </c>
      <c r="B1632">
        <v>76108022</v>
      </c>
      <c r="C1632" t="s">
        <v>5170</v>
      </c>
      <c r="D1632" t="s">
        <v>5171</v>
      </c>
      <c r="E1632" t="s">
        <v>343</v>
      </c>
      <c r="F1632">
        <v>23</v>
      </c>
      <c r="G1632" t="s">
        <v>344</v>
      </c>
      <c r="H1632">
        <v>24302</v>
      </c>
      <c r="I1632" t="s">
        <v>5044</v>
      </c>
      <c r="J1632" t="s">
        <v>5045</v>
      </c>
      <c r="K1632" t="s">
        <v>5046</v>
      </c>
      <c r="L1632">
        <v>20011116</v>
      </c>
      <c r="M1632" t="s">
        <v>5172</v>
      </c>
      <c r="N1632">
        <v>235044</v>
      </c>
      <c r="P1632">
        <v>3</v>
      </c>
      <c r="Q1632" t="s">
        <v>348</v>
      </c>
      <c r="S1632" t="s">
        <v>541</v>
      </c>
      <c r="X1632" t="s">
        <v>350</v>
      </c>
      <c r="Z1632" t="s">
        <v>351</v>
      </c>
    </row>
    <row r="1633" spans="1:26">
      <c r="A1633" t="s">
        <v>5175</v>
      </c>
      <c r="B1633">
        <v>90199836</v>
      </c>
      <c r="C1633" t="s">
        <v>5173</v>
      </c>
      <c r="D1633" t="s">
        <v>5174</v>
      </c>
      <c r="E1633" t="s">
        <v>343</v>
      </c>
      <c r="F1633">
        <v>23</v>
      </c>
      <c r="G1633" t="s">
        <v>344</v>
      </c>
      <c r="H1633">
        <v>24302</v>
      </c>
      <c r="I1633" t="s">
        <v>5044</v>
      </c>
      <c r="J1633" t="s">
        <v>5045</v>
      </c>
      <c r="K1633" t="s">
        <v>5046</v>
      </c>
      <c r="L1633">
        <v>20020903</v>
      </c>
      <c r="M1633" t="s">
        <v>5175</v>
      </c>
      <c r="N1633">
        <v>235044</v>
      </c>
      <c r="P1633">
        <v>2</v>
      </c>
      <c r="Q1633" t="s">
        <v>348</v>
      </c>
      <c r="S1633" t="s">
        <v>541</v>
      </c>
      <c r="X1633" t="s">
        <v>350</v>
      </c>
      <c r="Z1633" t="s">
        <v>351</v>
      </c>
    </row>
    <row r="1634" spans="1:26">
      <c r="A1634" t="s">
        <v>5178</v>
      </c>
      <c r="B1634">
        <v>87599543</v>
      </c>
      <c r="C1634" t="s">
        <v>5176</v>
      </c>
      <c r="D1634" t="s">
        <v>5177</v>
      </c>
      <c r="E1634" t="s">
        <v>343</v>
      </c>
      <c r="F1634">
        <v>23</v>
      </c>
      <c r="G1634" t="s">
        <v>344</v>
      </c>
      <c r="H1634">
        <v>24302</v>
      </c>
      <c r="I1634" t="s">
        <v>5044</v>
      </c>
      <c r="J1634" t="s">
        <v>5045</v>
      </c>
      <c r="K1634" t="s">
        <v>5046</v>
      </c>
      <c r="L1634">
        <v>20021203</v>
      </c>
      <c r="M1634" t="s">
        <v>5178</v>
      </c>
      <c r="N1634">
        <v>235044</v>
      </c>
      <c r="P1634">
        <v>2</v>
      </c>
      <c r="Q1634" t="s">
        <v>348</v>
      </c>
      <c r="S1634" t="s">
        <v>541</v>
      </c>
      <c r="X1634" t="s">
        <v>350</v>
      </c>
      <c r="Z1634" t="s">
        <v>351</v>
      </c>
    </row>
    <row r="1635" spans="1:26">
      <c r="A1635" t="s">
        <v>5181</v>
      </c>
      <c r="B1635">
        <v>87614834</v>
      </c>
      <c r="C1635" t="s">
        <v>5179</v>
      </c>
      <c r="D1635" t="s">
        <v>5180</v>
      </c>
      <c r="E1635" t="s">
        <v>360</v>
      </c>
      <c r="F1635">
        <v>23</v>
      </c>
      <c r="G1635" t="s">
        <v>344</v>
      </c>
      <c r="H1635">
        <v>24302</v>
      </c>
      <c r="I1635" t="s">
        <v>5044</v>
      </c>
      <c r="J1635" t="s">
        <v>5045</v>
      </c>
      <c r="K1635" t="s">
        <v>5046</v>
      </c>
      <c r="L1635">
        <v>20030129</v>
      </c>
      <c r="M1635" t="s">
        <v>5181</v>
      </c>
      <c r="N1635">
        <v>235044</v>
      </c>
      <c r="P1635">
        <v>2</v>
      </c>
      <c r="Q1635" t="s">
        <v>348</v>
      </c>
      <c r="S1635" t="s">
        <v>541</v>
      </c>
      <c r="X1635" t="s">
        <v>350</v>
      </c>
      <c r="Z1635" t="s">
        <v>351</v>
      </c>
    </row>
    <row r="1636" spans="1:26">
      <c r="A1636" t="s">
        <v>5184</v>
      </c>
      <c r="B1636">
        <v>76108325</v>
      </c>
      <c r="C1636" t="s">
        <v>5182</v>
      </c>
      <c r="D1636" t="s">
        <v>5183</v>
      </c>
      <c r="E1636" t="s">
        <v>343</v>
      </c>
      <c r="F1636">
        <v>23</v>
      </c>
      <c r="G1636" t="s">
        <v>344</v>
      </c>
      <c r="H1636">
        <v>24302</v>
      </c>
      <c r="I1636" t="s">
        <v>5044</v>
      </c>
      <c r="J1636" t="s">
        <v>5045</v>
      </c>
      <c r="K1636" t="s">
        <v>5046</v>
      </c>
      <c r="L1636">
        <v>20010502</v>
      </c>
      <c r="M1636" t="s">
        <v>5184</v>
      </c>
      <c r="N1636">
        <v>235044</v>
      </c>
      <c r="P1636">
        <v>3</v>
      </c>
      <c r="Q1636" t="s">
        <v>348</v>
      </c>
      <c r="S1636" t="s">
        <v>541</v>
      </c>
      <c r="X1636" t="s">
        <v>350</v>
      </c>
      <c r="Z1636" t="s">
        <v>351</v>
      </c>
    </row>
    <row r="1637" spans="1:26">
      <c r="A1637" t="s">
        <v>5187</v>
      </c>
      <c r="B1637">
        <v>87599745</v>
      </c>
      <c r="C1637" t="s">
        <v>5185</v>
      </c>
      <c r="D1637" t="s">
        <v>5186</v>
      </c>
      <c r="E1637" t="s">
        <v>343</v>
      </c>
      <c r="F1637">
        <v>23</v>
      </c>
      <c r="G1637" t="s">
        <v>344</v>
      </c>
      <c r="H1637">
        <v>24302</v>
      </c>
      <c r="I1637" t="s">
        <v>5044</v>
      </c>
      <c r="J1637" t="s">
        <v>5045</v>
      </c>
      <c r="K1637" t="s">
        <v>5046</v>
      </c>
      <c r="L1637">
        <v>20030226</v>
      </c>
      <c r="M1637" t="s">
        <v>5187</v>
      </c>
      <c r="N1637">
        <v>235044</v>
      </c>
      <c r="P1637">
        <v>2</v>
      </c>
      <c r="Q1637" t="s">
        <v>348</v>
      </c>
      <c r="S1637" t="s">
        <v>541</v>
      </c>
      <c r="X1637" t="s">
        <v>350</v>
      </c>
      <c r="Z1637" t="s">
        <v>351</v>
      </c>
    </row>
    <row r="1638" spans="1:26">
      <c r="A1638" t="s">
        <v>5190</v>
      </c>
      <c r="B1638">
        <v>76110318</v>
      </c>
      <c r="C1638" t="s">
        <v>5188</v>
      </c>
      <c r="D1638" t="s">
        <v>5189</v>
      </c>
      <c r="E1638" t="s">
        <v>360</v>
      </c>
      <c r="F1638">
        <v>23</v>
      </c>
      <c r="G1638" t="s">
        <v>344</v>
      </c>
      <c r="H1638">
        <v>24302</v>
      </c>
      <c r="I1638" t="s">
        <v>5044</v>
      </c>
      <c r="J1638" t="s">
        <v>5045</v>
      </c>
      <c r="K1638" t="s">
        <v>5046</v>
      </c>
      <c r="L1638">
        <v>20011031</v>
      </c>
      <c r="M1638" t="s">
        <v>5190</v>
      </c>
      <c r="N1638">
        <v>235044</v>
      </c>
      <c r="P1638">
        <v>3</v>
      </c>
      <c r="Q1638" t="s">
        <v>348</v>
      </c>
      <c r="S1638" t="s">
        <v>541</v>
      </c>
      <c r="X1638" t="s">
        <v>350</v>
      </c>
      <c r="Z1638" t="s">
        <v>351</v>
      </c>
    </row>
    <row r="1639" spans="1:26">
      <c r="A1639" t="s">
        <v>5193</v>
      </c>
      <c r="B1639">
        <v>87599846</v>
      </c>
      <c r="C1639" t="s">
        <v>5191</v>
      </c>
      <c r="D1639" t="s">
        <v>5192</v>
      </c>
      <c r="E1639" t="s">
        <v>343</v>
      </c>
      <c r="F1639">
        <v>23</v>
      </c>
      <c r="G1639" t="s">
        <v>344</v>
      </c>
      <c r="H1639">
        <v>24302</v>
      </c>
      <c r="I1639" t="s">
        <v>5044</v>
      </c>
      <c r="J1639" t="s">
        <v>5045</v>
      </c>
      <c r="K1639" t="s">
        <v>5046</v>
      </c>
      <c r="L1639">
        <v>20030114</v>
      </c>
      <c r="M1639" t="s">
        <v>5193</v>
      </c>
      <c r="N1639">
        <v>235044</v>
      </c>
      <c r="P1639">
        <v>2</v>
      </c>
      <c r="Q1639" t="s">
        <v>348</v>
      </c>
      <c r="S1639" t="s">
        <v>541</v>
      </c>
      <c r="X1639" t="s">
        <v>350</v>
      </c>
      <c r="Z1639" t="s">
        <v>351</v>
      </c>
    </row>
    <row r="1640" spans="1:26">
      <c r="A1640" t="s">
        <v>5196</v>
      </c>
      <c r="B1640">
        <v>87600122</v>
      </c>
      <c r="C1640" t="s">
        <v>5194</v>
      </c>
      <c r="D1640" t="s">
        <v>5195</v>
      </c>
      <c r="E1640" t="s">
        <v>343</v>
      </c>
      <c r="F1640">
        <v>23</v>
      </c>
      <c r="G1640" t="s">
        <v>344</v>
      </c>
      <c r="H1640">
        <v>24302</v>
      </c>
      <c r="I1640" t="s">
        <v>5044</v>
      </c>
      <c r="J1640" t="s">
        <v>5045</v>
      </c>
      <c r="K1640" t="s">
        <v>5046</v>
      </c>
      <c r="L1640">
        <v>20030325</v>
      </c>
      <c r="M1640" t="s">
        <v>5196</v>
      </c>
      <c r="N1640">
        <v>235044</v>
      </c>
      <c r="P1640">
        <v>2</v>
      </c>
      <c r="Q1640" t="s">
        <v>348</v>
      </c>
      <c r="S1640" t="s">
        <v>541</v>
      </c>
      <c r="X1640" t="s">
        <v>350</v>
      </c>
      <c r="Z1640" t="s">
        <v>351</v>
      </c>
    </row>
    <row r="1641" spans="1:26">
      <c r="A1641" t="s">
        <v>5199</v>
      </c>
      <c r="B1641">
        <v>76108527</v>
      </c>
      <c r="C1641" t="s">
        <v>5197</v>
      </c>
      <c r="D1641" t="s">
        <v>5198</v>
      </c>
      <c r="E1641" t="s">
        <v>343</v>
      </c>
      <c r="F1641">
        <v>23</v>
      </c>
      <c r="G1641" t="s">
        <v>344</v>
      </c>
      <c r="H1641">
        <v>24302</v>
      </c>
      <c r="I1641" t="s">
        <v>5044</v>
      </c>
      <c r="J1641" t="s">
        <v>5045</v>
      </c>
      <c r="K1641" t="s">
        <v>5046</v>
      </c>
      <c r="L1641">
        <v>20011110</v>
      </c>
      <c r="M1641" t="s">
        <v>5199</v>
      </c>
      <c r="N1641">
        <v>235044</v>
      </c>
      <c r="P1641">
        <v>3</v>
      </c>
      <c r="Q1641" t="s">
        <v>348</v>
      </c>
      <c r="S1641" t="s">
        <v>541</v>
      </c>
      <c r="X1641" t="s">
        <v>350</v>
      </c>
      <c r="Z1641" t="s">
        <v>351</v>
      </c>
    </row>
    <row r="1642" spans="1:26">
      <c r="A1642" t="s">
        <v>5202</v>
      </c>
      <c r="B1642">
        <v>76110520</v>
      </c>
      <c r="C1642" t="s">
        <v>5200</v>
      </c>
      <c r="D1642" t="s">
        <v>5201</v>
      </c>
      <c r="E1642" t="s">
        <v>360</v>
      </c>
      <c r="F1642">
        <v>23</v>
      </c>
      <c r="G1642" t="s">
        <v>344</v>
      </c>
      <c r="H1642">
        <v>24302</v>
      </c>
      <c r="I1642" t="s">
        <v>5044</v>
      </c>
      <c r="J1642" t="s">
        <v>5045</v>
      </c>
      <c r="K1642" t="s">
        <v>5046</v>
      </c>
      <c r="L1642">
        <v>20011228</v>
      </c>
      <c r="M1642" t="s">
        <v>5202</v>
      </c>
      <c r="N1642">
        <v>235044</v>
      </c>
      <c r="P1642">
        <v>3</v>
      </c>
      <c r="Q1642" t="s">
        <v>348</v>
      </c>
      <c r="S1642" t="s">
        <v>541</v>
      </c>
      <c r="X1642" t="s">
        <v>350</v>
      </c>
      <c r="Z1642" t="s">
        <v>351</v>
      </c>
    </row>
    <row r="1643" spans="1:26">
      <c r="A1643" t="s">
        <v>5208</v>
      </c>
      <c r="B1643">
        <v>84999039</v>
      </c>
      <c r="C1643" t="s">
        <v>5203</v>
      </c>
      <c r="D1643" t="s">
        <v>5204</v>
      </c>
      <c r="E1643" t="s">
        <v>360</v>
      </c>
      <c r="F1643">
        <v>23</v>
      </c>
      <c r="G1643" t="s">
        <v>344</v>
      </c>
      <c r="H1643">
        <v>27732</v>
      </c>
      <c r="I1643" t="s">
        <v>5205</v>
      </c>
      <c r="J1643" t="s">
        <v>5206</v>
      </c>
      <c r="K1643" t="s">
        <v>5207</v>
      </c>
      <c r="L1643">
        <v>20010909</v>
      </c>
      <c r="M1643" t="s">
        <v>5208</v>
      </c>
      <c r="N1643">
        <v>235105</v>
      </c>
      <c r="P1643">
        <v>3</v>
      </c>
      <c r="Q1643" t="s">
        <v>348</v>
      </c>
      <c r="S1643" t="s">
        <v>541</v>
      </c>
      <c r="X1643" t="s">
        <v>350</v>
      </c>
      <c r="Z1643" t="s">
        <v>351</v>
      </c>
    </row>
    <row r="1644" spans="1:26">
      <c r="A1644" t="s">
        <v>5214</v>
      </c>
      <c r="B1644">
        <v>96924030</v>
      </c>
      <c r="C1644" t="s">
        <v>5209</v>
      </c>
      <c r="D1644" t="s">
        <v>5210</v>
      </c>
      <c r="E1644" t="s">
        <v>360</v>
      </c>
      <c r="F1644">
        <v>23</v>
      </c>
      <c r="G1644" t="s">
        <v>344</v>
      </c>
      <c r="H1644">
        <v>29587</v>
      </c>
      <c r="I1644" t="s">
        <v>5211</v>
      </c>
      <c r="J1644" t="s">
        <v>5212</v>
      </c>
      <c r="K1644" t="s">
        <v>5213</v>
      </c>
      <c r="L1644">
        <v>20020529</v>
      </c>
      <c r="M1644" t="s">
        <v>5214</v>
      </c>
      <c r="N1644">
        <v>235077</v>
      </c>
      <c r="P1644">
        <v>2</v>
      </c>
      <c r="Q1644" t="s">
        <v>348</v>
      </c>
      <c r="S1644" t="s">
        <v>541</v>
      </c>
      <c r="X1644" t="s">
        <v>350</v>
      </c>
      <c r="Z1644" t="s">
        <v>351</v>
      </c>
    </row>
    <row r="1645" spans="1:26">
      <c r="A1645" t="s">
        <v>5217</v>
      </c>
      <c r="B1645">
        <v>75902326</v>
      </c>
      <c r="C1645" t="s">
        <v>5215</v>
      </c>
      <c r="D1645" t="s">
        <v>5216</v>
      </c>
      <c r="E1645" t="s">
        <v>343</v>
      </c>
      <c r="F1645">
        <v>23</v>
      </c>
      <c r="G1645" t="s">
        <v>344</v>
      </c>
      <c r="H1645">
        <v>29587</v>
      </c>
      <c r="I1645" t="s">
        <v>5211</v>
      </c>
      <c r="J1645" t="s">
        <v>5212</v>
      </c>
      <c r="K1645" t="s">
        <v>5213</v>
      </c>
      <c r="L1645">
        <v>20010613</v>
      </c>
      <c r="M1645" t="s">
        <v>5217</v>
      </c>
      <c r="N1645">
        <v>235077</v>
      </c>
      <c r="P1645">
        <v>3</v>
      </c>
      <c r="Q1645" t="s">
        <v>348</v>
      </c>
      <c r="S1645" t="s">
        <v>541</v>
      </c>
      <c r="X1645" t="s">
        <v>350</v>
      </c>
      <c r="Z1645" t="s">
        <v>351</v>
      </c>
    </row>
    <row r="1646" spans="1:26">
      <c r="A1646" t="s">
        <v>5220</v>
      </c>
      <c r="B1646">
        <v>75902427</v>
      </c>
      <c r="C1646" t="s">
        <v>5218</v>
      </c>
      <c r="D1646" t="s">
        <v>5219</v>
      </c>
      <c r="E1646" t="s">
        <v>343</v>
      </c>
      <c r="F1646">
        <v>23</v>
      </c>
      <c r="G1646" t="s">
        <v>344</v>
      </c>
      <c r="H1646">
        <v>29587</v>
      </c>
      <c r="I1646" t="s">
        <v>5211</v>
      </c>
      <c r="J1646" t="s">
        <v>5212</v>
      </c>
      <c r="K1646" t="s">
        <v>5213</v>
      </c>
      <c r="L1646">
        <v>20010727</v>
      </c>
      <c r="M1646" t="s">
        <v>5220</v>
      </c>
      <c r="N1646">
        <v>235077</v>
      </c>
      <c r="P1646">
        <v>3</v>
      </c>
      <c r="Q1646" t="s">
        <v>348</v>
      </c>
      <c r="S1646" t="s">
        <v>541</v>
      </c>
      <c r="X1646" t="s">
        <v>350</v>
      </c>
      <c r="Z1646" t="s">
        <v>351</v>
      </c>
    </row>
    <row r="1647" spans="1:26">
      <c r="A1647" t="s">
        <v>5223</v>
      </c>
      <c r="B1647">
        <v>75902528</v>
      </c>
      <c r="C1647" t="s">
        <v>5221</v>
      </c>
      <c r="D1647" t="s">
        <v>5222</v>
      </c>
      <c r="E1647" t="s">
        <v>343</v>
      </c>
      <c r="F1647">
        <v>23</v>
      </c>
      <c r="G1647" t="s">
        <v>344</v>
      </c>
      <c r="H1647">
        <v>29587</v>
      </c>
      <c r="I1647" t="s">
        <v>5211</v>
      </c>
      <c r="J1647" t="s">
        <v>5212</v>
      </c>
      <c r="K1647" t="s">
        <v>5213</v>
      </c>
      <c r="L1647">
        <v>20011230</v>
      </c>
      <c r="M1647" t="s">
        <v>5223</v>
      </c>
      <c r="N1647">
        <v>235077</v>
      </c>
      <c r="P1647">
        <v>3</v>
      </c>
      <c r="Q1647" t="s">
        <v>348</v>
      </c>
      <c r="S1647" t="s">
        <v>541</v>
      </c>
      <c r="X1647" t="s">
        <v>350</v>
      </c>
      <c r="Z1647" t="s">
        <v>351</v>
      </c>
    </row>
    <row r="1648" spans="1:26">
      <c r="A1648" t="s">
        <v>5226</v>
      </c>
      <c r="B1648">
        <v>93367432</v>
      </c>
      <c r="C1648" t="s">
        <v>5224</v>
      </c>
      <c r="D1648" t="s">
        <v>5225</v>
      </c>
      <c r="E1648" t="s">
        <v>360</v>
      </c>
      <c r="F1648">
        <v>23</v>
      </c>
      <c r="G1648" t="s">
        <v>344</v>
      </c>
      <c r="H1648">
        <v>29587</v>
      </c>
      <c r="I1648" t="s">
        <v>5211</v>
      </c>
      <c r="J1648" t="s">
        <v>5212</v>
      </c>
      <c r="K1648" t="s">
        <v>5213</v>
      </c>
      <c r="L1648">
        <v>20020420</v>
      </c>
      <c r="M1648" t="s">
        <v>5226</v>
      </c>
      <c r="N1648">
        <v>235077</v>
      </c>
      <c r="P1648">
        <v>2</v>
      </c>
      <c r="Q1648" t="s">
        <v>348</v>
      </c>
      <c r="S1648" t="s">
        <v>541</v>
      </c>
      <c r="X1648" t="s">
        <v>350</v>
      </c>
      <c r="Z1648" t="s">
        <v>351</v>
      </c>
    </row>
    <row r="1649" spans="1:26">
      <c r="A1649" t="s">
        <v>5229</v>
      </c>
      <c r="B1649">
        <v>75904732</v>
      </c>
      <c r="C1649" t="s">
        <v>5227</v>
      </c>
      <c r="D1649" t="s">
        <v>5228</v>
      </c>
      <c r="E1649" t="s">
        <v>360</v>
      </c>
      <c r="F1649">
        <v>23</v>
      </c>
      <c r="G1649" t="s">
        <v>344</v>
      </c>
      <c r="H1649">
        <v>29587</v>
      </c>
      <c r="I1649" t="s">
        <v>5211</v>
      </c>
      <c r="J1649" t="s">
        <v>5212</v>
      </c>
      <c r="K1649" t="s">
        <v>5213</v>
      </c>
      <c r="L1649">
        <v>20010703</v>
      </c>
      <c r="M1649" t="s">
        <v>5229</v>
      </c>
      <c r="N1649">
        <v>235077</v>
      </c>
      <c r="P1649">
        <v>3</v>
      </c>
      <c r="Q1649" t="s">
        <v>348</v>
      </c>
      <c r="S1649" t="s">
        <v>541</v>
      </c>
      <c r="X1649" t="s">
        <v>350</v>
      </c>
      <c r="Z1649" t="s">
        <v>351</v>
      </c>
    </row>
    <row r="1650" spans="1:26">
      <c r="A1650" t="s">
        <v>5232</v>
      </c>
      <c r="B1650">
        <v>93367533</v>
      </c>
      <c r="C1650" t="s">
        <v>5230</v>
      </c>
      <c r="D1650" t="s">
        <v>5231</v>
      </c>
      <c r="E1650" t="s">
        <v>360</v>
      </c>
      <c r="F1650">
        <v>23</v>
      </c>
      <c r="G1650" t="s">
        <v>344</v>
      </c>
      <c r="H1650">
        <v>29587</v>
      </c>
      <c r="I1650" t="s">
        <v>5211</v>
      </c>
      <c r="J1650" t="s">
        <v>5212</v>
      </c>
      <c r="K1650" t="s">
        <v>5213</v>
      </c>
      <c r="L1650">
        <v>20021102</v>
      </c>
      <c r="M1650" t="s">
        <v>5232</v>
      </c>
      <c r="N1650">
        <v>235077</v>
      </c>
      <c r="P1650">
        <v>2</v>
      </c>
      <c r="Q1650" t="s">
        <v>348</v>
      </c>
      <c r="S1650" t="s">
        <v>541</v>
      </c>
      <c r="X1650" t="s">
        <v>350</v>
      </c>
      <c r="Z1650" t="s">
        <v>351</v>
      </c>
    </row>
    <row r="1651" spans="1:26">
      <c r="A1651" t="s">
        <v>5235</v>
      </c>
      <c r="B1651">
        <v>75904833</v>
      </c>
      <c r="C1651" t="s">
        <v>5233</v>
      </c>
      <c r="D1651" t="s">
        <v>5234</v>
      </c>
      <c r="E1651" t="s">
        <v>360</v>
      </c>
      <c r="F1651">
        <v>23</v>
      </c>
      <c r="G1651" t="s">
        <v>344</v>
      </c>
      <c r="H1651">
        <v>29587</v>
      </c>
      <c r="I1651" t="s">
        <v>5211</v>
      </c>
      <c r="J1651" t="s">
        <v>5212</v>
      </c>
      <c r="K1651" t="s">
        <v>5213</v>
      </c>
      <c r="L1651">
        <v>20010902</v>
      </c>
      <c r="M1651" t="s">
        <v>5235</v>
      </c>
      <c r="N1651">
        <v>235077</v>
      </c>
      <c r="P1651">
        <v>3</v>
      </c>
      <c r="Q1651" t="s">
        <v>348</v>
      </c>
      <c r="S1651" t="s">
        <v>541</v>
      </c>
      <c r="X1651" t="s">
        <v>350</v>
      </c>
      <c r="Z1651" t="s">
        <v>351</v>
      </c>
    </row>
    <row r="1652" spans="1:26">
      <c r="A1652" t="s">
        <v>5238</v>
      </c>
      <c r="B1652">
        <v>93368332</v>
      </c>
      <c r="C1652" t="s">
        <v>5236</v>
      </c>
      <c r="D1652" t="s">
        <v>5237</v>
      </c>
      <c r="E1652" t="s">
        <v>343</v>
      </c>
      <c r="F1652">
        <v>23</v>
      </c>
      <c r="G1652" t="s">
        <v>344</v>
      </c>
      <c r="H1652">
        <v>29587</v>
      </c>
      <c r="I1652" t="s">
        <v>5211</v>
      </c>
      <c r="J1652" t="s">
        <v>5212</v>
      </c>
      <c r="K1652" t="s">
        <v>5213</v>
      </c>
      <c r="L1652">
        <v>20010922</v>
      </c>
      <c r="M1652" t="s">
        <v>5238</v>
      </c>
      <c r="N1652">
        <v>235077</v>
      </c>
      <c r="P1652">
        <v>3</v>
      </c>
      <c r="Q1652" t="s">
        <v>348</v>
      </c>
      <c r="S1652" t="s">
        <v>541</v>
      </c>
      <c r="X1652" t="s">
        <v>350</v>
      </c>
      <c r="Z1652" t="s">
        <v>351</v>
      </c>
    </row>
    <row r="1653" spans="1:26">
      <c r="A1653" t="s">
        <v>5241</v>
      </c>
      <c r="B1653">
        <v>75902730</v>
      </c>
      <c r="C1653" t="s">
        <v>5239</v>
      </c>
      <c r="D1653" t="s">
        <v>5240</v>
      </c>
      <c r="E1653" t="s">
        <v>343</v>
      </c>
      <c r="F1653">
        <v>23</v>
      </c>
      <c r="G1653" t="s">
        <v>344</v>
      </c>
      <c r="H1653">
        <v>29587</v>
      </c>
      <c r="I1653" t="s">
        <v>5211</v>
      </c>
      <c r="J1653" t="s">
        <v>5212</v>
      </c>
      <c r="K1653" t="s">
        <v>5213</v>
      </c>
      <c r="L1653">
        <v>20020114</v>
      </c>
      <c r="M1653" t="s">
        <v>5241</v>
      </c>
      <c r="N1653">
        <v>235077</v>
      </c>
      <c r="P1653">
        <v>3</v>
      </c>
      <c r="Q1653" t="s">
        <v>348</v>
      </c>
      <c r="S1653" t="s">
        <v>541</v>
      </c>
      <c r="X1653" t="s">
        <v>350</v>
      </c>
      <c r="Z1653" t="s">
        <v>351</v>
      </c>
    </row>
    <row r="1654" spans="1:26">
      <c r="A1654" t="s">
        <v>5244</v>
      </c>
      <c r="B1654">
        <v>75904934</v>
      </c>
      <c r="C1654" t="s">
        <v>5242</v>
      </c>
      <c r="D1654" t="s">
        <v>5243</v>
      </c>
      <c r="E1654" t="s">
        <v>360</v>
      </c>
      <c r="F1654">
        <v>23</v>
      </c>
      <c r="G1654" t="s">
        <v>344</v>
      </c>
      <c r="H1654">
        <v>29587</v>
      </c>
      <c r="I1654" t="s">
        <v>5211</v>
      </c>
      <c r="J1654" t="s">
        <v>5212</v>
      </c>
      <c r="K1654" t="s">
        <v>5213</v>
      </c>
      <c r="L1654">
        <v>20010818</v>
      </c>
      <c r="M1654" t="s">
        <v>5244</v>
      </c>
      <c r="N1654">
        <v>235077</v>
      </c>
      <c r="P1654">
        <v>3</v>
      </c>
      <c r="Q1654" t="s">
        <v>348</v>
      </c>
      <c r="S1654" t="s">
        <v>541</v>
      </c>
      <c r="X1654" t="s">
        <v>350</v>
      </c>
      <c r="Z1654" t="s">
        <v>351</v>
      </c>
    </row>
    <row r="1655" spans="1:26">
      <c r="A1655" t="s">
        <v>5247</v>
      </c>
      <c r="B1655">
        <v>75902831</v>
      </c>
      <c r="C1655" t="s">
        <v>5245</v>
      </c>
      <c r="D1655" t="s">
        <v>5246</v>
      </c>
      <c r="E1655" t="s">
        <v>343</v>
      </c>
      <c r="F1655">
        <v>23</v>
      </c>
      <c r="G1655" t="s">
        <v>344</v>
      </c>
      <c r="H1655">
        <v>29587</v>
      </c>
      <c r="I1655" t="s">
        <v>5211</v>
      </c>
      <c r="J1655" t="s">
        <v>5212</v>
      </c>
      <c r="K1655" t="s">
        <v>5213</v>
      </c>
      <c r="L1655">
        <v>20010907</v>
      </c>
      <c r="M1655" t="s">
        <v>5247</v>
      </c>
      <c r="N1655">
        <v>235077</v>
      </c>
      <c r="P1655">
        <v>3</v>
      </c>
      <c r="Q1655" t="s">
        <v>348</v>
      </c>
      <c r="S1655" t="s">
        <v>541</v>
      </c>
      <c r="X1655" t="s">
        <v>350</v>
      </c>
      <c r="Z1655" t="s">
        <v>351</v>
      </c>
    </row>
    <row r="1656" spans="1:26">
      <c r="A1656" t="s">
        <v>5250</v>
      </c>
      <c r="B1656">
        <v>75902932</v>
      </c>
      <c r="C1656" t="s">
        <v>5248</v>
      </c>
      <c r="D1656" t="s">
        <v>5249</v>
      </c>
      <c r="E1656" t="s">
        <v>343</v>
      </c>
      <c r="F1656">
        <v>23</v>
      </c>
      <c r="G1656" t="s">
        <v>344</v>
      </c>
      <c r="H1656">
        <v>29587</v>
      </c>
      <c r="I1656" t="s">
        <v>5211</v>
      </c>
      <c r="J1656" t="s">
        <v>5212</v>
      </c>
      <c r="K1656" t="s">
        <v>5213</v>
      </c>
      <c r="L1656">
        <v>20010919</v>
      </c>
      <c r="M1656" t="s">
        <v>5250</v>
      </c>
      <c r="N1656">
        <v>235077</v>
      </c>
      <c r="P1656">
        <v>3</v>
      </c>
      <c r="Q1656" t="s">
        <v>348</v>
      </c>
      <c r="S1656" t="s">
        <v>541</v>
      </c>
      <c r="X1656" t="s">
        <v>350</v>
      </c>
      <c r="Z1656" t="s">
        <v>351</v>
      </c>
    </row>
    <row r="1657" spans="1:26">
      <c r="A1657" t="s">
        <v>5253</v>
      </c>
      <c r="B1657">
        <v>75905026</v>
      </c>
      <c r="C1657" t="s">
        <v>5251</v>
      </c>
      <c r="D1657" t="s">
        <v>5252</v>
      </c>
      <c r="E1657" t="s">
        <v>360</v>
      </c>
      <c r="F1657">
        <v>23</v>
      </c>
      <c r="G1657" t="s">
        <v>344</v>
      </c>
      <c r="H1657">
        <v>29587</v>
      </c>
      <c r="I1657" t="s">
        <v>5211</v>
      </c>
      <c r="J1657" t="s">
        <v>5212</v>
      </c>
      <c r="K1657" t="s">
        <v>5213</v>
      </c>
      <c r="L1657">
        <v>20020103</v>
      </c>
      <c r="M1657" t="s">
        <v>5253</v>
      </c>
      <c r="N1657">
        <v>235077</v>
      </c>
      <c r="P1657">
        <v>3</v>
      </c>
      <c r="Q1657" t="s">
        <v>348</v>
      </c>
      <c r="S1657" t="s">
        <v>541</v>
      </c>
      <c r="X1657" t="s">
        <v>350</v>
      </c>
      <c r="Z1657" t="s">
        <v>351</v>
      </c>
    </row>
    <row r="1658" spans="1:26">
      <c r="A1658" t="s">
        <v>5256</v>
      </c>
      <c r="B1658">
        <v>93367634</v>
      </c>
      <c r="C1658" t="s">
        <v>5254</v>
      </c>
      <c r="D1658" t="s">
        <v>5255</v>
      </c>
      <c r="E1658" t="s">
        <v>360</v>
      </c>
      <c r="F1658">
        <v>23</v>
      </c>
      <c r="G1658" t="s">
        <v>344</v>
      </c>
      <c r="H1658">
        <v>29587</v>
      </c>
      <c r="I1658" t="s">
        <v>5211</v>
      </c>
      <c r="J1658" t="s">
        <v>5212</v>
      </c>
      <c r="K1658" t="s">
        <v>5213</v>
      </c>
      <c r="L1658">
        <v>20020603</v>
      </c>
      <c r="M1658" t="s">
        <v>5256</v>
      </c>
      <c r="N1658">
        <v>235077</v>
      </c>
      <c r="P1658">
        <v>2</v>
      </c>
      <c r="Q1658" t="s">
        <v>348</v>
      </c>
      <c r="S1658" t="s">
        <v>541</v>
      </c>
      <c r="X1658" t="s">
        <v>350</v>
      </c>
      <c r="Z1658" t="s">
        <v>351</v>
      </c>
    </row>
    <row r="1659" spans="1:26">
      <c r="A1659" t="s">
        <v>5259</v>
      </c>
      <c r="B1659">
        <v>82132420</v>
      </c>
      <c r="C1659" t="s">
        <v>5257</v>
      </c>
      <c r="D1659" t="s">
        <v>5258</v>
      </c>
      <c r="E1659" t="s">
        <v>343</v>
      </c>
      <c r="F1659">
        <v>23</v>
      </c>
      <c r="G1659" t="s">
        <v>344</v>
      </c>
      <c r="H1659">
        <v>29587</v>
      </c>
      <c r="I1659" t="s">
        <v>5211</v>
      </c>
      <c r="J1659" t="s">
        <v>5212</v>
      </c>
      <c r="K1659" t="s">
        <v>5213</v>
      </c>
      <c r="L1659">
        <v>20010921</v>
      </c>
      <c r="M1659" t="s">
        <v>5259</v>
      </c>
      <c r="N1659">
        <v>235077</v>
      </c>
      <c r="P1659">
        <v>3</v>
      </c>
      <c r="Q1659" t="s">
        <v>348</v>
      </c>
      <c r="S1659" t="s">
        <v>541</v>
      </c>
      <c r="X1659" t="s">
        <v>350</v>
      </c>
      <c r="Z1659" t="s">
        <v>351</v>
      </c>
    </row>
    <row r="1660" spans="1:26">
      <c r="A1660" t="s">
        <v>5262</v>
      </c>
      <c r="B1660">
        <v>75905127</v>
      </c>
      <c r="C1660" t="s">
        <v>5260</v>
      </c>
      <c r="D1660" t="s">
        <v>5261</v>
      </c>
      <c r="E1660" t="s">
        <v>360</v>
      </c>
      <c r="F1660">
        <v>23</v>
      </c>
      <c r="G1660" t="s">
        <v>344</v>
      </c>
      <c r="H1660">
        <v>29587</v>
      </c>
      <c r="I1660" t="s">
        <v>5211</v>
      </c>
      <c r="J1660" t="s">
        <v>5212</v>
      </c>
      <c r="K1660" t="s">
        <v>5213</v>
      </c>
      <c r="L1660">
        <v>20010818</v>
      </c>
      <c r="M1660" t="s">
        <v>5262</v>
      </c>
      <c r="N1660">
        <v>235077</v>
      </c>
      <c r="P1660">
        <v>3</v>
      </c>
      <c r="Q1660" t="s">
        <v>348</v>
      </c>
      <c r="S1660" t="s">
        <v>541</v>
      </c>
      <c r="X1660" t="s">
        <v>350</v>
      </c>
      <c r="Z1660" t="s">
        <v>351</v>
      </c>
    </row>
    <row r="1661" spans="1:26">
      <c r="A1661" t="s">
        <v>5265</v>
      </c>
      <c r="B1661">
        <v>75903024</v>
      </c>
      <c r="C1661" t="s">
        <v>5263</v>
      </c>
      <c r="D1661" t="s">
        <v>5264</v>
      </c>
      <c r="E1661" t="s">
        <v>343</v>
      </c>
      <c r="F1661">
        <v>23</v>
      </c>
      <c r="G1661" t="s">
        <v>344</v>
      </c>
      <c r="H1661">
        <v>29587</v>
      </c>
      <c r="I1661" t="s">
        <v>5211</v>
      </c>
      <c r="J1661" t="s">
        <v>5212</v>
      </c>
      <c r="K1661" t="s">
        <v>5213</v>
      </c>
      <c r="L1661">
        <v>20020119</v>
      </c>
      <c r="M1661" t="s">
        <v>5265</v>
      </c>
      <c r="N1661">
        <v>235077</v>
      </c>
      <c r="P1661">
        <v>3</v>
      </c>
      <c r="Q1661" t="s">
        <v>348</v>
      </c>
      <c r="S1661" t="s">
        <v>541</v>
      </c>
      <c r="X1661" t="s">
        <v>350</v>
      </c>
      <c r="Z1661" t="s">
        <v>351</v>
      </c>
    </row>
    <row r="1662" spans="1:26">
      <c r="A1662" t="s">
        <v>5268</v>
      </c>
      <c r="B1662">
        <v>82132521</v>
      </c>
      <c r="C1662" t="s">
        <v>5266</v>
      </c>
      <c r="D1662" t="s">
        <v>5267</v>
      </c>
      <c r="E1662" t="s">
        <v>343</v>
      </c>
      <c r="F1662">
        <v>23</v>
      </c>
      <c r="G1662" t="s">
        <v>344</v>
      </c>
      <c r="H1662">
        <v>29587</v>
      </c>
      <c r="I1662" t="s">
        <v>5211</v>
      </c>
      <c r="J1662" t="s">
        <v>5212</v>
      </c>
      <c r="K1662" t="s">
        <v>5213</v>
      </c>
      <c r="L1662">
        <v>20020314</v>
      </c>
      <c r="M1662" t="s">
        <v>5268</v>
      </c>
      <c r="N1662">
        <v>235077</v>
      </c>
      <c r="P1662">
        <v>3</v>
      </c>
      <c r="Q1662" t="s">
        <v>348</v>
      </c>
      <c r="S1662" t="s">
        <v>541</v>
      </c>
      <c r="X1662" t="s">
        <v>350</v>
      </c>
      <c r="Z1662" t="s">
        <v>351</v>
      </c>
    </row>
    <row r="1663" spans="1:26">
      <c r="A1663" t="s">
        <v>5271</v>
      </c>
      <c r="B1663">
        <v>93367735</v>
      </c>
      <c r="C1663" t="s">
        <v>5269</v>
      </c>
      <c r="D1663" t="s">
        <v>5270</v>
      </c>
      <c r="E1663" t="s">
        <v>360</v>
      </c>
      <c r="F1663">
        <v>23</v>
      </c>
      <c r="G1663" t="s">
        <v>344</v>
      </c>
      <c r="H1663">
        <v>29587</v>
      </c>
      <c r="I1663" t="s">
        <v>5211</v>
      </c>
      <c r="J1663" t="s">
        <v>5212</v>
      </c>
      <c r="K1663" t="s">
        <v>5213</v>
      </c>
      <c r="L1663">
        <v>20020830</v>
      </c>
      <c r="M1663" t="s">
        <v>5271</v>
      </c>
      <c r="N1663">
        <v>235077</v>
      </c>
      <c r="P1663">
        <v>2</v>
      </c>
      <c r="Q1663" t="s">
        <v>348</v>
      </c>
      <c r="S1663" t="s">
        <v>541</v>
      </c>
      <c r="X1663" t="s">
        <v>350</v>
      </c>
      <c r="Z1663" t="s">
        <v>351</v>
      </c>
    </row>
    <row r="1664" spans="1:26">
      <c r="A1664" t="s">
        <v>5274</v>
      </c>
      <c r="B1664">
        <v>93368837</v>
      </c>
      <c r="C1664" t="s">
        <v>5272</v>
      </c>
      <c r="D1664" t="s">
        <v>5273</v>
      </c>
      <c r="E1664" t="s">
        <v>343</v>
      </c>
      <c r="F1664">
        <v>23</v>
      </c>
      <c r="G1664" t="s">
        <v>344</v>
      </c>
      <c r="H1664">
        <v>29587</v>
      </c>
      <c r="I1664" t="s">
        <v>5211</v>
      </c>
      <c r="J1664" t="s">
        <v>5212</v>
      </c>
      <c r="K1664" t="s">
        <v>5213</v>
      </c>
      <c r="L1664">
        <v>20020508</v>
      </c>
      <c r="M1664" t="s">
        <v>5274</v>
      </c>
      <c r="N1664">
        <v>235077</v>
      </c>
      <c r="P1664">
        <v>2</v>
      </c>
      <c r="Q1664" t="s">
        <v>348</v>
      </c>
      <c r="S1664" t="s">
        <v>541</v>
      </c>
      <c r="X1664" t="s">
        <v>350</v>
      </c>
      <c r="Z1664" t="s">
        <v>351</v>
      </c>
    </row>
    <row r="1665" spans="1:26">
      <c r="A1665" t="s">
        <v>5277</v>
      </c>
      <c r="B1665">
        <v>75905228</v>
      </c>
      <c r="C1665" t="s">
        <v>5275</v>
      </c>
      <c r="D1665" t="s">
        <v>5276</v>
      </c>
      <c r="E1665" t="s">
        <v>360</v>
      </c>
      <c r="F1665">
        <v>23</v>
      </c>
      <c r="G1665" t="s">
        <v>344</v>
      </c>
      <c r="H1665">
        <v>29587</v>
      </c>
      <c r="I1665" t="s">
        <v>5211</v>
      </c>
      <c r="J1665" t="s">
        <v>5212</v>
      </c>
      <c r="K1665" t="s">
        <v>5213</v>
      </c>
      <c r="L1665">
        <v>20010528</v>
      </c>
      <c r="M1665" t="s">
        <v>5277</v>
      </c>
      <c r="N1665">
        <v>235077</v>
      </c>
      <c r="P1665">
        <v>3</v>
      </c>
      <c r="Q1665" t="s">
        <v>348</v>
      </c>
      <c r="S1665" t="s">
        <v>541</v>
      </c>
      <c r="X1665" t="s">
        <v>350</v>
      </c>
      <c r="Z1665" t="s">
        <v>351</v>
      </c>
    </row>
    <row r="1666" spans="1:26">
      <c r="A1666" t="s">
        <v>5280</v>
      </c>
      <c r="B1666">
        <v>93367836</v>
      </c>
      <c r="C1666" t="s">
        <v>5278</v>
      </c>
      <c r="D1666" t="s">
        <v>5279</v>
      </c>
      <c r="E1666" t="s">
        <v>360</v>
      </c>
      <c r="F1666">
        <v>23</v>
      </c>
      <c r="G1666" t="s">
        <v>344</v>
      </c>
      <c r="H1666">
        <v>29587</v>
      </c>
      <c r="I1666" t="s">
        <v>5211</v>
      </c>
      <c r="J1666" t="s">
        <v>5212</v>
      </c>
      <c r="K1666" t="s">
        <v>5213</v>
      </c>
      <c r="L1666">
        <v>20020714</v>
      </c>
      <c r="M1666" t="s">
        <v>5280</v>
      </c>
      <c r="N1666">
        <v>235077</v>
      </c>
      <c r="P1666">
        <v>2</v>
      </c>
      <c r="Q1666" t="s">
        <v>348</v>
      </c>
      <c r="S1666" t="s">
        <v>541</v>
      </c>
      <c r="X1666" t="s">
        <v>350</v>
      </c>
      <c r="Z1666" t="s">
        <v>351</v>
      </c>
    </row>
    <row r="1667" spans="1:26">
      <c r="A1667" t="s">
        <v>5283</v>
      </c>
      <c r="B1667">
        <v>82132622</v>
      </c>
      <c r="C1667" t="s">
        <v>5281</v>
      </c>
      <c r="D1667" t="s">
        <v>5282</v>
      </c>
      <c r="E1667" t="s">
        <v>343</v>
      </c>
      <c r="F1667">
        <v>23</v>
      </c>
      <c r="G1667" t="s">
        <v>344</v>
      </c>
      <c r="H1667">
        <v>29587</v>
      </c>
      <c r="I1667" t="s">
        <v>5211</v>
      </c>
      <c r="J1667" t="s">
        <v>5212</v>
      </c>
      <c r="K1667" t="s">
        <v>5213</v>
      </c>
      <c r="L1667">
        <v>20020309</v>
      </c>
      <c r="M1667" t="s">
        <v>5283</v>
      </c>
      <c r="N1667">
        <v>235077</v>
      </c>
      <c r="P1667">
        <v>3</v>
      </c>
      <c r="Q1667" t="s">
        <v>348</v>
      </c>
      <c r="S1667" t="s">
        <v>541</v>
      </c>
      <c r="X1667" t="s">
        <v>350</v>
      </c>
      <c r="Z1667" t="s">
        <v>351</v>
      </c>
    </row>
    <row r="1668" spans="1:26">
      <c r="A1668" t="s">
        <v>5286</v>
      </c>
      <c r="B1668">
        <v>75903125</v>
      </c>
      <c r="C1668" t="s">
        <v>5284</v>
      </c>
      <c r="D1668" t="s">
        <v>5285</v>
      </c>
      <c r="E1668" t="s">
        <v>343</v>
      </c>
      <c r="F1668">
        <v>23</v>
      </c>
      <c r="G1668" t="s">
        <v>344</v>
      </c>
      <c r="H1668">
        <v>29587</v>
      </c>
      <c r="I1668" t="s">
        <v>5211</v>
      </c>
      <c r="J1668" t="s">
        <v>5212</v>
      </c>
      <c r="K1668" t="s">
        <v>5213</v>
      </c>
      <c r="L1668">
        <v>20020319</v>
      </c>
      <c r="M1668" t="s">
        <v>5286</v>
      </c>
      <c r="N1668">
        <v>235077</v>
      </c>
      <c r="P1668">
        <v>3</v>
      </c>
      <c r="Q1668" t="s">
        <v>348</v>
      </c>
      <c r="S1668" t="s">
        <v>541</v>
      </c>
      <c r="X1668" t="s">
        <v>350</v>
      </c>
      <c r="Z1668" t="s">
        <v>351</v>
      </c>
    </row>
    <row r="1669" spans="1:26">
      <c r="A1669" t="s">
        <v>5289</v>
      </c>
      <c r="B1669">
        <v>75905329</v>
      </c>
      <c r="C1669" t="s">
        <v>5287</v>
      </c>
      <c r="D1669" t="s">
        <v>5288</v>
      </c>
      <c r="E1669" t="s">
        <v>360</v>
      </c>
      <c r="F1669">
        <v>23</v>
      </c>
      <c r="G1669" t="s">
        <v>344</v>
      </c>
      <c r="H1669">
        <v>29587</v>
      </c>
      <c r="I1669" t="s">
        <v>5211</v>
      </c>
      <c r="J1669" t="s">
        <v>5212</v>
      </c>
      <c r="K1669" t="s">
        <v>5213</v>
      </c>
      <c r="L1669">
        <v>20010418</v>
      </c>
      <c r="M1669" t="s">
        <v>5289</v>
      </c>
      <c r="N1669">
        <v>235077</v>
      </c>
      <c r="P1669">
        <v>3</v>
      </c>
      <c r="Q1669" t="s">
        <v>348</v>
      </c>
      <c r="S1669" t="s">
        <v>541</v>
      </c>
      <c r="X1669" t="s">
        <v>350</v>
      </c>
      <c r="Z1669" t="s">
        <v>351</v>
      </c>
    </row>
    <row r="1670" spans="1:26">
      <c r="A1670" t="s">
        <v>5292</v>
      </c>
      <c r="B1670">
        <v>93367937</v>
      </c>
      <c r="C1670" t="s">
        <v>5290</v>
      </c>
      <c r="D1670" t="s">
        <v>5291</v>
      </c>
      <c r="E1670" t="s">
        <v>360</v>
      </c>
      <c r="F1670">
        <v>23</v>
      </c>
      <c r="G1670" t="s">
        <v>344</v>
      </c>
      <c r="H1670">
        <v>29587</v>
      </c>
      <c r="I1670" t="s">
        <v>5211</v>
      </c>
      <c r="J1670" t="s">
        <v>5212</v>
      </c>
      <c r="K1670" t="s">
        <v>5213</v>
      </c>
      <c r="L1670">
        <v>20020525</v>
      </c>
      <c r="M1670" t="s">
        <v>5292</v>
      </c>
      <c r="N1670">
        <v>235077</v>
      </c>
      <c r="P1670">
        <v>2</v>
      </c>
      <c r="Q1670" t="s">
        <v>348</v>
      </c>
      <c r="S1670" t="s">
        <v>541</v>
      </c>
      <c r="X1670" t="s">
        <v>350</v>
      </c>
      <c r="Z1670" t="s">
        <v>351</v>
      </c>
    </row>
    <row r="1671" spans="1:26">
      <c r="A1671" t="s">
        <v>5295</v>
      </c>
      <c r="B1671">
        <v>96924131</v>
      </c>
      <c r="C1671" t="s">
        <v>5293</v>
      </c>
      <c r="D1671" t="s">
        <v>5294</v>
      </c>
      <c r="E1671" t="s">
        <v>343</v>
      </c>
      <c r="F1671">
        <v>23</v>
      </c>
      <c r="G1671" t="s">
        <v>344</v>
      </c>
      <c r="H1671">
        <v>29587</v>
      </c>
      <c r="I1671" t="s">
        <v>5211</v>
      </c>
      <c r="J1671" t="s">
        <v>5212</v>
      </c>
      <c r="K1671" t="s">
        <v>5213</v>
      </c>
      <c r="L1671">
        <v>19901126</v>
      </c>
      <c r="M1671" t="s">
        <v>5295</v>
      </c>
      <c r="N1671">
        <v>235077</v>
      </c>
      <c r="P1671">
        <v>2</v>
      </c>
      <c r="Q1671" t="s">
        <v>348</v>
      </c>
      <c r="S1671" t="s">
        <v>541</v>
      </c>
      <c r="X1671" t="s">
        <v>350</v>
      </c>
      <c r="Z1671" t="s">
        <v>351</v>
      </c>
    </row>
    <row r="1672" spans="1:26">
      <c r="A1672" t="s">
        <v>5298</v>
      </c>
      <c r="B1672">
        <v>93368433</v>
      </c>
      <c r="C1672" t="s">
        <v>5296</v>
      </c>
      <c r="D1672" t="s">
        <v>5297</v>
      </c>
      <c r="E1672" t="s">
        <v>343</v>
      </c>
      <c r="F1672">
        <v>23</v>
      </c>
      <c r="G1672" t="s">
        <v>344</v>
      </c>
      <c r="H1672">
        <v>29587</v>
      </c>
      <c r="I1672" t="s">
        <v>5211</v>
      </c>
      <c r="J1672" t="s">
        <v>5212</v>
      </c>
      <c r="K1672" t="s">
        <v>5213</v>
      </c>
      <c r="L1672">
        <v>20030219</v>
      </c>
      <c r="M1672" t="s">
        <v>5298</v>
      </c>
      <c r="N1672">
        <v>235077</v>
      </c>
      <c r="P1672">
        <v>2</v>
      </c>
      <c r="Q1672" t="s">
        <v>348</v>
      </c>
      <c r="S1672" t="s">
        <v>541</v>
      </c>
      <c r="X1672" t="s">
        <v>350</v>
      </c>
      <c r="Z1672" t="s">
        <v>351</v>
      </c>
    </row>
    <row r="1673" spans="1:26">
      <c r="A1673" t="s">
        <v>5300</v>
      </c>
      <c r="B1673">
        <v>75903226</v>
      </c>
      <c r="C1673" t="s">
        <v>5299</v>
      </c>
      <c r="D1673" t="s">
        <v>2116</v>
      </c>
      <c r="E1673" t="s">
        <v>343</v>
      </c>
      <c r="F1673">
        <v>23</v>
      </c>
      <c r="G1673" t="s">
        <v>344</v>
      </c>
      <c r="H1673">
        <v>29587</v>
      </c>
      <c r="I1673" t="s">
        <v>5211</v>
      </c>
      <c r="J1673" t="s">
        <v>5212</v>
      </c>
      <c r="K1673" t="s">
        <v>5213</v>
      </c>
      <c r="L1673">
        <v>20010413</v>
      </c>
      <c r="M1673" t="s">
        <v>5300</v>
      </c>
      <c r="N1673">
        <v>235077</v>
      </c>
      <c r="P1673">
        <v>3</v>
      </c>
      <c r="Q1673" t="s">
        <v>348</v>
      </c>
      <c r="S1673" t="s">
        <v>541</v>
      </c>
      <c r="X1673" t="s">
        <v>350</v>
      </c>
      <c r="Z1673" t="s">
        <v>351</v>
      </c>
    </row>
    <row r="1674" spans="1:26">
      <c r="A1674" t="s">
        <v>5303</v>
      </c>
      <c r="B1674">
        <v>75903327</v>
      </c>
      <c r="C1674" t="s">
        <v>5301</v>
      </c>
      <c r="D1674" t="s">
        <v>5302</v>
      </c>
      <c r="E1674" t="s">
        <v>343</v>
      </c>
      <c r="F1674">
        <v>23</v>
      </c>
      <c r="G1674" t="s">
        <v>344</v>
      </c>
      <c r="H1674">
        <v>29587</v>
      </c>
      <c r="I1674" t="s">
        <v>5211</v>
      </c>
      <c r="J1674" t="s">
        <v>5212</v>
      </c>
      <c r="K1674" t="s">
        <v>5213</v>
      </c>
      <c r="L1674">
        <v>20010821</v>
      </c>
      <c r="M1674" t="s">
        <v>5303</v>
      </c>
      <c r="N1674">
        <v>235077</v>
      </c>
      <c r="P1674">
        <v>3</v>
      </c>
      <c r="Q1674" t="s">
        <v>348</v>
      </c>
      <c r="S1674" t="s">
        <v>541</v>
      </c>
      <c r="X1674" t="s">
        <v>350</v>
      </c>
      <c r="Z1674" t="s">
        <v>351</v>
      </c>
    </row>
    <row r="1675" spans="1:26">
      <c r="A1675" t="s">
        <v>5306</v>
      </c>
      <c r="B1675">
        <v>93368534</v>
      </c>
      <c r="C1675" t="s">
        <v>5304</v>
      </c>
      <c r="D1675" t="s">
        <v>5305</v>
      </c>
      <c r="E1675" t="s">
        <v>343</v>
      </c>
      <c r="F1675">
        <v>23</v>
      </c>
      <c r="G1675" t="s">
        <v>344</v>
      </c>
      <c r="H1675">
        <v>29587</v>
      </c>
      <c r="I1675" t="s">
        <v>5211</v>
      </c>
      <c r="J1675" t="s">
        <v>5212</v>
      </c>
      <c r="K1675" t="s">
        <v>5213</v>
      </c>
      <c r="L1675">
        <v>20020928</v>
      </c>
      <c r="M1675" t="s">
        <v>5306</v>
      </c>
      <c r="N1675">
        <v>235077</v>
      </c>
      <c r="P1675">
        <v>2</v>
      </c>
      <c r="Q1675" t="s">
        <v>348</v>
      </c>
      <c r="S1675" t="s">
        <v>541</v>
      </c>
      <c r="X1675" t="s">
        <v>350</v>
      </c>
      <c r="Z1675" t="s">
        <v>351</v>
      </c>
    </row>
    <row r="1676" spans="1:26">
      <c r="A1676" t="s">
        <v>5309</v>
      </c>
      <c r="B1676">
        <v>75903428</v>
      </c>
      <c r="C1676" t="s">
        <v>5307</v>
      </c>
      <c r="D1676" t="s">
        <v>5308</v>
      </c>
      <c r="E1676" t="s">
        <v>343</v>
      </c>
      <c r="F1676">
        <v>23</v>
      </c>
      <c r="G1676" t="s">
        <v>344</v>
      </c>
      <c r="H1676">
        <v>29587</v>
      </c>
      <c r="I1676" t="s">
        <v>5211</v>
      </c>
      <c r="J1676" t="s">
        <v>5212</v>
      </c>
      <c r="K1676" t="s">
        <v>5213</v>
      </c>
      <c r="L1676">
        <v>20010906</v>
      </c>
      <c r="M1676" t="s">
        <v>5309</v>
      </c>
      <c r="N1676">
        <v>235077</v>
      </c>
      <c r="P1676">
        <v>3</v>
      </c>
      <c r="Q1676" t="s">
        <v>348</v>
      </c>
      <c r="S1676" t="s">
        <v>541</v>
      </c>
      <c r="X1676" t="s">
        <v>350</v>
      </c>
      <c r="Z1676" t="s">
        <v>351</v>
      </c>
    </row>
    <row r="1677" spans="1:26">
      <c r="A1677" t="s">
        <v>5312</v>
      </c>
      <c r="B1677">
        <v>93368635</v>
      </c>
      <c r="C1677" t="s">
        <v>5310</v>
      </c>
      <c r="D1677" t="s">
        <v>5311</v>
      </c>
      <c r="E1677" t="s">
        <v>343</v>
      </c>
      <c r="F1677">
        <v>23</v>
      </c>
      <c r="G1677" t="s">
        <v>344</v>
      </c>
      <c r="H1677">
        <v>29587</v>
      </c>
      <c r="I1677" t="s">
        <v>5211</v>
      </c>
      <c r="J1677" t="s">
        <v>5212</v>
      </c>
      <c r="K1677" t="s">
        <v>5213</v>
      </c>
      <c r="L1677">
        <v>20021007</v>
      </c>
      <c r="M1677" t="s">
        <v>5312</v>
      </c>
      <c r="N1677">
        <v>235077</v>
      </c>
      <c r="P1677">
        <v>2</v>
      </c>
      <c r="Q1677" t="s">
        <v>348</v>
      </c>
      <c r="S1677" t="s">
        <v>541</v>
      </c>
      <c r="X1677" t="s">
        <v>350</v>
      </c>
      <c r="Z1677" t="s">
        <v>351</v>
      </c>
    </row>
    <row r="1678" spans="1:26">
      <c r="A1678" t="s">
        <v>5315</v>
      </c>
      <c r="B1678">
        <v>75905430</v>
      </c>
      <c r="C1678" t="s">
        <v>5313</v>
      </c>
      <c r="D1678" t="s">
        <v>5314</v>
      </c>
      <c r="E1678" t="s">
        <v>360</v>
      </c>
      <c r="F1678">
        <v>23</v>
      </c>
      <c r="G1678" t="s">
        <v>344</v>
      </c>
      <c r="H1678">
        <v>29587</v>
      </c>
      <c r="I1678" t="s">
        <v>5211</v>
      </c>
      <c r="J1678" t="s">
        <v>5212</v>
      </c>
      <c r="K1678" t="s">
        <v>5213</v>
      </c>
      <c r="L1678">
        <v>20010601</v>
      </c>
      <c r="M1678" t="s">
        <v>5315</v>
      </c>
      <c r="N1678">
        <v>235077</v>
      </c>
      <c r="P1678">
        <v>3</v>
      </c>
      <c r="Q1678" t="s">
        <v>348</v>
      </c>
      <c r="S1678" t="s">
        <v>541</v>
      </c>
      <c r="X1678" t="s">
        <v>350</v>
      </c>
      <c r="Z1678" t="s">
        <v>351</v>
      </c>
    </row>
    <row r="1679" spans="1:26">
      <c r="A1679" t="s">
        <v>5318</v>
      </c>
      <c r="B1679">
        <v>93368029</v>
      </c>
      <c r="C1679" t="s">
        <v>5316</v>
      </c>
      <c r="D1679" t="s">
        <v>5317</v>
      </c>
      <c r="E1679" t="s">
        <v>360</v>
      </c>
      <c r="F1679">
        <v>23</v>
      </c>
      <c r="G1679" t="s">
        <v>344</v>
      </c>
      <c r="H1679">
        <v>29587</v>
      </c>
      <c r="I1679" t="s">
        <v>5211</v>
      </c>
      <c r="J1679" t="s">
        <v>5212</v>
      </c>
      <c r="K1679" t="s">
        <v>5213</v>
      </c>
      <c r="L1679">
        <v>20021210</v>
      </c>
      <c r="M1679" t="s">
        <v>5318</v>
      </c>
      <c r="N1679">
        <v>235077</v>
      </c>
      <c r="P1679">
        <v>2</v>
      </c>
      <c r="Q1679" t="s">
        <v>348</v>
      </c>
      <c r="S1679" t="s">
        <v>541</v>
      </c>
      <c r="X1679" t="s">
        <v>350</v>
      </c>
      <c r="Z1679" t="s">
        <v>351</v>
      </c>
    </row>
    <row r="1680" spans="1:26">
      <c r="A1680" t="s">
        <v>5321</v>
      </c>
      <c r="B1680">
        <v>82132723</v>
      </c>
      <c r="C1680" t="s">
        <v>5319</v>
      </c>
      <c r="D1680" t="s">
        <v>5320</v>
      </c>
      <c r="E1680" t="s">
        <v>343</v>
      </c>
      <c r="F1680">
        <v>23</v>
      </c>
      <c r="G1680" t="s">
        <v>344</v>
      </c>
      <c r="H1680">
        <v>29587</v>
      </c>
      <c r="I1680" t="s">
        <v>5211</v>
      </c>
      <c r="J1680" t="s">
        <v>5212</v>
      </c>
      <c r="K1680" t="s">
        <v>5213</v>
      </c>
      <c r="L1680">
        <v>20010922</v>
      </c>
      <c r="M1680" t="s">
        <v>5321</v>
      </c>
      <c r="N1680">
        <v>235077</v>
      </c>
      <c r="P1680">
        <v>3</v>
      </c>
      <c r="Q1680" t="s">
        <v>348</v>
      </c>
      <c r="S1680" t="s">
        <v>541</v>
      </c>
      <c r="X1680" t="s">
        <v>350</v>
      </c>
      <c r="Z1680" t="s">
        <v>351</v>
      </c>
    </row>
    <row r="1681" spans="1:26">
      <c r="A1681" t="s">
        <v>5324</v>
      </c>
      <c r="B1681">
        <v>72780630</v>
      </c>
      <c r="C1681" t="s">
        <v>5322</v>
      </c>
      <c r="D1681" t="s">
        <v>5323</v>
      </c>
      <c r="E1681" t="s">
        <v>360</v>
      </c>
      <c r="F1681">
        <v>23</v>
      </c>
      <c r="G1681" t="s">
        <v>344</v>
      </c>
      <c r="H1681">
        <v>29587</v>
      </c>
      <c r="I1681" t="s">
        <v>5211</v>
      </c>
      <c r="J1681" t="s">
        <v>5212</v>
      </c>
      <c r="K1681" t="s">
        <v>5213</v>
      </c>
      <c r="L1681">
        <v>20010710</v>
      </c>
      <c r="M1681" t="s">
        <v>5324</v>
      </c>
      <c r="N1681">
        <v>235077</v>
      </c>
      <c r="P1681">
        <v>3</v>
      </c>
      <c r="Q1681" t="s">
        <v>348</v>
      </c>
      <c r="S1681" t="s">
        <v>541</v>
      </c>
      <c r="X1681" t="s">
        <v>350</v>
      </c>
      <c r="Z1681" t="s">
        <v>351</v>
      </c>
    </row>
    <row r="1682" spans="1:26">
      <c r="A1682" t="s">
        <v>5327</v>
      </c>
      <c r="B1682">
        <v>75905531</v>
      </c>
      <c r="C1682" t="s">
        <v>5325</v>
      </c>
      <c r="D1682" t="s">
        <v>5326</v>
      </c>
      <c r="E1682" t="s">
        <v>360</v>
      </c>
      <c r="F1682">
        <v>23</v>
      </c>
      <c r="G1682" t="s">
        <v>344</v>
      </c>
      <c r="H1682">
        <v>29587</v>
      </c>
      <c r="I1682" t="s">
        <v>5211</v>
      </c>
      <c r="J1682" t="s">
        <v>5212</v>
      </c>
      <c r="K1682" t="s">
        <v>5213</v>
      </c>
      <c r="L1682">
        <v>20010604</v>
      </c>
      <c r="M1682" t="s">
        <v>5327</v>
      </c>
      <c r="N1682">
        <v>235077</v>
      </c>
      <c r="P1682">
        <v>3</v>
      </c>
      <c r="Q1682" t="s">
        <v>348</v>
      </c>
      <c r="S1682" t="s">
        <v>541</v>
      </c>
      <c r="X1682" t="s">
        <v>350</v>
      </c>
      <c r="Z1682" t="s">
        <v>351</v>
      </c>
    </row>
    <row r="1683" spans="1:26">
      <c r="A1683" t="s">
        <v>5330</v>
      </c>
      <c r="B1683">
        <v>93368130</v>
      </c>
      <c r="C1683" t="s">
        <v>5328</v>
      </c>
      <c r="D1683" t="s">
        <v>5329</v>
      </c>
      <c r="E1683" t="s">
        <v>360</v>
      </c>
      <c r="F1683">
        <v>23</v>
      </c>
      <c r="G1683" t="s">
        <v>344</v>
      </c>
      <c r="H1683">
        <v>29587</v>
      </c>
      <c r="I1683" t="s">
        <v>5211</v>
      </c>
      <c r="J1683" t="s">
        <v>5212</v>
      </c>
      <c r="K1683" t="s">
        <v>5213</v>
      </c>
      <c r="L1683">
        <v>20030112</v>
      </c>
      <c r="M1683" t="s">
        <v>5330</v>
      </c>
      <c r="N1683">
        <v>235077</v>
      </c>
      <c r="P1683">
        <v>2</v>
      </c>
      <c r="Q1683" t="s">
        <v>348</v>
      </c>
      <c r="S1683" t="s">
        <v>541</v>
      </c>
      <c r="X1683" t="s">
        <v>350</v>
      </c>
      <c r="Z1683" t="s">
        <v>351</v>
      </c>
    </row>
    <row r="1684" spans="1:26">
      <c r="A1684" t="s">
        <v>5333</v>
      </c>
      <c r="B1684">
        <v>93368736</v>
      </c>
      <c r="C1684" t="s">
        <v>5331</v>
      </c>
      <c r="D1684" t="s">
        <v>5332</v>
      </c>
      <c r="E1684" t="s">
        <v>343</v>
      </c>
      <c r="F1684">
        <v>23</v>
      </c>
      <c r="G1684" t="s">
        <v>344</v>
      </c>
      <c r="H1684">
        <v>29587</v>
      </c>
      <c r="I1684" t="s">
        <v>5211</v>
      </c>
      <c r="J1684" t="s">
        <v>5212</v>
      </c>
      <c r="K1684" t="s">
        <v>5213</v>
      </c>
      <c r="L1684">
        <v>20020528</v>
      </c>
      <c r="M1684" t="s">
        <v>5333</v>
      </c>
      <c r="N1684">
        <v>235077</v>
      </c>
      <c r="P1684">
        <v>2</v>
      </c>
      <c r="Q1684" t="s">
        <v>348</v>
      </c>
      <c r="S1684" t="s">
        <v>541</v>
      </c>
      <c r="X1684" t="s">
        <v>350</v>
      </c>
      <c r="Z1684" t="s">
        <v>351</v>
      </c>
    </row>
    <row r="1685" spans="1:26">
      <c r="A1685" t="s">
        <v>5336</v>
      </c>
      <c r="B1685">
        <v>93368231</v>
      </c>
      <c r="C1685" t="s">
        <v>5334</v>
      </c>
      <c r="D1685" t="s">
        <v>5335</v>
      </c>
      <c r="E1685" t="s">
        <v>360</v>
      </c>
      <c r="F1685">
        <v>23</v>
      </c>
      <c r="G1685" t="s">
        <v>344</v>
      </c>
      <c r="H1685">
        <v>29587</v>
      </c>
      <c r="I1685" t="s">
        <v>5211</v>
      </c>
      <c r="J1685" t="s">
        <v>5212</v>
      </c>
      <c r="K1685" t="s">
        <v>5213</v>
      </c>
      <c r="L1685">
        <v>20020624</v>
      </c>
      <c r="M1685" t="s">
        <v>5336</v>
      </c>
      <c r="N1685">
        <v>235077</v>
      </c>
      <c r="P1685">
        <v>2</v>
      </c>
      <c r="Q1685" t="s">
        <v>348</v>
      </c>
      <c r="S1685" t="s">
        <v>541</v>
      </c>
      <c r="X1685" t="s">
        <v>350</v>
      </c>
      <c r="Z1685" t="s">
        <v>351</v>
      </c>
    </row>
    <row r="1686" spans="1:26">
      <c r="A1686" t="s">
        <v>5339</v>
      </c>
      <c r="B1686">
        <v>75905632</v>
      </c>
      <c r="C1686" t="s">
        <v>5337</v>
      </c>
      <c r="D1686" t="s">
        <v>5338</v>
      </c>
      <c r="E1686" t="s">
        <v>360</v>
      </c>
      <c r="F1686">
        <v>23</v>
      </c>
      <c r="G1686" t="s">
        <v>344</v>
      </c>
      <c r="H1686">
        <v>29587</v>
      </c>
      <c r="I1686" t="s">
        <v>5211</v>
      </c>
      <c r="J1686" t="s">
        <v>5212</v>
      </c>
      <c r="K1686" t="s">
        <v>5213</v>
      </c>
      <c r="L1686">
        <v>20011123</v>
      </c>
      <c r="M1686" t="s">
        <v>5339</v>
      </c>
      <c r="N1686">
        <v>235077</v>
      </c>
      <c r="P1686">
        <v>3</v>
      </c>
      <c r="Q1686" t="s">
        <v>348</v>
      </c>
      <c r="S1686" t="s">
        <v>541</v>
      </c>
      <c r="X1686" t="s">
        <v>350</v>
      </c>
      <c r="Z1686" t="s">
        <v>351</v>
      </c>
    </row>
    <row r="1687" spans="1:26">
      <c r="A1687" t="s">
        <v>5342</v>
      </c>
      <c r="B1687">
        <v>82132824</v>
      </c>
      <c r="C1687" t="s">
        <v>5340</v>
      </c>
      <c r="D1687" t="s">
        <v>5341</v>
      </c>
      <c r="E1687" t="s">
        <v>343</v>
      </c>
      <c r="F1687">
        <v>23</v>
      </c>
      <c r="G1687" t="s">
        <v>344</v>
      </c>
      <c r="H1687">
        <v>29587</v>
      </c>
      <c r="I1687" t="s">
        <v>5211</v>
      </c>
      <c r="J1687" t="s">
        <v>5212</v>
      </c>
      <c r="K1687" t="s">
        <v>5213</v>
      </c>
      <c r="L1687">
        <v>20011015</v>
      </c>
      <c r="M1687" t="s">
        <v>5342</v>
      </c>
      <c r="N1687">
        <v>235077</v>
      </c>
      <c r="P1687">
        <v>3</v>
      </c>
      <c r="Q1687" t="s">
        <v>348</v>
      </c>
      <c r="S1687" t="s">
        <v>541</v>
      </c>
      <c r="X1687" t="s">
        <v>350</v>
      </c>
      <c r="Z1687" t="s">
        <v>351</v>
      </c>
    </row>
    <row r="1688" spans="1:26">
      <c r="A1688" t="s">
        <v>5348</v>
      </c>
      <c r="B1688">
        <v>88529638</v>
      </c>
      <c r="C1688" t="s">
        <v>5343</v>
      </c>
      <c r="D1688" t="s">
        <v>5344</v>
      </c>
      <c r="E1688" t="s">
        <v>343</v>
      </c>
      <c r="F1688">
        <v>23</v>
      </c>
      <c r="G1688" t="s">
        <v>344</v>
      </c>
      <c r="H1688">
        <v>29295</v>
      </c>
      <c r="I1688" t="s">
        <v>5345</v>
      </c>
      <c r="J1688" t="s">
        <v>5346</v>
      </c>
      <c r="K1688" t="s">
        <v>5347</v>
      </c>
      <c r="L1688">
        <v>20030327</v>
      </c>
      <c r="M1688" t="s">
        <v>5348</v>
      </c>
      <c r="N1688">
        <v>235005</v>
      </c>
      <c r="P1688">
        <v>2</v>
      </c>
      <c r="Q1688" t="s">
        <v>348</v>
      </c>
      <c r="S1688" t="s">
        <v>541</v>
      </c>
      <c r="X1688" t="s">
        <v>350</v>
      </c>
      <c r="Z1688" t="s">
        <v>351</v>
      </c>
    </row>
    <row r="1689" spans="1:26">
      <c r="A1689" t="s">
        <v>5351</v>
      </c>
      <c r="B1689">
        <v>89318736</v>
      </c>
      <c r="C1689" t="s">
        <v>5349</v>
      </c>
      <c r="D1689" t="s">
        <v>5350</v>
      </c>
      <c r="E1689" t="s">
        <v>343</v>
      </c>
      <c r="F1689">
        <v>23</v>
      </c>
      <c r="G1689" t="s">
        <v>344</v>
      </c>
      <c r="H1689">
        <v>29295</v>
      </c>
      <c r="I1689" t="s">
        <v>5345</v>
      </c>
      <c r="J1689" t="s">
        <v>5346</v>
      </c>
      <c r="K1689" t="s">
        <v>5347</v>
      </c>
      <c r="L1689">
        <v>20030107</v>
      </c>
      <c r="M1689" t="s">
        <v>5351</v>
      </c>
      <c r="N1689">
        <v>235005</v>
      </c>
      <c r="P1689">
        <v>2</v>
      </c>
      <c r="Q1689" t="s">
        <v>348</v>
      </c>
      <c r="S1689" t="s">
        <v>541</v>
      </c>
      <c r="X1689" t="s">
        <v>350</v>
      </c>
      <c r="Z1689" t="s">
        <v>351</v>
      </c>
    </row>
    <row r="1690" spans="1:26">
      <c r="A1690" t="s">
        <v>5354</v>
      </c>
      <c r="B1690">
        <v>88529739</v>
      </c>
      <c r="C1690" t="s">
        <v>5352</v>
      </c>
      <c r="D1690" t="s">
        <v>5353</v>
      </c>
      <c r="E1690" t="s">
        <v>343</v>
      </c>
      <c r="F1690">
        <v>23</v>
      </c>
      <c r="G1690" t="s">
        <v>344</v>
      </c>
      <c r="H1690">
        <v>29295</v>
      </c>
      <c r="I1690" t="s">
        <v>5345</v>
      </c>
      <c r="J1690" t="s">
        <v>5346</v>
      </c>
      <c r="K1690" t="s">
        <v>5347</v>
      </c>
      <c r="L1690">
        <v>20020526</v>
      </c>
      <c r="M1690" t="s">
        <v>5354</v>
      </c>
      <c r="N1690">
        <v>235005</v>
      </c>
      <c r="P1690">
        <v>2</v>
      </c>
      <c r="Q1690" t="s">
        <v>348</v>
      </c>
      <c r="S1690" t="s">
        <v>541</v>
      </c>
      <c r="X1690" t="s">
        <v>350</v>
      </c>
      <c r="Z1690" t="s">
        <v>351</v>
      </c>
    </row>
    <row r="1691" spans="1:26">
      <c r="A1691" t="s">
        <v>5357</v>
      </c>
      <c r="B1691">
        <v>77611931</v>
      </c>
      <c r="C1691" t="s">
        <v>5355</v>
      </c>
      <c r="D1691" t="s">
        <v>5356</v>
      </c>
      <c r="E1691" t="s">
        <v>343</v>
      </c>
      <c r="F1691">
        <v>23</v>
      </c>
      <c r="G1691" t="s">
        <v>344</v>
      </c>
      <c r="H1691">
        <v>29295</v>
      </c>
      <c r="I1691" t="s">
        <v>5345</v>
      </c>
      <c r="J1691" t="s">
        <v>5346</v>
      </c>
      <c r="K1691" t="s">
        <v>5347</v>
      </c>
      <c r="L1691">
        <v>20010608</v>
      </c>
      <c r="M1691" t="s">
        <v>5357</v>
      </c>
      <c r="N1691">
        <v>235005</v>
      </c>
      <c r="P1691">
        <v>3</v>
      </c>
      <c r="Q1691" t="s">
        <v>348</v>
      </c>
      <c r="S1691" t="s">
        <v>541</v>
      </c>
      <c r="X1691" t="s">
        <v>350</v>
      </c>
      <c r="Z1691" t="s">
        <v>351</v>
      </c>
    </row>
    <row r="1692" spans="1:26">
      <c r="A1692" t="s">
        <v>5360</v>
      </c>
      <c r="B1692">
        <v>88528940</v>
      </c>
      <c r="C1692" t="s">
        <v>5358</v>
      </c>
      <c r="D1692" t="s">
        <v>5359</v>
      </c>
      <c r="E1692" t="s">
        <v>360</v>
      </c>
      <c r="F1692">
        <v>23</v>
      </c>
      <c r="G1692" t="s">
        <v>344</v>
      </c>
      <c r="H1692">
        <v>29295</v>
      </c>
      <c r="I1692" t="s">
        <v>5345</v>
      </c>
      <c r="J1692" t="s">
        <v>5346</v>
      </c>
      <c r="K1692" t="s">
        <v>5347</v>
      </c>
      <c r="L1692">
        <v>20021225</v>
      </c>
      <c r="M1692" t="s">
        <v>5360</v>
      </c>
      <c r="N1692">
        <v>235005</v>
      </c>
      <c r="P1692">
        <v>2</v>
      </c>
      <c r="Q1692" t="s">
        <v>348</v>
      </c>
      <c r="S1692" t="s">
        <v>541</v>
      </c>
      <c r="X1692" t="s">
        <v>350</v>
      </c>
      <c r="Z1692" t="s">
        <v>351</v>
      </c>
    </row>
    <row r="1693" spans="1:26">
      <c r="A1693" t="s">
        <v>5363</v>
      </c>
      <c r="B1693">
        <v>88530024</v>
      </c>
      <c r="C1693" t="s">
        <v>5361</v>
      </c>
      <c r="D1693" t="s">
        <v>5362</v>
      </c>
      <c r="E1693" t="s">
        <v>360</v>
      </c>
      <c r="F1693">
        <v>23</v>
      </c>
      <c r="G1693" t="s">
        <v>344</v>
      </c>
      <c r="H1693">
        <v>29295</v>
      </c>
      <c r="I1693" t="s">
        <v>5345</v>
      </c>
      <c r="J1693" t="s">
        <v>5346</v>
      </c>
      <c r="K1693" t="s">
        <v>5347</v>
      </c>
      <c r="L1693">
        <v>20030128</v>
      </c>
      <c r="M1693" t="s">
        <v>5363</v>
      </c>
      <c r="N1693">
        <v>235005</v>
      </c>
      <c r="P1693">
        <v>2</v>
      </c>
      <c r="Q1693" t="s">
        <v>348</v>
      </c>
      <c r="S1693" t="s">
        <v>541</v>
      </c>
      <c r="X1693" t="s">
        <v>350</v>
      </c>
      <c r="Z1693" t="s">
        <v>351</v>
      </c>
    </row>
    <row r="1694" spans="1:26">
      <c r="A1694" t="s">
        <v>5366</v>
      </c>
      <c r="B1694">
        <v>77611224</v>
      </c>
      <c r="C1694" t="s">
        <v>5364</v>
      </c>
      <c r="D1694" t="s">
        <v>5365</v>
      </c>
      <c r="E1694" t="s">
        <v>343</v>
      </c>
      <c r="F1694">
        <v>23</v>
      </c>
      <c r="G1694" t="s">
        <v>344</v>
      </c>
      <c r="H1694">
        <v>29295</v>
      </c>
      <c r="I1694" t="s">
        <v>5345</v>
      </c>
      <c r="J1694" t="s">
        <v>5346</v>
      </c>
      <c r="K1694" t="s">
        <v>5347</v>
      </c>
      <c r="L1694">
        <v>20011124</v>
      </c>
      <c r="M1694" t="s">
        <v>5366</v>
      </c>
      <c r="N1694">
        <v>235005</v>
      </c>
      <c r="P1694">
        <v>3</v>
      </c>
      <c r="Q1694" t="s">
        <v>348</v>
      </c>
      <c r="S1694" t="s">
        <v>541</v>
      </c>
      <c r="X1694" t="s">
        <v>350</v>
      </c>
      <c r="Z1694" t="s">
        <v>351</v>
      </c>
    </row>
    <row r="1695" spans="1:26">
      <c r="A1695" t="s">
        <v>5369</v>
      </c>
      <c r="B1695">
        <v>77613630</v>
      </c>
      <c r="C1695" t="s">
        <v>5367</v>
      </c>
      <c r="D1695" t="s">
        <v>5368</v>
      </c>
      <c r="E1695" t="s">
        <v>360</v>
      </c>
      <c r="F1695">
        <v>23</v>
      </c>
      <c r="G1695" t="s">
        <v>344</v>
      </c>
      <c r="H1695">
        <v>29295</v>
      </c>
      <c r="I1695" t="s">
        <v>5345</v>
      </c>
      <c r="J1695" t="s">
        <v>5346</v>
      </c>
      <c r="K1695" t="s">
        <v>5347</v>
      </c>
      <c r="L1695">
        <v>20010828</v>
      </c>
      <c r="M1695" t="s">
        <v>5369</v>
      </c>
      <c r="N1695">
        <v>235005</v>
      </c>
      <c r="P1695">
        <v>3</v>
      </c>
      <c r="Q1695" t="s">
        <v>348</v>
      </c>
      <c r="S1695" t="s">
        <v>541</v>
      </c>
      <c r="X1695" t="s">
        <v>350</v>
      </c>
      <c r="Z1695" t="s">
        <v>351</v>
      </c>
    </row>
    <row r="1696" spans="1:26">
      <c r="A1696" t="s">
        <v>5372</v>
      </c>
      <c r="B1696">
        <v>77613327</v>
      </c>
      <c r="C1696" t="s">
        <v>5370</v>
      </c>
      <c r="D1696" t="s">
        <v>5371</v>
      </c>
      <c r="E1696" t="s">
        <v>360</v>
      </c>
      <c r="F1696">
        <v>23</v>
      </c>
      <c r="G1696" t="s">
        <v>344</v>
      </c>
      <c r="H1696">
        <v>29295</v>
      </c>
      <c r="I1696" t="s">
        <v>5345</v>
      </c>
      <c r="J1696" t="s">
        <v>5346</v>
      </c>
      <c r="K1696" t="s">
        <v>5347</v>
      </c>
      <c r="L1696">
        <v>20011225</v>
      </c>
      <c r="M1696" t="s">
        <v>5372</v>
      </c>
      <c r="N1696">
        <v>235005</v>
      </c>
      <c r="P1696">
        <v>3</v>
      </c>
      <c r="Q1696" t="s">
        <v>348</v>
      </c>
      <c r="S1696" t="s">
        <v>541</v>
      </c>
      <c r="X1696" t="s">
        <v>350</v>
      </c>
      <c r="Z1696" t="s">
        <v>351</v>
      </c>
    </row>
    <row r="1697" spans="1:26">
      <c r="A1697" t="s">
        <v>5375</v>
      </c>
      <c r="B1697">
        <v>77611628</v>
      </c>
      <c r="C1697" t="s">
        <v>5373</v>
      </c>
      <c r="D1697" t="s">
        <v>5374</v>
      </c>
      <c r="E1697" t="s">
        <v>360</v>
      </c>
      <c r="F1697">
        <v>23</v>
      </c>
      <c r="G1697" t="s">
        <v>344</v>
      </c>
      <c r="H1697">
        <v>29295</v>
      </c>
      <c r="I1697" t="s">
        <v>5345</v>
      </c>
      <c r="J1697" t="s">
        <v>5346</v>
      </c>
      <c r="K1697" t="s">
        <v>5347</v>
      </c>
      <c r="L1697">
        <v>20020116</v>
      </c>
      <c r="M1697" t="s">
        <v>5375</v>
      </c>
      <c r="N1697">
        <v>235005</v>
      </c>
      <c r="P1697">
        <v>3</v>
      </c>
      <c r="Q1697" t="s">
        <v>348</v>
      </c>
      <c r="S1697" t="s">
        <v>541</v>
      </c>
      <c r="X1697" t="s">
        <v>350</v>
      </c>
      <c r="Z1697" t="s">
        <v>351</v>
      </c>
    </row>
    <row r="1698" spans="1:26">
      <c r="A1698" t="s">
        <v>5378</v>
      </c>
      <c r="B1698">
        <v>77612023</v>
      </c>
      <c r="C1698" t="s">
        <v>5376</v>
      </c>
      <c r="D1698" t="s">
        <v>5377</v>
      </c>
      <c r="E1698" t="s">
        <v>343</v>
      </c>
      <c r="F1698">
        <v>23</v>
      </c>
      <c r="G1698" t="s">
        <v>344</v>
      </c>
      <c r="H1698">
        <v>29295</v>
      </c>
      <c r="I1698" t="s">
        <v>5345</v>
      </c>
      <c r="J1698" t="s">
        <v>5346</v>
      </c>
      <c r="K1698" t="s">
        <v>5347</v>
      </c>
      <c r="L1698">
        <v>20020303</v>
      </c>
      <c r="M1698" t="s">
        <v>5378</v>
      </c>
      <c r="N1698">
        <v>235005</v>
      </c>
      <c r="P1698">
        <v>3</v>
      </c>
      <c r="Q1698" t="s">
        <v>348</v>
      </c>
      <c r="S1698" t="s">
        <v>541</v>
      </c>
      <c r="X1698" t="s">
        <v>350</v>
      </c>
      <c r="Z1698" t="s">
        <v>351</v>
      </c>
    </row>
    <row r="1699" spans="1:26">
      <c r="A1699" t="s">
        <v>5381</v>
      </c>
      <c r="B1699">
        <v>88529335</v>
      </c>
      <c r="C1699" t="s">
        <v>5379</v>
      </c>
      <c r="D1699" t="s">
        <v>5380</v>
      </c>
      <c r="E1699" t="s">
        <v>343</v>
      </c>
      <c r="F1699">
        <v>23</v>
      </c>
      <c r="G1699" t="s">
        <v>344</v>
      </c>
      <c r="H1699">
        <v>29295</v>
      </c>
      <c r="I1699" t="s">
        <v>5345</v>
      </c>
      <c r="J1699" t="s">
        <v>5346</v>
      </c>
      <c r="K1699" t="s">
        <v>5347</v>
      </c>
      <c r="L1699">
        <v>20020930</v>
      </c>
      <c r="M1699" t="s">
        <v>5381</v>
      </c>
      <c r="N1699">
        <v>235005</v>
      </c>
      <c r="P1699">
        <v>2</v>
      </c>
      <c r="Q1699" t="s">
        <v>348</v>
      </c>
      <c r="S1699" t="s">
        <v>541</v>
      </c>
      <c r="X1699" t="s">
        <v>350</v>
      </c>
      <c r="Z1699" t="s">
        <v>351</v>
      </c>
    </row>
    <row r="1700" spans="1:26">
      <c r="A1700" t="s">
        <v>5384</v>
      </c>
      <c r="B1700">
        <v>88529436</v>
      </c>
      <c r="C1700" t="s">
        <v>5382</v>
      </c>
      <c r="D1700" t="s">
        <v>5383</v>
      </c>
      <c r="E1700" t="s">
        <v>343</v>
      </c>
      <c r="F1700">
        <v>23</v>
      </c>
      <c r="G1700" t="s">
        <v>344</v>
      </c>
      <c r="H1700">
        <v>29295</v>
      </c>
      <c r="I1700" t="s">
        <v>5345</v>
      </c>
      <c r="J1700" t="s">
        <v>5346</v>
      </c>
      <c r="K1700" t="s">
        <v>5347</v>
      </c>
      <c r="L1700">
        <v>20020924</v>
      </c>
      <c r="M1700" t="s">
        <v>5384</v>
      </c>
      <c r="N1700">
        <v>235005</v>
      </c>
      <c r="P1700">
        <v>2</v>
      </c>
      <c r="Q1700" t="s">
        <v>348</v>
      </c>
      <c r="S1700" t="s">
        <v>541</v>
      </c>
      <c r="X1700" t="s">
        <v>350</v>
      </c>
      <c r="Z1700" t="s">
        <v>351</v>
      </c>
    </row>
    <row r="1701" spans="1:26">
      <c r="A1701" t="s">
        <v>5387</v>
      </c>
      <c r="B1701">
        <v>88528536</v>
      </c>
      <c r="C1701" t="s">
        <v>5385</v>
      </c>
      <c r="D1701" t="s">
        <v>5386</v>
      </c>
      <c r="E1701" t="s">
        <v>343</v>
      </c>
      <c r="F1701">
        <v>23</v>
      </c>
      <c r="G1701" t="s">
        <v>344</v>
      </c>
      <c r="H1701">
        <v>29295</v>
      </c>
      <c r="I1701" t="s">
        <v>5345</v>
      </c>
      <c r="J1701" t="s">
        <v>5346</v>
      </c>
      <c r="K1701" t="s">
        <v>5347</v>
      </c>
      <c r="L1701">
        <v>20020802</v>
      </c>
      <c r="M1701" t="s">
        <v>5387</v>
      </c>
      <c r="N1701">
        <v>235005</v>
      </c>
      <c r="P1701">
        <v>2</v>
      </c>
      <c r="Q1701" t="s">
        <v>348</v>
      </c>
      <c r="S1701" t="s">
        <v>541</v>
      </c>
      <c r="X1701" t="s">
        <v>350</v>
      </c>
      <c r="Z1701" t="s">
        <v>351</v>
      </c>
    </row>
    <row r="1702" spans="1:26">
      <c r="A1702" t="s">
        <v>5390</v>
      </c>
      <c r="B1702">
        <v>88528637</v>
      </c>
      <c r="C1702" t="s">
        <v>5388</v>
      </c>
      <c r="D1702" t="s">
        <v>5389</v>
      </c>
      <c r="E1702" t="s">
        <v>343</v>
      </c>
      <c r="F1702">
        <v>23</v>
      </c>
      <c r="G1702" t="s">
        <v>344</v>
      </c>
      <c r="H1702">
        <v>29295</v>
      </c>
      <c r="I1702" t="s">
        <v>5345</v>
      </c>
      <c r="J1702" t="s">
        <v>5346</v>
      </c>
      <c r="K1702" t="s">
        <v>5347</v>
      </c>
      <c r="L1702">
        <v>20020528</v>
      </c>
      <c r="M1702" t="s">
        <v>5390</v>
      </c>
      <c r="N1702">
        <v>235005</v>
      </c>
      <c r="P1702">
        <v>2</v>
      </c>
      <c r="Q1702" t="s">
        <v>348</v>
      </c>
      <c r="S1702" t="s">
        <v>541</v>
      </c>
      <c r="X1702" t="s">
        <v>350</v>
      </c>
      <c r="Z1702" t="s">
        <v>351</v>
      </c>
    </row>
    <row r="1703" spans="1:26">
      <c r="A1703" t="s">
        <v>5393</v>
      </c>
      <c r="B1703">
        <v>77611729</v>
      </c>
      <c r="C1703" t="s">
        <v>5391</v>
      </c>
      <c r="D1703" t="s">
        <v>5392</v>
      </c>
      <c r="E1703" t="s">
        <v>360</v>
      </c>
      <c r="F1703">
        <v>23</v>
      </c>
      <c r="G1703" t="s">
        <v>344</v>
      </c>
      <c r="H1703">
        <v>29295</v>
      </c>
      <c r="I1703" t="s">
        <v>5345</v>
      </c>
      <c r="J1703" t="s">
        <v>5346</v>
      </c>
      <c r="K1703" t="s">
        <v>5347</v>
      </c>
      <c r="L1703">
        <v>20011126</v>
      </c>
      <c r="M1703" t="s">
        <v>5393</v>
      </c>
      <c r="N1703">
        <v>235005</v>
      </c>
      <c r="P1703">
        <v>3</v>
      </c>
      <c r="Q1703" t="s">
        <v>348</v>
      </c>
      <c r="S1703" t="s">
        <v>541</v>
      </c>
      <c r="X1703" t="s">
        <v>350</v>
      </c>
      <c r="Z1703" t="s">
        <v>351</v>
      </c>
    </row>
    <row r="1704" spans="1:26">
      <c r="A1704" t="s">
        <v>5396</v>
      </c>
      <c r="B1704">
        <v>77613731</v>
      </c>
      <c r="C1704" t="s">
        <v>5394</v>
      </c>
      <c r="D1704" t="s">
        <v>5395</v>
      </c>
      <c r="E1704" t="s">
        <v>360</v>
      </c>
      <c r="F1704">
        <v>23</v>
      </c>
      <c r="G1704" t="s">
        <v>344</v>
      </c>
      <c r="H1704">
        <v>29295</v>
      </c>
      <c r="I1704" t="s">
        <v>5345</v>
      </c>
      <c r="J1704" t="s">
        <v>5346</v>
      </c>
      <c r="K1704" t="s">
        <v>5347</v>
      </c>
      <c r="L1704">
        <v>20011122</v>
      </c>
      <c r="M1704" t="s">
        <v>5396</v>
      </c>
      <c r="N1704">
        <v>235005</v>
      </c>
      <c r="P1704">
        <v>3</v>
      </c>
      <c r="Q1704" t="s">
        <v>348</v>
      </c>
      <c r="S1704" t="s">
        <v>541</v>
      </c>
      <c r="X1704" t="s">
        <v>350</v>
      </c>
      <c r="Z1704" t="s">
        <v>351</v>
      </c>
    </row>
    <row r="1705" spans="1:26">
      <c r="A1705" t="s">
        <v>5399</v>
      </c>
      <c r="B1705">
        <v>77613428</v>
      </c>
      <c r="C1705" t="s">
        <v>5397</v>
      </c>
      <c r="D1705" t="s">
        <v>5398</v>
      </c>
      <c r="E1705" t="s">
        <v>360</v>
      </c>
      <c r="F1705">
        <v>23</v>
      </c>
      <c r="G1705" t="s">
        <v>344</v>
      </c>
      <c r="H1705">
        <v>29295</v>
      </c>
      <c r="I1705" t="s">
        <v>5345</v>
      </c>
      <c r="J1705" t="s">
        <v>5346</v>
      </c>
      <c r="K1705" t="s">
        <v>5347</v>
      </c>
      <c r="L1705">
        <v>20020311</v>
      </c>
      <c r="M1705" t="s">
        <v>5399</v>
      </c>
      <c r="N1705">
        <v>235005</v>
      </c>
      <c r="P1705">
        <v>3</v>
      </c>
      <c r="Q1705" t="s">
        <v>348</v>
      </c>
      <c r="S1705" t="s">
        <v>541</v>
      </c>
      <c r="X1705" t="s">
        <v>350</v>
      </c>
      <c r="Z1705" t="s">
        <v>351</v>
      </c>
    </row>
    <row r="1706" spans="1:26">
      <c r="A1706" t="s">
        <v>5402</v>
      </c>
      <c r="B1706">
        <v>88530226</v>
      </c>
      <c r="C1706" t="s">
        <v>5400</v>
      </c>
      <c r="D1706" t="s">
        <v>5401</v>
      </c>
      <c r="E1706" t="s">
        <v>360</v>
      </c>
      <c r="F1706">
        <v>23</v>
      </c>
      <c r="G1706" t="s">
        <v>344</v>
      </c>
      <c r="H1706">
        <v>29295</v>
      </c>
      <c r="I1706" t="s">
        <v>5345</v>
      </c>
      <c r="J1706" t="s">
        <v>5346</v>
      </c>
      <c r="K1706" t="s">
        <v>5347</v>
      </c>
      <c r="L1706">
        <v>20020719</v>
      </c>
      <c r="M1706" t="s">
        <v>5402</v>
      </c>
      <c r="N1706">
        <v>235005</v>
      </c>
      <c r="P1706">
        <v>2</v>
      </c>
      <c r="Q1706" t="s">
        <v>348</v>
      </c>
      <c r="S1706" t="s">
        <v>541</v>
      </c>
      <c r="X1706" t="s">
        <v>350</v>
      </c>
      <c r="Z1706" t="s">
        <v>351</v>
      </c>
    </row>
    <row r="1707" spans="1:26">
      <c r="A1707" t="s">
        <v>5404</v>
      </c>
      <c r="B1707">
        <v>77613832</v>
      </c>
      <c r="C1707" t="s">
        <v>5403</v>
      </c>
      <c r="D1707" t="s">
        <v>2168</v>
      </c>
      <c r="E1707" t="s">
        <v>360</v>
      </c>
      <c r="F1707">
        <v>23</v>
      </c>
      <c r="G1707" t="s">
        <v>344</v>
      </c>
      <c r="H1707">
        <v>29295</v>
      </c>
      <c r="I1707" t="s">
        <v>5345</v>
      </c>
      <c r="J1707" t="s">
        <v>5346</v>
      </c>
      <c r="K1707" t="s">
        <v>5347</v>
      </c>
      <c r="L1707">
        <v>20010509</v>
      </c>
      <c r="M1707" t="s">
        <v>5404</v>
      </c>
      <c r="N1707">
        <v>235005</v>
      </c>
      <c r="P1707">
        <v>3</v>
      </c>
      <c r="Q1707" t="s">
        <v>348</v>
      </c>
      <c r="S1707" t="s">
        <v>541</v>
      </c>
      <c r="X1707" t="s">
        <v>350</v>
      </c>
      <c r="Z1707" t="s">
        <v>351</v>
      </c>
    </row>
    <row r="1708" spans="1:26">
      <c r="A1708" t="s">
        <v>5407</v>
      </c>
      <c r="B1708">
        <v>77612932</v>
      </c>
      <c r="C1708" t="s">
        <v>5405</v>
      </c>
      <c r="D1708" t="s">
        <v>5406</v>
      </c>
      <c r="E1708" t="s">
        <v>343</v>
      </c>
      <c r="F1708">
        <v>23</v>
      </c>
      <c r="G1708" t="s">
        <v>344</v>
      </c>
      <c r="H1708">
        <v>29295</v>
      </c>
      <c r="I1708" t="s">
        <v>5345</v>
      </c>
      <c r="J1708" t="s">
        <v>5346</v>
      </c>
      <c r="K1708" t="s">
        <v>5347</v>
      </c>
      <c r="L1708">
        <v>20010716</v>
      </c>
      <c r="M1708" t="s">
        <v>5407</v>
      </c>
      <c r="N1708">
        <v>235005</v>
      </c>
      <c r="P1708">
        <v>3</v>
      </c>
      <c r="Q1708" t="s">
        <v>348</v>
      </c>
      <c r="S1708" t="s">
        <v>541</v>
      </c>
      <c r="X1708" t="s">
        <v>350</v>
      </c>
      <c r="Z1708" t="s">
        <v>351</v>
      </c>
    </row>
    <row r="1709" spans="1:26">
      <c r="A1709" t="s">
        <v>5410</v>
      </c>
      <c r="B1709">
        <v>88529941</v>
      </c>
      <c r="C1709" t="s">
        <v>5408</v>
      </c>
      <c r="D1709" t="s">
        <v>5409</v>
      </c>
      <c r="E1709" t="s">
        <v>343</v>
      </c>
      <c r="F1709">
        <v>23</v>
      </c>
      <c r="G1709" t="s">
        <v>344</v>
      </c>
      <c r="H1709">
        <v>29295</v>
      </c>
      <c r="I1709" t="s">
        <v>5345</v>
      </c>
      <c r="J1709" t="s">
        <v>5346</v>
      </c>
      <c r="K1709" t="s">
        <v>5347</v>
      </c>
      <c r="L1709">
        <v>20020523</v>
      </c>
      <c r="M1709" t="s">
        <v>5410</v>
      </c>
      <c r="N1709">
        <v>235005</v>
      </c>
      <c r="P1709">
        <v>2</v>
      </c>
      <c r="Q1709" t="s">
        <v>348</v>
      </c>
      <c r="S1709" t="s">
        <v>541</v>
      </c>
      <c r="X1709" t="s">
        <v>350</v>
      </c>
      <c r="Z1709" t="s">
        <v>351</v>
      </c>
    </row>
    <row r="1710" spans="1:26">
      <c r="A1710" t="s">
        <v>5413</v>
      </c>
      <c r="B1710">
        <v>88529032</v>
      </c>
      <c r="C1710" t="s">
        <v>5411</v>
      </c>
      <c r="D1710" t="s">
        <v>5412</v>
      </c>
      <c r="E1710" t="s">
        <v>360</v>
      </c>
      <c r="F1710">
        <v>23</v>
      </c>
      <c r="G1710" t="s">
        <v>344</v>
      </c>
      <c r="H1710">
        <v>29295</v>
      </c>
      <c r="I1710" t="s">
        <v>5345</v>
      </c>
      <c r="J1710" t="s">
        <v>5346</v>
      </c>
      <c r="K1710" t="s">
        <v>5347</v>
      </c>
      <c r="L1710">
        <v>20020908</v>
      </c>
      <c r="M1710" t="s">
        <v>5413</v>
      </c>
      <c r="N1710">
        <v>235005</v>
      </c>
      <c r="P1710">
        <v>2</v>
      </c>
      <c r="Q1710" t="s">
        <v>348</v>
      </c>
      <c r="S1710" t="s">
        <v>541</v>
      </c>
      <c r="X1710" t="s">
        <v>350</v>
      </c>
      <c r="Z1710" t="s">
        <v>351</v>
      </c>
    </row>
    <row r="1711" spans="1:26">
      <c r="A1711" t="s">
        <v>5416</v>
      </c>
      <c r="B1711">
        <v>88528738</v>
      </c>
      <c r="C1711" t="s">
        <v>5414</v>
      </c>
      <c r="D1711" t="s">
        <v>5415</v>
      </c>
      <c r="E1711" t="s">
        <v>343</v>
      </c>
      <c r="F1711">
        <v>23</v>
      </c>
      <c r="G1711" t="s">
        <v>344</v>
      </c>
      <c r="H1711">
        <v>29295</v>
      </c>
      <c r="I1711" t="s">
        <v>5345</v>
      </c>
      <c r="J1711" t="s">
        <v>5346</v>
      </c>
      <c r="K1711" t="s">
        <v>5347</v>
      </c>
      <c r="L1711">
        <v>20020630</v>
      </c>
      <c r="M1711" t="s">
        <v>5416</v>
      </c>
      <c r="N1711">
        <v>235005</v>
      </c>
      <c r="P1711">
        <v>2</v>
      </c>
      <c r="Q1711" t="s">
        <v>348</v>
      </c>
      <c r="S1711" t="s">
        <v>541</v>
      </c>
      <c r="X1711" t="s">
        <v>350</v>
      </c>
      <c r="Z1711" t="s">
        <v>351</v>
      </c>
    </row>
    <row r="1712" spans="1:26">
      <c r="A1712" t="s">
        <v>5419</v>
      </c>
      <c r="B1712">
        <v>88529133</v>
      </c>
      <c r="C1712" t="s">
        <v>5417</v>
      </c>
      <c r="D1712" t="s">
        <v>5418</v>
      </c>
      <c r="E1712" t="s">
        <v>360</v>
      </c>
      <c r="F1712">
        <v>23</v>
      </c>
      <c r="G1712" t="s">
        <v>344</v>
      </c>
      <c r="H1712">
        <v>29295</v>
      </c>
      <c r="I1712" t="s">
        <v>5345</v>
      </c>
      <c r="J1712" t="s">
        <v>5346</v>
      </c>
      <c r="K1712" t="s">
        <v>5347</v>
      </c>
      <c r="L1712">
        <v>20020806</v>
      </c>
      <c r="M1712" t="s">
        <v>5419</v>
      </c>
      <c r="N1712">
        <v>235005</v>
      </c>
      <c r="P1712">
        <v>2</v>
      </c>
      <c r="Q1712" t="s">
        <v>348</v>
      </c>
      <c r="S1712" t="s">
        <v>541</v>
      </c>
      <c r="X1712" t="s">
        <v>350</v>
      </c>
      <c r="Z1712" t="s">
        <v>351</v>
      </c>
    </row>
    <row r="1713" spans="1:26">
      <c r="A1713" t="s">
        <v>5422</v>
      </c>
      <c r="B1713">
        <v>77611325</v>
      </c>
      <c r="C1713" t="s">
        <v>5420</v>
      </c>
      <c r="D1713" t="s">
        <v>5421</v>
      </c>
      <c r="E1713" t="s">
        <v>343</v>
      </c>
      <c r="F1713">
        <v>23</v>
      </c>
      <c r="G1713" t="s">
        <v>344</v>
      </c>
      <c r="H1713">
        <v>29295</v>
      </c>
      <c r="I1713" t="s">
        <v>5345</v>
      </c>
      <c r="J1713" t="s">
        <v>5346</v>
      </c>
      <c r="K1713" t="s">
        <v>5347</v>
      </c>
      <c r="L1713">
        <v>20010428</v>
      </c>
      <c r="M1713" t="s">
        <v>5422</v>
      </c>
      <c r="N1713">
        <v>235005</v>
      </c>
      <c r="P1713">
        <v>3</v>
      </c>
      <c r="Q1713" t="s">
        <v>348</v>
      </c>
      <c r="S1713" t="s">
        <v>541</v>
      </c>
      <c r="X1713" t="s">
        <v>350</v>
      </c>
      <c r="Z1713" t="s">
        <v>351</v>
      </c>
    </row>
    <row r="1714" spans="1:26">
      <c r="A1714" t="s">
        <v>5425</v>
      </c>
      <c r="B1714">
        <v>77612427</v>
      </c>
      <c r="C1714" t="s">
        <v>5423</v>
      </c>
      <c r="D1714" t="s">
        <v>5424</v>
      </c>
      <c r="E1714" t="s">
        <v>360</v>
      </c>
      <c r="F1714">
        <v>23</v>
      </c>
      <c r="G1714" t="s">
        <v>344</v>
      </c>
      <c r="H1714">
        <v>29295</v>
      </c>
      <c r="I1714" t="s">
        <v>5345</v>
      </c>
      <c r="J1714" t="s">
        <v>5346</v>
      </c>
      <c r="K1714" t="s">
        <v>5347</v>
      </c>
      <c r="L1714">
        <v>20010619</v>
      </c>
      <c r="M1714" t="s">
        <v>5425</v>
      </c>
      <c r="N1714">
        <v>235005</v>
      </c>
      <c r="P1714">
        <v>3</v>
      </c>
      <c r="Q1714" t="s">
        <v>348</v>
      </c>
      <c r="S1714" t="s">
        <v>541</v>
      </c>
      <c r="X1714" t="s">
        <v>350</v>
      </c>
      <c r="Z1714" t="s">
        <v>351</v>
      </c>
    </row>
    <row r="1715" spans="1:26">
      <c r="A1715" t="s">
        <v>5428</v>
      </c>
      <c r="B1715">
        <v>77613529</v>
      </c>
      <c r="C1715" t="s">
        <v>5426</v>
      </c>
      <c r="D1715" t="s">
        <v>5427</v>
      </c>
      <c r="E1715" t="s">
        <v>360</v>
      </c>
      <c r="F1715">
        <v>23</v>
      </c>
      <c r="G1715" t="s">
        <v>344</v>
      </c>
      <c r="H1715">
        <v>29295</v>
      </c>
      <c r="I1715" t="s">
        <v>5345</v>
      </c>
      <c r="J1715" t="s">
        <v>5346</v>
      </c>
      <c r="K1715" t="s">
        <v>5347</v>
      </c>
      <c r="L1715">
        <v>20010529</v>
      </c>
      <c r="M1715" t="s">
        <v>5428</v>
      </c>
      <c r="N1715">
        <v>235005</v>
      </c>
      <c r="P1715">
        <v>3</v>
      </c>
      <c r="Q1715" t="s">
        <v>348</v>
      </c>
      <c r="S1715" t="s">
        <v>541</v>
      </c>
      <c r="X1715" t="s">
        <v>350</v>
      </c>
      <c r="Z1715" t="s">
        <v>351</v>
      </c>
    </row>
    <row r="1716" spans="1:26">
      <c r="A1716" t="s">
        <v>5431</v>
      </c>
      <c r="B1716">
        <v>77612124</v>
      </c>
      <c r="C1716" t="s">
        <v>5429</v>
      </c>
      <c r="D1716" t="s">
        <v>5430</v>
      </c>
      <c r="E1716" t="s">
        <v>343</v>
      </c>
      <c r="F1716">
        <v>23</v>
      </c>
      <c r="G1716" t="s">
        <v>344</v>
      </c>
      <c r="H1716">
        <v>29295</v>
      </c>
      <c r="I1716" t="s">
        <v>5345</v>
      </c>
      <c r="J1716" t="s">
        <v>5346</v>
      </c>
      <c r="K1716" t="s">
        <v>5347</v>
      </c>
      <c r="L1716">
        <v>20010508</v>
      </c>
      <c r="M1716" t="s">
        <v>5431</v>
      </c>
      <c r="N1716">
        <v>235005</v>
      </c>
      <c r="P1716">
        <v>3</v>
      </c>
      <c r="Q1716" t="s">
        <v>348</v>
      </c>
      <c r="S1716" t="s">
        <v>541</v>
      </c>
      <c r="X1716" t="s">
        <v>350</v>
      </c>
      <c r="Z1716" t="s">
        <v>351</v>
      </c>
    </row>
    <row r="1717" spans="1:26">
      <c r="A1717" t="s">
        <v>5434</v>
      </c>
      <c r="B1717">
        <v>77612528</v>
      </c>
      <c r="C1717" t="s">
        <v>5432</v>
      </c>
      <c r="D1717" t="s">
        <v>5433</v>
      </c>
      <c r="E1717" t="s">
        <v>360</v>
      </c>
      <c r="F1717">
        <v>23</v>
      </c>
      <c r="G1717" t="s">
        <v>344</v>
      </c>
      <c r="H1717">
        <v>29295</v>
      </c>
      <c r="I1717" t="s">
        <v>5345</v>
      </c>
      <c r="J1717" t="s">
        <v>5346</v>
      </c>
      <c r="K1717" t="s">
        <v>5347</v>
      </c>
      <c r="L1717">
        <v>20020209</v>
      </c>
      <c r="M1717" t="s">
        <v>5434</v>
      </c>
      <c r="N1717">
        <v>235005</v>
      </c>
      <c r="P1717">
        <v>3</v>
      </c>
      <c r="Q1717" t="s">
        <v>348</v>
      </c>
      <c r="S1717" t="s">
        <v>541</v>
      </c>
      <c r="X1717" t="s">
        <v>350</v>
      </c>
      <c r="Z1717" t="s">
        <v>351</v>
      </c>
    </row>
    <row r="1718" spans="1:26">
      <c r="A1718" t="s">
        <v>5437</v>
      </c>
      <c r="B1718">
        <v>77611830</v>
      </c>
      <c r="C1718" t="s">
        <v>5435</v>
      </c>
      <c r="D1718" t="s">
        <v>5436</v>
      </c>
      <c r="E1718" t="s">
        <v>360</v>
      </c>
      <c r="F1718">
        <v>23</v>
      </c>
      <c r="G1718" t="s">
        <v>344</v>
      </c>
      <c r="H1718">
        <v>29295</v>
      </c>
      <c r="I1718" t="s">
        <v>5345</v>
      </c>
      <c r="J1718" t="s">
        <v>5346</v>
      </c>
      <c r="K1718" t="s">
        <v>5347</v>
      </c>
      <c r="L1718">
        <v>20020123</v>
      </c>
      <c r="M1718" t="s">
        <v>5437</v>
      </c>
      <c r="N1718">
        <v>235005</v>
      </c>
      <c r="P1718">
        <v>3</v>
      </c>
      <c r="Q1718" t="s">
        <v>348</v>
      </c>
      <c r="S1718" t="s">
        <v>541</v>
      </c>
      <c r="X1718" t="s">
        <v>350</v>
      </c>
      <c r="Z1718" t="s">
        <v>351</v>
      </c>
    </row>
    <row r="1719" spans="1:26">
      <c r="A1719" t="s">
        <v>5440</v>
      </c>
      <c r="B1719">
        <v>77613024</v>
      </c>
      <c r="C1719" t="s">
        <v>5438</v>
      </c>
      <c r="D1719" t="s">
        <v>5439</v>
      </c>
      <c r="E1719" t="s">
        <v>343</v>
      </c>
      <c r="F1719">
        <v>23</v>
      </c>
      <c r="G1719" t="s">
        <v>344</v>
      </c>
      <c r="H1719">
        <v>29295</v>
      </c>
      <c r="I1719" t="s">
        <v>5345</v>
      </c>
      <c r="J1719" t="s">
        <v>5346</v>
      </c>
      <c r="K1719" t="s">
        <v>5347</v>
      </c>
      <c r="L1719">
        <v>20011222</v>
      </c>
      <c r="M1719" t="s">
        <v>5440</v>
      </c>
      <c r="N1719">
        <v>235005</v>
      </c>
      <c r="P1719">
        <v>3</v>
      </c>
      <c r="Q1719" t="s">
        <v>348</v>
      </c>
      <c r="S1719" t="s">
        <v>541</v>
      </c>
      <c r="X1719" t="s">
        <v>350</v>
      </c>
      <c r="Z1719" t="s">
        <v>351</v>
      </c>
    </row>
    <row r="1720" spans="1:26">
      <c r="A1720" t="s">
        <v>5443</v>
      </c>
      <c r="B1720">
        <v>77613125</v>
      </c>
      <c r="C1720" t="s">
        <v>5441</v>
      </c>
      <c r="D1720" t="s">
        <v>5442</v>
      </c>
      <c r="E1720" t="s">
        <v>343</v>
      </c>
      <c r="F1720">
        <v>23</v>
      </c>
      <c r="G1720" t="s">
        <v>344</v>
      </c>
      <c r="H1720">
        <v>29295</v>
      </c>
      <c r="I1720" t="s">
        <v>5345</v>
      </c>
      <c r="J1720" t="s">
        <v>5346</v>
      </c>
      <c r="K1720" t="s">
        <v>5347</v>
      </c>
      <c r="L1720">
        <v>20010701</v>
      </c>
      <c r="M1720" t="s">
        <v>5443</v>
      </c>
      <c r="N1720">
        <v>235005</v>
      </c>
      <c r="P1720">
        <v>3</v>
      </c>
      <c r="Q1720" t="s">
        <v>348</v>
      </c>
      <c r="S1720" t="s">
        <v>541</v>
      </c>
      <c r="X1720" t="s">
        <v>350</v>
      </c>
      <c r="Z1720" t="s">
        <v>351</v>
      </c>
    </row>
    <row r="1721" spans="1:26">
      <c r="A1721" t="s">
        <v>5446</v>
      </c>
      <c r="B1721">
        <v>88528839</v>
      </c>
      <c r="C1721" t="s">
        <v>5444</v>
      </c>
      <c r="D1721" t="s">
        <v>5445</v>
      </c>
      <c r="E1721" t="s">
        <v>343</v>
      </c>
      <c r="F1721">
        <v>23</v>
      </c>
      <c r="G1721" t="s">
        <v>344</v>
      </c>
      <c r="H1721">
        <v>29295</v>
      </c>
      <c r="I1721" t="s">
        <v>5345</v>
      </c>
      <c r="J1721" t="s">
        <v>5346</v>
      </c>
      <c r="K1721" t="s">
        <v>5347</v>
      </c>
      <c r="L1721">
        <v>20020716</v>
      </c>
      <c r="M1721" t="s">
        <v>5446</v>
      </c>
      <c r="N1721">
        <v>235005</v>
      </c>
      <c r="P1721">
        <v>2</v>
      </c>
      <c r="Q1721" t="s">
        <v>348</v>
      </c>
      <c r="S1721" t="s">
        <v>541</v>
      </c>
      <c r="X1721" t="s">
        <v>350</v>
      </c>
      <c r="Z1721" t="s">
        <v>351</v>
      </c>
    </row>
    <row r="1722" spans="1:26">
      <c r="A1722" t="s">
        <v>5449</v>
      </c>
      <c r="B1722">
        <v>77613226</v>
      </c>
      <c r="C1722" t="s">
        <v>5447</v>
      </c>
      <c r="D1722" t="s">
        <v>5448</v>
      </c>
      <c r="E1722" t="s">
        <v>343</v>
      </c>
      <c r="F1722">
        <v>23</v>
      </c>
      <c r="G1722" t="s">
        <v>344</v>
      </c>
      <c r="H1722">
        <v>29295</v>
      </c>
      <c r="I1722" t="s">
        <v>5345</v>
      </c>
      <c r="J1722" t="s">
        <v>5346</v>
      </c>
      <c r="K1722" t="s">
        <v>5347</v>
      </c>
      <c r="L1722">
        <v>20010808</v>
      </c>
      <c r="M1722" t="s">
        <v>5449</v>
      </c>
      <c r="N1722">
        <v>235005</v>
      </c>
      <c r="P1722">
        <v>3</v>
      </c>
      <c r="Q1722" t="s">
        <v>348</v>
      </c>
      <c r="S1722" t="s">
        <v>541</v>
      </c>
      <c r="X1722" t="s">
        <v>350</v>
      </c>
      <c r="Z1722" t="s">
        <v>351</v>
      </c>
    </row>
    <row r="1723" spans="1:26">
      <c r="A1723" t="s">
        <v>5452</v>
      </c>
      <c r="B1723">
        <v>88529840</v>
      </c>
      <c r="C1723" t="s">
        <v>5450</v>
      </c>
      <c r="D1723" t="s">
        <v>5451</v>
      </c>
      <c r="E1723" t="s">
        <v>343</v>
      </c>
      <c r="F1723">
        <v>23</v>
      </c>
      <c r="G1723" t="s">
        <v>344</v>
      </c>
      <c r="H1723">
        <v>29295</v>
      </c>
      <c r="I1723" t="s">
        <v>5345</v>
      </c>
      <c r="J1723" t="s">
        <v>5346</v>
      </c>
      <c r="K1723" t="s">
        <v>5347</v>
      </c>
      <c r="L1723">
        <v>20021015</v>
      </c>
      <c r="M1723" t="s">
        <v>5452</v>
      </c>
      <c r="N1723">
        <v>235005</v>
      </c>
      <c r="P1723">
        <v>2</v>
      </c>
      <c r="Q1723" t="s">
        <v>348</v>
      </c>
      <c r="S1723" t="s">
        <v>541</v>
      </c>
      <c r="X1723" t="s">
        <v>350</v>
      </c>
      <c r="Z1723" t="s">
        <v>351</v>
      </c>
    </row>
    <row r="1724" spans="1:26">
      <c r="A1724" t="s">
        <v>5455</v>
      </c>
      <c r="B1724">
        <v>88529234</v>
      </c>
      <c r="C1724" t="s">
        <v>5453</v>
      </c>
      <c r="D1724" t="s">
        <v>5454</v>
      </c>
      <c r="E1724" t="s">
        <v>360</v>
      </c>
      <c r="F1724">
        <v>23</v>
      </c>
      <c r="G1724" t="s">
        <v>344</v>
      </c>
      <c r="H1724">
        <v>29295</v>
      </c>
      <c r="I1724" t="s">
        <v>5345</v>
      </c>
      <c r="J1724" t="s">
        <v>5346</v>
      </c>
      <c r="K1724" t="s">
        <v>5347</v>
      </c>
      <c r="L1724">
        <v>20030129</v>
      </c>
      <c r="M1724" t="s">
        <v>5455</v>
      </c>
      <c r="N1724">
        <v>235005</v>
      </c>
      <c r="P1724">
        <v>2</v>
      </c>
      <c r="Q1724" t="s">
        <v>348</v>
      </c>
      <c r="S1724" t="s">
        <v>541</v>
      </c>
      <c r="X1724" t="s">
        <v>350</v>
      </c>
      <c r="Z1724" t="s">
        <v>351</v>
      </c>
    </row>
    <row r="1725" spans="1:26">
      <c r="A1725" t="s">
        <v>5458</v>
      </c>
      <c r="B1725">
        <v>77612629</v>
      </c>
      <c r="C1725" t="s">
        <v>5456</v>
      </c>
      <c r="D1725" t="s">
        <v>5457</v>
      </c>
      <c r="E1725" t="s">
        <v>360</v>
      </c>
      <c r="F1725">
        <v>23</v>
      </c>
      <c r="G1725" t="s">
        <v>344</v>
      </c>
      <c r="H1725">
        <v>29295</v>
      </c>
      <c r="I1725" t="s">
        <v>5345</v>
      </c>
      <c r="J1725" t="s">
        <v>5346</v>
      </c>
      <c r="K1725" t="s">
        <v>5347</v>
      </c>
      <c r="L1725">
        <v>20010508</v>
      </c>
      <c r="M1725" t="s">
        <v>5458</v>
      </c>
      <c r="N1725">
        <v>235005</v>
      </c>
      <c r="P1725">
        <v>3</v>
      </c>
      <c r="Q1725" t="s">
        <v>348</v>
      </c>
      <c r="S1725" t="s">
        <v>541</v>
      </c>
      <c r="X1725" t="s">
        <v>350</v>
      </c>
      <c r="Z1725" t="s">
        <v>351</v>
      </c>
    </row>
    <row r="1726" spans="1:26">
      <c r="A1726" t="s">
        <v>5461</v>
      </c>
      <c r="B1726">
        <v>88529537</v>
      </c>
      <c r="C1726" t="s">
        <v>5459</v>
      </c>
      <c r="D1726" t="s">
        <v>5460</v>
      </c>
      <c r="E1726" t="s">
        <v>343</v>
      </c>
      <c r="F1726">
        <v>23</v>
      </c>
      <c r="G1726" t="s">
        <v>344</v>
      </c>
      <c r="H1726">
        <v>29295</v>
      </c>
      <c r="I1726" t="s">
        <v>5345</v>
      </c>
      <c r="J1726" t="s">
        <v>5346</v>
      </c>
      <c r="K1726" t="s">
        <v>5347</v>
      </c>
      <c r="L1726">
        <v>20020902</v>
      </c>
      <c r="M1726" t="s">
        <v>5461</v>
      </c>
      <c r="N1726">
        <v>235005</v>
      </c>
      <c r="P1726">
        <v>2</v>
      </c>
      <c r="Q1726" t="s">
        <v>348</v>
      </c>
      <c r="S1726" t="s">
        <v>541</v>
      </c>
      <c r="X1726" t="s">
        <v>350</v>
      </c>
      <c r="Z1726" t="s">
        <v>351</v>
      </c>
    </row>
    <row r="1727" spans="1:26">
      <c r="A1727" t="s">
        <v>5464</v>
      </c>
      <c r="B1727">
        <v>77612225</v>
      </c>
      <c r="C1727" t="s">
        <v>5462</v>
      </c>
      <c r="D1727" t="s">
        <v>5463</v>
      </c>
      <c r="E1727" t="s">
        <v>343</v>
      </c>
      <c r="F1727">
        <v>23</v>
      </c>
      <c r="G1727" t="s">
        <v>344</v>
      </c>
      <c r="H1727">
        <v>29295</v>
      </c>
      <c r="I1727" t="s">
        <v>5345</v>
      </c>
      <c r="J1727" t="s">
        <v>5346</v>
      </c>
      <c r="K1727" t="s">
        <v>5347</v>
      </c>
      <c r="L1727">
        <v>20010630</v>
      </c>
      <c r="M1727" t="s">
        <v>5464</v>
      </c>
      <c r="N1727">
        <v>235005</v>
      </c>
      <c r="P1727">
        <v>3</v>
      </c>
      <c r="Q1727" t="s">
        <v>348</v>
      </c>
      <c r="S1727" t="s">
        <v>541</v>
      </c>
      <c r="X1727" t="s">
        <v>350</v>
      </c>
      <c r="Z1727" t="s">
        <v>351</v>
      </c>
    </row>
    <row r="1728" spans="1:26">
      <c r="A1728" t="s">
        <v>5467</v>
      </c>
      <c r="B1728">
        <v>77612730</v>
      </c>
      <c r="C1728" t="s">
        <v>5465</v>
      </c>
      <c r="D1728" t="s">
        <v>5466</v>
      </c>
      <c r="E1728" t="s">
        <v>360</v>
      </c>
      <c r="F1728">
        <v>23</v>
      </c>
      <c r="G1728" t="s">
        <v>344</v>
      </c>
      <c r="H1728">
        <v>29295</v>
      </c>
      <c r="I1728" t="s">
        <v>5345</v>
      </c>
      <c r="J1728" t="s">
        <v>5346</v>
      </c>
      <c r="K1728" t="s">
        <v>5347</v>
      </c>
      <c r="L1728">
        <v>20010508</v>
      </c>
      <c r="M1728" t="s">
        <v>5467</v>
      </c>
      <c r="N1728">
        <v>235005</v>
      </c>
      <c r="P1728">
        <v>3</v>
      </c>
      <c r="Q1728" t="s">
        <v>348</v>
      </c>
      <c r="S1728" t="s">
        <v>541</v>
      </c>
      <c r="X1728" t="s">
        <v>350</v>
      </c>
      <c r="Z1728" t="s">
        <v>351</v>
      </c>
    </row>
    <row r="1729" spans="1:26">
      <c r="A1729" t="s">
        <v>5470</v>
      </c>
      <c r="B1729">
        <v>77612326</v>
      </c>
      <c r="C1729" t="s">
        <v>5468</v>
      </c>
      <c r="D1729" t="s">
        <v>5469</v>
      </c>
      <c r="E1729" t="s">
        <v>343</v>
      </c>
      <c r="F1729">
        <v>23</v>
      </c>
      <c r="G1729" t="s">
        <v>344</v>
      </c>
      <c r="H1729">
        <v>29295</v>
      </c>
      <c r="I1729" t="s">
        <v>5345</v>
      </c>
      <c r="J1729" t="s">
        <v>5346</v>
      </c>
      <c r="K1729" t="s">
        <v>5347</v>
      </c>
      <c r="L1729">
        <v>20020106</v>
      </c>
      <c r="M1729" t="s">
        <v>5470</v>
      </c>
      <c r="N1729">
        <v>235005</v>
      </c>
      <c r="P1729">
        <v>3</v>
      </c>
      <c r="Q1729" t="s">
        <v>348</v>
      </c>
      <c r="S1729" t="s">
        <v>541</v>
      </c>
      <c r="X1729" t="s">
        <v>350</v>
      </c>
      <c r="Z1729" t="s">
        <v>351</v>
      </c>
    </row>
    <row r="1730" spans="1:26">
      <c r="A1730" t="s">
        <v>5473</v>
      </c>
      <c r="B1730">
        <v>77611527</v>
      </c>
      <c r="C1730" t="s">
        <v>5471</v>
      </c>
      <c r="D1730" t="s">
        <v>5472</v>
      </c>
      <c r="E1730" t="s">
        <v>343</v>
      </c>
      <c r="F1730">
        <v>23</v>
      </c>
      <c r="G1730" t="s">
        <v>344</v>
      </c>
      <c r="H1730">
        <v>29295</v>
      </c>
      <c r="I1730" t="s">
        <v>5345</v>
      </c>
      <c r="J1730" t="s">
        <v>5346</v>
      </c>
      <c r="K1730" t="s">
        <v>5347</v>
      </c>
      <c r="L1730">
        <v>20020106</v>
      </c>
      <c r="M1730" t="s">
        <v>5473</v>
      </c>
      <c r="N1730">
        <v>235005</v>
      </c>
      <c r="P1730">
        <v>3</v>
      </c>
      <c r="Q1730" t="s">
        <v>348</v>
      </c>
      <c r="S1730" t="s">
        <v>541</v>
      </c>
      <c r="X1730" t="s">
        <v>350</v>
      </c>
      <c r="Z1730" t="s">
        <v>351</v>
      </c>
    </row>
    <row r="1731" spans="1:26">
      <c r="A1731" t="s">
        <v>5478</v>
      </c>
      <c r="B1731">
        <v>89099742</v>
      </c>
      <c r="C1731" t="s">
        <v>5474</v>
      </c>
      <c r="D1731" t="s">
        <v>5475</v>
      </c>
      <c r="E1731" t="s">
        <v>343</v>
      </c>
      <c r="F1731">
        <v>23</v>
      </c>
      <c r="G1731" t="s">
        <v>344</v>
      </c>
      <c r="H1731">
        <v>26289</v>
      </c>
      <c r="I1731" t="s">
        <v>5476</v>
      </c>
      <c r="J1731" t="s">
        <v>5477</v>
      </c>
      <c r="K1731" t="s">
        <v>5476</v>
      </c>
      <c r="L1731">
        <v>20020706</v>
      </c>
      <c r="M1731" t="s">
        <v>5478</v>
      </c>
      <c r="N1731">
        <v>235421</v>
      </c>
      <c r="P1731">
        <v>2</v>
      </c>
      <c r="Q1731" t="s">
        <v>348</v>
      </c>
      <c r="S1731" t="s">
        <v>541</v>
      </c>
      <c r="X1731" t="s">
        <v>350</v>
      </c>
      <c r="Z1731" t="s">
        <v>351</v>
      </c>
    </row>
    <row r="1732" spans="1:26">
      <c r="A1732" t="s">
        <v>5481</v>
      </c>
      <c r="B1732">
        <v>89100018</v>
      </c>
      <c r="C1732" t="s">
        <v>5479</v>
      </c>
      <c r="D1732" t="s">
        <v>5480</v>
      </c>
      <c r="E1732" t="s">
        <v>343</v>
      </c>
      <c r="F1732">
        <v>23</v>
      </c>
      <c r="G1732" t="s">
        <v>344</v>
      </c>
      <c r="H1732">
        <v>26289</v>
      </c>
      <c r="I1732" t="s">
        <v>5476</v>
      </c>
      <c r="J1732" t="s">
        <v>5477</v>
      </c>
      <c r="K1732" t="s">
        <v>5476</v>
      </c>
      <c r="L1732">
        <v>20021003</v>
      </c>
      <c r="M1732" t="s">
        <v>5481</v>
      </c>
      <c r="N1732">
        <v>235421</v>
      </c>
      <c r="P1732">
        <v>2</v>
      </c>
      <c r="Q1732" t="s">
        <v>348</v>
      </c>
      <c r="S1732" t="s">
        <v>541</v>
      </c>
      <c r="X1732" t="s">
        <v>350</v>
      </c>
      <c r="Z1732" t="s">
        <v>351</v>
      </c>
    </row>
    <row r="1733" spans="1:26">
      <c r="A1733" t="s">
        <v>5484</v>
      </c>
      <c r="B1733">
        <v>89099843</v>
      </c>
      <c r="C1733" t="s">
        <v>5482</v>
      </c>
      <c r="D1733" t="s">
        <v>5483</v>
      </c>
      <c r="E1733" t="s">
        <v>343</v>
      </c>
      <c r="F1733">
        <v>23</v>
      </c>
      <c r="G1733" t="s">
        <v>344</v>
      </c>
      <c r="H1733">
        <v>26289</v>
      </c>
      <c r="I1733" t="s">
        <v>5476</v>
      </c>
      <c r="J1733" t="s">
        <v>5477</v>
      </c>
      <c r="K1733" t="s">
        <v>5476</v>
      </c>
      <c r="L1733">
        <v>20030305</v>
      </c>
      <c r="M1733" t="s">
        <v>5484</v>
      </c>
      <c r="N1733">
        <v>235421</v>
      </c>
      <c r="P1733">
        <v>2</v>
      </c>
      <c r="Q1733" t="s">
        <v>348</v>
      </c>
      <c r="S1733" t="s">
        <v>541</v>
      </c>
      <c r="X1733" t="s">
        <v>350</v>
      </c>
      <c r="Z1733" t="s">
        <v>351</v>
      </c>
    </row>
    <row r="1734" spans="1:26">
      <c r="A1734" t="s">
        <v>5487</v>
      </c>
      <c r="B1734">
        <v>84979946</v>
      </c>
      <c r="C1734" t="s">
        <v>5485</v>
      </c>
      <c r="D1734" t="s">
        <v>5486</v>
      </c>
      <c r="E1734" t="s">
        <v>343</v>
      </c>
      <c r="F1734">
        <v>23</v>
      </c>
      <c r="G1734" t="s">
        <v>344</v>
      </c>
      <c r="H1734">
        <v>26289</v>
      </c>
      <c r="I1734" t="s">
        <v>5476</v>
      </c>
      <c r="J1734" t="s">
        <v>5477</v>
      </c>
      <c r="K1734" t="s">
        <v>5476</v>
      </c>
      <c r="L1734">
        <v>20020130</v>
      </c>
      <c r="M1734" t="s">
        <v>5487</v>
      </c>
      <c r="N1734">
        <v>235421</v>
      </c>
      <c r="P1734">
        <v>3</v>
      </c>
      <c r="Q1734" t="s">
        <v>348</v>
      </c>
      <c r="S1734" t="s">
        <v>541</v>
      </c>
      <c r="X1734" t="s">
        <v>350</v>
      </c>
      <c r="Z1734" t="s">
        <v>351</v>
      </c>
    </row>
    <row r="1735" spans="1:26">
      <c r="A1735" t="s">
        <v>5490</v>
      </c>
      <c r="B1735">
        <v>89100119</v>
      </c>
      <c r="C1735" t="s">
        <v>5488</v>
      </c>
      <c r="D1735" t="s">
        <v>5489</v>
      </c>
      <c r="E1735" t="s">
        <v>343</v>
      </c>
      <c r="F1735">
        <v>23</v>
      </c>
      <c r="G1735" t="s">
        <v>344</v>
      </c>
      <c r="H1735">
        <v>26289</v>
      </c>
      <c r="I1735" t="s">
        <v>5476</v>
      </c>
      <c r="J1735" t="s">
        <v>5477</v>
      </c>
      <c r="K1735" t="s">
        <v>5476</v>
      </c>
      <c r="L1735">
        <v>20020429</v>
      </c>
      <c r="M1735" t="s">
        <v>5490</v>
      </c>
      <c r="N1735">
        <v>235421</v>
      </c>
      <c r="P1735">
        <v>2</v>
      </c>
      <c r="Q1735" t="s">
        <v>348</v>
      </c>
      <c r="S1735" t="s">
        <v>541</v>
      </c>
      <c r="X1735" t="s">
        <v>350</v>
      </c>
      <c r="Z1735" t="s">
        <v>351</v>
      </c>
    </row>
    <row r="1736" spans="1:26">
      <c r="A1736" t="s">
        <v>5493</v>
      </c>
      <c r="B1736">
        <v>89098842</v>
      </c>
      <c r="C1736" t="s">
        <v>5491</v>
      </c>
      <c r="D1736" t="s">
        <v>5492</v>
      </c>
      <c r="E1736" t="s">
        <v>343</v>
      </c>
      <c r="F1736">
        <v>23</v>
      </c>
      <c r="G1736" t="s">
        <v>344</v>
      </c>
      <c r="H1736">
        <v>26289</v>
      </c>
      <c r="I1736" t="s">
        <v>5476</v>
      </c>
      <c r="J1736" t="s">
        <v>5477</v>
      </c>
      <c r="K1736" t="s">
        <v>5476</v>
      </c>
      <c r="L1736">
        <v>20020530</v>
      </c>
      <c r="M1736" t="s">
        <v>5493</v>
      </c>
      <c r="N1736">
        <v>235421</v>
      </c>
      <c r="P1736">
        <v>2</v>
      </c>
      <c r="Q1736" t="s">
        <v>348</v>
      </c>
      <c r="S1736" t="s">
        <v>541</v>
      </c>
      <c r="X1736" t="s">
        <v>350</v>
      </c>
      <c r="Z1736" t="s">
        <v>351</v>
      </c>
    </row>
    <row r="1737" spans="1:26">
      <c r="A1737" t="s">
        <v>5496</v>
      </c>
      <c r="B1737">
        <v>89100220</v>
      </c>
      <c r="C1737" t="s">
        <v>5494</v>
      </c>
      <c r="D1737" t="s">
        <v>5495</v>
      </c>
      <c r="E1737" t="s">
        <v>343</v>
      </c>
      <c r="F1737">
        <v>23</v>
      </c>
      <c r="G1737" t="s">
        <v>344</v>
      </c>
      <c r="H1737">
        <v>26289</v>
      </c>
      <c r="I1737" t="s">
        <v>5476</v>
      </c>
      <c r="J1737" t="s">
        <v>5477</v>
      </c>
      <c r="K1737" t="s">
        <v>5476</v>
      </c>
      <c r="L1737">
        <v>20030302</v>
      </c>
      <c r="M1737" t="s">
        <v>5496</v>
      </c>
      <c r="N1737">
        <v>235421</v>
      </c>
      <c r="P1737">
        <v>2</v>
      </c>
      <c r="Q1737" t="s">
        <v>348</v>
      </c>
      <c r="S1737" t="s">
        <v>541</v>
      </c>
      <c r="X1737" t="s">
        <v>350</v>
      </c>
      <c r="Z1737" t="s">
        <v>351</v>
      </c>
    </row>
    <row r="1738" spans="1:26">
      <c r="A1738" t="s">
        <v>5499</v>
      </c>
      <c r="B1738">
        <v>84979542</v>
      </c>
      <c r="C1738" t="s">
        <v>5497</v>
      </c>
      <c r="D1738" t="s">
        <v>5498</v>
      </c>
      <c r="E1738" t="s">
        <v>343</v>
      </c>
      <c r="F1738">
        <v>23</v>
      </c>
      <c r="G1738" t="s">
        <v>344</v>
      </c>
      <c r="H1738">
        <v>26289</v>
      </c>
      <c r="I1738" t="s">
        <v>5476</v>
      </c>
      <c r="J1738" t="s">
        <v>5477</v>
      </c>
      <c r="K1738" t="s">
        <v>5476</v>
      </c>
      <c r="L1738">
        <v>20010713</v>
      </c>
      <c r="M1738" t="s">
        <v>5499</v>
      </c>
      <c r="N1738">
        <v>235421</v>
      </c>
      <c r="P1738">
        <v>3</v>
      </c>
      <c r="Q1738" t="s">
        <v>348</v>
      </c>
      <c r="S1738" t="s">
        <v>541</v>
      </c>
      <c r="X1738" t="s">
        <v>350</v>
      </c>
      <c r="Z1738" t="s">
        <v>351</v>
      </c>
    </row>
    <row r="1739" spans="1:26">
      <c r="A1739" t="s">
        <v>5502</v>
      </c>
      <c r="B1739">
        <v>96369942</v>
      </c>
      <c r="C1739" t="s">
        <v>5500</v>
      </c>
      <c r="D1739" t="s">
        <v>5501</v>
      </c>
      <c r="E1739" t="s">
        <v>343</v>
      </c>
      <c r="F1739">
        <v>23</v>
      </c>
      <c r="G1739" t="s">
        <v>344</v>
      </c>
      <c r="H1739">
        <v>26289</v>
      </c>
      <c r="I1739" t="s">
        <v>5476</v>
      </c>
      <c r="J1739" t="s">
        <v>5477</v>
      </c>
      <c r="K1739" t="s">
        <v>5476</v>
      </c>
      <c r="L1739">
        <v>20010429</v>
      </c>
      <c r="M1739" t="s">
        <v>5502</v>
      </c>
      <c r="N1739">
        <v>235421</v>
      </c>
      <c r="P1739">
        <v>3</v>
      </c>
      <c r="Q1739" t="s">
        <v>348</v>
      </c>
      <c r="S1739" t="s">
        <v>541</v>
      </c>
      <c r="X1739" t="s">
        <v>350</v>
      </c>
      <c r="Z1739" t="s">
        <v>351</v>
      </c>
    </row>
    <row r="1740" spans="1:26">
      <c r="A1740" t="s">
        <v>5505</v>
      </c>
      <c r="B1740">
        <v>89099338</v>
      </c>
      <c r="C1740" t="s">
        <v>5503</v>
      </c>
      <c r="D1740" t="s">
        <v>5504</v>
      </c>
      <c r="E1740" t="s">
        <v>343</v>
      </c>
      <c r="F1740">
        <v>23</v>
      </c>
      <c r="G1740" t="s">
        <v>344</v>
      </c>
      <c r="H1740">
        <v>26289</v>
      </c>
      <c r="I1740" t="s">
        <v>5476</v>
      </c>
      <c r="J1740" t="s">
        <v>5477</v>
      </c>
      <c r="K1740" t="s">
        <v>5476</v>
      </c>
      <c r="L1740">
        <v>20020609</v>
      </c>
      <c r="M1740" t="s">
        <v>5505</v>
      </c>
      <c r="N1740">
        <v>235421</v>
      </c>
      <c r="P1740">
        <v>2</v>
      </c>
      <c r="Q1740" t="s">
        <v>348</v>
      </c>
      <c r="S1740" t="s">
        <v>541</v>
      </c>
      <c r="X1740" t="s">
        <v>350</v>
      </c>
      <c r="Z1740" t="s">
        <v>351</v>
      </c>
    </row>
    <row r="1741" spans="1:26">
      <c r="A1741" t="s">
        <v>5508</v>
      </c>
      <c r="B1741">
        <v>89099944</v>
      </c>
      <c r="C1741" t="s">
        <v>5506</v>
      </c>
      <c r="D1741" t="s">
        <v>5507</v>
      </c>
      <c r="E1741" t="s">
        <v>343</v>
      </c>
      <c r="F1741">
        <v>23</v>
      </c>
      <c r="G1741" t="s">
        <v>344</v>
      </c>
      <c r="H1741">
        <v>26289</v>
      </c>
      <c r="I1741" t="s">
        <v>5476</v>
      </c>
      <c r="J1741" t="s">
        <v>5477</v>
      </c>
      <c r="K1741" t="s">
        <v>5476</v>
      </c>
      <c r="L1741">
        <v>20020817</v>
      </c>
      <c r="M1741" t="s">
        <v>5508</v>
      </c>
      <c r="N1741">
        <v>235421</v>
      </c>
      <c r="P1741">
        <v>2</v>
      </c>
      <c r="Q1741" t="s">
        <v>348</v>
      </c>
      <c r="S1741" t="s">
        <v>541</v>
      </c>
      <c r="X1741" t="s">
        <v>350</v>
      </c>
      <c r="Z1741" t="s">
        <v>351</v>
      </c>
    </row>
    <row r="1742" spans="1:26">
      <c r="A1742" t="s">
        <v>5511</v>
      </c>
      <c r="B1742">
        <v>84979643</v>
      </c>
      <c r="C1742" t="s">
        <v>5509</v>
      </c>
      <c r="D1742" t="s">
        <v>5510</v>
      </c>
      <c r="E1742" t="s">
        <v>343</v>
      </c>
      <c r="F1742">
        <v>23</v>
      </c>
      <c r="G1742" t="s">
        <v>344</v>
      </c>
      <c r="H1742">
        <v>26289</v>
      </c>
      <c r="I1742" t="s">
        <v>5476</v>
      </c>
      <c r="J1742" t="s">
        <v>5477</v>
      </c>
      <c r="K1742" t="s">
        <v>5476</v>
      </c>
      <c r="L1742">
        <v>20011222</v>
      </c>
      <c r="M1742" t="s">
        <v>5511</v>
      </c>
      <c r="N1742">
        <v>235421</v>
      </c>
      <c r="P1742">
        <v>3</v>
      </c>
      <c r="Q1742" t="s">
        <v>348</v>
      </c>
      <c r="S1742" t="s">
        <v>541</v>
      </c>
      <c r="X1742" t="s">
        <v>350</v>
      </c>
      <c r="Z1742" t="s">
        <v>351</v>
      </c>
    </row>
    <row r="1743" spans="1:26">
      <c r="A1743" t="s">
        <v>5514</v>
      </c>
      <c r="B1743">
        <v>89098640</v>
      </c>
      <c r="C1743" t="s">
        <v>5512</v>
      </c>
      <c r="D1743" t="s">
        <v>5513</v>
      </c>
      <c r="E1743" t="s">
        <v>343</v>
      </c>
      <c r="F1743">
        <v>23</v>
      </c>
      <c r="G1743" t="s">
        <v>344</v>
      </c>
      <c r="H1743">
        <v>26289</v>
      </c>
      <c r="I1743" t="s">
        <v>5476</v>
      </c>
      <c r="J1743" t="s">
        <v>5477</v>
      </c>
      <c r="K1743" t="s">
        <v>5476</v>
      </c>
      <c r="L1743">
        <v>20021011</v>
      </c>
      <c r="M1743" t="s">
        <v>5514</v>
      </c>
      <c r="N1743">
        <v>235421</v>
      </c>
      <c r="P1743">
        <v>2</v>
      </c>
      <c r="Q1743" t="s">
        <v>348</v>
      </c>
      <c r="S1743" t="s">
        <v>541</v>
      </c>
      <c r="X1743" t="s">
        <v>350</v>
      </c>
      <c r="Z1743" t="s">
        <v>351</v>
      </c>
    </row>
    <row r="1744" spans="1:26">
      <c r="A1744" t="s">
        <v>5517</v>
      </c>
      <c r="B1744">
        <v>89100321</v>
      </c>
      <c r="C1744" t="s">
        <v>5515</v>
      </c>
      <c r="D1744" t="s">
        <v>5516</v>
      </c>
      <c r="E1744" t="s">
        <v>343</v>
      </c>
      <c r="F1744">
        <v>23</v>
      </c>
      <c r="G1744" t="s">
        <v>344</v>
      </c>
      <c r="H1744">
        <v>26289</v>
      </c>
      <c r="I1744" t="s">
        <v>5476</v>
      </c>
      <c r="J1744" t="s">
        <v>5477</v>
      </c>
      <c r="K1744" t="s">
        <v>5476</v>
      </c>
      <c r="L1744">
        <v>20021030</v>
      </c>
      <c r="M1744" t="s">
        <v>5517</v>
      </c>
      <c r="N1744">
        <v>235421</v>
      </c>
      <c r="P1744">
        <v>2</v>
      </c>
      <c r="Q1744" t="s">
        <v>348</v>
      </c>
      <c r="S1744" t="s">
        <v>541</v>
      </c>
      <c r="X1744" t="s">
        <v>350</v>
      </c>
      <c r="Z1744" t="s">
        <v>351</v>
      </c>
    </row>
    <row r="1745" spans="1:26">
      <c r="A1745" t="s">
        <v>5520</v>
      </c>
      <c r="B1745">
        <v>89098943</v>
      </c>
      <c r="C1745" t="s">
        <v>5518</v>
      </c>
      <c r="D1745" t="s">
        <v>5519</v>
      </c>
      <c r="E1745" t="s">
        <v>343</v>
      </c>
      <c r="F1745">
        <v>23</v>
      </c>
      <c r="G1745" t="s">
        <v>344</v>
      </c>
      <c r="H1745">
        <v>26289</v>
      </c>
      <c r="I1745" t="s">
        <v>5476</v>
      </c>
      <c r="J1745" t="s">
        <v>5477</v>
      </c>
      <c r="K1745" t="s">
        <v>5476</v>
      </c>
      <c r="L1745">
        <v>20020422</v>
      </c>
      <c r="M1745" t="s">
        <v>5520</v>
      </c>
      <c r="N1745">
        <v>235421</v>
      </c>
      <c r="P1745">
        <v>2</v>
      </c>
      <c r="Q1745" t="s">
        <v>348</v>
      </c>
      <c r="S1745" t="s">
        <v>541</v>
      </c>
      <c r="X1745" t="s">
        <v>350</v>
      </c>
      <c r="Z1745" t="s">
        <v>351</v>
      </c>
    </row>
    <row r="1746" spans="1:26">
      <c r="A1746" t="s">
        <v>5523</v>
      </c>
      <c r="B1746">
        <v>84979845</v>
      </c>
      <c r="C1746" t="s">
        <v>5521</v>
      </c>
      <c r="D1746" t="s">
        <v>5522</v>
      </c>
      <c r="E1746" t="s">
        <v>343</v>
      </c>
      <c r="F1746">
        <v>23</v>
      </c>
      <c r="G1746" t="s">
        <v>344</v>
      </c>
      <c r="H1746">
        <v>26289</v>
      </c>
      <c r="I1746" t="s">
        <v>5476</v>
      </c>
      <c r="J1746" t="s">
        <v>5477</v>
      </c>
      <c r="K1746" t="s">
        <v>5476</v>
      </c>
      <c r="L1746">
        <v>20010605</v>
      </c>
      <c r="M1746" t="s">
        <v>5523</v>
      </c>
      <c r="N1746">
        <v>235421</v>
      </c>
      <c r="P1746">
        <v>3</v>
      </c>
      <c r="Q1746" t="s">
        <v>348</v>
      </c>
      <c r="S1746" t="s">
        <v>541</v>
      </c>
      <c r="X1746" t="s">
        <v>350</v>
      </c>
      <c r="Z1746" t="s">
        <v>351</v>
      </c>
    </row>
    <row r="1747" spans="1:26">
      <c r="A1747" t="s">
        <v>5526</v>
      </c>
      <c r="B1747">
        <v>89099136</v>
      </c>
      <c r="C1747" t="s">
        <v>5524</v>
      </c>
      <c r="D1747" t="s">
        <v>5525</v>
      </c>
      <c r="E1747" t="s">
        <v>343</v>
      </c>
      <c r="F1747">
        <v>23</v>
      </c>
      <c r="G1747" t="s">
        <v>344</v>
      </c>
      <c r="H1747">
        <v>26289</v>
      </c>
      <c r="I1747" t="s">
        <v>5476</v>
      </c>
      <c r="J1747" t="s">
        <v>5477</v>
      </c>
      <c r="K1747" t="s">
        <v>5476</v>
      </c>
      <c r="L1747">
        <v>20021119</v>
      </c>
      <c r="M1747" t="s">
        <v>5526</v>
      </c>
      <c r="N1747">
        <v>235421</v>
      </c>
      <c r="P1747">
        <v>2</v>
      </c>
      <c r="Q1747" t="s">
        <v>348</v>
      </c>
      <c r="S1747" t="s">
        <v>541</v>
      </c>
      <c r="X1747" t="s">
        <v>350</v>
      </c>
      <c r="Z1747" t="s">
        <v>351</v>
      </c>
    </row>
    <row r="1748" spans="1:26">
      <c r="A1748" t="s">
        <v>5529</v>
      </c>
      <c r="B1748">
        <v>89099540</v>
      </c>
      <c r="C1748" t="s">
        <v>5527</v>
      </c>
      <c r="D1748" t="s">
        <v>5528</v>
      </c>
      <c r="E1748" t="s">
        <v>343</v>
      </c>
      <c r="F1748">
        <v>23</v>
      </c>
      <c r="G1748" t="s">
        <v>344</v>
      </c>
      <c r="H1748">
        <v>26289</v>
      </c>
      <c r="I1748" t="s">
        <v>5476</v>
      </c>
      <c r="J1748" t="s">
        <v>5477</v>
      </c>
      <c r="K1748" t="s">
        <v>5476</v>
      </c>
      <c r="L1748">
        <v>20030226</v>
      </c>
      <c r="M1748" t="s">
        <v>5529</v>
      </c>
      <c r="N1748">
        <v>235421</v>
      </c>
      <c r="P1748">
        <v>2</v>
      </c>
      <c r="Q1748" t="s">
        <v>348</v>
      </c>
      <c r="S1748" t="s">
        <v>541</v>
      </c>
      <c r="X1748" t="s">
        <v>350</v>
      </c>
      <c r="Z1748" t="s">
        <v>351</v>
      </c>
    </row>
    <row r="1749" spans="1:26">
      <c r="A1749" t="s">
        <v>5532</v>
      </c>
      <c r="B1749">
        <v>96984036</v>
      </c>
      <c r="C1749" t="s">
        <v>5530</v>
      </c>
      <c r="D1749" t="s">
        <v>5531</v>
      </c>
      <c r="E1749" t="s">
        <v>343</v>
      </c>
      <c r="F1749">
        <v>23</v>
      </c>
      <c r="G1749" t="s">
        <v>344</v>
      </c>
      <c r="H1749">
        <v>26289</v>
      </c>
      <c r="I1749" t="s">
        <v>5476</v>
      </c>
      <c r="J1749" t="s">
        <v>5477</v>
      </c>
      <c r="K1749" t="s">
        <v>5476</v>
      </c>
      <c r="L1749">
        <v>20020411</v>
      </c>
      <c r="M1749" t="s">
        <v>5532</v>
      </c>
      <c r="N1749">
        <v>235421</v>
      </c>
      <c r="P1749">
        <v>2</v>
      </c>
      <c r="Q1749" t="s">
        <v>348</v>
      </c>
      <c r="S1749" t="s">
        <v>541</v>
      </c>
      <c r="X1749" t="s">
        <v>350</v>
      </c>
      <c r="Z1749" t="s">
        <v>351</v>
      </c>
    </row>
    <row r="1750" spans="1:26">
      <c r="A1750" t="s">
        <v>5537</v>
      </c>
      <c r="B1750">
        <v>86319936</v>
      </c>
      <c r="C1750" t="s">
        <v>5533</v>
      </c>
      <c r="D1750" t="s">
        <v>5534</v>
      </c>
      <c r="E1750" t="s">
        <v>360</v>
      </c>
      <c r="F1750">
        <v>23</v>
      </c>
      <c r="G1750" t="s">
        <v>344</v>
      </c>
      <c r="H1750">
        <v>24282</v>
      </c>
      <c r="I1750" t="s">
        <v>5535</v>
      </c>
      <c r="J1750" t="s">
        <v>5536</v>
      </c>
      <c r="K1750" t="s">
        <v>5535</v>
      </c>
      <c r="L1750">
        <v>20021114</v>
      </c>
      <c r="M1750" t="s">
        <v>5537</v>
      </c>
      <c r="N1750">
        <v>235021</v>
      </c>
      <c r="P1750">
        <v>2</v>
      </c>
      <c r="Q1750" t="s">
        <v>348</v>
      </c>
      <c r="S1750" t="s">
        <v>541</v>
      </c>
      <c r="X1750" t="s">
        <v>350</v>
      </c>
      <c r="Z1750" t="s">
        <v>351</v>
      </c>
    </row>
    <row r="1751" spans="1:26">
      <c r="A1751" t="s">
        <v>5540</v>
      </c>
      <c r="B1751">
        <v>75401825</v>
      </c>
      <c r="C1751" t="s">
        <v>5538</v>
      </c>
      <c r="D1751" t="s">
        <v>5539</v>
      </c>
      <c r="E1751" t="s">
        <v>343</v>
      </c>
      <c r="F1751">
        <v>23</v>
      </c>
      <c r="G1751" t="s">
        <v>344</v>
      </c>
      <c r="H1751">
        <v>24282</v>
      </c>
      <c r="I1751" t="s">
        <v>5535</v>
      </c>
      <c r="J1751" t="s">
        <v>5536</v>
      </c>
      <c r="K1751" t="s">
        <v>5535</v>
      </c>
      <c r="L1751">
        <v>20010712</v>
      </c>
      <c r="M1751" t="s">
        <v>5540</v>
      </c>
      <c r="N1751">
        <v>235021</v>
      </c>
      <c r="P1751">
        <v>3</v>
      </c>
      <c r="Q1751" t="s">
        <v>348</v>
      </c>
      <c r="S1751" t="s">
        <v>541</v>
      </c>
      <c r="X1751" t="s">
        <v>350</v>
      </c>
      <c r="Z1751" t="s">
        <v>351</v>
      </c>
    </row>
    <row r="1752" spans="1:26">
      <c r="A1752" t="s">
        <v>5543</v>
      </c>
      <c r="B1752">
        <v>76148430</v>
      </c>
      <c r="C1752" t="s">
        <v>5541</v>
      </c>
      <c r="D1752" t="s">
        <v>5542</v>
      </c>
      <c r="E1752" t="s">
        <v>360</v>
      </c>
      <c r="F1752">
        <v>23</v>
      </c>
      <c r="G1752" t="s">
        <v>344</v>
      </c>
      <c r="H1752">
        <v>24282</v>
      </c>
      <c r="I1752" t="s">
        <v>5535</v>
      </c>
      <c r="J1752" t="s">
        <v>5536</v>
      </c>
      <c r="K1752" t="s">
        <v>5535</v>
      </c>
      <c r="L1752">
        <v>20010423</v>
      </c>
      <c r="M1752" t="s">
        <v>5543</v>
      </c>
      <c r="N1752">
        <v>235021</v>
      </c>
      <c r="P1752">
        <v>3</v>
      </c>
      <c r="Q1752" t="s">
        <v>348</v>
      </c>
      <c r="S1752" t="s">
        <v>541</v>
      </c>
      <c r="X1752" t="s">
        <v>350</v>
      </c>
      <c r="Z1752" t="s">
        <v>351</v>
      </c>
    </row>
    <row r="1753" spans="1:26">
      <c r="A1753" t="s">
        <v>5546</v>
      </c>
      <c r="B1753">
        <v>75402220</v>
      </c>
      <c r="C1753" t="s">
        <v>5544</v>
      </c>
      <c r="D1753" t="s">
        <v>5545</v>
      </c>
      <c r="E1753" t="s">
        <v>343</v>
      </c>
      <c r="F1753">
        <v>23</v>
      </c>
      <c r="G1753" t="s">
        <v>344</v>
      </c>
      <c r="H1753">
        <v>24282</v>
      </c>
      <c r="I1753" t="s">
        <v>5535</v>
      </c>
      <c r="J1753" t="s">
        <v>5536</v>
      </c>
      <c r="K1753" t="s">
        <v>5535</v>
      </c>
      <c r="L1753">
        <v>20020129</v>
      </c>
      <c r="M1753" t="s">
        <v>5546</v>
      </c>
      <c r="N1753">
        <v>235021</v>
      </c>
      <c r="P1753">
        <v>3</v>
      </c>
      <c r="Q1753" t="s">
        <v>348</v>
      </c>
      <c r="S1753" t="s">
        <v>541</v>
      </c>
      <c r="X1753" t="s">
        <v>350</v>
      </c>
      <c r="Z1753" t="s">
        <v>351</v>
      </c>
    </row>
    <row r="1754" spans="1:26">
      <c r="A1754" t="s">
        <v>5549</v>
      </c>
      <c r="B1754">
        <v>75402119</v>
      </c>
      <c r="C1754" t="s">
        <v>5547</v>
      </c>
      <c r="D1754" t="s">
        <v>5548</v>
      </c>
      <c r="E1754" t="s">
        <v>343</v>
      </c>
      <c r="F1754">
        <v>23</v>
      </c>
      <c r="G1754" t="s">
        <v>344</v>
      </c>
      <c r="H1754">
        <v>24282</v>
      </c>
      <c r="I1754" t="s">
        <v>5535</v>
      </c>
      <c r="J1754" t="s">
        <v>5536</v>
      </c>
      <c r="K1754" t="s">
        <v>5535</v>
      </c>
      <c r="L1754">
        <v>20010626</v>
      </c>
      <c r="M1754" t="s">
        <v>5549</v>
      </c>
      <c r="N1754">
        <v>235021</v>
      </c>
      <c r="P1754">
        <v>3</v>
      </c>
      <c r="Q1754" t="s">
        <v>348</v>
      </c>
      <c r="S1754" t="s">
        <v>541</v>
      </c>
      <c r="X1754" t="s">
        <v>350</v>
      </c>
      <c r="Z1754" t="s">
        <v>351</v>
      </c>
    </row>
    <row r="1755" spans="1:26">
      <c r="A1755" t="s">
        <v>5552</v>
      </c>
      <c r="B1755">
        <v>75402422</v>
      </c>
      <c r="C1755" t="s">
        <v>5550</v>
      </c>
      <c r="D1755" t="s">
        <v>5551</v>
      </c>
      <c r="E1755" t="s">
        <v>360</v>
      </c>
      <c r="F1755">
        <v>23</v>
      </c>
      <c r="G1755" t="s">
        <v>344</v>
      </c>
      <c r="H1755">
        <v>24282</v>
      </c>
      <c r="I1755" t="s">
        <v>5535</v>
      </c>
      <c r="J1755" t="s">
        <v>5536</v>
      </c>
      <c r="K1755" t="s">
        <v>5535</v>
      </c>
      <c r="L1755">
        <v>20011012</v>
      </c>
      <c r="M1755" t="s">
        <v>5552</v>
      </c>
      <c r="N1755">
        <v>235021</v>
      </c>
      <c r="P1755">
        <v>3</v>
      </c>
      <c r="Q1755" t="s">
        <v>348</v>
      </c>
      <c r="S1755" t="s">
        <v>541</v>
      </c>
      <c r="X1755" t="s">
        <v>350</v>
      </c>
      <c r="Z1755" t="s">
        <v>351</v>
      </c>
    </row>
    <row r="1756" spans="1:26">
      <c r="A1756" t="s">
        <v>5555</v>
      </c>
      <c r="B1756">
        <v>87485840</v>
      </c>
      <c r="C1756" t="s">
        <v>5553</v>
      </c>
      <c r="D1756" t="s">
        <v>5554</v>
      </c>
      <c r="E1756" t="s">
        <v>343</v>
      </c>
      <c r="F1756">
        <v>23</v>
      </c>
      <c r="G1756" t="s">
        <v>344</v>
      </c>
      <c r="H1756">
        <v>24282</v>
      </c>
      <c r="I1756" t="s">
        <v>5535</v>
      </c>
      <c r="J1756" t="s">
        <v>5536</v>
      </c>
      <c r="K1756" t="s">
        <v>5535</v>
      </c>
      <c r="L1756">
        <v>20021118</v>
      </c>
      <c r="M1756" t="s">
        <v>5555</v>
      </c>
      <c r="N1756">
        <v>235021</v>
      </c>
      <c r="P1756">
        <v>2</v>
      </c>
      <c r="Q1756" t="s">
        <v>348</v>
      </c>
      <c r="S1756" t="s">
        <v>541</v>
      </c>
      <c r="X1756" t="s">
        <v>350</v>
      </c>
      <c r="Z1756" t="s">
        <v>351</v>
      </c>
    </row>
    <row r="1757" spans="1:26">
      <c r="A1757" t="s">
        <v>5558</v>
      </c>
      <c r="B1757">
        <v>87485739</v>
      </c>
      <c r="C1757" t="s">
        <v>5556</v>
      </c>
      <c r="D1757" t="s">
        <v>5557</v>
      </c>
      <c r="E1757" t="s">
        <v>343</v>
      </c>
      <c r="F1757">
        <v>23</v>
      </c>
      <c r="G1757" t="s">
        <v>344</v>
      </c>
      <c r="H1757">
        <v>24282</v>
      </c>
      <c r="I1757" t="s">
        <v>5535</v>
      </c>
      <c r="J1757" t="s">
        <v>5536</v>
      </c>
      <c r="K1757" t="s">
        <v>5535</v>
      </c>
      <c r="L1757">
        <v>20030107</v>
      </c>
      <c r="M1757" t="s">
        <v>5558</v>
      </c>
      <c r="N1757">
        <v>235021</v>
      </c>
      <c r="P1757">
        <v>2</v>
      </c>
      <c r="Q1757" t="s">
        <v>348</v>
      </c>
      <c r="S1757" t="s">
        <v>541</v>
      </c>
      <c r="X1757" t="s">
        <v>350</v>
      </c>
      <c r="Z1757" t="s">
        <v>351</v>
      </c>
    </row>
    <row r="1758" spans="1:26">
      <c r="A1758" t="s">
        <v>5561</v>
      </c>
      <c r="B1758">
        <v>75402826</v>
      </c>
      <c r="C1758" t="s">
        <v>5559</v>
      </c>
      <c r="D1758" t="s">
        <v>5560</v>
      </c>
      <c r="E1758" t="s">
        <v>360</v>
      </c>
      <c r="F1758">
        <v>23</v>
      </c>
      <c r="G1758" t="s">
        <v>344</v>
      </c>
      <c r="H1758">
        <v>24282</v>
      </c>
      <c r="I1758" t="s">
        <v>5535</v>
      </c>
      <c r="J1758" t="s">
        <v>5536</v>
      </c>
      <c r="K1758" t="s">
        <v>5535</v>
      </c>
      <c r="L1758">
        <v>20010719</v>
      </c>
      <c r="M1758" t="s">
        <v>5561</v>
      </c>
      <c r="N1758">
        <v>235021</v>
      </c>
      <c r="P1758">
        <v>3</v>
      </c>
      <c r="Q1758" t="s">
        <v>348</v>
      </c>
      <c r="S1758" t="s">
        <v>541</v>
      </c>
      <c r="X1758" t="s">
        <v>350</v>
      </c>
      <c r="Z1758" t="s">
        <v>351</v>
      </c>
    </row>
    <row r="1759" spans="1:26">
      <c r="A1759" t="s">
        <v>5564</v>
      </c>
      <c r="B1759">
        <v>87485941</v>
      </c>
      <c r="C1759" t="s">
        <v>5562</v>
      </c>
      <c r="D1759" t="s">
        <v>5563</v>
      </c>
      <c r="E1759" t="s">
        <v>343</v>
      </c>
      <c r="F1759">
        <v>23</v>
      </c>
      <c r="G1759" t="s">
        <v>344</v>
      </c>
      <c r="H1759">
        <v>24282</v>
      </c>
      <c r="I1759" t="s">
        <v>5535</v>
      </c>
      <c r="J1759" t="s">
        <v>5536</v>
      </c>
      <c r="K1759" t="s">
        <v>5535</v>
      </c>
      <c r="L1759">
        <v>20030127</v>
      </c>
      <c r="M1759" t="s">
        <v>5564</v>
      </c>
      <c r="N1759">
        <v>235021</v>
      </c>
      <c r="P1759">
        <v>2</v>
      </c>
      <c r="Q1759" t="s">
        <v>348</v>
      </c>
      <c r="S1759" t="s">
        <v>541</v>
      </c>
      <c r="X1759" t="s">
        <v>350</v>
      </c>
      <c r="Z1759" t="s">
        <v>351</v>
      </c>
    </row>
    <row r="1760" spans="1:26">
      <c r="A1760" t="s">
        <v>5567</v>
      </c>
      <c r="B1760">
        <v>75402624</v>
      </c>
      <c r="C1760" t="s">
        <v>5565</v>
      </c>
      <c r="D1760" t="s">
        <v>5566</v>
      </c>
      <c r="E1760" t="s">
        <v>360</v>
      </c>
      <c r="F1760">
        <v>23</v>
      </c>
      <c r="G1760" t="s">
        <v>344</v>
      </c>
      <c r="H1760">
        <v>24282</v>
      </c>
      <c r="I1760" t="s">
        <v>5535</v>
      </c>
      <c r="J1760" t="s">
        <v>5536</v>
      </c>
      <c r="K1760" t="s">
        <v>5535</v>
      </c>
      <c r="L1760">
        <v>20020131</v>
      </c>
      <c r="M1760" t="s">
        <v>5567</v>
      </c>
      <c r="N1760">
        <v>235021</v>
      </c>
      <c r="P1760">
        <v>3</v>
      </c>
      <c r="Q1760" t="s">
        <v>348</v>
      </c>
      <c r="S1760" t="s">
        <v>541</v>
      </c>
      <c r="X1760" t="s">
        <v>350</v>
      </c>
      <c r="Z1760" t="s">
        <v>351</v>
      </c>
    </row>
    <row r="1761" spans="1:26">
      <c r="A1761" t="s">
        <v>5570</v>
      </c>
      <c r="B1761">
        <v>87486134</v>
      </c>
      <c r="C1761" t="s">
        <v>5568</v>
      </c>
      <c r="D1761" t="s">
        <v>5569</v>
      </c>
      <c r="E1761" t="s">
        <v>360</v>
      </c>
      <c r="F1761">
        <v>23</v>
      </c>
      <c r="G1761" t="s">
        <v>344</v>
      </c>
      <c r="H1761">
        <v>24282</v>
      </c>
      <c r="I1761" t="s">
        <v>5535</v>
      </c>
      <c r="J1761" t="s">
        <v>5536</v>
      </c>
      <c r="K1761" t="s">
        <v>5535</v>
      </c>
      <c r="L1761">
        <v>20021109</v>
      </c>
      <c r="M1761" t="s">
        <v>5570</v>
      </c>
      <c r="N1761">
        <v>235021</v>
      </c>
      <c r="P1761">
        <v>2</v>
      </c>
      <c r="Q1761" t="s">
        <v>348</v>
      </c>
      <c r="S1761" t="s">
        <v>541</v>
      </c>
      <c r="X1761" t="s">
        <v>350</v>
      </c>
      <c r="Z1761" t="s">
        <v>351</v>
      </c>
    </row>
    <row r="1762" spans="1:26">
      <c r="A1762" t="s">
        <v>5573</v>
      </c>
      <c r="B1762">
        <v>75402018</v>
      </c>
      <c r="C1762" t="s">
        <v>5571</v>
      </c>
      <c r="D1762" t="s">
        <v>5572</v>
      </c>
      <c r="E1762" t="s">
        <v>343</v>
      </c>
      <c r="F1762">
        <v>23</v>
      </c>
      <c r="G1762" t="s">
        <v>344</v>
      </c>
      <c r="H1762">
        <v>24282</v>
      </c>
      <c r="I1762" t="s">
        <v>5535</v>
      </c>
      <c r="J1762" t="s">
        <v>5536</v>
      </c>
      <c r="K1762" t="s">
        <v>5535</v>
      </c>
      <c r="L1762">
        <v>20010621</v>
      </c>
      <c r="M1762" t="s">
        <v>5573</v>
      </c>
      <c r="N1762">
        <v>235021</v>
      </c>
      <c r="P1762">
        <v>3</v>
      </c>
      <c r="Q1762" t="s">
        <v>348</v>
      </c>
      <c r="S1762" t="s">
        <v>541</v>
      </c>
      <c r="X1762" t="s">
        <v>350</v>
      </c>
      <c r="Z1762" t="s">
        <v>351</v>
      </c>
    </row>
    <row r="1763" spans="1:26">
      <c r="A1763" t="s">
        <v>5576</v>
      </c>
      <c r="B1763">
        <v>75402321</v>
      </c>
      <c r="C1763" t="s">
        <v>5574</v>
      </c>
      <c r="D1763" t="s">
        <v>5575</v>
      </c>
      <c r="E1763" t="s">
        <v>343</v>
      </c>
      <c r="F1763">
        <v>23</v>
      </c>
      <c r="G1763" t="s">
        <v>344</v>
      </c>
      <c r="H1763">
        <v>24282</v>
      </c>
      <c r="I1763" t="s">
        <v>5535</v>
      </c>
      <c r="J1763" t="s">
        <v>5536</v>
      </c>
      <c r="K1763" t="s">
        <v>5535</v>
      </c>
      <c r="L1763">
        <v>20010807</v>
      </c>
      <c r="M1763" t="s">
        <v>5576</v>
      </c>
      <c r="N1763">
        <v>235021</v>
      </c>
      <c r="P1763">
        <v>3</v>
      </c>
      <c r="Q1763" t="s">
        <v>348</v>
      </c>
      <c r="S1763" t="s">
        <v>541</v>
      </c>
      <c r="X1763" t="s">
        <v>350</v>
      </c>
      <c r="Z1763" t="s">
        <v>351</v>
      </c>
    </row>
    <row r="1764" spans="1:26">
      <c r="A1764" t="s">
        <v>5579</v>
      </c>
      <c r="B1764">
        <v>87486033</v>
      </c>
      <c r="C1764" t="s">
        <v>5577</v>
      </c>
      <c r="D1764" t="s">
        <v>5578</v>
      </c>
      <c r="E1764" t="s">
        <v>343</v>
      </c>
      <c r="F1764">
        <v>23</v>
      </c>
      <c r="G1764" t="s">
        <v>344</v>
      </c>
      <c r="H1764">
        <v>24282</v>
      </c>
      <c r="I1764" t="s">
        <v>5535</v>
      </c>
      <c r="J1764" t="s">
        <v>5536</v>
      </c>
      <c r="K1764" t="s">
        <v>5535</v>
      </c>
      <c r="L1764">
        <v>20020718</v>
      </c>
      <c r="M1764" t="s">
        <v>5579</v>
      </c>
      <c r="N1764">
        <v>235021</v>
      </c>
      <c r="P1764">
        <v>2</v>
      </c>
      <c r="Q1764" t="s">
        <v>348</v>
      </c>
      <c r="S1764" t="s">
        <v>541</v>
      </c>
      <c r="X1764" t="s">
        <v>350</v>
      </c>
      <c r="Z1764" t="s">
        <v>351</v>
      </c>
    </row>
    <row r="1765" spans="1:26">
      <c r="A1765" t="s">
        <v>5582</v>
      </c>
      <c r="B1765">
        <v>75402523</v>
      </c>
      <c r="C1765" t="s">
        <v>5580</v>
      </c>
      <c r="D1765" t="s">
        <v>5581</v>
      </c>
      <c r="E1765" t="s">
        <v>360</v>
      </c>
      <c r="F1765">
        <v>23</v>
      </c>
      <c r="G1765" t="s">
        <v>344</v>
      </c>
      <c r="H1765">
        <v>24282</v>
      </c>
      <c r="I1765" t="s">
        <v>5535</v>
      </c>
      <c r="J1765" t="s">
        <v>5536</v>
      </c>
      <c r="K1765" t="s">
        <v>5535</v>
      </c>
      <c r="L1765">
        <v>20020209</v>
      </c>
      <c r="M1765" t="s">
        <v>5582</v>
      </c>
      <c r="N1765">
        <v>235021</v>
      </c>
      <c r="P1765">
        <v>3</v>
      </c>
      <c r="Q1765" t="s">
        <v>348</v>
      </c>
      <c r="S1765" t="s">
        <v>541</v>
      </c>
      <c r="X1765" t="s">
        <v>350</v>
      </c>
      <c r="Z1765" t="s">
        <v>351</v>
      </c>
    </row>
    <row r="1766" spans="1:26">
      <c r="A1766" t="s">
        <v>5585</v>
      </c>
      <c r="B1766">
        <v>86319633</v>
      </c>
      <c r="C1766" t="s">
        <v>5583</v>
      </c>
      <c r="D1766" t="s">
        <v>5584</v>
      </c>
      <c r="E1766" t="s">
        <v>360</v>
      </c>
      <c r="F1766">
        <v>23</v>
      </c>
      <c r="G1766" t="s">
        <v>344</v>
      </c>
      <c r="H1766">
        <v>24282</v>
      </c>
      <c r="I1766" t="s">
        <v>5535</v>
      </c>
      <c r="J1766" t="s">
        <v>5536</v>
      </c>
      <c r="K1766" t="s">
        <v>5535</v>
      </c>
      <c r="L1766">
        <v>20020621</v>
      </c>
      <c r="M1766" t="s">
        <v>5585</v>
      </c>
      <c r="N1766">
        <v>235021</v>
      </c>
      <c r="P1766">
        <v>2</v>
      </c>
      <c r="Q1766" t="s">
        <v>348</v>
      </c>
      <c r="S1766" t="s">
        <v>541</v>
      </c>
      <c r="X1766" t="s">
        <v>350</v>
      </c>
      <c r="Z1766" t="s">
        <v>351</v>
      </c>
    </row>
    <row r="1767" spans="1:26">
      <c r="A1767" t="s">
        <v>5588</v>
      </c>
      <c r="B1767">
        <v>86319734</v>
      </c>
      <c r="C1767" t="s">
        <v>5586</v>
      </c>
      <c r="D1767" t="s">
        <v>5587</v>
      </c>
      <c r="E1767" t="s">
        <v>343</v>
      </c>
      <c r="F1767">
        <v>23</v>
      </c>
      <c r="G1767" t="s">
        <v>344</v>
      </c>
      <c r="H1767">
        <v>24282</v>
      </c>
      <c r="I1767" t="s">
        <v>5535</v>
      </c>
      <c r="J1767" t="s">
        <v>5536</v>
      </c>
      <c r="K1767" t="s">
        <v>5535</v>
      </c>
      <c r="L1767">
        <v>20021101</v>
      </c>
      <c r="M1767" t="s">
        <v>5588</v>
      </c>
      <c r="N1767">
        <v>235021</v>
      </c>
      <c r="P1767">
        <v>2</v>
      </c>
      <c r="Q1767" t="s">
        <v>348</v>
      </c>
      <c r="S1767" t="s">
        <v>541</v>
      </c>
      <c r="X1767" t="s">
        <v>350</v>
      </c>
      <c r="Z1767" t="s">
        <v>351</v>
      </c>
    </row>
    <row r="1768" spans="1:26">
      <c r="A1768" t="s">
        <v>5591</v>
      </c>
      <c r="B1768">
        <v>86319835</v>
      </c>
      <c r="C1768" t="s">
        <v>5589</v>
      </c>
      <c r="D1768" t="s">
        <v>5590</v>
      </c>
      <c r="E1768" t="s">
        <v>360</v>
      </c>
      <c r="F1768">
        <v>23</v>
      </c>
      <c r="G1768" t="s">
        <v>344</v>
      </c>
      <c r="H1768">
        <v>24282</v>
      </c>
      <c r="I1768" t="s">
        <v>5535</v>
      </c>
      <c r="J1768" t="s">
        <v>5536</v>
      </c>
      <c r="K1768" t="s">
        <v>5535</v>
      </c>
      <c r="L1768">
        <v>20020922</v>
      </c>
      <c r="M1768" t="s">
        <v>5591</v>
      </c>
      <c r="N1768">
        <v>235021</v>
      </c>
      <c r="P1768">
        <v>2</v>
      </c>
      <c r="Q1768" t="s">
        <v>348</v>
      </c>
      <c r="S1768" t="s">
        <v>541</v>
      </c>
      <c r="X1768" t="s">
        <v>350</v>
      </c>
      <c r="Z1768" t="s">
        <v>351</v>
      </c>
    </row>
    <row r="1769" spans="1:26">
      <c r="A1769" t="s">
        <v>5594</v>
      </c>
      <c r="B1769">
        <v>75402725</v>
      </c>
      <c r="C1769" t="s">
        <v>5592</v>
      </c>
      <c r="D1769" t="s">
        <v>5593</v>
      </c>
      <c r="E1769" t="s">
        <v>360</v>
      </c>
      <c r="F1769">
        <v>23</v>
      </c>
      <c r="G1769" t="s">
        <v>344</v>
      </c>
      <c r="H1769">
        <v>24282</v>
      </c>
      <c r="I1769" t="s">
        <v>5535</v>
      </c>
      <c r="J1769" t="s">
        <v>5536</v>
      </c>
      <c r="K1769" t="s">
        <v>5535</v>
      </c>
      <c r="L1769">
        <v>20010823</v>
      </c>
      <c r="M1769" t="s">
        <v>5594</v>
      </c>
      <c r="N1769">
        <v>235021</v>
      </c>
      <c r="P1769">
        <v>3</v>
      </c>
      <c r="Q1769" t="s">
        <v>348</v>
      </c>
      <c r="S1769" t="s">
        <v>541</v>
      </c>
      <c r="X1769" t="s">
        <v>350</v>
      </c>
      <c r="Z1769" t="s">
        <v>351</v>
      </c>
    </row>
    <row r="1770" spans="1:26">
      <c r="A1770" t="s">
        <v>5600</v>
      </c>
      <c r="B1770">
        <v>87937337</v>
      </c>
      <c r="C1770" t="s">
        <v>5595</v>
      </c>
      <c r="D1770" t="s">
        <v>5596</v>
      </c>
      <c r="E1770" t="s">
        <v>343</v>
      </c>
      <c r="F1770">
        <v>23</v>
      </c>
      <c r="G1770" t="s">
        <v>344</v>
      </c>
      <c r="H1770">
        <v>24292</v>
      </c>
      <c r="I1770" t="s">
        <v>5597</v>
      </c>
      <c r="J1770" t="s">
        <v>5598</v>
      </c>
      <c r="K1770" t="s">
        <v>5599</v>
      </c>
      <c r="L1770">
        <v>20030227</v>
      </c>
      <c r="M1770" t="s">
        <v>5600</v>
      </c>
      <c r="N1770">
        <v>235083</v>
      </c>
      <c r="P1770">
        <v>2</v>
      </c>
      <c r="Q1770" t="s">
        <v>348</v>
      </c>
      <c r="S1770" t="s">
        <v>541</v>
      </c>
      <c r="X1770" t="s">
        <v>350</v>
      </c>
      <c r="Z1770" t="s">
        <v>351</v>
      </c>
    </row>
    <row r="1771" spans="1:26">
      <c r="A1771" t="s">
        <v>5603</v>
      </c>
      <c r="B1771">
        <v>87935739</v>
      </c>
      <c r="C1771" t="s">
        <v>5601</v>
      </c>
      <c r="D1771" t="s">
        <v>5602</v>
      </c>
      <c r="E1771" t="s">
        <v>360</v>
      </c>
      <c r="F1771">
        <v>23</v>
      </c>
      <c r="G1771" t="s">
        <v>344</v>
      </c>
      <c r="H1771">
        <v>24292</v>
      </c>
      <c r="I1771" t="s">
        <v>5597</v>
      </c>
      <c r="J1771" t="s">
        <v>5598</v>
      </c>
      <c r="K1771" t="s">
        <v>5599</v>
      </c>
      <c r="L1771">
        <v>20021216</v>
      </c>
      <c r="M1771" t="s">
        <v>5603</v>
      </c>
      <c r="N1771">
        <v>235083</v>
      </c>
      <c r="P1771">
        <v>2</v>
      </c>
      <c r="Q1771" t="s">
        <v>348</v>
      </c>
      <c r="S1771" t="s">
        <v>541</v>
      </c>
      <c r="X1771" t="s">
        <v>350</v>
      </c>
      <c r="Z1771" t="s">
        <v>351</v>
      </c>
    </row>
    <row r="1772" spans="1:26">
      <c r="A1772" t="s">
        <v>5606</v>
      </c>
      <c r="B1772">
        <v>87937943</v>
      </c>
      <c r="C1772" t="s">
        <v>5604</v>
      </c>
      <c r="D1772" t="s">
        <v>5605</v>
      </c>
      <c r="E1772" t="s">
        <v>343</v>
      </c>
      <c r="F1772">
        <v>23</v>
      </c>
      <c r="G1772" t="s">
        <v>344</v>
      </c>
      <c r="H1772">
        <v>24292</v>
      </c>
      <c r="I1772" t="s">
        <v>5597</v>
      </c>
      <c r="J1772" t="s">
        <v>5598</v>
      </c>
      <c r="K1772" t="s">
        <v>5599</v>
      </c>
      <c r="L1772">
        <v>20021005</v>
      </c>
      <c r="M1772" t="s">
        <v>5606</v>
      </c>
      <c r="N1772">
        <v>235083</v>
      </c>
      <c r="P1772">
        <v>2</v>
      </c>
      <c r="Q1772" t="s">
        <v>348</v>
      </c>
      <c r="S1772" t="s">
        <v>541</v>
      </c>
      <c r="X1772" t="s">
        <v>350</v>
      </c>
      <c r="Z1772" t="s">
        <v>351</v>
      </c>
    </row>
    <row r="1773" spans="1:26">
      <c r="A1773" t="s">
        <v>5609</v>
      </c>
      <c r="B1773">
        <v>87931028</v>
      </c>
      <c r="C1773" t="s">
        <v>5607</v>
      </c>
      <c r="D1773" t="s">
        <v>5608</v>
      </c>
      <c r="E1773" t="s">
        <v>343</v>
      </c>
      <c r="F1773">
        <v>23</v>
      </c>
      <c r="G1773" t="s">
        <v>344</v>
      </c>
      <c r="H1773">
        <v>24292</v>
      </c>
      <c r="I1773" t="s">
        <v>5597</v>
      </c>
      <c r="J1773" t="s">
        <v>5598</v>
      </c>
      <c r="K1773" t="s">
        <v>5599</v>
      </c>
      <c r="L1773">
        <v>20010627</v>
      </c>
      <c r="M1773" t="s">
        <v>5609</v>
      </c>
      <c r="N1773">
        <v>235083</v>
      </c>
      <c r="P1773">
        <v>3</v>
      </c>
      <c r="Q1773" t="s">
        <v>348</v>
      </c>
      <c r="S1773" t="s">
        <v>541</v>
      </c>
      <c r="X1773" t="s">
        <v>350</v>
      </c>
      <c r="Z1773" t="s">
        <v>351</v>
      </c>
    </row>
    <row r="1774" spans="1:26">
      <c r="A1774" t="s">
        <v>5612</v>
      </c>
      <c r="B1774">
        <v>87929540</v>
      </c>
      <c r="C1774" t="s">
        <v>5610</v>
      </c>
      <c r="D1774" t="s">
        <v>5611</v>
      </c>
      <c r="E1774" t="s">
        <v>343</v>
      </c>
      <c r="F1774">
        <v>23</v>
      </c>
      <c r="G1774" t="s">
        <v>344</v>
      </c>
      <c r="H1774">
        <v>24292</v>
      </c>
      <c r="I1774" t="s">
        <v>5597</v>
      </c>
      <c r="J1774" t="s">
        <v>5598</v>
      </c>
      <c r="K1774" t="s">
        <v>5599</v>
      </c>
      <c r="L1774">
        <v>20021015</v>
      </c>
      <c r="M1774" t="s">
        <v>5612</v>
      </c>
      <c r="N1774">
        <v>235083</v>
      </c>
      <c r="P1774">
        <v>2</v>
      </c>
      <c r="Q1774" t="s">
        <v>348</v>
      </c>
      <c r="S1774" t="s">
        <v>541</v>
      </c>
      <c r="X1774" t="s">
        <v>350</v>
      </c>
      <c r="Z1774" t="s">
        <v>351</v>
      </c>
    </row>
    <row r="1775" spans="1:26">
      <c r="A1775" t="s">
        <v>5615</v>
      </c>
      <c r="B1775">
        <v>96866136</v>
      </c>
      <c r="C1775" t="s">
        <v>5613</v>
      </c>
      <c r="D1775" t="s">
        <v>5614</v>
      </c>
      <c r="E1775" t="s">
        <v>343</v>
      </c>
      <c r="F1775">
        <v>23</v>
      </c>
      <c r="G1775" t="s">
        <v>344</v>
      </c>
      <c r="H1775">
        <v>24292</v>
      </c>
      <c r="I1775" t="s">
        <v>5597</v>
      </c>
      <c r="J1775" t="s">
        <v>5598</v>
      </c>
      <c r="K1775" t="s">
        <v>5599</v>
      </c>
      <c r="L1775">
        <v>20010730</v>
      </c>
      <c r="M1775" t="s">
        <v>5615</v>
      </c>
      <c r="N1775">
        <v>235083</v>
      </c>
      <c r="P1775">
        <v>3</v>
      </c>
      <c r="Q1775" t="s">
        <v>348</v>
      </c>
      <c r="S1775" t="s">
        <v>541</v>
      </c>
      <c r="X1775" t="s">
        <v>350</v>
      </c>
      <c r="Z1775" t="s">
        <v>351</v>
      </c>
    </row>
    <row r="1776" spans="1:26">
      <c r="A1776" t="s">
        <v>5618</v>
      </c>
      <c r="B1776">
        <v>87936235</v>
      </c>
      <c r="C1776" t="s">
        <v>5616</v>
      </c>
      <c r="D1776" t="s">
        <v>5617</v>
      </c>
      <c r="E1776" t="s">
        <v>343</v>
      </c>
      <c r="F1776">
        <v>23</v>
      </c>
      <c r="G1776" t="s">
        <v>344</v>
      </c>
      <c r="H1776">
        <v>24292</v>
      </c>
      <c r="I1776" t="s">
        <v>5597</v>
      </c>
      <c r="J1776" t="s">
        <v>5598</v>
      </c>
      <c r="K1776" t="s">
        <v>5599</v>
      </c>
      <c r="L1776">
        <v>20021024</v>
      </c>
      <c r="M1776" t="s">
        <v>5618</v>
      </c>
      <c r="N1776">
        <v>235083</v>
      </c>
      <c r="P1776">
        <v>2</v>
      </c>
      <c r="Q1776" t="s">
        <v>348</v>
      </c>
      <c r="S1776" t="s">
        <v>541</v>
      </c>
      <c r="X1776" t="s">
        <v>350</v>
      </c>
      <c r="Z1776" t="s">
        <v>351</v>
      </c>
    </row>
    <row r="1777" spans="1:26">
      <c r="A1777" t="s">
        <v>5620</v>
      </c>
      <c r="B1777">
        <v>87931331</v>
      </c>
      <c r="C1777" t="s">
        <v>3829</v>
      </c>
      <c r="D1777" t="s">
        <v>5619</v>
      </c>
      <c r="E1777" t="s">
        <v>343</v>
      </c>
      <c r="F1777">
        <v>23</v>
      </c>
      <c r="G1777" t="s">
        <v>344</v>
      </c>
      <c r="H1777">
        <v>24292</v>
      </c>
      <c r="I1777" t="s">
        <v>5597</v>
      </c>
      <c r="J1777" t="s">
        <v>5598</v>
      </c>
      <c r="K1777" t="s">
        <v>5599</v>
      </c>
      <c r="L1777">
        <v>20030221</v>
      </c>
      <c r="M1777" t="s">
        <v>5620</v>
      </c>
      <c r="N1777">
        <v>235083</v>
      </c>
      <c r="P1777">
        <v>2</v>
      </c>
      <c r="Q1777" t="s">
        <v>348</v>
      </c>
      <c r="S1777" t="s">
        <v>541</v>
      </c>
      <c r="X1777" t="s">
        <v>350</v>
      </c>
      <c r="Z1777" t="s">
        <v>351</v>
      </c>
    </row>
    <row r="1778" spans="1:26">
      <c r="A1778" t="s">
        <v>5623</v>
      </c>
      <c r="B1778">
        <v>98041931</v>
      </c>
      <c r="C1778" t="s">
        <v>5621</v>
      </c>
      <c r="D1778" t="s">
        <v>5622</v>
      </c>
      <c r="E1778" t="s">
        <v>360</v>
      </c>
      <c r="F1778">
        <v>23</v>
      </c>
      <c r="G1778" t="s">
        <v>344</v>
      </c>
      <c r="H1778">
        <v>24292</v>
      </c>
      <c r="I1778" t="s">
        <v>5597</v>
      </c>
      <c r="J1778" t="s">
        <v>5598</v>
      </c>
      <c r="K1778" t="s">
        <v>5599</v>
      </c>
      <c r="L1778">
        <v>20030111</v>
      </c>
      <c r="M1778" t="s">
        <v>5623</v>
      </c>
      <c r="N1778">
        <v>235083</v>
      </c>
      <c r="P1778">
        <v>2</v>
      </c>
      <c r="Q1778" t="s">
        <v>348</v>
      </c>
      <c r="S1778" t="s">
        <v>541</v>
      </c>
      <c r="X1778" t="s">
        <v>350</v>
      </c>
      <c r="Z1778" t="s">
        <v>351</v>
      </c>
    </row>
    <row r="1779" spans="1:26">
      <c r="A1779" t="s">
        <v>5626</v>
      </c>
      <c r="B1779">
        <v>87935234</v>
      </c>
      <c r="C1779" t="s">
        <v>5624</v>
      </c>
      <c r="D1779" t="s">
        <v>5625</v>
      </c>
      <c r="E1779" t="s">
        <v>343</v>
      </c>
      <c r="F1779">
        <v>23</v>
      </c>
      <c r="G1779" t="s">
        <v>344</v>
      </c>
      <c r="H1779">
        <v>24292</v>
      </c>
      <c r="I1779" t="s">
        <v>5597</v>
      </c>
      <c r="J1779" t="s">
        <v>5598</v>
      </c>
      <c r="K1779" t="s">
        <v>5599</v>
      </c>
      <c r="L1779">
        <v>20030112</v>
      </c>
      <c r="M1779" t="s">
        <v>5626</v>
      </c>
      <c r="N1779">
        <v>235083</v>
      </c>
      <c r="P1779">
        <v>2</v>
      </c>
      <c r="Q1779" t="s">
        <v>348</v>
      </c>
      <c r="S1779" t="s">
        <v>541</v>
      </c>
      <c r="X1779" t="s">
        <v>350</v>
      </c>
      <c r="Z1779" t="s">
        <v>351</v>
      </c>
    </row>
    <row r="1780" spans="1:26">
      <c r="A1780" t="s">
        <v>5629</v>
      </c>
      <c r="B1780">
        <v>87934334</v>
      </c>
      <c r="C1780" t="s">
        <v>5627</v>
      </c>
      <c r="D1780" t="s">
        <v>5628</v>
      </c>
      <c r="E1780" t="s">
        <v>343</v>
      </c>
      <c r="F1780">
        <v>23</v>
      </c>
      <c r="G1780" t="s">
        <v>344</v>
      </c>
      <c r="H1780">
        <v>24292</v>
      </c>
      <c r="I1780" t="s">
        <v>5597</v>
      </c>
      <c r="J1780" t="s">
        <v>5598</v>
      </c>
      <c r="K1780" t="s">
        <v>5599</v>
      </c>
      <c r="L1780">
        <v>20020614</v>
      </c>
      <c r="M1780" t="s">
        <v>5629</v>
      </c>
      <c r="N1780">
        <v>235083</v>
      </c>
      <c r="P1780">
        <v>2</v>
      </c>
      <c r="Q1780" t="s">
        <v>348</v>
      </c>
      <c r="S1780" t="s">
        <v>541</v>
      </c>
      <c r="X1780" t="s">
        <v>350</v>
      </c>
      <c r="Z1780" t="s">
        <v>351</v>
      </c>
    </row>
    <row r="1781" spans="1:26">
      <c r="A1781" t="s">
        <v>5632</v>
      </c>
      <c r="B1781">
        <v>76582331</v>
      </c>
      <c r="C1781" t="s">
        <v>5630</v>
      </c>
      <c r="D1781" t="s">
        <v>5631</v>
      </c>
      <c r="E1781" t="s">
        <v>343</v>
      </c>
      <c r="F1781">
        <v>23</v>
      </c>
      <c r="G1781" t="s">
        <v>344</v>
      </c>
      <c r="H1781">
        <v>24292</v>
      </c>
      <c r="I1781" t="s">
        <v>5597</v>
      </c>
      <c r="J1781" t="s">
        <v>5598</v>
      </c>
      <c r="K1781" t="s">
        <v>5599</v>
      </c>
      <c r="L1781">
        <v>20010613</v>
      </c>
      <c r="M1781" t="s">
        <v>5632</v>
      </c>
      <c r="N1781">
        <v>235083</v>
      </c>
      <c r="P1781">
        <v>3</v>
      </c>
      <c r="Q1781" t="s">
        <v>348</v>
      </c>
      <c r="S1781" t="s">
        <v>541</v>
      </c>
      <c r="X1781" t="s">
        <v>350</v>
      </c>
      <c r="Z1781" t="s">
        <v>351</v>
      </c>
    </row>
    <row r="1782" spans="1:26">
      <c r="A1782" t="s">
        <v>5635</v>
      </c>
      <c r="B1782">
        <v>87932130</v>
      </c>
      <c r="C1782" t="s">
        <v>5633</v>
      </c>
      <c r="D1782" t="s">
        <v>5634</v>
      </c>
      <c r="E1782" t="s">
        <v>343</v>
      </c>
      <c r="F1782">
        <v>23</v>
      </c>
      <c r="G1782" t="s">
        <v>344</v>
      </c>
      <c r="H1782">
        <v>24292</v>
      </c>
      <c r="I1782" t="s">
        <v>5597</v>
      </c>
      <c r="J1782" t="s">
        <v>5598</v>
      </c>
      <c r="K1782" t="s">
        <v>5599</v>
      </c>
      <c r="L1782">
        <v>20020406</v>
      </c>
      <c r="M1782" t="s">
        <v>5635</v>
      </c>
      <c r="N1782">
        <v>235083</v>
      </c>
      <c r="P1782">
        <v>2</v>
      </c>
      <c r="Q1782" t="s">
        <v>348</v>
      </c>
      <c r="S1782" t="s">
        <v>541</v>
      </c>
      <c r="X1782" t="s">
        <v>350</v>
      </c>
      <c r="Z1782" t="s">
        <v>351</v>
      </c>
    </row>
    <row r="1783" spans="1:26">
      <c r="A1783" t="s">
        <v>5638</v>
      </c>
      <c r="B1783">
        <v>76570328</v>
      </c>
      <c r="C1783" t="s">
        <v>5636</v>
      </c>
      <c r="D1783" t="s">
        <v>5637</v>
      </c>
      <c r="E1783" t="s">
        <v>360</v>
      </c>
      <c r="F1783">
        <v>23</v>
      </c>
      <c r="G1783" t="s">
        <v>344</v>
      </c>
      <c r="H1783">
        <v>24292</v>
      </c>
      <c r="I1783" t="s">
        <v>5597</v>
      </c>
      <c r="J1783" t="s">
        <v>5598</v>
      </c>
      <c r="K1783" t="s">
        <v>5599</v>
      </c>
      <c r="L1783">
        <v>20011129</v>
      </c>
      <c r="M1783" t="s">
        <v>5638</v>
      </c>
      <c r="N1783">
        <v>235083</v>
      </c>
      <c r="P1783">
        <v>3</v>
      </c>
      <c r="Q1783" t="s">
        <v>348</v>
      </c>
      <c r="S1783" t="s">
        <v>541</v>
      </c>
      <c r="X1783" t="s">
        <v>350</v>
      </c>
      <c r="Z1783" t="s">
        <v>351</v>
      </c>
    </row>
    <row r="1784" spans="1:26">
      <c r="A1784" t="s">
        <v>5641</v>
      </c>
      <c r="B1784">
        <v>87930633</v>
      </c>
      <c r="C1784" t="s">
        <v>5639</v>
      </c>
      <c r="D1784" t="s">
        <v>5640</v>
      </c>
      <c r="E1784" t="s">
        <v>343</v>
      </c>
      <c r="F1784">
        <v>23</v>
      </c>
      <c r="G1784" t="s">
        <v>344</v>
      </c>
      <c r="H1784">
        <v>24292</v>
      </c>
      <c r="I1784" t="s">
        <v>5597</v>
      </c>
      <c r="J1784" t="s">
        <v>5598</v>
      </c>
      <c r="K1784" t="s">
        <v>5599</v>
      </c>
      <c r="L1784">
        <v>20030113</v>
      </c>
      <c r="M1784" t="s">
        <v>5641</v>
      </c>
      <c r="N1784">
        <v>235083</v>
      </c>
      <c r="P1784">
        <v>2</v>
      </c>
      <c r="Q1784" t="s">
        <v>348</v>
      </c>
      <c r="S1784" t="s">
        <v>541</v>
      </c>
      <c r="X1784" t="s">
        <v>350</v>
      </c>
      <c r="Z1784" t="s">
        <v>351</v>
      </c>
    </row>
    <row r="1785" spans="1:26">
      <c r="A1785" t="s">
        <v>5644</v>
      </c>
      <c r="B1785">
        <v>87939036</v>
      </c>
      <c r="C1785" t="s">
        <v>5642</v>
      </c>
      <c r="D1785" t="s">
        <v>5643</v>
      </c>
      <c r="E1785" t="s">
        <v>343</v>
      </c>
      <c r="F1785">
        <v>23</v>
      </c>
      <c r="G1785" t="s">
        <v>344</v>
      </c>
      <c r="H1785">
        <v>24292</v>
      </c>
      <c r="I1785" t="s">
        <v>5597</v>
      </c>
      <c r="J1785" t="s">
        <v>5598</v>
      </c>
      <c r="K1785" t="s">
        <v>5599</v>
      </c>
      <c r="L1785">
        <v>20030106</v>
      </c>
      <c r="M1785" t="s">
        <v>5644</v>
      </c>
      <c r="N1785">
        <v>235083</v>
      </c>
      <c r="P1785">
        <v>2</v>
      </c>
      <c r="Q1785" t="s">
        <v>348</v>
      </c>
      <c r="S1785" t="s">
        <v>541</v>
      </c>
      <c r="X1785" t="s">
        <v>350</v>
      </c>
      <c r="Z1785" t="s">
        <v>351</v>
      </c>
    </row>
    <row r="1786" spans="1:26">
      <c r="A1786" t="s">
        <v>5647</v>
      </c>
      <c r="B1786">
        <v>76569841</v>
      </c>
      <c r="C1786" t="s">
        <v>5645</v>
      </c>
      <c r="D1786" t="s">
        <v>5646</v>
      </c>
      <c r="E1786" t="s">
        <v>343</v>
      </c>
      <c r="F1786">
        <v>23</v>
      </c>
      <c r="G1786" t="s">
        <v>344</v>
      </c>
      <c r="H1786">
        <v>24292</v>
      </c>
      <c r="I1786" t="s">
        <v>5597</v>
      </c>
      <c r="J1786" t="s">
        <v>5598</v>
      </c>
      <c r="K1786" t="s">
        <v>5599</v>
      </c>
      <c r="L1786">
        <v>20020222</v>
      </c>
      <c r="M1786" t="s">
        <v>5647</v>
      </c>
      <c r="N1786">
        <v>235083</v>
      </c>
      <c r="P1786">
        <v>3</v>
      </c>
      <c r="Q1786" t="s">
        <v>348</v>
      </c>
      <c r="S1786" t="s">
        <v>541</v>
      </c>
      <c r="X1786" t="s">
        <v>350</v>
      </c>
      <c r="Z1786" t="s">
        <v>351</v>
      </c>
    </row>
    <row r="1787" spans="1:26">
      <c r="A1787" t="s">
        <v>5650</v>
      </c>
      <c r="B1787">
        <v>87938641</v>
      </c>
      <c r="C1787" t="s">
        <v>5648</v>
      </c>
      <c r="D1787" t="s">
        <v>5649</v>
      </c>
      <c r="E1787" t="s">
        <v>343</v>
      </c>
      <c r="F1787">
        <v>23</v>
      </c>
      <c r="G1787" t="s">
        <v>344</v>
      </c>
      <c r="H1787">
        <v>24292</v>
      </c>
      <c r="I1787" t="s">
        <v>5597</v>
      </c>
      <c r="J1787" t="s">
        <v>5598</v>
      </c>
      <c r="K1787" t="s">
        <v>5599</v>
      </c>
      <c r="L1787">
        <v>20020706</v>
      </c>
      <c r="M1787" t="s">
        <v>5650</v>
      </c>
      <c r="N1787">
        <v>235083</v>
      </c>
      <c r="P1787">
        <v>2</v>
      </c>
      <c r="Q1787" t="s">
        <v>348</v>
      </c>
      <c r="S1787" t="s">
        <v>541</v>
      </c>
      <c r="X1787" t="s">
        <v>350</v>
      </c>
      <c r="Z1787" t="s">
        <v>351</v>
      </c>
    </row>
    <row r="1788" spans="1:26">
      <c r="A1788" t="s">
        <v>5653</v>
      </c>
      <c r="B1788">
        <v>87936841</v>
      </c>
      <c r="C1788" t="s">
        <v>5651</v>
      </c>
      <c r="D1788" t="s">
        <v>5652</v>
      </c>
      <c r="E1788" t="s">
        <v>343</v>
      </c>
      <c r="F1788">
        <v>23</v>
      </c>
      <c r="G1788" t="s">
        <v>344</v>
      </c>
      <c r="H1788">
        <v>24292</v>
      </c>
      <c r="I1788" t="s">
        <v>5597</v>
      </c>
      <c r="J1788" t="s">
        <v>5598</v>
      </c>
      <c r="K1788" t="s">
        <v>5599</v>
      </c>
      <c r="L1788">
        <v>20021023</v>
      </c>
      <c r="M1788" t="s">
        <v>5653</v>
      </c>
      <c r="N1788">
        <v>235083</v>
      </c>
      <c r="P1788">
        <v>2</v>
      </c>
      <c r="Q1788" t="s">
        <v>348</v>
      </c>
      <c r="S1788" t="s">
        <v>541</v>
      </c>
      <c r="X1788" t="s">
        <v>350</v>
      </c>
      <c r="Z1788" t="s">
        <v>351</v>
      </c>
    </row>
    <row r="1789" spans="1:26">
      <c r="A1789" t="s">
        <v>5656</v>
      </c>
      <c r="B1789">
        <v>87938035</v>
      </c>
      <c r="C1789" t="s">
        <v>5654</v>
      </c>
      <c r="D1789" t="s">
        <v>5655</v>
      </c>
      <c r="E1789" t="s">
        <v>343</v>
      </c>
      <c r="F1789">
        <v>23</v>
      </c>
      <c r="G1789" t="s">
        <v>344</v>
      </c>
      <c r="H1789">
        <v>24292</v>
      </c>
      <c r="I1789" t="s">
        <v>5597</v>
      </c>
      <c r="J1789" t="s">
        <v>5598</v>
      </c>
      <c r="K1789" t="s">
        <v>5599</v>
      </c>
      <c r="L1789">
        <v>20020425</v>
      </c>
      <c r="M1789" t="s">
        <v>5656</v>
      </c>
      <c r="N1789">
        <v>235083</v>
      </c>
      <c r="P1789">
        <v>2</v>
      </c>
      <c r="Q1789" t="s">
        <v>348</v>
      </c>
      <c r="S1789" t="s">
        <v>541</v>
      </c>
      <c r="X1789" t="s">
        <v>350</v>
      </c>
      <c r="Z1789" t="s">
        <v>351</v>
      </c>
    </row>
    <row r="1790" spans="1:26">
      <c r="A1790" t="s">
        <v>5659</v>
      </c>
      <c r="B1790">
        <v>87932635</v>
      </c>
      <c r="C1790" t="s">
        <v>5657</v>
      </c>
      <c r="D1790" t="s">
        <v>5658</v>
      </c>
      <c r="E1790" t="s">
        <v>343</v>
      </c>
      <c r="F1790">
        <v>23</v>
      </c>
      <c r="G1790" t="s">
        <v>344</v>
      </c>
      <c r="H1790">
        <v>24292</v>
      </c>
      <c r="I1790" t="s">
        <v>5597</v>
      </c>
      <c r="J1790" t="s">
        <v>5598</v>
      </c>
      <c r="K1790" t="s">
        <v>5599</v>
      </c>
      <c r="L1790">
        <v>20030326</v>
      </c>
      <c r="M1790" t="s">
        <v>5659</v>
      </c>
      <c r="N1790">
        <v>235083</v>
      </c>
      <c r="P1790">
        <v>2</v>
      </c>
      <c r="Q1790" t="s">
        <v>348</v>
      </c>
      <c r="S1790" t="s">
        <v>541</v>
      </c>
      <c r="X1790" t="s">
        <v>350</v>
      </c>
      <c r="Z1790" t="s">
        <v>351</v>
      </c>
    </row>
    <row r="1791" spans="1:26">
      <c r="A1791" t="s">
        <v>5662</v>
      </c>
      <c r="B1791">
        <v>87933838</v>
      </c>
      <c r="C1791" t="s">
        <v>5660</v>
      </c>
      <c r="D1791" t="s">
        <v>5661</v>
      </c>
      <c r="E1791" t="s">
        <v>343</v>
      </c>
      <c r="F1791">
        <v>23</v>
      </c>
      <c r="G1791" t="s">
        <v>344</v>
      </c>
      <c r="H1791">
        <v>24292</v>
      </c>
      <c r="I1791" t="s">
        <v>5597</v>
      </c>
      <c r="J1791" t="s">
        <v>5598</v>
      </c>
      <c r="K1791" t="s">
        <v>5599</v>
      </c>
      <c r="L1791">
        <v>20020725</v>
      </c>
      <c r="M1791" t="s">
        <v>5662</v>
      </c>
      <c r="N1791">
        <v>235083</v>
      </c>
      <c r="P1791">
        <v>2</v>
      </c>
      <c r="Q1791" t="s">
        <v>348</v>
      </c>
      <c r="S1791" t="s">
        <v>541</v>
      </c>
      <c r="X1791" t="s">
        <v>350</v>
      </c>
      <c r="Z1791" t="s">
        <v>351</v>
      </c>
    </row>
    <row r="1792" spans="1:26">
      <c r="A1792" t="s">
        <v>5665</v>
      </c>
      <c r="B1792">
        <v>87932837</v>
      </c>
      <c r="C1792" t="s">
        <v>5663</v>
      </c>
      <c r="D1792" t="s">
        <v>5664</v>
      </c>
      <c r="E1792" t="s">
        <v>343</v>
      </c>
      <c r="F1792">
        <v>23</v>
      </c>
      <c r="G1792" t="s">
        <v>344</v>
      </c>
      <c r="H1792">
        <v>24292</v>
      </c>
      <c r="I1792" t="s">
        <v>5597</v>
      </c>
      <c r="J1792" t="s">
        <v>5598</v>
      </c>
      <c r="K1792" t="s">
        <v>5599</v>
      </c>
      <c r="L1792">
        <v>20021107</v>
      </c>
      <c r="M1792" t="s">
        <v>5665</v>
      </c>
      <c r="N1792">
        <v>235083</v>
      </c>
      <c r="P1792">
        <v>2</v>
      </c>
      <c r="Q1792" t="s">
        <v>348</v>
      </c>
      <c r="S1792" t="s">
        <v>541</v>
      </c>
      <c r="X1792" t="s">
        <v>350</v>
      </c>
      <c r="Z1792" t="s">
        <v>351</v>
      </c>
    </row>
    <row r="1793" spans="1:26">
      <c r="A1793" t="s">
        <v>5668</v>
      </c>
      <c r="B1793">
        <v>76571127</v>
      </c>
      <c r="C1793" t="s">
        <v>5666</v>
      </c>
      <c r="D1793" t="s">
        <v>5667</v>
      </c>
      <c r="E1793" t="s">
        <v>343</v>
      </c>
      <c r="F1793">
        <v>23</v>
      </c>
      <c r="G1793" t="s">
        <v>344</v>
      </c>
      <c r="H1793">
        <v>24292</v>
      </c>
      <c r="I1793" t="s">
        <v>5597</v>
      </c>
      <c r="J1793" t="s">
        <v>5598</v>
      </c>
      <c r="K1793" t="s">
        <v>5599</v>
      </c>
      <c r="L1793">
        <v>20011227</v>
      </c>
      <c r="M1793" t="s">
        <v>5668</v>
      </c>
      <c r="N1793">
        <v>235083</v>
      </c>
      <c r="P1793">
        <v>3</v>
      </c>
      <c r="Q1793" t="s">
        <v>348</v>
      </c>
      <c r="S1793" t="s">
        <v>541</v>
      </c>
      <c r="X1793" t="s">
        <v>350</v>
      </c>
      <c r="Z1793" t="s">
        <v>351</v>
      </c>
    </row>
    <row r="1794" spans="1:26">
      <c r="A1794" t="s">
        <v>5671</v>
      </c>
      <c r="B1794">
        <v>87930229</v>
      </c>
      <c r="C1794" t="s">
        <v>5669</v>
      </c>
      <c r="D1794" t="s">
        <v>5670</v>
      </c>
      <c r="E1794" t="s">
        <v>343</v>
      </c>
      <c r="F1794">
        <v>23</v>
      </c>
      <c r="G1794" t="s">
        <v>344</v>
      </c>
      <c r="H1794">
        <v>24292</v>
      </c>
      <c r="I1794" t="s">
        <v>5597</v>
      </c>
      <c r="J1794" t="s">
        <v>5598</v>
      </c>
      <c r="K1794" t="s">
        <v>5599</v>
      </c>
      <c r="L1794">
        <v>20020218</v>
      </c>
      <c r="M1794" t="s">
        <v>5671</v>
      </c>
      <c r="N1794">
        <v>235083</v>
      </c>
      <c r="P1794">
        <v>3</v>
      </c>
      <c r="Q1794" t="s">
        <v>348</v>
      </c>
      <c r="S1794" t="s">
        <v>541</v>
      </c>
      <c r="X1794" t="s">
        <v>350</v>
      </c>
      <c r="Z1794" t="s">
        <v>351</v>
      </c>
    </row>
    <row r="1795" spans="1:26">
      <c r="A1795" t="s">
        <v>5676</v>
      </c>
      <c r="B1795">
        <v>82863532</v>
      </c>
      <c r="C1795" t="s">
        <v>5672</v>
      </c>
      <c r="D1795" t="s">
        <v>5673</v>
      </c>
      <c r="E1795" t="s">
        <v>360</v>
      </c>
      <c r="F1795">
        <v>23</v>
      </c>
      <c r="G1795" t="s">
        <v>344</v>
      </c>
      <c r="H1795">
        <v>28545</v>
      </c>
      <c r="I1795" t="s">
        <v>5674</v>
      </c>
      <c r="J1795" t="s">
        <v>5675</v>
      </c>
      <c r="K1795" t="s">
        <v>5674</v>
      </c>
      <c r="L1795">
        <v>20011118</v>
      </c>
      <c r="M1795" t="s">
        <v>5676</v>
      </c>
      <c r="N1795">
        <v>235075</v>
      </c>
      <c r="P1795">
        <v>3</v>
      </c>
      <c r="Q1795" t="s">
        <v>348</v>
      </c>
      <c r="S1795" t="s">
        <v>541</v>
      </c>
      <c r="X1795" t="s">
        <v>350</v>
      </c>
      <c r="Z1795" t="s">
        <v>351</v>
      </c>
    </row>
    <row r="1796" spans="1:26">
      <c r="A1796" t="s">
        <v>5679</v>
      </c>
      <c r="B1796">
        <v>95087029</v>
      </c>
      <c r="C1796" t="s">
        <v>5677</v>
      </c>
      <c r="D1796" t="s">
        <v>5678</v>
      </c>
      <c r="E1796" t="s">
        <v>343</v>
      </c>
      <c r="F1796">
        <v>23</v>
      </c>
      <c r="G1796" t="s">
        <v>344</v>
      </c>
      <c r="H1796">
        <v>28545</v>
      </c>
      <c r="I1796" t="s">
        <v>5674</v>
      </c>
      <c r="J1796" t="s">
        <v>5675</v>
      </c>
      <c r="K1796" t="s">
        <v>5674</v>
      </c>
      <c r="L1796">
        <v>20020620</v>
      </c>
      <c r="M1796" t="s">
        <v>5679</v>
      </c>
      <c r="N1796">
        <v>235075</v>
      </c>
      <c r="P1796">
        <v>2</v>
      </c>
      <c r="Q1796" t="s">
        <v>348</v>
      </c>
      <c r="S1796" t="s">
        <v>541</v>
      </c>
      <c r="X1796" t="s">
        <v>350</v>
      </c>
      <c r="Z1796" t="s">
        <v>351</v>
      </c>
    </row>
    <row r="1797" spans="1:26">
      <c r="A1797" t="s">
        <v>5682</v>
      </c>
      <c r="B1797">
        <v>96044427</v>
      </c>
      <c r="C1797" t="s">
        <v>5680</v>
      </c>
      <c r="D1797" t="s">
        <v>5681</v>
      </c>
      <c r="E1797" t="s">
        <v>360</v>
      </c>
      <c r="F1797">
        <v>23</v>
      </c>
      <c r="G1797" t="s">
        <v>344</v>
      </c>
      <c r="H1797">
        <v>28545</v>
      </c>
      <c r="I1797" t="s">
        <v>5674</v>
      </c>
      <c r="J1797" t="s">
        <v>5675</v>
      </c>
      <c r="K1797" t="s">
        <v>5674</v>
      </c>
      <c r="L1797">
        <v>20021024</v>
      </c>
      <c r="M1797" t="s">
        <v>5682</v>
      </c>
      <c r="N1797">
        <v>235075</v>
      </c>
      <c r="P1797">
        <v>2</v>
      </c>
      <c r="Q1797" t="s">
        <v>348</v>
      </c>
      <c r="S1797" t="s">
        <v>541</v>
      </c>
      <c r="X1797" t="s">
        <v>350</v>
      </c>
      <c r="Z1797" t="s">
        <v>351</v>
      </c>
    </row>
    <row r="1798" spans="1:26">
      <c r="A1798" t="s">
        <v>5685</v>
      </c>
      <c r="B1798">
        <v>82863431</v>
      </c>
      <c r="C1798" t="s">
        <v>5683</v>
      </c>
      <c r="D1798" t="s">
        <v>5684</v>
      </c>
      <c r="E1798" t="s">
        <v>360</v>
      </c>
      <c r="F1798">
        <v>23</v>
      </c>
      <c r="G1798" t="s">
        <v>344</v>
      </c>
      <c r="H1798">
        <v>28545</v>
      </c>
      <c r="I1798" t="s">
        <v>5674</v>
      </c>
      <c r="J1798" t="s">
        <v>5675</v>
      </c>
      <c r="K1798" t="s">
        <v>5674</v>
      </c>
      <c r="L1798">
        <v>20020401</v>
      </c>
      <c r="M1798" t="s">
        <v>5685</v>
      </c>
      <c r="N1798">
        <v>235075</v>
      </c>
      <c r="P1798">
        <v>3</v>
      </c>
      <c r="Q1798" t="s">
        <v>348</v>
      </c>
      <c r="S1798" t="s">
        <v>541</v>
      </c>
      <c r="X1798" t="s">
        <v>350</v>
      </c>
      <c r="Z1798" t="s">
        <v>351</v>
      </c>
    </row>
    <row r="1799" spans="1:26">
      <c r="A1799" t="s">
        <v>5688</v>
      </c>
      <c r="B1799">
        <v>82863229</v>
      </c>
      <c r="C1799" t="s">
        <v>5686</v>
      </c>
      <c r="D1799" t="s">
        <v>5687</v>
      </c>
      <c r="E1799" t="s">
        <v>360</v>
      </c>
      <c r="F1799">
        <v>23</v>
      </c>
      <c r="G1799" t="s">
        <v>344</v>
      </c>
      <c r="H1799">
        <v>28545</v>
      </c>
      <c r="I1799" t="s">
        <v>5674</v>
      </c>
      <c r="J1799" t="s">
        <v>5675</v>
      </c>
      <c r="K1799" t="s">
        <v>5674</v>
      </c>
      <c r="L1799">
        <v>20010505</v>
      </c>
      <c r="M1799" t="s">
        <v>5688</v>
      </c>
      <c r="N1799">
        <v>235075</v>
      </c>
      <c r="P1799">
        <v>3</v>
      </c>
      <c r="Q1799" t="s">
        <v>348</v>
      </c>
      <c r="S1799" t="s">
        <v>541</v>
      </c>
      <c r="X1799" t="s">
        <v>350</v>
      </c>
      <c r="Z1799" t="s">
        <v>351</v>
      </c>
    </row>
    <row r="1800" spans="1:26">
      <c r="A1800" t="s">
        <v>5691</v>
      </c>
      <c r="B1800">
        <v>90325423</v>
      </c>
      <c r="C1800" t="s">
        <v>5689</v>
      </c>
      <c r="D1800" t="s">
        <v>5690</v>
      </c>
      <c r="E1800" t="s">
        <v>343</v>
      </c>
      <c r="F1800">
        <v>23</v>
      </c>
      <c r="G1800" t="s">
        <v>344</v>
      </c>
      <c r="H1800">
        <v>28545</v>
      </c>
      <c r="I1800" t="s">
        <v>5674</v>
      </c>
      <c r="J1800" t="s">
        <v>5675</v>
      </c>
      <c r="K1800" t="s">
        <v>5674</v>
      </c>
      <c r="L1800">
        <v>20020930</v>
      </c>
      <c r="M1800" t="s">
        <v>5691</v>
      </c>
      <c r="N1800">
        <v>235075</v>
      </c>
      <c r="P1800">
        <v>2</v>
      </c>
      <c r="Q1800" t="s">
        <v>348</v>
      </c>
      <c r="S1800" t="s">
        <v>541</v>
      </c>
      <c r="X1800" t="s">
        <v>350</v>
      </c>
      <c r="Z1800" t="s">
        <v>351</v>
      </c>
    </row>
    <row r="1801" spans="1:26">
      <c r="A1801" t="s">
        <v>5694</v>
      </c>
      <c r="B1801">
        <v>90326222</v>
      </c>
      <c r="C1801" t="s">
        <v>5692</v>
      </c>
      <c r="D1801" t="s">
        <v>5693</v>
      </c>
      <c r="E1801" t="s">
        <v>343</v>
      </c>
      <c r="F1801">
        <v>23</v>
      </c>
      <c r="G1801" t="s">
        <v>344</v>
      </c>
      <c r="H1801">
        <v>28545</v>
      </c>
      <c r="I1801" t="s">
        <v>5674</v>
      </c>
      <c r="J1801" t="s">
        <v>5675</v>
      </c>
      <c r="K1801" t="s">
        <v>5674</v>
      </c>
      <c r="L1801">
        <v>20020621</v>
      </c>
      <c r="M1801" t="s">
        <v>5694</v>
      </c>
      <c r="N1801">
        <v>235075</v>
      </c>
      <c r="P1801">
        <v>2</v>
      </c>
      <c r="Q1801" t="s">
        <v>348</v>
      </c>
      <c r="S1801" t="s">
        <v>541</v>
      </c>
      <c r="X1801" t="s">
        <v>350</v>
      </c>
      <c r="Z1801" t="s">
        <v>351</v>
      </c>
    </row>
    <row r="1802" spans="1:26">
      <c r="A1802" t="s">
        <v>5697</v>
      </c>
      <c r="B1802">
        <v>83785536</v>
      </c>
      <c r="C1802" t="s">
        <v>5695</v>
      </c>
      <c r="D1802" t="s">
        <v>5696</v>
      </c>
      <c r="E1802" t="s">
        <v>343</v>
      </c>
      <c r="F1802">
        <v>23</v>
      </c>
      <c r="G1802" t="s">
        <v>344</v>
      </c>
      <c r="H1802">
        <v>28545</v>
      </c>
      <c r="I1802" t="s">
        <v>5674</v>
      </c>
      <c r="J1802" t="s">
        <v>5675</v>
      </c>
      <c r="K1802" t="s">
        <v>5674</v>
      </c>
      <c r="L1802">
        <v>20010601</v>
      </c>
      <c r="M1802" t="s">
        <v>5697</v>
      </c>
      <c r="N1802">
        <v>235075</v>
      </c>
      <c r="P1802">
        <v>3</v>
      </c>
      <c r="Q1802" t="s">
        <v>348</v>
      </c>
      <c r="S1802" t="s">
        <v>541</v>
      </c>
      <c r="X1802" t="s">
        <v>350</v>
      </c>
      <c r="Z1802" t="s">
        <v>351</v>
      </c>
    </row>
    <row r="1803" spans="1:26">
      <c r="A1803" t="s">
        <v>5700</v>
      </c>
      <c r="B1803">
        <v>82863128</v>
      </c>
      <c r="C1803" t="s">
        <v>5698</v>
      </c>
      <c r="D1803" t="s">
        <v>5699</v>
      </c>
      <c r="E1803" t="s">
        <v>343</v>
      </c>
      <c r="F1803">
        <v>23</v>
      </c>
      <c r="G1803" t="s">
        <v>344</v>
      </c>
      <c r="H1803">
        <v>28545</v>
      </c>
      <c r="I1803" t="s">
        <v>5674</v>
      </c>
      <c r="J1803" t="s">
        <v>5675</v>
      </c>
      <c r="K1803" t="s">
        <v>5674</v>
      </c>
      <c r="L1803">
        <v>20020307</v>
      </c>
      <c r="M1803" t="s">
        <v>5700</v>
      </c>
      <c r="N1803">
        <v>235075</v>
      </c>
      <c r="P1803">
        <v>3</v>
      </c>
      <c r="Q1803" t="s">
        <v>348</v>
      </c>
      <c r="S1803" t="s">
        <v>541</v>
      </c>
      <c r="X1803" t="s">
        <v>350</v>
      </c>
      <c r="Z1803" t="s">
        <v>351</v>
      </c>
    </row>
    <row r="1804" spans="1:26">
      <c r="A1804" t="s">
        <v>5703</v>
      </c>
      <c r="B1804">
        <v>82861732</v>
      </c>
      <c r="C1804" t="s">
        <v>5701</v>
      </c>
      <c r="D1804" t="s">
        <v>5702</v>
      </c>
      <c r="E1804" t="s">
        <v>343</v>
      </c>
      <c r="F1804">
        <v>23</v>
      </c>
      <c r="G1804" t="s">
        <v>344</v>
      </c>
      <c r="H1804">
        <v>28545</v>
      </c>
      <c r="I1804" t="s">
        <v>5674</v>
      </c>
      <c r="J1804" t="s">
        <v>5675</v>
      </c>
      <c r="K1804" t="s">
        <v>5674</v>
      </c>
      <c r="L1804">
        <v>20010421</v>
      </c>
      <c r="M1804" t="s">
        <v>5703</v>
      </c>
      <c r="N1804">
        <v>235075</v>
      </c>
      <c r="P1804">
        <v>3</v>
      </c>
      <c r="Q1804" t="s">
        <v>348</v>
      </c>
      <c r="S1804" t="s">
        <v>541</v>
      </c>
      <c r="X1804" t="s">
        <v>350</v>
      </c>
      <c r="Z1804" t="s">
        <v>351</v>
      </c>
    </row>
    <row r="1805" spans="1:26">
      <c r="A1805" t="s">
        <v>5706</v>
      </c>
      <c r="B1805">
        <v>96967441</v>
      </c>
      <c r="C1805" t="s">
        <v>5704</v>
      </c>
      <c r="D1805" t="s">
        <v>5705</v>
      </c>
      <c r="E1805" t="s">
        <v>343</v>
      </c>
      <c r="F1805">
        <v>23</v>
      </c>
      <c r="G1805" t="s">
        <v>344</v>
      </c>
      <c r="H1805">
        <v>28545</v>
      </c>
      <c r="I1805" t="s">
        <v>5674</v>
      </c>
      <c r="J1805" t="s">
        <v>5675</v>
      </c>
      <c r="K1805" t="s">
        <v>5674</v>
      </c>
      <c r="L1805">
        <v>20030215</v>
      </c>
      <c r="M1805" t="s">
        <v>5706</v>
      </c>
      <c r="N1805">
        <v>235075</v>
      </c>
      <c r="P1805">
        <v>2</v>
      </c>
      <c r="Q1805" t="s">
        <v>348</v>
      </c>
      <c r="S1805" t="s">
        <v>541</v>
      </c>
      <c r="X1805" t="s">
        <v>350</v>
      </c>
      <c r="Z1805" t="s">
        <v>351</v>
      </c>
    </row>
    <row r="1806" spans="1:26">
      <c r="A1806" t="s">
        <v>5709</v>
      </c>
      <c r="B1806">
        <v>90325120</v>
      </c>
      <c r="C1806" t="s">
        <v>5707</v>
      </c>
      <c r="D1806" t="s">
        <v>5708</v>
      </c>
      <c r="E1806" t="s">
        <v>343</v>
      </c>
      <c r="F1806">
        <v>23</v>
      </c>
      <c r="G1806" t="s">
        <v>344</v>
      </c>
      <c r="H1806">
        <v>28545</v>
      </c>
      <c r="I1806" t="s">
        <v>5674</v>
      </c>
      <c r="J1806" t="s">
        <v>5675</v>
      </c>
      <c r="K1806" t="s">
        <v>5674</v>
      </c>
      <c r="L1806">
        <v>20020606</v>
      </c>
      <c r="M1806" t="s">
        <v>5709</v>
      </c>
      <c r="N1806">
        <v>235075</v>
      </c>
      <c r="P1806">
        <v>2</v>
      </c>
      <c r="Q1806" t="s">
        <v>348</v>
      </c>
      <c r="S1806" t="s">
        <v>541</v>
      </c>
      <c r="X1806" t="s">
        <v>350</v>
      </c>
      <c r="Z1806" t="s">
        <v>351</v>
      </c>
    </row>
    <row r="1807" spans="1:26">
      <c r="A1807" t="s">
        <v>5712</v>
      </c>
      <c r="B1807">
        <v>82862531</v>
      </c>
      <c r="C1807" t="s">
        <v>5710</v>
      </c>
      <c r="D1807" t="s">
        <v>5711</v>
      </c>
      <c r="E1807" t="s">
        <v>343</v>
      </c>
      <c r="F1807">
        <v>23</v>
      </c>
      <c r="G1807" t="s">
        <v>344</v>
      </c>
      <c r="H1807">
        <v>28545</v>
      </c>
      <c r="I1807" t="s">
        <v>5674</v>
      </c>
      <c r="J1807" t="s">
        <v>5675</v>
      </c>
      <c r="K1807" t="s">
        <v>5674</v>
      </c>
      <c r="L1807">
        <v>20010703</v>
      </c>
      <c r="M1807" t="s">
        <v>5712</v>
      </c>
      <c r="N1807">
        <v>235075</v>
      </c>
      <c r="P1807">
        <v>3</v>
      </c>
      <c r="Q1807" t="s">
        <v>348</v>
      </c>
      <c r="S1807" t="s">
        <v>541</v>
      </c>
      <c r="X1807" t="s">
        <v>350</v>
      </c>
      <c r="Z1807" t="s">
        <v>351</v>
      </c>
    </row>
    <row r="1808" spans="1:26">
      <c r="A1808" t="s">
        <v>5715</v>
      </c>
      <c r="B1808">
        <v>90324018</v>
      </c>
      <c r="C1808" t="s">
        <v>5713</v>
      </c>
      <c r="D1808" t="s">
        <v>5714</v>
      </c>
      <c r="E1808" t="s">
        <v>343</v>
      </c>
      <c r="F1808">
        <v>23</v>
      </c>
      <c r="G1808" t="s">
        <v>344</v>
      </c>
      <c r="H1808">
        <v>28545</v>
      </c>
      <c r="I1808" t="s">
        <v>5674</v>
      </c>
      <c r="J1808" t="s">
        <v>5675</v>
      </c>
      <c r="K1808" t="s">
        <v>5674</v>
      </c>
      <c r="L1808">
        <v>20021211</v>
      </c>
      <c r="M1808" t="s">
        <v>5715</v>
      </c>
      <c r="N1808">
        <v>235075</v>
      </c>
      <c r="P1808">
        <v>2</v>
      </c>
      <c r="Q1808" t="s">
        <v>348</v>
      </c>
      <c r="S1808" t="s">
        <v>541</v>
      </c>
      <c r="X1808" t="s">
        <v>350</v>
      </c>
      <c r="Z1808" t="s">
        <v>351</v>
      </c>
    </row>
    <row r="1809" spans="1:26">
      <c r="A1809" t="s">
        <v>5718</v>
      </c>
      <c r="B1809">
        <v>82863330</v>
      </c>
      <c r="C1809" t="s">
        <v>5716</v>
      </c>
      <c r="D1809" t="s">
        <v>5717</v>
      </c>
      <c r="E1809" t="s">
        <v>360</v>
      </c>
      <c r="F1809">
        <v>23</v>
      </c>
      <c r="G1809" t="s">
        <v>344</v>
      </c>
      <c r="H1809">
        <v>28545</v>
      </c>
      <c r="I1809" t="s">
        <v>5674</v>
      </c>
      <c r="J1809" t="s">
        <v>5675</v>
      </c>
      <c r="K1809" t="s">
        <v>5674</v>
      </c>
      <c r="L1809">
        <v>20020228</v>
      </c>
      <c r="M1809" t="s">
        <v>5718</v>
      </c>
      <c r="N1809">
        <v>235075</v>
      </c>
      <c r="P1809">
        <v>3</v>
      </c>
      <c r="Q1809" t="s">
        <v>348</v>
      </c>
      <c r="S1809" t="s">
        <v>541</v>
      </c>
      <c r="X1809" t="s">
        <v>350</v>
      </c>
      <c r="Z1809" t="s">
        <v>351</v>
      </c>
    </row>
    <row r="1810" spans="1:26">
      <c r="A1810" t="s">
        <v>5721</v>
      </c>
      <c r="B1810">
        <v>82863027</v>
      </c>
      <c r="C1810" t="s">
        <v>5719</v>
      </c>
      <c r="D1810" t="s">
        <v>5720</v>
      </c>
      <c r="E1810" t="s">
        <v>343</v>
      </c>
      <c r="F1810">
        <v>23</v>
      </c>
      <c r="G1810" t="s">
        <v>344</v>
      </c>
      <c r="H1810">
        <v>28545</v>
      </c>
      <c r="I1810" t="s">
        <v>5674</v>
      </c>
      <c r="J1810" t="s">
        <v>5675</v>
      </c>
      <c r="K1810" t="s">
        <v>5674</v>
      </c>
      <c r="L1810">
        <v>20010528</v>
      </c>
      <c r="M1810" t="s">
        <v>5721</v>
      </c>
      <c r="N1810">
        <v>235075</v>
      </c>
      <c r="P1810">
        <v>3</v>
      </c>
      <c r="Q1810" t="s">
        <v>348</v>
      </c>
      <c r="S1810" t="s">
        <v>541</v>
      </c>
      <c r="X1810" t="s">
        <v>350</v>
      </c>
      <c r="Z1810" t="s">
        <v>351</v>
      </c>
    </row>
    <row r="1811" spans="1:26">
      <c r="A1811" t="s">
        <v>5724</v>
      </c>
      <c r="B1811">
        <v>90325827</v>
      </c>
      <c r="C1811" t="s">
        <v>5722</v>
      </c>
      <c r="D1811" t="s">
        <v>5723</v>
      </c>
      <c r="E1811" t="s">
        <v>343</v>
      </c>
      <c r="F1811">
        <v>23</v>
      </c>
      <c r="G1811" t="s">
        <v>344</v>
      </c>
      <c r="H1811">
        <v>28545</v>
      </c>
      <c r="I1811" t="s">
        <v>5674</v>
      </c>
      <c r="J1811" t="s">
        <v>5675</v>
      </c>
      <c r="K1811" t="s">
        <v>5674</v>
      </c>
      <c r="L1811">
        <v>20021214</v>
      </c>
      <c r="M1811" t="s">
        <v>5724</v>
      </c>
      <c r="N1811">
        <v>235075</v>
      </c>
      <c r="P1811">
        <v>2</v>
      </c>
      <c r="Q1811" t="s">
        <v>348</v>
      </c>
      <c r="S1811" t="s">
        <v>541</v>
      </c>
      <c r="X1811" t="s">
        <v>350</v>
      </c>
      <c r="Z1811" t="s">
        <v>351</v>
      </c>
    </row>
    <row r="1812" spans="1:26">
      <c r="A1812" t="s">
        <v>5727</v>
      </c>
      <c r="B1812">
        <v>82862733</v>
      </c>
      <c r="C1812" t="s">
        <v>5725</v>
      </c>
      <c r="D1812" t="s">
        <v>5726</v>
      </c>
      <c r="E1812" t="s">
        <v>343</v>
      </c>
      <c r="F1812">
        <v>23</v>
      </c>
      <c r="G1812" t="s">
        <v>344</v>
      </c>
      <c r="H1812">
        <v>28545</v>
      </c>
      <c r="I1812" t="s">
        <v>5674</v>
      </c>
      <c r="J1812" t="s">
        <v>5675</v>
      </c>
      <c r="K1812" t="s">
        <v>5674</v>
      </c>
      <c r="L1812">
        <v>20011213</v>
      </c>
      <c r="M1812" t="s">
        <v>5727</v>
      </c>
      <c r="N1812">
        <v>235075</v>
      </c>
      <c r="P1812">
        <v>3</v>
      </c>
      <c r="Q1812" t="s">
        <v>348</v>
      </c>
      <c r="S1812" t="s">
        <v>541</v>
      </c>
      <c r="X1812" t="s">
        <v>350</v>
      </c>
      <c r="Z1812" t="s">
        <v>351</v>
      </c>
    </row>
    <row r="1813" spans="1:26">
      <c r="A1813" t="s">
        <v>5730</v>
      </c>
      <c r="B1813">
        <v>82862430</v>
      </c>
      <c r="C1813" t="s">
        <v>5728</v>
      </c>
      <c r="D1813" t="s">
        <v>5729</v>
      </c>
      <c r="E1813" t="s">
        <v>343</v>
      </c>
      <c r="F1813">
        <v>23</v>
      </c>
      <c r="G1813" t="s">
        <v>344</v>
      </c>
      <c r="H1813">
        <v>28545</v>
      </c>
      <c r="I1813" t="s">
        <v>5674</v>
      </c>
      <c r="J1813" t="s">
        <v>5675</v>
      </c>
      <c r="K1813" t="s">
        <v>5674</v>
      </c>
      <c r="L1813">
        <v>20010423</v>
      </c>
      <c r="M1813" t="s">
        <v>5730</v>
      </c>
      <c r="N1813">
        <v>235075</v>
      </c>
      <c r="P1813">
        <v>3</v>
      </c>
      <c r="Q1813" t="s">
        <v>348</v>
      </c>
      <c r="S1813" t="s">
        <v>541</v>
      </c>
      <c r="X1813" t="s">
        <v>350</v>
      </c>
      <c r="Z1813" t="s">
        <v>351</v>
      </c>
    </row>
    <row r="1814" spans="1:26">
      <c r="A1814" t="s">
        <v>5736</v>
      </c>
      <c r="B1814">
        <v>88282533</v>
      </c>
      <c r="C1814" t="s">
        <v>5731</v>
      </c>
      <c r="D1814" t="s">
        <v>5732</v>
      </c>
      <c r="E1814" t="s">
        <v>343</v>
      </c>
      <c r="F1814">
        <v>23</v>
      </c>
      <c r="G1814" t="s">
        <v>344</v>
      </c>
      <c r="H1814">
        <v>26409</v>
      </c>
      <c r="I1814" t="s">
        <v>5733</v>
      </c>
      <c r="J1814" t="s">
        <v>5734</v>
      </c>
      <c r="K1814" t="s">
        <v>5735</v>
      </c>
      <c r="L1814">
        <v>20030202</v>
      </c>
      <c r="M1814" t="s">
        <v>5736</v>
      </c>
      <c r="N1814">
        <v>235422</v>
      </c>
      <c r="P1814">
        <v>2</v>
      </c>
      <c r="Q1814" t="s">
        <v>348</v>
      </c>
      <c r="S1814" t="s">
        <v>541</v>
      </c>
      <c r="X1814" t="s">
        <v>350</v>
      </c>
      <c r="Z1814" t="s">
        <v>351</v>
      </c>
    </row>
    <row r="1815" spans="1:26">
      <c r="A1815" t="s">
        <v>5739</v>
      </c>
      <c r="B1815">
        <v>96873841</v>
      </c>
      <c r="C1815" t="s">
        <v>5737</v>
      </c>
      <c r="D1815" t="s">
        <v>5738</v>
      </c>
      <c r="E1815" t="s">
        <v>343</v>
      </c>
      <c r="F1815">
        <v>23</v>
      </c>
      <c r="G1815" t="s">
        <v>344</v>
      </c>
      <c r="H1815">
        <v>26409</v>
      </c>
      <c r="I1815" t="s">
        <v>5733</v>
      </c>
      <c r="J1815" t="s">
        <v>5734</v>
      </c>
      <c r="K1815" t="s">
        <v>5735</v>
      </c>
      <c r="L1815">
        <v>20020409</v>
      </c>
      <c r="M1815" t="s">
        <v>5739</v>
      </c>
      <c r="N1815">
        <v>235422</v>
      </c>
      <c r="P1815">
        <v>2</v>
      </c>
      <c r="Q1815" t="s">
        <v>348</v>
      </c>
      <c r="S1815" t="s">
        <v>541</v>
      </c>
      <c r="X1815" t="s">
        <v>350</v>
      </c>
      <c r="Z1815" t="s">
        <v>351</v>
      </c>
    </row>
    <row r="1816" spans="1:26">
      <c r="A1816" t="s">
        <v>5742</v>
      </c>
      <c r="B1816">
        <v>82200921</v>
      </c>
      <c r="C1816" t="s">
        <v>5740</v>
      </c>
      <c r="D1816" t="s">
        <v>5741</v>
      </c>
      <c r="E1816" t="s">
        <v>343</v>
      </c>
      <c r="F1816">
        <v>23</v>
      </c>
      <c r="G1816" t="s">
        <v>344</v>
      </c>
      <c r="H1816">
        <v>26409</v>
      </c>
      <c r="I1816" t="s">
        <v>5733</v>
      </c>
      <c r="J1816" t="s">
        <v>5734</v>
      </c>
      <c r="K1816" t="s">
        <v>5735</v>
      </c>
      <c r="L1816">
        <v>20020213</v>
      </c>
      <c r="M1816" t="s">
        <v>5742</v>
      </c>
      <c r="N1816">
        <v>235422</v>
      </c>
      <c r="P1816">
        <v>3</v>
      </c>
      <c r="Q1816" t="s">
        <v>348</v>
      </c>
      <c r="S1816" t="s">
        <v>541</v>
      </c>
      <c r="X1816" t="s">
        <v>350</v>
      </c>
      <c r="Z1816" t="s">
        <v>351</v>
      </c>
    </row>
    <row r="1817" spans="1:26">
      <c r="A1817" t="s">
        <v>5745</v>
      </c>
      <c r="B1817">
        <v>82201013</v>
      </c>
      <c r="C1817" t="s">
        <v>5743</v>
      </c>
      <c r="D1817" t="s">
        <v>5744</v>
      </c>
      <c r="E1817" t="s">
        <v>343</v>
      </c>
      <c r="F1817">
        <v>23</v>
      </c>
      <c r="G1817" t="s">
        <v>344</v>
      </c>
      <c r="H1817">
        <v>26409</v>
      </c>
      <c r="I1817" t="s">
        <v>5733</v>
      </c>
      <c r="J1817" t="s">
        <v>5734</v>
      </c>
      <c r="K1817" t="s">
        <v>5735</v>
      </c>
      <c r="L1817">
        <v>20010616</v>
      </c>
      <c r="M1817" t="s">
        <v>5745</v>
      </c>
      <c r="N1817">
        <v>235422</v>
      </c>
      <c r="P1817">
        <v>3</v>
      </c>
      <c r="Q1817" t="s">
        <v>348</v>
      </c>
      <c r="S1817" t="s">
        <v>541</v>
      </c>
      <c r="X1817" t="s">
        <v>350</v>
      </c>
      <c r="Z1817" t="s">
        <v>351</v>
      </c>
    </row>
    <row r="1818" spans="1:26">
      <c r="A1818" t="s">
        <v>5748</v>
      </c>
      <c r="B1818">
        <v>82201619</v>
      </c>
      <c r="C1818" t="s">
        <v>5746</v>
      </c>
      <c r="D1818" t="s">
        <v>5747</v>
      </c>
      <c r="E1818" t="s">
        <v>343</v>
      </c>
      <c r="F1818">
        <v>23</v>
      </c>
      <c r="G1818" t="s">
        <v>344</v>
      </c>
      <c r="H1818">
        <v>26409</v>
      </c>
      <c r="I1818" t="s">
        <v>5733</v>
      </c>
      <c r="J1818" t="s">
        <v>5734</v>
      </c>
      <c r="K1818" t="s">
        <v>5735</v>
      </c>
      <c r="L1818">
        <v>20011005</v>
      </c>
      <c r="M1818" t="s">
        <v>5748</v>
      </c>
      <c r="N1818">
        <v>235422</v>
      </c>
      <c r="P1818">
        <v>3</v>
      </c>
      <c r="Q1818" t="s">
        <v>348</v>
      </c>
      <c r="S1818" t="s">
        <v>541</v>
      </c>
      <c r="X1818" t="s">
        <v>350</v>
      </c>
      <c r="Z1818" t="s">
        <v>351</v>
      </c>
    </row>
    <row r="1819" spans="1:26">
      <c r="A1819" t="s">
        <v>5751</v>
      </c>
      <c r="B1819">
        <v>88283938</v>
      </c>
      <c r="C1819" t="s">
        <v>5749</v>
      </c>
      <c r="D1819" t="s">
        <v>5750</v>
      </c>
      <c r="E1819" t="s">
        <v>343</v>
      </c>
      <c r="F1819">
        <v>23</v>
      </c>
      <c r="G1819" t="s">
        <v>344</v>
      </c>
      <c r="H1819">
        <v>26409</v>
      </c>
      <c r="I1819" t="s">
        <v>5733</v>
      </c>
      <c r="J1819" t="s">
        <v>5734</v>
      </c>
      <c r="K1819" t="s">
        <v>5735</v>
      </c>
      <c r="L1819">
        <v>20011027</v>
      </c>
      <c r="M1819" t="s">
        <v>5751</v>
      </c>
      <c r="N1819">
        <v>235422</v>
      </c>
      <c r="P1819">
        <v>3</v>
      </c>
      <c r="Q1819" t="s">
        <v>348</v>
      </c>
      <c r="S1819" t="s">
        <v>541</v>
      </c>
      <c r="X1819" t="s">
        <v>350</v>
      </c>
      <c r="Z1819" t="s">
        <v>351</v>
      </c>
    </row>
    <row r="1820" spans="1:26">
      <c r="A1820" t="s">
        <v>5754</v>
      </c>
      <c r="B1820">
        <v>82201821</v>
      </c>
      <c r="C1820" t="s">
        <v>5752</v>
      </c>
      <c r="D1820" t="s">
        <v>5753</v>
      </c>
      <c r="E1820" t="s">
        <v>343</v>
      </c>
      <c r="F1820">
        <v>23</v>
      </c>
      <c r="G1820" t="s">
        <v>344</v>
      </c>
      <c r="H1820">
        <v>26409</v>
      </c>
      <c r="I1820" t="s">
        <v>5733</v>
      </c>
      <c r="J1820" t="s">
        <v>5734</v>
      </c>
      <c r="K1820" t="s">
        <v>5735</v>
      </c>
      <c r="L1820">
        <v>20010924</v>
      </c>
      <c r="M1820" t="s">
        <v>5754</v>
      </c>
      <c r="N1820">
        <v>235422</v>
      </c>
      <c r="P1820">
        <v>3</v>
      </c>
      <c r="Q1820" t="s">
        <v>348</v>
      </c>
      <c r="S1820" t="s">
        <v>541</v>
      </c>
      <c r="X1820" t="s">
        <v>350</v>
      </c>
      <c r="Z1820" t="s">
        <v>351</v>
      </c>
    </row>
    <row r="1821" spans="1:26">
      <c r="A1821" t="s">
        <v>5757</v>
      </c>
      <c r="B1821">
        <v>88283635</v>
      </c>
      <c r="C1821" t="s">
        <v>5755</v>
      </c>
      <c r="D1821" t="s">
        <v>5756</v>
      </c>
      <c r="E1821" t="s">
        <v>343</v>
      </c>
      <c r="F1821">
        <v>23</v>
      </c>
      <c r="G1821" t="s">
        <v>344</v>
      </c>
      <c r="H1821">
        <v>26409</v>
      </c>
      <c r="I1821" t="s">
        <v>5733</v>
      </c>
      <c r="J1821" t="s">
        <v>5734</v>
      </c>
      <c r="K1821" t="s">
        <v>5735</v>
      </c>
      <c r="L1821">
        <v>20020417</v>
      </c>
      <c r="M1821" t="s">
        <v>5757</v>
      </c>
      <c r="N1821">
        <v>235422</v>
      </c>
      <c r="P1821">
        <v>2</v>
      </c>
      <c r="Q1821" t="s">
        <v>348</v>
      </c>
      <c r="S1821" t="s">
        <v>541</v>
      </c>
      <c r="X1821" t="s">
        <v>350</v>
      </c>
      <c r="Z1821" t="s">
        <v>351</v>
      </c>
    </row>
    <row r="1822" spans="1:26">
      <c r="A1822" t="s">
        <v>5760</v>
      </c>
      <c r="B1822">
        <v>82202014</v>
      </c>
      <c r="C1822" t="s">
        <v>5758</v>
      </c>
      <c r="D1822" t="s">
        <v>5759</v>
      </c>
      <c r="E1822" t="s">
        <v>343</v>
      </c>
      <c r="F1822">
        <v>23</v>
      </c>
      <c r="G1822" t="s">
        <v>344</v>
      </c>
      <c r="H1822">
        <v>26409</v>
      </c>
      <c r="I1822" t="s">
        <v>5733</v>
      </c>
      <c r="J1822" t="s">
        <v>5734</v>
      </c>
      <c r="K1822" t="s">
        <v>5735</v>
      </c>
      <c r="L1822">
        <v>20020206</v>
      </c>
      <c r="M1822" t="s">
        <v>5760</v>
      </c>
      <c r="N1822">
        <v>235422</v>
      </c>
      <c r="P1822">
        <v>3</v>
      </c>
      <c r="Q1822" t="s">
        <v>348</v>
      </c>
      <c r="S1822" t="s">
        <v>541</v>
      </c>
      <c r="X1822" t="s">
        <v>350</v>
      </c>
      <c r="Z1822" t="s">
        <v>351</v>
      </c>
    </row>
    <row r="1823" spans="1:26">
      <c r="A1823" t="s">
        <v>5763</v>
      </c>
      <c r="B1823">
        <v>88282735</v>
      </c>
      <c r="C1823" t="s">
        <v>5761</v>
      </c>
      <c r="D1823" t="s">
        <v>5762</v>
      </c>
      <c r="E1823" t="s">
        <v>343</v>
      </c>
      <c r="F1823">
        <v>23</v>
      </c>
      <c r="G1823" t="s">
        <v>344</v>
      </c>
      <c r="H1823">
        <v>26409</v>
      </c>
      <c r="I1823" t="s">
        <v>5733</v>
      </c>
      <c r="J1823" t="s">
        <v>5734</v>
      </c>
      <c r="K1823" t="s">
        <v>5735</v>
      </c>
      <c r="L1823">
        <v>20030114</v>
      </c>
      <c r="M1823" t="s">
        <v>5763</v>
      </c>
      <c r="N1823">
        <v>235422</v>
      </c>
      <c r="P1823">
        <v>2</v>
      </c>
      <c r="Q1823" t="s">
        <v>348</v>
      </c>
      <c r="S1823" t="s">
        <v>541</v>
      </c>
      <c r="X1823" t="s">
        <v>350</v>
      </c>
      <c r="Z1823" t="s">
        <v>351</v>
      </c>
    </row>
    <row r="1824" spans="1:26">
      <c r="A1824" t="s">
        <v>6043</v>
      </c>
      <c r="B1824">
        <v>77418330</v>
      </c>
      <c r="C1824" t="s">
        <v>6039</v>
      </c>
      <c r="D1824" t="s">
        <v>6040</v>
      </c>
      <c r="E1824" t="s">
        <v>343</v>
      </c>
      <c r="F1824">
        <v>23</v>
      </c>
      <c r="G1824" t="s">
        <v>344</v>
      </c>
      <c r="H1824">
        <v>24286</v>
      </c>
      <c r="I1824" t="s">
        <v>6041</v>
      </c>
      <c r="J1824" t="s">
        <v>6042</v>
      </c>
      <c r="K1824" t="s">
        <v>6041</v>
      </c>
      <c r="L1824">
        <v>20020221</v>
      </c>
      <c r="M1824" t="s">
        <v>6043</v>
      </c>
      <c r="N1824">
        <v>235057</v>
      </c>
      <c r="P1824">
        <v>3</v>
      </c>
      <c r="Q1824" t="s">
        <v>348</v>
      </c>
      <c r="S1824" t="s">
        <v>541</v>
      </c>
      <c r="X1824" t="s">
        <v>350</v>
      </c>
      <c r="Z1824" t="s">
        <v>351</v>
      </c>
    </row>
    <row r="1825" spans="1:26">
      <c r="A1825" t="s">
        <v>6046</v>
      </c>
      <c r="B1825">
        <v>90080320</v>
      </c>
      <c r="C1825" t="s">
        <v>6044</v>
      </c>
      <c r="D1825" t="s">
        <v>6045</v>
      </c>
      <c r="E1825" t="s">
        <v>343</v>
      </c>
      <c r="F1825">
        <v>23</v>
      </c>
      <c r="G1825" t="s">
        <v>344</v>
      </c>
      <c r="H1825">
        <v>24286</v>
      </c>
      <c r="I1825" t="s">
        <v>6041</v>
      </c>
      <c r="J1825" t="s">
        <v>6042</v>
      </c>
      <c r="K1825" t="s">
        <v>6041</v>
      </c>
      <c r="L1825">
        <v>20020513</v>
      </c>
      <c r="M1825" t="s">
        <v>6046</v>
      </c>
      <c r="N1825">
        <v>235057</v>
      </c>
      <c r="P1825">
        <v>2</v>
      </c>
      <c r="Q1825" t="s">
        <v>348</v>
      </c>
      <c r="S1825" t="s">
        <v>541</v>
      </c>
      <c r="X1825" t="s">
        <v>350</v>
      </c>
      <c r="Z1825" t="s">
        <v>351</v>
      </c>
    </row>
    <row r="1826" spans="1:26">
      <c r="A1826" t="s">
        <v>6049</v>
      </c>
      <c r="B1826">
        <v>90079429</v>
      </c>
      <c r="C1826" t="s">
        <v>6047</v>
      </c>
      <c r="D1826" t="s">
        <v>6048</v>
      </c>
      <c r="E1826" t="s">
        <v>360</v>
      </c>
      <c r="F1826">
        <v>23</v>
      </c>
      <c r="G1826" t="s">
        <v>344</v>
      </c>
      <c r="H1826">
        <v>24286</v>
      </c>
      <c r="I1826" t="s">
        <v>6041</v>
      </c>
      <c r="J1826" t="s">
        <v>6042</v>
      </c>
      <c r="K1826" t="s">
        <v>6041</v>
      </c>
      <c r="L1826">
        <v>20020727</v>
      </c>
      <c r="M1826" t="s">
        <v>6049</v>
      </c>
      <c r="N1826">
        <v>235057</v>
      </c>
      <c r="P1826">
        <v>2</v>
      </c>
      <c r="Q1826" t="s">
        <v>348</v>
      </c>
      <c r="S1826" t="s">
        <v>541</v>
      </c>
      <c r="X1826" t="s">
        <v>350</v>
      </c>
      <c r="Z1826" t="s">
        <v>351</v>
      </c>
    </row>
    <row r="1827" spans="1:26">
      <c r="A1827" t="s">
        <v>6052</v>
      </c>
      <c r="B1827">
        <v>77418532</v>
      </c>
      <c r="C1827" t="s">
        <v>6050</v>
      </c>
      <c r="D1827" t="s">
        <v>6051</v>
      </c>
      <c r="E1827" t="s">
        <v>343</v>
      </c>
      <c r="F1827">
        <v>23</v>
      </c>
      <c r="G1827" t="s">
        <v>344</v>
      </c>
      <c r="H1827">
        <v>24286</v>
      </c>
      <c r="I1827" t="s">
        <v>6041</v>
      </c>
      <c r="J1827" t="s">
        <v>6042</v>
      </c>
      <c r="K1827" t="s">
        <v>6041</v>
      </c>
      <c r="L1827">
        <v>20011204</v>
      </c>
      <c r="M1827" t="s">
        <v>6052</v>
      </c>
      <c r="N1827">
        <v>235057</v>
      </c>
      <c r="P1827">
        <v>3</v>
      </c>
      <c r="Q1827" t="s">
        <v>348</v>
      </c>
      <c r="S1827" t="s">
        <v>541</v>
      </c>
      <c r="X1827" t="s">
        <v>350</v>
      </c>
      <c r="Z1827" t="s">
        <v>351</v>
      </c>
    </row>
    <row r="1828" spans="1:26">
      <c r="A1828" t="s">
        <v>6055</v>
      </c>
      <c r="B1828">
        <v>90080421</v>
      </c>
      <c r="C1828" t="s">
        <v>6053</v>
      </c>
      <c r="D1828" t="s">
        <v>6054</v>
      </c>
      <c r="E1828" t="s">
        <v>343</v>
      </c>
      <c r="F1828">
        <v>23</v>
      </c>
      <c r="G1828" t="s">
        <v>344</v>
      </c>
      <c r="H1828">
        <v>24286</v>
      </c>
      <c r="I1828" t="s">
        <v>6041</v>
      </c>
      <c r="J1828" t="s">
        <v>6042</v>
      </c>
      <c r="K1828" t="s">
        <v>6041</v>
      </c>
      <c r="L1828">
        <v>20020809</v>
      </c>
      <c r="M1828" t="s">
        <v>6055</v>
      </c>
      <c r="N1828">
        <v>235057</v>
      </c>
      <c r="P1828">
        <v>2</v>
      </c>
      <c r="Q1828" t="s">
        <v>348</v>
      </c>
      <c r="S1828" t="s">
        <v>541</v>
      </c>
      <c r="X1828" t="s">
        <v>350</v>
      </c>
      <c r="Z1828" t="s">
        <v>351</v>
      </c>
    </row>
    <row r="1829" spans="1:26">
      <c r="A1829" t="s">
        <v>6058</v>
      </c>
      <c r="B1829">
        <v>90080522</v>
      </c>
      <c r="C1829" t="s">
        <v>6056</v>
      </c>
      <c r="D1829" t="s">
        <v>6057</v>
      </c>
      <c r="E1829" t="s">
        <v>343</v>
      </c>
      <c r="F1829">
        <v>23</v>
      </c>
      <c r="G1829" t="s">
        <v>344</v>
      </c>
      <c r="H1829">
        <v>24286</v>
      </c>
      <c r="I1829" t="s">
        <v>6041</v>
      </c>
      <c r="J1829" t="s">
        <v>6042</v>
      </c>
      <c r="K1829" t="s">
        <v>6041</v>
      </c>
      <c r="L1829">
        <v>20021010</v>
      </c>
      <c r="M1829" t="s">
        <v>6058</v>
      </c>
      <c r="N1829">
        <v>235057</v>
      </c>
      <c r="P1829">
        <v>2</v>
      </c>
      <c r="Q1829" t="s">
        <v>348</v>
      </c>
      <c r="S1829" t="s">
        <v>541</v>
      </c>
      <c r="X1829" t="s">
        <v>350</v>
      </c>
      <c r="Z1829" t="s">
        <v>351</v>
      </c>
    </row>
    <row r="1830" spans="1:26">
      <c r="A1830" t="s">
        <v>6061</v>
      </c>
      <c r="B1830">
        <v>90082019</v>
      </c>
      <c r="C1830" t="s">
        <v>6059</v>
      </c>
      <c r="D1830" t="s">
        <v>6060</v>
      </c>
      <c r="E1830" t="s">
        <v>343</v>
      </c>
      <c r="F1830">
        <v>23</v>
      </c>
      <c r="G1830" t="s">
        <v>344</v>
      </c>
      <c r="H1830">
        <v>24286</v>
      </c>
      <c r="I1830" t="s">
        <v>6041</v>
      </c>
      <c r="J1830" t="s">
        <v>6042</v>
      </c>
      <c r="K1830" t="s">
        <v>6041</v>
      </c>
      <c r="L1830">
        <v>20020624</v>
      </c>
      <c r="M1830" t="s">
        <v>6061</v>
      </c>
      <c r="N1830">
        <v>235057</v>
      </c>
      <c r="P1830">
        <v>2</v>
      </c>
      <c r="Q1830" t="s">
        <v>348</v>
      </c>
      <c r="S1830" t="s">
        <v>541</v>
      </c>
      <c r="X1830" t="s">
        <v>350</v>
      </c>
      <c r="Z1830" t="s">
        <v>351</v>
      </c>
    </row>
    <row r="1831" spans="1:26">
      <c r="A1831" t="s">
        <v>6064</v>
      </c>
      <c r="B1831">
        <v>90079530</v>
      </c>
      <c r="C1831" t="s">
        <v>6062</v>
      </c>
      <c r="D1831" t="s">
        <v>6063</v>
      </c>
      <c r="E1831" t="s">
        <v>343</v>
      </c>
      <c r="F1831">
        <v>23</v>
      </c>
      <c r="G1831" t="s">
        <v>344</v>
      </c>
      <c r="H1831">
        <v>24286</v>
      </c>
      <c r="I1831" t="s">
        <v>6041</v>
      </c>
      <c r="J1831" t="s">
        <v>6042</v>
      </c>
      <c r="K1831" t="s">
        <v>6041</v>
      </c>
      <c r="L1831">
        <v>20020829</v>
      </c>
      <c r="M1831" t="s">
        <v>6064</v>
      </c>
      <c r="N1831">
        <v>235057</v>
      </c>
      <c r="P1831">
        <v>2</v>
      </c>
      <c r="Q1831" t="s">
        <v>348</v>
      </c>
      <c r="S1831" t="s">
        <v>541</v>
      </c>
      <c r="X1831" t="s">
        <v>350</v>
      </c>
      <c r="Z1831" t="s">
        <v>351</v>
      </c>
    </row>
    <row r="1832" spans="1:26">
      <c r="A1832" t="s">
        <v>6067</v>
      </c>
      <c r="B1832">
        <v>77416732</v>
      </c>
      <c r="C1832" t="s">
        <v>6065</v>
      </c>
      <c r="D1832" t="s">
        <v>6066</v>
      </c>
      <c r="E1832" t="s">
        <v>360</v>
      </c>
      <c r="F1832">
        <v>23</v>
      </c>
      <c r="G1832" t="s">
        <v>344</v>
      </c>
      <c r="H1832">
        <v>24286</v>
      </c>
      <c r="I1832" t="s">
        <v>6041</v>
      </c>
      <c r="J1832" t="s">
        <v>6042</v>
      </c>
      <c r="K1832" t="s">
        <v>6041</v>
      </c>
      <c r="L1832">
        <v>20010509</v>
      </c>
      <c r="M1832" t="s">
        <v>6067</v>
      </c>
      <c r="N1832">
        <v>235057</v>
      </c>
      <c r="P1832">
        <v>3</v>
      </c>
      <c r="Q1832" t="s">
        <v>348</v>
      </c>
      <c r="S1832" t="s">
        <v>541</v>
      </c>
      <c r="X1832" t="s">
        <v>350</v>
      </c>
      <c r="Z1832" t="s">
        <v>351</v>
      </c>
    </row>
    <row r="1833" spans="1:26">
      <c r="A1833" t="s">
        <v>6070</v>
      </c>
      <c r="B1833">
        <v>90078428</v>
      </c>
      <c r="C1833" t="s">
        <v>6068</v>
      </c>
      <c r="D1833" t="s">
        <v>6069</v>
      </c>
      <c r="E1833" t="s">
        <v>360</v>
      </c>
      <c r="F1833">
        <v>23</v>
      </c>
      <c r="G1833" t="s">
        <v>344</v>
      </c>
      <c r="H1833">
        <v>24286</v>
      </c>
      <c r="I1833" t="s">
        <v>6041</v>
      </c>
      <c r="J1833" t="s">
        <v>6042</v>
      </c>
      <c r="K1833" t="s">
        <v>6041</v>
      </c>
      <c r="L1833">
        <v>20021218</v>
      </c>
      <c r="M1833" t="s">
        <v>6070</v>
      </c>
      <c r="N1833">
        <v>235057</v>
      </c>
      <c r="P1833">
        <v>2</v>
      </c>
      <c r="Q1833" t="s">
        <v>348</v>
      </c>
      <c r="S1833" t="s">
        <v>541</v>
      </c>
      <c r="X1833" t="s">
        <v>350</v>
      </c>
      <c r="Z1833" t="s">
        <v>351</v>
      </c>
    </row>
    <row r="1834" spans="1:26">
      <c r="A1834" t="s">
        <v>6073</v>
      </c>
      <c r="B1834">
        <v>90081422</v>
      </c>
      <c r="C1834" t="s">
        <v>6071</v>
      </c>
      <c r="D1834" t="s">
        <v>6072</v>
      </c>
      <c r="E1834" t="s">
        <v>343</v>
      </c>
      <c r="F1834">
        <v>23</v>
      </c>
      <c r="G1834" t="s">
        <v>344</v>
      </c>
      <c r="H1834">
        <v>24286</v>
      </c>
      <c r="I1834" t="s">
        <v>6041</v>
      </c>
      <c r="J1834" t="s">
        <v>6042</v>
      </c>
      <c r="K1834" t="s">
        <v>6041</v>
      </c>
      <c r="L1834">
        <v>20020711</v>
      </c>
      <c r="M1834" t="s">
        <v>6073</v>
      </c>
      <c r="N1834">
        <v>235057</v>
      </c>
      <c r="P1834">
        <v>2</v>
      </c>
      <c r="Q1834" t="s">
        <v>348</v>
      </c>
      <c r="S1834" t="s">
        <v>541</v>
      </c>
      <c r="X1834" t="s">
        <v>350</v>
      </c>
      <c r="Z1834" t="s">
        <v>351</v>
      </c>
    </row>
    <row r="1835" spans="1:26">
      <c r="A1835" t="s">
        <v>6076</v>
      </c>
      <c r="B1835">
        <v>77417733</v>
      </c>
      <c r="C1835" t="s">
        <v>6074</v>
      </c>
      <c r="D1835" t="s">
        <v>6075</v>
      </c>
      <c r="E1835" t="s">
        <v>343</v>
      </c>
      <c r="F1835">
        <v>23</v>
      </c>
      <c r="G1835" t="s">
        <v>344</v>
      </c>
      <c r="H1835">
        <v>24286</v>
      </c>
      <c r="I1835" t="s">
        <v>6041</v>
      </c>
      <c r="J1835" t="s">
        <v>6042</v>
      </c>
      <c r="K1835" t="s">
        <v>6041</v>
      </c>
      <c r="L1835">
        <v>20010731</v>
      </c>
      <c r="M1835" t="s">
        <v>6076</v>
      </c>
      <c r="N1835">
        <v>235057</v>
      </c>
      <c r="P1835">
        <v>3</v>
      </c>
      <c r="Q1835" t="s">
        <v>348</v>
      </c>
      <c r="S1835" t="s">
        <v>541</v>
      </c>
      <c r="X1835" t="s">
        <v>350</v>
      </c>
      <c r="Z1835" t="s">
        <v>351</v>
      </c>
    </row>
    <row r="1836" spans="1:26">
      <c r="A1836" t="s">
        <v>6079</v>
      </c>
      <c r="B1836">
        <v>77417430</v>
      </c>
      <c r="C1836" t="s">
        <v>6077</v>
      </c>
      <c r="D1836" t="s">
        <v>6078</v>
      </c>
      <c r="E1836" t="s">
        <v>343</v>
      </c>
      <c r="F1836">
        <v>23</v>
      </c>
      <c r="G1836" t="s">
        <v>344</v>
      </c>
      <c r="H1836">
        <v>24286</v>
      </c>
      <c r="I1836" t="s">
        <v>6041</v>
      </c>
      <c r="J1836" t="s">
        <v>6042</v>
      </c>
      <c r="K1836" t="s">
        <v>6041</v>
      </c>
      <c r="L1836">
        <v>20010621</v>
      </c>
      <c r="M1836" t="s">
        <v>6079</v>
      </c>
      <c r="N1836">
        <v>235057</v>
      </c>
      <c r="P1836">
        <v>3</v>
      </c>
      <c r="Q1836" t="s">
        <v>348</v>
      </c>
      <c r="S1836" t="s">
        <v>541</v>
      </c>
      <c r="X1836" t="s">
        <v>350</v>
      </c>
      <c r="Z1836" t="s">
        <v>351</v>
      </c>
    </row>
    <row r="1837" spans="1:26">
      <c r="A1837" t="s">
        <v>6082</v>
      </c>
      <c r="B1837">
        <v>90082120</v>
      </c>
      <c r="C1837" t="s">
        <v>6080</v>
      </c>
      <c r="D1837" t="s">
        <v>6081</v>
      </c>
      <c r="E1837" t="s">
        <v>343</v>
      </c>
      <c r="F1837">
        <v>23</v>
      </c>
      <c r="G1837" t="s">
        <v>344</v>
      </c>
      <c r="H1837">
        <v>24286</v>
      </c>
      <c r="I1837" t="s">
        <v>6041</v>
      </c>
      <c r="J1837" t="s">
        <v>6042</v>
      </c>
      <c r="K1837" t="s">
        <v>6041</v>
      </c>
      <c r="L1837">
        <v>20030218</v>
      </c>
      <c r="M1837" t="s">
        <v>6082</v>
      </c>
      <c r="N1837">
        <v>235057</v>
      </c>
      <c r="P1837">
        <v>2</v>
      </c>
      <c r="Q1837" t="s">
        <v>348</v>
      </c>
      <c r="S1837" t="s">
        <v>541</v>
      </c>
      <c r="X1837" t="s">
        <v>350</v>
      </c>
      <c r="Z1837" t="s">
        <v>351</v>
      </c>
    </row>
    <row r="1838" spans="1:26">
      <c r="A1838" t="s">
        <v>6085</v>
      </c>
      <c r="B1838">
        <v>90082221</v>
      </c>
      <c r="C1838" t="s">
        <v>6083</v>
      </c>
      <c r="D1838" t="s">
        <v>6084</v>
      </c>
      <c r="E1838" t="s">
        <v>343</v>
      </c>
      <c r="F1838">
        <v>23</v>
      </c>
      <c r="G1838" t="s">
        <v>344</v>
      </c>
      <c r="H1838">
        <v>24286</v>
      </c>
      <c r="I1838" t="s">
        <v>6041</v>
      </c>
      <c r="J1838" t="s">
        <v>6042</v>
      </c>
      <c r="K1838" t="s">
        <v>6041</v>
      </c>
      <c r="L1838">
        <v>20021203</v>
      </c>
      <c r="M1838" t="s">
        <v>6085</v>
      </c>
      <c r="N1838">
        <v>235057</v>
      </c>
      <c r="P1838">
        <v>2</v>
      </c>
      <c r="Q1838" t="s">
        <v>348</v>
      </c>
      <c r="S1838" t="s">
        <v>541</v>
      </c>
      <c r="X1838" t="s">
        <v>350</v>
      </c>
      <c r="Z1838" t="s">
        <v>351</v>
      </c>
    </row>
    <row r="1839" spans="1:26">
      <c r="A1839" t="s">
        <v>6088</v>
      </c>
      <c r="B1839">
        <v>90078529</v>
      </c>
      <c r="C1839" t="s">
        <v>6086</v>
      </c>
      <c r="D1839" t="s">
        <v>6087</v>
      </c>
      <c r="E1839" t="s">
        <v>360</v>
      </c>
      <c r="F1839">
        <v>23</v>
      </c>
      <c r="G1839" t="s">
        <v>344</v>
      </c>
      <c r="H1839">
        <v>24286</v>
      </c>
      <c r="I1839" t="s">
        <v>6041</v>
      </c>
      <c r="J1839" t="s">
        <v>6042</v>
      </c>
      <c r="K1839" t="s">
        <v>6041</v>
      </c>
      <c r="L1839">
        <v>20020922</v>
      </c>
      <c r="M1839" t="s">
        <v>6088</v>
      </c>
      <c r="N1839">
        <v>235057</v>
      </c>
      <c r="P1839">
        <v>2</v>
      </c>
      <c r="Q1839" t="s">
        <v>348</v>
      </c>
      <c r="S1839" t="s">
        <v>541</v>
      </c>
      <c r="X1839" t="s">
        <v>350</v>
      </c>
      <c r="Z1839" t="s">
        <v>351</v>
      </c>
    </row>
    <row r="1840" spans="1:26">
      <c r="A1840" t="s">
        <v>6091</v>
      </c>
      <c r="B1840">
        <v>90079025</v>
      </c>
      <c r="C1840" t="s">
        <v>6089</v>
      </c>
      <c r="D1840" t="s">
        <v>6090</v>
      </c>
      <c r="E1840" t="s">
        <v>360</v>
      </c>
      <c r="F1840">
        <v>23</v>
      </c>
      <c r="G1840" t="s">
        <v>344</v>
      </c>
      <c r="H1840">
        <v>24286</v>
      </c>
      <c r="I1840" t="s">
        <v>6041</v>
      </c>
      <c r="J1840" t="s">
        <v>6042</v>
      </c>
      <c r="K1840" t="s">
        <v>6041</v>
      </c>
      <c r="L1840">
        <v>20030127</v>
      </c>
      <c r="M1840" t="s">
        <v>6091</v>
      </c>
      <c r="N1840">
        <v>235057</v>
      </c>
      <c r="P1840">
        <v>2</v>
      </c>
      <c r="Q1840" t="s">
        <v>348</v>
      </c>
      <c r="S1840" t="s">
        <v>541</v>
      </c>
      <c r="X1840" t="s">
        <v>350</v>
      </c>
      <c r="Z1840" t="s">
        <v>351</v>
      </c>
    </row>
    <row r="1841" spans="1:26">
      <c r="A1841" t="s">
        <v>6094</v>
      </c>
      <c r="B1841">
        <v>77417834</v>
      </c>
      <c r="C1841" t="s">
        <v>6092</v>
      </c>
      <c r="D1841" t="s">
        <v>6093</v>
      </c>
      <c r="E1841" t="s">
        <v>343</v>
      </c>
      <c r="F1841">
        <v>23</v>
      </c>
      <c r="G1841" t="s">
        <v>344</v>
      </c>
      <c r="H1841">
        <v>24286</v>
      </c>
      <c r="I1841" t="s">
        <v>6041</v>
      </c>
      <c r="J1841" t="s">
        <v>6042</v>
      </c>
      <c r="K1841" t="s">
        <v>6041</v>
      </c>
      <c r="L1841">
        <v>20010406</v>
      </c>
      <c r="M1841" t="s">
        <v>6094</v>
      </c>
      <c r="N1841">
        <v>235057</v>
      </c>
      <c r="P1841">
        <v>3</v>
      </c>
      <c r="Q1841" t="s">
        <v>348</v>
      </c>
      <c r="S1841" t="s">
        <v>541</v>
      </c>
      <c r="X1841" t="s">
        <v>350</v>
      </c>
      <c r="Z1841" t="s">
        <v>351</v>
      </c>
    </row>
    <row r="1842" spans="1:26">
      <c r="A1842" t="s">
        <v>6097</v>
      </c>
      <c r="B1842">
        <v>77418936</v>
      </c>
      <c r="C1842" t="s">
        <v>6095</v>
      </c>
      <c r="D1842" t="s">
        <v>6096</v>
      </c>
      <c r="E1842" t="s">
        <v>343</v>
      </c>
      <c r="F1842">
        <v>23</v>
      </c>
      <c r="G1842" t="s">
        <v>344</v>
      </c>
      <c r="H1842">
        <v>24286</v>
      </c>
      <c r="I1842" t="s">
        <v>6041</v>
      </c>
      <c r="J1842" t="s">
        <v>6042</v>
      </c>
      <c r="K1842" t="s">
        <v>6041</v>
      </c>
      <c r="L1842">
        <v>20010806</v>
      </c>
      <c r="M1842" t="s">
        <v>6097</v>
      </c>
      <c r="N1842">
        <v>235057</v>
      </c>
      <c r="P1842">
        <v>3</v>
      </c>
      <c r="Q1842" t="s">
        <v>348</v>
      </c>
      <c r="S1842" t="s">
        <v>541</v>
      </c>
      <c r="X1842" t="s">
        <v>350</v>
      </c>
      <c r="Z1842" t="s">
        <v>351</v>
      </c>
    </row>
    <row r="1843" spans="1:26">
      <c r="A1843" t="s">
        <v>6100</v>
      </c>
      <c r="B1843">
        <v>77415832</v>
      </c>
      <c r="C1843" t="s">
        <v>6098</v>
      </c>
      <c r="D1843" t="s">
        <v>6099</v>
      </c>
      <c r="E1843" t="s">
        <v>360</v>
      </c>
      <c r="F1843">
        <v>23</v>
      </c>
      <c r="G1843" t="s">
        <v>344</v>
      </c>
      <c r="H1843">
        <v>24286</v>
      </c>
      <c r="I1843" t="s">
        <v>6041</v>
      </c>
      <c r="J1843" t="s">
        <v>6042</v>
      </c>
      <c r="K1843" t="s">
        <v>6041</v>
      </c>
      <c r="L1843">
        <v>20020108</v>
      </c>
      <c r="M1843" t="s">
        <v>6100</v>
      </c>
      <c r="N1843">
        <v>235057</v>
      </c>
      <c r="P1843">
        <v>3</v>
      </c>
      <c r="Q1843" t="s">
        <v>348</v>
      </c>
      <c r="S1843" t="s">
        <v>541</v>
      </c>
      <c r="X1843" t="s">
        <v>350</v>
      </c>
      <c r="Z1843" t="s">
        <v>351</v>
      </c>
    </row>
    <row r="1844" spans="1:26">
      <c r="A1844" t="s">
        <v>6103</v>
      </c>
      <c r="B1844">
        <v>90079328</v>
      </c>
      <c r="C1844" t="s">
        <v>6101</v>
      </c>
      <c r="D1844" t="s">
        <v>6102</v>
      </c>
      <c r="E1844" t="s">
        <v>360</v>
      </c>
      <c r="F1844">
        <v>23</v>
      </c>
      <c r="G1844" t="s">
        <v>344</v>
      </c>
      <c r="H1844">
        <v>24286</v>
      </c>
      <c r="I1844" t="s">
        <v>6041</v>
      </c>
      <c r="J1844" t="s">
        <v>6042</v>
      </c>
      <c r="K1844" t="s">
        <v>6041</v>
      </c>
      <c r="L1844">
        <v>20030324</v>
      </c>
      <c r="M1844" t="s">
        <v>6103</v>
      </c>
      <c r="N1844">
        <v>235057</v>
      </c>
      <c r="P1844">
        <v>2</v>
      </c>
      <c r="Q1844" t="s">
        <v>348</v>
      </c>
      <c r="S1844" t="s">
        <v>541</v>
      </c>
      <c r="X1844" t="s">
        <v>350</v>
      </c>
      <c r="Z1844" t="s">
        <v>351</v>
      </c>
    </row>
    <row r="1845" spans="1:26">
      <c r="A1845" t="s">
        <v>6106</v>
      </c>
      <c r="B1845">
        <v>77415933</v>
      </c>
      <c r="C1845" t="s">
        <v>6104</v>
      </c>
      <c r="D1845" t="s">
        <v>6105</v>
      </c>
      <c r="E1845" t="s">
        <v>360</v>
      </c>
      <c r="F1845">
        <v>23</v>
      </c>
      <c r="G1845" t="s">
        <v>344</v>
      </c>
      <c r="H1845">
        <v>24286</v>
      </c>
      <c r="I1845" t="s">
        <v>6041</v>
      </c>
      <c r="J1845" t="s">
        <v>6042</v>
      </c>
      <c r="K1845" t="s">
        <v>6041</v>
      </c>
      <c r="L1845">
        <v>20020121</v>
      </c>
      <c r="M1845" t="s">
        <v>6106</v>
      </c>
      <c r="N1845">
        <v>235057</v>
      </c>
      <c r="P1845">
        <v>3</v>
      </c>
      <c r="Q1845" t="s">
        <v>348</v>
      </c>
      <c r="S1845" t="s">
        <v>541</v>
      </c>
      <c r="X1845" t="s">
        <v>350</v>
      </c>
      <c r="Z1845" t="s">
        <v>351</v>
      </c>
    </row>
    <row r="1846" spans="1:26">
      <c r="A1846" t="s">
        <v>6109</v>
      </c>
      <c r="B1846">
        <v>90079934</v>
      </c>
      <c r="C1846" t="s">
        <v>6107</v>
      </c>
      <c r="D1846" t="s">
        <v>6108</v>
      </c>
      <c r="E1846" t="s">
        <v>343</v>
      </c>
      <c r="F1846">
        <v>23</v>
      </c>
      <c r="G1846" t="s">
        <v>344</v>
      </c>
      <c r="H1846">
        <v>24286</v>
      </c>
      <c r="I1846" t="s">
        <v>6041</v>
      </c>
      <c r="J1846" t="s">
        <v>6042</v>
      </c>
      <c r="K1846" t="s">
        <v>6041</v>
      </c>
      <c r="L1846">
        <v>20020512</v>
      </c>
      <c r="M1846" t="s">
        <v>6109</v>
      </c>
      <c r="N1846">
        <v>235057</v>
      </c>
      <c r="P1846">
        <v>2</v>
      </c>
      <c r="Q1846" t="s">
        <v>348</v>
      </c>
      <c r="S1846" t="s">
        <v>541</v>
      </c>
      <c r="X1846" t="s">
        <v>350</v>
      </c>
      <c r="Z1846" t="s">
        <v>351</v>
      </c>
    </row>
    <row r="1847" spans="1:26">
      <c r="A1847" t="s">
        <v>6112</v>
      </c>
      <c r="B1847">
        <v>90080825</v>
      </c>
      <c r="C1847" t="s">
        <v>6110</v>
      </c>
      <c r="D1847" t="s">
        <v>6111</v>
      </c>
      <c r="E1847" t="s">
        <v>343</v>
      </c>
      <c r="F1847">
        <v>23</v>
      </c>
      <c r="G1847" t="s">
        <v>344</v>
      </c>
      <c r="H1847">
        <v>24286</v>
      </c>
      <c r="I1847" t="s">
        <v>6041</v>
      </c>
      <c r="J1847" t="s">
        <v>6042</v>
      </c>
      <c r="K1847" t="s">
        <v>6041</v>
      </c>
      <c r="L1847">
        <v>20030201</v>
      </c>
      <c r="M1847" t="s">
        <v>6112</v>
      </c>
      <c r="N1847">
        <v>235057</v>
      </c>
      <c r="P1847">
        <v>2</v>
      </c>
      <c r="Q1847" t="s">
        <v>348</v>
      </c>
      <c r="S1847" t="s">
        <v>541</v>
      </c>
      <c r="X1847" t="s">
        <v>350</v>
      </c>
      <c r="Z1847" t="s">
        <v>351</v>
      </c>
    </row>
    <row r="1848" spans="1:26">
      <c r="A1848" t="s">
        <v>6115</v>
      </c>
      <c r="B1848">
        <v>90079631</v>
      </c>
      <c r="C1848" t="s">
        <v>6113</v>
      </c>
      <c r="D1848" t="s">
        <v>6114</v>
      </c>
      <c r="E1848" t="s">
        <v>343</v>
      </c>
      <c r="F1848">
        <v>23</v>
      </c>
      <c r="G1848" t="s">
        <v>344</v>
      </c>
      <c r="H1848">
        <v>24286</v>
      </c>
      <c r="I1848" t="s">
        <v>6041</v>
      </c>
      <c r="J1848" t="s">
        <v>6042</v>
      </c>
      <c r="K1848" t="s">
        <v>6041</v>
      </c>
      <c r="L1848">
        <v>20030308</v>
      </c>
      <c r="M1848" t="s">
        <v>6115</v>
      </c>
      <c r="N1848">
        <v>235057</v>
      </c>
      <c r="P1848">
        <v>2</v>
      </c>
      <c r="Q1848" t="s">
        <v>348</v>
      </c>
      <c r="S1848" t="s">
        <v>541</v>
      </c>
      <c r="X1848" t="s">
        <v>350</v>
      </c>
      <c r="Z1848" t="s">
        <v>351</v>
      </c>
    </row>
    <row r="1849" spans="1:26">
      <c r="A1849" t="s">
        <v>6118</v>
      </c>
      <c r="B1849">
        <v>77419028</v>
      </c>
      <c r="C1849" t="s">
        <v>6116</v>
      </c>
      <c r="D1849" t="s">
        <v>6117</v>
      </c>
      <c r="E1849" t="s">
        <v>343</v>
      </c>
      <c r="F1849">
        <v>23</v>
      </c>
      <c r="G1849" t="s">
        <v>344</v>
      </c>
      <c r="H1849">
        <v>24286</v>
      </c>
      <c r="I1849" t="s">
        <v>6041</v>
      </c>
      <c r="J1849" t="s">
        <v>6042</v>
      </c>
      <c r="K1849" t="s">
        <v>6041</v>
      </c>
      <c r="L1849">
        <v>20010625</v>
      </c>
      <c r="M1849" t="s">
        <v>6118</v>
      </c>
      <c r="N1849">
        <v>235057</v>
      </c>
      <c r="P1849">
        <v>3</v>
      </c>
      <c r="Q1849" t="s">
        <v>348</v>
      </c>
      <c r="S1849" t="s">
        <v>541</v>
      </c>
      <c r="X1849" t="s">
        <v>350</v>
      </c>
      <c r="Z1849" t="s">
        <v>351</v>
      </c>
    </row>
    <row r="1850" spans="1:26">
      <c r="A1850" t="s">
        <v>6121</v>
      </c>
      <c r="B1850">
        <v>96797947</v>
      </c>
      <c r="C1850" t="s">
        <v>6119</v>
      </c>
      <c r="D1850" t="s">
        <v>6120</v>
      </c>
      <c r="E1850" t="s">
        <v>343</v>
      </c>
      <c r="F1850">
        <v>23</v>
      </c>
      <c r="G1850" t="s">
        <v>344</v>
      </c>
      <c r="H1850">
        <v>24286</v>
      </c>
      <c r="I1850" t="s">
        <v>6041</v>
      </c>
      <c r="J1850" t="s">
        <v>6042</v>
      </c>
      <c r="K1850" t="s">
        <v>6041</v>
      </c>
      <c r="L1850">
        <v>20021003</v>
      </c>
      <c r="M1850" t="s">
        <v>6121</v>
      </c>
      <c r="N1850">
        <v>235057</v>
      </c>
      <c r="P1850">
        <v>2</v>
      </c>
      <c r="Q1850" t="s">
        <v>348</v>
      </c>
      <c r="S1850" t="s">
        <v>541</v>
      </c>
      <c r="X1850" t="s">
        <v>350</v>
      </c>
      <c r="Z1850" t="s">
        <v>351</v>
      </c>
    </row>
    <row r="1851" spans="1:26">
      <c r="A1851" t="s">
        <v>6124</v>
      </c>
      <c r="B1851">
        <v>90080623</v>
      </c>
      <c r="C1851" t="s">
        <v>6122</v>
      </c>
      <c r="D1851" t="s">
        <v>6123</v>
      </c>
      <c r="E1851" t="s">
        <v>343</v>
      </c>
      <c r="F1851">
        <v>23</v>
      </c>
      <c r="G1851" t="s">
        <v>344</v>
      </c>
      <c r="H1851">
        <v>24286</v>
      </c>
      <c r="I1851" t="s">
        <v>6041</v>
      </c>
      <c r="J1851" t="s">
        <v>6042</v>
      </c>
      <c r="K1851" t="s">
        <v>6041</v>
      </c>
      <c r="L1851">
        <v>20020514</v>
      </c>
      <c r="M1851" t="s">
        <v>6124</v>
      </c>
      <c r="N1851">
        <v>235057</v>
      </c>
      <c r="P1851">
        <v>2</v>
      </c>
      <c r="Q1851" t="s">
        <v>348</v>
      </c>
      <c r="S1851" t="s">
        <v>541</v>
      </c>
      <c r="X1851" t="s">
        <v>350</v>
      </c>
      <c r="Z1851" t="s">
        <v>351</v>
      </c>
    </row>
    <row r="1852" spans="1:26">
      <c r="A1852" t="s">
        <v>6127</v>
      </c>
      <c r="B1852">
        <v>90081119</v>
      </c>
      <c r="C1852" t="s">
        <v>6125</v>
      </c>
      <c r="D1852" t="s">
        <v>6126</v>
      </c>
      <c r="E1852" t="s">
        <v>343</v>
      </c>
      <c r="F1852">
        <v>23</v>
      </c>
      <c r="G1852" t="s">
        <v>344</v>
      </c>
      <c r="H1852">
        <v>24286</v>
      </c>
      <c r="I1852" t="s">
        <v>6041</v>
      </c>
      <c r="J1852" t="s">
        <v>6042</v>
      </c>
      <c r="K1852" t="s">
        <v>6041</v>
      </c>
      <c r="L1852">
        <v>20030101</v>
      </c>
      <c r="M1852" t="s">
        <v>6127</v>
      </c>
      <c r="N1852">
        <v>235057</v>
      </c>
      <c r="P1852">
        <v>2</v>
      </c>
      <c r="Q1852" t="s">
        <v>348</v>
      </c>
      <c r="S1852" t="s">
        <v>541</v>
      </c>
      <c r="X1852" t="s">
        <v>350</v>
      </c>
      <c r="Z1852" t="s">
        <v>351</v>
      </c>
    </row>
    <row r="1853" spans="1:26">
      <c r="A1853" t="s">
        <v>6130</v>
      </c>
      <c r="B1853">
        <v>77419129</v>
      </c>
      <c r="C1853" t="s">
        <v>6128</v>
      </c>
      <c r="D1853" t="s">
        <v>6129</v>
      </c>
      <c r="E1853" t="s">
        <v>343</v>
      </c>
      <c r="F1853">
        <v>23</v>
      </c>
      <c r="G1853" t="s">
        <v>344</v>
      </c>
      <c r="H1853">
        <v>24286</v>
      </c>
      <c r="I1853" t="s">
        <v>6041</v>
      </c>
      <c r="J1853" t="s">
        <v>6042</v>
      </c>
      <c r="K1853" t="s">
        <v>6041</v>
      </c>
      <c r="L1853">
        <v>20010724</v>
      </c>
      <c r="M1853" t="s">
        <v>6130</v>
      </c>
      <c r="N1853">
        <v>235057</v>
      </c>
      <c r="P1853">
        <v>3</v>
      </c>
      <c r="Q1853" t="s">
        <v>348</v>
      </c>
      <c r="S1853" t="s">
        <v>541</v>
      </c>
      <c r="X1853" t="s">
        <v>350</v>
      </c>
      <c r="Z1853" t="s">
        <v>351</v>
      </c>
    </row>
    <row r="1854" spans="1:26">
      <c r="A1854" t="s">
        <v>6133</v>
      </c>
      <c r="B1854">
        <v>77418734</v>
      </c>
      <c r="C1854" t="s">
        <v>6131</v>
      </c>
      <c r="D1854" t="s">
        <v>6132</v>
      </c>
      <c r="E1854" t="s">
        <v>343</v>
      </c>
      <c r="F1854">
        <v>23</v>
      </c>
      <c r="G1854" t="s">
        <v>344</v>
      </c>
      <c r="H1854">
        <v>24286</v>
      </c>
      <c r="I1854" t="s">
        <v>6041</v>
      </c>
      <c r="J1854" t="s">
        <v>6042</v>
      </c>
      <c r="K1854" t="s">
        <v>6041</v>
      </c>
      <c r="L1854">
        <v>20020107</v>
      </c>
      <c r="M1854" t="s">
        <v>6133</v>
      </c>
      <c r="N1854">
        <v>235057</v>
      </c>
      <c r="P1854">
        <v>3</v>
      </c>
      <c r="Q1854" t="s">
        <v>348</v>
      </c>
      <c r="S1854" t="s">
        <v>541</v>
      </c>
      <c r="X1854" t="s">
        <v>350</v>
      </c>
      <c r="Z1854" t="s">
        <v>351</v>
      </c>
    </row>
    <row r="1855" spans="1:26">
      <c r="A1855" t="s">
        <v>6136</v>
      </c>
      <c r="B1855">
        <v>77416530</v>
      </c>
      <c r="C1855" t="s">
        <v>6134</v>
      </c>
      <c r="D1855" t="s">
        <v>6135</v>
      </c>
      <c r="E1855" t="s">
        <v>360</v>
      </c>
      <c r="F1855">
        <v>23</v>
      </c>
      <c r="G1855" t="s">
        <v>344</v>
      </c>
      <c r="H1855">
        <v>24286</v>
      </c>
      <c r="I1855" t="s">
        <v>6041</v>
      </c>
      <c r="J1855" t="s">
        <v>6042</v>
      </c>
      <c r="K1855" t="s">
        <v>6041</v>
      </c>
      <c r="L1855">
        <v>20010424</v>
      </c>
      <c r="M1855" t="s">
        <v>6136</v>
      </c>
      <c r="N1855">
        <v>235057</v>
      </c>
      <c r="P1855">
        <v>3</v>
      </c>
      <c r="Q1855" t="s">
        <v>348</v>
      </c>
      <c r="S1855" t="s">
        <v>541</v>
      </c>
      <c r="X1855" t="s">
        <v>350</v>
      </c>
      <c r="Z1855" t="s">
        <v>351</v>
      </c>
    </row>
    <row r="1856" spans="1:26">
      <c r="A1856" t="s">
        <v>6139</v>
      </c>
      <c r="B1856">
        <v>90081826</v>
      </c>
      <c r="C1856" t="s">
        <v>6137</v>
      </c>
      <c r="D1856" t="s">
        <v>6138</v>
      </c>
      <c r="E1856" t="s">
        <v>343</v>
      </c>
      <c r="F1856">
        <v>23</v>
      </c>
      <c r="G1856" t="s">
        <v>344</v>
      </c>
      <c r="H1856">
        <v>24286</v>
      </c>
      <c r="I1856" t="s">
        <v>6041</v>
      </c>
      <c r="J1856" t="s">
        <v>6042</v>
      </c>
      <c r="K1856" t="s">
        <v>6041</v>
      </c>
      <c r="L1856">
        <v>20020612</v>
      </c>
      <c r="M1856" t="s">
        <v>6139</v>
      </c>
      <c r="N1856">
        <v>235057</v>
      </c>
      <c r="P1856">
        <v>2</v>
      </c>
      <c r="Q1856" t="s">
        <v>348</v>
      </c>
      <c r="S1856" t="s">
        <v>541</v>
      </c>
      <c r="X1856" t="s">
        <v>350</v>
      </c>
      <c r="Z1856" t="s">
        <v>351</v>
      </c>
    </row>
    <row r="1857" spans="1:26">
      <c r="A1857" t="s">
        <v>6142</v>
      </c>
      <c r="B1857">
        <v>77416025</v>
      </c>
      <c r="C1857" t="s">
        <v>6140</v>
      </c>
      <c r="D1857" t="s">
        <v>6141</v>
      </c>
      <c r="E1857" t="s">
        <v>360</v>
      </c>
      <c r="F1857">
        <v>23</v>
      </c>
      <c r="G1857" t="s">
        <v>344</v>
      </c>
      <c r="H1857">
        <v>24286</v>
      </c>
      <c r="I1857" t="s">
        <v>6041</v>
      </c>
      <c r="J1857" t="s">
        <v>6042</v>
      </c>
      <c r="K1857" t="s">
        <v>6041</v>
      </c>
      <c r="L1857">
        <v>20011213</v>
      </c>
      <c r="M1857" t="s">
        <v>6142</v>
      </c>
      <c r="N1857">
        <v>235057</v>
      </c>
      <c r="P1857">
        <v>3</v>
      </c>
      <c r="Q1857" t="s">
        <v>348</v>
      </c>
      <c r="S1857" t="s">
        <v>541</v>
      </c>
      <c r="X1857" t="s">
        <v>350</v>
      </c>
      <c r="Z1857" t="s">
        <v>351</v>
      </c>
    </row>
    <row r="1858" spans="1:26">
      <c r="A1858" t="s">
        <v>6145</v>
      </c>
      <c r="B1858">
        <v>90078832</v>
      </c>
      <c r="C1858" t="s">
        <v>6143</v>
      </c>
      <c r="D1858" t="s">
        <v>6144</v>
      </c>
      <c r="E1858" t="s">
        <v>360</v>
      </c>
      <c r="F1858">
        <v>23</v>
      </c>
      <c r="G1858" t="s">
        <v>344</v>
      </c>
      <c r="H1858">
        <v>24286</v>
      </c>
      <c r="I1858" t="s">
        <v>6041</v>
      </c>
      <c r="J1858" t="s">
        <v>6042</v>
      </c>
      <c r="K1858" t="s">
        <v>6041</v>
      </c>
      <c r="L1858">
        <v>20021209</v>
      </c>
      <c r="M1858" t="s">
        <v>6145</v>
      </c>
      <c r="N1858">
        <v>235057</v>
      </c>
      <c r="P1858">
        <v>2</v>
      </c>
      <c r="Q1858" t="s">
        <v>348</v>
      </c>
      <c r="S1858" t="s">
        <v>541</v>
      </c>
      <c r="X1858" t="s">
        <v>350</v>
      </c>
      <c r="Z1858" t="s">
        <v>351</v>
      </c>
    </row>
    <row r="1859" spans="1:26">
      <c r="A1859" t="s">
        <v>6148</v>
      </c>
      <c r="B1859">
        <v>77419230</v>
      </c>
      <c r="C1859" t="s">
        <v>6146</v>
      </c>
      <c r="D1859" t="s">
        <v>6147</v>
      </c>
      <c r="E1859" t="s">
        <v>343</v>
      </c>
      <c r="F1859">
        <v>23</v>
      </c>
      <c r="G1859" t="s">
        <v>344</v>
      </c>
      <c r="H1859">
        <v>24286</v>
      </c>
      <c r="I1859" t="s">
        <v>6041</v>
      </c>
      <c r="J1859" t="s">
        <v>6042</v>
      </c>
      <c r="K1859" t="s">
        <v>6041</v>
      </c>
      <c r="L1859">
        <v>20010404</v>
      </c>
      <c r="M1859" t="s">
        <v>6148</v>
      </c>
      <c r="N1859">
        <v>235057</v>
      </c>
      <c r="P1859">
        <v>3</v>
      </c>
      <c r="Q1859" t="s">
        <v>348</v>
      </c>
      <c r="S1859" t="s">
        <v>541</v>
      </c>
      <c r="X1859" t="s">
        <v>350</v>
      </c>
      <c r="Z1859" t="s">
        <v>351</v>
      </c>
    </row>
    <row r="1860" spans="1:26">
      <c r="A1860" t="s">
        <v>6151</v>
      </c>
      <c r="B1860">
        <v>77419432</v>
      </c>
      <c r="C1860" t="s">
        <v>6149</v>
      </c>
      <c r="D1860" t="s">
        <v>6150</v>
      </c>
      <c r="E1860" t="s">
        <v>343</v>
      </c>
      <c r="F1860">
        <v>23</v>
      </c>
      <c r="G1860" t="s">
        <v>344</v>
      </c>
      <c r="H1860">
        <v>24286</v>
      </c>
      <c r="I1860" t="s">
        <v>6041</v>
      </c>
      <c r="J1860" t="s">
        <v>6042</v>
      </c>
      <c r="K1860" t="s">
        <v>6041</v>
      </c>
      <c r="L1860">
        <v>20010425</v>
      </c>
      <c r="M1860" t="s">
        <v>6151</v>
      </c>
      <c r="N1860">
        <v>235057</v>
      </c>
      <c r="P1860">
        <v>3</v>
      </c>
      <c r="Q1860" t="s">
        <v>348</v>
      </c>
      <c r="S1860" t="s">
        <v>541</v>
      </c>
      <c r="X1860" t="s">
        <v>350</v>
      </c>
      <c r="Z1860" t="s">
        <v>351</v>
      </c>
    </row>
    <row r="1861" spans="1:26">
      <c r="A1861" t="s">
        <v>6154</v>
      </c>
      <c r="B1861">
        <v>90080017</v>
      </c>
      <c r="C1861" t="s">
        <v>6152</v>
      </c>
      <c r="D1861" t="s">
        <v>6153</v>
      </c>
      <c r="E1861" t="s">
        <v>343</v>
      </c>
      <c r="F1861">
        <v>23</v>
      </c>
      <c r="G1861" t="s">
        <v>344</v>
      </c>
      <c r="H1861">
        <v>24286</v>
      </c>
      <c r="I1861" t="s">
        <v>6041</v>
      </c>
      <c r="J1861" t="s">
        <v>6042</v>
      </c>
      <c r="K1861" t="s">
        <v>6041</v>
      </c>
      <c r="L1861">
        <v>20021110</v>
      </c>
      <c r="M1861" t="s">
        <v>6154</v>
      </c>
      <c r="N1861">
        <v>235057</v>
      </c>
      <c r="P1861">
        <v>2</v>
      </c>
      <c r="Q1861" t="s">
        <v>348</v>
      </c>
      <c r="S1861" t="s">
        <v>541</v>
      </c>
      <c r="X1861" t="s">
        <v>350</v>
      </c>
      <c r="Z1861" t="s">
        <v>351</v>
      </c>
    </row>
    <row r="1862" spans="1:26">
      <c r="A1862" t="s">
        <v>6157</v>
      </c>
      <c r="B1862">
        <v>77416126</v>
      </c>
      <c r="C1862" t="s">
        <v>6155</v>
      </c>
      <c r="D1862" t="s">
        <v>6156</v>
      </c>
      <c r="E1862" t="s">
        <v>360</v>
      </c>
      <c r="F1862">
        <v>23</v>
      </c>
      <c r="G1862" t="s">
        <v>344</v>
      </c>
      <c r="H1862">
        <v>24286</v>
      </c>
      <c r="I1862" t="s">
        <v>6041</v>
      </c>
      <c r="J1862" t="s">
        <v>6042</v>
      </c>
      <c r="K1862" t="s">
        <v>6041</v>
      </c>
      <c r="L1862">
        <v>20011217</v>
      </c>
      <c r="M1862" t="s">
        <v>6157</v>
      </c>
      <c r="N1862">
        <v>235057</v>
      </c>
      <c r="P1862">
        <v>3</v>
      </c>
      <c r="Q1862" t="s">
        <v>348</v>
      </c>
      <c r="S1862" t="s">
        <v>541</v>
      </c>
      <c r="X1862" t="s">
        <v>350</v>
      </c>
      <c r="Z1862" t="s">
        <v>351</v>
      </c>
    </row>
    <row r="1863" spans="1:26">
      <c r="A1863" t="s">
        <v>6160</v>
      </c>
      <c r="B1863">
        <v>77420222</v>
      </c>
      <c r="C1863" t="s">
        <v>6158</v>
      </c>
      <c r="D1863" t="s">
        <v>6159</v>
      </c>
      <c r="E1863" t="s">
        <v>343</v>
      </c>
      <c r="F1863">
        <v>23</v>
      </c>
      <c r="G1863" t="s">
        <v>344</v>
      </c>
      <c r="H1863">
        <v>24286</v>
      </c>
      <c r="I1863" t="s">
        <v>6041</v>
      </c>
      <c r="J1863" t="s">
        <v>6042</v>
      </c>
      <c r="K1863" t="s">
        <v>6041</v>
      </c>
      <c r="L1863">
        <v>20020125</v>
      </c>
      <c r="M1863" t="s">
        <v>6160</v>
      </c>
      <c r="N1863">
        <v>235057</v>
      </c>
      <c r="P1863">
        <v>3</v>
      </c>
      <c r="Q1863" t="s">
        <v>348</v>
      </c>
      <c r="S1863" t="s">
        <v>541</v>
      </c>
      <c r="X1863" t="s">
        <v>350</v>
      </c>
      <c r="Z1863" t="s">
        <v>351</v>
      </c>
    </row>
    <row r="1864" spans="1:26">
      <c r="A1864" t="s">
        <v>6162</v>
      </c>
      <c r="B1864">
        <v>77417228</v>
      </c>
      <c r="C1864" t="s">
        <v>6161</v>
      </c>
      <c r="D1864" t="s">
        <v>4671</v>
      </c>
      <c r="E1864" t="s">
        <v>360</v>
      </c>
      <c r="F1864">
        <v>23</v>
      </c>
      <c r="G1864" t="s">
        <v>344</v>
      </c>
      <c r="H1864">
        <v>24286</v>
      </c>
      <c r="I1864" t="s">
        <v>6041</v>
      </c>
      <c r="J1864" t="s">
        <v>6042</v>
      </c>
      <c r="K1864" t="s">
        <v>6041</v>
      </c>
      <c r="L1864">
        <v>20010729</v>
      </c>
      <c r="M1864" t="s">
        <v>6162</v>
      </c>
      <c r="N1864">
        <v>235057</v>
      </c>
      <c r="P1864">
        <v>3</v>
      </c>
      <c r="Q1864" t="s">
        <v>348</v>
      </c>
      <c r="S1864" t="s">
        <v>541</v>
      </c>
      <c r="X1864" t="s">
        <v>350</v>
      </c>
      <c r="Z1864" t="s">
        <v>351</v>
      </c>
    </row>
    <row r="1865" spans="1:26">
      <c r="A1865" t="s">
        <v>6165</v>
      </c>
      <c r="B1865">
        <v>90079732</v>
      </c>
      <c r="C1865" t="s">
        <v>6163</v>
      </c>
      <c r="D1865" t="s">
        <v>6164</v>
      </c>
      <c r="E1865" t="s">
        <v>343</v>
      </c>
      <c r="F1865">
        <v>23</v>
      </c>
      <c r="G1865" t="s">
        <v>344</v>
      </c>
      <c r="H1865">
        <v>24286</v>
      </c>
      <c r="I1865" t="s">
        <v>6041</v>
      </c>
      <c r="J1865" t="s">
        <v>6042</v>
      </c>
      <c r="K1865" t="s">
        <v>6041</v>
      </c>
      <c r="L1865">
        <v>20020730</v>
      </c>
      <c r="M1865" t="s">
        <v>6165</v>
      </c>
      <c r="N1865">
        <v>235057</v>
      </c>
      <c r="P1865">
        <v>2</v>
      </c>
      <c r="Q1865" t="s">
        <v>348</v>
      </c>
      <c r="S1865" t="s">
        <v>541</v>
      </c>
      <c r="X1865" t="s">
        <v>350</v>
      </c>
      <c r="Z1865" t="s">
        <v>351</v>
      </c>
    </row>
    <row r="1866" spans="1:26">
      <c r="A1866" t="s">
        <v>6168</v>
      </c>
      <c r="B1866">
        <v>77416227</v>
      </c>
      <c r="C1866" t="s">
        <v>6166</v>
      </c>
      <c r="D1866" t="s">
        <v>6167</v>
      </c>
      <c r="E1866" t="s">
        <v>360</v>
      </c>
      <c r="F1866">
        <v>23</v>
      </c>
      <c r="G1866" t="s">
        <v>344</v>
      </c>
      <c r="H1866">
        <v>24286</v>
      </c>
      <c r="I1866" t="s">
        <v>6041</v>
      </c>
      <c r="J1866" t="s">
        <v>6042</v>
      </c>
      <c r="K1866" t="s">
        <v>6041</v>
      </c>
      <c r="L1866">
        <v>20011019</v>
      </c>
      <c r="M1866" t="s">
        <v>6168</v>
      </c>
      <c r="N1866">
        <v>235057</v>
      </c>
      <c r="P1866">
        <v>3</v>
      </c>
      <c r="Q1866" t="s">
        <v>348</v>
      </c>
      <c r="S1866" t="s">
        <v>541</v>
      </c>
      <c r="X1866" t="s">
        <v>350</v>
      </c>
      <c r="Z1866" t="s">
        <v>351</v>
      </c>
    </row>
    <row r="1867" spans="1:26">
      <c r="A1867" t="s">
        <v>6171</v>
      </c>
      <c r="B1867">
        <v>90082322</v>
      </c>
      <c r="C1867" t="s">
        <v>6169</v>
      </c>
      <c r="D1867" t="s">
        <v>6170</v>
      </c>
      <c r="E1867" t="s">
        <v>343</v>
      </c>
      <c r="F1867">
        <v>23</v>
      </c>
      <c r="G1867" t="s">
        <v>344</v>
      </c>
      <c r="H1867">
        <v>24286</v>
      </c>
      <c r="I1867" t="s">
        <v>6041</v>
      </c>
      <c r="J1867" t="s">
        <v>6042</v>
      </c>
      <c r="K1867" t="s">
        <v>6041</v>
      </c>
      <c r="L1867">
        <v>20021212</v>
      </c>
      <c r="M1867" t="s">
        <v>6171</v>
      </c>
      <c r="N1867">
        <v>235057</v>
      </c>
      <c r="P1867">
        <v>2</v>
      </c>
      <c r="Q1867" t="s">
        <v>348</v>
      </c>
      <c r="S1867" t="s">
        <v>541</v>
      </c>
      <c r="X1867" t="s">
        <v>350</v>
      </c>
      <c r="Z1867" t="s">
        <v>351</v>
      </c>
    </row>
    <row r="1868" spans="1:26">
      <c r="A1868" t="s">
        <v>6174</v>
      </c>
      <c r="B1868">
        <v>77417531</v>
      </c>
      <c r="C1868" t="s">
        <v>6172</v>
      </c>
      <c r="D1868" t="s">
        <v>6173</v>
      </c>
      <c r="E1868" t="s">
        <v>343</v>
      </c>
      <c r="F1868">
        <v>23</v>
      </c>
      <c r="G1868" t="s">
        <v>344</v>
      </c>
      <c r="H1868">
        <v>24286</v>
      </c>
      <c r="I1868" t="s">
        <v>6041</v>
      </c>
      <c r="J1868" t="s">
        <v>6042</v>
      </c>
      <c r="K1868" t="s">
        <v>6041</v>
      </c>
      <c r="L1868">
        <v>20020319</v>
      </c>
      <c r="M1868" t="s">
        <v>6174</v>
      </c>
      <c r="N1868">
        <v>235057</v>
      </c>
      <c r="P1868">
        <v>3</v>
      </c>
      <c r="Q1868" t="s">
        <v>348</v>
      </c>
      <c r="S1868" t="s">
        <v>541</v>
      </c>
      <c r="X1868" t="s">
        <v>350</v>
      </c>
      <c r="Z1868" t="s">
        <v>351</v>
      </c>
    </row>
    <row r="1869" spans="1:26">
      <c r="A1869" t="s">
        <v>6177</v>
      </c>
      <c r="B1869">
        <v>77417935</v>
      </c>
      <c r="C1869" t="s">
        <v>6175</v>
      </c>
      <c r="D1869" t="s">
        <v>6176</v>
      </c>
      <c r="E1869" t="s">
        <v>343</v>
      </c>
      <c r="F1869">
        <v>23</v>
      </c>
      <c r="G1869" t="s">
        <v>344</v>
      </c>
      <c r="H1869">
        <v>24286</v>
      </c>
      <c r="I1869" t="s">
        <v>6041</v>
      </c>
      <c r="J1869" t="s">
        <v>6042</v>
      </c>
      <c r="K1869" t="s">
        <v>6041</v>
      </c>
      <c r="L1869">
        <v>20020105</v>
      </c>
      <c r="M1869" t="s">
        <v>6177</v>
      </c>
      <c r="N1869">
        <v>235057</v>
      </c>
      <c r="P1869">
        <v>3</v>
      </c>
      <c r="Q1869" t="s">
        <v>348</v>
      </c>
      <c r="S1869" t="s">
        <v>541</v>
      </c>
      <c r="X1869" t="s">
        <v>350</v>
      </c>
      <c r="Z1869" t="s">
        <v>351</v>
      </c>
    </row>
    <row r="1870" spans="1:26">
      <c r="A1870" t="s">
        <v>6180</v>
      </c>
      <c r="B1870">
        <v>77415024</v>
      </c>
      <c r="C1870" t="s">
        <v>6178</v>
      </c>
      <c r="D1870" t="s">
        <v>6179</v>
      </c>
      <c r="E1870" t="s">
        <v>360</v>
      </c>
      <c r="F1870">
        <v>23</v>
      </c>
      <c r="G1870" t="s">
        <v>344</v>
      </c>
      <c r="H1870">
        <v>24286</v>
      </c>
      <c r="I1870" t="s">
        <v>6041</v>
      </c>
      <c r="J1870" t="s">
        <v>6042</v>
      </c>
      <c r="K1870" t="s">
        <v>6041</v>
      </c>
      <c r="L1870">
        <v>20010926</v>
      </c>
      <c r="M1870" t="s">
        <v>6180</v>
      </c>
      <c r="N1870">
        <v>235057</v>
      </c>
      <c r="P1870">
        <v>3</v>
      </c>
      <c r="Q1870" t="s">
        <v>348</v>
      </c>
      <c r="S1870" t="s">
        <v>541</v>
      </c>
      <c r="X1870" t="s">
        <v>350</v>
      </c>
      <c r="Z1870" t="s">
        <v>351</v>
      </c>
    </row>
    <row r="1871" spans="1:26">
      <c r="A1871" t="s">
        <v>6183</v>
      </c>
      <c r="B1871">
        <v>77416934</v>
      </c>
      <c r="C1871" t="s">
        <v>6181</v>
      </c>
      <c r="D1871" t="s">
        <v>6182</v>
      </c>
      <c r="E1871" t="s">
        <v>360</v>
      </c>
      <c r="F1871">
        <v>23</v>
      </c>
      <c r="G1871" t="s">
        <v>344</v>
      </c>
      <c r="H1871">
        <v>24286</v>
      </c>
      <c r="I1871" t="s">
        <v>6041</v>
      </c>
      <c r="J1871" t="s">
        <v>6042</v>
      </c>
      <c r="K1871" t="s">
        <v>6041</v>
      </c>
      <c r="L1871">
        <v>20020117</v>
      </c>
      <c r="M1871" t="s">
        <v>6183</v>
      </c>
      <c r="N1871">
        <v>235057</v>
      </c>
      <c r="P1871">
        <v>3</v>
      </c>
      <c r="Q1871" t="s">
        <v>348</v>
      </c>
      <c r="S1871" t="s">
        <v>541</v>
      </c>
      <c r="X1871" t="s">
        <v>350</v>
      </c>
      <c r="Z1871" t="s">
        <v>351</v>
      </c>
    </row>
    <row r="1872" spans="1:26">
      <c r="A1872" t="s">
        <v>6186</v>
      </c>
      <c r="B1872">
        <v>77416631</v>
      </c>
      <c r="C1872" t="s">
        <v>6184</v>
      </c>
      <c r="D1872" t="s">
        <v>6185</v>
      </c>
      <c r="E1872" t="s">
        <v>360</v>
      </c>
      <c r="F1872">
        <v>23</v>
      </c>
      <c r="G1872" t="s">
        <v>344</v>
      </c>
      <c r="H1872">
        <v>24286</v>
      </c>
      <c r="I1872" t="s">
        <v>6041</v>
      </c>
      <c r="J1872" t="s">
        <v>6042</v>
      </c>
      <c r="K1872" t="s">
        <v>6041</v>
      </c>
      <c r="L1872">
        <v>20011002</v>
      </c>
      <c r="M1872" t="s">
        <v>6186</v>
      </c>
      <c r="N1872">
        <v>235057</v>
      </c>
      <c r="P1872">
        <v>3</v>
      </c>
      <c r="Q1872" t="s">
        <v>348</v>
      </c>
      <c r="S1872" t="s">
        <v>541</v>
      </c>
      <c r="X1872" t="s">
        <v>350</v>
      </c>
      <c r="Z1872" t="s">
        <v>351</v>
      </c>
    </row>
    <row r="1873" spans="1:26">
      <c r="A1873" t="s">
        <v>6189</v>
      </c>
      <c r="B1873">
        <v>77415529</v>
      </c>
      <c r="C1873" t="s">
        <v>6187</v>
      </c>
      <c r="D1873" t="s">
        <v>6188</v>
      </c>
      <c r="E1873" t="s">
        <v>360</v>
      </c>
      <c r="F1873">
        <v>23</v>
      </c>
      <c r="G1873" t="s">
        <v>344</v>
      </c>
      <c r="H1873">
        <v>24286</v>
      </c>
      <c r="I1873" t="s">
        <v>6041</v>
      </c>
      <c r="J1873" t="s">
        <v>6042</v>
      </c>
      <c r="K1873" t="s">
        <v>6041</v>
      </c>
      <c r="L1873">
        <v>20010522</v>
      </c>
      <c r="M1873" t="s">
        <v>6189</v>
      </c>
      <c r="N1873">
        <v>235057</v>
      </c>
      <c r="P1873">
        <v>3</v>
      </c>
      <c r="Q1873" t="s">
        <v>348</v>
      </c>
      <c r="S1873" t="s">
        <v>541</v>
      </c>
      <c r="X1873" t="s">
        <v>350</v>
      </c>
      <c r="Z1873" t="s">
        <v>351</v>
      </c>
    </row>
    <row r="1874" spans="1:26">
      <c r="A1874" t="s">
        <v>6192</v>
      </c>
      <c r="B1874">
        <v>85132322</v>
      </c>
      <c r="C1874" t="s">
        <v>6190</v>
      </c>
      <c r="D1874" t="s">
        <v>6191</v>
      </c>
      <c r="E1874" t="s">
        <v>360</v>
      </c>
      <c r="F1874">
        <v>23</v>
      </c>
      <c r="G1874" t="s">
        <v>344</v>
      </c>
      <c r="H1874">
        <v>24286</v>
      </c>
      <c r="I1874" t="s">
        <v>6041</v>
      </c>
      <c r="J1874" t="s">
        <v>6042</v>
      </c>
      <c r="K1874" t="s">
        <v>6041</v>
      </c>
      <c r="L1874">
        <v>20020325</v>
      </c>
      <c r="M1874" t="s">
        <v>6192</v>
      </c>
      <c r="N1874">
        <v>235057</v>
      </c>
      <c r="P1874">
        <v>3</v>
      </c>
      <c r="Q1874" t="s">
        <v>348</v>
      </c>
      <c r="S1874" t="s">
        <v>541</v>
      </c>
      <c r="X1874" t="s">
        <v>350</v>
      </c>
      <c r="Z1874" t="s">
        <v>351</v>
      </c>
    </row>
    <row r="1875" spans="1:26">
      <c r="A1875" t="s">
        <v>6195</v>
      </c>
      <c r="B1875">
        <v>77419836</v>
      </c>
      <c r="C1875" t="s">
        <v>6193</v>
      </c>
      <c r="D1875" t="s">
        <v>6194</v>
      </c>
      <c r="E1875" t="s">
        <v>343</v>
      </c>
      <c r="F1875">
        <v>23</v>
      </c>
      <c r="G1875" t="s">
        <v>344</v>
      </c>
      <c r="H1875">
        <v>24286</v>
      </c>
      <c r="I1875" t="s">
        <v>6041</v>
      </c>
      <c r="J1875" t="s">
        <v>6042</v>
      </c>
      <c r="K1875" t="s">
        <v>6041</v>
      </c>
      <c r="L1875">
        <v>20020113</v>
      </c>
      <c r="M1875" t="s">
        <v>6195</v>
      </c>
      <c r="N1875">
        <v>235057</v>
      </c>
      <c r="P1875">
        <v>3</v>
      </c>
      <c r="Q1875" t="s">
        <v>348</v>
      </c>
      <c r="S1875" t="s">
        <v>541</v>
      </c>
      <c r="X1875" t="s">
        <v>350</v>
      </c>
      <c r="Z1875" t="s">
        <v>351</v>
      </c>
    </row>
    <row r="1876" spans="1:26">
      <c r="A1876" t="s">
        <v>6198</v>
      </c>
      <c r="B1876">
        <v>90081321</v>
      </c>
      <c r="C1876" t="s">
        <v>6196</v>
      </c>
      <c r="D1876" t="s">
        <v>6197</v>
      </c>
      <c r="E1876" t="s">
        <v>343</v>
      </c>
      <c r="F1876">
        <v>23</v>
      </c>
      <c r="G1876" t="s">
        <v>344</v>
      </c>
      <c r="H1876">
        <v>24286</v>
      </c>
      <c r="I1876" t="s">
        <v>6041</v>
      </c>
      <c r="J1876" t="s">
        <v>6042</v>
      </c>
      <c r="K1876" t="s">
        <v>6041</v>
      </c>
      <c r="L1876">
        <v>20021218</v>
      </c>
      <c r="M1876" t="s">
        <v>6198</v>
      </c>
      <c r="N1876">
        <v>235057</v>
      </c>
      <c r="P1876">
        <v>2</v>
      </c>
      <c r="Q1876" t="s">
        <v>348</v>
      </c>
      <c r="S1876" t="s">
        <v>541</v>
      </c>
      <c r="X1876" t="s">
        <v>350</v>
      </c>
      <c r="Z1876" t="s">
        <v>351</v>
      </c>
    </row>
    <row r="1877" spans="1:26">
      <c r="A1877" t="s">
        <v>6201</v>
      </c>
      <c r="B1877">
        <v>77418027</v>
      </c>
      <c r="C1877" t="s">
        <v>6199</v>
      </c>
      <c r="D1877" t="s">
        <v>6200</v>
      </c>
      <c r="E1877" t="s">
        <v>343</v>
      </c>
      <c r="F1877">
        <v>23</v>
      </c>
      <c r="G1877" t="s">
        <v>344</v>
      </c>
      <c r="H1877">
        <v>24286</v>
      </c>
      <c r="I1877" t="s">
        <v>6041</v>
      </c>
      <c r="J1877" t="s">
        <v>6042</v>
      </c>
      <c r="K1877" t="s">
        <v>6041</v>
      </c>
      <c r="L1877">
        <v>20011027</v>
      </c>
      <c r="M1877" t="s">
        <v>6201</v>
      </c>
      <c r="N1877">
        <v>235057</v>
      </c>
      <c r="P1877">
        <v>3</v>
      </c>
      <c r="Q1877" t="s">
        <v>348</v>
      </c>
      <c r="S1877" t="s">
        <v>541</v>
      </c>
      <c r="X1877" t="s">
        <v>350</v>
      </c>
      <c r="Z1877" t="s">
        <v>351</v>
      </c>
    </row>
    <row r="1878" spans="1:26">
      <c r="A1878" t="s">
        <v>6204</v>
      </c>
      <c r="B1878">
        <v>90079227</v>
      </c>
      <c r="C1878" t="s">
        <v>6202</v>
      </c>
      <c r="D1878" t="s">
        <v>6203</v>
      </c>
      <c r="E1878" t="s">
        <v>360</v>
      </c>
      <c r="F1878">
        <v>23</v>
      </c>
      <c r="G1878" t="s">
        <v>344</v>
      </c>
      <c r="H1878">
        <v>24286</v>
      </c>
      <c r="I1878" t="s">
        <v>6041</v>
      </c>
      <c r="J1878" t="s">
        <v>6042</v>
      </c>
      <c r="K1878" t="s">
        <v>6041</v>
      </c>
      <c r="L1878">
        <v>20020508</v>
      </c>
      <c r="M1878" t="s">
        <v>6204</v>
      </c>
      <c r="N1878">
        <v>235057</v>
      </c>
      <c r="P1878">
        <v>2</v>
      </c>
      <c r="Q1878" t="s">
        <v>348</v>
      </c>
      <c r="S1878" t="s">
        <v>541</v>
      </c>
      <c r="X1878" t="s">
        <v>350</v>
      </c>
      <c r="Z1878" t="s">
        <v>351</v>
      </c>
    </row>
    <row r="1879" spans="1:26">
      <c r="A1879" t="s">
        <v>6207</v>
      </c>
      <c r="B1879">
        <v>77419331</v>
      </c>
      <c r="C1879" t="s">
        <v>6205</v>
      </c>
      <c r="D1879" t="s">
        <v>6206</v>
      </c>
      <c r="E1879" t="s">
        <v>343</v>
      </c>
      <c r="F1879">
        <v>23</v>
      </c>
      <c r="G1879" t="s">
        <v>344</v>
      </c>
      <c r="H1879">
        <v>24286</v>
      </c>
      <c r="I1879" t="s">
        <v>6041</v>
      </c>
      <c r="J1879" t="s">
        <v>6042</v>
      </c>
      <c r="K1879" t="s">
        <v>6041</v>
      </c>
      <c r="L1879">
        <v>20010312</v>
      </c>
      <c r="M1879" t="s">
        <v>6207</v>
      </c>
      <c r="N1879">
        <v>235057</v>
      </c>
      <c r="P1879">
        <v>3</v>
      </c>
      <c r="Q1879" t="s">
        <v>348</v>
      </c>
      <c r="S1879" t="s">
        <v>541</v>
      </c>
      <c r="X1879" t="s">
        <v>350</v>
      </c>
      <c r="Z1879" t="s">
        <v>351</v>
      </c>
    </row>
    <row r="1880" spans="1:26">
      <c r="A1880" t="s">
        <v>6210</v>
      </c>
      <c r="B1880">
        <v>96797745</v>
      </c>
      <c r="C1880" t="s">
        <v>6208</v>
      </c>
      <c r="D1880" t="s">
        <v>6209</v>
      </c>
      <c r="E1880" t="s">
        <v>343</v>
      </c>
      <c r="F1880">
        <v>23</v>
      </c>
      <c r="G1880" t="s">
        <v>344</v>
      </c>
      <c r="H1880">
        <v>24286</v>
      </c>
      <c r="I1880" t="s">
        <v>6041</v>
      </c>
      <c r="J1880" t="s">
        <v>6042</v>
      </c>
      <c r="K1880" t="s">
        <v>6041</v>
      </c>
      <c r="L1880">
        <v>20020701</v>
      </c>
      <c r="M1880" t="s">
        <v>6210</v>
      </c>
      <c r="N1880">
        <v>235057</v>
      </c>
      <c r="P1880">
        <v>2</v>
      </c>
      <c r="Q1880" t="s">
        <v>348</v>
      </c>
      <c r="S1880" t="s">
        <v>541</v>
      </c>
      <c r="X1880" t="s">
        <v>350</v>
      </c>
      <c r="Z1880" t="s">
        <v>351</v>
      </c>
    </row>
    <row r="1881" spans="1:26">
      <c r="A1881" t="s">
        <v>6213</v>
      </c>
      <c r="B1881">
        <v>90080118</v>
      </c>
      <c r="C1881" t="s">
        <v>6211</v>
      </c>
      <c r="D1881" t="s">
        <v>6212</v>
      </c>
      <c r="E1881" t="s">
        <v>343</v>
      </c>
      <c r="F1881">
        <v>23</v>
      </c>
      <c r="G1881" t="s">
        <v>344</v>
      </c>
      <c r="H1881">
        <v>24286</v>
      </c>
      <c r="I1881" t="s">
        <v>6041</v>
      </c>
      <c r="J1881" t="s">
        <v>6042</v>
      </c>
      <c r="K1881" t="s">
        <v>6041</v>
      </c>
      <c r="L1881">
        <v>20020921</v>
      </c>
      <c r="M1881" t="s">
        <v>6213</v>
      </c>
      <c r="N1881">
        <v>235057</v>
      </c>
      <c r="P1881">
        <v>2</v>
      </c>
      <c r="Q1881" t="s">
        <v>348</v>
      </c>
      <c r="S1881" t="s">
        <v>541</v>
      </c>
      <c r="X1881" t="s">
        <v>350</v>
      </c>
      <c r="Z1881" t="s">
        <v>351</v>
      </c>
    </row>
    <row r="1882" spans="1:26">
      <c r="A1882" t="s">
        <v>6216</v>
      </c>
      <c r="B1882">
        <v>77416328</v>
      </c>
      <c r="C1882" t="s">
        <v>6214</v>
      </c>
      <c r="D1882" t="s">
        <v>6215</v>
      </c>
      <c r="E1882" t="s">
        <v>360</v>
      </c>
      <c r="F1882">
        <v>23</v>
      </c>
      <c r="G1882" t="s">
        <v>344</v>
      </c>
      <c r="H1882">
        <v>24286</v>
      </c>
      <c r="I1882" t="s">
        <v>6041</v>
      </c>
      <c r="J1882" t="s">
        <v>6042</v>
      </c>
      <c r="K1882" t="s">
        <v>6041</v>
      </c>
      <c r="L1882">
        <v>20010626</v>
      </c>
      <c r="M1882" t="s">
        <v>6216</v>
      </c>
      <c r="N1882">
        <v>235057</v>
      </c>
      <c r="P1882">
        <v>3</v>
      </c>
      <c r="Q1882" t="s">
        <v>348</v>
      </c>
      <c r="S1882" t="s">
        <v>541</v>
      </c>
      <c r="X1882" t="s">
        <v>350</v>
      </c>
      <c r="Z1882" t="s">
        <v>351</v>
      </c>
    </row>
    <row r="1883" spans="1:26">
      <c r="A1883" t="s">
        <v>6219</v>
      </c>
      <c r="B1883">
        <v>77415125</v>
      </c>
      <c r="C1883" t="s">
        <v>6217</v>
      </c>
      <c r="D1883" t="s">
        <v>6218</v>
      </c>
      <c r="E1883" t="s">
        <v>360</v>
      </c>
      <c r="F1883">
        <v>23</v>
      </c>
      <c r="G1883" t="s">
        <v>344</v>
      </c>
      <c r="H1883">
        <v>24286</v>
      </c>
      <c r="I1883" t="s">
        <v>6041</v>
      </c>
      <c r="J1883" t="s">
        <v>6042</v>
      </c>
      <c r="K1883" t="s">
        <v>6041</v>
      </c>
      <c r="L1883">
        <v>20010728</v>
      </c>
      <c r="M1883" t="s">
        <v>6219</v>
      </c>
      <c r="N1883">
        <v>235057</v>
      </c>
      <c r="P1883">
        <v>3</v>
      </c>
      <c r="Q1883" t="s">
        <v>348</v>
      </c>
      <c r="S1883" t="s">
        <v>541</v>
      </c>
      <c r="X1883" t="s">
        <v>350</v>
      </c>
      <c r="Z1883" t="s">
        <v>351</v>
      </c>
    </row>
    <row r="1884" spans="1:26">
      <c r="A1884" t="s">
        <v>6222</v>
      </c>
      <c r="B1884">
        <v>90080926</v>
      </c>
      <c r="C1884" t="s">
        <v>6220</v>
      </c>
      <c r="D1884" t="s">
        <v>6221</v>
      </c>
      <c r="E1884" t="s">
        <v>343</v>
      </c>
      <c r="F1884">
        <v>23</v>
      </c>
      <c r="G1884" t="s">
        <v>344</v>
      </c>
      <c r="H1884">
        <v>24286</v>
      </c>
      <c r="I1884" t="s">
        <v>6041</v>
      </c>
      <c r="J1884" t="s">
        <v>6042</v>
      </c>
      <c r="K1884" t="s">
        <v>6041</v>
      </c>
      <c r="L1884">
        <v>20020921</v>
      </c>
      <c r="M1884" t="s">
        <v>6222</v>
      </c>
      <c r="N1884">
        <v>235057</v>
      </c>
      <c r="P1884">
        <v>2</v>
      </c>
      <c r="Q1884" t="s">
        <v>348</v>
      </c>
      <c r="S1884" t="s">
        <v>541</v>
      </c>
      <c r="X1884" t="s">
        <v>350</v>
      </c>
      <c r="Z1884" t="s">
        <v>351</v>
      </c>
    </row>
    <row r="1885" spans="1:26">
      <c r="A1885" t="s">
        <v>6225</v>
      </c>
      <c r="B1885">
        <v>77419634</v>
      </c>
      <c r="C1885" t="s">
        <v>6223</v>
      </c>
      <c r="D1885" t="s">
        <v>6224</v>
      </c>
      <c r="E1885" t="s">
        <v>343</v>
      </c>
      <c r="F1885">
        <v>23</v>
      </c>
      <c r="G1885" t="s">
        <v>344</v>
      </c>
      <c r="H1885">
        <v>24286</v>
      </c>
      <c r="I1885" t="s">
        <v>6041</v>
      </c>
      <c r="J1885" t="s">
        <v>6042</v>
      </c>
      <c r="K1885" t="s">
        <v>6041</v>
      </c>
      <c r="L1885">
        <v>20020201</v>
      </c>
      <c r="M1885" t="s">
        <v>6225</v>
      </c>
      <c r="N1885">
        <v>235057</v>
      </c>
      <c r="P1885">
        <v>3</v>
      </c>
      <c r="Q1885" t="s">
        <v>348</v>
      </c>
      <c r="S1885" t="s">
        <v>541</v>
      </c>
      <c r="X1885" t="s">
        <v>350</v>
      </c>
      <c r="Z1885" t="s">
        <v>351</v>
      </c>
    </row>
    <row r="1886" spans="1:26">
      <c r="A1886" t="s">
        <v>6228</v>
      </c>
      <c r="B1886">
        <v>90080724</v>
      </c>
      <c r="C1886" t="s">
        <v>6226</v>
      </c>
      <c r="D1886" t="s">
        <v>6227</v>
      </c>
      <c r="E1886" t="s">
        <v>343</v>
      </c>
      <c r="F1886">
        <v>23</v>
      </c>
      <c r="G1886" t="s">
        <v>344</v>
      </c>
      <c r="H1886">
        <v>24286</v>
      </c>
      <c r="I1886" t="s">
        <v>6041</v>
      </c>
      <c r="J1886" t="s">
        <v>6042</v>
      </c>
      <c r="K1886" t="s">
        <v>6041</v>
      </c>
      <c r="L1886">
        <v>20020413</v>
      </c>
      <c r="M1886" t="s">
        <v>6228</v>
      </c>
      <c r="N1886">
        <v>235057</v>
      </c>
      <c r="P1886">
        <v>2</v>
      </c>
      <c r="Q1886" t="s">
        <v>348</v>
      </c>
      <c r="S1886" t="s">
        <v>541</v>
      </c>
      <c r="X1886" t="s">
        <v>350</v>
      </c>
      <c r="Z1886" t="s">
        <v>351</v>
      </c>
    </row>
    <row r="1887" spans="1:26">
      <c r="A1887" t="s">
        <v>6231</v>
      </c>
      <c r="B1887">
        <v>77415226</v>
      </c>
      <c r="C1887" t="s">
        <v>6229</v>
      </c>
      <c r="D1887" t="s">
        <v>6230</v>
      </c>
      <c r="E1887" t="s">
        <v>360</v>
      </c>
      <c r="F1887">
        <v>23</v>
      </c>
      <c r="G1887" t="s">
        <v>344</v>
      </c>
      <c r="H1887">
        <v>24286</v>
      </c>
      <c r="I1887" t="s">
        <v>6041</v>
      </c>
      <c r="J1887" t="s">
        <v>6042</v>
      </c>
      <c r="K1887" t="s">
        <v>6041</v>
      </c>
      <c r="L1887">
        <v>20020111</v>
      </c>
      <c r="M1887" t="s">
        <v>6231</v>
      </c>
      <c r="N1887">
        <v>235057</v>
      </c>
      <c r="P1887">
        <v>3</v>
      </c>
      <c r="Q1887" t="s">
        <v>348</v>
      </c>
      <c r="S1887" t="s">
        <v>541</v>
      </c>
      <c r="X1887" t="s">
        <v>350</v>
      </c>
      <c r="Z1887" t="s">
        <v>351</v>
      </c>
    </row>
    <row r="1888" spans="1:26">
      <c r="A1888" t="s">
        <v>6234</v>
      </c>
      <c r="B1888">
        <v>77415327</v>
      </c>
      <c r="C1888" t="s">
        <v>6232</v>
      </c>
      <c r="D1888" t="s">
        <v>6233</v>
      </c>
      <c r="E1888" t="s">
        <v>360</v>
      </c>
      <c r="F1888">
        <v>23</v>
      </c>
      <c r="G1888" t="s">
        <v>344</v>
      </c>
      <c r="H1888">
        <v>24286</v>
      </c>
      <c r="I1888" t="s">
        <v>6041</v>
      </c>
      <c r="J1888" t="s">
        <v>6042</v>
      </c>
      <c r="K1888" t="s">
        <v>6041</v>
      </c>
      <c r="L1888">
        <v>20011022</v>
      </c>
      <c r="M1888" t="s">
        <v>6234</v>
      </c>
      <c r="N1888">
        <v>235057</v>
      </c>
      <c r="P1888">
        <v>3</v>
      </c>
      <c r="Q1888" t="s">
        <v>348</v>
      </c>
      <c r="S1888" t="s">
        <v>541</v>
      </c>
      <c r="X1888" t="s">
        <v>350</v>
      </c>
      <c r="Z1888" t="s">
        <v>351</v>
      </c>
    </row>
    <row r="1889" spans="1:26">
      <c r="A1889" t="s">
        <v>6237</v>
      </c>
      <c r="B1889">
        <v>90081523</v>
      </c>
      <c r="C1889" t="s">
        <v>6235</v>
      </c>
      <c r="D1889" t="s">
        <v>6236</v>
      </c>
      <c r="E1889" t="s">
        <v>343</v>
      </c>
      <c r="F1889">
        <v>23</v>
      </c>
      <c r="G1889" t="s">
        <v>344</v>
      </c>
      <c r="H1889">
        <v>24286</v>
      </c>
      <c r="I1889" t="s">
        <v>6041</v>
      </c>
      <c r="J1889" t="s">
        <v>6042</v>
      </c>
      <c r="K1889" t="s">
        <v>6041</v>
      </c>
      <c r="L1889">
        <v>20030309</v>
      </c>
      <c r="M1889" t="s">
        <v>6237</v>
      </c>
      <c r="N1889">
        <v>235057</v>
      </c>
      <c r="P1889">
        <v>2</v>
      </c>
      <c r="Q1889" t="s">
        <v>348</v>
      </c>
      <c r="S1889" t="s">
        <v>541</v>
      </c>
      <c r="X1889" t="s">
        <v>350</v>
      </c>
      <c r="Z1889" t="s">
        <v>351</v>
      </c>
    </row>
    <row r="1890" spans="1:26">
      <c r="A1890" t="s">
        <v>6240</v>
      </c>
      <c r="B1890">
        <v>77418229</v>
      </c>
      <c r="C1890" t="s">
        <v>6238</v>
      </c>
      <c r="D1890" t="s">
        <v>6239</v>
      </c>
      <c r="E1890" t="s">
        <v>343</v>
      </c>
      <c r="F1890">
        <v>23</v>
      </c>
      <c r="G1890" t="s">
        <v>344</v>
      </c>
      <c r="H1890">
        <v>24286</v>
      </c>
      <c r="I1890" t="s">
        <v>6041</v>
      </c>
      <c r="J1890" t="s">
        <v>6042</v>
      </c>
      <c r="K1890" t="s">
        <v>6041</v>
      </c>
      <c r="L1890">
        <v>20010719</v>
      </c>
      <c r="M1890" t="s">
        <v>6240</v>
      </c>
      <c r="N1890">
        <v>235057</v>
      </c>
      <c r="P1890">
        <v>3</v>
      </c>
      <c r="Q1890" t="s">
        <v>348</v>
      </c>
      <c r="S1890" t="s">
        <v>541</v>
      </c>
      <c r="X1890" t="s">
        <v>350</v>
      </c>
      <c r="Z1890" t="s">
        <v>351</v>
      </c>
    </row>
    <row r="1891" spans="1:26">
      <c r="A1891" t="s">
        <v>6243</v>
      </c>
      <c r="B1891">
        <v>77417026</v>
      </c>
      <c r="C1891" t="s">
        <v>6241</v>
      </c>
      <c r="D1891" t="s">
        <v>6242</v>
      </c>
      <c r="E1891" t="s">
        <v>360</v>
      </c>
      <c r="F1891">
        <v>23</v>
      </c>
      <c r="G1891" t="s">
        <v>344</v>
      </c>
      <c r="H1891">
        <v>24286</v>
      </c>
      <c r="I1891" t="s">
        <v>6041</v>
      </c>
      <c r="J1891" t="s">
        <v>6042</v>
      </c>
      <c r="K1891" t="s">
        <v>6041</v>
      </c>
      <c r="L1891">
        <v>20010906</v>
      </c>
      <c r="M1891" t="s">
        <v>6243</v>
      </c>
      <c r="N1891">
        <v>235057</v>
      </c>
      <c r="P1891">
        <v>3</v>
      </c>
      <c r="Q1891" t="s">
        <v>348</v>
      </c>
      <c r="S1891" t="s">
        <v>541</v>
      </c>
      <c r="X1891" t="s">
        <v>350</v>
      </c>
      <c r="Z1891" t="s">
        <v>351</v>
      </c>
    </row>
    <row r="1892" spans="1:26">
      <c r="A1892" t="s">
        <v>6246</v>
      </c>
      <c r="B1892">
        <v>90078630</v>
      </c>
      <c r="C1892" t="s">
        <v>6244</v>
      </c>
      <c r="D1892" t="s">
        <v>6245</v>
      </c>
      <c r="E1892" t="s">
        <v>360</v>
      </c>
      <c r="F1892">
        <v>23</v>
      </c>
      <c r="G1892" t="s">
        <v>344</v>
      </c>
      <c r="H1892">
        <v>24286</v>
      </c>
      <c r="I1892" t="s">
        <v>6041</v>
      </c>
      <c r="J1892" t="s">
        <v>6042</v>
      </c>
      <c r="K1892" t="s">
        <v>6041</v>
      </c>
      <c r="L1892">
        <v>20020404</v>
      </c>
      <c r="M1892" t="s">
        <v>6246</v>
      </c>
      <c r="N1892">
        <v>235057</v>
      </c>
      <c r="P1892">
        <v>2</v>
      </c>
      <c r="Q1892" t="s">
        <v>348</v>
      </c>
      <c r="S1892" t="s">
        <v>541</v>
      </c>
      <c r="X1892" t="s">
        <v>350</v>
      </c>
      <c r="Z1892" t="s">
        <v>351</v>
      </c>
    </row>
    <row r="1893" spans="1:26">
      <c r="A1893" t="s">
        <v>6249</v>
      </c>
      <c r="B1893">
        <v>77419937</v>
      </c>
      <c r="C1893" t="s">
        <v>6247</v>
      </c>
      <c r="D1893" t="s">
        <v>6248</v>
      </c>
      <c r="E1893" t="s">
        <v>343</v>
      </c>
      <c r="F1893">
        <v>23</v>
      </c>
      <c r="G1893" t="s">
        <v>344</v>
      </c>
      <c r="H1893">
        <v>24286</v>
      </c>
      <c r="I1893" t="s">
        <v>6041</v>
      </c>
      <c r="J1893" t="s">
        <v>6042</v>
      </c>
      <c r="K1893" t="s">
        <v>6041</v>
      </c>
      <c r="L1893">
        <v>20010614</v>
      </c>
      <c r="M1893" t="s">
        <v>6249</v>
      </c>
      <c r="N1893">
        <v>235057</v>
      </c>
      <c r="P1893">
        <v>3</v>
      </c>
      <c r="Q1893" t="s">
        <v>348</v>
      </c>
      <c r="S1893" t="s">
        <v>541</v>
      </c>
      <c r="X1893" t="s">
        <v>350</v>
      </c>
      <c r="Z1893" t="s">
        <v>351</v>
      </c>
    </row>
    <row r="1894" spans="1:26">
      <c r="A1894" t="s">
        <v>6252</v>
      </c>
      <c r="B1894">
        <v>96797846</v>
      </c>
      <c r="C1894" t="s">
        <v>6250</v>
      </c>
      <c r="D1894" t="s">
        <v>6251</v>
      </c>
      <c r="E1894" t="s">
        <v>343</v>
      </c>
      <c r="F1894">
        <v>23</v>
      </c>
      <c r="G1894" t="s">
        <v>344</v>
      </c>
      <c r="H1894">
        <v>24286</v>
      </c>
      <c r="I1894" t="s">
        <v>6041</v>
      </c>
      <c r="J1894" t="s">
        <v>6042</v>
      </c>
      <c r="K1894" t="s">
        <v>6041</v>
      </c>
      <c r="L1894">
        <v>20020717</v>
      </c>
      <c r="M1894" t="s">
        <v>6252</v>
      </c>
      <c r="N1894">
        <v>235057</v>
      </c>
      <c r="P1894">
        <v>2</v>
      </c>
      <c r="Q1894" t="s">
        <v>348</v>
      </c>
      <c r="S1894" t="s">
        <v>541</v>
      </c>
      <c r="X1894" t="s">
        <v>350</v>
      </c>
      <c r="Z1894" t="s">
        <v>351</v>
      </c>
    </row>
    <row r="1895" spans="1:26">
      <c r="A1895" t="s">
        <v>6255</v>
      </c>
      <c r="B1895">
        <v>77415630</v>
      </c>
      <c r="C1895" t="s">
        <v>6253</v>
      </c>
      <c r="D1895" t="s">
        <v>6254</v>
      </c>
      <c r="E1895" t="s">
        <v>360</v>
      </c>
      <c r="F1895">
        <v>23</v>
      </c>
      <c r="G1895" t="s">
        <v>344</v>
      </c>
      <c r="H1895">
        <v>24286</v>
      </c>
      <c r="I1895" t="s">
        <v>6041</v>
      </c>
      <c r="J1895" t="s">
        <v>6042</v>
      </c>
      <c r="K1895" t="s">
        <v>6041</v>
      </c>
      <c r="L1895">
        <v>20010924</v>
      </c>
      <c r="M1895" t="s">
        <v>6255</v>
      </c>
      <c r="N1895">
        <v>235057</v>
      </c>
      <c r="P1895">
        <v>3</v>
      </c>
      <c r="Q1895" t="s">
        <v>348</v>
      </c>
      <c r="S1895" t="s">
        <v>541</v>
      </c>
      <c r="X1895" t="s">
        <v>350</v>
      </c>
      <c r="Z1895" t="s">
        <v>351</v>
      </c>
    </row>
    <row r="1896" spans="1:26">
      <c r="A1896" t="s">
        <v>6258</v>
      </c>
      <c r="B1896">
        <v>77420323</v>
      </c>
      <c r="C1896" t="s">
        <v>6256</v>
      </c>
      <c r="D1896" t="s">
        <v>6257</v>
      </c>
      <c r="E1896" t="s">
        <v>343</v>
      </c>
      <c r="F1896">
        <v>23</v>
      </c>
      <c r="G1896" t="s">
        <v>344</v>
      </c>
      <c r="H1896">
        <v>24286</v>
      </c>
      <c r="I1896" t="s">
        <v>6041</v>
      </c>
      <c r="J1896" t="s">
        <v>6042</v>
      </c>
      <c r="K1896" t="s">
        <v>6041</v>
      </c>
      <c r="L1896">
        <v>20010904</v>
      </c>
      <c r="M1896" t="s">
        <v>6258</v>
      </c>
      <c r="N1896">
        <v>235057</v>
      </c>
      <c r="P1896">
        <v>3</v>
      </c>
      <c r="Q1896" t="s">
        <v>348</v>
      </c>
      <c r="S1896" t="s">
        <v>541</v>
      </c>
      <c r="X1896" t="s">
        <v>350</v>
      </c>
      <c r="Z1896" t="s">
        <v>351</v>
      </c>
    </row>
    <row r="1897" spans="1:26">
      <c r="A1897" t="s">
        <v>6261</v>
      </c>
      <c r="B1897">
        <v>90079833</v>
      </c>
      <c r="C1897" t="s">
        <v>6259</v>
      </c>
      <c r="D1897" t="s">
        <v>6260</v>
      </c>
      <c r="E1897" t="s">
        <v>343</v>
      </c>
      <c r="F1897">
        <v>23</v>
      </c>
      <c r="G1897" t="s">
        <v>344</v>
      </c>
      <c r="H1897">
        <v>24286</v>
      </c>
      <c r="I1897" t="s">
        <v>6041</v>
      </c>
      <c r="J1897" t="s">
        <v>6042</v>
      </c>
      <c r="K1897" t="s">
        <v>6041</v>
      </c>
      <c r="L1897">
        <v>20030127</v>
      </c>
      <c r="M1897" t="s">
        <v>6261</v>
      </c>
      <c r="N1897">
        <v>235057</v>
      </c>
      <c r="O1897" t="s">
        <v>6262</v>
      </c>
      <c r="P1897">
        <v>2</v>
      </c>
      <c r="Q1897" t="s">
        <v>348</v>
      </c>
      <c r="S1897" t="s">
        <v>541</v>
      </c>
      <c r="X1897" t="s">
        <v>350</v>
      </c>
      <c r="Z1897" t="s">
        <v>351</v>
      </c>
    </row>
    <row r="1898" spans="1:26">
      <c r="A1898" t="s">
        <v>6265</v>
      </c>
      <c r="B1898">
        <v>90082625</v>
      </c>
      <c r="C1898" t="s">
        <v>6263</v>
      </c>
      <c r="D1898" t="s">
        <v>6264</v>
      </c>
      <c r="E1898" t="s">
        <v>343</v>
      </c>
      <c r="F1898">
        <v>23</v>
      </c>
      <c r="G1898" t="s">
        <v>344</v>
      </c>
      <c r="H1898">
        <v>24286</v>
      </c>
      <c r="I1898" t="s">
        <v>6041</v>
      </c>
      <c r="J1898" t="s">
        <v>6042</v>
      </c>
      <c r="K1898" t="s">
        <v>6041</v>
      </c>
      <c r="L1898">
        <v>20030214</v>
      </c>
      <c r="M1898" t="s">
        <v>6265</v>
      </c>
      <c r="N1898">
        <v>235057</v>
      </c>
      <c r="P1898">
        <v>2</v>
      </c>
      <c r="Q1898" t="s">
        <v>348</v>
      </c>
      <c r="S1898" t="s">
        <v>541</v>
      </c>
      <c r="X1898" t="s">
        <v>350</v>
      </c>
      <c r="Z1898" t="s">
        <v>351</v>
      </c>
    </row>
    <row r="1899" spans="1:26">
      <c r="A1899" t="s">
        <v>6268</v>
      </c>
      <c r="B1899">
        <v>77416429</v>
      </c>
      <c r="C1899" t="s">
        <v>6266</v>
      </c>
      <c r="D1899" t="s">
        <v>6267</v>
      </c>
      <c r="E1899" t="s">
        <v>360</v>
      </c>
      <c r="F1899">
        <v>23</v>
      </c>
      <c r="G1899" t="s">
        <v>344</v>
      </c>
      <c r="H1899">
        <v>24286</v>
      </c>
      <c r="I1899" t="s">
        <v>6041</v>
      </c>
      <c r="J1899" t="s">
        <v>6042</v>
      </c>
      <c r="K1899" t="s">
        <v>6041</v>
      </c>
      <c r="L1899">
        <v>20020105</v>
      </c>
      <c r="M1899" t="s">
        <v>6268</v>
      </c>
      <c r="N1899">
        <v>235057</v>
      </c>
      <c r="P1899">
        <v>3</v>
      </c>
      <c r="Q1899" t="s">
        <v>348</v>
      </c>
      <c r="S1899" t="s">
        <v>541</v>
      </c>
      <c r="X1899" t="s">
        <v>350</v>
      </c>
      <c r="Z1899" t="s">
        <v>351</v>
      </c>
    </row>
    <row r="1900" spans="1:26">
      <c r="A1900" t="s">
        <v>6388</v>
      </c>
      <c r="B1900">
        <v>97390230</v>
      </c>
      <c r="C1900" t="s">
        <v>6383</v>
      </c>
      <c r="D1900" t="s">
        <v>6384</v>
      </c>
      <c r="E1900" t="s">
        <v>343</v>
      </c>
      <c r="F1900">
        <v>23</v>
      </c>
      <c r="G1900" t="s">
        <v>344</v>
      </c>
      <c r="H1900">
        <v>29257</v>
      </c>
      <c r="I1900" t="s">
        <v>6385</v>
      </c>
      <c r="J1900" t="s">
        <v>6386</v>
      </c>
      <c r="K1900" t="s">
        <v>6387</v>
      </c>
      <c r="L1900">
        <v>20020920</v>
      </c>
      <c r="M1900" t="s">
        <v>6388</v>
      </c>
      <c r="N1900">
        <v>235049</v>
      </c>
      <c r="P1900">
        <v>2</v>
      </c>
      <c r="Q1900" t="s">
        <v>348</v>
      </c>
      <c r="S1900" t="s">
        <v>541</v>
      </c>
      <c r="X1900" t="s">
        <v>350</v>
      </c>
      <c r="Z1900" t="s">
        <v>351</v>
      </c>
    </row>
    <row r="1901" spans="1:26">
      <c r="A1901" t="s">
        <v>6391</v>
      </c>
      <c r="B1901">
        <v>97390331</v>
      </c>
      <c r="C1901" t="s">
        <v>6389</v>
      </c>
      <c r="D1901" t="s">
        <v>6390</v>
      </c>
      <c r="E1901" t="s">
        <v>343</v>
      </c>
      <c r="F1901">
        <v>23</v>
      </c>
      <c r="G1901" t="s">
        <v>344</v>
      </c>
      <c r="H1901">
        <v>29257</v>
      </c>
      <c r="I1901" t="s">
        <v>6385</v>
      </c>
      <c r="J1901" t="s">
        <v>6386</v>
      </c>
      <c r="K1901" t="s">
        <v>6387</v>
      </c>
      <c r="L1901">
        <v>20021202</v>
      </c>
      <c r="M1901" t="s">
        <v>6391</v>
      </c>
      <c r="N1901">
        <v>235049</v>
      </c>
      <c r="P1901">
        <v>2</v>
      </c>
      <c r="Q1901" t="s">
        <v>348</v>
      </c>
      <c r="S1901" t="s">
        <v>541</v>
      </c>
      <c r="X1901" t="s">
        <v>350</v>
      </c>
      <c r="Z1901" t="s">
        <v>351</v>
      </c>
    </row>
    <row r="1902" spans="1:26">
      <c r="A1902" t="s">
        <v>6394</v>
      </c>
      <c r="B1902">
        <v>97390533</v>
      </c>
      <c r="C1902" t="s">
        <v>6392</v>
      </c>
      <c r="D1902" t="s">
        <v>6393</v>
      </c>
      <c r="E1902" t="s">
        <v>360</v>
      </c>
      <c r="F1902">
        <v>23</v>
      </c>
      <c r="G1902" t="s">
        <v>344</v>
      </c>
      <c r="H1902">
        <v>29257</v>
      </c>
      <c r="I1902" t="s">
        <v>6385</v>
      </c>
      <c r="J1902" t="s">
        <v>6386</v>
      </c>
      <c r="K1902" t="s">
        <v>6387</v>
      </c>
      <c r="L1902">
        <v>20020725</v>
      </c>
      <c r="M1902" t="s">
        <v>6394</v>
      </c>
      <c r="N1902">
        <v>235049</v>
      </c>
      <c r="P1902">
        <v>2</v>
      </c>
      <c r="Q1902" t="s">
        <v>348</v>
      </c>
      <c r="S1902" t="s">
        <v>541</v>
      </c>
      <c r="X1902" t="s">
        <v>350</v>
      </c>
      <c r="Z1902" t="s">
        <v>351</v>
      </c>
    </row>
    <row r="1903" spans="1:26">
      <c r="A1903" t="s">
        <v>6397</v>
      </c>
      <c r="B1903">
        <v>97390634</v>
      </c>
      <c r="C1903" t="s">
        <v>6395</v>
      </c>
      <c r="D1903" t="s">
        <v>6396</v>
      </c>
      <c r="E1903" t="s">
        <v>360</v>
      </c>
      <c r="F1903">
        <v>23</v>
      </c>
      <c r="G1903" t="s">
        <v>344</v>
      </c>
      <c r="H1903">
        <v>29257</v>
      </c>
      <c r="I1903" t="s">
        <v>6385</v>
      </c>
      <c r="J1903" t="s">
        <v>6386</v>
      </c>
      <c r="K1903" t="s">
        <v>6387</v>
      </c>
      <c r="L1903">
        <v>20021211</v>
      </c>
      <c r="M1903" t="s">
        <v>6397</v>
      </c>
      <c r="N1903">
        <v>235049</v>
      </c>
      <c r="P1903">
        <v>2</v>
      </c>
      <c r="Q1903" t="s">
        <v>348</v>
      </c>
      <c r="S1903" t="s">
        <v>541</v>
      </c>
      <c r="X1903" t="s">
        <v>350</v>
      </c>
      <c r="Z1903" t="s">
        <v>351</v>
      </c>
    </row>
    <row r="1904" spans="1:26">
      <c r="A1904" t="s">
        <v>6400</v>
      </c>
      <c r="B1904">
        <v>97391029</v>
      </c>
      <c r="C1904" t="s">
        <v>6398</v>
      </c>
      <c r="D1904" t="s">
        <v>6399</v>
      </c>
      <c r="E1904" t="s">
        <v>343</v>
      </c>
      <c r="F1904">
        <v>23</v>
      </c>
      <c r="G1904" t="s">
        <v>344</v>
      </c>
      <c r="H1904">
        <v>29257</v>
      </c>
      <c r="I1904" t="s">
        <v>6385</v>
      </c>
      <c r="J1904" t="s">
        <v>6386</v>
      </c>
      <c r="K1904" t="s">
        <v>6387</v>
      </c>
      <c r="L1904">
        <v>20020521</v>
      </c>
      <c r="M1904" t="s">
        <v>6400</v>
      </c>
      <c r="N1904">
        <v>235049</v>
      </c>
      <c r="P1904">
        <v>2</v>
      </c>
      <c r="Q1904" t="s">
        <v>348</v>
      </c>
      <c r="S1904" t="s">
        <v>541</v>
      </c>
      <c r="X1904" t="s">
        <v>350</v>
      </c>
      <c r="Z1904" t="s">
        <v>351</v>
      </c>
    </row>
    <row r="1905" spans="1:26">
      <c r="A1905" t="s">
        <v>6402</v>
      </c>
      <c r="B1905">
        <v>97389945</v>
      </c>
      <c r="C1905" t="s">
        <v>6401</v>
      </c>
      <c r="D1905" t="s">
        <v>4038</v>
      </c>
      <c r="E1905" t="s">
        <v>360</v>
      </c>
      <c r="F1905">
        <v>23</v>
      </c>
      <c r="G1905" t="s">
        <v>344</v>
      </c>
      <c r="H1905">
        <v>29257</v>
      </c>
      <c r="I1905" t="s">
        <v>6385</v>
      </c>
      <c r="J1905" t="s">
        <v>6386</v>
      </c>
      <c r="K1905" t="s">
        <v>6387</v>
      </c>
      <c r="L1905">
        <v>20011202</v>
      </c>
      <c r="M1905" t="s">
        <v>6402</v>
      </c>
      <c r="N1905">
        <v>235049</v>
      </c>
      <c r="P1905">
        <v>3</v>
      </c>
      <c r="Q1905" t="s">
        <v>348</v>
      </c>
      <c r="S1905" t="s">
        <v>541</v>
      </c>
      <c r="X1905" t="s">
        <v>350</v>
      </c>
      <c r="Z1905" t="s">
        <v>351</v>
      </c>
    </row>
    <row r="1906" spans="1:26">
      <c r="A1906" t="s">
        <v>6405</v>
      </c>
      <c r="B1906">
        <v>97391231</v>
      </c>
      <c r="C1906" t="s">
        <v>6403</v>
      </c>
      <c r="D1906" t="s">
        <v>6404</v>
      </c>
      <c r="E1906" t="s">
        <v>343</v>
      </c>
      <c r="F1906">
        <v>23</v>
      </c>
      <c r="G1906" t="s">
        <v>344</v>
      </c>
      <c r="H1906">
        <v>29257</v>
      </c>
      <c r="I1906" t="s">
        <v>6385</v>
      </c>
      <c r="J1906" t="s">
        <v>6386</v>
      </c>
      <c r="K1906" t="s">
        <v>6387</v>
      </c>
      <c r="L1906">
        <v>20020816</v>
      </c>
      <c r="M1906" t="s">
        <v>6405</v>
      </c>
      <c r="N1906">
        <v>235049</v>
      </c>
      <c r="P1906">
        <v>2</v>
      </c>
      <c r="Q1906" t="s">
        <v>348</v>
      </c>
      <c r="S1906" t="s">
        <v>541</v>
      </c>
      <c r="X1906" t="s">
        <v>350</v>
      </c>
      <c r="Z1906" t="s">
        <v>351</v>
      </c>
    </row>
    <row r="1907" spans="1:26">
      <c r="A1907" t="s">
        <v>6408</v>
      </c>
      <c r="B1907">
        <v>97390836</v>
      </c>
      <c r="C1907" t="s">
        <v>6406</v>
      </c>
      <c r="D1907" t="s">
        <v>6407</v>
      </c>
      <c r="E1907" t="s">
        <v>343</v>
      </c>
      <c r="F1907">
        <v>23</v>
      </c>
      <c r="G1907" t="s">
        <v>344</v>
      </c>
      <c r="H1907">
        <v>29257</v>
      </c>
      <c r="I1907" t="s">
        <v>6385</v>
      </c>
      <c r="J1907" t="s">
        <v>6386</v>
      </c>
      <c r="K1907" t="s">
        <v>6387</v>
      </c>
      <c r="L1907">
        <v>20020926</v>
      </c>
      <c r="M1907" t="s">
        <v>6408</v>
      </c>
      <c r="N1907">
        <v>235049</v>
      </c>
      <c r="P1907">
        <v>2</v>
      </c>
      <c r="Q1907" t="s">
        <v>348</v>
      </c>
      <c r="S1907" t="s">
        <v>541</v>
      </c>
      <c r="X1907" t="s">
        <v>350</v>
      </c>
      <c r="Z1907" t="s">
        <v>351</v>
      </c>
    </row>
    <row r="1908" spans="1:26">
      <c r="A1908" t="s">
        <v>6411</v>
      </c>
      <c r="B1908">
        <v>97391433</v>
      </c>
      <c r="C1908" t="s">
        <v>6409</v>
      </c>
      <c r="D1908" t="s">
        <v>6410</v>
      </c>
      <c r="E1908" t="s">
        <v>343</v>
      </c>
      <c r="F1908">
        <v>23</v>
      </c>
      <c r="G1908" t="s">
        <v>344</v>
      </c>
      <c r="H1908">
        <v>29257</v>
      </c>
      <c r="I1908" t="s">
        <v>6385</v>
      </c>
      <c r="J1908" t="s">
        <v>6386</v>
      </c>
      <c r="K1908" t="s">
        <v>6387</v>
      </c>
      <c r="L1908">
        <v>20021226</v>
      </c>
      <c r="M1908" t="s">
        <v>6411</v>
      </c>
      <c r="N1908">
        <v>235049</v>
      </c>
      <c r="P1908">
        <v>2</v>
      </c>
      <c r="Q1908" t="s">
        <v>348</v>
      </c>
      <c r="S1908" t="s">
        <v>541</v>
      </c>
      <c r="X1908" t="s">
        <v>350</v>
      </c>
      <c r="Z1908" t="s">
        <v>351</v>
      </c>
    </row>
    <row r="1909" spans="1:26">
      <c r="A1909" t="s">
        <v>6414</v>
      </c>
      <c r="B1909">
        <v>97391534</v>
      </c>
      <c r="C1909" t="s">
        <v>6412</v>
      </c>
      <c r="D1909" t="s">
        <v>6413</v>
      </c>
      <c r="E1909" t="s">
        <v>343</v>
      </c>
      <c r="F1909">
        <v>23</v>
      </c>
      <c r="G1909" t="s">
        <v>344</v>
      </c>
      <c r="H1909">
        <v>29257</v>
      </c>
      <c r="I1909" t="s">
        <v>6385</v>
      </c>
      <c r="J1909" t="s">
        <v>6386</v>
      </c>
      <c r="K1909" t="s">
        <v>6387</v>
      </c>
      <c r="L1909">
        <v>20030327</v>
      </c>
      <c r="M1909" t="s">
        <v>6414</v>
      </c>
      <c r="N1909">
        <v>235049</v>
      </c>
      <c r="P1909">
        <v>2</v>
      </c>
      <c r="Q1909" t="s">
        <v>348</v>
      </c>
      <c r="S1909" t="s">
        <v>541</v>
      </c>
      <c r="X1909" t="s">
        <v>350</v>
      </c>
      <c r="Z1909" t="s">
        <v>351</v>
      </c>
    </row>
    <row r="1910" spans="1:26">
      <c r="A1910" t="s">
        <v>6417</v>
      </c>
      <c r="B1910">
        <v>97391635</v>
      </c>
      <c r="C1910" t="s">
        <v>6415</v>
      </c>
      <c r="D1910" t="s">
        <v>6416</v>
      </c>
      <c r="E1910" t="s">
        <v>343</v>
      </c>
      <c r="F1910">
        <v>23</v>
      </c>
      <c r="G1910" t="s">
        <v>344</v>
      </c>
      <c r="H1910">
        <v>29257</v>
      </c>
      <c r="I1910" t="s">
        <v>6385</v>
      </c>
      <c r="J1910" t="s">
        <v>6386</v>
      </c>
      <c r="K1910" t="s">
        <v>6387</v>
      </c>
      <c r="L1910">
        <v>20030127</v>
      </c>
      <c r="M1910" t="s">
        <v>6417</v>
      </c>
      <c r="N1910">
        <v>235049</v>
      </c>
      <c r="P1910">
        <v>2</v>
      </c>
      <c r="Q1910" t="s">
        <v>348</v>
      </c>
      <c r="S1910" t="s">
        <v>541</v>
      </c>
      <c r="X1910" t="s">
        <v>350</v>
      </c>
      <c r="Z1910" t="s">
        <v>351</v>
      </c>
    </row>
    <row r="1911" spans="1:26">
      <c r="A1911" t="s">
        <v>6420</v>
      </c>
      <c r="B1911">
        <v>97391837</v>
      </c>
      <c r="C1911" t="s">
        <v>6418</v>
      </c>
      <c r="D1911" t="s">
        <v>6419</v>
      </c>
      <c r="E1911" t="s">
        <v>360</v>
      </c>
      <c r="F1911">
        <v>23</v>
      </c>
      <c r="G1911" t="s">
        <v>344</v>
      </c>
      <c r="H1911">
        <v>29257</v>
      </c>
      <c r="I1911" t="s">
        <v>6385</v>
      </c>
      <c r="J1911" t="s">
        <v>6386</v>
      </c>
      <c r="K1911" t="s">
        <v>6387</v>
      </c>
      <c r="L1911">
        <v>20021117</v>
      </c>
      <c r="M1911" t="s">
        <v>6420</v>
      </c>
      <c r="N1911">
        <v>235049</v>
      </c>
      <c r="P1911">
        <v>2</v>
      </c>
      <c r="Q1911" t="s">
        <v>348</v>
      </c>
      <c r="S1911" t="s">
        <v>541</v>
      </c>
      <c r="X1911" t="s">
        <v>350</v>
      </c>
      <c r="Z1911" t="s">
        <v>351</v>
      </c>
    </row>
    <row r="1912" spans="1:26">
      <c r="A1912" t="s">
        <v>6423</v>
      </c>
      <c r="B1912">
        <v>84977237</v>
      </c>
      <c r="C1912" t="s">
        <v>6421</v>
      </c>
      <c r="D1912" t="s">
        <v>6422</v>
      </c>
      <c r="E1912" t="s">
        <v>360</v>
      </c>
      <c r="F1912">
        <v>23</v>
      </c>
      <c r="G1912" t="s">
        <v>344</v>
      </c>
      <c r="H1912">
        <v>29257</v>
      </c>
      <c r="I1912" t="s">
        <v>6385</v>
      </c>
      <c r="J1912" t="s">
        <v>6386</v>
      </c>
      <c r="K1912" t="s">
        <v>6387</v>
      </c>
      <c r="L1912">
        <v>20010710</v>
      </c>
      <c r="M1912" t="s">
        <v>6423</v>
      </c>
      <c r="N1912">
        <v>235049</v>
      </c>
      <c r="P1912">
        <v>3</v>
      </c>
      <c r="Q1912" t="s">
        <v>348</v>
      </c>
      <c r="S1912" t="s">
        <v>541</v>
      </c>
      <c r="X1912" t="s">
        <v>350</v>
      </c>
      <c r="Z1912" t="s">
        <v>351</v>
      </c>
    </row>
    <row r="1913" spans="1:26">
      <c r="A1913" t="s">
        <v>6426</v>
      </c>
      <c r="B1913">
        <v>84977035</v>
      </c>
      <c r="C1913" t="s">
        <v>6424</v>
      </c>
      <c r="D1913" t="s">
        <v>6425</v>
      </c>
      <c r="E1913" t="s">
        <v>343</v>
      </c>
      <c r="F1913">
        <v>23</v>
      </c>
      <c r="G1913" t="s">
        <v>344</v>
      </c>
      <c r="H1913">
        <v>29257</v>
      </c>
      <c r="I1913" t="s">
        <v>6385</v>
      </c>
      <c r="J1913" t="s">
        <v>6386</v>
      </c>
      <c r="K1913" t="s">
        <v>6387</v>
      </c>
      <c r="L1913">
        <v>20010622</v>
      </c>
      <c r="M1913" t="s">
        <v>6426</v>
      </c>
      <c r="N1913">
        <v>235049</v>
      </c>
      <c r="P1913">
        <v>3</v>
      </c>
      <c r="Q1913" t="s">
        <v>348</v>
      </c>
      <c r="S1913" t="s">
        <v>541</v>
      </c>
      <c r="X1913" t="s">
        <v>350</v>
      </c>
      <c r="Z1913" t="s">
        <v>351</v>
      </c>
    </row>
    <row r="1914" spans="1:26">
      <c r="A1914" t="s">
        <v>6429</v>
      </c>
      <c r="B1914">
        <v>97391938</v>
      </c>
      <c r="C1914" t="s">
        <v>6427</v>
      </c>
      <c r="D1914" t="s">
        <v>6428</v>
      </c>
      <c r="E1914" t="s">
        <v>360</v>
      </c>
      <c r="F1914">
        <v>23</v>
      </c>
      <c r="G1914" t="s">
        <v>344</v>
      </c>
      <c r="H1914">
        <v>29257</v>
      </c>
      <c r="I1914" t="s">
        <v>6385</v>
      </c>
      <c r="J1914" t="s">
        <v>6386</v>
      </c>
      <c r="K1914" t="s">
        <v>6387</v>
      </c>
      <c r="L1914">
        <v>20020703</v>
      </c>
      <c r="M1914" t="s">
        <v>6429</v>
      </c>
      <c r="N1914">
        <v>235049</v>
      </c>
      <c r="P1914">
        <v>2</v>
      </c>
      <c r="Q1914" t="s">
        <v>348</v>
      </c>
      <c r="S1914" t="s">
        <v>541</v>
      </c>
      <c r="X1914" t="s">
        <v>350</v>
      </c>
      <c r="Z1914" t="s">
        <v>351</v>
      </c>
    </row>
    <row r="1915" spans="1:26">
      <c r="A1915" t="s">
        <v>6432</v>
      </c>
      <c r="B1915">
        <v>97392030</v>
      </c>
      <c r="C1915" t="s">
        <v>6430</v>
      </c>
      <c r="D1915" t="s">
        <v>6431</v>
      </c>
      <c r="E1915" t="s">
        <v>343</v>
      </c>
      <c r="F1915">
        <v>23</v>
      </c>
      <c r="G1915" t="s">
        <v>344</v>
      </c>
      <c r="H1915">
        <v>29257</v>
      </c>
      <c r="I1915" t="s">
        <v>6385</v>
      </c>
      <c r="J1915" t="s">
        <v>6386</v>
      </c>
      <c r="K1915" t="s">
        <v>6387</v>
      </c>
      <c r="L1915">
        <v>20020404</v>
      </c>
      <c r="M1915" t="s">
        <v>6432</v>
      </c>
      <c r="N1915">
        <v>235049</v>
      </c>
      <c r="P1915">
        <v>2</v>
      </c>
      <c r="Q1915" t="s">
        <v>348</v>
      </c>
      <c r="S1915" t="s">
        <v>541</v>
      </c>
      <c r="X1915" t="s">
        <v>350</v>
      </c>
      <c r="Z1915" t="s">
        <v>351</v>
      </c>
    </row>
    <row r="1916" spans="1:26">
      <c r="A1916" t="s">
        <v>6435</v>
      </c>
      <c r="B1916">
        <v>72781126</v>
      </c>
      <c r="C1916" t="s">
        <v>6433</v>
      </c>
      <c r="D1916" t="s">
        <v>6434</v>
      </c>
      <c r="E1916" t="s">
        <v>360</v>
      </c>
      <c r="F1916">
        <v>23</v>
      </c>
      <c r="G1916" t="s">
        <v>344</v>
      </c>
      <c r="H1916">
        <v>29257</v>
      </c>
      <c r="I1916" t="s">
        <v>6385</v>
      </c>
      <c r="J1916" t="s">
        <v>6386</v>
      </c>
      <c r="K1916" t="s">
        <v>6387</v>
      </c>
      <c r="L1916">
        <v>20010715</v>
      </c>
      <c r="M1916" t="s">
        <v>6435</v>
      </c>
      <c r="N1916">
        <v>235049</v>
      </c>
      <c r="P1916">
        <v>3</v>
      </c>
      <c r="Q1916" t="s">
        <v>348</v>
      </c>
      <c r="S1916" t="s">
        <v>541</v>
      </c>
      <c r="X1916" t="s">
        <v>350</v>
      </c>
      <c r="Z1916" t="s">
        <v>351</v>
      </c>
    </row>
    <row r="1917" spans="1:26">
      <c r="A1917" t="s">
        <v>6438</v>
      </c>
      <c r="B1917">
        <v>97392232</v>
      </c>
      <c r="C1917" t="s">
        <v>6436</v>
      </c>
      <c r="D1917" t="s">
        <v>6437</v>
      </c>
      <c r="E1917" t="s">
        <v>343</v>
      </c>
      <c r="F1917">
        <v>23</v>
      </c>
      <c r="G1917" t="s">
        <v>344</v>
      </c>
      <c r="H1917">
        <v>29257</v>
      </c>
      <c r="I1917" t="s">
        <v>6385</v>
      </c>
      <c r="J1917" t="s">
        <v>6386</v>
      </c>
      <c r="K1917" t="s">
        <v>6387</v>
      </c>
      <c r="L1917">
        <v>20021226</v>
      </c>
      <c r="M1917" t="s">
        <v>6438</v>
      </c>
      <c r="N1917">
        <v>235049</v>
      </c>
      <c r="P1917">
        <v>2</v>
      </c>
      <c r="Q1917" t="s">
        <v>348</v>
      </c>
      <c r="S1917" t="s">
        <v>541</v>
      </c>
      <c r="X1917" t="s">
        <v>350</v>
      </c>
      <c r="Z1917" t="s">
        <v>351</v>
      </c>
    </row>
    <row r="1918" spans="1:26">
      <c r="A1918" t="s">
        <v>6441</v>
      </c>
      <c r="B1918">
        <v>97392333</v>
      </c>
      <c r="C1918" t="s">
        <v>6439</v>
      </c>
      <c r="D1918" t="s">
        <v>6440</v>
      </c>
      <c r="E1918" t="s">
        <v>360</v>
      </c>
      <c r="F1918">
        <v>23</v>
      </c>
      <c r="G1918" t="s">
        <v>344</v>
      </c>
      <c r="H1918">
        <v>29257</v>
      </c>
      <c r="I1918" t="s">
        <v>6385</v>
      </c>
      <c r="J1918" t="s">
        <v>6386</v>
      </c>
      <c r="K1918" t="s">
        <v>6387</v>
      </c>
      <c r="L1918">
        <v>20020915</v>
      </c>
      <c r="M1918" t="s">
        <v>6441</v>
      </c>
      <c r="N1918">
        <v>235049</v>
      </c>
      <c r="P1918">
        <v>2</v>
      </c>
      <c r="Q1918" t="s">
        <v>348</v>
      </c>
      <c r="S1918" t="s">
        <v>541</v>
      </c>
      <c r="X1918" t="s">
        <v>350</v>
      </c>
      <c r="Z1918" t="s">
        <v>351</v>
      </c>
    </row>
    <row r="1919" spans="1:26">
      <c r="A1919" t="s">
        <v>6444</v>
      </c>
      <c r="B1919">
        <v>97392434</v>
      </c>
      <c r="C1919" t="s">
        <v>6442</v>
      </c>
      <c r="D1919" t="s">
        <v>6443</v>
      </c>
      <c r="E1919" t="s">
        <v>360</v>
      </c>
      <c r="F1919">
        <v>23</v>
      </c>
      <c r="G1919" t="s">
        <v>344</v>
      </c>
      <c r="H1919">
        <v>29257</v>
      </c>
      <c r="I1919" t="s">
        <v>6385</v>
      </c>
      <c r="J1919" t="s">
        <v>6386</v>
      </c>
      <c r="K1919" t="s">
        <v>6387</v>
      </c>
      <c r="L1919">
        <v>20021225</v>
      </c>
      <c r="M1919" t="s">
        <v>6444</v>
      </c>
      <c r="N1919">
        <v>235049</v>
      </c>
      <c r="P1919">
        <v>2</v>
      </c>
      <c r="Q1919" t="s">
        <v>348</v>
      </c>
      <c r="S1919" t="s">
        <v>541</v>
      </c>
      <c r="X1919" t="s">
        <v>350</v>
      </c>
      <c r="Z1919" t="s">
        <v>351</v>
      </c>
    </row>
    <row r="1920" spans="1:26">
      <c r="A1920" t="s">
        <v>6447</v>
      </c>
      <c r="B1920">
        <v>97392636</v>
      </c>
      <c r="C1920" t="s">
        <v>6445</v>
      </c>
      <c r="D1920" t="s">
        <v>6446</v>
      </c>
      <c r="E1920" t="s">
        <v>360</v>
      </c>
      <c r="F1920">
        <v>23</v>
      </c>
      <c r="G1920" t="s">
        <v>344</v>
      </c>
      <c r="H1920">
        <v>29257</v>
      </c>
      <c r="I1920" t="s">
        <v>6385</v>
      </c>
      <c r="J1920" t="s">
        <v>6386</v>
      </c>
      <c r="K1920" t="s">
        <v>6387</v>
      </c>
      <c r="L1920">
        <v>20030127</v>
      </c>
      <c r="M1920" t="s">
        <v>6447</v>
      </c>
      <c r="N1920">
        <v>235049</v>
      </c>
      <c r="P1920">
        <v>2</v>
      </c>
      <c r="Q1920" t="s">
        <v>348</v>
      </c>
      <c r="S1920" t="s">
        <v>541</v>
      </c>
      <c r="X1920" t="s">
        <v>350</v>
      </c>
      <c r="Z1920" t="s">
        <v>351</v>
      </c>
    </row>
    <row r="1921" spans="1:26">
      <c r="A1921" t="s">
        <v>6452</v>
      </c>
      <c r="B1921">
        <v>87027125</v>
      </c>
      <c r="C1921" t="s">
        <v>6448</v>
      </c>
      <c r="D1921" t="s">
        <v>6449</v>
      </c>
      <c r="E1921" t="s">
        <v>360</v>
      </c>
      <c r="F1921">
        <v>23</v>
      </c>
      <c r="G1921" t="s">
        <v>344</v>
      </c>
      <c r="H1921">
        <v>24674</v>
      </c>
      <c r="I1921" t="s">
        <v>6450</v>
      </c>
      <c r="J1921" t="s">
        <v>6451</v>
      </c>
      <c r="K1921" t="s">
        <v>6450</v>
      </c>
      <c r="L1921">
        <v>20021025</v>
      </c>
      <c r="M1921" t="s">
        <v>6452</v>
      </c>
      <c r="N1921">
        <v>235106</v>
      </c>
      <c r="P1921">
        <v>2</v>
      </c>
      <c r="Q1921" t="s">
        <v>348</v>
      </c>
      <c r="S1921" t="s">
        <v>541</v>
      </c>
      <c r="X1921" t="s">
        <v>350</v>
      </c>
      <c r="Z1921" t="s">
        <v>351</v>
      </c>
    </row>
    <row r="1922" spans="1:26">
      <c r="A1922" t="s">
        <v>6455</v>
      </c>
      <c r="B1922">
        <v>76794437</v>
      </c>
      <c r="C1922" t="s">
        <v>6453</v>
      </c>
      <c r="D1922" t="s">
        <v>6454</v>
      </c>
      <c r="E1922" t="s">
        <v>343</v>
      </c>
      <c r="F1922">
        <v>23</v>
      </c>
      <c r="G1922" t="s">
        <v>344</v>
      </c>
      <c r="H1922">
        <v>24674</v>
      </c>
      <c r="I1922" t="s">
        <v>6450</v>
      </c>
      <c r="J1922" t="s">
        <v>6451</v>
      </c>
      <c r="K1922" t="s">
        <v>6450</v>
      </c>
      <c r="L1922">
        <v>20020313</v>
      </c>
      <c r="M1922" t="s">
        <v>6455</v>
      </c>
      <c r="N1922">
        <v>235106</v>
      </c>
      <c r="P1922">
        <v>3</v>
      </c>
      <c r="Q1922" t="s">
        <v>348</v>
      </c>
      <c r="S1922" t="s">
        <v>541</v>
      </c>
      <c r="X1922" t="s">
        <v>350</v>
      </c>
      <c r="Z1922" t="s">
        <v>351</v>
      </c>
    </row>
    <row r="1923" spans="1:26">
      <c r="A1923" t="s">
        <v>6458</v>
      </c>
      <c r="B1923">
        <v>91778840</v>
      </c>
      <c r="C1923" t="s">
        <v>6456</v>
      </c>
      <c r="D1923" t="s">
        <v>6457</v>
      </c>
      <c r="E1923" t="s">
        <v>343</v>
      </c>
      <c r="F1923">
        <v>23</v>
      </c>
      <c r="G1923" t="s">
        <v>344</v>
      </c>
      <c r="H1923">
        <v>24674</v>
      </c>
      <c r="I1923" t="s">
        <v>6450</v>
      </c>
      <c r="J1923" t="s">
        <v>6451</v>
      </c>
      <c r="K1923" t="s">
        <v>6450</v>
      </c>
      <c r="L1923">
        <v>20020825</v>
      </c>
      <c r="M1923" t="s">
        <v>6458</v>
      </c>
      <c r="N1923">
        <v>235106</v>
      </c>
      <c r="P1923">
        <v>2</v>
      </c>
      <c r="Q1923" t="s">
        <v>348</v>
      </c>
      <c r="S1923" t="s">
        <v>541</v>
      </c>
      <c r="X1923" t="s">
        <v>350</v>
      </c>
      <c r="Z1923" t="s">
        <v>351</v>
      </c>
    </row>
    <row r="1924" spans="1:26">
      <c r="A1924" t="s">
        <v>6461</v>
      </c>
      <c r="B1924">
        <v>76792233</v>
      </c>
      <c r="C1924" t="s">
        <v>6459</v>
      </c>
      <c r="D1924" t="s">
        <v>6460</v>
      </c>
      <c r="E1924" t="s">
        <v>360</v>
      </c>
      <c r="F1924">
        <v>23</v>
      </c>
      <c r="G1924" t="s">
        <v>344</v>
      </c>
      <c r="H1924">
        <v>24674</v>
      </c>
      <c r="I1924" t="s">
        <v>6450</v>
      </c>
      <c r="J1924" t="s">
        <v>6451</v>
      </c>
      <c r="K1924" t="s">
        <v>6450</v>
      </c>
      <c r="L1924">
        <v>20020321</v>
      </c>
      <c r="M1924" t="s">
        <v>6461</v>
      </c>
      <c r="N1924">
        <v>235106</v>
      </c>
      <c r="P1924">
        <v>3</v>
      </c>
      <c r="Q1924" t="s">
        <v>348</v>
      </c>
      <c r="S1924" t="s">
        <v>541</v>
      </c>
      <c r="X1924" t="s">
        <v>350</v>
      </c>
      <c r="Z1924" t="s">
        <v>351</v>
      </c>
    </row>
    <row r="1925" spans="1:26">
      <c r="A1925" t="s">
        <v>6464</v>
      </c>
      <c r="B1925">
        <v>76793840</v>
      </c>
      <c r="C1925" t="s">
        <v>6462</v>
      </c>
      <c r="D1925" t="s">
        <v>6463</v>
      </c>
      <c r="E1925" t="s">
        <v>343</v>
      </c>
      <c r="F1925">
        <v>23</v>
      </c>
      <c r="G1925" t="s">
        <v>344</v>
      </c>
      <c r="H1925">
        <v>24674</v>
      </c>
      <c r="I1925" t="s">
        <v>6450</v>
      </c>
      <c r="J1925" t="s">
        <v>6451</v>
      </c>
      <c r="K1925" t="s">
        <v>6450</v>
      </c>
      <c r="L1925">
        <v>20010420</v>
      </c>
      <c r="M1925" t="s">
        <v>6464</v>
      </c>
      <c r="N1925">
        <v>235106</v>
      </c>
      <c r="P1925">
        <v>3</v>
      </c>
      <c r="Q1925" t="s">
        <v>348</v>
      </c>
      <c r="S1925" t="s">
        <v>541</v>
      </c>
      <c r="X1925" t="s">
        <v>350</v>
      </c>
      <c r="Z1925" t="s">
        <v>351</v>
      </c>
    </row>
    <row r="1926" spans="1:26">
      <c r="A1926" t="s">
        <v>6467</v>
      </c>
      <c r="B1926">
        <v>76684940</v>
      </c>
      <c r="C1926" t="s">
        <v>6465</v>
      </c>
      <c r="D1926" t="s">
        <v>6466</v>
      </c>
      <c r="E1926" t="s">
        <v>360</v>
      </c>
      <c r="F1926">
        <v>23</v>
      </c>
      <c r="G1926" t="s">
        <v>344</v>
      </c>
      <c r="H1926">
        <v>24674</v>
      </c>
      <c r="I1926" t="s">
        <v>6450</v>
      </c>
      <c r="J1926" t="s">
        <v>6451</v>
      </c>
      <c r="K1926" t="s">
        <v>6450</v>
      </c>
      <c r="L1926">
        <v>20010725</v>
      </c>
      <c r="M1926" t="s">
        <v>6467</v>
      </c>
      <c r="N1926">
        <v>235106</v>
      </c>
      <c r="P1926">
        <v>3</v>
      </c>
      <c r="Q1926" t="s">
        <v>348</v>
      </c>
      <c r="S1926" t="s">
        <v>541</v>
      </c>
      <c r="X1926" t="s">
        <v>350</v>
      </c>
      <c r="Z1926" t="s">
        <v>351</v>
      </c>
    </row>
    <row r="1927" spans="1:26">
      <c r="A1927" t="s">
        <v>6470</v>
      </c>
      <c r="B1927">
        <v>76794336</v>
      </c>
      <c r="C1927" t="s">
        <v>6468</v>
      </c>
      <c r="D1927" t="s">
        <v>6469</v>
      </c>
      <c r="E1927" t="s">
        <v>343</v>
      </c>
      <c r="F1927">
        <v>23</v>
      </c>
      <c r="G1927" t="s">
        <v>344</v>
      </c>
      <c r="H1927">
        <v>24674</v>
      </c>
      <c r="I1927" t="s">
        <v>6450</v>
      </c>
      <c r="J1927" t="s">
        <v>6451</v>
      </c>
      <c r="K1927" t="s">
        <v>6450</v>
      </c>
      <c r="L1927">
        <v>20010703</v>
      </c>
      <c r="M1927" t="s">
        <v>6470</v>
      </c>
      <c r="N1927">
        <v>235106</v>
      </c>
      <c r="P1927">
        <v>3</v>
      </c>
      <c r="Q1927" t="s">
        <v>348</v>
      </c>
      <c r="S1927" t="s">
        <v>541</v>
      </c>
      <c r="X1927" t="s">
        <v>350</v>
      </c>
      <c r="Z1927" t="s">
        <v>351</v>
      </c>
    </row>
    <row r="1928" spans="1:26">
      <c r="A1928" t="s">
        <v>6473</v>
      </c>
      <c r="B1928">
        <v>76793234</v>
      </c>
      <c r="C1928" t="s">
        <v>6471</v>
      </c>
      <c r="D1928" t="s">
        <v>6472</v>
      </c>
      <c r="E1928" t="s">
        <v>343</v>
      </c>
      <c r="F1928">
        <v>23</v>
      </c>
      <c r="G1928" t="s">
        <v>344</v>
      </c>
      <c r="H1928">
        <v>24674</v>
      </c>
      <c r="I1928" t="s">
        <v>6450</v>
      </c>
      <c r="J1928" t="s">
        <v>6451</v>
      </c>
      <c r="K1928" t="s">
        <v>6450</v>
      </c>
      <c r="L1928">
        <v>20010713</v>
      </c>
      <c r="M1928" t="s">
        <v>6473</v>
      </c>
      <c r="N1928">
        <v>235106</v>
      </c>
      <c r="P1928">
        <v>3</v>
      </c>
      <c r="Q1928" t="s">
        <v>348</v>
      </c>
      <c r="S1928" t="s">
        <v>541</v>
      </c>
      <c r="X1928" t="s">
        <v>350</v>
      </c>
      <c r="Z1928" t="s">
        <v>351</v>
      </c>
    </row>
    <row r="1929" spans="1:26">
      <c r="A1929" t="s">
        <v>6476</v>
      </c>
      <c r="B1929">
        <v>87390330</v>
      </c>
      <c r="C1929" t="s">
        <v>6474</v>
      </c>
      <c r="D1929" t="s">
        <v>6475</v>
      </c>
      <c r="E1929" t="s">
        <v>360</v>
      </c>
      <c r="F1929">
        <v>23</v>
      </c>
      <c r="G1929" t="s">
        <v>344</v>
      </c>
      <c r="H1929">
        <v>24674</v>
      </c>
      <c r="I1929" t="s">
        <v>6450</v>
      </c>
      <c r="J1929" t="s">
        <v>6451</v>
      </c>
      <c r="K1929" t="s">
        <v>6450</v>
      </c>
      <c r="L1929">
        <v>20020706</v>
      </c>
      <c r="M1929" t="s">
        <v>6476</v>
      </c>
      <c r="N1929">
        <v>235106</v>
      </c>
      <c r="P1929">
        <v>2</v>
      </c>
      <c r="Q1929" t="s">
        <v>348</v>
      </c>
      <c r="S1929" t="s">
        <v>541</v>
      </c>
      <c r="X1929" t="s">
        <v>350</v>
      </c>
      <c r="Z1929" t="s">
        <v>351</v>
      </c>
    </row>
    <row r="1930" spans="1:26">
      <c r="A1930" t="s">
        <v>6479</v>
      </c>
      <c r="B1930">
        <v>76794033</v>
      </c>
      <c r="C1930" t="s">
        <v>6477</v>
      </c>
      <c r="D1930" t="s">
        <v>6478</v>
      </c>
      <c r="E1930" t="s">
        <v>343</v>
      </c>
      <c r="F1930">
        <v>23</v>
      </c>
      <c r="G1930" t="s">
        <v>344</v>
      </c>
      <c r="H1930">
        <v>24674</v>
      </c>
      <c r="I1930" t="s">
        <v>6450</v>
      </c>
      <c r="J1930" t="s">
        <v>6451</v>
      </c>
      <c r="K1930" t="s">
        <v>6450</v>
      </c>
      <c r="L1930">
        <v>20010406</v>
      </c>
      <c r="M1930" t="s">
        <v>6479</v>
      </c>
      <c r="N1930">
        <v>235106</v>
      </c>
      <c r="P1930">
        <v>3</v>
      </c>
      <c r="Q1930" t="s">
        <v>348</v>
      </c>
      <c r="S1930" t="s">
        <v>541</v>
      </c>
      <c r="X1930" t="s">
        <v>350</v>
      </c>
      <c r="Z1930" t="s">
        <v>351</v>
      </c>
    </row>
    <row r="1931" spans="1:26">
      <c r="A1931" t="s">
        <v>6482</v>
      </c>
      <c r="B1931">
        <v>76791939</v>
      </c>
      <c r="C1931" t="s">
        <v>6480</v>
      </c>
      <c r="D1931" t="s">
        <v>6481</v>
      </c>
      <c r="E1931" t="s">
        <v>360</v>
      </c>
      <c r="F1931">
        <v>23</v>
      </c>
      <c r="G1931" t="s">
        <v>344</v>
      </c>
      <c r="H1931">
        <v>24674</v>
      </c>
      <c r="I1931" t="s">
        <v>6450</v>
      </c>
      <c r="J1931" t="s">
        <v>6451</v>
      </c>
      <c r="K1931" t="s">
        <v>6450</v>
      </c>
      <c r="L1931">
        <v>20010920</v>
      </c>
      <c r="M1931" t="s">
        <v>6482</v>
      </c>
      <c r="N1931">
        <v>235106</v>
      </c>
      <c r="P1931">
        <v>3</v>
      </c>
      <c r="Q1931" t="s">
        <v>348</v>
      </c>
      <c r="S1931" t="s">
        <v>541</v>
      </c>
      <c r="X1931" t="s">
        <v>350</v>
      </c>
      <c r="Z1931" t="s">
        <v>351</v>
      </c>
    </row>
    <row r="1932" spans="1:26">
      <c r="A1932" t="s">
        <v>6485</v>
      </c>
      <c r="B1932">
        <v>76792536</v>
      </c>
      <c r="C1932" t="s">
        <v>6483</v>
      </c>
      <c r="D1932" t="s">
        <v>6484</v>
      </c>
      <c r="E1932" t="s">
        <v>360</v>
      </c>
      <c r="F1932">
        <v>23</v>
      </c>
      <c r="G1932" t="s">
        <v>344</v>
      </c>
      <c r="H1932">
        <v>24674</v>
      </c>
      <c r="I1932" t="s">
        <v>6450</v>
      </c>
      <c r="J1932" t="s">
        <v>6451</v>
      </c>
      <c r="K1932" t="s">
        <v>6450</v>
      </c>
      <c r="L1932">
        <v>20010428</v>
      </c>
      <c r="M1932" t="s">
        <v>6485</v>
      </c>
      <c r="N1932">
        <v>235106</v>
      </c>
      <c r="P1932">
        <v>3</v>
      </c>
      <c r="Q1932" t="s">
        <v>348</v>
      </c>
      <c r="S1932" t="s">
        <v>541</v>
      </c>
      <c r="X1932" t="s">
        <v>350</v>
      </c>
      <c r="Z1932" t="s">
        <v>351</v>
      </c>
    </row>
    <row r="1933" spans="1:26">
      <c r="A1933" t="s">
        <v>6488</v>
      </c>
      <c r="B1933">
        <v>76793436</v>
      </c>
      <c r="C1933" t="s">
        <v>6486</v>
      </c>
      <c r="D1933" t="s">
        <v>6487</v>
      </c>
      <c r="E1933" t="s">
        <v>343</v>
      </c>
      <c r="F1933">
        <v>23</v>
      </c>
      <c r="G1933" t="s">
        <v>344</v>
      </c>
      <c r="H1933">
        <v>24674</v>
      </c>
      <c r="I1933" t="s">
        <v>6450</v>
      </c>
      <c r="J1933" t="s">
        <v>6451</v>
      </c>
      <c r="K1933" t="s">
        <v>6450</v>
      </c>
      <c r="L1933">
        <v>20010627</v>
      </c>
      <c r="M1933" t="s">
        <v>6488</v>
      </c>
      <c r="N1933">
        <v>235106</v>
      </c>
      <c r="P1933">
        <v>3</v>
      </c>
      <c r="Q1933" t="s">
        <v>348</v>
      </c>
      <c r="S1933" t="s">
        <v>541</v>
      </c>
      <c r="X1933" t="s">
        <v>350</v>
      </c>
      <c r="Z1933" t="s">
        <v>351</v>
      </c>
    </row>
    <row r="1934" spans="1:26">
      <c r="A1934" t="s">
        <v>6491</v>
      </c>
      <c r="B1934">
        <v>76792435</v>
      </c>
      <c r="C1934" t="s">
        <v>6489</v>
      </c>
      <c r="D1934" t="s">
        <v>6490</v>
      </c>
      <c r="E1934" t="s">
        <v>360</v>
      </c>
      <c r="F1934">
        <v>23</v>
      </c>
      <c r="G1934" t="s">
        <v>344</v>
      </c>
      <c r="H1934">
        <v>24674</v>
      </c>
      <c r="I1934" t="s">
        <v>6450</v>
      </c>
      <c r="J1934" t="s">
        <v>6451</v>
      </c>
      <c r="K1934" t="s">
        <v>6450</v>
      </c>
      <c r="L1934">
        <v>20011021</v>
      </c>
      <c r="M1934" t="s">
        <v>6491</v>
      </c>
      <c r="N1934">
        <v>235106</v>
      </c>
      <c r="P1934">
        <v>3</v>
      </c>
      <c r="Q1934" t="s">
        <v>348</v>
      </c>
      <c r="S1934" t="s">
        <v>541</v>
      </c>
      <c r="X1934" t="s">
        <v>350</v>
      </c>
      <c r="Z1934" t="s">
        <v>351</v>
      </c>
    </row>
    <row r="1935" spans="1:26">
      <c r="A1935" t="s">
        <v>6494</v>
      </c>
      <c r="B1935">
        <v>76792940</v>
      </c>
      <c r="C1935" t="s">
        <v>6492</v>
      </c>
      <c r="D1935" t="s">
        <v>6493</v>
      </c>
      <c r="E1935" t="s">
        <v>343</v>
      </c>
      <c r="F1935">
        <v>23</v>
      </c>
      <c r="G1935" t="s">
        <v>344</v>
      </c>
      <c r="H1935">
        <v>24674</v>
      </c>
      <c r="I1935" t="s">
        <v>6450</v>
      </c>
      <c r="J1935" t="s">
        <v>6451</v>
      </c>
      <c r="K1935" t="s">
        <v>6450</v>
      </c>
      <c r="L1935">
        <v>20020126</v>
      </c>
      <c r="M1935" t="s">
        <v>6494</v>
      </c>
      <c r="N1935">
        <v>235106</v>
      </c>
      <c r="P1935">
        <v>3</v>
      </c>
      <c r="Q1935" t="s">
        <v>348</v>
      </c>
      <c r="S1935" t="s">
        <v>541</v>
      </c>
      <c r="X1935" t="s">
        <v>350</v>
      </c>
      <c r="Z1935" t="s">
        <v>351</v>
      </c>
    </row>
    <row r="1936" spans="1:26">
      <c r="A1936" t="s">
        <v>6497</v>
      </c>
      <c r="B1936">
        <v>86980536</v>
      </c>
      <c r="C1936" t="s">
        <v>6495</v>
      </c>
      <c r="D1936" t="s">
        <v>6496</v>
      </c>
      <c r="E1936" t="s">
        <v>343</v>
      </c>
      <c r="F1936">
        <v>23</v>
      </c>
      <c r="G1936" t="s">
        <v>344</v>
      </c>
      <c r="H1936">
        <v>24674</v>
      </c>
      <c r="I1936" t="s">
        <v>6450</v>
      </c>
      <c r="J1936" t="s">
        <v>6451</v>
      </c>
      <c r="K1936" t="s">
        <v>6450</v>
      </c>
      <c r="L1936">
        <v>20020827</v>
      </c>
      <c r="M1936" t="s">
        <v>6497</v>
      </c>
      <c r="N1936">
        <v>235106</v>
      </c>
      <c r="P1936">
        <v>2</v>
      </c>
      <c r="Q1936" t="s">
        <v>348</v>
      </c>
      <c r="S1936" t="s">
        <v>541</v>
      </c>
      <c r="X1936" t="s">
        <v>350</v>
      </c>
      <c r="Z1936" t="s">
        <v>351</v>
      </c>
    </row>
    <row r="1937" spans="1:26">
      <c r="A1937" t="s">
        <v>6500</v>
      </c>
      <c r="B1937">
        <v>85813833</v>
      </c>
      <c r="C1937" t="s">
        <v>6498</v>
      </c>
      <c r="D1937" t="s">
        <v>6499</v>
      </c>
      <c r="E1937" t="s">
        <v>343</v>
      </c>
      <c r="F1937">
        <v>23</v>
      </c>
      <c r="G1937" t="s">
        <v>344</v>
      </c>
      <c r="H1937">
        <v>24674</v>
      </c>
      <c r="I1937" t="s">
        <v>6450</v>
      </c>
      <c r="J1937" t="s">
        <v>6451</v>
      </c>
      <c r="K1937" t="s">
        <v>6450</v>
      </c>
      <c r="L1937">
        <v>20020117</v>
      </c>
      <c r="M1937" t="s">
        <v>6500</v>
      </c>
      <c r="N1937">
        <v>235106</v>
      </c>
      <c r="P1937">
        <v>3</v>
      </c>
      <c r="Q1937" t="s">
        <v>348</v>
      </c>
      <c r="S1937" t="s">
        <v>541</v>
      </c>
      <c r="X1937" t="s">
        <v>350</v>
      </c>
      <c r="Z1937" t="s">
        <v>351</v>
      </c>
    </row>
    <row r="1938" spans="1:26">
      <c r="A1938" t="s">
        <v>6503</v>
      </c>
      <c r="B1938">
        <v>76792839</v>
      </c>
      <c r="C1938" t="s">
        <v>6501</v>
      </c>
      <c r="D1938" t="s">
        <v>6502</v>
      </c>
      <c r="E1938" t="s">
        <v>360</v>
      </c>
      <c r="F1938">
        <v>23</v>
      </c>
      <c r="G1938" t="s">
        <v>344</v>
      </c>
      <c r="H1938">
        <v>24674</v>
      </c>
      <c r="I1938" t="s">
        <v>6450</v>
      </c>
      <c r="J1938" t="s">
        <v>6451</v>
      </c>
      <c r="K1938" t="s">
        <v>6450</v>
      </c>
      <c r="L1938">
        <v>20020213</v>
      </c>
      <c r="M1938" t="s">
        <v>6503</v>
      </c>
      <c r="N1938">
        <v>235106</v>
      </c>
      <c r="P1938">
        <v>3</v>
      </c>
      <c r="Q1938" t="s">
        <v>348</v>
      </c>
      <c r="S1938" t="s">
        <v>541</v>
      </c>
      <c r="X1938" t="s">
        <v>350</v>
      </c>
      <c r="Z1938" t="s">
        <v>351</v>
      </c>
    </row>
    <row r="1939" spans="1:26">
      <c r="A1939" t="s">
        <v>6506</v>
      </c>
      <c r="B1939">
        <v>76791737</v>
      </c>
      <c r="C1939" t="s">
        <v>6504</v>
      </c>
      <c r="D1939" t="s">
        <v>6505</v>
      </c>
      <c r="E1939" t="s">
        <v>360</v>
      </c>
      <c r="F1939">
        <v>23</v>
      </c>
      <c r="G1939" t="s">
        <v>344</v>
      </c>
      <c r="H1939">
        <v>24674</v>
      </c>
      <c r="I1939" t="s">
        <v>6450</v>
      </c>
      <c r="J1939" t="s">
        <v>6451</v>
      </c>
      <c r="K1939" t="s">
        <v>6450</v>
      </c>
      <c r="L1939">
        <v>20010613</v>
      </c>
      <c r="M1939" t="s">
        <v>6506</v>
      </c>
      <c r="N1939">
        <v>235106</v>
      </c>
      <c r="P1939">
        <v>3</v>
      </c>
      <c r="Q1939" t="s">
        <v>348</v>
      </c>
      <c r="S1939" t="s">
        <v>541</v>
      </c>
      <c r="X1939" t="s">
        <v>350</v>
      </c>
      <c r="Z1939" t="s">
        <v>351</v>
      </c>
    </row>
    <row r="1940" spans="1:26">
      <c r="A1940" t="s">
        <v>6508</v>
      </c>
      <c r="B1940">
        <v>86984136</v>
      </c>
      <c r="C1940" t="s">
        <v>6507</v>
      </c>
      <c r="D1940" t="s">
        <v>2576</v>
      </c>
      <c r="E1940" t="s">
        <v>360</v>
      </c>
      <c r="F1940">
        <v>23</v>
      </c>
      <c r="G1940" t="s">
        <v>344</v>
      </c>
      <c r="H1940">
        <v>24674</v>
      </c>
      <c r="I1940" t="s">
        <v>6450</v>
      </c>
      <c r="J1940" t="s">
        <v>6451</v>
      </c>
      <c r="K1940" t="s">
        <v>6450</v>
      </c>
      <c r="L1940">
        <v>20020929</v>
      </c>
      <c r="M1940" t="s">
        <v>6508</v>
      </c>
      <c r="N1940">
        <v>235106</v>
      </c>
      <c r="P1940">
        <v>2</v>
      </c>
      <c r="Q1940" t="s">
        <v>348</v>
      </c>
      <c r="S1940" t="s">
        <v>541</v>
      </c>
      <c r="X1940" t="s">
        <v>350</v>
      </c>
      <c r="Z1940" t="s">
        <v>351</v>
      </c>
    </row>
    <row r="1941" spans="1:26">
      <c r="A1941" t="s">
        <v>6511</v>
      </c>
      <c r="B1941">
        <v>76792031</v>
      </c>
      <c r="C1941" t="s">
        <v>6509</v>
      </c>
      <c r="D1941" t="s">
        <v>6510</v>
      </c>
      <c r="E1941" t="s">
        <v>360</v>
      </c>
      <c r="F1941">
        <v>23</v>
      </c>
      <c r="G1941" t="s">
        <v>344</v>
      </c>
      <c r="H1941">
        <v>24674</v>
      </c>
      <c r="I1941" t="s">
        <v>6450</v>
      </c>
      <c r="J1941" t="s">
        <v>6451</v>
      </c>
      <c r="K1941" t="s">
        <v>6450</v>
      </c>
      <c r="L1941">
        <v>20020228</v>
      </c>
      <c r="M1941" t="s">
        <v>6511</v>
      </c>
      <c r="N1941">
        <v>235106</v>
      </c>
      <c r="P1941">
        <v>3</v>
      </c>
      <c r="Q1941" t="s">
        <v>348</v>
      </c>
      <c r="S1941" t="s">
        <v>541</v>
      </c>
      <c r="X1941" t="s">
        <v>350</v>
      </c>
      <c r="Z1941" t="s">
        <v>351</v>
      </c>
    </row>
    <row r="1942" spans="1:26">
      <c r="A1942" t="s">
        <v>6514</v>
      </c>
      <c r="B1942">
        <v>93730022</v>
      </c>
      <c r="C1942" t="s">
        <v>6512</v>
      </c>
      <c r="D1942" t="s">
        <v>6513</v>
      </c>
      <c r="E1942" t="s">
        <v>343</v>
      </c>
      <c r="F1942">
        <v>23</v>
      </c>
      <c r="G1942" t="s">
        <v>344</v>
      </c>
      <c r="H1942">
        <v>24674</v>
      </c>
      <c r="I1942" t="s">
        <v>6450</v>
      </c>
      <c r="J1942" t="s">
        <v>6451</v>
      </c>
      <c r="K1942" t="s">
        <v>6450</v>
      </c>
      <c r="L1942">
        <v>20020409</v>
      </c>
      <c r="M1942" t="s">
        <v>6514</v>
      </c>
      <c r="N1942">
        <v>235106</v>
      </c>
      <c r="P1942">
        <v>2</v>
      </c>
      <c r="Q1942" t="s">
        <v>348</v>
      </c>
      <c r="S1942" t="s">
        <v>541</v>
      </c>
      <c r="X1942" t="s">
        <v>350</v>
      </c>
      <c r="Z1942" t="s">
        <v>351</v>
      </c>
    </row>
    <row r="1943" spans="1:26">
      <c r="A1943" t="s">
        <v>6517</v>
      </c>
      <c r="B1943">
        <v>76791838</v>
      </c>
      <c r="C1943" t="s">
        <v>6515</v>
      </c>
      <c r="D1943" t="s">
        <v>6516</v>
      </c>
      <c r="E1943" t="s">
        <v>360</v>
      </c>
      <c r="F1943">
        <v>23</v>
      </c>
      <c r="G1943" t="s">
        <v>344</v>
      </c>
      <c r="H1943">
        <v>24674</v>
      </c>
      <c r="I1943" t="s">
        <v>6450</v>
      </c>
      <c r="J1943" t="s">
        <v>6451</v>
      </c>
      <c r="K1943" t="s">
        <v>6450</v>
      </c>
      <c r="L1943">
        <v>20010822</v>
      </c>
      <c r="M1943" t="s">
        <v>6517</v>
      </c>
      <c r="N1943">
        <v>235106</v>
      </c>
      <c r="P1943">
        <v>3</v>
      </c>
      <c r="Q1943" t="s">
        <v>348</v>
      </c>
      <c r="S1943" t="s">
        <v>541</v>
      </c>
      <c r="X1943" t="s">
        <v>350</v>
      </c>
      <c r="Z1943" t="s">
        <v>351</v>
      </c>
    </row>
    <row r="1944" spans="1:26">
      <c r="A1944" t="s">
        <v>6520</v>
      </c>
      <c r="B1944">
        <v>89622633</v>
      </c>
      <c r="C1944" t="s">
        <v>6518</v>
      </c>
      <c r="D1944" t="s">
        <v>6519</v>
      </c>
      <c r="E1944" t="s">
        <v>343</v>
      </c>
      <c r="F1944">
        <v>23</v>
      </c>
      <c r="G1944" t="s">
        <v>344</v>
      </c>
      <c r="H1944">
        <v>24674</v>
      </c>
      <c r="I1944" t="s">
        <v>6450</v>
      </c>
      <c r="J1944" t="s">
        <v>6451</v>
      </c>
      <c r="K1944" t="s">
        <v>6450</v>
      </c>
      <c r="L1944">
        <v>20020919</v>
      </c>
      <c r="M1944" t="s">
        <v>6520</v>
      </c>
      <c r="N1944">
        <v>235106</v>
      </c>
      <c r="P1944">
        <v>2</v>
      </c>
      <c r="Q1944" t="s">
        <v>348</v>
      </c>
      <c r="S1944" t="s">
        <v>541</v>
      </c>
      <c r="X1944" t="s">
        <v>350</v>
      </c>
      <c r="Z1944" t="s">
        <v>351</v>
      </c>
    </row>
    <row r="1945" spans="1:26">
      <c r="A1945" t="s">
        <v>6522</v>
      </c>
      <c r="B1945">
        <v>89615938</v>
      </c>
      <c r="C1945" t="s">
        <v>6521</v>
      </c>
      <c r="D1945" t="s">
        <v>749</v>
      </c>
      <c r="E1945" t="s">
        <v>360</v>
      </c>
      <c r="F1945">
        <v>23</v>
      </c>
      <c r="G1945" t="s">
        <v>344</v>
      </c>
      <c r="H1945">
        <v>24674</v>
      </c>
      <c r="I1945" t="s">
        <v>6450</v>
      </c>
      <c r="J1945" t="s">
        <v>6451</v>
      </c>
      <c r="K1945" t="s">
        <v>6450</v>
      </c>
      <c r="L1945">
        <v>20021027</v>
      </c>
      <c r="M1945" t="s">
        <v>6522</v>
      </c>
      <c r="N1945">
        <v>235106</v>
      </c>
      <c r="P1945">
        <v>2</v>
      </c>
      <c r="Q1945" t="s">
        <v>348</v>
      </c>
      <c r="S1945" t="s">
        <v>541</v>
      </c>
      <c r="X1945" t="s">
        <v>350</v>
      </c>
      <c r="Z1945" t="s">
        <v>351</v>
      </c>
    </row>
    <row r="1946" spans="1:26">
      <c r="A1946" t="s">
        <v>6525</v>
      </c>
      <c r="B1946">
        <v>76793638</v>
      </c>
      <c r="C1946" t="s">
        <v>6523</v>
      </c>
      <c r="D1946" t="s">
        <v>6524</v>
      </c>
      <c r="E1946" t="s">
        <v>343</v>
      </c>
      <c r="F1946">
        <v>23</v>
      </c>
      <c r="G1946" t="s">
        <v>344</v>
      </c>
      <c r="H1946">
        <v>24674</v>
      </c>
      <c r="I1946" t="s">
        <v>6450</v>
      </c>
      <c r="J1946" t="s">
        <v>6451</v>
      </c>
      <c r="K1946" t="s">
        <v>6450</v>
      </c>
      <c r="L1946">
        <v>20010911</v>
      </c>
      <c r="M1946" t="s">
        <v>6525</v>
      </c>
      <c r="N1946">
        <v>235106</v>
      </c>
      <c r="P1946">
        <v>3</v>
      </c>
      <c r="Q1946" t="s">
        <v>348</v>
      </c>
      <c r="S1946" t="s">
        <v>541</v>
      </c>
      <c r="X1946" t="s">
        <v>350</v>
      </c>
      <c r="Z1946" t="s">
        <v>351</v>
      </c>
    </row>
    <row r="1947" spans="1:26">
      <c r="A1947" t="s">
        <v>6528</v>
      </c>
      <c r="B1947">
        <v>86939540</v>
      </c>
      <c r="C1947" t="s">
        <v>6526</v>
      </c>
      <c r="D1947" t="s">
        <v>6527</v>
      </c>
      <c r="E1947" t="s">
        <v>343</v>
      </c>
      <c r="F1947">
        <v>23</v>
      </c>
      <c r="G1947" t="s">
        <v>344</v>
      </c>
      <c r="H1947">
        <v>24674</v>
      </c>
      <c r="I1947" t="s">
        <v>6450</v>
      </c>
      <c r="J1947" t="s">
        <v>6451</v>
      </c>
      <c r="K1947" t="s">
        <v>6450</v>
      </c>
      <c r="L1947">
        <v>20030202</v>
      </c>
      <c r="M1947" t="s">
        <v>6528</v>
      </c>
      <c r="N1947">
        <v>235106</v>
      </c>
      <c r="P1947">
        <v>2</v>
      </c>
      <c r="Q1947" t="s">
        <v>348</v>
      </c>
      <c r="S1947" t="s">
        <v>541</v>
      </c>
      <c r="X1947" t="s">
        <v>350</v>
      </c>
      <c r="Z1947" t="s">
        <v>351</v>
      </c>
    </row>
    <row r="1948" spans="1:26">
      <c r="A1948" t="s">
        <v>6531</v>
      </c>
      <c r="B1948">
        <v>76792738</v>
      </c>
      <c r="C1948" t="s">
        <v>6529</v>
      </c>
      <c r="D1948" t="s">
        <v>6530</v>
      </c>
      <c r="E1948" t="s">
        <v>360</v>
      </c>
      <c r="F1948">
        <v>23</v>
      </c>
      <c r="G1948" t="s">
        <v>344</v>
      </c>
      <c r="H1948">
        <v>24674</v>
      </c>
      <c r="I1948" t="s">
        <v>6450</v>
      </c>
      <c r="J1948" t="s">
        <v>6451</v>
      </c>
      <c r="K1948" t="s">
        <v>6450</v>
      </c>
      <c r="L1948">
        <v>20011019</v>
      </c>
      <c r="M1948" t="s">
        <v>6531</v>
      </c>
      <c r="N1948">
        <v>235106</v>
      </c>
      <c r="P1948">
        <v>3</v>
      </c>
      <c r="Q1948" t="s">
        <v>348</v>
      </c>
      <c r="S1948" t="s">
        <v>541</v>
      </c>
      <c r="X1948" t="s">
        <v>350</v>
      </c>
      <c r="Z1948" t="s">
        <v>351</v>
      </c>
    </row>
    <row r="1949" spans="1:26">
      <c r="A1949" t="s">
        <v>6534</v>
      </c>
      <c r="B1949">
        <v>77551732</v>
      </c>
      <c r="C1949" t="s">
        <v>6532</v>
      </c>
      <c r="D1949" t="s">
        <v>6533</v>
      </c>
      <c r="E1949" t="s">
        <v>343</v>
      </c>
      <c r="F1949">
        <v>23</v>
      </c>
      <c r="G1949" t="s">
        <v>344</v>
      </c>
      <c r="H1949">
        <v>24674</v>
      </c>
      <c r="I1949" t="s">
        <v>6450</v>
      </c>
      <c r="J1949" t="s">
        <v>6451</v>
      </c>
      <c r="K1949" t="s">
        <v>6450</v>
      </c>
      <c r="L1949">
        <v>20010616</v>
      </c>
      <c r="M1949" t="s">
        <v>6534</v>
      </c>
      <c r="N1949">
        <v>235106</v>
      </c>
      <c r="P1949">
        <v>3</v>
      </c>
      <c r="Q1949" t="s">
        <v>348</v>
      </c>
      <c r="S1949" t="s">
        <v>541</v>
      </c>
      <c r="X1949" t="s">
        <v>350</v>
      </c>
      <c r="Z1949" t="s">
        <v>351</v>
      </c>
    </row>
    <row r="1950" spans="1:26">
      <c r="A1950" t="s">
        <v>6537</v>
      </c>
      <c r="B1950">
        <v>76792132</v>
      </c>
      <c r="C1950" t="s">
        <v>6535</v>
      </c>
      <c r="D1950" t="s">
        <v>6536</v>
      </c>
      <c r="E1950" t="s">
        <v>360</v>
      </c>
      <c r="F1950">
        <v>23</v>
      </c>
      <c r="G1950" t="s">
        <v>344</v>
      </c>
      <c r="H1950">
        <v>24674</v>
      </c>
      <c r="I1950" t="s">
        <v>6450</v>
      </c>
      <c r="J1950" t="s">
        <v>6451</v>
      </c>
      <c r="K1950" t="s">
        <v>6450</v>
      </c>
      <c r="L1950">
        <v>20010706</v>
      </c>
      <c r="M1950" t="s">
        <v>6537</v>
      </c>
      <c r="N1950">
        <v>235106</v>
      </c>
      <c r="P1950">
        <v>3</v>
      </c>
      <c r="Q1950" t="s">
        <v>348</v>
      </c>
      <c r="S1950" t="s">
        <v>541</v>
      </c>
      <c r="X1950" t="s">
        <v>350</v>
      </c>
      <c r="Z1950" t="s">
        <v>351</v>
      </c>
    </row>
    <row r="1951" spans="1:26">
      <c r="A1951" t="s">
        <v>6540</v>
      </c>
      <c r="B1951">
        <v>77130018</v>
      </c>
      <c r="C1951" t="s">
        <v>6538</v>
      </c>
      <c r="D1951" t="s">
        <v>6539</v>
      </c>
      <c r="E1951" t="s">
        <v>343</v>
      </c>
      <c r="F1951">
        <v>23</v>
      </c>
      <c r="G1951" t="s">
        <v>344</v>
      </c>
      <c r="H1951">
        <v>24674</v>
      </c>
      <c r="I1951" t="s">
        <v>6450</v>
      </c>
      <c r="J1951" t="s">
        <v>6451</v>
      </c>
      <c r="K1951" t="s">
        <v>6450</v>
      </c>
      <c r="L1951">
        <v>20010919</v>
      </c>
      <c r="M1951" t="s">
        <v>6540</v>
      </c>
      <c r="N1951">
        <v>235106</v>
      </c>
      <c r="P1951">
        <v>3</v>
      </c>
      <c r="Q1951" t="s">
        <v>348</v>
      </c>
      <c r="S1951" t="s">
        <v>541</v>
      </c>
      <c r="X1951" t="s">
        <v>350</v>
      </c>
      <c r="Z1951" t="s">
        <v>351</v>
      </c>
    </row>
    <row r="1952" spans="1:26">
      <c r="A1952" t="s">
        <v>6543</v>
      </c>
      <c r="B1952">
        <v>76792637</v>
      </c>
      <c r="C1952" t="s">
        <v>6541</v>
      </c>
      <c r="D1952" t="s">
        <v>6542</v>
      </c>
      <c r="E1952" t="s">
        <v>360</v>
      </c>
      <c r="F1952">
        <v>23</v>
      </c>
      <c r="G1952" t="s">
        <v>344</v>
      </c>
      <c r="H1952">
        <v>24674</v>
      </c>
      <c r="I1952" t="s">
        <v>6450</v>
      </c>
      <c r="J1952" t="s">
        <v>6451</v>
      </c>
      <c r="K1952" t="s">
        <v>6450</v>
      </c>
      <c r="L1952">
        <v>20011202</v>
      </c>
      <c r="M1952" t="s">
        <v>6543</v>
      </c>
      <c r="N1952">
        <v>235106</v>
      </c>
      <c r="P1952">
        <v>3</v>
      </c>
      <c r="Q1952" t="s">
        <v>348</v>
      </c>
      <c r="S1952" t="s">
        <v>541</v>
      </c>
      <c r="X1952" t="s">
        <v>350</v>
      </c>
      <c r="Z1952" t="s">
        <v>351</v>
      </c>
    </row>
    <row r="1953" spans="1:26">
      <c r="A1953" t="s">
        <v>6546</v>
      </c>
      <c r="B1953">
        <v>76793537</v>
      </c>
      <c r="C1953" t="s">
        <v>6544</v>
      </c>
      <c r="D1953" t="s">
        <v>6545</v>
      </c>
      <c r="E1953" t="s">
        <v>343</v>
      </c>
      <c r="F1953">
        <v>23</v>
      </c>
      <c r="G1953" t="s">
        <v>344</v>
      </c>
      <c r="H1953">
        <v>24674</v>
      </c>
      <c r="I1953" t="s">
        <v>6450</v>
      </c>
      <c r="J1953" t="s">
        <v>6451</v>
      </c>
      <c r="K1953" t="s">
        <v>6450</v>
      </c>
      <c r="L1953">
        <v>20010618</v>
      </c>
      <c r="M1953" t="s">
        <v>6546</v>
      </c>
      <c r="N1953">
        <v>235106</v>
      </c>
      <c r="P1953">
        <v>3</v>
      </c>
      <c r="Q1953" t="s">
        <v>348</v>
      </c>
      <c r="S1953" t="s">
        <v>541</v>
      </c>
      <c r="X1953" t="s">
        <v>350</v>
      </c>
      <c r="Z1953" t="s">
        <v>351</v>
      </c>
    </row>
    <row r="1954" spans="1:26">
      <c r="A1954" t="s">
        <v>6549</v>
      </c>
      <c r="B1954">
        <v>86983438</v>
      </c>
      <c r="C1954" t="s">
        <v>6547</v>
      </c>
      <c r="D1954" t="s">
        <v>6548</v>
      </c>
      <c r="E1954" t="s">
        <v>360</v>
      </c>
      <c r="F1954">
        <v>23</v>
      </c>
      <c r="G1954" t="s">
        <v>344</v>
      </c>
      <c r="H1954">
        <v>24674</v>
      </c>
      <c r="I1954" t="s">
        <v>6450</v>
      </c>
      <c r="J1954" t="s">
        <v>6451</v>
      </c>
      <c r="K1954" t="s">
        <v>6450</v>
      </c>
      <c r="L1954">
        <v>20030304</v>
      </c>
      <c r="M1954" t="s">
        <v>6549</v>
      </c>
      <c r="N1954">
        <v>235106</v>
      </c>
      <c r="P1954">
        <v>2</v>
      </c>
      <c r="Q1954" t="s">
        <v>348</v>
      </c>
      <c r="S1954" t="s">
        <v>541</v>
      </c>
      <c r="X1954" t="s">
        <v>350</v>
      </c>
      <c r="Z1954" t="s">
        <v>351</v>
      </c>
    </row>
    <row r="1955" spans="1:26">
      <c r="A1955" t="s">
        <v>6552</v>
      </c>
      <c r="B1955">
        <v>89614937</v>
      </c>
      <c r="C1955" t="s">
        <v>6550</v>
      </c>
      <c r="D1955" t="s">
        <v>6551</v>
      </c>
      <c r="E1955" t="s">
        <v>343</v>
      </c>
      <c r="F1955">
        <v>23</v>
      </c>
      <c r="G1955" t="s">
        <v>344</v>
      </c>
      <c r="H1955">
        <v>24674</v>
      </c>
      <c r="I1955" t="s">
        <v>6450</v>
      </c>
      <c r="J1955" t="s">
        <v>6451</v>
      </c>
      <c r="K1955" t="s">
        <v>6450</v>
      </c>
      <c r="L1955">
        <v>20020703</v>
      </c>
      <c r="M1955" t="s">
        <v>6552</v>
      </c>
      <c r="N1955">
        <v>235106</v>
      </c>
      <c r="P1955">
        <v>2</v>
      </c>
      <c r="Q1955" t="s">
        <v>348</v>
      </c>
      <c r="S1955" t="s">
        <v>541</v>
      </c>
      <c r="X1955" t="s">
        <v>350</v>
      </c>
      <c r="Z1955" t="s">
        <v>351</v>
      </c>
    </row>
    <row r="1956" spans="1:26">
      <c r="A1956" t="s">
        <v>6555</v>
      </c>
      <c r="B1956">
        <v>87494739</v>
      </c>
      <c r="C1956" t="s">
        <v>6553</v>
      </c>
      <c r="D1956" t="s">
        <v>6554</v>
      </c>
      <c r="E1956" t="s">
        <v>360</v>
      </c>
      <c r="F1956">
        <v>23</v>
      </c>
      <c r="G1956" t="s">
        <v>344</v>
      </c>
      <c r="H1956">
        <v>24674</v>
      </c>
      <c r="I1956" t="s">
        <v>6450</v>
      </c>
      <c r="J1956" t="s">
        <v>6451</v>
      </c>
      <c r="K1956" t="s">
        <v>6450</v>
      </c>
      <c r="L1956">
        <v>20020909</v>
      </c>
      <c r="M1956" t="s">
        <v>6555</v>
      </c>
      <c r="N1956">
        <v>235106</v>
      </c>
      <c r="P1956">
        <v>2</v>
      </c>
      <c r="Q1956" t="s">
        <v>348</v>
      </c>
      <c r="S1956" t="s">
        <v>541</v>
      </c>
      <c r="X1956" t="s">
        <v>350</v>
      </c>
      <c r="Z1956" t="s">
        <v>351</v>
      </c>
    </row>
    <row r="1957" spans="1:26">
      <c r="A1957" t="s">
        <v>6558</v>
      </c>
      <c r="B1957">
        <v>86980132</v>
      </c>
      <c r="C1957" t="s">
        <v>6556</v>
      </c>
      <c r="D1957" t="s">
        <v>6557</v>
      </c>
      <c r="E1957" t="s">
        <v>360</v>
      </c>
      <c r="F1957">
        <v>23</v>
      </c>
      <c r="G1957" t="s">
        <v>344</v>
      </c>
      <c r="H1957">
        <v>24674</v>
      </c>
      <c r="I1957" t="s">
        <v>6450</v>
      </c>
      <c r="J1957" t="s">
        <v>6451</v>
      </c>
      <c r="K1957" t="s">
        <v>6450</v>
      </c>
      <c r="L1957">
        <v>20020409</v>
      </c>
      <c r="M1957" t="s">
        <v>6558</v>
      </c>
      <c r="N1957">
        <v>235106</v>
      </c>
      <c r="P1957">
        <v>2</v>
      </c>
      <c r="Q1957" t="s">
        <v>348</v>
      </c>
      <c r="S1957" t="s">
        <v>541</v>
      </c>
      <c r="X1957" t="s">
        <v>350</v>
      </c>
      <c r="Z1957" t="s">
        <v>351</v>
      </c>
    </row>
    <row r="1958" spans="1:26">
      <c r="A1958" t="s">
        <v>6561</v>
      </c>
      <c r="B1958">
        <v>87579844</v>
      </c>
      <c r="C1958" t="s">
        <v>6559</v>
      </c>
      <c r="D1958" t="s">
        <v>6560</v>
      </c>
      <c r="E1958" t="s">
        <v>360</v>
      </c>
      <c r="F1958">
        <v>23</v>
      </c>
      <c r="G1958" t="s">
        <v>344</v>
      </c>
      <c r="H1958">
        <v>24674</v>
      </c>
      <c r="I1958" t="s">
        <v>6450</v>
      </c>
      <c r="J1958" t="s">
        <v>6451</v>
      </c>
      <c r="K1958" t="s">
        <v>6450</v>
      </c>
      <c r="L1958">
        <v>20020620</v>
      </c>
      <c r="M1958" t="s">
        <v>6561</v>
      </c>
      <c r="N1958">
        <v>235106</v>
      </c>
      <c r="P1958">
        <v>2</v>
      </c>
      <c r="Q1958" t="s">
        <v>348</v>
      </c>
      <c r="S1958" t="s">
        <v>541</v>
      </c>
      <c r="X1958" t="s">
        <v>350</v>
      </c>
      <c r="Z1958" t="s">
        <v>351</v>
      </c>
    </row>
    <row r="1959" spans="1:26">
      <c r="A1959" t="s">
        <v>6564</v>
      </c>
      <c r="B1959">
        <v>98472333</v>
      </c>
      <c r="C1959" t="s">
        <v>6562</v>
      </c>
      <c r="D1959" t="s">
        <v>6563</v>
      </c>
      <c r="E1959" t="s">
        <v>343</v>
      </c>
      <c r="F1959">
        <v>23</v>
      </c>
      <c r="G1959" t="s">
        <v>344</v>
      </c>
      <c r="H1959">
        <v>24674</v>
      </c>
      <c r="I1959" t="s">
        <v>6450</v>
      </c>
      <c r="J1959" t="s">
        <v>6451</v>
      </c>
      <c r="K1959" t="s">
        <v>6450</v>
      </c>
      <c r="L1959">
        <v>20020710</v>
      </c>
      <c r="M1959" t="s">
        <v>6564</v>
      </c>
      <c r="N1959">
        <v>235106</v>
      </c>
      <c r="P1959">
        <v>2</v>
      </c>
      <c r="Q1959" t="s">
        <v>348</v>
      </c>
      <c r="S1959" t="s">
        <v>541</v>
      </c>
      <c r="X1959" t="s">
        <v>350</v>
      </c>
      <c r="Z1959" t="s">
        <v>351</v>
      </c>
    </row>
    <row r="1960" spans="1:26">
      <c r="A1960" t="s">
        <v>6567</v>
      </c>
      <c r="B1960">
        <v>87711125</v>
      </c>
      <c r="C1960" t="s">
        <v>6565</v>
      </c>
      <c r="D1960" t="s">
        <v>6566</v>
      </c>
      <c r="E1960" t="s">
        <v>343</v>
      </c>
      <c r="F1960">
        <v>23</v>
      </c>
      <c r="G1960" t="s">
        <v>344</v>
      </c>
      <c r="H1960">
        <v>24674</v>
      </c>
      <c r="I1960" t="s">
        <v>6450</v>
      </c>
      <c r="J1960" t="s">
        <v>6451</v>
      </c>
      <c r="K1960" t="s">
        <v>6450</v>
      </c>
      <c r="L1960">
        <v>20020622</v>
      </c>
      <c r="M1960" t="s">
        <v>6567</v>
      </c>
      <c r="N1960">
        <v>235106</v>
      </c>
      <c r="P1960">
        <v>2</v>
      </c>
      <c r="Q1960" t="s">
        <v>348</v>
      </c>
      <c r="S1960" t="s">
        <v>541</v>
      </c>
      <c r="X1960" t="s">
        <v>350</v>
      </c>
      <c r="Z1960" t="s">
        <v>351</v>
      </c>
    </row>
    <row r="1961" spans="1:26">
      <c r="A1961" t="s">
        <v>6570</v>
      </c>
      <c r="B1961">
        <v>86978947</v>
      </c>
      <c r="C1961" t="s">
        <v>6568</v>
      </c>
      <c r="D1961" t="s">
        <v>6569</v>
      </c>
      <c r="E1961" t="s">
        <v>360</v>
      </c>
      <c r="F1961">
        <v>23</v>
      </c>
      <c r="G1961" t="s">
        <v>344</v>
      </c>
      <c r="H1961">
        <v>24674</v>
      </c>
      <c r="I1961" t="s">
        <v>6450</v>
      </c>
      <c r="J1961" t="s">
        <v>6451</v>
      </c>
      <c r="K1961" t="s">
        <v>6450</v>
      </c>
      <c r="L1961">
        <v>20030305</v>
      </c>
      <c r="M1961" t="s">
        <v>6570</v>
      </c>
      <c r="N1961">
        <v>235106</v>
      </c>
      <c r="P1961">
        <v>2</v>
      </c>
      <c r="Q1961" t="s">
        <v>348</v>
      </c>
      <c r="S1961" t="s">
        <v>541</v>
      </c>
      <c r="X1961" t="s">
        <v>350</v>
      </c>
      <c r="Z1961" t="s">
        <v>351</v>
      </c>
    </row>
    <row r="1962" spans="1:26">
      <c r="A1962" t="s">
        <v>6573</v>
      </c>
      <c r="B1962">
        <v>76800324</v>
      </c>
      <c r="C1962" t="s">
        <v>6571</v>
      </c>
      <c r="D1962" t="s">
        <v>6572</v>
      </c>
      <c r="E1962" t="s">
        <v>343</v>
      </c>
      <c r="F1962">
        <v>23</v>
      </c>
      <c r="G1962" t="s">
        <v>344</v>
      </c>
      <c r="H1962">
        <v>24674</v>
      </c>
      <c r="I1962" t="s">
        <v>6450</v>
      </c>
      <c r="J1962" t="s">
        <v>6451</v>
      </c>
      <c r="K1962" t="s">
        <v>6450</v>
      </c>
      <c r="L1962">
        <v>20010727</v>
      </c>
      <c r="M1962" t="s">
        <v>6573</v>
      </c>
      <c r="N1962">
        <v>235106</v>
      </c>
      <c r="P1962">
        <v>3</v>
      </c>
      <c r="Q1962" t="s">
        <v>348</v>
      </c>
      <c r="S1962" t="s">
        <v>541</v>
      </c>
      <c r="X1962" t="s">
        <v>350</v>
      </c>
      <c r="Z1962" t="s">
        <v>351</v>
      </c>
    </row>
    <row r="1963" spans="1:26">
      <c r="A1963" t="s">
        <v>6576</v>
      </c>
      <c r="B1963">
        <v>97818639</v>
      </c>
      <c r="C1963" t="s">
        <v>6574</v>
      </c>
      <c r="D1963" t="s">
        <v>6575</v>
      </c>
      <c r="E1963" t="s">
        <v>343</v>
      </c>
      <c r="F1963">
        <v>23</v>
      </c>
      <c r="G1963" t="s">
        <v>344</v>
      </c>
      <c r="H1963">
        <v>24674</v>
      </c>
      <c r="I1963" t="s">
        <v>6450</v>
      </c>
      <c r="J1963" t="s">
        <v>6451</v>
      </c>
      <c r="K1963" t="s">
        <v>6450</v>
      </c>
      <c r="L1963">
        <v>20010813</v>
      </c>
      <c r="M1963" t="s">
        <v>6576</v>
      </c>
      <c r="N1963">
        <v>235106</v>
      </c>
      <c r="P1963">
        <v>3</v>
      </c>
      <c r="Q1963" t="s">
        <v>348</v>
      </c>
      <c r="S1963" t="s">
        <v>541</v>
      </c>
      <c r="X1963" t="s">
        <v>350</v>
      </c>
      <c r="Z1963" t="s">
        <v>351</v>
      </c>
    </row>
    <row r="1964" spans="1:26">
      <c r="A1964" t="s">
        <v>6579</v>
      </c>
      <c r="B1964">
        <v>77129430</v>
      </c>
      <c r="C1964" t="s">
        <v>6577</v>
      </c>
      <c r="D1964" t="s">
        <v>6578</v>
      </c>
      <c r="E1964" t="s">
        <v>343</v>
      </c>
      <c r="F1964">
        <v>23</v>
      </c>
      <c r="G1964" t="s">
        <v>344</v>
      </c>
      <c r="H1964">
        <v>24674</v>
      </c>
      <c r="I1964" t="s">
        <v>6450</v>
      </c>
      <c r="J1964" t="s">
        <v>6451</v>
      </c>
      <c r="K1964" t="s">
        <v>6450</v>
      </c>
      <c r="L1964">
        <v>20010725</v>
      </c>
      <c r="M1964" t="s">
        <v>6579</v>
      </c>
      <c r="N1964">
        <v>235106</v>
      </c>
      <c r="P1964">
        <v>3</v>
      </c>
      <c r="Q1964" t="s">
        <v>348</v>
      </c>
      <c r="S1964" t="s">
        <v>541</v>
      </c>
      <c r="X1964" t="s">
        <v>350</v>
      </c>
      <c r="Z1964" t="s">
        <v>351</v>
      </c>
    </row>
    <row r="1965" spans="1:26">
      <c r="A1965" t="s">
        <v>6582</v>
      </c>
      <c r="B1965">
        <v>87129027</v>
      </c>
      <c r="C1965" t="s">
        <v>6580</v>
      </c>
      <c r="D1965" t="s">
        <v>6581</v>
      </c>
      <c r="E1965" t="s">
        <v>343</v>
      </c>
      <c r="F1965">
        <v>23</v>
      </c>
      <c r="G1965" t="s">
        <v>344</v>
      </c>
      <c r="H1965">
        <v>24674</v>
      </c>
      <c r="I1965" t="s">
        <v>6450</v>
      </c>
      <c r="J1965" t="s">
        <v>6451</v>
      </c>
      <c r="K1965" t="s">
        <v>6450</v>
      </c>
      <c r="L1965">
        <v>20020623</v>
      </c>
      <c r="M1965" t="s">
        <v>6582</v>
      </c>
      <c r="N1965">
        <v>235106</v>
      </c>
      <c r="P1965">
        <v>2</v>
      </c>
      <c r="Q1965" t="s">
        <v>348</v>
      </c>
      <c r="S1965" t="s">
        <v>541</v>
      </c>
      <c r="X1965" t="s">
        <v>350</v>
      </c>
      <c r="Z1965" t="s">
        <v>351</v>
      </c>
    </row>
    <row r="1966" spans="1:26">
      <c r="A1966" t="s">
        <v>6585</v>
      </c>
      <c r="B1966">
        <v>77552127</v>
      </c>
      <c r="C1966" t="s">
        <v>6583</v>
      </c>
      <c r="D1966" t="s">
        <v>6584</v>
      </c>
      <c r="E1966" t="s">
        <v>343</v>
      </c>
      <c r="F1966">
        <v>23</v>
      </c>
      <c r="G1966" t="s">
        <v>344</v>
      </c>
      <c r="H1966">
        <v>24674</v>
      </c>
      <c r="I1966" t="s">
        <v>6450</v>
      </c>
      <c r="J1966" t="s">
        <v>6451</v>
      </c>
      <c r="K1966" t="s">
        <v>6450</v>
      </c>
      <c r="L1966">
        <v>20011217</v>
      </c>
      <c r="M1966" t="s">
        <v>6585</v>
      </c>
      <c r="N1966">
        <v>235106</v>
      </c>
      <c r="P1966">
        <v>3</v>
      </c>
      <c r="Q1966" t="s">
        <v>348</v>
      </c>
      <c r="S1966" t="s">
        <v>541</v>
      </c>
      <c r="X1966" t="s">
        <v>350</v>
      </c>
      <c r="Z1966" t="s">
        <v>351</v>
      </c>
    </row>
    <row r="1967" spans="1:26">
      <c r="A1967" t="s">
        <v>6588</v>
      </c>
      <c r="B1967">
        <v>76794235</v>
      </c>
      <c r="C1967" t="s">
        <v>6586</v>
      </c>
      <c r="D1967" t="s">
        <v>6587</v>
      </c>
      <c r="E1967" t="s">
        <v>343</v>
      </c>
      <c r="F1967">
        <v>23</v>
      </c>
      <c r="G1967" t="s">
        <v>344</v>
      </c>
      <c r="H1967">
        <v>24674</v>
      </c>
      <c r="I1967" t="s">
        <v>6450</v>
      </c>
      <c r="J1967" t="s">
        <v>6451</v>
      </c>
      <c r="K1967" t="s">
        <v>6450</v>
      </c>
      <c r="L1967">
        <v>20010805</v>
      </c>
      <c r="M1967" t="s">
        <v>6588</v>
      </c>
      <c r="N1967">
        <v>235106</v>
      </c>
      <c r="P1967">
        <v>3</v>
      </c>
      <c r="Q1967" t="s">
        <v>348</v>
      </c>
      <c r="S1967" t="s">
        <v>541</v>
      </c>
      <c r="X1967" t="s">
        <v>350</v>
      </c>
      <c r="Z1967" t="s">
        <v>351</v>
      </c>
    </row>
    <row r="1968" spans="1:26">
      <c r="A1968" t="s">
        <v>6591</v>
      </c>
      <c r="B1968">
        <v>76794538</v>
      </c>
      <c r="C1968" t="s">
        <v>6589</v>
      </c>
      <c r="D1968" t="s">
        <v>6590</v>
      </c>
      <c r="E1968" t="s">
        <v>343</v>
      </c>
      <c r="F1968">
        <v>23</v>
      </c>
      <c r="G1968" t="s">
        <v>344</v>
      </c>
      <c r="H1968">
        <v>24674</v>
      </c>
      <c r="I1968" t="s">
        <v>6450</v>
      </c>
      <c r="J1968" t="s">
        <v>6451</v>
      </c>
      <c r="K1968" t="s">
        <v>6450</v>
      </c>
      <c r="L1968">
        <v>20020225</v>
      </c>
      <c r="M1968" t="s">
        <v>6591</v>
      </c>
      <c r="N1968">
        <v>235106</v>
      </c>
      <c r="P1968">
        <v>3</v>
      </c>
      <c r="Q1968" t="s">
        <v>348</v>
      </c>
      <c r="S1968" t="s">
        <v>541</v>
      </c>
      <c r="X1968" t="s">
        <v>350</v>
      </c>
      <c r="Z1968" t="s">
        <v>351</v>
      </c>
    </row>
    <row r="1969" spans="1:26">
      <c r="A1969" t="s">
        <v>6593</v>
      </c>
      <c r="B1969">
        <v>76793739</v>
      </c>
      <c r="C1969" t="s">
        <v>6592</v>
      </c>
      <c r="D1969" t="s">
        <v>2494</v>
      </c>
      <c r="E1969" t="s">
        <v>343</v>
      </c>
      <c r="F1969">
        <v>23</v>
      </c>
      <c r="G1969" t="s">
        <v>344</v>
      </c>
      <c r="H1969">
        <v>24674</v>
      </c>
      <c r="I1969" t="s">
        <v>6450</v>
      </c>
      <c r="J1969" t="s">
        <v>6451</v>
      </c>
      <c r="K1969" t="s">
        <v>6450</v>
      </c>
      <c r="L1969">
        <v>20020219</v>
      </c>
      <c r="M1969" t="s">
        <v>6593</v>
      </c>
      <c r="N1969">
        <v>235106</v>
      </c>
      <c r="P1969">
        <v>3</v>
      </c>
      <c r="Q1969" t="s">
        <v>348</v>
      </c>
      <c r="S1969" t="s">
        <v>541</v>
      </c>
      <c r="X1969" t="s">
        <v>350</v>
      </c>
      <c r="Z1969" t="s">
        <v>351</v>
      </c>
    </row>
    <row r="1970" spans="1:26">
      <c r="A1970" t="s">
        <v>6596</v>
      </c>
      <c r="B1970">
        <v>86940229</v>
      </c>
      <c r="C1970" t="s">
        <v>6594</v>
      </c>
      <c r="D1970" t="s">
        <v>6595</v>
      </c>
      <c r="E1970" t="s">
        <v>360</v>
      </c>
      <c r="F1970">
        <v>23</v>
      </c>
      <c r="G1970" t="s">
        <v>344</v>
      </c>
      <c r="H1970">
        <v>24674</v>
      </c>
      <c r="I1970" t="s">
        <v>6450</v>
      </c>
      <c r="J1970" t="s">
        <v>6451</v>
      </c>
      <c r="K1970" t="s">
        <v>6450</v>
      </c>
      <c r="L1970">
        <v>20030114</v>
      </c>
      <c r="M1970" t="s">
        <v>6596</v>
      </c>
      <c r="N1970">
        <v>235106</v>
      </c>
      <c r="P1970">
        <v>2</v>
      </c>
      <c r="Q1970" t="s">
        <v>348</v>
      </c>
      <c r="S1970" t="s">
        <v>541</v>
      </c>
      <c r="X1970" t="s">
        <v>350</v>
      </c>
      <c r="Z1970" t="s">
        <v>351</v>
      </c>
    </row>
    <row r="1971" spans="1:26">
      <c r="A1971" t="s">
        <v>6599</v>
      </c>
      <c r="B1971">
        <v>76792334</v>
      </c>
      <c r="C1971" t="s">
        <v>6597</v>
      </c>
      <c r="D1971" t="s">
        <v>6598</v>
      </c>
      <c r="E1971" t="s">
        <v>360</v>
      </c>
      <c r="F1971">
        <v>23</v>
      </c>
      <c r="G1971" t="s">
        <v>344</v>
      </c>
      <c r="H1971">
        <v>24674</v>
      </c>
      <c r="I1971" t="s">
        <v>6450</v>
      </c>
      <c r="J1971" t="s">
        <v>6451</v>
      </c>
      <c r="K1971" t="s">
        <v>6450</v>
      </c>
      <c r="L1971">
        <v>20010919</v>
      </c>
      <c r="M1971" t="s">
        <v>6599</v>
      </c>
      <c r="N1971">
        <v>235106</v>
      </c>
      <c r="P1971">
        <v>3</v>
      </c>
      <c r="Q1971" t="s">
        <v>348</v>
      </c>
      <c r="S1971" t="s">
        <v>541</v>
      </c>
      <c r="X1971" t="s">
        <v>350</v>
      </c>
      <c r="Z1971" t="s">
        <v>351</v>
      </c>
    </row>
    <row r="1972" spans="1:26">
      <c r="A1972" t="s">
        <v>6604</v>
      </c>
      <c r="B1972">
        <v>77721327</v>
      </c>
      <c r="C1972" t="s">
        <v>6600</v>
      </c>
      <c r="D1972" t="s">
        <v>6601</v>
      </c>
      <c r="E1972" t="s">
        <v>343</v>
      </c>
      <c r="F1972">
        <v>23</v>
      </c>
      <c r="G1972" t="s">
        <v>344</v>
      </c>
      <c r="H1972">
        <v>24279</v>
      </c>
      <c r="I1972" t="s">
        <v>6602</v>
      </c>
      <c r="J1972" t="s">
        <v>6603</v>
      </c>
      <c r="K1972" t="s">
        <v>6602</v>
      </c>
      <c r="L1972">
        <v>20010518</v>
      </c>
      <c r="M1972" t="s">
        <v>6604</v>
      </c>
      <c r="N1972">
        <v>235009</v>
      </c>
      <c r="P1972">
        <v>3</v>
      </c>
      <c r="Q1972" t="s">
        <v>348</v>
      </c>
      <c r="S1972" t="s">
        <v>541</v>
      </c>
      <c r="X1972" t="s">
        <v>350</v>
      </c>
      <c r="Z1972" t="s">
        <v>351</v>
      </c>
    </row>
    <row r="1973" spans="1:26">
      <c r="A1973" t="s">
        <v>6607</v>
      </c>
      <c r="B1973">
        <v>77721428</v>
      </c>
      <c r="C1973" t="s">
        <v>6605</v>
      </c>
      <c r="D1973" t="s">
        <v>6606</v>
      </c>
      <c r="E1973" t="s">
        <v>343</v>
      </c>
      <c r="F1973">
        <v>23</v>
      </c>
      <c r="G1973" t="s">
        <v>344</v>
      </c>
      <c r="H1973">
        <v>24279</v>
      </c>
      <c r="I1973" t="s">
        <v>6602</v>
      </c>
      <c r="J1973" t="s">
        <v>6603</v>
      </c>
      <c r="K1973" t="s">
        <v>6602</v>
      </c>
      <c r="L1973">
        <v>20010506</v>
      </c>
      <c r="M1973" t="s">
        <v>6607</v>
      </c>
      <c r="N1973">
        <v>235009</v>
      </c>
      <c r="P1973">
        <v>3</v>
      </c>
      <c r="Q1973" t="s">
        <v>348</v>
      </c>
      <c r="S1973" t="s">
        <v>541</v>
      </c>
      <c r="X1973" t="s">
        <v>350</v>
      </c>
      <c r="Z1973" t="s">
        <v>351</v>
      </c>
    </row>
    <row r="1974" spans="1:26">
      <c r="A1974" t="s">
        <v>6610</v>
      </c>
      <c r="B1974">
        <v>77725533</v>
      </c>
      <c r="C1974" t="s">
        <v>6608</v>
      </c>
      <c r="D1974" t="s">
        <v>6609</v>
      </c>
      <c r="E1974" t="s">
        <v>360</v>
      </c>
      <c r="F1974">
        <v>23</v>
      </c>
      <c r="G1974" t="s">
        <v>344</v>
      </c>
      <c r="H1974">
        <v>24279</v>
      </c>
      <c r="I1974" t="s">
        <v>6602</v>
      </c>
      <c r="J1974" t="s">
        <v>6603</v>
      </c>
      <c r="K1974" t="s">
        <v>6602</v>
      </c>
      <c r="L1974">
        <v>20010926</v>
      </c>
      <c r="M1974" t="s">
        <v>6610</v>
      </c>
      <c r="N1974">
        <v>235009</v>
      </c>
      <c r="P1974">
        <v>3</v>
      </c>
      <c r="Q1974" t="s">
        <v>348</v>
      </c>
      <c r="S1974" t="s">
        <v>541</v>
      </c>
      <c r="X1974" t="s">
        <v>350</v>
      </c>
      <c r="Z1974" t="s">
        <v>351</v>
      </c>
    </row>
    <row r="1975" spans="1:26">
      <c r="A1975" t="s">
        <v>6613</v>
      </c>
      <c r="B1975">
        <v>77725634</v>
      </c>
      <c r="C1975" t="s">
        <v>6611</v>
      </c>
      <c r="D1975" t="s">
        <v>6612</v>
      </c>
      <c r="E1975" t="s">
        <v>360</v>
      </c>
      <c r="F1975">
        <v>23</v>
      </c>
      <c r="G1975" t="s">
        <v>344</v>
      </c>
      <c r="H1975">
        <v>24279</v>
      </c>
      <c r="I1975" t="s">
        <v>6602</v>
      </c>
      <c r="J1975" t="s">
        <v>6603</v>
      </c>
      <c r="K1975" t="s">
        <v>6602</v>
      </c>
      <c r="L1975">
        <v>20020305</v>
      </c>
      <c r="M1975" t="s">
        <v>6613</v>
      </c>
      <c r="N1975">
        <v>235009</v>
      </c>
      <c r="P1975">
        <v>3</v>
      </c>
      <c r="Q1975" t="s">
        <v>348</v>
      </c>
      <c r="S1975" t="s">
        <v>541</v>
      </c>
      <c r="X1975" t="s">
        <v>350</v>
      </c>
      <c r="Z1975" t="s">
        <v>351</v>
      </c>
    </row>
    <row r="1976" spans="1:26">
      <c r="A1976" t="s">
        <v>6616</v>
      </c>
      <c r="B1976">
        <v>89071833</v>
      </c>
      <c r="C1976" t="s">
        <v>6614</v>
      </c>
      <c r="D1976" t="s">
        <v>6615</v>
      </c>
      <c r="E1976" t="s">
        <v>343</v>
      </c>
      <c r="F1976">
        <v>23</v>
      </c>
      <c r="G1976" t="s">
        <v>344</v>
      </c>
      <c r="H1976">
        <v>24279</v>
      </c>
      <c r="I1976" t="s">
        <v>6602</v>
      </c>
      <c r="J1976" t="s">
        <v>6603</v>
      </c>
      <c r="K1976" t="s">
        <v>6602</v>
      </c>
      <c r="L1976">
        <v>20030323</v>
      </c>
      <c r="M1976" t="s">
        <v>6616</v>
      </c>
      <c r="N1976">
        <v>235009</v>
      </c>
      <c r="P1976">
        <v>2</v>
      </c>
      <c r="Q1976" t="s">
        <v>348</v>
      </c>
      <c r="S1976" t="s">
        <v>541</v>
      </c>
      <c r="X1976" t="s">
        <v>350</v>
      </c>
      <c r="Z1976" t="s">
        <v>351</v>
      </c>
    </row>
    <row r="1977" spans="1:26">
      <c r="A1977" t="s">
        <v>6619</v>
      </c>
      <c r="B1977">
        <v>89072632</v>
      </c>
      <c r="C1977" t="s">
        <v>6617</v>
      </c>
      <c r="D1977" t="s">
        <v>6618</v>
      </c>
      <c r="E1977" t="s">
        <v>343</v>
      </c>
      <c r="F1977">
        <v>23</v>
      </c>
      <c r="G1977" t="s">
        <v>344</v>
      </c>
      <c r="H1977">
        <v>24279</v>
      </c>
      <c r="I1977" t="s">
        <v>6602</v>
      </c>
      <c r="J1977" t="s">
        <v>6603</v>
      </c>
      <c r="K1977" t="s">
        <v>6602</v>
      </c>
      <c r="L1977">
        <v>20021102</v>
      </c>
      <c r="M1977" t="s">
        <v>6619</v>
      </c>
      <c r="N1977">
        <v>235009</v>
      </c>
      <c r="P1977">
        <v>2</v>
      </c>
      <c r="Q1977" t="s">
        <v>348</v>
      </c>
      <c r="S1977" t="s">
        <v>541</v>
      </c>
      <c r="X1977" t="s">
        <v>350</v>
      </c>
      <c r="Z1977" t="s">
        <v>351</v>
      </c>
    </row>
    <row r="1978" spans="1:26">
      <c r="A1978" t="s">
        <v>6622</v>
      </c>
      <c r="B1978">
        <v>89072026</v>
      </c>
      <c r="C1978" t="s">
        <v>6620</v>
      </c>
      <c r="D1978" t="s">
        <v>6621</v>
      </c>
      <c r="E1978" t="s">
        <v>343</v>
      </c>
      <c r="F1978">
        <v>23</v>
      </c>
      <c r="G1978" t="s">
        <v>344</v>
      </c>
      <c r="H1978">
        <v>24279</v>
      </c>
      <c r="I1978" t="s">
        <v>6602</v>
      </c>
      <c r="J1978" t="s">
        <v>6603</v>
      </c>
      <c r="K1978" t="s">
        <v>6602</v>
      </c>
      <c r="L1978">
        <v>20020815</v>
      </c>
      <c r="M1978" t="s">
        <v>6622</v>
      </c>
      <c r="N1978">
        <v>235009</v>
      </c>
      <c r="P1978">
        <v>2</v>
      </c>
      <c r="Q1978" t="s">
        <v>348</v>
      </c>
      <c r="S1978" t="s">
        <v>541</v>
      </c>
      <c r="X1978" t="s">
        <v>350</v>
      </c>
      <c r="Z1978" t="s">
        <v>351</v>
      </c>
    </row>
    <row r="1979" spans="1:26">
      <c r="A1979" t="s">
        <v>6625</v>
      </c>
      <c r="B1979">
        <v>77721529</v>
      </c>
      <c r="C1979" t="s">
        <v>6623</v>
      </c>
      <c r="D1979" t="s">
        <v>6624</v>
      </c>
      <c r="E1979" t="s">
        <v>343</v>
      </c>
      <c r="F1979">
        <v>23</v>
      </c>
      <c r="G1979" t="s">
        <v>344</v>
      </c>
      <c r="H1979">
        <v>24279</v>
      </c>
      <c r="I1979" t="s">
        <v>6602</v>
      </c>
      <c r="J1979" t="s">
        <v>6603</v>
      </c>
      <c r="K1979" t="s">
        <v>6602</v>
      </c>
      <c r="L1979">
        <v>20020107</v>
      </c>
      <c r="M1979" t="s">
        <v>6625</v>
      </c>
      <c r="N1979">
        <v>235009</v>
      </c>
      <c r="P1979">
        <v>3</v>
      </c>
      <c r="Q1979" t="s">
        <v>348</v>
      </c>
      <c r="S1979" t="s">
        <v>541</v>
      </c>
      <c r="X1979" t="s">
        <v>350</v>
      </c>
      <c r="Z1979" t="s">
        <v>351</v>
      </c>
    </row>
    <row r="1980" spans="1:26">
      <c r="A1980" t="s">
        <v>6628</v>
      </c>
      <c r="B1980">
        <v>77722227</v>
      </c>
      <c r="C1980" t="s">
        <v>6626</v>
      </c>
      <c r="D1980" t="s">
        <v>6627</v>
      </c>
      <c r="E1980" t="s">
        <v>343</v>
      </c>
      <c r="F1980">
        <v>23</v>
      </c>
      <c r="G1980" t="s">
        <v>344</v>
      </c>
      <c r="H1980">
        <v>24279</v>
      </c>
      <c r="I1980" t="s">
        <v>6602</v>
      </c>
      <c r="J1980" t="s">
        <v>6603</v>
      </c>
      <c r="K1980" t="s">
        <v>6602</v>
      </c>
      <c r="L1980">
        <v>20011021</v>
      </c>
      <c r="M1980" t="s">
        <v>6628</v>
      </c>
      <c r="N1980">
        <v>235009</v>
      </c>
      <c r="P1980">
        <v>3</v>
      </c>
      <c r="Q1980" t="s">
        <v>348</v>
      </c>
      <c r="S1980" t="s">
        <v>541</v>
      </c>
      <c r="X1980" t="s">
        <v>350</v>
      </c>
      <c r="Z1980" t="s">
        <v>351</v>
      </c>
    </row>
    <row r="1981" spans="1:26">
      <c r="A1981" t="s">
        <v>6631</v>
      </c>
      <c r="B1981">
        <v>89072733</v>
      </c>
      <c r="C1981" t="s">
        <v>6629</v>
      </c>
      <c r="D1981" t="s">
        <v>6630</v>
      </c>
      <c r="E1981" t="s">
        <v>343</v>
      </c>
      <c r="F1981">
        <v>23</v>
      </c>
      <c r="G1981" t="s">
        <v>344</v>
      </c>
      <c r="H1981">
        <v>24279</v>
      </c>
      <c r="I1981" t="s">
        <v>6602</v>
      </c>
      <c r="J1981" t="s">
        <v>6603</v>
      </c>
      <c r="K1981" t="s">
        <v>6602</v>
      </c>
      <c r="L1981">
        <v>20020604</v>
      </c>
      <c r="M1981" t="s">
        <v>6631</v>
      </c>
      <c r="N1981">
        <v>235009</v>
      </c>
      <c r="P1981">
        <v>2</v>
      </c>
      <c r="Q1981" t="s">
        <v>348</v>
      </c>
      <c r="S1981" t="s">
        <v>541</v>
      </c>
      <c r="X1981" t="s">
        <v>350</v>
      </c>
      <c r="Z1981" t="s">
        <v>351</v>
      </c>
    </row>
    <row r="1982" spans="1:26">
      <c r="A1982" t="s">
        <v>6634</v>
      </c>
      <c r="B1982">
        <v>89072127</v>
      </c>
      <c r="C1982" t="s">
        <v>6632</v>
      </c>
      <c r="D1982" t="s">
        <v>6633</v>
      </c>
      <c r="E1982" t="s">
        <v>343</v>
      </c>
      <c r="F1982">
        <v>23</v>
      </c>
      <c r="G1982" t="s">
        <v>344</v>
      </c>
      <c r="H1982">
        <v>24279</v>
      </c>
      <c r="I1982" t="s">
        <v>6602</v>
      </c>
      <c r="J1982" t="s">
        <v>6603</v>
      </c>
      <c r="K1982" t="s">
        <v>6602</v>
      </c>
      <c r="L1982">
        <v>20020902</v>
      </c>
      <c r="M1982" t="s">
        <v>6634</v>
      </c>
      <c r="N1982">
        <v>235009</v>
      </c>
      <c r="P1982">
        <v>2</v>
      </c>
      <c r="Q1982" t="s">
        <v>348</v>
      </c>
      <c r="S1982" t="s">
        <v>541</v>
      </c>
      <c r="X1982" t="s">
        <v>350</v>
      </c>
      <c r="Z1982" t="s">
        <v>351</v>
      </c>
    </row>
    <row r="1983" spans="1:26">
      <c r="A1983" t="s">
        <v>6637</v>
      </c>
      <c r="B1983">
        <v>89073431</v>
      </c>
      <c r="C1983" t="s">
        <v>6635</v>
      </c>
      <c r="D1983" t="s">
        <v>6636</v>
      </c>
      <c r="E1983" t="s">
        <v>360</v>
      </c>
      <c r="F1983">
        <v>23</v>
      </c>
      <c r="G1983" t="s">
        <v>344</v>
      </c>
      <c r="H1983">
        <v>24279</v>
      </c>
      <c r="I1983" t="s">
        <v>6602</v>
      </c>
      <c r="J1983" t="s">
        <v>6603</v>
      </c>
      <c r="K1983" t="s">
        <v>6602</v>
      </c>
      <c r="L1983">
        <v>20020803</v>
      </c>
      <c r="M1983" t="s">
        <v>6637</v>
      </c>
      <c r="N1983">
        <v>235009</v>
      </c>
      <c r="P1983">
        <v>2</v>
      </c>
      <c r="Q1983" t="s">
        <v>348</v>
      </c>
      <c r="S1983" t="s">
        <v>541</v>
      </c>
      <c r="X1983" t="s">
        <v>350</v>
      </c>
      <c r="Z1983" t="s">
        <v>351</v>
      </c>
    </row>
    <row r="1984" spans="1:26">
      <c r="A1984" t="s">
        <v>6640</v>
      </c>
      <c r="B1984">
        <v>77725028</v>
      </c>
      <c r="C1984" t="s">
        <v>6638</v>
      </c>
      <c r="D1984" t="s">
        <v>6639</v>
      </c>
      <c r="E1984" t="s">
        <v>360</v>
      </c>
      <c r="F1984">
        <v>23</v>
      </c>
      <c r="G1984" t="s">
        <v>344</v>
      </c>
      <c r="H1984">
        <v>24279</v>
      </c>
      <c r="I1984" t="s">
        <v>6602</v>
      </c>
      <c r="J1984" t="s">
        <v>6603</v>
      </c>
      <c r="K1984" t="s">
        <v>6602</v>
      </c>
      <c r="L1984">
        <v>20011019</v>
      </c>
      <c r="M1984" t="s">
        <v>6640</v>
      </c>
      <c r="N1984">
        <v>235009</v>
      </c>
      <c r="P1984">
        <v>3</v>
      </c>
      <c r="Q1984" t="s">
        <v>348</v>
      </c>
      <c r="S1984" t="s">
        <v>541</v>
      </c>
      <c r="X1984" t="s">
        <v>350</v>
      </c>
      <c r="Z1984" t="s">
        <v>351</v>
      </c>
    </row>
    <row r="1985" spans="1:26">
      <c r="A1985" t="s">
        <v>6643</v>
      </c>
      <c r="B1985">
        <v>89072834</v>
      </c>
      <c r="C1985" t="s">
        <v>6641</v>
      </c>
      <c r="D1985" t="s">
        <v>6642</v>
      </c>
      <c r="E1985" t="s">
        <v>343</v>
      </c>
      <c r="F1985">
        <v>23</v>
      </c>
      <c r="G1985" t="s">
        <v>344</v>
      </c>
      <c r="H1985">
        <v>24279</v>
      </c>
      <c r="I1985" t="s">
        <v>6602</v>
      </c>
      <c r="J1985" t="s">
        <v>6603</v>
      </c>
      <c r="K1985" t="s">
        <v>6602</v>
      </c>
      <c r="L1985">
        <v>20030120</v>
      </c>
      <c r="M1985" t="s">
        <v>6643</v>
      </c>
      <c r="N1985">
        <v>235009</v>
      </c>
      <c r="P1985">
        <v>2</v>
      </c>
      <c r="Q1985" t="s">
        <v>348</v>
      </c>
      <c r="S1985" t="s">
        <v>541</v>
      </c>
      <c r="X1985" t="s">
        <v>350</v>
      </c>
      <c r="Z1985" t="s">
        <v>351</v>
      </c>
    </row>
    <row r="1986" spans="1:26">
      <c r="A1986" t="s">
        <v>6646</v>
      </c>
      <c r="B1986">
        <v>89073633</v>
      </c>
      <c r="C1986" t="s">
        <v>6644</v>
      </c>
      <c r="D1986" t="s">
        <v>6645</v>
      </c>
      <c r="E1986" t="s">
        <v>360</v>
      </c>
      <c r="F1986">
        <v>23</v>
      </c>
      <c r="G1986" t="s">
        <v>344</v>
      </c>
      <c r="H1986">
        <v>24279</v>
      </c>
      <c r="I1986" t="s">
        <v>6602</v>
      </c>
      <c r="J1986" t="s">
        <v>6603</v>
      </c>
      <c r="K1986" t="s">
        <v>6602</v>
      </c>
      <c r="L1986">
        <v>20020724</v>
      </c>
      <c r="M1986" t="s">
        <v>6646</v>
      </c>
      <c r="N1986">
        <v>235009</v>
      </c>
      <c r="P1986">
        <v>2</v>
      </c>
      <c r="Q1986" t="s">
        <v>348</v>
      </c>
      <c r="S1986" t="s">
        <v>541</v>
      </c>
      <c r="X1986" t="s">
        <v>350</v>
      </c>
      <c r="Z1986" t="s">
        <v>351</v>
      </c>
    </row>
    <row r="1987" spans="1:26">
      <c r="A1987" t="s">
        <v>6649</v>
      </c>
      <c r="B1987">
        <v>77725735</v>
      </c>
      <c r="C1987" t="s">
        <v>6647</v>
      </c>
      <c r="D1987" t="s">
        <v>6648</v>
      </c>
      <c r="E1987" t="s">
        <v>360</v>
      </c>
      <c r="F1987">
        <v>23</v>
      </c>
      <c r="G1987" t="s">
        <v>344</v>
      </c>
      <c r="H1987">
        <v>24279</v>
      </c>
      <c r="I1987" t="s">
        <v>6602</v>
      </c>
      <c r="J1987" t="s">
        <v>6603</v>
      </c>
      <c r="K1987" t="s">
        <v>6602</v>
      </c>
      <c r="L1987">
        <v>20010915</v>
      </c>
      <c r="M1987" t="s">
        <v>6649</v>
      </c>
      <c r="N1987">
        <v>235009</v>
      </c>
      <c r="P1987">
        <v>3</v>
      </c>
      <c r="Q1987" t="s">
        <v>348</v>
      </c>
      <c r="S1987" t="s">
        <v>541</v>
      </c>
      <c r="X1987" t="s">
        <v>350</v>
      </c>
      <c r="Z1987" t="s">
        <v>351</v>
      </c>
    </row>
    <row r="1988" spans="1:26">
      <c r="A1988" t="s">
        <v>6652</v>
      </c>
      <c r="B1988">
        <v>77722328</v>
      </c>
      <c r="C1988" t="s">
        <v>6650</v>
      </c>
      <c r="D1988" t="s">
        <v>6651</v>
      </c>
      <c r="E1988" t="s">
        <v>343</v>
      </c>
      <c r="F1988">
        <v>23</v>
      </c>
      <c r="G1988" t="s">
        <v>344</v>
      </c>
      <c r="H1988">
        <v>24279</v>
      </c>
      <c r="I1988" t="s">
        <v>6602</v>
      </c>
      <c r="J1988" t="s">
        <v>6603</v>
      </c>
      <c r="K1988" t="s">
        <v>6602</v>
      </c>
      <c r="L1988">
        <v>20020329</v>
      </c>
      <c r="M1988" t="s">
        <v>6652</v>
      </c>
      <c r="N1988">
        <v>235009</v>
      </c>
      <c r="P1988">
        <v>3</v>
      </c>
      <c r="Q1988" t="s">
        <v>348</v>
      </c>
      <c r="S1988" t="s">
        <v>541</v>
      </c>
      <c r="X1988" t="s">
        <v>350</v>
      </c>
      <c r="Z1988" t="s">
        <v>351</v>
      </c>
    </row>
    <row r="1989" spans="1:26">
      <c r="A1989" t="s">
        <v>6655</v>
      </c>
      <c r="B1989">
        <v>77723127</v>
      </c>
      <c r="C1989" t="s">
        <v>6653</v>
      </c>
      <c r="D1989" t="s">
        <v>6654</v>
      </c>
      <c r="E1989" t="s">
        <v>343</v>
      </c>
      <c r="F1989">
        <v>23</v>
      </c>
      <c r="G1989" t="s">
        <v>344</v>
      </c>
      <c r="H1989">
        <v>24279</v>
      </c>
      <c r="I1989" t="s">
        <v>6602</v>
      </c>
      <c r="J1989" t="s">
        <v>6603</v>
      </c>
      <c r="K1989" t="s">
        <v>6602</v>
      </c>
      <c r="L1989">
        <v>20011113</v>
      </c>
      <c r="M1989" t="s">
        <v>6655</v>
      </c>
      <c r="N1989">
        <v>235009</v>
      </c>
      <c r="P1989">
        <v>3</v>
      </c>
      <c r="Q1989" t="s">
        <v>348</v>
      </c>
      <c r="S1989" t="s">
        <v>541</v>
      </c>
      <c r="X1989" t="s">
        <v>350</v>
      </c>
      <c r="Z1989" t="s">
        <v>351</v>
      </c>
    </row>
    <row r="1990" spans="1:26">
      <c r="A1990" t="s">
        <v>6658</v>
      </c>
      <c r="B1990">
        <v>77722429</v>
      </c>
      <c r="C1990" t="s">
        <v>6656</v>
      </c>
      <c r="D1990" t="s">
        <v>6657</v>
      </c>
      <c r="E1990" t="s">
        <v>343</v>
      </c>
      <c r="F1990">
        <v>23</v>
      </c>
      <c r="G1990" t="s">
        <v>344</v>
      </c>
      <c r="H1990">
        <v>24279</v>
      </c>
      <c r="I1990" t="s">
        <v>6602</v>
      </c>
      <c r="J1990" t="s">
        <v>6603</v>
      </c>
      <c r="K1990" t="s">
        <v>6602</v>
      </c>
      <c r="L1990">
        <v>20011028</v>
      </c>
      <c r="M1990" t="s">
        <v>6658</v>
      </c>
      <c r="N1990">
        <v>235009</v>
      </c>
      <c r="P1990">
        <v>3</v>
      </c>
      <c r="Q1990" t="s">
        <v>348</v>
      </c>
      <c r="S1990" t="s">
        <v>541</v>
      </c>
      <c r="X1990" t="s">
        <v>350</v>
      </c>
      <c r="Z1990" t="s">
        <v>351</v>
      </c>
    </row>
    <row r="1991" spans="1:26">
      <c r="A1991" t="s">
        <v>6661</v>
      </c>
      <c r="B1991">
        <v>89073128</v>
      </c>
      <c r="C1991" t="s">
        <v>6659</v>
      </c>
      <c r="D1991" t="s">
        <v>6660</v>
      </c>
      <c r="E1991" t="s">
        <v>360</v>
      </c>
      <c r="F1991">
        <v>23</v>
      </c>
      <c r="G1991" t="s">
        <v>344</v>
      </c>
      <c r="H1991">
        <v>24279</v>
      </c>
      <c r="I1991" t="s">
        <v>6602</v>
      </c>
      <c r="J1991" t="s">
        <v>6603</v>
      </c>
      <c r="K1991" t="s">
        <v>6602</v>
      </c>
      <c r="L1991">
        <v>20020409</v>
      </c>
      <c r="M1991" t="s">
        <v>6661</v>
      </c>
      <c r="N1991">
        <v>235009</v>
      </c>
      <c r="P1991">
        <v>2</v>
      </c>
      <c r="Q1991" t="s">
        <v>348</v>
      </c>
      <c r="S1991" t="s">
        <v>541</v>
      </c>
      <c r="X1991" t="s">
        <v>350</v>
      </c>
      <c r="Z1991" t="s">
        <v>351</v>
      </c>
    </row>
    <row r="1992" spans="1:26">
      <c r="A1992" t="s">
        <v>6664</v>
      </c>
      <c r="B1992">
        <v>77721630</v>
      </c>
      <c r="C1992" t="s">
        <v>6662</v>
      </c>
      <c r="D1992" t="s">
        <v>6663</v>
      </c>
      <c r="E1992" t="s">
        <v>343</v>
      </c>
      <c r="F1992">
        <v>23</v>
      </c>
      <c r="G1992" t="s">
        <v>344</v>
      </c>
      <c r="H1992">
        <v>24279</v>
      </c>
      <c r="I1992" t="s">
        <v>6602</v>
      </c>
      <c r="J1992" t="s">
        <v>6603</v>
      </c>
      <c r="K1992" t="s">
        <v>6602</v>
      </c>
      <c r="L1992">
        <v>20010519</v>
      </c>
      <c r="M1992" t="s">
        <v>6664</v>
      </c>
      <c r="N1992">
        <v>235009</v>
      </c>
      <c r="P1992">
        <v>3</v>
      </c>
      <c r="Q1992" t="s">
        <v>348</v>
      </c>
      <c r="S1992" t="s">
        <v>541</v>
      </c>
      <c r="X1992" t="s">
        <v>350</v>
      </c>
      <c r="Z1992" t="s">
        <v>351</v>
      </c>
    </row>
    <row r="1993" spans="1:26">
      <c r="A1993" t="s">
        <v>6667</v>
      </c>
      <c r="B1993">
        <v>85069735</v>
      </c>
      <c r="C1993" t="s">
        <v>6665</v>
      </c>
      <c r="D1993" t="s">
        <v>6666</v>
      </c>
      <c r="E1993" t="s">
        <v>343</v>
      </c>
      <c r="F1993">
        <v>23</v>
      </c>
      <c r="G1993" t="s">
        <v>344</v>
      </c>
      <c r="H1993">
        <v>24279</v>
      </c>
      <c r="I1993" t="s">
        <v>6602</v>
      </c>
      <c r="J1993" t="s">
        <v>6603</v>
      </c>
      <c r="K1993" t="s">
        <v>6602</v>
      </c>
      <c r="L1993">
        <v>20010426</v>
      </c>
      <c r="M1993" t="s">
        <v>6667</v>
      </c>
      <c r="N1993">
        <v>235009</v>
      </c>
      <c r="P1993">
        <v>3</v>
      </c>
      <c r="Q1993" t="s">
        <v>348</v>
      </c>
      <c r="S1993" t="s">
        <v>541</v>
      </c>
      <c r="X1993" t="s">
        <v>350</v>
      </c>
      <c r="Z1993" t="s">
        <v>351</v>
      </c>
    </row>
    <row r="1994" spans="1:26">
      <c r="A1994" t="s">
        <v>6670</v>
      </c>
      <c r="B1994">
        <v>89071631</v>
      </c>
      <c r="C1994" t="s">
        <v>6668</v>
      </c>
      <c r="D1994" t="s">
        <v>6669</v>
      </c>
      <c r="E1994" t="s">
        <v>343</v>
      </c>
      <c r="F1994">
        <v>23</v>
      </c>
      <c r="G1994" t="s">
        <v>344</v>
      </c>
      <c r="H1994">
        <v>24279</v>
      </c>
      <c r="I1994" t="s">
        <v>6602</v>
      </c>
      <c r="J1994" t="s">
        <v>6603</v>
      </c>
      <c r="K1994" t="s">
        <v>6602</v>
      </c>
      <c r="L1994">
        <v>20030129</v>
      </c>
      <c r="M1994" t="s">
        <v>6670</v>
      </c>
      <c r="N1994">
        <v>235009</v>
      </c>
      <c r="P1994">
        <v>2</v>
      </c>
      <c r="Q1994" t="s">
        <v>348</v>
      </c>
      <c r="S1994" t="s">
        <v>541</v>
      </c>
      <c r="X1994" t="s">
        <v>350</v>
      </c>
      <c r="Z1994" t="s">
        <v>351</v>
      </c>
    </row>
    <row r="1995" spans="1:26">
      <c r="A1995" t="s">
        <v>6673</v>
      </c>
      <c r="B1995">
        <v>77724229</v>
      </c>
      <c r="C1995" t="s">
        <v>6671</v>
      </c>
      <c r="D1995" t="s">
        <v>6672</v>
      </c>
      <c r="E1995" t="s">
        <v>360</v>
      </c>
      <c r="F1995">
        <v>23</v>
      </c>
      <c r="G1995" t="s">
        <v>344</v>
      </c>
      <c r="H1995">
        <v>24279</v>
      </c>
      <c r="I1995" t="s">
        <v>6602</v>
      </c>
      <c r="J1995" t="s">
        <v>6603</v>
      </c>
      <c r="K1995" t="s">
        <v>6602</v>
      </c>
      <c r="L1995">
        <v>20010613</v>
      </c>
      <c r="M1995" t="s">
        <v>6673</v>
      </c>
      <c r="N1995">
        <v>235009</v>
      </c>
      <c r="P1995">
        <v>3</v>
      </c>
      <c r="Q1995" t="s">
        <v>348</v>
      </c>
      <c r="S1995" t="s">
        <v>541</v>
      </c>
      <c r="X1995" t="s">
        <v>350</v>
      </c>
      <c r="Z1995" t="s">
        <v>351</v>
      </c>
    </row>
    <row r="1996" spans="1:26">
      <c r="A1996" t="s">
        <v>6676</v>
      </c>
      <c r="B1996">
        <v>77725129</v>
      </c>
      <c r="C1996" t="s">
        <v>6674</v>
      </c>
      <c r="D1996" t="s">
        <v>6675</v>
      </c>
      <c r="E1996" t="s">
        <v>360</v>
      </c>
      <c r="F1996">
        <v>23</v>
      </c>
      <c r="G1996" t="s">
        <v>344</v>
      </c>
      <c r="H1996">
        <v>24279</v>
      </c>
      <c r="I1996" t="s">
        <v>6602</v>
      </c>
      <c r="J1996" t="s">
        <v>6603</v>
      </c>
      <c r="K1996" t="s">
        <v>6602</v>
      </c>
      <c r="L1996">
        <v>20020213</v>
      </c>
      <c r="M1996" t="s">
        <v>6676</v>
      </c>
      <c r="N1996">
        <v>235009</v>
      </c>
      <c r="P1996">
        <v>3</v>
      </c>
      <c r="Q1996" t="s">
        <v>348</v>
      </c>
      <c r="S1996" t="s">
        <v>541</v>
      </c>
      <c r="X1996" t="s">
        <v>350</v>
      </c>
      <c r="Z1996" t="s">
        <v>351</v>
      </c>
    </row>
    <row r="1997" spans="1:26">
      <c r="A1997" t="s">
        <v>6679</v>
      </c>
      <c r="B1997">
        <v>77724532</v>
      </c>
      <c r="C1997" t="s">
        <v>6677</v>
      </c>
      <c r="D1997" t="s">
        <v>6678</v>
      </c>
      <c r="E1997" t="s">
        <v>360</v>
      </c>
      <c r="F1997">
        <v>23</v>
      </c>
      <c r="G1997" t="s">
        <v>344</v>
      </c>
      <c r="H1997">
        <v>24279</v>
      </c>
      <c r="I1997" t="s">
        <v>6602</v>
      </c>
      <c r="J1997" t="s">
        <v>6603</v>
      </c>
      <c r="K1997" t="s">
        <v>6602</v>
      </c>
      <c r="L1997">
        <v>20010513</v>
      </c>
      <c r="M1997" t="s">
        <v>6679</v>
      </c>
      <c r="N1997">
        <v>235009</v>
      </c>
      <c r="P1997">
        <v>3</v>
      </c>
      <c r="Q1997" t="s">
        <v>348</v>
      </c>
      <c r="S1997" t="s">
        <v>541</v>
      </c>
      <c r="X1997" t="s">
        <v>350</v>
      </c>
      <c r="Z1997" t="s">
        <v>351</v>
      </c>
    </row>
    <row r="1998" spans="1:26">
      <c r="A1998" t="s">
        <v>6682</v>
      </c>
      <c r="B1998">
        <v>85069432</v>
      </c>
      <c r="C1998" t="s">
        <v>6680</v>
      </c>
      <c r="D1998" t="s">
        <v>6681</v>
      </c>
      <c r="E1998" t="s">
        <v>343</v>
      </c>
      <c r="F1998">
        <v>23</v>
      </c>
      <c r="G1998" t="s">
        <v>344</v>
      </c>
      <c r="H1998">
        <v>24279</v>
      </c>
      <c r="I1998" t="s">
        <v>6602</v>
      </c>
      <c r="J1998" t="s">
        <v>6603</v>
      </c>
      <c r="K1998" t="s">
        <v>6602</v>
      </c>
      <c r="L1998">
        <v>20010424</v>
      </c>
      <c r="M1998" t="s">
        <v>6682</v>
      </c>
      <c r="N1998">
        <v>235009</v>
      </c>
      <c r="P1998">
        <v>3</v>
      </c>
      <c r="Q1998" t="s">
        <v>348</v>
      </c>
      <c r="S1998" t="s">
        <v>541</v>
      </c>
      <c r="X1998" t="s">
        <v>350</v>
      </c>
      <c r="Z1998" t="s">
        <v>351</v>
      </c>
    </row>
    <row r="1999" spans="1:26">
      <c r="A1999" t="s">
        <v>6685</v>
      </c>
      <c r="B1999">
        <v>77723834</v>
      </c>
      <c r="C1999" t="s">
        <v>6683</v>
      </c>
      <c r="D1999" t="s">
        <v>6684</v>
      </c>
      <c r="E1999" t="s">
        <v>343</v>
      </c>
      <c r="F1999">
        <v>23</v>
      </c>
      <c r="G1999" t="s">
        <v>344</v>
      </c>
      <c r="H1999">
        <v>24279</v>
      </c>
      <c r="I1999" t="s">
        <v>6602</v>
      </c>
      <c r="J1999" t="s">
        <v>6603</v>
      </c>
      <c r="K1999" t="s">
        <v>6602</v>
      </c>
      <c r="L1999">
        <v>20020314</v>
      </c>
      <c r="M1999" t="s">
        <v>6685</v>
      </c>
      <c r="N1999">
        <v>235009</v>
      </c>
      <c r="P1999">
        <v>3</v>
      </c>
      <c r="Q1999" t="s">
        <v>348</v>
      </c>
      <c r="S1999" t="s">
        <v>541</v>
      </c>
      <c r="X1999" t="s">
        <v>350</v>
      </c>
      <c r="Z1999" t="s">
        <v>351</v>
      </c>
    </row>
    <row r="2000" spans="1:26">
      <c r="A2000" t="s">
        <v>6688</v>
      </c>
      <c r="B2000">
        <v>77722631</v>
      </c>
      <c r="C2000" t="s">
        <v>6686</v>
      </c>
      <c r="D2000" t="s">
        <v>6687</v>
      </c>
      <c r="E2000" t="s">
        <v>343</v>
      </c>
      <c r="F2000">
        <v>23</v>
      </c>
      <c r="G2000" t="s">
        <v>344</v>
      </c>
      <c r="H2000">
        <v>24279</v>
      </c>
      <c r="I2000" t="s">
        <v>6602</v>
      </c>
      <c r="J2000" t="s">
        <v>6603</v>
      </c>
      <c r="K2000" t="s">
        <v>6602</v>
      </c>
      <c r="L2000">
        <v>20011205</v>
      </c>
      <c r="M2000" t="s">
        <v>6688</v>
      </c>
      <c r="N2000">
        <v>235009</v>
      </c>
      <c r="P2000">
        <v>3</v>
      </c>
      <c r="Q2000" t="s">
        <v>348</v>
      </c>
      <c r="S2000" t="s">
        <v>541</v>
      </c>
      <c r="X2000" t="s">
        <v>350</v>
      </c>
      <c r="Z2000" t="s">
        <v>351</v>
      </c>
    </row>
    <row r="2001" spans="1:26">
      <c r="A2001" t="s">
        <v>6691</v>
      </c>
      <c r="B2001">
        <v>77721832</v>
      </c>
      <c r="C2001" t="s">
        <v>6689</v>
      </c>
      <c r="D2001" t="s">
        <v>6690</v>
      </c>
      <c r="E2001" t="s">
        <v>343</v>
      </c>
      <c r="F2001">
        <v>23</v>
      </c>
      <c r="G2001" t="s">
        <v>344</v>
      </c>
      <c r="H2001">
        <v>24279</v>
      </c>
      <c r="I2001" t="s">
        <v>6602</v>
      </c>
      <c r="J2001" t="s">
        <v>6603</v>
      </c>
      <c r="K2001" t="s">
        <v>6602</v>
      </c>
      <c r="L2001">
        <v>20010413</v>
      </c>
      <c r="M2001" t="s">
        <v>6691</v>
      </c>
      <c r="N2001">
        <v>235009</v>
      </c>
      <c r="P2001">
        <v>3</v>
      </c>
      <c r="Q2001" t="s">
        <v>348</v>
      </c>
      <c r="S2001" t="s">
        <v>541</v>
      </c>
      <c r="X2001" t="s">
        <v>350</v>
      </c>
      <c r="Z2001" t="s">
        <v>351</v>
      </c>
    </row>
    <row r="2002" spans="1:26">
      <c r="A2002" t="s">
        <v>6694</v>
      </c>
      <c r="B2002">
        <v>89073734</v>
      </c>
      <c r="C2002" t="s">
        <v>6692</v>
      </c>
      <c r="D2002" t="s">
        <v>6693</v>
      </c>
      <c r="E2002" t="s">
        <v>360</v>
      </c>
      <c r="F2002">
        <v>23</v>
      </c>
      <c r="G2002" t="s">
        <v>344</v>
      </c>
      <c r="H2002">
        <v>24279</v>
      </c>
      <c r="I2002" t="s">
        <v>6602</v>
      </c>
      <c r="J2002" t="s">
        <v>6603</v>
      </c>
      <c r="K2002" t="s">
        <v>6602</v>
      </c>
      <c r="L2002">
        <v>20011213</v>
      </c>
      <c r="M2002" t="s">
        <v>6694</v>
      </c>
      <c r="N2002">
        <v>235009</v>
      </c>
      <c r="P2002">
        <v>3</v>
      </c>
      <c r="Q2002" t="s">
        <v>348</v>
      </c>
      <c r="S2002" t="s">
        <v>541</v>
      </c>
      <c r="X2002" t="s">
        <v>350</v>
      </c>
      <c r="Z2002" t="s">
        <v>351</v>
      </c>
    </row>
    <row r="2003" spans="1:26">
      <c r="A2003" t="s">
        <v>6697</v>
      </c>
      <c r="B2003">
        <v>77722732</v>
      </c>
      <c r="C2003" t="s">
        <v>6695</v>
      </c>
      <c r="D2003" t="s">
        <v>6696</v>
      </c>
      <c r="E2003" t="s">
        <v>343</v>
      </c>
      <c r="F2003">
        <v>23</v>
      </c>
      <c r="G2003" t="s">
        <v>344</v>
      </c>
      <c r="H2003">
        <v>24279</v>
      </c>
      <c r="I2003" t="s">
        <v>6602</v>
      </c>
      <c r="J2003" t="s">
        <v>6603</v>
      </c>
      <c r="K2003" t="s">
        <v>6602</v>
      </c>
      <c r="L2003">
        <v>20010922</v>
      </c>
      <c r="M2003" t="s">
        <v>6697</v>
      </c>
      <c r="N2003">
        <v>235009</v>
      </c>
      <c r="P2003">
        <v>3</v>
      </c>
      <c r="Q2003" t="s">
        <v>348</v>
      </c>
      <c r="S2003" t="s">
        <v>541</v>
      </c>
      <c r="X2003" t="s">
        <v>350</v>
      </c>
      <c r="Z2003" t="s">
        <v>351</v>
      </c>
    </row>
    <row r="2004" spans="1:26">
      <c r="A2004" t="s">
        <v>6700</v>
      </c>
      <c r="B2004">
        <v>77725331</v>
      </c>
      <c r="C2004" t="s">
        <v>6698</v>
      </c>
      <c r="D2004" t="s">
        <v>6699</v>
      </c>
      <c r="E2004" t="s">
        <v>360</v>
      </c>
      <c r="F2004">
        <v>23</v>
      </c>
      <c r="G2004" t="s">
        <v>344</v>
      </c>
      <c r="H2004">
        <v>24279</v>
      </c>
      <c r="I2004" t="s">
        <v>6602</v>
      </c>
      <c r="J2004" t="s">
        <v>6603</v>
      </c>
      <c r="K2004" t="s">
        <v>6602</v>
      </c>
      <c r="L2004">
        <v>20010730</v>
      </c>
      <c r="M2004" t="s">
        <v>6700</v>
      </c>
      <c r="N2004">
        <v>235009</v>
      </c>
      <c r="P2004">
        <v>3</v>
      </c>
      <c r="Q2004" t="s">
        <v>348</v>
      </c>
      <c r="S2004" t="s">
        <v>541</v>
      </c>
      <c r="X2004" t="s">
        <v>350</v>
      </c>
      <c r="Z2004" t="s">
        <v>351</v>
      </c>
    </row>
    <row r="2005" spans="1:26">
      <c r="A2005" t="s">
        <v>6703</v>
      </c>
      <c r="B2005">
        <v>77723935</v>
      </c>
      <c r="C2005" t="s">
        <v>6701</v>
      </c>
      <c r="D2005" t="s">
        <v>6702</v>
      </c>
      <c r="E2005" t="s">
        <v>343</v>
      </c>
      <c r="F2005">
        <v>23</v>
      </c>
      <c r="G2005" t="s">
        <v>344</v>
      </c>
      <c r="H2005">
        <v>24279</v>
      </c>
      <c r="I2005" t="s">
        <v>6602</v>
      </c>
      <c r="J2005" t="s">
        <v>6603</v>
      </c>
      <c r="K2005" t="s">
        <v>6602</v>
      </c>
      <c r="L2005">
        <v>20010913</v>
      </c>
      <c r="M2005" t="s">
        <v>6703</v>
      </c>
      <c r="N2005">
        <v>235009</v>
      </c>
      <c r="P2005">
        <v>3</v>
      </c>
      <c r="Q2005" t="s">
        <v>348</v>
      </c>
      <c r="S2005" t="s">
        <v>541</v>
      </c>
      <c r="X2005" t="s">
        <v>350</v>
      </c>
      <c r="Z2005" t="s">
        <v>351</v>
      </c>
    </row>
    <row r="2006" spans="1:26">
      <c r="A2006" t="s">
        <v>6706</v>
      </c>
      <c r="B2006">
        <v>89072935</v>
      </c>
      <c r="C2006" t="s">
        <v>6704</v>
      </c>
      <c r="D2006" t="s">
        <v>6705</v>
      </c>
      <c r="E2006" t="s">
        <v>343</v>
      </c>
      <c r="F2006">
        <v>23</v>
      </c>
      <c r="G2006" t="s">
        <v>344</v>
      </c>
      <c r="H2006">
        <v>24279</v>
      </c>
      <c r="I2006" t="s">
        <v>6602</v>
      </c>
      <c r="J2006" t="s">
        <v>6603</v>
      </c>
      <c r="K2006" t="s">
        <v>6602</v>
      </c>
      <c r="L2006">
        <v>20020902</v>
      </c>
      <c r="M2006" t="s">
        <v>6706</v>
      </c>
      <c r="N2006">
        <v>235009</v>
      </c>
      <c r="P2006">
        <v>2</v>
      </c>
      <c r="Q2006" t="s">
        <v>348</v>
      </c>
      <c r="S2006" t="s">
        <v>541</v>
      </c>
      <c r="X2006" t="s">
        <v>350</v>
      </c>
      <c r="Z2006" t="s">
        <v>351</v>
      </c>
    </row>
    <row r="2007" spans="1:26">
      <c r="A2007" t="s">
        <v>6709</v>
      </c>
      <c r="B2007">
        <v>77721933</v>
      </c>
      <c r="C2007" t="s">
        <v>6707</v>
      </c>
      <c r="D2007" t="s">
        <v>6708</v>
      </c>
      <c r="E2007" t="s">
        <v>343</v>
      </c>
      <c r="F2007">
        <v>23</v>
      </c>
      <c r="G2007" t="s">
        <v>344</v>
      </c>
      <c r="H2007">
        <v>24279</v>
      </c>
      <c r="I2007" t="s">
        <v>6602</v>
      </c>
      <c r="J2007" t="s">
        <v>6603</v>
      </c>
      <c r="K2007" t="s">
        <v>6602</v>
      </c>
      <c r="L2007">
        <v>20010822</v>
      </c>
      <c r="M2007" t="s">
        <v>6709</v>
      </c>
      <c r="N2007">
        <v>235009</v>
      </c>
      <c r="P2007">
        <v>3</v>
      </c>
      <c r="Q2007" t="s">
        <v>348</v>
      </c>
      <c r="S2007" t="s">
        <v>541</v>
      </c>
      <c r="X2007" t="s">
        <v>350</v>
      </c>
      <c r="Z2007" t="s">
        <v>351</v>
      </c>
    </row>
    <row r="2008" spans="1:26">
      <c r="A2008" t="s">
        <v>6712</v>
      </c>
      <c r="B2008">
        <v>77723329</v>
      </c>
      <c r="C2008" t="s">
        <v>6710</v>
      </c>
      <c r="D2008" t="s">
        <v>6711</v>
      </c>
      <c r="E2008" t="s">
        <v>343</v>
      </c>
      <c r="F2008">
        <v>23</v>
      </c>
      <c r="G2008" t="s">
        <v>344</v>
      </c>
      <c r="H2008">
        <v>24279</v>
      </c>
      <c r="I2008" t="s">
        <v>6602</v>
      </c>
      <c r="J2008" t="s">
        <v>6603</v>
      </c>
      <c r="K2008" t="s">
        <v>6602</v>
      </c>
      <c r="L2008">
        <v>20011113</v>
      </c>
      <c r="M2008" t="s">
        <v>6712</v>
      </c>
      <c r="N2008">
        <v>235009</v>
      </c>
      <c r="P2008">
        <v>3</v>
      </c>
      <c r="Q2008" t="s">
        <v>348</v>
      </c>
      <c r="S2008" t="s">
        <v>541</v>
      </c>
      <c r="X2008" t="s">
        <v>350</v>
      </c>
      <c r="Z2008" t="s">
        <v>351</v>
      </c>
    </row>
    <row r="2009" spans="1:26">
      <c r="A2009" t="s">
        <v>6715</v>
      </c>
      <c r="B2009">
        <v>77724633</v>
      </c>
      <c r="C2009" t="s">
        <v>6713</v>
      </c>
      <c r="D2009" t="s">
        <v>6714</v>
      </c>
      <c r="E2009" t="s">
        <v>360</v>
      </c>
      <c r="F2009">
        <v>23</v>
      </c>
      <c r="G2009" t="s">
        <v>344</v>
      </c>
      <c r="H2009">
        <v>24279</v>
      </c>
      <c r="I2009" t="s">
        <v>6602</v>
      </c>
      <c r="J2009" t="s">
        <v>6603</v>
      </c>
      <c r="K2009" t="s">
        <v>6602</v>
      </c>
      <c r="L2009">
        <v>20020329</v>
      </c>
      <c r="M2009" t="s">
        <v>6715</v>
      </c>
      <c r="N2009">
        <v>235009</v>
      </c>
      <c r="P2009">
        <v>3</v>
      </c>
      <c r="Q2009" t="s">
        <v>348</v>
      </c>
      <c r="S2009" t="s">
        <v>541</v>
      </c>
      <c r="X2009" t="s">
        <v>350</v>
      </c>
      <c r="Z2009" t="s">
        <v>351</v>
      </c>
    </row>
    <row r="2010" spans="1:26">
      <c r="A2010" t="s">
        <v>6718</v>
      </c>
      <c r="B2010">
        <v>89072228</v>
      </c>
      <c r="C2010" t="s">
        <v>6716</v>
      </c>
      <c r="D2010" t="s">
        <v>6717</v>
      </c>
      <c r="E2010" t="s">
        <v>343</v>
      </c>
      <c r="F2010">
        <v>23</v>
      </c>
      <c r="G2010" t="s">
        <v>344</v>
      </c>
      <c r="H2010">
        <v>24279</v>
      </c>
      <c r="I2010" t="s">
        <v>6602</v>
      </c>
      <c r="J2010" t="s">
        <v>6603</v>
      </c>
      <c r="K2010" t="s">
        <v>6602</v>
      </c>
      <c r="L2010">
        <v>20021016</v>
      </c>
      <c r="M2010" t="s">
        <v>6718</v>
      </c>
      <c r="N2010">
        <v>235009</v>
      </c>
      <c r="P2010">
        <v>2</v>
      </c>
      <c r="Q2010" t="s">
        <v>348</v>
      </c>
      <c r="S2010" t="s">
        <v>541</v>
      </c>
      <c r="X2010" t="s">
        <v>350</v>
      </c>
      <c r="Z2010" t="s">
        <v>351</v>
      </c>
    </row>
    <row r="2011" spans="1:26">
      <c r="A2011" t="s">
        <v>6721</v>
      </c>
      <c r="B2011">
        <v>89073936</v>
      </c>
      <c r="C2011" t="s">
        <v>6719</v>
      </c>
      <c r="D2011" t="s">
        <v>6720</v>
      </c>
      <c r="E2011" t="s">
        <v>343</v>
      </c>
      <c r="F2011">
        <v>23</v>
      </c>
      <c r="G2011" t="s">
        <v>344</v>
      </c>
      <c r="H2011">
        <v>24279</v>
      </c>
      <c r="I2011" t="s">
        <v>6602</v>
      </c>
      <c r="J2011" t="s">
        <v>6603</v>
      </c>
      <c r="K2011" t="s">
        <v>6602</v>
      </c>
      <c r="L2011">
        <v>20010929</v>
      </c>
      <c r="M2011" t="s">
        <v>6721</v>
      </c>
      <c r="N2011">
        <v>235009</v>
      </c>
      <c r="P2011">
        <v>3</v>
      </c>
      <c r="Q2011" t="s">
        <v>348</v>
      </c>
      <c r="S2011" t="s">
        <v>541</v>
      </c>
      <c r="X2011" t="s">
        <v>350</v>
      </c>
      <c r="Z2011" t="s">
        <v>351</v>
      </c>
    </row>
    <row r="2012" spans="1:26">
      <c r="A2012" t="s">
        <v>6724</v>
      </c>
      <c r="B2012">
        <v>89072329</v>
      </c>
      <c r="C2012" t="s">
        <v>6722</v>
      </c>
      <c r="D2012" t="s">
        <v>6723</v>
      </c>
      <c r="E2012" t="s">
        <v>343</v>
      </c>
      <c r="F2012">
        <v>23</v>
      </c>
      <c r="G2012" t="s">
        <v>344</v>
      </c>
      <c r="H2012">
        <v>24279</v>
      </c>
      <c r="I2012" t="s">
        <v>6602</v>
      </c>
      <c r="J2012" t="s">
        <v>6603</v>
      </c>
      <c r="K2012" t="s">
        <v>6602</v>
      </c>
      <c r="L2012">
        <v>20021203</v>
      </c>
      <c r="M2012" t="s">
        <v>6724</v>
      </c>
      <c r="N2012">
        <v>235009</v>
      </c>
      <c r="P2012">
        <v>2</v>
      </c>
      <c r="Q2012" t="s">
        <v>348</v>
      </c>
      <c r="S2012" t="s">
        <v>541</v>
      </c>
      <c r="X2012" t="s">
        <v>350</v>
      </c>
      <c r="Z2012" t="s">
        <v>351</v>
      </c>
    </row>
    <row r="2013" spans="1:26">
      <c r="A2013" t="s">
        <v>6727</v>
      </c>
      <c r="B2013">
        <v>89073835</v>
      </c>
      <c r="C2013" t="s">
        <v>6725</v>
      </c>
      <c r="D2013" t="s">
        <v>6726</v>
      </c>
      <c r="E2013" t="s">
        <v>343</v>
      </c>
      <c r="F2013">
        <v>23</v>
      </c>
      <c r="G2013" t="s">
        <v>344</v>
      </c>
      <c r="H2013">
        <v>24279</v>
      </c>
      <c r="I2013" t="s">
        <v>6602</v>
      </c>
      <c r="J2013" t="s">
        <v>6603</v>
      </c>
      <c r="K2013" t="s">
        <v>6602</v>
      </c>
      <c r="L2013">
        <v>20010929</v>
      </c>
      <c r="M2013" t="s">
        <v>6727</v>
      </c>
      <c r="N2013">
        <v>235009</v>
      </c>
      <c r="P2013">
        <v>3</v>
      </c>
      <c r="Q2013" t="s">
        <v>348</v>
      </c>
      <c r="S2013" t="s">
        <v>541</v>
      </c>
      <c r="X2013" t="s">
        <v>350</v>
      </c>
      <c r="Z2013" t="s">
        <v>351</v>
      </c>
    </row>
    <row r="2014" spans="1:26">
      <c r="A2014" t="s">
        <v>6730</v>
      </c>
      <c r="B2014">
        <v>89073027</v>
      </c>
      <c r="C2014" t="s">
        <v>6728</v>
      </c>
      <c r="D2014" t="s">
        <v>6729</v>
      </c>
      <c r="E2014" t="s">
        <v>343</v>
      </c>
      <c r="F2014">
        <v>23</v>
      </c>
      <c r="G2014" t="s">
        <v>344</v>
      </c>
      <c r="H2014">
        <v>24279</v>
      </c>
      <c r="I2014" t="s">
        <v>6602</v>
      </c>
      <c r="J2014" t="s">
        <v>6603</v>
      </c>
      <c r="K2014" t="s">
        <v>6602</v>
      </c>
      <c r="L2014">
        <v>20021001</v>
      </c>
      <c r="M2014" t="s">
        <v>6730</v>
      </c>
      <c r="N2014">
        <v>235009</v>
      </c>
      <c r="P2014">
        <v>2</v>
      </c>
      <c r="Q2014" t="s">
        <v>348</v>
      </c>
      <c r="S2014" t="s">
        <v>541</v>
      </c>
      <c r="X2014" t="s">
        <v>350</v>
      </c>
      <c r="Z2014" t="s">
        <v>351</v>
      </c>
    </row>
    <row r="2015" spans="1:26">
      <c r="A2015" t="s">
        <v>6733</v>
      </c>
      <c r="B2015">
        <v>77724027</v>
      </c>
      <c r="C2015" t="s">
        <v>6731</v>
      </c>
      <c r="D2015" t="s">
        <v>6732</v>
      </c>
      <c r="E2015" t="s">
        <v>343</v>
      </c>
      <c r="F2015">
        <v>23</v>
      </c>
      <c r="G2015" t="s">
        <v>344</v>
      </c>
      <c r="H2015">
        <v>24279</v>
      </c>
      <c r="I2015" t="s">
        <v>6602</v>
      </c>
      <c r="J2015" t="s">
        <v>6603</v>
      </c>
      <c r="K2015" t="s">
        <v>6602</v>
      </c>
      <c r="L2015">
        <v>20010410</v>
      </c>
      <c r="M2015" t="s">
        <v>6733</v>
      </c>
      <c r="N2015">
        <v>235009</v>
      </c>
      <c r="P2015">
        <v>3</v>
      </c>
      <c r="Q2015" t="s">
        <v>348</v>
      </c>
      <c r="S2015" t="s">
        <v>541</v>
      </c>
      <c r="X2015" t="s">
        <v>350</v>
      </c>
      <c r="Z2015" t="s">
        <v>351</v>
      </c>
    </row>
    <row r="2016" spans="1:26">
      <c r="A2016" t="s">
        <v>6736</v>
      </c>
      <c r="B2016">
        <v>89072430</v>
      </c>
      <c r="C2016" t="s">
        <v>6734</v>
      </c>
      <c r="D2016" t="s">
        <v>6735</v>
      </c>
      <c r="E2016" t="s">
        <v>343</v>
      </c>
      <c r="F2016">
        <v>23</v>
      </c>
      <c r="G2016" t="s">
        <v>344</v>
      </c>
      <c r="H2016">
        <v>24279</v>
      </c>
      <c r="I2016" t="s">
        <v>6602</v>
      </c>
      <c r="J2016" t="s">
        <v>6603</v>
      </c>
      <c r="K2016" t="s">
        <v>6602</v>
      </c>
      <c r="L2016">
        <v>20020813</v>
      </c>
      <c r="M2016" t="s">
        <v>6736</v>
      </c>
      <c r="N2016">
        <v>235009</v>
      </c>
      <c r="P2016">
        <v>2</v>
      </c>
      <c r="Q2016" t="s">
        <v>348</v>
      </c>
      <c r="S2016" t="s">
        <v>541</v>
      </c>
      <c r="X2016" t="s">
        <v>350</v>
      </c>
      <c r="Z2016" t="s">
        <v>351</v>
      </c>
    </row>
    <row r="2017" spans="1:26">
      <c r="A2017" t="s">
        <v>6739</v>
      </c>
      <c r="B2017">
        <v>85069937</v>
      </c>
      <c r="C2017" t="s">
        <v>6737</v>
      </c>
      <c r="D2017" t="s">
        <v>6738</v>
      </c>
      <c r="E2017" t="s">
        <v>343</v>
      </c>
      <c r="F2017">
        <v>23</v>
      </c>
      <c r="G2017" t="s">
        <v>344</v>
      </c>
      <c r="H2017">
        <v>24279</v>
      </c>
      <c r="I2017" t="s">
        <v>6602</v>
      </c>
      <c r="J2017" t="s">
        <v>6603</v>
      </c>
      <c r="K2017" t="s">
        <v>6602</v>
      </c>
      <c r="L2017">
        <v>20010427</v>
      </c>
      <c r="M2017" t="s">
        <v>6739</v>
      </c>
      <c r="N2017">
        <v>235009</v>
      </c>
      <c r="P2017">
        <v>3</v>
      </c>
      <c r="Q2017" t="s">
        <v>348</v>
      </c>
      <c r="S2017" t="s">
        <v>541</v>
      </c>
      <c r="X2017" t="s">
        <v>350</v>
      </c>
      <c r="Z2017" t="s">
        <v>351</v>
      </c>
    </row>
    <row r="2018" spans="1:26">
      <c r="A2018" t="s">
        <v>6742</v>
      </c>
      <c r="B2018">
        <v>77725937</v>
      </c>
      <c r="C2018" t="s">
        <v>6740</v>
      </c>
      <c r="D2018" t="s">
        <v>6741</v>
      </c>
      <c r="E2018" t="s">
        <v>360</v>
      </c>
      <c r="F2018">
        <v>23</v>
      </c>
      <c r="G2018" t="s">
        <v>344</v>
      </c>
      <c r="H2018">
        <v>24279</v>
      </c>
      <c r="I2018" t="s">
        <v>6602</v>
      </c>
      <c r="J2018" t="s">
        <v>6603</v>
      </c>
      <c r="K2018" t="s">
        <v>6602</v>
      </c>
      <c r="L2018">
        <v>20010911</v>
      </c>
      <c r="M2018" t="s">
        <v>6742</v>
      </c>
      <c r="N2018">
        <v>235009</v>
      </c>
      <c r="P2018">
        <v>3</v>
      </c>
      <c r="Q2018" t="s">
        <v>348</v>
      </c>
      <c r="S2018" t="s">
        <v>541</v>
      </c>
      <c r="X2018" t="s">
        <v>350</v>
      </c>
      <c r="Z2018" t="s">
        <v>351</v>
      </c>
    </row>
    <row r="2019" spans="1:26">
      <c r="A2019" t="s">
        <v>6745</v>
      </c>
      <c r="B2019">
        <v>85069836</v>
      </c>
      <c r="C2019" t="s">
        <v>6743</v>
      </c>
      <c r="D2019" t="s">
        <v>6744</v>
      </c>
      <c r="E2019" t="s">
        <v>360</v>
      </c>
      <c r="F2019">
        <v>23</v>
      </c>
      <c r="G2019" t="s">
        <v>344</v>
      </c>
      <c r="H2019">
        <v>24279</v>
      </c>
      <c r="I2019" t="s">
        <v>6602</v>
      </c>
      <c r="J2019" t="s">
        <v>6603</v>
      </c>
      <c r="K2019" t="s">
        <v>6602</v>
      </c>
      <c r="L2019">
        <v>20010920</v>
      </c>
      <c r="M2019" t="s">
        <v>6745</v>
      </c>
      <c r="N2019">
        <v>235009</v>
      </c>
      <c r="P2019">
        <v>3</v>
      </c>
      <c r="Q2019" t="s">
        <v>348</v>
      </c>
      <c r="S2019" t="s">
        <v>541</v>
      </c>
      <c r="X2019" t="s">
        <v>350</v>
      </c>
      <c r="Z2019" t="s">
        <v>351</v>
      </c>
    </row>
    <row r="2020" spans="1:26">
      <c r="A2020" t="s">
        <v>6748</v>
      </c>
      <c r="B2020">
        <v>77725432</v>
      </c>
      <c r="C2020" t="s">
        <v>6746</v>
      </c>
      <c r="D2020" t="s">
        <v>6747</v>
      </c>
      <c r="E2020" t="s">
        <v>360</v>
      </c>
      <c r="F2020">
        <v>23</v>
      </c>
      <c r="G2020" t="s">
        <v>344</v>
      </c>
      <c r="H2020">
        <v>24279</v>
      </c>
      <c r="I2020" t="s">
        <v>6602</v>
      </c>
      <c r="J2020" t="s">
        <v>6603</v>
      </c>
      <c r="K2020" t="s">
        <v>6602</v>
      </c>
      <c r="L2020">
        <v>20010920</v>
      </c>
      <c r="M2020" t="s">
        <v>6748</v>
      </c>
      <c r="N2020">
        <v>235009</v>
      </c>
      <c r="P2020">
        <v>3</v>
      </c>
      <c r="Q2020" t="s">
        <v>348</v>
      </c>
      <c r="S2020" t="s">
        <v>541</v>
      </c>
      <c r="X2020" t="s">
        <v>350</v>
      </c>
      <c r="Z2020" t="s">
        <v>351</v>
      </c>
    </row>
    <row r="2021" spans="1:26">
      <c r="A2021" t="s">
        <v>6751</v>
      </c>
      <c r="B2021">
        <v>77724431</v>
      </c>
      <c r="C2021" t="s">
        <v>6749</v>
      </c>
      <c r="D2021" t="s">
        <v>6750</v>
      </c>
      <c r="E2021" t="s">
        <v>360</v>
      </c>
      <c r="F2021">
        <v>23</v>
      </c>
      <c r="G2021" t="s">
        <v>344</v>
      </c>
      <c r="H2021">
        <v>24279</v>
      </c>
      <c r="I2021" t="s">
        <v>6602</v>
      </c>
      <c r="J2021" t="s">
        <v>6603</v>
      </c>
      <c r="K2021" t="s">
        <v>6602</v>
      </c>
      <c r="L2021">
        <v>20020321</v>
      </c>
      <c r="M2021" t="s">
        <v>6751</v>
      </c>
      <c r="N2021">
        <v>235009</v>
      </c>
      <c r="P2021">
        <v>3</v>
      </c>
      <c r="Q2021" t="s">
        <v>348</v>
      </c>
      <c r="S2021" t="s">
        <v>541</v>
      </c>
      <c r="X2021" t="s">
        <v>350</v>
      </c>
      <c r="Z2021" t="s">
        <v>351</v>
      </c>
    </row>
    <row r="2022" spans="1:26">
      <c r="A2022" t="s">
        <v>6754</v>
      </c>
      <c r="B2022">
        <v>77724734</v>
      </c>
      <c r="C2022" t="s">
        <v>6752</v>
      </c>
      <c r="D2022" t="s">
        <v>6753</v>
      </c>
      <c r="E2022" t="s">
        <v>360</v>
      </c>
      <c r="F2022">
        <v>23</v>
      </c>
      <c r="G2022" t="s">
        <v>344</v>
      </c>
      <c r="H2022">
        <v>24279</v>
      </c>
      <c r="I2022" t="s">
        <v>6602</v>
      </c>
      <c r="J2022" t="s">
        <v>6603</v>
      </c>
      <c r="K2022" t="s">
        <v>6602</v>
      </c>
      <c r="L2022">
        <v>20010901</v>
      </c>
      <c r="M2022" t="s">
        <v>6754</v>
      </c>
      <c r="N2022">
        <v>235009</v>
      </c>
      <c r="P2022">
        <v>3</v>
      </c>
      <c r="Q2022" t="s">
        <v>348</v>
      </c>
      <c r="S2022" t="s">
        <v>541</v>
      </c>
      <c r="X2022" t="s">
        <v>350</v>
      </c>
      <c r="Z2022" t="s">
        <v>351</v>
      </c>
    </row>
    <row r="2023" spans="1:26">
      <c r="A2023" t="s">
        <v>6757</v>
      </c>
      <c r="B2023">
        <v>89073229</v>
      </c>
      <c r="C2023" t="s">
        <v>6755</v>
      </c>
      <c r="D2023" t="s">
        <v>6756</v>
      </c>
      <c r="E2023" t="s">
        <v>360</v>
      </c>
      <c r="F2023">
        <v>23</v>
      </c>
      <c r="G2023" t="s">
        <v>344</v>
      </c>
      <c r="H2023">
        <v>24279</v>
      </c>
      <c r="I2023" t="s">
        <v>6602</v>
      </c>
      <c r="J2023" t="s">
        <v>6603</v>
      </c>
      <c r="K2023" t="s">
        <v>6602</v>
      </c>
      <c r="L2023">
        <v>20020412</v>
      </c>
      <c r="M2023" t="s">
        <v>6757</v>
      </c>
      <c r="N2023">
        <v>235009</v>
      </c>
      <c r="P2023">
        <v>2</v>
      </c>
      <c r="Q2023" t="s">
        <v>348</v>
      </c>
      <c r="S2023" t="s">
        <v>541</v>
      </c>
      <c r="X2023" t="s">
        <v>350</v>
      </c>
      <c r="Z2023" t="s">
        <v>351</v>
      </c>
    </row>
    <row r="2024" spans="1:26">
      <c r="A2024" t="s">
        <v>6760</v>
      </c>
      <c r="B2024">
        <v>89072531</v>
      </c>
      <c r="C2024" t="s">
        <v>6758</v>
      </c>
      <c r="D2024" t="s">
        <v>6759</v>
      </c>
      <c r="E2024" t="s">
        <v>343</v>
      </c>
      <c r="F2024">
        <v>23</v>
      </c>
      <c r="G2024" t="s">
        <v>344</v>
      </c>
      <c r="H2024">
        <v>24279</v>
      </c>
      <c r="I2024" t="s">
        <v>6602</v>
      </c>
      <c r="J2024" t="s">
        <v>6603</v>
      </c>
      <c r="K2024" t="s">
        <v>6602</v>
      </c>
      <c r="L2024">
        <v>20030212</v>
      </c>
      <c r="M2024" t="s">
        <v>6760</v>
      </c>
      <c r="N2024">
        <v>235009</v>
      </c>
      <c r="P2024">
        <v>2</v>
      </c>
      <c r="Q2024" t="s">
        <v>348</v>
      </c>
      <c r="S2024" t="s">
        <v>541</v>
      </c>
      <c r="X2024" t="s">
        <v>350</v>
      </c>
      <c r="Z2024" t="s">
        <v>351</v>
      </c>
    </row>
    <row r="2025" spans="1:26">
      <c r="A2025" t="s">
        <v>6763</v>
      </c>
      <c r="B2025">
        <v>77722833</v>
      </c>
      <c r="C2025" t="s">
        <v>6761</v>
      </c>
      <c r="D2025" t="s">
        <v>6762</v>
      </c>
      <c r="E2025" t="s">
        <v>343</v>
      </c>
      <c r="F2025">
        <v>23</v>
      </c>
      <c r="G2025" t="s">
        <v>344</v>
      </c>
      <c r="H2025">
        <v>24279</v>
      </c>
      <c r="I2025" t="s">
        <v>6602</v>
      </c>
      <c r="J2025" t="s">
        <v>6603</v>
      </c>
      <c r="K2025" t="s">
        <v>6602</v>
      </c>
      <c r="L2025">
        <v>20010829</v>
      </c>
      <c r="M2025" t="s">
        <v>6763</v>
      </c>
      <c r="N2025">
        <v>235009</v>
      </c>
      <c r="P2025">
        <v>3</v>
      </c>
      <c r="Q2025" t="s">
        <v>348</v>
      </c>
      <c r="S2025" t="s">
        <v>541</v>
      </c>
      <c r="X2025" t="s">
        <v>350</v>
      </c>
      <c r="Z2025" t="s">
        <v>351</v>
      </c>
    </row>
    <row r="2026" spans="1:26">
      <c r="A2026" t="s">
        <v>6766</v>
      </c>
      <c r="B2026">
        <v>77722934</v>
      </c>
      <c r="C2026" t="s">
        <v>6764</v>
      </c>
      <c r="D2026" t="s">
        <v>6765</v>
      </c>
      <c r="E2026" t="s">
        <v>343</v>
      </c>
      <c r="F2026">
        <v>23</v>
      </c>
      <c r="G2026" t="s">
        <v>344</v>
      </c>
      <c r="H2026">
        <v>24279</v>
      </c>
      <c r="I2026" t="s">
        <v>6602</v>
      </c>
      <c r="J2026" t="s">
        <v>6603</v>
      </c>
      <c r="K2026" t="s">
        <v>6602</v>
      </c>
      <c r="L2026">
        <v>20020101</v>
      </c>
      <c r="M2026" t="s">
        <v>6766</v>
      </c>
      <c r="N2026">
        <v>235009</v>
      </c>
      <c r="P2026">
        <v>3</v>
      </c>
      <c r="Q2026" t="s">
        <v>348</v>
      </c>
      <c r="S2026" t="s">
        <v>541</v>
      </c>
      <c r="X2026" t="s">
        <v>350</v>
      </c>
      <c r="Z2026" t="s">
        <v>351</v>
      </c>
    </row>
    <row r="2027" spans="1:26">
      <c r="A2027" t="s">
        <v>6769</v>
      </c>
      <c r="B2027">
        <v>77722025</v>
      </c>
      <c r="C2027" t="s">
        <v>6767</v>
      </c>
      <c r="D2027" t="s">
        <v>6768</v>
      </c>
      <c r="E2027" t="s">
        <v>343</v>
      </c>
      <c r="F2027">
        <v>23</v>
      </c>
      <c r="G2027" t="s">
        <v>344</v>
      </c>
      <c r="H2027">
        <v>24279</v>
      </c>
      <c r="I2027" t="s">
        <v>6602</v>
      </c>
      <c r="J2027" t="s">
        <v>6603</v>
      </c>
      <c r="K2027" t="s">
        <v>6602</v>
      </c>
      <c r="L2027">
        <v>20010822</v>
      </c>
      <c r="M2027" t="s">
        <v>6769</v>
      </c>
      <c r="N2027">
        <v>235009</v>
      </c>
      <c r="P2027">
        <v>3</v>
      </c>
      <c r="Q2027" t="s">
        <v>348</v>
      </c>
      <c r="S2027" t="s">
        <v>541</v>
      </c>
      <c r="X2027" t="s">
        <v>350</v>
      </c>
      <c r="Z2027" t="s">
        <v>351</v>
      </c>
    </row>
    <row r="2028" spans="1:26">
      <c r="A2028" t="s">
        <v>6772</v>
      </c>
      <c r="B2028">
        <v>77723026</v>
      </c>
      <c r="C2028" t="s">
        <v>6770</v>
      </c>
      <c r="D2028" t="s">
        <v>6771</v>
      </c>
      <c r="E2028" t="s">
        <v>343</v>
      </c>
      <c r="F2028">
        <v>23</v>
      </c>
      <c r="G2028" t="s">
        <v>344</v>
      </c>
      <c r="H2028">
        <v>24279</v>
      </c>
      <c r="I2028" t="s">
        <v>6602</v>
      </c>
      <c r="J2028" t="s">
        <v>6603</v>
      </c>
      <c r="K2028" t="s">
        <v>6602</v>
      </c>
      <c r="L2028">
        <v>20010409</v>
      </c>
      <c r="M2028" t="s">
        <v>6772</v>
      </c>
      <c r="N2028">
        <v>235009</v>
      </c>
      <c r="P2028">
        <v>3</v>
      </c>
      <c r="Q2028" t="s">
        <v>348</v>
      </c>
      <c r="S2028" t="s">
        <v>541</v>
      </c>
      <c r="X2028" t="s">
        <v>350</v>
      </c>
      <c r="Z2028" t="s">
        <v>351</v>
      </c>
    </row>
    <row r="2029" spans="1:26">
      <c r="A2029" t="s">
        <v>6775</v>
      </c>
      <c r="B2029">
        <v>89073532</v>
      </c>
      <c r="C2029" t="s">
        <v>6773</v>
      </c>
      <c r="D2029" t="s">
        <v>6774</v>
      </c>
      <c r="E2029" t="s">
        <v>360</v>
      </c>
      <c r="F2029">
        <v>23</v>
      </c>
      <c r="G2029" t="s">
        <v>344</v>
      </c>
      <c r="H2029">
        <v>24279</v>
      </c>
      <c r="I2029" t="s">
        <v>6602</v>
      </c>
      <c r="J2029" t="s">
        <v>6603</v>
      </c>
      <c r="K2029" t="s">
        <v>6602</v>
      </c>
      <c r="L2029">
        <v>20020820</v>
      </c>
      <c r="M2029" t="s">
        <v>6775</v>
      </c>
      <c r="N2029">
        <v>235009</v>
      </c>
      <c r="P2029">
        <v>2</v>
      </c>
      <c r="Q2029" t="s">
        <v>348</v>
      </c>
      <c r="S2029" t="s">
        <v>541</v>
      </c>
      <c r="X2029" t="s">
        <v>350</v>
      </c>
      <c r="Z2029" t="s">
        <v>351</v>
      </c>
    </row>
    <row r="2030" spans="1:26">
      <c r="A2030" t="s">
        <v>6778</v>
      </c>
      <c r="B2030">
        <v>77722126</v>
      </c>
      <c r="C2030" t="s">
        <v>6776</v>
      </c>
      <c r="D2030" t="s">
        <v>6777</v>
      </c>
      <c r="E2030" t="s">
        <v>343</v>
      </c>
      <c r="F2030">
        <v>23</v>
      </c>
      <c r="G2030" t="s">
        <v>344</v>
      </c>
      <c r="H2030">
        <v>24279</v>
      </c>
      <c r="I2030" t="s">
        <v>6602</v>
      </c>
      <c r="J2030" t="s">
        <v>6603</v>
      </c>
      <c r="K2030" t="s">
        <v>6602</v>
      </c>
      <c r="L2030">
        <v>20010424</v>
      </c>
      <c r="M2030" t="s">
        <v>6778</v>
      </c>
      <c r="N2030">
        <v>235009</v>
      </c>
      <c r="P2030">
        <v>3</v>
      </c>
      <c r="Q2030" t="s">
        <v>348</v>
      </c>
      <c r="S2030" t="s">
        <v>541</v>
      </c>
      <c r="X2030" t="s">
        <v>350</v>
      </c>
      <c r="Z2030" t="s">
        <v>351</v>
      </c>
    </row>
    <row r="2031" spans="1:26">
      <c r="A2031" t="s">
        <v>6781</v>
      </c>
      <c r="B2031">
        <v>77723531</v>
      </c>
      <c r="C2031" t="s">
        <v>6779</v>
      </c>
      <c r="D2031" t="s">
        <v>6780</v>
      </c>
      <c r="E2031" t="s">
        <v>343</v>
      </c>
      <c r="F2031">
        <v>23</v>
      </c>
      <c r="G2031" t="s">
        <v>344</v>
      </c>
      <c r="H2031">
        <v>24279</v>
      </c>
      <c r="I2031" t="s">
        <v>6602</v>
      </c>
      <c r="J2031" t="s">
        <v>6603</v>
      </c>
      <c r="K2031" t="s">
        <v>6602</v>
      </c>
      <c r="L2031">
        <v>20010627</v>
      </c>
      <c r="M2031" t="s">
        <v>6781</v>
      </c>
      <c r="N2031">
        <v>235009</v>
      </c>
      <c r="P2031">
        <v>3</v>
      </c>
      <c r="Q2031" t="s">
        <v>348</v>
      </c>
      <c r="S2031" t="s">
        <v>541</v>
      </c>
      <c r="X2031" t="s">
        <v>350</v>
      </c>
      <c r="Z2031" t="s">
        <v>351</v>
      </c>
    </row>
    <row r="2032" spans="1:26">
      <c r="A2032" t="s">
        <v>6784</v>
      </c>
      <c r="B2032">
        <v>77723632</v>
      </c>
      <c r="C2032" t="s">
        <v>6782</v>
      </c>
      <c r="D2032" t="s">
        <v>6783</v>
      </c>
      <c r="E2032" t="s">
        <v>343</v>
      </c>
      <c r="F2032">
        <v>23</v>
      </c>
      <c r="G2032" t="s">
        <v>344</v>
      </c>
      <c r="H2032">
        <v>24279</v>
      </c>
      <c r="I2032" t="s">
        <v>6602</v>
      </c>
      <c r="J2032" t="s">
        <v>6603</v>
      </c>
      <c r="K2032" t="s">
        <v>6602</v>
      </c>
      <c r="L2032">
        <v>20011221</v>
      </c>
      <c r="M2032" t="s">
        <v>6784</v>
      </c>
      <c r="N2032">
        <v>235009</v>
      </c>
      <c r="P2032">
        <v>3</v>
      </c>
      <c r="Q2032" t="s">
        <v>348</v>
      </c>
      <c r="S2032" t="s">
        <v>541</v>
      </c>
      <c r="X2032" t="s">
        <v>350</v>
      </c>
      <c r="Z2032" t="s">
        <v>351</v>
      </c>
    </row>
    <row r="2033" spans="1:26">
      <c r="A2033" t="s">
        <v>6787</v>
      </c>
      <c r="B2033">
        <v>77724835</v>
      </c>
      <c r="C2033" t="s">
        <v>6785</v>
      </c>
      <c r="D2033" t="s">
        <v>6786</v>
      </c>
      <c r="E2033" t="s">
        <v>360</v>
      </c>
      <c r="F2033">
        <v>23</v>
      </c>
      <c r="G2033" t="s">
        <v>344</v>
      </c>
      <c r="H2033">
        <v>24279</v>
      </c>
      <c r="I2033" t="s">
        <v>6602</v>
      </c>
      <c r="J2033" t="s">
        <v>6603</v>
      </c>
      <c r="K2033" t="s">
        <v>6602</v>
      </c>
      <c r="L2033">
        <v>20020305</v>
      </c>
      <c r="M2033" t="s">
        <v>6787</v>
      </c>
      <c r="N2033">
        <v>235009</v>
      </c>
      <c r="P2033">
        <v>3</v>
      </c>
      <c r="Q2033" t="s">
        <v>348</v>
      </c>
      <c r="S2033" t="s">
        <v>541</v>
      </c>
      <c r="X2033" t="s">
        <v>350</v>
      </c>
      <c r="Z2033" t="s">
        <v>351</v>
      </c>
    </row>
    <row r="2034" spans="1:26">
      <c r="A2034" t="s">
        <v>6790</v>
      </c>
      <c r="B2034">
        <v>77724936</v>
      </c>
      <c r="C2034" t="s">
        <v>6788</v>
      </c>
      <c r="D2034" t="s">
        <v>6789</v>
      </c>
      <c r="E2034" t="s">
        <v>360</v>
      </c>
      <c r="F2034">
        <v>23</v>
      </c>
      <c r="G2034" t="s">
        <v>344</v>
      </c>
      <c r="H2034">
        <v>24279</v>
      </c>
      <c r="I2034" t="s">
        <v>6602</v>
      </c>
      <c r="J2034" t="s">
        <v>6603</v>
      </c>
      <c r="K2034" t="s">
        <v>6602</v>
      </c>
      <c r="L2034">
        <v>20011203</v>
      </c>
      <c r="M2034" t="s">
        <v>6790</v>
      </c>
      <c r="N2034">
        <v>235009</v>
      </c>
      <c r="P2034">
        <v>3</v>
      </c>
      <c r="Q2034" t="s">
        <v>348</v>
      </c>
      <c r="S2034" t="s">
        <v>541</v>
      </c>
      <c r="X2034" t="s">
        <v>350</v>
      </c>
      <c r="Z2034" t="s">
        <v>351</v>
      </c>
    </row>
    <row r="2035" spans="1:26">
      <c r="A2035" t="s">
        <v>6793</v>
      </c>
      <c r="B2035">
        <v>89071934</v>
      </c>
      <c r="C2035" t="s">
        <v>6791</v>
      </c>
      <c r="D2035" t="s">
        <v>6792</v>
      </c>
      <c r="E2035" t="s">
        <v>343</v>
      </c>
      <c r="F2035">
        <v>23</v>
      </c>
      <c r="G2035" t="s">
        <v>344</v>
      </c>
      <c r="H2035">
        <v>24279</v>
      </c>
      <c r="I2035" t="s">
        <v>6602</v>
      </c>
      <c r="J2035" t="s">
        <v>6603</v>
      </c>
      <c r="K2035" t="s">
        <v>6602</v>
      </c>
      <c r="L2035">
        <v>20030319</v>
      </c>
      <c r="M2035" t="s">
        <v>6793</v>
      </c>
      <c r="N2035">
        <v>235009</v>
      </c>
      <c r="P2035">
        <v>2</v>
      </c>
      <c r="Q2035" t="s">
        <v>348</v>
      </c>
      <c r="S2035" t="s">
        <v>541</v>
      </c>
      <c r="X2035" t="s">
        <v>350</v>
      </c>
      <c r="Z2035" t="s">
        <v>351</v>
      </c>
    </row>
    <row r="2036" spans="1:26">
      <c r="A2036" t="s">
        <v>6796</v>
      </c>
      <c r="B2036">
        <v>89073330</v>
      </c>
      <c r="C2036" t="s">
        <v>6794</v>
      </c>
      <c r="D2036" t="s">
        <v>6795</v>
      </c>
      <c r="E2036" t="s">
        <v>360</v>
      </c>
      <c r="F2036">
        <v>23</v>
      </c>
      <c r="G2036" t="s">
        <v>344</v>
      </c>
      <c r="H2036">
        <v>24279</v>
      </c>
      <c r="I2036" t="s">
        <v>6602</v>
      </c>
      <c r="J2036" t="s">
        <v>6603</v>
      </c>
      <c r="K2036" t="s">
        <v>6602</v>
      </c>
      <c r="L2036">
        <v>20020403</v>
      </c>
      <c r="M2036" t="s">
        <v>6796</v>
      </c>
      <c r="N2036">
        <v>235009</v>
      </c>
      <c r="P2036">
        <v>2</v>
      </c>
      <c r="Q2036" t="s">
        <v>348</v>
      </c>
      <c r="S2036" t="s">
        <v>541</v>
      </c>
      <c r="X2036" t="s">
        <v>350</v>
      </c>
      <c r="Z2036" t="s">
        <v>351</v>
      </c>
    </row>
    <row r="2037" spans="1:26">
      <c r="A2037" t="s">
        <v>6799</v>
      </c>
      <c r="B2037">
        <v>89071732</v>
      </c>
      <c r="C2037" t="s">
        <v>6797</v>
      </c>
      <c r="D2037" t="s">
        <v>6798</v>
      </c>
      <c r="E2037" t="s">
        <v>343</v>
      </c>
      <c r="F2037">
        <v>23</v>
      </c>
      <c r="G2037" t="s">
        <v>344</v>
      </c>
      <c r="H2037">
        <v>24279</v>
      </c>
      <c r="I2037" t="s">
        <v>6602</v>
      </c>
      <c r="J2037" t="s">
        <v>6603</v>
      </c>
      <c r="K2037" t="s">
        <v>6602</v>
      </c>
      <c r="L2037">
        <v>20021015</v>
      </c>
      <c r="M2037" t="s">
        <v>6799</v>
      </c>
      <c r="N2037">
        <v>235009</v>
      </c>
      <c r="P2037">
        <v>2</v>
      </c>
      <c r="Q2037" t="s">
        <v>348</v>
      </c>
      <c r="S2037" t="s">
        <v>541</v>
      </c>
      <c r="X2037" t="s">
        <v>350</v>
      </c>
      <c r="Z2037" t="s">
        <v>351</v>
      </c>
    </row>
    <row r="2038" spans="1:26">
      <c r="A2038" t="s">
        <v>6806</v>
      </c>
      <c r="B2038">
        <v>93892839</v>
      </c>
      <c r="C2038" t="s">
        <v>6802</v>
      </c>
      <c r="D2038" t="s">
        <v>6803</v>
      </c>
      <c r="E2038" t="s">
        <v>343</v>
      </c>
      <c r="F2038">
        <v>23</v>
      </c>
      <c r="G2038" t="s">
        <v>344</v>
      </c>
      <c r="H2038">
        <v>24298</v>
      </c>
      <c r="I2038" t="s">
        <v>6804</v>
      </c>
      <c r="J2038" t="s">
        <v>6805</v>
      </c>
      <c r="K2038" t="s">
        <v>6804</v>
      </c>
      <c r="L2038">
        <v>20021209</v>
      </c>
      <c r="M2038" t="s">
        <v>6806</v>
      </c>
      <c r="N2038">
        <v>235099</v>
      </c>
      <c r="P2038">
        <v>2</v>
      </c>
      <c r="Q2038" t="s">
        <v>348</v>
      </c>
      <c r="S2038" t="s">
        <v>541</v>
      </c>
      <c r="X2038" t="s">
        <v>350</v>
      </c>
      <c r="Z2038" t="s">
        <v>351</v>
      </c>
    </row>
    <row r="2039" spans="1:26">
      <c r="A2039" t="s">
        <v>6809</v>
      </c>
      <c r="B2039">
        <v>85013926</v>
      </c>
      <c r="C2039" t="s">
        <v>6807</v>
      </c>
      <c r="D2039" t="s">
        <v>6808</v>
      </c>
      <c r="E2039" t="s">
        <v>343</v>
      </c>
      <c r="F2039">
        <v>23</v>
      </c>
      <c r="G2039" t="s">
        <v>344</v>
      </c>
      <c r="H2039">
        <v>24298</v>
      </c>
      <c r="I2039" t="s">
        <v>6804</v>
      </c>
      <c r="J2039" t="s">
        <v>6805</v>
      </c>
      <c r="K2039" t="s">
        <v>6804</v>
      </c>
      <c r="L2039">
        <v>20010822</v>
      </c>
      <c r="M2039" t="s">
        <v>6809</v>
      </c>
      <c r="N2039">
        <v>235099</v>
      </c>
      <c r="P2039">
        <v>3</v>
      </c>
      <c r="Q2039" t="s">
        <v>348</v>
      </c>
      <c r="S2039" t="s">
        <v>541</v>
      </c>
      <c r="X2039" t="s">
        <v>350</v>
      </c>
      <c r="Z2039" t="s">
        <v>351</v>
      </c>
    </row>
    <row r="2040" spans="1:26">
      <c r="A2040" t="s">
        <v>6812</v>
      </c>
      <c r="B2040">
        <v>83832024</v>
      </c>
      <c r="C2040" t="s">
        <v>6810</v>
      </c>
      <c r="D2040" t="s">
        <v>6811</v>
      </c>
      <c r="E2040" t="s">
        <v>360</v>
      </c>
      <c r="F2040">
        <v>23</v>
      </c>
      <c r="G2040" t="s">
        <v>344</v>
      </c>
      <c r="H2040">
        <v>24298</v>
      </c>
      <c r="I2040" t="s">
        <v>6804</v>
      </c>
      <c r="J2040" t="s">
        <v>6805</v>
      </c>
      <c r="K2040" t="s">
        <v>6804</v>
      </c>
      <c r="L2040">
        <v>20011116</v>
      </c>
      <c r="M2040" t="s">
        <v>6812</v>
      </c>
      <c r="N2040">
        <v>235099</v>
      </c>
      <c r="P2040">
        <v>3</v>
      </c>
      <c r="Q2040" t="s">
        <v>348</v>
      </c>
      <c r="S2040" t="s">
        <v>541</v>
      </c>
      <c r="X2040" t="s">
        <v>350</v>
      </c>
      <c r="Z2040" t="s">
        <v>351</v>
      </c>
    </row>
    <row r="2041" spans="1:26">
      <c r="A2041" t="s">
        <v>6815</v>
      </c>
      <c r="B2041">
        <v>93894235</v>
      </c>
      <c r="C2041" t="s">
        <v>6813</v>
      </c>
      <c r="D2041" t="s">
        <v>6814</v>
      </c>
      <c r="E2041" t="s">
        <v>360</v>
      </c>
      <c r="F2041">
        <v>23</v>
      </c>
      <c r="G2041" t="s">
        <v>344</v>
      </c>
      <c r="H2041">
        <v>24298</v>
      </c>
      <c r="I2041" t="s">
        <v>6804</v>
      </c>
      <c r="J2041" t="s">
        <v>6805</v>
      </c>
      <c r="K2041" t="s">
        <v>6804</v>
      </c>
      <c r="L2041">
        <v>20020616</v>
      </c>
      <c r="M2041" t="s">
        <v>6815</v>
      </c>
      <c r="N2041">
        <v>235099</v>
      </c>
      <c r="P2041">
        <v>2</v>
      </c>
      <c r="Q2041" t="s">
        <v>348</v>
      </c>
      <c r="S2041" t="s">
        <v>541</v>
      </c>
      <c r="X2041" t="s">
        <v>350</v>
      </c>
      <c r="Z2041" t="s">
        <v>351</v>
      </c>
    </row>
    <row r="2042" spans="1:26">
      <c r="A2042" t="s">
        <v>6818</v>
      </c>
      <c r="B2042">
        <v>93893941</v>
      </c>
      <c r="C2042" t="s">
        <v>6816</v>
      </c>
      <c r="D2042" t="s">
        <v>6817</v>
      </c>
      <c r="E2042" t="s">
        <v>343</v>
      </c>
      <c r="F2042">
        <v>23</v>
      </c>
      <c r="G2042" t="s">
        <v>344</v>
      </c>
      <c r="H2042">
        <v>24298</v>
      </c>
      <c r="I2042" t="s">
        <v>6804</v>
      </c>
      <c r="J2042" t="s">
        <v>6805</v>
      </c>
      <c r="K2042" t="s">
        <v>6804</v>
      </c>
      <c r="L2042">
        <v>20020515</v>
      </c>
      <c r="M2042" t="s">
        <v>6818</v>
      </c>
      <c r="N2042">
        <v>235099</v>
      </c>
      <c r="P2042">
        <v>2</v>
      </c>
      <c r="Q2042" t="s">
        <v>348</v>
      </c>
      <c r="S2042" t="s">
        <v>541</v>
      </c>
      <c r="X2042" t="s">
        <v>350</v>
      </c>
      <c r="Z2042" t="s">
        <v>351</v>
      </c>
    </row>
    <row r="2043" spans="1:26">
      <c r="A2043" t="s">
        <v>6821</v>
      </c>
      <c r="B2043">
        <v>93895438</v>
      </c>
      <c r="C2043" t="s">
        <v>6819</v>
      </c>
      <c r="D2043" t="s">
        <v>6820</v>
      </c>
      <c r="E2043" t="s">
        <v>360</v>
      </c>
      <c r="F2043">
        <v>23</v>
      </c>
      <c r="G2043" t="s">
        <v>344</v>
      </c>
      <c r="H2043">
        <v>24298</v>
      </c>
      <c r="I2043" t="s">
        <v>6804</v>
      </c>
      <c r="J2043" t="s">
        <v>6805</v>
      </c>
      <c r="K2043" t="s">
        <v>6804</v>
      </c>
      <c r="L2043">
        <v>20021201</v>
      </c>
      <c r="M2043" t="s">
        <v>6821</v>
      </c>
      <c r="N2043">
        <v>235099</v>
      </c>
      <c r="P2043">
        <v>2</v>
      </c>
      <c r="Q2043" t="s">
        <v>348</v>
      </c>
      <c r="S2043" t="s">
        <v>541</v>
      </c>
      <c r="X2043" t="s">
        <v>350</v>
      </c>
      <c r="Z2043" t="s">
        <v>351</v>
      </c>
    </row>
    <row r="2044" spans="1:26">
      <c r="A2044" t="s">
        <v>6824</v>
      </c>
      <c r="B2044">
        <v>93891838</v>
      </c>
      <c r="C2044" t="s">
        <v>6822</v>
      </c>
      <c r="D2044" t="s">
        <v>6823</v>
      </c>
      <c r="E2044" t="s">
        <v>343</v>
      </c>
      <c r="F2044">
        <v>23</v>
      </c>
      <c r="G2044" t="s">
        <v>344</v>
      </c>
      <c r="H2044">
        <v>24298</v>
      </c>
      <c r="I2044" t="s">
        <v>6804</v>
      </c>
      <c r="J2044" t="s">
        <v>6805</v>
      </c>
      <c r="K2044" t="s">
        <v>6804</v>
      </c>
      <c r="L2044">
        <v>20030308</v>
      </c>
      <c r="M2044" t="s">
        <v>6824</v>
      </c>
      <c r="N2044">
        <v>235099</v>
      </c>
      <c r="P2044">
        <v>2</v>
      </c>
      <c r="Q2044" t="s">
        <v>348</v>
      </c>
      <c r="S2044" t="s">
        <v>541</v>
      </c>
      <c r="X2044" t="s">
        <v>350</v>
      </c>
      <c r="Z2044" t="s">
        <v>351</v>
      </c>
    </row>
    <row r="2045" spans="1:26">
      <c r="A2045" t="s">
        <v>6827</v>
      </c>
      <c r="B2045">
        <v>85016525</v>
      </c>
      <c r="C2045" t="s">
        <v>6825</v>
      </c>
      <c r="D2045" t="s">
        <v>6826</v>
      </c>
      <c r="E2045" t="s">
        <v>360</v>
      </c>
      <c r="F2045">
        <v>23</v>
      </c>
      <c r="G2045" t="s">
        <v>344</v>
      </c>
      <c r="H2045">
        <v>24298</v>
      </c>
      <c r="I2045" t="s">
        <v>6804</v>
      </c>
      <c r="J2045" t="s">
        <v>6805</v>
      </c>
      <c r="K2045" t="s">
        <v>6804</v>
      </c>
      <c r="L2045">
        <v>20011130</v>
      </c>
      <c r="M2045" t="s">
        <v>6827</v>
      </c>
      <c r="N2045">
        <v>235099</v>
      </c>
      <c r="P2045">
        <v>3</v>
      </c>
      <c r="Q2045" t="s">
        <v>348</v>
      </c>
      <c r="S2045" t="s">
        <v>541</v>
      </c>
      <c r="X2045" t="s">
        <v>350</v>
      </c>
      <c r="Z2045" t="s">
        <v>351</v>
      </c>
    </row>
    <row r="2046" spans="1:26">
      <c r="A2046" t="s">
        <v>6830</v>
      </c>
      <c r="B2046">
        <v>96719537</v>
      </c>
      <c r="C2046" t="s">
        <v>6828</v>
      </c>
      <c r="D2046" t="s">
        <v>6829</v>
      </c>
      <c r="E2046" t="s">
        <v>343</v>
      </c>
      <c r="F2046">
        <v>23</v>
      </c>
      <c r="G2046" t="s">
        <v>344</v>
      </c>
      <c r="H2046">
        <v>24298</v>
      </c>
      <c r="I2046" t="s">
        <v>6804</v>
      </c>
      <c r="J2046" t="s">
        <v>6805</v>
      </c>
      <c r="K2046" t="s">
        <v>6804</v>
      </c>
      <c r="L2046">
        <v>20020420</v>
      </c>
      <c r="M2046" t="s">
        <v>6830</v>
      </c>
      <c r="N2046">
        <v>235099</v>
      </c>
      <c r="P2046">
        <v>2</v>
      </c>
      <c r="Q2046" t="s">
        <v>348</v>
      </c>
      <c r="S2046" t="s">
        <v>541</v>
      </c>
      <c r="X2046" t="s">
        <v>350</v>
      </c>
      <c r="Z2046" t="s">
        <v>351</v>
      </c>
    </row>
    <row r="2047" spans="1:26">
      <c r="A2047" t="s">
        <v>6833</v>
      </c>
      <c r="B2047">
        <v>96719840</v>
      </c>
      <c r="C2047" t="s">
        <v>6831</v>
      </c>
      <c r="D2047" t="s">
        <v>6832</v>
      </c>
      <c r="E2047" t="s">
        <v>343</v>
      </c>
      <c r="F2047">
        <v>23</v>
      </c>
      <c r="G2047" t="s">
        <v>344</v>
      </c>
      <c r="H2047">
        <v>24298</v>
      </c>
      <c r="I2047" t="s">
        <v>6804</v>
      </c>
      <c r="J2047" t="s">
        <v>6805</v>
      </c>
      <c r="K2047" t="s">
        <v>6804</v>
      </c>
      <c r="L2047">
        <v>20021201</v>
      </c>
      <c r="M2047" t="s">
        <v>6833</v>
      </c>
      <c r="N2047">
        <v>235099</v>
      </c>
      <c r="P2047">
        <v>2</v>
      </c>
      <c r="Q2047" t="s">
        <v>348</v>
      </c>
      <c r="S2047" t="s">
        <v>541</v>
      </c>
      <c r="X2047" t="s">
        <v>350</v>
      </c>
      <c r="Z2047" t="s">
        <v>351</v>
      </c>
    </row>
    <row r="2048" spans="1:26">
      <c r="A2048" t="s">
        <v>6836</v>
      </c>
      <c r="B2048">
        <v>93896439</v>
      </c>
      <c r="C2048" t="s">
        <v>6834</v>
      </c>
      <c r="D2048" t="s">
        <v>6835</v>
      </c>
      <c r="E2048" t="s">
        <v>360</v>
      </c>
      <c r="F2048">
        <v>23</v>
      </c>
      <c r="G2048" t="s">
        <v>344</v>
      </c>
      <c r="H2048">
        <v>24298</v>
      </c>
      <c r="I2048" t="s">
        <v>6804</v>
      </c>
      <c r="J2048" t="s">
        <v>6805</v>
      </c>
      <c r="K2048" t="s">
        <v>6804</v>
      </c>
      <c r="L2048">
        <v>20030108</v>
      </c>
      <c r="M2048" t="s">
        <v>6836</v>
      </c>
      <c r="N2048">
        <v>235099</v>
      </c>
      <c r="P2048">
        <v>2</v>
      </c>
      <c r="Q2048" t="s">
        <v>348</v>
      </c>
      <c r="S2048" t="s">
        <v>541</v>
      </c>
      <c r="X2048" t="s">
        <v>350</v>
      </c>
      <c r="Z2048" t="s">
        <v>351</v>
      </c>
    </row>
    <row r="2049" spans="1:26">
      <c r="A2049" t="s">
        <v>6839</v>
      </c>
      <c r="B2049">
        <v>96719638</v>
      </c>
      <c r="C2049" t="s">
        <v>6837</v>
      </c>
      <c r="D2049" t="s">
        <v>6838</v>
      </c>
      <c r="E2049" t="s">
        <v>343</v>
      </c>
      <c r="F2049">
        <v>23</v>
      </c>
      <c r="G2049" t="s">
        <v>344</v>
      </c>
      <c r="H2049">
        <v>24298</v>
      </c>
      <c r="I2049" t="s">
        <v>6804</v>
      </c>
      <c r="J2049" t="s">
        <v>6805</v>
      </c>
      <c r="K2049" t="s">
        <v>6804</v>
      </c>
      <c r="L2049">
        <v>20020622</v>
      </c>
      <c r="M2049" t="s">
        <v>6839</v>
      </c>
      <c r="N2049">
        <v>235099</v>
      </c>
      <c r="P2049">
        <v>2</v>
      </c>
      <c r="Q2049" t="s">
        <v>348</v>
      </c>
      <c r="S2049" t="s">
        <v>541</v>
      </c>
      <c r="X2049" t="s">
        <v>350</v>
      </c>
      <c r="Z2049" t="s">
        <v>351</v>
      </c>
    </row>
    <row r="2050" spans="1:26">
      <c r="A2050" t="s">
        <v>6842</v>
      </c>
      <c r="B2050">
        <v>96719739</v>
      </c>
      <c r="C2050" t="s">
        <v>6840</v>
      </c>
      <c r="D2050" t="s">
        <v>6841</v>
      </c>
      <c r="E2050" t="s">
        <v>343</v>
      </c>
      <c r="F2050">
        <v>23</v>
      </c>
      <c r="G2050" t="s">
        <v>344</v>
      </c>
      <c r="H2050">
        <v>24298</v>
      </c>
      <c r="I2050" t="s">
        <v>6804</v>
      </c>
      <c r="J2050" t="s">
        <v>6805</v>
      </c>
      <c r="K2050" t="s">
        <v>6804</v>
      </c>
      <c r="L2050">
        <v>20020905</v>
      </c>
      <c r="M2050" t="s">
        <v>6842</v>
      </c>
      <c r="N2050">
        <v>235099</v>
      </c>
      <c r="P2050">
        <v>2</v>
      </c>
      <c r="Q2050" t="s">
        <v>348</v>
      </c>
      <c r="S2050" t="s">
        <v>541</v>
      </c>
      <c r="X2050" t="s">
        <v>350</v>
      </c>
      <c r="Z2050" t="s">
        <v>351</v>
      </c>
    </row>
    <row r="2051" spans="1:26">
      <c r="A2051" t="s">
        <v>6845</v>
      </c>
      <c r="B2051">
        <v>93896641</v>
      </c>
      <c r="C2051" t="s">
        <v>6843</v>
      </c>
      <c r="D2051" t="s">
        <v>6844</v>
      </c>
      <c r="E2051" t="s">
        <v>360</v>
      </c>
      <c r="F2051">
        <v>23</v>
      </c>
      <c r="G2051" t="s">
        <v>344</v>
      </c>
      <c r="H2051">
        <v>24298</v>
      </c>
      <c r="I2051" t="s">
        <v>6804</v>
      </c>
      <c r="J2051" t="s">
        <v>6805</v>
      </c>
      <c r="K2051" t="s">
        <v>6804</v>
      </c>
      <c r="L2051">
        <v>20020910</v>
      </c>
      <c r="M2051" t="s">
        <v>6845</v>
      </c>
      <c r="N2051">
        <v>235099</v>
      </c>
      <c r="P2051">
        <v>2</v>
      </c>
      <c r="Q2051" t="s">
        <v>348</v>
      </c>
      <c r="S2051" t="s">
        <v>541</v>
      </c>
      <c r="X2051" t="s">
        <v>350</v>
      </c>
      <c r="Z2051" t="s">
        <v>351</v>
      </c>
    </row>
    <row r="2052" spans="1:26">
      <c r="A2052" t="s">
        <v>6848</v>
      </c>
      <c r="B2052">
        <v>85016323</v>
      </c>
      <c r="C2052" t="s">
        <v>6846</v>
      </c>
      <c r="D2052" t="s">
        <v>6847</v>
      </c>
      <c r="E2052" t="s">
        <v>360</v>
      </c>
      <c r="F2052">
        <v>23</v>
      </c>
      <c r="G2052" t="s">
        <v>344</v>
      </c>
      <c r="H2052">
        <v>24298</v>
      </c>
      <c r="I2052" t="s">
        <v>6804</v>
      </c>
      <c r="J2052" t="s">
        <v>6805</v>
      </c>
      <c r="K2052" t="s">
        <v>6804</v>
      </c>
      <c r="L2052">
        <v>20010414</v>
      </c>
      <c r="M2052" t="s">
        <v>6848</v>
      </c>
      <c r="N2052">
        <v>235099</v>
      </c>
      <c r="P2052">
        <v>3</v>
      </c>
      <c r="Q2052" t="s">
        <v>348</v>
      </c>
      <c r="S2052" t="s">
        <v>541</v>
      </c>
      <c r="X2052" t="s">
        <v>350</v>
      </c>
      <c r="Z2052" t="s">
        <v>351</v>
      </c>
    </row>
    <row r="2053" spans="1:26">
      <c r="A2053" t="s">
        <v>6850</v>
      </c>
      <c r="B2053">
        <v>83832327</v>
      </c>
      <c r="C2053" t="s">
        <v>6849</v>
      </c>
      <c r="D2053" t="s">
        <v>2576</v>
      </c>
      <c r="E2053" t="s">
        <v>343</v>
      </c>
      <c r="F2053">
        <v>23</v>
      </c>
      <c r="G2053" t="s">
        <v>344</v>
      </c>
      <c r="H2053">
        <v>24298</v>
      </c>
      <c r="I2053" t="s">
        <v>6804</v>
      </c>
      <c r="J2053" t="s">
        <v>6805</v>
      </c>
      <c r="K2053" t="s">
        <v>6804</v>
      </c>
      <c r="L2053">
        <v>20010406</v>
      </c>
      <c r="M2053" t="s">
        <v>6850</v>
      </c>
      <c r="N2053">
        <v>235099</v>
      </c>
      <c r="P2053">
        <v>3</v>
      </c>
      <c r="Q2053" t="s">
        <v>348</v>
      </c>
      <c r="S2053" t="s">
        <v>541</v>
      </c>
      <c r="X2053" t="s">
        <v>350</v>
      </c>
      <c r="Z2053" t="s">
        <v>351</v>
      </c>
    </row>
    <row r="2054" spans="1:26">
      <c r="A2054" t="s">
        <v>6853</v>
      </c>
      <c r="B2054">
        <v>93894841</v>
      </c>
      <c r="C2054" t="s">
        <v>6851</v>
      </c>
      <c r="D2054" t="s">
        <v>6852</v>
      </c>
      <c r="E2054" t="s">
        <v>360</v>
      </c>
      <c r="F2054">
        <v>23</v>
      </c>
      <c r="G2054" t="s">
        <v>344</v>
      </c>
      <c r="H2054">
        <v>24298</v>
      </c>
      <c r="I2054" t="s">
        <v>6804</v>
      </c>
      <c r="J2054" t="s">
        <v>6805</v>
      </c>
      <c r="K2054" t="s">
        <v>6804</v>
      </c>
      <c r="L2054">
        <v>20020905</v>
      </c>
      <c r="M2054" t="s">
        <v>6853</v>
      </c>
      <c r="N2054">
        <v>235099</v>
      </c>
      <c r="P2054">
        <v>2</v>
      </c>
      <c r="Q2054" t="s">
        <v>348</v>
      </c>
      <c r="S2054" t="s">
        <v>541</v>
      </c>
      <c r="X2054" t="s">
        <v>350</v>
      </c>
      <c r="Z2054" t="s">
        <v>351</v>
      </c>
    </row>
    <row r="2055" spans="1:26">
      <c r="A2055" t="s">
        <v>6856</v>
      </c>
      <c r="B2055">
        <v>96719941</v>
      </c>
      <c r="C2055" t="s">
        <v>6854</v>
      </c>
      <c r="D2055" t="s">
        <v>6855</v>
      </c>
      <c r="E2055" t="s">
        <v>343</v>
      </c>
      <c r="F2055">
        <v>23</v>
      </c>
      <c r="G2055" t="s">
        <v>344</v>
      </c>
      <c r="H2055">
        <v>24298</v>
      </c>
      <c r="I2055" t="s">
        <v>6804</v>
      </c>
      <c r="J2055" t="s">
        <v>6805</v>
      </c>
      <c r="K2055" t="s">
        <v>6804</v>
      </c>
      <c r="L2055">
        <v>20020403</v>
      </c>
      <c r="M2055" t="s">
        <v>6856</v>
      </c>
      <c r="N2055">
        <v>235099</v>
      </c>
      <c r="P2055">
        <v>2</v>
      </c>
      <c r="Q2055" t="s">
        <v>348</v>
      </c>
      <c r="S2055" t="s">
        <v>541</v>
      </c>
      <c r="X2055" t="s">
        <v>350</v>
      </c>
      <c r="Z2055" t="s">
        <v>351</v>
      </c>
    </row>
    <row r="2056" spans="1:26">
      <c r="A2056" t="s">
        <v>6858</v>
      </c>
      <c r="B2056">
        <v>96720024</v>
      </c>
      <c r="C2056" t="s">
        <v>828</v>
      </c>
      <c r="D2056" t="s">
        <v>6857</v>
      </c>
      <c r="E2056" t="s">
        <v>343</v>
      </c>
      <c r="F2056">
        <v>23</v>
      </c>
      <c r="G2056" t="s">
        <v>344</v>
      </c>
      <c r="H2056">
        <v>24298</v>
      </c>
      <c r="I2056" t="s">
        <v>6804</v>
      </c>
      <c r="J2056" t="s">
        <v>6805</v>
      </c>
      <c r="K2056" t="s">
        <v>6804</v>
      </c>
      <c r="L2056">
        <v>20020516</v>
      </c>
      <c r="M2056" t="s">
        <v>6858</v>
      </c>
      <c r="N2056">
        <v>235099</v>
      </c>
      <c r="P2056">
        <v>2</v>
      </c>
      <c r="Q2056" t="s">
        <v>348</v>
      </c>
      <c r="S2056" t="s">
        <v>541</v>
      </c>
      <c r="X2056" t="s">
        <v>350</v>
      </c>
      <c r="Z2056" t="s">
        <v>351</v>
      </c>
    </row>
    <row r="2057" spans="1:26">
      <c r="A2057" t="s">
        <v>6860</v>
      </c>
      <c r="B2057">
        <v>85017021</v>
      </c>
      <c r="C2057" t="s">
        <v>6859</v>
      </c>
      <c r="D2057" t="s">
        <v>2726</v>
      </c>
      <c r="E2057" t="s">
        <v>360</v>
      </c>
      <c r="F2057">
        <v>23</v>
      </c>
      <c r="G2057" t="s">
        <v>344</v>
      </c>
      <c r="H2057">
        <v>24298</v>
      </c>
      <c r="I2057" t="s">
        <v>6804</v>
      </c>
      <c r="J2057" t="s">
        <v>6805</v>
      </c>
      <c r="K2057" t="s">
        <v>6804</v>
      </c>
      <c r="L2057">
        <v>20010928</v>
      </c>
      <c r="M2057" t="s">
        <v>6860</v>
      </c>
      <c r="N2057">
        <v>235099</v>
      </c>
      <c r="P2057">
        <v>3</v>
      </c>
      <c r="Q2057" t="s">
        <v>348</v>
      </c>
      <c r="S2057" t="s">
        <v>541</v>
      </c>
      <c r="X2057" t="s">
        <v>350</v>
      </c>
      <c r="Z2057" t="s">
        <v>351</v>
      </c>
    </row>
    <row r="2058" spans="1:26">
      <c r="A2058" t="s">
        <v>6863</v>
      </c>
      <c r="B2058">
        <v>85014422</v>
      </c>
      <c r="C2058" t="s">
        <v>6861</v>
      </c>
      <c r="D2058" t="s">
        <v>6862</v>
      </c>
      <c r="E2058" t="s">
        <v>343</v>
      </c>
      <c r="F2058">
        <v>23</v>
      </c>
      <c r="G2058" t="s">
        <v>344</v>
      </c>
      <c r="H2058">
        <v>24298</v>
      </c>
      <c r="I2058" t="s">
        <v>6804</v>
      </c>
      <c r="J2058" t="s">
        <v>6805</v>
      </c>
      <c r="K2058" t="s">
        <v>6804</v>
      </c>
      <c r="L2058">
        <v>20010504</v>
      </c>
      <c r="M2058" t="s">
        <v>6863</v>
      </c>
      <c r="N2058">
        <v>235099</v>
      </c>
      <c r="P2058">
        <v>3</v>
      </c>
      <c r="Q2058" t="s">
        <v>348</v>
      </c>
      <c r="S2058" t="s">
        <v>541</v>
      </c>
      <c r="X2058" t="s">
        <v>350</v>
      </c>
      <c r="Z2058" t="s">
        <v>351</v>
      </c>
    </row>
    <row r="2059" spans="1:26">
      <c r="A2059" t="s">
        <v>6866</v>
      </c>
      <c r="B2059">
        <v>85014220</v>
      </c>
      <c r="C2059" t="s">
        <v>6864</v>
      </c>
      <c r="D2059" t="s">
        <v>6865</v>
      </c>
      <c r="E2059" t="s">
        <v>343</v>
      </c>
      <c r="F2059">
        <v>23</v>
      </c>
      <c r="G2059" t="s">
        <v>344</v>
      </c>
      <c r="H2059">
        <v>24298</v>
      </c>
      <c r="I2059" t="s">
        <v>6804</v>
      </c>
      <c r="J2059" t="s">
        <v>6805</v>
      </c>
      <c r="K2059" t="s">
        <v>6804</v>
      </c>
      <c r="L2059">
        <v>20010731</v>
      </c>
      <c r="M2059" t="s">
        <v>6866</v>
      </c>
      <c r="N2059">
        <v>235099</v>
      </c>
      <c r="P2059">
        <v>3</v>
      </c>
      <c r="Q2059" t="s">
        <v>348</v>
      </c>
      <c r="S2059" t="s">
        <v>541</v>
      </c>
      <c r="X2059" t="s">
        <v>350</v>
      </c>
      <c r="Z2059" t="s">
        <v>351</v>
      </c>
    </row>
    <row r="2060" spans="1:26">
      <c r="A2060" t="s">
        <v>6869</v>
      </c>
      <c r="B2060">
        <v>85014018</v>
      </c>
      <c r="C2060" t="s">
        <v>6867</v>
      </c>
      <c r="D2060" t="s">
        <v>6868</v>
      </c>
      <c r="E2060" t="s">
        <v>343</v>
      </c>
      <c r="F2060">
        <v>23</v>
      </c>
      <c r="G2060" t="s">
        <v>344</v>
      </c>
      <c r="H2060">
        <v>24298</v>
      </c>
      <c r="I2060" t="s">
        <v>6804</v>
      </c>
      <c r="J2060" t="s">
        <v>6805</v>
      </c>
      <c r="K2060" t="s">
        <v>6804</v>
      </c>
      <c r="L2060">
        <v>20010517</v>
      </c>
      <c r="M2060" t="s">
        <v>6869</v>
      </c>
      <c r="N2060">
        <v>235099</v>
      </c>
      <c r="P2060">
        <v>3</v>
      </c>
      <c r="Q2060" t="s">
        <v>348</v>
      </c>
      <c r="S2060" t="s">
        <v>541</v>
      </c>
      <c r="X2060" t="s">
        <v>350</v>
      </c>
      <c r="Z2060" t="s">
        <v>351</v>
      </c>
    </row>
    <row r="2061" spans="1:26">
      <c r="A2061" t="s">
        <v>6872</v>
      </c>
      <c r="B2061">
        <v>93893335</v>
      </c>
      <c r="C2061" t="s">
        <v>6870</v>
      </c>
      <c r="D2061" t="s">
        <v>6871</v>
      </c>
      <c r="E2061" t="s">
        <v>343</v>
      </c>
      <c r="F2061">
        <v>23</v>
      </c>
      <c r="G2061" t="s">
        <v>344</v>
      </c>
      <c r="H2061">
        <v>24298</v>
      </c>
      <c r="I2061" t="s">
        <v>6804</v>
      </c>
      <c r="J2061" t="s">
        <v>6805</v>
      </c>
      <c r="K2061" t="s">
        <v>6804</v>
      </c>
      <c r="L2061">
        <v>20021030</v>
      </c>
      <c r="M2061" t="s">
        <v>6872</v>
      </c>
      <c r="N2061">
        <v>235099</v>
      </c>
      <c r="P2061">
        <v>2</v>
      </c>
      <c r="Q2061" t="s">
        <v>348</v>
      </c>
      <c r="S2061" t="s">
        <v>541</v>
      </c>
      <c r="X2061" t="s">
        <v>350</v>
      </c>
      <c r="Z2061" t="s">
        <v>351</v>
      </c>
    </row>
    <row r="2062" spans="1:26">
      <c r="A2062" t="s">
        <v>6875</v>
      </c>
      <c r="B2062">
        <v>93896843</v>
      </c>
      <c r="C2062" t="s">
        <v>6873</v>
      </c>
      <c r="D2062" t="s">
        <v>6874</v>
      </c>
      <c r="E2062" t="s">
        <v>360</v>
      </c>
      <c r="F2062">
        <v>23</v>
      </c>
      <c r="G2062" t="s">
        <v>344</v>
      </c>
      <c r="H2062">
        <v>24298</v>
      </c>
      <c r="I2062" t="s">
        <v>6804</v>
      </c>
      <c r="J2062" t="s">
        <v>6805</v>
      </c>
      <c r="K2062" t="s">
        <v>6804</v>
      </c>
      <c r="L2062">
        <v>20021115</v>
      </c>
      <c r="M2062" t="s">
        <v>6875</v>
      </c>
      <c r="N2062">
        <v>235099</v>
      </c>
      <c r="P2062">
        <v>2</v>
      </c>
      <c r="Q2062" t="s">
        <v>348</v>
      </c>
      <c r="S2062" t="s">
        <v>541</v>
      </c>
      <c r="X2062" t="s">
        <v>350</v>
      </c>
      <c r="Z2062" t="s">
        <v>351</v>
      </c>
    </row>
    <row r="2063" spans="1:26">
      <c r="A2063" t="s">
        <v>6878</v>
      </c>
      <c r="B2063">
        <v>93892132</v>
      </c>
      <c r="C2063" t="s">
        <v>6876</v>
      </c>
      <c r="D2063" t="s">
        <v>6877</v>
      </c>
      <c r="E2063" t="s">
        <v>343</v>
      </c>
      <c r="F2063">
        <v>23</v>
      </c>
      <c r="G2063" t="s">
        <v>344</v>
      </c>
      <c r="H2063">
        <v>24298</v>
      </c>
      <c r="I2063" t="s">
        <v>6804</v>
      </c>
      <c r="J2063" t="s">
        <v>6805</v>
      </c>
      <c r="K2063" t="s">
        <v>6804</v>
      </c>
      <c r="L2063">
        <v>20030211</v>
      </c>
      <c r="M2063" t="s">
        <v>6878</v>
      </c>
      <c r="N2063">
        <v>235099</v>
      </c>
      <c r="P2063">
        <v>2</v>
      </c>
      <c r="Q2063" t="s">
        <v>348</v>
      </c>
      <c r="S2063" t="s">
        <v>541</v>
      </c>
      <c r="X2063" t="s">
        <v>350</v>
      </c>
      <c r="Z2063" t="s">
        <v>351</v>
      </c>
    </row>
    <row r="2064" spans="1:26">
      <c r="A2064" t="s">
        <v>6881</v>
      </c>
      <c r="B2064">
        <v>83832226</v>
      </c>
      <c r="C2064" t="s">
        <v>6879</v>
      </c>
      <c r="D2064" t="s">
        <v>6880</v>
      </c>
      <c r="E2064" t="s">
        <v>360</v>
      </c>
      <c r="F2064">
        <v>23</v>
      </c>
      <c r="G2064" t="s">
        <v>344</v>
      </c>
      <c r="H2064">
        <v>24298</v>
      </c>
      <c r="I2064" t="s">
        <v>6804</v>
      </c>
      <c r="J2064" t="s">
        <v>6805</v>
      </c>
      <c r="K2064" t="s">
        <v>6804</v>
      </c>
      <c r="L2064">
        <v>20011115</v>
      </c>
      <c r="M2064" t="s">
        <v>6881</v>
      </c>
      <c r="N2064">
        <v>235099</v>
      </c>
      <c r="P2064">
        <v>3</v>
      </c>
      <c r="Q2064" t="s">
        <v>348</v>
      </c>
      <c r="S2064" t="s">
        <v>541</v>
      </c>
      <c r="X2064" t="s">
        <v>350</v>
      </c>
      <c r="Z2064" t="s">
        <v>351</v>
      </c>
    </row>
    <row r="2065" spans="1:26">
      <c r="A2065" t="s">
        <v>6884</v>
      </c>
      <c r="B2065">
        <v>85016626</v>
      </c>
      <c r="C2065" t="s">
        <v>6882</v>
      </c>
      <c r="D2065" t="s">
        <v>6883</v>
      </c>
      <c r="E2065" t="s">
        <v>360</v>
      </c>
      <c r="F2065">
        <v>23</v>
      </c>
      <c r="G2065" t="s">
        <v>344</v>
      </c>
      <c r="H2065">
        <v>24298</v>
      </c>
      <c r="I2065" t="s">
        <v>6804</v>
      </c>
      <c r="J2065" t="s">
        <v>6805</v>
      </c>
      <c r="K2065" t="s">
        <v>6804</v>
      </c>
      <c r="L2065">
        <v>20011019</v>
      </c>
      <c r="M2065" t="s">
        <v>6884</v>
      </c>
      <c r="N2065">
        <v>235099</v>
      </c>
      <c r="P2065">
        <v>3</v>
      </c>
      <c r="Q2065" t="s">
        <v>348</v>
      </c>
      <c r="S2065" t="s">
        <v>541</v>
      </c>
      <c r="X2065" t="s">
        <v>350</v>
      </c>
      <c r="Z2065" t="s">
        <v>351</v>
      </c>
    </row>
    <row r="2066" spans="1:26">
      <c r="A2066" t="s">
        <v>6887</v>
      </c>
      <c r="B2066">
        <v>96720226</v>
      </c>
      <c r="C2066" t="s">
        <v>6885</v>
      </c>
      <c r="D2066" t="s">
        <v>6886</v>
      </c>
      <c r="E2066" t="s">
        <v>343</v>
      </c>
      <c r="F2066">
        <v>23</v>
      </c>
      <c r="G2066" t="s">
        <v>344</v>
      </c>
      <c r="H2066">
        <v>24298</v>
      </c>
      <c r="I2066" t="s">
        <v>6804</v>
      </c>
      <c r="J2066" t="s">
        <v>6805</v>
      </c>
      <c r="K2066" t="s">
        <v>6804</v>
      </c>
      <c r="L2066">
        <v>20020709</v>
      </c>
      <c r="M2066" t="s">
        <v>6887</v>
      </c>
      <c r="N2066">
        <v>235099</v>
      </c>
      <c r="P2066">
        <v>2</v>
      </c>
      <c r="Q2066" t="s">
        <v>348</v>
      </c>
      <c r="S2066" t="s">
        <v>541</v>
      </c>
      <c r="X2066" t="s">
        <v>350</v>
      </c>
      <c r="Z2066" t="s">
        <v>351</v>
      </c>
    </row>
    <row r="2067" spans="1:26">
      <c r="A2067" t="s">
        <v>6890</v>
      </c>
      <c r="B2067">
        <v>85014119</v>
      </c>
      <c r="C2067" t="s">
        <v>6888</v>
      </c>
      <c r="D2067" t="s">
        <v>6889</v>
      </c>
      <c r="E2067" t="s">
        <v>343</v>
      </c>
      <c r="F2067">
        <v>23</v>
      </c>
      <c r="G2067" t="s">
        <v>344</v>
      </c>
      <c r="H2067">
        <v>24298</v>
      </c>
      <c r="I2067" t="s">
        <v>6804</v>
      </c>
      <c r="J2067" t="s">
        <v>6805</v>
      </c>
      <c r="K2067" t="s">
        <v>6804</v>
      </c>
      <c r="L2067">
        <v>20010502</v>
      </c>
      <c r="M2067" t="s">
        <v>6890</v>
      </c>
      <c r="N2067">
        <v>235099</v>
      </c>
      <c r="P2067">
        <v>3</v>
      </c>
      <c r="Q2067" t="s">
        <v>348</v>
      </c>
      <c r="S2067" t="s">
        <v>541</v>
      </c>
      <c r="X2067" t="s">
        <v>350</v>
      </c>
      <c r="Z2067" t="s">
        <v>351</v>
      </c>
    </row>
    <row r="2068" spans="1:26">
      <c r="A2068" t="s">
        <v>6893</v>
      </c>
      <c r="B2068">
        <v>93892233</v>
      </c>
      <c r="C2068" t="s">
        <v>6891</v>
      </c>
      <c r="D2068" t="s">
        <v>6892</v>
      </c>
      <c r="E2068" t="s">
        <v>343</v>
      </c>
      <c r="F2068">
        <v>23</v>
      </c>
      <c r="G2068" t="s">
        <v>344</v>
      </c>
      <c r="H2068">
        <v>24298</v>
      </c>
      <c r="I2068" t="s">
        <v>6804</v>
      </c>
      <c r="J2068" t="s">
        <v>6805</v>
      </c>
      <c r="K2068" t="s">
        <v>6804</v>
      </c>
      <c r="L2068">
        <v>20021212</v>
      </c>
      <c r="M2068" t="s">
        <v>6893</v>
      </c>
      <c r="N2068">
        <v>235099</v>
      </c>
      <c r="P2068">
        <v>2</v>
      </c>
      <c r="Q2068" t="s">
        <v>348</v>
      </c>
      <c r="S2068" t="s">
        <v>541</v>
      </c>
      <c r="X2068" t="s">
        <v>350</v>
      </c>
      <c r="Z2068" t="s">
        <v>351</v>
      </c>
    </row>
    <row r="2069" spans="1:26">
      <c r="A2069" t="s">
        <v>6896</v>
      </c>
      <c r="B2069">
        <v>93894033</v>
      </c>
      <c r="C2069" t="s">
        <v>6894</v>
      </c>
      <c r="D2069" t="s">
        <v>6895</v>
      </c>
      <c r="E2069" t="s">
        <v>343</v>
      </c>
      <c r="F2069">
        <v>23</v>
      </c>
      <c r="G2069" t="s">
        <v>344</v>
      </c>
      <c r="H2069">
        <v>24298</v>
      </c>
      <c r="I2069" t="s">
        <v>6804</v>
      </c>
      <c r="J2069" t="s">
        <v>6805</v>
      </c>
      <c r="K2069" t="s">
        <v>6804</v>
      </c>
      <c r="L2069">
        <v>20020609</v>
      </c>
      <c r="M2069" t="s">
        <v>6896</v>
      </c>
      <c r="N2069">
        <v>235099</v>
      </c>
      <c r="P2069">
        <v>2</v>
      </c>
      <c r="Q2069" t="s">
        <v>348</v>
      </c>
      <c r="S2069" t="s">
        <v>541</v>
      </c>
      <c r="X2069" t="s">
        <v>350</v>
      </c>
      <c r="Z2069" t="s">
        <v>351</v>
      </c>
    </row>
    <row r="2070" spans="1:26">
      <c r="A2070" t="s">
        <v>6899</v>
      </c>
      <c r="B2070">
        <v>93894639</v>
      </c>
      <c r="C2070" t="s">
        <v>6897</v>
      </c>
      <c r="D2070" t="s">
        <v>6898</v>
      </c>
      <c r="E2070" t="s">
        <v>360</v>
      </c>
      <c r="F2070">
        <v>23</v>
      </c>
      <c r="G2070" t="s">
        <v>344</v>
      </c>
      <c r="H2070">
        <v>24298</v>
      </c>
      <c r="I2070" t="s">
        <v>6804</v>
      </c>
      <c r="J2070" t="s">
        <v>6805</v>
      </c>
      <c r="K2070" t="s">
        <v>6804</v>
      </c>
      <c r="L2070">
        <v>20030312</v>
      </c>
      <c r="M2070" t="s">
        <v>6899</v>
      </c>
      <c r="N2070">
        <v>235099</v>
      </c>
      <c r="P2070">
        <v>2</v>
      </c>
      <c r="Q2070" t="s">
        <v>348</v>
      </c>
      <c r="S2070" t="s">
        <v>541</v>
      </c>
      <c r="X2070" t="s">
        <v>350</v>
      </c>
      <c r="Z2070" t="s">
        <v>351</v>
      </c>
    </row>
    <row r="2071" spans="1:26">
      <c r="A2071" t="s">
        <v>6902</v>
      </c>
      <c r="B2071">
        <v>93895034</v>
      </c>
      <c r="C2071" t="s">
        <v>6900</v>
      </c>
      <c r="D2071" t="s">
        <v>6901</v>
      </c>
      <c r="E2071" t="s">
        <v>360</v>
      </c>
      <c r="F2071">
        <v>23</v>
      </c>
      <c r="G2071" t="s">
        <v>344</v>
      </c>
      <c r="H2071">
        <v>24298</v>
      </c>
      <c r="I2071" t="s">
        <v>6804</v>
      </c>
      <c r="J2071" t="s">
        <v>6805</v>
      </c>
      <c r="K2071" t="s">
        <v>6804</v>
      </c>
      <c r="L2071">
        <v>20020516</v>
      </c>
      <c r="M2071" t="s">
        <v>6902</v>
      </c>
      <c r="N2071">
        <v>235099</v>
      </c>
      <c r="P2071">
        <v>2</v>
      </c>
      <c r="Q2071" t="s">
        <v>348</v>
      </c>
      <c r="S2071" t="s">
        <v>541</v>
      </c>
      <c r="X2071" t="s">
        <v>350</v>
      </c>
      <c r="Z2071" t="s">
        <v>351</v>
      </c>
    </row>
    <row r="2072" spans="1:26">
      <c r="A2072" t="s">
        <v>6905</v>
      </c>
      <c r="B2072">
        <v>93891939</v>
      </c>
      <c r="C2072" t="s">
        <v>6903</v>
      </c>
      <c r="D2072" t="s">
        <v>6904</v>
      </c>
      <c r="E2072" t="s">
        <v>343</v>
      </c>
      <c r="F2072">
        <v>23</v>
      </c>
      <c r="G2072" t="s">
        <v>344</v>
      </c>
      <c r="H2072">
        <v>24298</v>
      </c>
      <c r="I2072" t="s">
        <v>6804</v>
      </c>
      <c r="J2072" t="s">
        <v>6805</v>
      </c>
      <c r="K2072" t="s">
        <v>6804</v>
      </c>
      <c r="L2072">
        <v>20030227</v>
      </c>
      <c r="M2072" t="s">
        <v>6905</v>
      </c>
      <c r="N2072">
        <v>235099</v>
      </c>
      <c r="P2072">
        <v>2</v>
      </c>
      <c r="Q2072" t="s">
        <v>348</v>
      </c>
      <c r="S2072" t="s">
        <v>541</v>
      </c>
      <c r="X2072" t="s">
        <v>350</v>
      </c>
      <c r="Z2072" t="s">
        <v>351</v>
      </c>
    </row>
    <row r="2073" spans="1:26">
      <c r="A2073" t="s">
        <v>6908</v>
      </c>
      <c r="B2073">
        <v>93897440</v>
      </c>
      <c r="C2073" t="s">
        <v>6906</v>
      </c>
      <c r="D2073" t="s">
        <v>6907</v>
      </c>
      <c r="E2073" t="s">
        <v>360</v>
      </c>
      <c r="F2073">
        <v>23</v>
      </c>
      <c r="G2073" t="s">
        <v>344</v>
      </c>
      <c r="H2073">
        <v>24298</v>
      </c>
      <c r="I2073" t="s">
        <v>6804</v>
      </c>
      <c r="J2073" t="s">
        <v>6805</v>
      </c>
      <c r="K2073" t="s">
        <v>6804</v>
      </c>
      <c r="L2073">
        <v>20021215</v>
      </c>
      <c r="M2073" t="s">
        <v>6908</v>
      </c>
      <c r="N2073">
        <v>235099</v>
      </c>
      <c r="P2073">
        <v>2</v>
      </c>
      <c r="Q2073" t="s">
        <v>348</v>
      </c>
      <c r="S2073" t="s">
        <v>541</v>
      </c>
      <c r="X2073" t="s">
        <v>350</v>
      </c>
      <c r="Z2073" t="s">
        <v>351</v>
      </c>
    </row>
    <row r="2074" spans="1:26">
      <c r="A2074" t="s">
        <v>6911</v>
      </c>
      <c r="B2074">
        <v>93893638</v>
      </c>
      <c r="C2074" t="s">
        <v>6909</v>
      </c>
      <c r="D2074" t="s">
        <v>6910</v>
      </c>
      <c r="E2074" t="s">
        <v>343</v>
      </c>
      <c r="F2074">
        <v>23</v>
      </c>
      <c r="G2074" t="s">
        <v>344</v>
      </c>
      <c r="H2074">
        <v>24298</v>
      </c>
      <c r="I2074" t="s">
        <v>6804</v>
      </c>
      <c r="J2074" t="s">
        <v>6805</v>
      </c>
      <c r="K2074" t="s">
        <v>6804</v>
      </c>
      <c r="L2074">
        <v>20020819</v>
      </c>
      <c r="M2074" t="s">
        <v>6911</v>
      </c>
      <c r="N2074">
        <v>235099</v>
      </c>
      <c r="P2074">
        <v>2</v>
      </c>
      <c r="Q2074" t="s">
        <v>348</v>
      </c>
      <c r="S2074" t="s">
        <v>541</v>
      </c>
      <c r="X2074" t="s">
        <v>350</v>
      </c>
      <c r="Z2074" t="s">
        <v>351</v>
      </c>
    </row>
    <row r="2075" spans="1:26">
      <c r="A2075" t="s">
        <v>6914</v>
      </c>
      <c r="B2075">
        <v>91520825</v>
      </c>
      <c r="C2075" t="s">
        <v>6912</v>
      </c>
      <c r="D2075" t="s">
        <v>6913</v>
      </c>
      <c r="E2075" t="s">
        <v>360</v>
      </c>
      <c r="F2075">
        <v>23</v>
      </c>
      <c r="G2075" t="s">
        <v>344</v>
      </c>
      <c r="H2075">
        <v>24298</v>
      </c>
      <c r="I2075" t="s">
        <v>6804</v>
      </c>
      <c r="J2075" t="s">
        <v>6805</v>
      </c>
      <c r="K2075" t="s">
        <v>6804</v>
      </c>
      <c r="L2075">
        <v>20021020</v>
      </c>
      <c r="M2075" t="s">
        <v>6914</v>
      </c>
      <c r="N2075">
        <v>235099</v>
      </c>
      <c r="P2075">
        <v>2</v>
      </c>
      <c r="Q2075" t="s">
        <v>348</v>
      </c>
      <c r="S2075" t="s">
        <v>541</v>
      </c>
      <c r="X2075" t="s">
        <v>350</v>
      </c>
      <c r="Z2075" t="s">
        <v>351</v>
      </c>
    </row>
    <row r="2076" spans="1:26">
      <c r="A2076" t="s">
        <v>6917</v>
      </c>
      <c r="B2076">
        <v>85016727</v>
      </c>
      <c r="C2076" t="s">
        <v>6915</v>
      </c>
      <c r="D2076" t="s">
        <v>6916</v>
      </c>
      <c r="E2076" t="s">
        <v>360</v>
      </c>
      <c r="F2076">
        <v>23</v>
      </c>
      <c r="G2076" t="s">
        <v>344</v>
      </c>
      <c r="H2076">
        <v>24298</v>
      </c>
      <c r="I2076" t="s">
        <v>6804</v>
      </c>
      <c r="J2076" t="s">
        <v>6805</v>
      </c>
      <c r="K2076" t="s">
        <v>6804</v>
      </c>
      <c r="L2076">
        <v>20011001</v>
      </c>
      <c r="M2076" t="s">
        <v>6917</v>
      </c>
      <c r="N2076">
        <v>235099</v>
      </c>
      <c r="P2076">
        <v>3</v>
      </c>
      <c r="Q2076" t="s">
        <v>348</v>
      </c>
      <c r="S2076" t="s">
        <v>541</v>
      </c>
      <c r="X2076" t="s">
        <v>350</v>
      </c>
      <c r="Z2076" t="s">
        <v>351</v>
      </c>
    </row>
    <row r="2077" spans="1:26">
      <c r="A2077" t="s">
        <v>6919</v>
      </c>
      <c r="B2077">
        <v>93896035</v>
      </c>
      <c r="C2077" t="s">
        <v>6918</v>
      </c>
      <c r="D2077" t="s">
        <v>1905</v>
      </c>
      <c r="E2077" t="s">
        <v>360</v>
      </c>
      <c r="F2077">
        <v>23</v>
      </c>
      <c r="G2077" t="s">
        <v>344</v>
      </c>
      <c r="H2077">
        <v>24298</v>
      </c>
      <c r="I2077" t="s">
        <v>6804</v>
      </c>
      <c r="J2077" t="s">
        <v>6805</v>
      </c>
      <c r="K2077" t="s">
        <v>6804</v>
      </c>
      <c r="L2077">
        <v>20021021</v>
      </c>
      <c r="M2077" t="s">
        <v>6919</v>
      </c>
      <c r="N2077">
        <v>235099</v>
      </c>
      <c r="P2077">
        <v>2</v>
      </c>
      <c r="Q2077" t="s">
        <v>348</v>
      </c>
      <c r="S2077" t="s">
        <v>541</v>
      </c>
      <c r="X2077" t="s">
        <v>350</v>
      </c>
      <c r="Z2077" t="s">
        <v>351</v>
      </c>
    </row>
    <row r="2078" spans="1:26">
      <c r="A2078" t="s">
        <v>6922</v>
      </c>
      <c r="B2078">
        <v>96720125</v>
      </c>
      <c r="C2078" t="s">
        <v>6920</v>
      </c>
      <c r="D2078" t="s">
        <v>6921</v>
      </c>
      <c r="E2078" t="s">
        <v>343</v>
      </c>
      <c r="F2078">
        <v>23</v>
      </c>
      <c r="G2078" t="s">
        <v>344</v>
      </c>
      <c r="H2078">
        <v>24298</v>
      </c>
      <c r="I2078" t="s">
        <v>6804</v>
      </c>
      <c r="J2078" t="s">
        <v>6805</v>
      </c>
      <c r="K2078" t="s">
        <v>6804</v>
      </c>
      <c r="L2078">
        <v>20030106</v>
      </c>
      <c r="M2078" t="s">
        <v>6922</v>
      </c>
      <c r="N2078">
        <v>235099</v>
      </c>
      <c r="P2078">
        <v>2</v>
      </c>
      <c r="Q2078" t="s">
        <v>348</v>
      </c>
      <c r="S2078" t="s">
        <v>541</v>
      </c>
      <c r="X2078" t="s">
        <v>350</v>
      </c>
      <c r="Z2078" t="s">
        <v>351</v>
      </c>
    </row>
    <row r="2079" spans="1:26">
      <c r="A2079" t="s">
        <v>6925</v>
      </c>
      <c r="B2079">
        <v>93897036</v>
      </c>
      <c r="C2079" t="s">
        <v>6923</v>
      </c>
      <c r="D2079" t="s">
        <v>6924</v>
      </c>
      <c r="E2079" t="s">
        <v>360</v>
      </c>
      <c r="F2079">
        <v>23</v>
      </c>
      <c r="G2079" t="s">
        <v>344</v>
      </c>
      <c r="H2079">
        <v>24298</v>
      </c>
      <c r="I2079" t="s">
        <v>6804</v>
      </c>
      <c r="J2079" t="s">
        <v>6805</v>
      </c>
      <c r="K2079" t="s">
        <v>6804</v>
      </c>
      <c r="L2079">
        <v>20020607</v>
      </c>
      <c r="M2079" t="s">
        <v>6925</v>
      </c>
      <c r="N2079">
        <v>235099</v>
      </c>
      <c r="P2079">
        <v>2</v>
      </c>
      <c r="Q2079" t="s">
        <v>348</v>
      </c>
      <c r="S2079" t="s">
        <v>541</v>
      </c>
      <c r="X2079" t="s">
        <v>350</v>
      </c>
      <c r="Z2079" t="s">
        <v>351</v>
      </c>
    </row>
    <row r="2080" spans="1:26">
      <c r="A2080" t="s">
        <v>6928</v>
      </c>
      <c r="B2080">
        <v>93895236</v>
      </c>
      <c r="C2080" t="s">
        <v>6926</v>
      </c>
      <c r="D2080" t="s">
        <v>6927</v>
      </c>
      <c r="E2080" t="s">
        <v>360</v>
      </c>
      <c r="F2080">
        <v>23</v>
      </c>
      <c r="G2080" t="s">
        <v>344</v>
      </c>
      <c r="H2080">
        <v>24298</v>
      </c>
      <c r="I2080" t="s">
        <v>6804</v>
      </c>
      <c r="J2080" t="s">
        <v>6805</v>
      </c>
      <c r="K2080" t="s">
        <v>6804</v>
      </c>
      <c r="L2080">
        <v>20020531</v>
      </c>
      <c r="M2080" t="s">
        <v>6928</v>
      </c>
      <c r="N2080">
        <v>235099</v>
      </c>
      <c r="P2080">
        <v>2</v>
      </c>
      <c r="Q2080" t="s">
        <v>348</v>
      </c>
      <c r="S2080" t="s">
        <v>541</v>
      </c>
      <c r="X2080" t="s">
        <v>350</v>
      </c>
      <c r="Z2080" t="s">
        <v>351</v>
      </c>
    </row>
    <row r="2081" spans="1:26">
      <c r="A2081" t="s">
        <v>6931</v>
      </c>
      <c r="B2081">
        <v>83832125</v>
      </c>
      <c r="C2081" t="s">
        <v>6929</v>
      </c>
      <c r="D2081" t="s">
        <v>6930</v>
      </c>
      <c r="E2081" t="s">
        <v>360</v>
      </c>
      <c r="F2081">
        <v>23</v>
      </c>
      <c r="G2081" t="s">
        <v>344</v>
      </c>
      <c r="H2081">
        <v>24298</v>
      </c>
      <c r="I2081" t="s">
        <v>6804</v>
      </c>
      <c r="J2081" t="s">
        <v>6805</v>
      </c>
      <c r="K2081" t="s">
        <v>6804</v>
      </c>
      <c r="L2081">
        <v>20020221</v>
      </c>
      <c r="M2081" t="s">
        <v>6931</v>
      </c>
      <c r="N2081">
        <v>235099</v>
      </c>
      <c r="P2081">
        <v>3</v>
      </c>
      <c r="Q2081" t="s">
        <v>348</v>
      </c>
      <c r="S2081" t="s">
        <v>541</v>
      </c>
      <c r="X2081" t="s">
        <v>350</v>
      </c>
      <c r="Z2081" t="s">
        <v>351</v>
      </c>
    </row>
    <row r="2082" spans="1:26">
      <c r="A2082" t="s">
        <v>6934</v>
      </c>
      <c r="B2082">
        <v>85016424</v>
      </c>
      <c r="C2082" t="s">
        <v>6932</v>
      </c>
      <c r="D2082" t="s">
        <v>6933</v>
      </c>
      <c r="E2082" t="s">
        <v>360</v>
      </c>
      <c r="F2082">
        <v>23</v>
      </c>
      <c r="G2082" t="s">
        <v>344</v>
      </c>
      <c r="H2082">
        <v>24298</v>
      </c>
      <c r="I2082" t="s">
        <v>6804</v>
      </c>
      <c r="J2082" t="s">
        <v>6805</v>
      </c>
      <c r="K2082" t="s">
        <v>6804</v>
      </c>
      <c r="L2082">
        <v>20011102</v>
      </c>
      <c r="M2082" t="s">
        <v>6934</v>
      </c>
      <c r="N2082">
        <v>235099</v>
      </c>
      <c r="P2082">
        <v>3</v>
      </c>
      <c r="Q2082" t="s">
        <v>348</v>
      </c>
      <c r="S2082" t="s">
        <v>541</v>
      </c>
      <c r="X2082" t="s">
        <v>350</v>
      </c>
      <c r="Z2082" t="s">
        <v>351</v>
      </c>
    </row>
    <row r="2083" spans="1:26">
      <c r="A2083" t="s">
        <v>6937</v>
      </c>
      <c r="B2083">
        <v>93897238</v>
      </c>
      <c r="C2083" t="s">
        <v>6935</v>
      </c>
      <c r="D2083" t="s">
        <v>6936</v>
      </c>
      <c r="E2083" t="s">
        <v>360</v>
      </c>
      <c r="F2083">
        <v>23</v>
      </c>
      <c r="G2083" t="s">
        <v>344</v>
      </c>
      <c r="H2083">
        <v>24298</v>
      </c>
      <c r="I2083" t="s">
        <v>6804</v>
      </c>
      <c r="J2083" t="s">
        <v>6805</v>
      </c>
      <c r="K2083" t="s">
        <v>6804</v>
      </c>
      <c r="L2083">
        <v>20021015</v>
      </c>
      <c r="M2083" t="s">
        <v>6937</v>
      </c>
      <c r="N2083">
        <v>235099</v>
      </c>
      <c r="P2083">
        <v>2</v>
      </c>
      <c r="Q2083" t="s">
        <v>348</v>
      </c>
      <c r="S2083" t="s">
        <v>541</v>
      </c>
      <c r="X2083" t="s">
        <v>350</v>
      </c>
      <c r="Z2083" t="s">
        <v>351</v>
      </c>
    </row>
    <row r="2084" spans="1:26">
      <c r="A2084" t="s">
        <v>6940</v>
      </c>
      <c r="B2084">
        <v>85016929</v>
      </c>
      <c r="C2084" t="s">
        <v>6938</v>
      </c>
      <c r="D2084" t="s">
        <v>6939</v>
      </c>
      <c r="E2084" t="s">
        <v>360</v>
      </c>
      <c r="F2084">
        <v>23</v>
      </c>
      <c r="G2084" t="s">
        <v>344</v>
      </c>
      <c r="H2084">
        <v>24298</v>
      </c>
      <c r="I2084" t="s">
        <v>6804</v>
      </c>
      <c r="J2084" t="s">
        <v>6805</v>
      </c>
      <c r="K2084" t="s">
        <v>6804</v>
      </c>
      <c r="L2084">
        <v>20010626</v>
      </c>
      <c r="M2084" t="s">
        <v>6940</v>
      </c>
      <c r="N2084">
        <v>235099</v>
      </c>
      <c r="P2084">
        <v>3</v>
      </c>
      <c r="Q2084" t="s">
        <v>348</v>
      </c>
      <c r="S2084" t="s">
        <v>541</v>
      </c>
      <c r="X2084" t="s">
        <v>350</v>
      </c>
      <c r="Z2084" t="s">
        <v>351</v>
      </c>
    </row>
    <row r="2085" spans="1:26">
      <c r="A2085" t="s">
        <v>6955</v>
      </c>
      <c r="B2085">
        <v>95180932</v>
      </c>
      <c r="C2085" t="s">
        <v>6951</v>
      </c>
      <c r="D2085" t="s">
        <v>6952</v>
      </c>
      <c r="E2085" t="s">
        <v>343</v>
      </c>
      <c r="F2085">
        <v>23</v>
      </c>
      <c r="G2085" t="s">
        <v>344</v>
      </c>
      <c r="H2085">
        <v>22840</v>
      </c>
      <c r="I2085" t="s">
        <v>6953</v>
      </c>
      <c r="J2085" t="s">
        <v>6954</v>
      </c>
      <c r="K2085" t="s">
        <v>6953</v>
      </c>
      <c r="L2085">
        <v>20020215</v>
      </c>
      <c r="M2085" t="s">
        <v>6955</v>
      </c>
      <c r="N2085">
        <v>235065</v>
      </c>
      <c r="P2085">
        <v>3</v>
      </c>
      <c r="Q2085" t="s">
        <v>348</v>
      </c>
      <c r="S2085" t="s">
        <v>541</v>
      </c>
      <c r="X2085" t="s">
        <v>350</v>
      </c>
      <c r="Z2085" t="s">
        <v>351</v>
      </c>
    </row>
    <row r="2086" spans="1:26">
      <c r="A2086" t="s">
        <v>6956</v>
      </c>
      <c r="B2086">
        <v>95182934</v>
      </c>
      <c r="C2086" t="s">
        <v>3851</v>
      </c>
      <c r="D2086" t="s">
        <v>3852</v>
      </c>
      <c r="E2086" t="s">
        <v>343</v>
      </c>
      <c r="F2086">
        <v>23</v>
      </c>
      <c r="G2086" t="s">
        <v>344</v>
      </c>
      <c r="H2086">
        <v>22840</v>
      </c>
      <c r="I2086" t="s">
        <v>6953</v>
      </c>
      <c r="J2086" t="s">
        <v>6954</v>
      </c>
      <c r="K2086" t="s">
        <v>6953</v>
      </c>
      <c r="L2086">
        <v>20030324</v>
      </c>
      <c r="M2086" t="s">
        <v>6956</v>
      </c>
      <c r="N2086">
        <v>235065</v>
      </c>
      <c r="P2086">
        <v>2</v>
      </c>
      <c r="Q2086" t="s">
        <v>348</v>
      </c>
      <c r="S2086" t="s">
        <v>541</v>
      </c>
      <c r="X2086" t="s">
        <v>350</v>
      </c>
      <c r="Z2086" t="s">
        <v>351</v>
      </c>
    </row>
    <row r="2087" spans="1:26">
      <c r="A2087" t="s">
        <v>6959</v>
      </c>
      <c r="B2087">
        <v>95182530</v>
      </c>
      <c r="C2087" t="s">
        <v>6957</v>
      </c>
      <c r="D2087" t="s">
        <v>6958</v>
      </c>
      <c r="E2087" t="s">
        <v>360</v>
      </c>
      <c r="F2087">
        <v>23</v>
      </c>
      <c r="G2087" t="s">
        <v>344</v>
      </c>
      <c r="H2087">
        <v>22840</v>
      </c>
      <c r="I2087" t="s">
        <v>6953</v>
      </c>
      <c r="J2087" t="s">
        <v>6954</v>
      </c>
      <c r="K2087" t="s">
        <v>6953</v>
      </c>
      <c r="L2087">
        <v>20030105</v>
      </c>
      <c r="M2087" t="s">
        <v>6959</v>
      </c>
      <c r="N2087">
        <v>235065</v>
      </c>
      <c r="P2087">
        <v>2</v>
      </c>
      <c r="Q2087" t="s">
        <v>348</v>
      </c>
      <c r="S2087" t="s">
        <v>541</v>
      </c>
      <c r="X2087" t="s">
        <v>350</v>
      </c>
      <c r="Z2087" t="s">
        <v>351</v>
      </c>
    </row>
    <row r="2088" spans="1:26">
      <c r="A2088" t="s">
        <v>6962</v>
      </c>
      <c r="B2088">
        <v>81150015</v>
      </c>
      <c r="C2088" t="s">
        <v>6960</v>
      </c>
      <c r="D2088" t="s">
        <v>6961</v>
      </c>
      <c r="E2088" t="s">
        <v>360</v>
      </c>
      <c r="F2088">
        <v>23</v>
      </c>
      <c r="G2088" t="s">
        <v>344</v>
      </c>
      <c r="H2088">
        <v>22840</v>
      </c>
      <c r="I2088" t="s">
        <v>6953</v>
      </c>
      <c r="J2088" t="s">
        <v>6954</v>
      </c>
      <c r="K2088" t="s">
        <v>6953</v>
      </c>
      <c r="L2088">
        <v>20010928</v>
      </c>
      <c r="M2088" t="s">
        <v>6962</v>
      </c>
      <c r="N2088">
        <v>235065</v>
      </c>
      <c r="P2088">
        <v>3</v>
      </c>
      <c r="Q2088" t="s">
        <v>348</v>
      </c>
      <c r="S2088" t="s">
        <v>541</v>
      </c>
      <c r="X2088" t="s">
        <v>350</v>
      </c>
      <c r="Z2088" t="s">
        <v>351</v>
      </c>
    </row>
    <row r="2089" spans="1:26">
      <c r="A2089" t="s">
        <v>6965</v>
      </c>
      <c r="B2089">
        <v>81150419</v>
      </c>
      <c r="C2089" t="s">
        <v>6963</v>
      </c>
      <c r="D2089" t="s">
        <v>6964</v>
      </c>
      <c r="E2089" t="s">
        <v>360</v>
      </c>
      <c r="F2089">
        <v>23</v>
      </c>
      <c r="G2089" t="s">
        <v>344</v>
      </c>
      <c r="H2089">
        <v>22840</v>
      </c>
      <c r="I2089" t="s">
        <v>6953</v>
      </c>
      <c r="J2089" t="s">
        <v>6954</v>
      </c>
      <c r="K2089" t="s">
        <v>6953</v>
      </c>
      <c r="L2089">
        <v>20010726</v>
      </c>
      <c r="M2089" t="s">
        <v>6965</v>
      </c>
      <c r="N2089">
        <v>235065</v>
      </c>
      <c r="P2089">
        <v>3</v>
      </c>
      <c r="Q2089" t="s">
        <v>348</v>
      </c>
      <c r="S2089" t="s">
        <v>541</v>
      </c>
      <c r="X2089" t="s">
        <v>350</v>
      </c>
      <c r="Z2089" t="s">
        <v>351</v>
      </c>
    </row>
    <row r="2090" spans="1:26">
      <c r="A2090" t="s">
        <v>6968</v>
      </c>
      <c r="B2090">
        <v>95182429</v>
      </c>
      <c r="C2090" t="s">
        <v>6966</v>
      </c>
      <c r="D2090" t="s">
        <v>6967</v>
      </c>
      <c r="E2090" t="s">
        <v>360</v>
      </c>
      <c r="F2090">
        <v>23</v>
      </c>
      <c r="G2090" t="s">
        <v>344</v>
      </c>
      <c r="H2090">
        <v>22840</v>
      </c>
      <c r="I2090" t="s">
        <v>6953</v>
      </c>
      <c r="J2090" t="s">
        <v>6954</v>
      </c>
      <c r="K2090" t="s">
        <v>6953</v>
      </c>
      <c r="L2090">
        <v>20030220</v>
      </c>
      <c r="M2090" t="s">
        <v>6968</v>
      </c>
      <c r="N2090">
        <v>235065</v>
      </c>
      <c r="P2090">
        <v>2</v>
      </c>
      <c r="Q2090" t="s">
        <v>348</v>
      </c>
      <c r="S2090" t="s">
        <v>541</v>
      </c>
      <c r="X2090" t="s">
        <v>350</v>
      </c>
      <c r="Z2090" t="s">
        <v>351</v>
      </c>
    </row>
    <row r="2091" spans="1:26">
      <c r="A2091" t="s">
        <v>6971</v>
      </c>
      <c r="B2091">
        <v>81150722</v>
      </c>
      <c r="C2091" t="s">
        <v>6969</v>
      </c>
      <c r="D2091" t="s">
        <v>6970</v>
      </c>
      <c r="E2091" t="s">
        <v>360</v>
      </c>
      <c r="F2091">
        <v>23</v>
      </c>
      <c r="G2091" t="s">
        <v>344</v>
      </c>
      <c r="H2091">
        <v>22840</v>
      </c>
      <c r="I2091" t="s">
        <v>6953</v>
      </c>
      <c r="J2091" t="s">
        <v>6954</v>
      </c>
      <c r="K2091" t="s">
        <v>6953</v>
      </c>
      <c r="L2091">
        <v>20020106</v>
      </c>
      <c r="M2091" t="s">
        <v>6971</v>
      </c>
      <c r="N2091">
        <v>235065</v>
      </c>
      <c r="P2091">
        <v>3</v>
      </c>
      <c r="Q2091" t="s">
        <v>348</v>
      </c>
      <c r="S2091" t="s">
        <v>541</v>
      </c>
      <c r="X2091" t="s">
        <v>350</v>
      </c>
      <c r="Z2091" t="s">
        <v>351</v>
      </c>
    </row>
    <row r="2092" spans="1:26">
      <c r="A2092" t="s">
        <v>6974</v>
      </c>
      <c r="B2092">
        <v>81150318</v>
      </c>
      <c r="C2092" t="s">
        <v>6972</v>
      </c>
      <c r="D2092" t="s">
        <v>6973</v>
      </c>
      <c r="E2092" t="s">
        <v>360</v>
      </c>
      <c r="F2092">
        <v>23</v>
      </c>
      <c r="G2092" t="s">
        <v>344</v>
      </c>
      <c r="H2092">
        <v>22840</v>
      </c>
      <c r="I2092" t="s">
        <v>6953</v>
      </c>
      <c r="J2092" t="s">
        <v>6954</v>
      </c>
      <c r="K2092" t="s">
        <v>6953</v>
      </c>
      <c r="L2092">
        <v>20010717</v>
      </c>
      <c r="M2092" t="s">
        <v>6974</v>
      </c>
      <c r="N2092">
        <v>235065</v>
      </c>
      <c r="P2092">
        <v>3</v>
      </c>
      <c r="Q2092" t="s">
        <v>348</v>
      </c>
      <c r="S2092" t="s">
        <v>541</v>
      </c>
      <c r="X2092" t="s">
        <v>350</v>
      </c>
      <c r="Z2092" t="s">
        <v>351</v>
      </c>
    </row>
    <row r="2093" spans="1:26">
      <c r="A2093" t="s">
        <v>6977</v>
      </c>
      <c r="B2093">
        <v>95183430</v>
      </c>
      <c r="C2093" t="s">
        <v>6975</v>
      </c>
      <c r="D2093" t="s">
        <v>6976</v>
      </c>
      <c r="E2093" t="s">
        <v>343</v>
      </c>
      <c r="F2093">
        <v>23</v>
      </c>
      <c r="G2093" t="s">
        <v>344</v>
      </c>
      <c r="H2093">
        <v>22840</v>
      </c>
      <c r="I2093" t="s">
        <v>6953</v>
      </c>
      <c r="J2093" t="s">
        <v>6954</v>
      </c>
      <c r="K2093" t="s">
        <v>6953</v>
      </c>
      <c r="L2093">
        <v>20030322</v>
      </c>
      <c r="M2093" t="s">
        <v>6977</v>
      </c>
      <c r="N2093">
        <v>235065</v>
      </c>
      <c r="O2093" t="s">
        <v>6978</v>
      </c>
      <c r="P2093">
        <v>2</v>
      </c>
      <c r="Q2093" t="s">
        <v>348</v>
      </c>
      <c r="S2093" t="s">
        <v>541</v>
      </c>
      <c r="X2093" t="s">
        <v>350</v>
      </c>
      <c r="Z2093" t="s">
        <v>351</v>
      </c>
    </row>
    <row r="2094" spans="1:26">
      <c r="A2094" t="s">
        <v>6981</v>
      </c>
      <c r="B2094">
        <v>95183026</v>
      </c>
      <c r="C2094" t="s">
        <v>6979</v>
      </c>
      <c r="D2094" t="s">
        <v>6980</v>
      </c>
      <c r="E2094" t="s">
        <v>343</v>
      </c>
      <c r="F2094">
        <v>23</v>
      </c>
      <c r="G2094" t="s">
        <v>344</v>
      </c>
      <c r="H2094">
        <v>22840</v>
      </c>
      <c r="I2094" t="s">
        <v>6953</v>
      </c>
      <c r="J2094" t="s">
        <v>6954</v>
      </c>
      <c r="K2094" t="s">
        <v>6953</v>
      </c>
      <c r="L2094">
        <v>20021208</v>
      </c>
      <c r="M2094" t="s">
        <v>6981</v>
      </c>
      <c r="N2094">
        <v>235065</v>
      </c>
      <c r="P2094">
        <v>2</v>
      </c>
      <c r="Q2094" t="s">
        <v>348</v>
      </c>
      <c r="S2094" t="s">
        <v>541</v>
      </c>
      <c r="X2094" t="s">
        <v>350</v>
      </c>
      <c r="Z2094" t="s">
        <v>351</v>
      </c>
    </row>
    <row r="2095" spans="1:26">
      <c r="A2095" t="s">
        <v>6984</v>
      </c>
      <c r="B2095">
        <v>95182631</v>
      </c>
      <c r="C2095" t="s">
        <v>6982</v>
      </c>
      <c r="D2095" t="s">
        <v>6983</v>
      </c>
      <c r="E2095" t="s">
        <v>360</v>
      </c>
      <c r="F2095">
        <v>23</v>
      </c>
      <c r="G2095" t="s">
        <v>344</v>
      </c>
      <c r="H2095">
        <v>22840</v>
      </c>
      <c r="I2095" t="s">
        <v>6953</v>
      </c>
      <c r="J2095" t="s">
        <v>6954</v>
      </c>
      <c r="K2095" t="s">
        <v>6953</v>
      </c>
      <c r="L2095">
        <v>20020723</v>
      </c>
      <c r="M2095" t="s">
        <v>6984</v>
      </c>
      <c r="N2095">
        <v>235065</v>
      </c>
      <c r="P2095">
        <v>2</v>
      </c>
      <c r="Q2095" t="s">
        <v>348</v>
      </c>
      <c r="S2095" t="s">
        <v>541</v>
      </c>
      <c r="X2095" t="s">
        <v>350</v>
      </c>
      <c r="Z2095" t="s">
        <v>351</v>
      </c>
    </row>
    <row r="2096" spans="1:26">
      <c r="A2096" t="s">
        <v>6987</v>
      </c>
      <c r="B2096">
        <v>95183127</v>
      </c>
      <c r="C2096" t="s">
        <v>6985</v>
      </c>
      <c r="D2096" t="s">
        <v>6986</v>
      </c>
      <c r="E2096" t="s">
        <v>343</v>
      </c>
      <c r="F2096">
        <v>23</v>
      </c>
      <c r="G2096" t="s">
        <v>344</v>
      </c>
      <c r="H2096">
        <v>22840</v>
      </c>
      <c r="I2096" t="s">
        <v>6953</v>
      </c>
      <c r="J2096" t="s">
        <v>6954</v>
      </c>
      <c r="K2096" t="s">
        <v>6953</v>
      </c>
      <c r="L2096">
        <v>20030227</v>
      </c>
      <c r="M2096" t="s">
        <v>6987</v>
      </c>
      <c r="N2096">
        <v>235065</v>
      </c>
      <c r="P2096">
        <v>2</v>
      </c>
      <c r="Q2096" t="s">
        <v>348</v>
      </c>
      <c r="S2096" t="s">
        <v>541</v>
      </c>
      <c r="X2096" t="s">
        <v>350</v>
      </c>
      <c r="Z2096" t="s">
        <v>351</v>
      </c>
    </row>
    <row r="2097" spans="1:26">
      <c r="A2097" t="s">
        <v>6990</v>
      </c>
      <c r="B2097">
        <v>81150924</v>
      </c>
      <c r="C2097" t="s">
        <v>6988</v>
      </c>
      <c r="D2097" t="s">
        <v>6989</v>
      </c>
      <c r="E2097" t="s">
        <v>343</v>
      </c>
      <c r="F2097">
        <v>23</v>
      </c>
      <c r="G2097" t="s">
        <v>344</v>
      </c>
      <c r="H2097">
        <v>22840</v>
      </c>
      <c r="I2097" t="s">
        <v>6953</v>
      </c>
      <c r="J2097" t="s">
        <v>6954</v>
      </c>
      <c r="K2097" t="s">
        <v>6953</v>
      </c>
      <c r="L2097">
        <v>20011221</v>
      </c>
      <c r="M2097" t="s">
        <v>6990</v>
      </c>
      <c r="N2097">
        <v>235065</v>
      </c>
      <c r="P2097">
        <v>3</v>
      </c>
      <c r="Q2097" t="s">
        <v>348</v>
      </c>
      <c r="S2097" t="s">
        <v>541</v>
      </c>
      <c r="X2097" t="s">
        <v>350</v>
      </c>
      <c r="Z2097" t="s">
        <v>351</v>
      </c>
    </row>
    <row r="2098" spans="1:26">
      <c r="A2098" t="s">
        <v>6993</v>
      </c>
      <c r="B2098">
        <v>95182833</v>
      </c>
      <c r="C2098" t="s">
        <v>6991</v>
      </c>
      <c r="D2098" t="s">
        <v>6992</v>
      </c>
      <c r="E2098" t="s">
        <v>343</v>
      </c>
      <c r="F2098">
        <v>23</v>
      </c>
      <c r="G2098" t="s">
        <v>344</v>
      </c>
      <c r="H2098">
        <v>22840</v>
      </c>
      <c r="I2098" t="s">
        <v>6953</v>
      </c>
      <c r="J2098" t="s">
        <v>6954</v>
      </c>
      <c r="K2098" t="s">
        <v>6953</v>
      </c>
      <c r="L2098">
        <v>20021219</v>
      </c>
      <c r="M2098" t="s">
        <v>6993</v>
      </c>
      <c r="N2098">
        <v>235065</v>
      </c>
      <c r="P2098">
        <v>2</v>
      </c>
      <c r="Q2098" t="s">
        <v>348</v>
      </c>
      <c r="S2098" t="s">
        <v>541</v>
      </c>
      <c r="X2098" t="s">
        <v>350</v>
      </c>
      <c r="Z2098" t="s">
        <v>351</v>
      </c>
    </row>
    <row r="2099" spans="1:26">
      <c r="A2099" t="s">
        <v>6996</v>
      </c>
      <c r="B2099">
        <v>95183329</v>
      </c>
      <c r="C2099" t="s">
        <v>6994</v>
      </c>
      <c r="D2099" t="s">
        <v>6995</v>
      </c>
      <c r="E2099" t="s">
        <v>343</v>
      </c>
      <c r="F2099">
        <v>23</v>
      </c>
      <c r="G2099" t="s">
        <v>344</v>
      </c>
      <c r="H2099">
        <v>22840</v>
      </c>
      <c r="I2099" t="s">
        <v>6953</v>
      </c>
      <c r="J2099" t="s">
        <v>6954</v>
      </c>
      <c r="K2099" t="s">
        <v>6953</v>
      </c>
      <c r="L2099">
        <v>20020715</v>
      </c>
      <c r="M2099" t="s">
        <v>6996</v>
      </c>
      <c r="N2099">
        <v>235065</v>
      </c>
      <c r="P2099">
        <v>2</v>
      </c>
      <c r="Q2099" t="s">
        <v>348</v>
      </c>
      <c r="S2099" t="s">
        <v>541</v>
      </c>
      <c r="X2099" t="s">
        <v>350</v>
      </c>
      <c r="Z2099" t="s">
        <v>351</v>
      </c>
    </row>
    <row r="2100" spans="1:26">
      <c r="A2100" t="s">
        <v>6999</v>
      </c>
      <c r="B2100">
        <v>95182732</v>
      </c>
      <c r="C2100" t="s">
        <v>6997</v>
      </c>
      <c r="D2100" t="s">
        <v>6998</v>
      </c>
      <c r="E2100" t="s">
        <v>343</v>
      </c>
      <c r="F2100">
        <v>23</v>
      </c>
      <c r="G2100" t="s">
        <v>344</v>
      </c>
      <c r="H2100">
        <v>22840</v>
      </c>
      <c r="I2100" t="s">
        <v>6953</v>
      </c>
      <c r="J2100" t="s">
        <v>6954</v>
      </c>
      <c r="K2100" t="s">
        <v>6953</v>
      </c>
      <c r="L2100">
        <v>20021120</v>
      </c>
      <c r="M2100" t="s">
        <v>6999</v>
      </c>
      <c r="N2100">
        <v>235065</v>
      </c>
      <c r="P2100">
        <v>2</v>
      </c>
      <c r="Q2100" t="s">
        <v>348</v>
      </c>
      <c r="S2100" t="s">
        <v>541</v>
      </c>
      <c r="X2100" t="s">
        <v>350</v>
      </c>
      <c r="Z2100" t="s">
        <v>351</v>
      </c>
    </row>
    <row r="2101" spans="1:26">
      <c r="A2101" t="s">
        <v>7002</v>
      </c>
      <c r="B2101">
        <v>95183228</v>
      </c>
      <c r="C2101" t="s">
        <v>7000</v>
      </c>
      <c r="D2101" t="s">
        <v>7001</v>
      </c>
      <c r="E2101" t="s">
        <v>343</v>
      </c>
      <c r="F2101">
        <v>23</v>
      </c>
      <c r="G2101" t="s">
        <v>344</v>
      </c>
      <c r="H2101">
        <v>22840</v>
      </c>
      <c r="I2101" t="s">
        <v>6953</v>
      </c>
      <c r="J2101" t="s">
        <v>6954</v>
      </c>
      <c r="K2101" t="s">
        <v>6953</v>
      </c>
      <c r="L2101">
        <v>20021203</v>
      </c>
      <c r="M2101" t="s">
        <v>7002</v>
      </c>
      <c r="N2101">
        <v>235065</v>
      </c>
      <c r="P2101">
        <v>2</v>
      </c>
      <c r="Q2101" t="s">
        <v>348</v>
      </c>
      <c r="S2101" t="s">
        <v>541</v>
      </c>
      <c r="X2101" t="s">
        <v>350</v>
      </c>
      <c r="Z2101" t="s">
        <v>351</v>
      </c>
    </row>
    <row r="2102" spans="1:26">
      <c r="A2102" t="s">
        <v>7005</v>
      </c>
      <c r="B2102">
        <v>95182328</v>
      </c>
      <c r="C2102" t="s">
        <v>7003</v>
      </c>
      <c r="D2102" t="s">
        <v>7004</v>
      </c>
      <c r="E2102" t="s">
        <v>360</v>
      </c>
      <c r="F2102">
        <v>23</v>
      </c>
      <c r="G2102" t="s">
        <v>344</v>
      </c>
      <c r="H2102">
        <v>22840</v>
      </c>
      <c r="I2102" t="s">
        <v>6953</v>
      </c>
      <c r="J2102" t="s">
        <v>6954</v>
      </c>
      <c r="K2102" t="s">
        <v>6953</v>
      </c>
      <c r="L2102">
        <v>20030214</v>
      </c>
      <c r="M2102" t="s">
        <v>7005</v>
      </c>
      <c r="N2102">
        <v>235065</v>
      </c>
      <c r="P2102">
        <v>2</v>
      </c>
      <c r="Q2102" t="s">
        <v>348</v>
      </c>
      <c r="S2102" t="s">
        <v>541</v>
      </c>
      <c r="X2102" t="s">
        <v>350</v>
      </c>
      <c r="Z2102" t="s">
        <v>351</v>
      </c>
    </row>
    <row r="2103" spans="1:26">
      <c r="A2103" t="s">
        <v>7010</v>
      </c>
      <c r="B2103">
        <v>94543126</v>
      </c>
      <c r="C2103" t="s">
        <v>7006</v>
      </c>
      <c r="D2103" t="s">
        <v>7007</v>
      </c>
      <c r="E2103" t="s">
        <v>360</v>
      </c>
      <c r="F2103">
        <v>23</v>
      </c>
      <c r="G2103" t="s">
        <v>344</v>
      </c>
      <c r="H2103">
        <v>24283</v>
      </c>
      <c r="I2103" t="s">
        <v>7008</v>
      </c>
      <c r="J2103" t="s">
        <v>7009</v>
      </c>
      <c r="K2103" t="s">
        <v>7008</v>
      </c>
      <c r="L2103">
        <v>20030317</v>
      </c>
      <c r="M2103" t="s">
        <v>7010</v>
      </c>
      <c r="N2103">
        <v>235030</v>
      </c>
      <c r="P2103">
        <v>2</v>
      </c>
      <c r="Q2103" t="s">
        <v>348</v>
      </c>
      <c r="S2103" t="s">
        <v>541</v>
      </c>
      <c r="X2103" t="s">
        <v>350</v>
      </c>
      <c r="Z2103" t="s">
        <v>351</v>
      </c>
    </row>
    <row r="2104" spans="1:26">
      <c r="A2104" t="s">
        <v>7013</v>
      </c>
      <c r="B2104">
        <v>82100617</v>
      </c>
      <c r="C2104" t="s">
        <v>7011</v>
      </c>
      <c r="D2104" t="s">
        <v>7012</v>
      </c>
      <c r="E2104" t="s">
        <v>360</v>
      </c>
      <c r="F2104">
        <v>23</v>
      </c>
      <c r="G2104" t="s">
        <v>344</v>
      </c>
      <c r="H2104">
        <v>24283</v>
      </c>
      <c r="I2104" t="s">
        <v>7008</v>
      </c>
      <c r="J2104" t="s">
        <v>7009</v>
      </c>
      <c r="K2104" t="s">
        <v>7008</v>
      </c>
      <c r="L2104">
        <v>20010829</v>
      </c>
      <c r="M2104" t="s">
        <v>7013</v>
      </c>
      <c r="N2104">
        <v>235030</v>
      </c>
      <c r="P2104">
        <v>3</v>
      </c>
      <c r="Q2104" t="s">
        <v>348</v>
      </c>
      <c r="S2104" t="s">
        <v>541</v>
      </c>
      <c r="X2104" t="s">
        <v>350</v>
      </c>
      <c r="Z2104" t="s">
        <v>351</v>
      </c>
    </row>
    <row r="2105" spans="1:26">
      <c r="A2105" t="s">
        <v>7015</v>
      </c>
      <c r="B2105">
        <v>82098027</v>
      </c>
      <c r="C2105" t="s">
        <v>2117</v>
      </c>
      <c r="D2105" t="s">
        <v>7014</v>
      </c>
      <c r="E2105" t="s">
        <v>343</v>
      </c>
      <c r="F2105">
        <v>23</v>
      </c>
      <c r="G2105" t="s">
        <v>344</v>
      </c>
      <c r="H2105">
        <v>24283</v>
      </c>
      <c r="I2105" t="s">
        <v>7008</v>
      </c>
      <c r="J2105" t="s">
        <v>7009</v>
      </c>
      <c r="K2105" t="s">
        <v>7008</v>
      </c>
      <c r="L2105">
        <v>20011107</v>
      </c>
      <c r="M2105" t="s">
        <v>7015</v>
      </c>
      <c r="N2105">
        <v>235030</v>
      </c>
      <c r="P2105">
        <v>3</v>
      </c>
      <c r="Q2105" t="s">
        <v>348</v>
      </c>
      <c r="S2105" t="s">
        <v>541</v>
      </c>
      <c r="X2105" t="s">
        <v>350</v>
      </c>
      <c r="Z2105" t="s">
        <v>351</v>
      </c>
    </row>
    <row r="2106" spans="1:26">
      <c r="A2106" t="s">
        <v>7018</v>
      </c>
      <c r="B2106">
        <v>82100718</v>
      </c>
      <c r="C2106" t="s">
        <v>7016</v>
      </c>
      <c r="D2106" t="s">
        <v>7017</v>
      </c>
      <c r="E2106" t="s">
        <v>360</v>
      </c>
      <c r="F2106">
        <v>23</v>
      </c>
      <c r="G2106" t="s">
        <v>344</v>
      </c>
      <c r="H2106">
        <v>24283</v>
      </c>
      <c r="I2106" t="s">
        <v>7008</v>
      </c>
      <c r="J2106" t="s">
        <v>7009</v>
      </c>
      <c r="K2106" t="s">
        <v>7008</v>
      </c>
      <c r="L2106">
        <v>20010807</v>
      </c>
      <c r="M2106" t="s">
        <v>7018</v>
      </c>
      <c r="N2106">
        <v>235030</v>
      </c>
      <c r="P2106">
        <v>3</v>
      </c>
      <c r="Q2106" t="s">
        <v>348</v>
      </c>
      <c r="S2106" t="s">
        <v>541</v>
      </c>
      <c r="X2106" t="s">
        <v>350</v>
      </c>
      <c r="Z2106" t="s">
        <v>351</v>
      </c>
    </row>
    <row r="2107" spans="1:26">
      <c r="A2107" t="s">
        <v>7021</v>
      </c>
      <c r="B2107">
        <v>88712026</v>
      </c>
      <c r="C2107" t="s">
        <v>7019</v>
      </c>
      <c r="D2107" t="s">
        <v>7020</v>
      </c>
      <c r="E2107" t="s">
        <v>360</v>
      </c>
      <c r="F2107">
        <v>23</v>
      </c>
      <c r="G2107" t="s">
        <v>344</v>
      </c>
      <c r="H2107">
        <v>24283</v>
      </c>
      <c r="I2107" t="s">
        <v>7008</v>
      </c>
      <c r="J2107" t="s">
        <v>7009</v>
      </c>
      <c r="K2107" t="s">
        <v>7008</v>
      </c>
      <c r="L2107">
        <v>20020514</v>
      </c>
      <c r="M2107" t="s">
        <v>7021</v>
      </c>
      <c r="N2107">
        <v>235030</v>
      </c>
      <c r="P2107">
        <v>2</v>
      </c>
      <c r="Q2107" t="s">
        <v>348</v>
      </c>
      <c r="S2107" t="s">
        <v>541</v>
      </c>
      <c r="X2107" t="s">
        <v>350</v>
      </c>
      <c r="Z2107" t="s">
        <v>351</v>
      </c>
    </row>
    <row r="2108" spans="1:26">
      <c r="A2108" t="s">
        <v>7024</v>
      </c>
      <c r="B2108">
        <v>82101719</v>
      </c>
      <c r="C2108" t="s">
        <v>7022</v>
      </c>
      <c r="D2108" t="s">
        <v>7023</v>
      </c>
      <c r="E2108" t="s">
        <v>360</v>
      </c>
      <c r="F2108">
        <v>23</v>
      </c>
      <c r="G2108" t="s">
        <v>344</v>
      </c>
      <c r="H2108">
        <v>24283</v>
      </c>
      <c r="I2108" t="s">
        <v>7008</v>
      </c>
      <c r="J2108" t="s">
        <v>7009</v>
      </c>
      <c r="K2108" t="s">
        <v>7008</v>
      </c>
      <c r="L2108">
        <v>20020315</v>
      </c>
      <c r="M2108" t="s">
        <v>7024</v>
      </c>
      <c r="N2108">
        <v>235030</v>
      </c>
      <c r="P2108">
        <v>3</v>
      </c>
      <c r="Q2108" t="s">
        <v>348</v>
      </c>
      <c r="S2108" t="s">
        <v>541</v>
      </c>
      <c r="X2108" t="s">
        <v>350</v>
      </c>
      <c r="Z2108" t="s">
        <v>351</v>
      </c>
    </row>
    <row r="2109" spans="1:26">
      <c r="A2109" t="s">
        <v>7027</v>
      </c>
      <c r="B2109">
        <v>88711631</v>
      </c>
      <c r="C2109" t="s">
        <v>7025</v>
      </c>
      <c r="D2109" t="s">
        <v>7026</v>
      </c>
      <c r="E2109" t="s">
        <v>343</v>
      </c>
      <c r="F2109">
        <v>23</v>
      </c>
      <c r="G2109" t="s">
        <v>344</v>
      </c>
      <c r="H2109">
        <v>24283</v>
      </c>
      <c r="I2109" t="s">
        <v>7008</v>
      </c>
      <c r="J2109" t="s">
        <v>7009</v>
      </c>
      <c r="K2109" t="s">
        <v>7008</v>
      </c>
      <c r="L2109">
        <v>20030211</v>
      </c>
      <c r="M2109" t="s">
        <v>7027</v>
      </c>
      <c r="N2109">
        <v>235030</v>
      </c>
      <c r="P2109">
        <v>2</v>
      </c>
      <c r="Q2109" t="s">
        <v>348</v>
      </c>
      <c r="S2109" t="s">
        <v>541</v>
      </c>
      <c r="X2109" t="s">
        <v>350</v>
      </c>
      <c r="Z2109" t="s">
        <v>351</v>
      </c>
    </row>
    <row r="2110" spans="1:26">
      <c r="A2110" t="s">
        <v>7030</v>
      </c>
      <c r="B2110">
        <v>88709941</v>
      </c>
      <c r="C2110" t="s">
        <v>7028</v>
      </c>
      <c r="D2110" t="s">
        <v>7029</v>
      </c>
      <c r="E2110" t="s">
        <v>343</v>
      </c>
      <c r="F2110">
        <v>23</v>
      </c>
      <c r="G2110" t="s">
        <v>344</v>
      </c>
      <c r="H2110">
        <v>24283</v>
      </c>
      <c r="I2110" t="s">
        <v>7008</v>
      </c>
      <c r="J2110" t="s">
        <v>7009</v>
      </c>
      <c r="K2110" t="s">
        <v>7008</v>
      </c>
      <c r="L2110">
        <v>20020618</v>
      </c>
      <c r="M2110" t="s">
        <v>7030</v>
      </c>
      <c r="N2110">
        <v>235030</v>
      </c>
      <c r="P2110">
        <v>2</v>
      </c>
      <c r="Q2110" t="s">
        <v>348</v>
      </c>
      <c r="S2110" t="s">
        <v>541</v>
      </c>
      <c r="X2110" t="s">
        <v>350</v>
      </c>
      <c r="Z2110" t="s">
        <v>351</v>
      </c>
    </row>
    <row r="2111" spans="1:26">
      <c r="A2111" t="s">
        <v>7033</v>
      </c>
      <c r="B2111">
        <v>94543227</v>
      </c>
      <c r="C2111" t="s">
        <v>7031</v>
      </c>
      <c r="D2111" t="s">
        <v>7032</v>
      </c>
      <c r="E2111" t="s">
        <v>360</v>
      </c>
      <c r="F2111">
        <v>23</v>
      </c>
      <c r="G2111" t="s">
        <v>344</v>
      </c>
      <c r="H2111">
        <v>24283</v>
      </c>
      <c r="I2111" t="s">
        <v>7008</v>
      </c>
      <c r="J2111" t="s">
        <v>7009</v>
      </c>
      <c r="K2111" t="s">
        <v>7008</v>
      </c>
      <c r="L2111">
        <v>20021025</v>
      </c>
      <c r="M2111" t="s">
        <v>7033</v>
      </c>
      <c r="N2111">
        <v>235030</v>
      </c>
      <c r="P2111">
        <v>2</v>
      </c>
      <c r="Q2111" t="s">
        <v>348</v>
      </c>
      <c r="S2111" t="s">
        <v>541</v>
      </c>
      <c r="X2111" t="s">
        <v>350</v>
      </c>
      <c r="Z2111" t="s">
        <v>351</v>
      </c>
    </row>
    <row r="2112" spans="1:26">
      <c r="A2112" t="s">
        <v>7036</v>
      </c>
      <c r="B2112">
        <v>82100415</v>
      </c>
      <c r="C2112" t="s">
        <v>7034</v>
      </c>
      <c r="D2112" t="s">
        <v>7035</v>
      </c>
      <c r="E2112" t="s">
        <v>360</v>
      </c>
      <c r="F2112">
        <v>23</v>
      </c>
      <c r="G2112" t="s">
        <v>344</v>
      </c>
      <c r="H2112">
        <v>24283</v>
      </c>
      <c r="I2112" t="s">
        <v>7008</v>
      </c>
      <c r="J2112" t="s">
        <v>7009</v>
      </c>
      <c r="K2112" t="s">
        <v>7008</v>
      </c>
      <c r="L2112">
        <v>20020311</v>
      </c>
      <c r="M2112" t="s">
        <v>7036</v>
      </c>
      <c r="N2112">
        <v>235030</v>
      </c>
      <c r="P2112">
        <v>3</v>
      </c>
      <c r="Q2112" t="s">
        <v>348</v>
      </c>
      <c r="S2112" t="s">
        <v>541</v>
      </c>
      <c r="X2112" t="s">
        <v>350</v>
      </c>
      <c r="Z2112" t="s">
        <v>351</v>
      </c>
    </row>
    <row r="2113" spans="1:26">
      <c r="A2113" t="s">
        <v>7039</v>
      </c>
      <c r="B2113">
        <v>82098936</v>
      </c>
      <c r="C2113" t="s">
        <v>7037</v>
      </c>
      <c r="D2113" t="s">
        <v>7038</v>
      </c>
      <c r="E2113" t="s">
        <v>343</v>
      </c>
      <c r="F2113">
        <v>23</v>
      </c>
      <c r="G2113" t="s">
        <v>344</v>
      </c>
      <c r="H2113">
        <v>24283</v>
      </c>
      <c r="I2113" t="s">
        <v>7008</v>
      </c>
      <c r="J2113" t="s">
        <v>7009</v>
      </c>
      <c r="K2113" t="s">
        <v>7008</v>
      </c>
      <c r="L2113">
        <v>20010517</v>
      </c>
      <c r="M2113" t="s">
        <v>7039</v>
      </c>
      <c r="N2113">
        <v>235030</v>
      </c>
      <c r="P2113">
        <v>3</v>
      </c>
      <c r="Q2113" t="s">
        <v>348</v>
      </c>
      <c r="S2113" t="s">
        <v>541</v>
      </c>
      <c r="X2113" t="s">
        <v>350</v>
      </c>
      <c r="Z2113" t="s">
        <v>351</v>
      </c>
    </row>
    <row r="2114" spans="1:26">
      <c r="A2114" t="s">
        <v>7042</v>
      </c>
      <c r="B2114">
        <v>82098229</v>
      </c>
      <c r="C2114" t="s">
        <v>7040</v>
      </c>
      <c r="D2114" t="s">
        <v>7041</v>
      </c>
      <c r="E2114" t="s">
        <v>343</v>
      </c>
      <c r="F2114">
        <v>23</v>
      </c>
      <c r="G2114" t="s">
        <v>344</v>
      </c>
      <c r="H2114">
        <v>24283</v>
      </c>
      <c r="I2114" t="s">
        <v>7008</v>
      </c>
      <c r="J2114" t="s">
        <v>7009</v>
      </c>
      <c r="K2114" t="s">
        <v>7008</v>
      </c>
      <c r="L2114">
        <v>20011112</v>
      </c>
      <c r="M2114" t="s">
        <v>7042</v>
      </c>
      <c r="N2114">
        <v>235030</v>
      </c>
      <c r="P2114">
        <v>3</v>
      </c>
      <c r="Q2114" t="s">
        <v>348</v>
      </c>
      <c r="S2114" t="s">
        <v>541</v>
      </c>
      <c r="X2114" t="s">
        <v>350</v>
      </c>
      <c r="Z2114" t="s">
        <v>351</v>
      </c>
    </row>
    <row r="2115" spans="1:26">
      <c r="A2115" t="s">
        <v>7045</v>
      </c>
      <c r="B2115">
        <v>94542832</v>
      </c>
      <c r="C2115" t="s">
        <v>7043</v>
      </c>
      <c r="D2115" t="s">
        <v>7044</v>
      </c>
      <c r="E2115" t="s">
        <v>343</v>
      </c>
      <c r="F2115">
        <v>23</v>
      </c>
      <c r="G2115" t="s">
        <v>344</v>
      </c>
      <c r="H2115">
        <v>24283</v>
      </c>
      <c r="I2115" t="s">
        <v>7008</v>
      </c>
      <c r="J2115" t="s">
        <v>7009</v>
      </c>
      <c r="K2115" t="s">
        <v>7008</v>
      </c>
      <c r="L2115">
        <v>20020620</v>
      </c>
      <c r="M2115" t="s">
        <v>7045</v>
      </c>
      <c r="N2115">
        <v>235030</v>
      </c>
      <c r="P2115">
        <v>2</v>
      </c>
      <c r="Q2115" t="s">
        <v>348</v>
      </c>
      <c r="S2115" t="s">
        <v>541</v>
      </c>
      <c r="X2115" t="s">
        <v>350</v>
      </c>
      <c r="Z2115" t="s">
        <v>351</v>
      </c>
    </row>
    <row r="2116" spans="1:26">
      <c r="A2116" t="s">
        <v>7048</v>
      </c>
      <c r="B2116">
        <v>88712228</v>
      </c>
      <c r="C2116" t="s">
        <v>7046</v>
      </c>
      <c r="D2116" t="s">
        <v>7047</v>
      </c>
      <c r="E2116" t="s">
        <v>360</v>
      </c>
      <c r="F2116">
        <v>23</v>
      </c>
      <c r="G2116" t="s">
        <v>344</v>
      </c>
      <c r="H2116">
        <v>24283</v>
      </c>
      <c r="I2116" t="s">
        <v>7008</v>
      </c>
      <c r="J2116" t="s">
        <v>7009</v>
      </c>
      <c r="K2116" t="s">
        <v>7008</v>
      </c>
      <c r="L2116">
        <v>20021023</v>
      </c>
      <c r="M2116" t="s">
        <v>7048</v>
      </c>
      <c r="N2116">
        <v>235030</v>
      </c>
      <c r="P2116">
        <v>2</v>
      </c>
      <c r="Q2116" t="s">
        <v>348</v>
      </c>
      <c r="S2116" t="s">
        <v>541</v>
      </c>
      <c r="X2116" t="s">
        <v>350</v>
      </c>
      <c r="Z2116" t="s">
        <v>351</v>
      </c>
    </row>
    <row r="2117" spans="1:26">
      <c r="A2117" t="s">
        <v>7051</v>
      </c>
      <c r="B2117">
        <v>88712531</v>
      </c>
      <c r="C2117" t="s">
        <v>7049</v>
      </c>
      <c r="D2117" t="s">
        <v>7050</v>
      </c>
      <c r="E2117" t="s">
        <v>360</v>
      </c>
      <c r="F2117">
        <v>23</v>
      </c>
      <c r="G2117" t="s">
        <v>344</v>
      </c>
      <c r="H2117">
        <v>24283</v>
      </c>
      <c r="I2117" t="s">
        <v>7008</v>
      </c>
      <c r="J2117" t="s">
        <v>7009</v>
      </c>
      <c r="K2117" t="s">
        <v>7008</v>
      </c>
      <c r="L2117">
        <v>20020610</v>
      </c>
      <c r="M2117" t="s">
        <v>7051</v>
      </c>
      <c r="N2117">
        <v>235030</v>
      </c>
      <c r="P2117">
        <v>2</v>
      </c>
      <c r="Q2117" t="s">
        <v>348</v>
      </c>
      <c r="S2117" t="s">
        <v>541</v>
      </c>
      <c r="X2117" t="s">
        <v>350</v>
      </c>
      <c r="Z2117" t="s">
        <v>351</v>
      </c>
    </row>
    <row r="2118" spans="1:26">
      <c r="A2118" t="s">
        <v>7054</v>
      </c>
      <c r="B2118">
        <v>82771328</v>
      </c>
      <c r="C2118" t="s">
        <v>7052</v>
      </c>
      <c r="D2118" t="s">
        <v>7053</v>
      </c>
      <c r="E2118" t="s">
        <v>343</v>
      </c>
      <c r="F2118">
        <v>23</v>
      </c>
      <c r="G2118" t="s">
        <v>344</v>
      </c>
      <c r="H2118">
        <v>24283</v>
      </c>
      <c r="I2118" t="s">
        <v>7008</v>
      </c>
      <c r="J2118" t="s">
        <v>7009</v>
      </c>
      <c r="K2118" t="s">
        <v>7008</v>
      </c>
      <c r="L2118">
        <v>20010630</v>
      </c>
      <c r="M2118" t="s">
        <v>7054</v>
      </c>
      <c r="N2118">
        <v>235030</v>
      </c>
      <c r="P2118">
        <v>3</v>
      </c>
      <c r="Q2118" t="s">
        <v>348</v>
      </c>
      <c r="S2118" t="s">
        <v>541</v>
      </c>
      <c r="X2118" t="s">
        <v>350</v>
      </c>
      <c r="Z2118" t="s">
        <v>351</v>
      </c>
    </row>
    <row r="2119" spans="1:26">
      <c r="A2119" t="s">
        <v>7057</v>
      </c>
      <c r="B2119">
        <v>88709840</v>
      </c>
      <c r="C2119" t="s">
        <v>7055</v>
      </c>
      <c r="D2119" t="s">
        <v>7056</v>
      </c>
      <c r="E2119" t="s">
        <v>343</v>
      </c>
      <c r="F2119">
        <v>23</v>
      </c>
      <c r="G2119" t="s">
        <v>344</v>
      </c>
      <c r="H2119">
        <v>24283</v>
      </c>
      <c r="I2119" t="s">
        <v>7008</v>
      </c>
      <c r="J2119" t="s">
        <v>7009</v>
      </c>
      <c r="K2119" t="s">
        <v>7008</v>
      </c>
      <c r="L2119">
        <v>20020618</v>
      </c>
      <c r="M2119" t="s">
        <v>7057</v>
      </c>
      <c r="N2119">
        <v>235030</v>
      </c>
      <c r="P2119">
        <v>2</v>
      </c>
      <c r="Q2119" t="s">
        <v>348</v>
      </c>
      <c r="S2119" t="s">
        <v>541</v>
      </c>
      <c r="X2119" t="s">
        <v>350</v>
      </c>
      <c r="Z2119" t="s">
        <v>351</v>
      </c>
    </row>
    <row r="2120" spans="1:26">
      <c r="A2120" t="s">
        <v>7060</v>
      </c>
      <c r="B2120">
        <v>82100112</v>
      </c>
      <c r="C2120" t="s">
        <v>7058</v>
      </c>
      <c r="D2120" t="s">
        <v>7059</v>
      </c>
      <c r="E2120" t="s">
        <v>360</v>
      </c>
      <c r="F2120">
        <v>23</v>
      </c>
      <c r="G2120" t="s">
        <v>344</v>
      </c>
      <c r="H2120">
        <v>24283</v>
      </c>
      <c r="I2120" t="s">
        <v>7008</v>
      </c>
      <c r="J2120" t="s">
        <v>7009</v>
      </c>
      <c r="K2120" t="s">
        <v>7008</v>
      </c>
      <c r="L2120">
        <v>20010601</v>
      </c>
      <c r="M2120" t="s">
        <v>7060</v>
      </c>
      <c r="N2120">
        <v>235030</v>
      </c>
      <c r="P2120">
        <v>3</v>
      </c>
      <c r="Q2120" t="s">
        <v>348</v>
      </c>
      <c r="S2120" t="s">
        <v>541</v>
      </c>
      <c r="X2120" t="s">
        <v>350</v>
      </c>
      <c r="Z2120" t="s">
        <v>351</v>
      </c>
    </row>
    <row r="2121" spans="1:26">
      <c r="A2121" t="s">
        <v>7063</v>
      </c>
      <c r="B2121">
        <v>82099230</v>
      </c>
      <c r="C2121" t="s">
        <v>7061</v>
      </c>
      <c r="D2121" t="s">
        <v>7062</v>
      </c>
      <c r="E2121" t="s">
        <v>343</v>
      </c>
      <c r="F2121">
        <v>23</v>
      </c>
      <c r="G2121" t="s">
        <v>344</v>
      </c>
      <c r="H2121">
        <v>24283</v>
      </c>
      <c r="I2121" t="s">
        <v>7008</v>
      </c>
      <c r="J2121" t="s">
        <v>7009</v>
      </c>
      <c r="K2121" t="s">
        <v>7008</v>
      </c>
      <c r="L2121">
        <v>20011211</v>
      </c>
      <c r="M2121" t="s">
        <v>7063</v>
      </c>
      <c r="N2121">
        <v>235030</v>
      </c>
      <c r="P2121">
        <v>3</v>
      </c>
      <c r="Q2121" t="s">
        <v>348</v>
      </c>
      <c r="S2121" t="s">
        <v>541</v>
      </c>
      <c r="X2121" t="s">
        <v>350</v>
      </c>
      <c r="Z2121" t="s">
        <v>351</v>
      </c>
    </row>
    <row r="2122" spans="1:26">
      <c r="A2122" t="s">
        <v>7066</v>
      </c>
      <c r="B2122">
        <v>88711934</v>
      </c>
      <c r="C2122" t="s">
        <v>7064</v>
      </c>
      <c r="D2122" t="s">
        <v>7065</v>
      </c>
      <c r="E2122" t="s">
        <v>343</v>
      </c>
      <c r="F2122">
        <v>23</v>
      </c>
      <c r="G2122" t="s">
        <v>344</v>
      </c>
      <c r="H2122">
        <v>24283</v>
      </c>
      <c r="I2122" t="s">
        <v>7008</v>
      </c>
      <c r="J2122" t="s">
        <v>7009</v>
      </c>
      <c r="K2122" t="s">
        <v>7008</v>
      </c>
      <c r="L2122">
        <v>20020724</v>
      </c>
      <c r="M2122" t="s">
        <v>7066</v>
      </c>
      <c r="N2122">
        <v>235030</v>
      </c>
      <c r="P2122">
        <v>2</v>
      </c>
      <c r="Q2122" t="s">
        <v>348</v>
      </c>
      <c r="S2122" t="s">
        <v>541</v>
      </c>
      <c r="X2122" t="s">
        <v>350</v>
      </c>
      <c r="Z2122" t="s">
        <v>351</v>
      </c>
    </row>
    <row r="2123" spans="1:26">
      <c r="A2123" t="s">
        <v>7069</v>
      </c>
      <c r="B2123">
        <v>88712329</v>
      </c>
      <c r="C2123" t="s">
        <v>7067</v>
      </c>
      <c r="D2123" t="s">
        <v>7068</v>
      </c>
      <c r="E2123" t="s">
        <v>360</v>
      </c>
      <c r="F2123">
        <v>23</v>
      </c>
      <c r="G2123" t="s">
        <v>344</v>
      </c>
      <c r="H2123">
        <v>24283</v>
      </c>
      <c r="I2123" t="s">
        <v>7008</v>
      </c>
      <c r="J2123" t="s">
        <v>7009</v>
      </c>
      <c r="K2123" t="s">
        <v>7008</v>
      </c>
      <c r="L2123">
        <v>20020524</v>
      </c>
      <c r="M2123" t="s">
        <v>7069</v>
      </c>
      <c r="N2123">
        <v>235030</v>
      </c>
      <c r="P2123">
        <v>2</v>
      </c>
      <c r="Q2123" t="s">
        <v>348</v>
      </c>
      <c r="S2123" t="s">
        <v>541</v>
      </c>
      <c r="X2123" t="s">
        <v>350</v>
      </c>
      <c r="Z2123" t="s">
        <v>351</v>
      </c>
    </row>
    <row r="2124" spans="1:26">
      <c r="A2124" t="s">
        <v>7072</v>
      </c>
      <c r="B2124">
        <v>82100819</v>
      </c>
      <c r="C2124" t="s">
        <v>7070</v>
      </c>
      <c r="D2124" t="s">
        <v>7071</v>
      </c>
      <c r="E2124" t="s">
        <v>360</v>
      </c>
      <c r="F2124">
        <v>23</v>
      </c>
      <c r="G2124" t="s">
        <v>344</v>
      </c>
      <c r="H2124">
        <v>24283</v>
      </c>
      <c r="I2124" t="s">
        <v>7008</v>
      </c>
      <c r="J2124" t="s">
        <v>7009</v>
      </c>
      <c r="K2124" t="s">
        <v>7008</v>
      </c>
      <c r="L2124">
        <v>20010829</v>
      </c>
      <c r="M2124" t="s">
        <v>7072</v>
      </c>
      <c r="N2124">
        <v>235030</v>
      </c>
      <c r="P2124">
        <v>3</v>
      </c>
      <c r="Q2124" t="s">
        <v>348</v>
      </c>
      <c r="S2124" t="s">
        <v>541</v>
      </c>
      <c r="X2124" t="s">
        <v>350</v>
      </c>
      <c r="Z2124" t="s">
        <v>351</v>
      </c>
    </row>
    <row r="2125" spans="1:26">
      <c r="A2125" t="s">
        <v>7075</v>
      </c>
      <c r="B2125">
        <v>82099432</v>
      </c>
      <c r="C2125" t="s">
        <v>7073</v>
      </c>
      <c r="D2125" t="s">
        <v>7074</v>
      </c>
      <c r="E2125" t="s">
        <v>343</v>
      </c>
      <c r="F2125">
        <v>23</v>
      </c>
      <c r="G2125" t="s">
        <v>344</v>
      </c>
      <c r="H2125">
        <v>24283</v>
      </c>
      <c r="I2125" t="s">
        <v>7008</v>
      </c>
      <c r="J2125" t="s">
        <v>7009</v>
      </c>
      <c r="K2125" t="s">
        <v>7008</v>
      </c>
      <c r="L2125">
        <v>20020313</v>
      </c>
      <c r="M2125" t="s">
        <v>7075</v>
      </c>
      <c r="N2125">
        <v>235030</v>
      </c>
      <c r="P2125">
        <v>3</v>
      </c>
      <c r="Q2125" t="s">
        <v>348</v>
      </c>
      <c r="S2125" t="s">
        <v>541</v>
      </c>
      <c r="X2125" t="s">
        <v>350</v>
      </c>
      <c r="Z2125" t="s">
        <v>351</v>
      </c>
    </row>
    <row r="2126" spans="1:26">
      <c r="A2126" t="s">
        <v>7078</v>
      </c>
      <c r="B2126">
        <v>82098330</v>
      </c>
      <c r="C2126" t="s">
        <v>7076</v>
      </c>
      <c r="D2126" t="s">
        <v>7077</v>
      </c>
      <c r="E2126" t="s">
        <v>343</v>
      </c>
      <c r="F2126">
        <v>23</v>
      </c>
      <c r="G2126" t="s">
        <v>344</v>
      </c>
      <c r="H2126">
        <v>24283</v>
      </c>
      <c r="I2126" t="s">
        <v>7008</v>
      </c>
      <c r="J2126" t="s">
        <v>7009</v>
      </c>
      <c r="K2126" t="s">
        <v>7008</v>
      </c>
      <c r="L2126">
        <v>20011026</v>
      </c>
      <c r="M2126" t="s">
        <v>7078</v>
      </c>
      <c r="N2126">
        <v>235030</v>
      </c>
      <c r="P2126">
        <v>3</v>
      </c>
      <c r="Q2126" t="s">
        <v>348</v>
      </c>
      <c r="S2126" t="s">
        <v>541</v>
      </c>
      <c r="X2126" t="s">
        <v>350</v>
      </c>
      <c r="Z2126" t="s">
        <v>351</v>
      </c>
    </row>
    <row r="2127" spans="1:26">
      <c r="A2127" t="s">
        <v>7081</v>
      </c>
      <c r="B2127">
        <v>94543328</v>
      </c>
      <c r="C2127" t="s">
        <v>7079</v>
      </c>
      <c r="D2127" t="s">
        <v>7080</v>
      </c>
      <c r="E2127" t="s">
        <v>343</v>
      </c>
      <c r="F2127">
        <v>23</v>
      </c>
      <c r="G2127" t="s">
        <v>344</v>
      </c>
      <c r="H2127">
        <v>24283</v>
      </c>
      <c r="I2127" t="s">
        <v>7008</v>
      </c>
      <c r="J2127" t="s">
        <v>7009</v>
      </c>
      <c r="K2127" t="s">
        <v>7008</v>
      </c>
      <c r="L2127">
        <v>20030108</v>
      </c>
      <c r="M2127" t="s">
        <v>7081</v>
      </c>
      <c r="N2127">
        <v>235030</v>
      </c>
      <c r="P2127">
        <v>2</v>
      </c>
      <c r="Q2127" t="s">
        <v>348</v>
      </c>
      <c r="S2127" t="s">
        <v>541</v>
      </c>
      <c r="X2127" t="s">
        <v>350</v>
      </c>
      <c r="Z2127" t="s">
        <v>351</v>
      </c>
    </row>
    <row r="2128" spans="1:26">
      <c r="A2128" t="s">
        <v>7084</v>
      </c>
      <c r="B2128">
        <v>82100516</v>
      </c>
      <c r="C2128" t="s">
        <v>7082</v>
      </c>
      <c r="D2128" t="s">
        <v>7083</v>
      </c>
      <c r="E2128" t="s">
        <v>360</v>
      </c>
      <c r="F2128">
        <v>23</v>
      </c>
      <c r="G2128" t="s">
        <v>344</v>
      </c>
      <c r="H2128">
        <v>24283</v>
      </c>
      <c r="I2128" t="s">
        <v>7008</v>
      </c>
      <c r="J2128" t="s">
        <v>7009</v>
      </c>
      <c r="K2128" t="s">
        <v>7008</v>
      </c>
      <c r="L2128">
        <v>20010811</v>
      </c>
      <c r="M2128" t="s">
        <v>7084</v>
      </c>
      <c r="N2128">
        <v>235030</v>
      </c>
      <c r="P2128">
        <v>3</v>
      </c>
      <c r="Q2128" t="s">
        <v>348</v>
      </c>
      <c r="S2128" t="s">
        <v>541</v>
      </c>
      <c r="X2128" t="s">
        <v>350</v>
      </c>
      <c r="Z2128" t="s">
        <v>351</v>
      </c>
    </row>
    <row r="2129" spans="1:26">
      <c r="A2129" t="s">
        <v>7087</v>
      </c>
      <c r="B2129">
        <v>88712733</v>
      </c>
      <c r="C2129" t="s">
        <v>7085</v>
      </c>
      <c r="D2129" t="s">
        <v>7086</v>
      </c>
      <c r="E2129" t="s">
        <v>360</v>
      </c>
      <c r="F2129">
        <v>23</v>
      </c>
      <c r="G2129" t="s">
        <v>344</v>
      </c>
      <c r="H2129">
        <v>24283</v>
      </c>
      <c r="I2129" t="s">
        <v>7008</v>
      </c>
      <c r="J2129" t="s">
        <v>7009</v>
      </c>
      <c r="K2129" t="s">
        <v>7008</v>
      </c>
      <c r="L2129">
        <v>20020622</v>
      </c>
      <c r="M2129" t="s">
        <v>7087</v>
      </c>
      <c r="N2129">
        <v>235030</v>
      </c>
      <c r="P2129">
        <v>2</v>
      </c>
      <c r="Q2129" t="s">
        <v>348</v>
      </c>
      <c r="S2129" t="s">
        <v>541</v>
      </c>
      <c r="X2129" t="s">
        <v>350</v>
      </c>
      <c r="Z2129" t="s">
        <v>351</v>
      </c>
    </row>
    <row r="2130" spans="1:26">
      <c r="A2130" t="s">
        <v>7090</v>
      </c>
      <c r="B2130">
        <v>82101012</v>
      </c>
      <c r="C2130" t="s">
        <v>7088</v>
      </c>
      <c r="D2130" t="s">
        <v>7089</v>
      </c>
      <c r="E2130" t="s">
        <v>360</v>
      </c>
      <c r="F2130">
        <v>23</v>
      </c>
      <c r="G2130" t="s">
        <v>344</v>
      </c>
      <c r="H2130">
        <v>24283</v>
      </c>
      <c r="I2130" t="s">
        <v>7008</v>
      </c>
      <c r="J2130" t="s">
        <v>7009</v>
      </c>
      <c r="K2130" t="s">
        <v>7008</v>
      </c>
      <c r="L2130">
        <v>20020106</v>
      </c>
      <c r="M2130" t="s">
        <v>7090</v>
      </c>
      <c r="N2130">
        <v>235030</v>
      </c>
      <c r="P2130">
        <v>3</v>
      </c>
      <c r="Q2130" t="s">
        <v>348</v>
      </c>
      <c r="S2130" t="s">
        <v>541</v>
      </c>
      <c r="X2130" t="s">
        <v>350</v>
      </c>
      <c r="Z2130" t="s">
        <v>351</v>
      </c>
    </row>
    <row r="2131" spans="1:26">
      <c r="A2131" t="s">
        <v>7093</v>
      </c>
      <c r="B2131">
        <v>94543025</v>
      </c>
      <c r="C2131" t="s">
        <v>7091</v>
      </c>
      <c r="D2131" t="s">
        <v>7092</v>
      </c>
      <c r="E2131" t="s">
        <v>360</v>
      </c>
      <c r="F2131">
        <v>23</v>
      </c>
      <c r="G2131" t="s">
        <v>344</v>
      </c>
      <c r="H2131">
        <v>24283</v>
      </c>
      <c r="I2131" t="s">
        <v>7008</v>
      </c>
      <c r="J2131" t="s">
        <v>7009</v>
      </c>
      <c r="K2131" t="s">
        <v>7008</v>
      </c>
      <c r="L2131">
        <v>20021119</v>
      </c>
      <c r="M2131" t="s">
        <v>7093</v>
      </c>
      <c r="N2131">
        <v>235030</v>
      </c>
      <c r="P2131">
        <v>2</v>
      </c>
      <c r="Q2131" t="s">
        <v>348</v>
      </c>
      <c r="S2131" t="s">
        <v>541</v>
      </c>
      <c r="X2131" t="s">
        <v>350</v>
      </c>
      <c r="Z2131" t="s">
        <v>351</v>
      </c>
    </row>
    <row r="2132" spans="1:26">
      <c r="A2132" t="s">
        <v>7096</v>
      </c>
      <c r="B2132">
        <v>82098128</v>
      </c>
      <c r="C2132" t="s">
        <v>7094</v>
      </c>
      <c r="D2132" t="s">
        <v>7095</v>
      </c>
      <c r="E2132" t="s">
        <v>343</v>
      </c>
      <c r="F2132">
        <v>23</v>
      </c>
      <c r="G2132" t="s">
        <v>344</v>
      </c>
      <c r="H2132">
        <v>24283</v>
      </c>
      <c r="I2132" t="s">
        <v>7008</v>
      </c>
      <c r="J2132" t="s">
        <v>7009</v>
      </c>
      <c r="K2132" t="s">
        <v>7008</v>
      </c>
      <c r="L2132">
        <v>20010612</v>
      </c>
      <c r="M2132" t="s">
        <v>7096</v>
      </c>
      <c r="N2132">
        <v>235030</v>
      </c>
      <c r="P2132">
        <v>3</v>
      </c>
      <c r="Q2132" t="s">
        <v>348</v>
      </c>
      <c r="S2132" t="s">
        <v>541</v>
      </c>
      <c r="X2132" t="s">
        <v>350</v>
      </c>
      <c r="Z2132" t="s">
        <v>351</v>
      </c>
    </row>
    <row r="2133" spans="1:26">
      <c r="A2133" t="s">
        <v>7099</v>
      </c>
      <c r="B2133">
        <v>94543429</v>
      </c>
      <c r="C2133" t="s">
        <v>7097</v>
      </c>
      <c r="D2133" t="s">
        <v>7098</v>
      </c>
      <c r="E2133" t="s">
        <v>343</v>
      </c>
      <c r="F2133">
        <v>23</v>
      </c>
      <c r="G2133" t="s">
        <v>344</v>
      </c>
      <c r="H2133">
        <v>24283</v>
      </c>
      <c r="I2133" t="s">
        <v>7008</v>
      </c>
      <c r="J2133" t="s">
        <v>7009</v>
      </c>
      <c r="K2133" t="s">
        <v>7008</v>
      </c>
      <c r="L2133">
        <v>20021116</v>
      </c>
      <c r="M2133" t="s">
        <v>7099</v>
      </c>
      <c r="N2133">
        <v>235030</v>
      </c>
      <c r="P2133">
        <v>2</v>
      </c>
      <c r="Q2133" t="s">
        <v>348</v>
      </c>
      <c r="S2133" t="s">
        <v>541</v>
      </c>
      <c r="X2133" t="s">
        <v>350</v>
      </c>
      <c r="Z2133" t="s">
        <v>351</v>
      </c>
    </row>
    <row r="2134" spans="1:26">
      <c r="A2134" t="s">
        <v>7102</v>
      </c>
      <c r="B2134">
        <v>82098532</v>
      </c>
      <c r="C2134" t="s">
        <v>7100</v>
      </c>
      <c r="D2134" t="s">
        <v>7101</v>
      </c>
      <c r="E2134" t="s">
        <v>343</v>
      </c>
      <c r="F2134">
        <v>23</v>
      </c>
      <c r="G2134" t="s">
        <v>344</v>
      </c>
      <c r="H2134">
        <v>24283</v>
      </c>
      <c r="I2134" t="s">
        <v>7008</v>
      </c>
      <c r="J2134" t="s">
        <v>7009</v>
      </c>
      <c r="K2134" t="s">
        <v>7008</v>
      </c>
      <c r="L2134">
        <v>20010810</v>
      </c>
      <c r="M2134" t="s">
        <v>7102</v>
      </c>
      <c r="N2134">
        <v>235030</v>
      </c>
      <c r="P2134">
        <v>3</v>
      </c>
      <c r="Q2134" t="s">
        <v>348</v>
      </c>
      <c r="S2134" t="s">
        <v>541</v>
      </c>
      <c r="X2134" t="s">
        <v>350</v>
      </c>
      <c r="Z2134" t="s">
        <v>351</v>
      </c>
    </row>
    <row r="2135" spans="1:26">
      <c r="A2135" t="s">
        <v>7105</v>
      </c>
      <c r="B2135">
        <v>88711530</v>
      </c>
      <c r="C2135" t="s">
        <v>7103</v>
      </c>
      <c r="D2135" t="s">
        <v>7104</v>
      </c>
      <c r="E2135" t="s">
        <v>343</v>
      </c>
      <c r="F2135">
        <v>23</v>
      </c>
      <c r="G2135" t="s">
        <v>344</v>
      </c>
      <c r="H2135">
        <v>24283</v>
      </c>
      <c r="I2135" t="s">
        <v>7008</v>
      </c>
      <c r="J2135" t="s">
        <v>7009</v>
      </c>
      <c r="K2135" t="s">
        <v>7008</v>
      </c>
      <c r="L2135">
        <v>20020502</v>
      </c>
      <c r="M2135" t="s">
        <v>7105</v>
      </c>
      <c r="N2135">
        <v>235030</v>
      </c>
      <c r="P2135">
        <v>2</v>
      </c>
      <c r="Q2135" t="s">
        <v>348</v>
      </c>
      <c r="S2135" t="s">
        <v>541</v>
      </c>
      <c r="X2135" t="s">
        <v>350</v>
      </c>
      <c r="Z2135" t="s">
        <v>351</v>
      </c>
    </row>
    <row r="2136" spans="1:26">
      <c r="A2136" t="s">
        <v>7108</v>
      </c>
      <c r="B2136">
        <v>82101214</v>
      </c>
      <c r="C2136" t="s">
        <v>7106</v>
      </c>
      <c r="D2136" t="s">
        <v>7107</v>
      </c>
      <c r="E2136" t="s">
        <v>360</v>
      </c>
      <c r="F2136">
        <v>23</v>
      </c>
      <c r="G2136" t="s">
        <v>344</v>
      </c>
      <c r="H2136">
        <v>24283</v>
      </c>
      <c r="I2136" t="s">
        <v>7008</v>
      </c>
      <c r="J2136" t="s">
        <v>7009</v>
      </c>
      <c r="K2136" t="s">
        <v>7008</v>
      </c>
      <c r="L2136">
        <v>20020313</v>
      </c>
      <c r="M2136" t="s">
        <v>7108</v>
      </c>
      <c r="N2136">
        <v>235030</v>
      </c>
      <c r="P2136">
        <v>3</v>
      </c>
      <c r="Q2136" t="s">
        <v>348</v>
      </c>
      <c r="S2136" t="s">
        <v>541</v>
      </c>
      <c r="X2136" t="s">
        <v>350</v>
      </c>
      <c r="Z2136" t="s">
        <v>351</v>
      </c>
    </row>
    <row r="2137" spans="1:26">
      <c r="A2137" t="s">
        <v>7111</v>
      </c>
      <c r="B2137">
        <v>88711833</v>
      </c>
      <c r="C2137" t="s">
        <v>7109</v>
      </c>
      <c r="D2137" t="s">
        <v>7110</v>
      </c>
      <c r="E2137" t="s">
        <v>343</v>
      </c>
      <c r="F2137">
        <v>23</v>
      </c>
      <c r="G2137" t="s">
        <v>344</v>
      </c>
      <c r="H2137">
        <v>24283</v>
      </c>
      <c r="I2137" t="s">
        <v>7008</v>
      </c>
      <c r="J2137" t="s">
        <v>7009</v>
      </c>
      <c r="K2137" t="s">
        <v>7008</v>
      </c>
      <c r="L2137">
        <v>20020418</v>
      </c>
      <c r="M2137" t="s">
        <v>7111</v>
      </c>
      <c r="N2137">
        <v>235030</v>
      </c>
      <c r="P2137">
        <v>2</v>
      </c>
      <c r="Q2137" t="s">
        <v>348</v>
      </c>
      <c r="S2137" t="s">
        <v>541</v>
      </c>
      <c r="X2137" t="s">
        <v>350</v>
      </c>
      <c r="Z2137" t="s">
        <v>351</v>
      </c>
    </row>
    <row r="2138" spans="1:26">
      <c r="A2138" t="s">
        <v>7114</v>
      </c>
      <c r="B2138">
        <v>94542731</v>
      </c>
      <c r="C2138" t="s">
        <v>7112</v>
      </c>
      <c r="D2138" t="s">
        <v>7113</v>
      </c>
      <c r="E2138" t="s">
        <v>360</v>
      </c>
      <c r="F2138">
        <v>23</v>
      </c>
      <c r="G2138" t="s">
        <v>344</v>
      </c>
      <c r="H2138">
        <v>24283</v>
      </c>
      <c r="I2138" t="s">
        <v>7008</v>
      </c>
      <c r="J2138" t="s">
        <v>7009</v>
      </c>
      <c r="K2138" t="s">
        <v>7008</v>
      </c>
      <c r="L2138">
        <v>20020724</v>
      </c>
      <c r="M2138" t="s">
        <v>7114</v>
      </c>
      <c r="N2138">
        <v>235030</v>
      </c>
      <c r="P2138">
        <v>2</v>
      </c>
      <c r="Q2138" t="s">
        <v>348</v>
      </c>
      <c r="S2138" t="s">
        <v>541</v>
      </c>
      <c r="X2138" t="s">
        <v>350</v>
      </c>
      <c r="Z2138" t="s">
        <v>351</v>
      </c>
    </row>
    <row r="2139" spans="1:26">
      <c r="A2139" t="s">
        <v>7119</v>
      </c>
      <c r="B2139">
        <v>88092532</v>
      </c>
      <c r="C2139" t="s">
        <v>7115</v>
      </c>
      <c r="D2139" t="s">
        <v>7116</v>
      </c>
      <c r="E2139" t="s">
        <v>360</v>
      </c>
      <c r="F2139">
        <v>23</v>
      </c>
      <c r="G2139" t="s">
        <v>344</v>
      </c>
      <c r="H2139">
        <v>24281</v>
      </c>
      <c r="I2139" t="s">
        <v>7117</v>
      </c>
      <c r="J2139" t="s">
        <v>7118</v>
      </c>
      <c r="K2139" t="s">
        <v>7117</v>
      </c>
      <c r="L2139">
        <v>20020526</v>
      </c>
      <c r="M2139" t="s">
        <v>7119</v>
      </c>
      <c r="N2139">
        <v>235014</v>
      </c>
      <c r="P2139">
        <v>2</v>
      </c>
      <c r="Q2139" t="s">
        <v>348</v>
      </c>
      <c r="S2139" t="s">
        <v>541</v>
      </c>
      <c r="X2139" t="s">
        <v>350</v>
      </c>
      <c r="Z2139" t="s">
        <v>351</v>
      </c>
    </row>
    <row r="2140" spans="1:26">
      <c r="A2140" t="s">
        <v>7122</v>
      </c>
      <c r="B2140">
        <v>81470323</v>
      </c>
      <c r="C2140" t="s">
        <v>7120</v>
      </c>
      <c r="D2140" t="s">
        <v>7121</v>
      </c>
      <c r="E2140" t="s">
        <v>360</v>
      </c>
      <c r="F2140">
        <v>23</v>
      </c>
      <c r="G2140" t="s">
        <v>344</v>
      </c>
      <c r="H2140">
        <v>24281</v>
      </c>
      <c r="I2140" t="s">
        <v>7117</v>
      </c>
      <c r="J2140" t="s">
        <v>7118</v>
      </c>
      <c r="K2140" t="s">
        <v>7117</v>
      </c>
      <c r="L2140">
        <v>20020102</v>
      </c>
      <c r="M2140" t="s">
        <v>7122</v>
      </c>
      <c r="N2140">
        <v>235014</v>
      </c>
      <c r="P2140">
        <v>3</v>
      </c>
      <c r="Q2140" t="s">
        <v>348</v>
      </c>
      <c r="S2140" t="s">
        <v>541</v>
      </c>
      <c r="X2140" t="s">
        <v>350</v>
      </c>
      <c r="Z2140" t="s">
        <v>351</v>
      </c>
    </row>
    <row r="2141" spans="1:26">
      <c r="A2141" t="s">
        <v>7125</v>
      </c>
      <c r="B2141">
        <v>81471728</v>
      </c>
      <c r="C2141" t="s">
        <v>7123</v>
      </c>
      <c r="D2141" t="s">
        <v>7124</v>
      </c>
      <c r="E2141" t="s">
        <v>360</v>
      </c>
      <c r="F2141">
        <v>23</v>
      </c>
      <c r="G2141" t="s">
        <v>344</v>
      </c>
      <c r="H2141">
        <v>24281</v>
      </c>
      <c r="I2141" t="s">
        <v>7117</v>
      </c>
      <c r="J2141" t="s">
        <v>7118</v>
      </c>
      <c r="K2141" t="s">
        <v>7117</v>
      </c>
      <c r="L2141">
        <v>20011230</v>
      </c>
      <c r="M2141" t="s">
        <v>7125</v>
      </c>
      <c r="N2141">
        <v>235014</v>
      </c>
      <c r="P2141">
        <v>3</v>
      </c>
      <c r="Q2141" t="s">
        <v>348</v>
      </c>
      <c r="S2141" t="s">
        <v>541</v>
      </c>
      <c r="X2141" t="s">
        <v>350</v>
      </c>
      <c r="Z2141" t="s">
        <v>351</v>
      </c>
    </row>
    <row r="2142" spans="1:26">
      <c r="A2142" t="s">
        <v>7128</v>
      </c>
      <c r="B2142">
        <v>93435226</v>
      </c>
      <c r="C2142" t="s">
        <v>7126</v>
      </c>
      <c r="D2142" t="s">
        <v>7127</v>
      </c>
      <c r="E2142" t="s">
        <v>343</v>
      </c>
      <c r="F2142">
        <v>23</v>
      </c>
      <c r="G2142" t="s">
        <v>344</v>
      </c>
      <c r="H2142">
        <v>24281</v>
      </c>
      <c r="I2142" t="s">
        <v>7117</v>
      </c>
      <c r="J2142" t="s">
        <v>7118</v>
      </c>
      <c r="K2142" t="s">
        <v>7117</v>
      </c>
      <c r="L2142">
        <v>20030127</v>
      </c>
      <c r="M2142" t="s">
        <v>7128</v>
      </c>
      <c r="N2142">
        <v>235014</v>
      </c>
      <c r="P2142">
        <v>2</v>
      </c>
      <c r="Q2142" t="s">
        <v>348</v>
      </c>
      <c r="S2142" t="s">
        <v>541</v>
      </c>
      <c r="X2142" t="s">
        <v>350</v>
      </c>
      <c r="Z2142" t="s">
        <v>351</v>
      </c>
    </row>
    <row r="2143" spans="1:26">
      <c r="A2143" t="s">
        <v>7131</v>
      </c>
      <c r="B2143">
        <v>93435933</v>
      </c>
      <c r="C2143" t="s">
        <v>7129</v>
      </c>
      <c r="D2143" t="s">
        <v>7130</v>
      </c>
      <c r="E2143" t="s">
        <v>343</v>
      </c>
      <c r="F2143">
        <v>23</v>
      </c>
      <c r="G2143" t="s">
        <v>344</v>
      </c>
      <c r="H2143">
        <v>24281</v>
      </c>
      <c r="I2143" t="s">
        <v>7117</v>
      </c>
      <c r="J2143" t="s">
        <v>7118</v>
      </c>
      <c r="K2143" t="s">
        <v>7117</v>
      </c>
      <c r="L2143">
        <v>20020609</v>
      </c>
      <c r="M2143" t="s">
        <v>7131</v>
      </c>
      <c r="N2143">
        <v>235014</v>
      </c>
      <c r="P2143">
        <v>2</v>
      </c>
      <c r="Q2143" t="s">
        <v>348</v>
      </c>
      <c r="S2143" t="s">
        <v>541</v>
      </c>
      <c r="X2143" t="s">
        <v>350</v>
      </c>
      <c r="Z2143" t="s">
        <v>351</v>
      </c>
    </row>
    <row r="2144" spans="1:26">
      <c r="A2144" t="s">
        <v>7134</v>
      </c>
      <c r="B2144">
        <v>93438532</v>
      </c>
      <c r="C2144" t="s">
        <v>7132</v>
      </c>
      <c r="D2144" t="s">
        <v>7133</v>
      </c>
      <c r="E2144" t="s">
        <v>360</v>
      </c>
      <c r="F2144">
        <v>23</v>
      </c>
      <c r="G2144" t="s">
        <v>344</v>
      </c>
      <c r="H2144">
        <v>24281</v>
      </c>
      <c r="I2144" t="s">
        <v>7117</v>
      </c>
      <c r="J2144" t="s">
        <v>7118</v>
      </c>
      <c r="K2144" t="s">
        <v>7117</v>
      </c>
      <c r="L2144">
        <v>20030112</v>
      </c>
      <c r="M2144" t="s">
        <v>7134</v>
      </c>
      <c r="N2144">
        <v>235014</v>
      </c>
      <c r="P2144">
        <v>2</v>
      </c>
      <c r="Q2144" t="s">
        <v>348</v>
      </c>
      <c r="S2144" t="s">
        <v>541</v>
      </c>
      <c r="X2144" t="s">
        <v>350</v>
      </c>
      <c r="Z2144" t="s">
        <v>351</v>
      </c>
    </row>
    <row r="2145" spans="1:26">
      <c r="A2145" t="s">
        <v>7137</v>
      </c>
      <c r="B2145">
        <v>81470727</v>
      </c>
      <c r="C2145" t="s">
        <v>7135</v>
      </c>
      <c r="D2145" t="s">
        <v>7136</v>
      </c>
      <c r="E2145" t="s">
        <v>360</v>
      </c>
      <c r="F2145">
        <v>23</v>
      </c>
      <c r="G2145" t="s">
        <v>344</v>
      </c>
      <c r="H2145">
        <v>24281</v>
      </c>
      <c r="I2145" t="s">
        <v>7117</v>
      </c>
      <c r="J2145" t="s">
        <v>7118</v>
      </c>
      <c r="K2145" t="s">
        <v>7117</v>
      </c>
      <c r="L2145">
        <v>20020213</v>
      </c>
      <c r="M2145" t="s">
        <v>7137</v>
      </c>
      <c r="N2145">
        <v>235014</v>
      </c>
      <c r="P2145">
        <v>3</v>
      </c>
      <c r="Q2145" t="s">
        <v>348</v>
      </c>
      <c r="S2145" t="s">
        <v>541</v>
      </c>
      <c r="X2145" t="s">
        <v>350</v>
      </c>
      <c r="Z2145" t="s">
        <v>351</v>
      </c>
    </row>
    <row r="2146" spans="1:26">
      <c r="A2146" t="s">
        <v>7139</v>
      </c>
      <c r="B2146">
        <v>88091935</v>
      </c>
      <c r="C2146" t="s">
        <v>7138</v>
      </c>
      <c r="D2146" t="s">
        <v>656</v>
      </c>
      <c r="E2146" t="s">
        <v>343</v>
      </c>
      <c r="F2146">
        <v>23</v>
      </c>
      <c r="G2146" t="s">
        <v>344</v>
      </c>
      <c r="H2146">
        <v>24281</v>
      </c>
      <c r="I2146" t="s">
        <v>7117</v>
      </c>
      <c r="J2146" t="s">
        <v>7118</v>
      </c>
      <c r="K2146" t="s">
        <v>7117</v>
      </c>
      <c r="L2146">
        <v>20020524</v>
      </c>
      <c r="M2146" t="s">
        <v>7139</v>
      </c>
      <c r="N2146">
        <v>235014</v>
      </c>
      <c r="P2146">
        <v>2</v>
      </c>
      <c r="Q2146" t="s">
        <v>348</v>
      </c>
      <c r="S2146" t="s">
        <v>541</v>
      </c>
      <c r="X2146" t="s">
        <v>350</v>
      </c>
      <c r="Z2146" t="s">
        <v>351</v>
      </c>
    </row>
    <row r="2147" spans="1:26">
      <c r="A2147" t="s">
        <v>7142</v>
      </c>
      <c r="B2147">
        <v>93434629</v>
      </c>
      <c r="C2147" t="s">
        <v>7140</v>
      </c>
      <c r="D2147" t="s">
        <v>7141</v>
      </c>
      <c r="E2147" t="s">
        <v>343</v>
      </c>
      <c r="F2147">
        <v>23</v>
      </c>
      <c r="G2147" t="s">
        <v>344</v>
      </c>
      <c r="H2147">
        <v>24281</v>
      </c>
      <c r="I2147" t="s">
        <v>7117</v>
      </c>
      <c r="J2147" t="s">
        <v>7118</v>
      </c>
      <c r="K2147" t="s">
        <v>7117</v>
      </c>
      <c r="L2147">
        <v>20021018</v>
      </c>
      <c r="M2147" t="s">
        <v>7142</v>
      </c>
      <c r="N2147">
        <v>235014</v>
      </c>
      <c r="P2147">
        <v>2</v>
      </c>
      <c r="Q2147" t="s">
        <v>348</v>
      </c>
      <c r="S2147" t="s">
        <v>541</v>
      </c>
      <c r="X2147" t="s">
        <v>350</v>
      </c>
      <c r="Z2147" t="s">
        <v>351</v>
      </c>
    </row>
    <row r="2148" spans="1:26">
      <c r="A2148" t="s">
        <v>7145</v>
      </c>
      <c r="B2148">
        <v>81468330</v>
      </c>
      <c r="C2148" t="s">
        <v>7143</v>
      </c>
      <c r="D2148" t="s">
        <v>7144</v>
      </c>
      <c r="E2148" t="s">
        <v>360</v>
      </c>
      <c r="F2148">
        <v>23</v>
      </c>
      <c r="G2148" t="s">
        <v>344</v>
      </c>
      <c r="H2148">
        <v>24281</v>
      </c>
      <c r="I2148" t="s">
        <v>7117</v>
      </c>
      <c r="J2148" t="s">
        <v>7118</v>
      </c>
      <c r="K2148" t="s">
        <v>7117</v>
      </c>
      <c r="L2148">
        <v>20010517</v>
      </c>
      <c r="M2148" t="s">
        <v>7145</v>
      </c>
      <c r="N2148">
        <v>235014</v>
      </c>
      <c r="P2148">
        <v>3</v>
      </c>
      <c r="Q2148" t="s">
        <v>348</v>
      </c>
      <c r="S2148" t="s">
        <v>541</v>
      </c>
      <c r="X2148" t="s">
        <v>350</v>
      </c>
      <c r="Z2148" t="s">
        <v>351</v>
      </c>
    </row>
    <row r="2149" spans="1:26">
      <c r="A2149" t="s">
        <v>7148</v>
      </c>
      <c r="B2149">
        <v>81472426</v>
      </c>
      <c r="C2149" t="s">
        <v>7146</v>
      </c>
      <c r="D2149" t="s">
        <v>7147</v>
      </c>
      <c r="E2149" t="s">
        <v>360</v>
      </c>
      <c r="F2149">
        <v>23</v>
      </c>
      <c r="G2149" t="s">
        <v>344</v>
      </c>
      <c r="H2149">
        <v>24281</v>
      </c>
      <c r="I2149" t="s">
        <v>7117</v>
      </c>
      <c r="J2149" t="s">
        <v>7118</v>
      </c>
      <c r="K2149" t="s">
        <v>7117</v>
      </c>
      <c r="L2149">
        <v>20011008</v>
      </c>
      <c r="M2149" t="s">
        <v>7148</v>
      </c>
      <c r="N2149">
        <v>235014</v>
      </c>
      <c r="P2149">
        <v>3</v>
      </c>
      <c r="Q2149" t="s">
        <v>348</v>
      </c>
      <c r="S2149" t="s">
        <v>541</v>
      </c>
      <c r="X2149" t="s">
        <v>350</v>
      </c>
      <c r="Z2149" t="s">
        <v>351</v>
      </c>
    </row>
    <row r="2150" spans="1:26">
      <c r="A2150" t="s">
        <v>7151</v>
      </c>
      <c r="B2150">
        <v>93436328</v>
      </c>
      <c r="C2150" t="s">
        <v>7149</v>
      </c>
      <c r="D2150" t="s">
        <v>7150</v>
      </c>
      <c r="E2150" t="s">
        <v>343</v>
      </c>
      <c r="F2150">
        <v>23</v>
      </c>
      <c r="G2150" t="s">
        <v>344</v>
      </c>
      <c r="H2150">
        <v>24281</v>
      </c>
      <c r="I2150" t="s">
        <v>7117</v>
      </c>
      <c r="J2150" t="s">
        <v>7118</v>
      </c>
      <c r="K2150" t="s">
        <v>7117</v>
      </c>
      <c r="L2150">
        <v>20021121</v>
      </c>
      <c r="M2150" t="s">
        <v>7151</v>
      </c>
      <c r="N2150">
        <v>235014</v>
      </c>
      <c r="P2150">
        <v>2</v>
      </c>
      <c r="Q2150" t="s">
        <v>348</v>
      </c>
      <c r="S2150" t="s">
        <v>541</v>
      </c>
      <c r="X2150" t="s">
        <v>350</v>
      </c>
      <c r="Z2150" t="s">
        <v>351</v>
      </c>
    </row>
    <row r="2151" spans="1:26">
      <c r="A2151" t="s">
        <v>7154</v>
      </c>
      <c r="B2151">
        <v>88091531</v>
      </c>
      <c r="C2151" t="s">
        <v>7152</v>
      </c>
      <c r="D2151" t="s">
        <v>7153</v>
      </c>
      <c r="E2151" t="s">
        <v>343</v>
      </c>
      <c r="F2151">
        <v>23</v>
      </c>
      <c r="G2151" t="s">
        <v>344</v>
      </c>
      <c r="H2151">
        <v>24281</v>
      </c>
      <c r="I2151" t="s">
        <v>7117</v>
      </c>
      <c r="J2151" t="s">
        <v>7118</v>
      </c>
      <c r="K2151" t="s">
        <v>7117</v>
      </c>
      <c r="L2151">
        <v>20020706</v>
      </c>
      <c r="M2151" t="s">
        <v>7154</v>
      </c>
      <c r="N2151">
        <v>235014</v>
      </c>
      <c r="P2151">
        <v>2</v>
      </c>
      <c r="Q2151" t="s">
        <v>348</v>
      </c>
      <c r="S2151" t="s">
        <v>541</v>
      </c>
      <c r="X2151" t="s">
        <v>350</v>
      </c>
      <c r="Z2151" t="s">
        <v>351</v>
      </c>
    </row>
    <row r="2152" spans="1:26">
      <c r="A2152" t="s">
        <v>7157</v>
      </c>
      <c r="B2152">
        <v>93438633</v>
      </c>
      <c r="C2152" t="s">
        <v>7155</v>
      </c>
      <c r="D2152" t="s">
        <v>7156</v>
      </c>
      <c r="E2152" t="s">
        <v>360</v>
      </c>
      <c r="F2152">
        <v>23</v>
      </c>
      <c r="G2152" t="s">
        <v>344</v>
      </c>
      <c r="H2152">
        <v>24281</v>
      </c>
      <c r="I2152" t="s">
        <v>7117</v>
      </c>
      <c r="J2152" t="s">
        <v>7118</v>
      </c>
      <c r="K2152" t="s">
        <v>7117</v>
      </c>
      <c r="L2152">
        <v>20030221</v>
      </c>
      <c r="M2152" t="s">
        <v>7157</v>
      </c>
      <c r="N2152">
        <v>235014</v>
      </c>
      <c r="P2152">
        <v>2</v>
      </c>
      <c r="Q2152" t="s">
        <v>348</v>
      </c>
      <c r="S2152" t="s">
        <v>541</v>
      </c>
      <c r="X2152" t="s">
        <v>350</v>
      </c>
      <c r="Z2152" t="s">
        <v>351</v>
      </c>
    </row>
    <row r="2153" spans="1:26">
      <c r="A2153" t="s">
        <v>7160</v>
      </c>
      <c r="B2153">
        <v>95746637</v>
      </c>
      <c r="C2153" t="s">
        <v>7158</v>
      </c>
      <c r="D2153" t="s">
        <v>7159</v>
      </c>
      <c r="E2153" t="s">
        <v>360</v>
      </c>
      <c r="F2153">
        <v>23</v>
      </c>
      <c r="G2153" t="s">
        <v>344</v>
      </c>
      <c r="H2153">
        <v>24281</v>
      </c>
      <c r="I2153" t="s">
        <v>7117</v>
      </c>
      <c r="J2153" t="s">
        <v>7118</v>
      </c>
      <c r="K2153" t="s">
        <v>7117</v>
      </c>
      <c r="L2153">
        <v>20020421</v>
      </c>
      <c r="M2153" t="s">
        <v>7160</v>
      </c>
      <c r="N2153">
        <v>235014</v>
      </c>
      <c r="P2153">
        <v>2</v>
      </c>
      <c r="Q2153" t="s">
        <v>348</v>
      </c>
      <c r="S2153" t="s">
        <v>541</v>
      </c>
      <c r="X2153" t="s">
        <v>350</v>
      </c>
      <c r="Z2153" t="s">
        <v>351</v>
      </c>
    </row>
    <row r="2154" spans="1:26">
      <c r="A2154" t="s">
        <v>7163</v>
      </c>
      <c r="B2154">
        <v>96700325</v>
      </c>
      <c r="C2154" t="s">
        <v>7161</v>
      </c>
      <c r="D2154" t="s">
        <v>7162</v>
      </c>
      <c r="E2154" t="s">
        <v>343</v>
      </c>
      <c r="F2154">
        <v>23</v>
      </c>
      <c r="G2154" t="s">
        <v>344</v>
      </c>
      <c r="H2154">
        <v>24281</v>
      </c>
      <c r="I2154" t="s">
        <v>7117</v>
      </c>
      <c r="J2154" t="s">
        <v>7118</v>
      </c>
      <c r="K2154" t="s">
        <v>7117</v>
      </c>
      <c r="L2154">
        <v>20021119</v>
      </c>
      <c r="M2154" t="s">
        <v>7163</v>
      </c>
      <c r="N2154">
        <v>235014</v>
      </c>
      <c r="P2154">
        <v>2</v>
      </c>
      <c r="Q2154" t="s">
        <v>348</v>
      </c>
      <c r="S2154" t="s">
        <v>541</v>
      </c>
      <c r="X2154" t="s">
        <v>350</v>
      </c>
      <c r="Z2154" t="s">
        <v>351</v>
      </c>
    </row>
    <row r="2155" spans="1:26">
      <c r="A2155" t="s">
        <v>7166</v>
      </c>
      <c r="B2155">
        <v>81467228</v>
      </c>
      <c r="C2155" t="s">
        <v>7164</v>
      </c>
      <c r="D2155" t="s">
        <v>7165</v>
      </c>
      <c r="E2155" t="s">
        <v>343</v>
      </c>
      <c r="F2155">
        <v>23</v>
      </c>
      <c r="G2155" t="s">
        <v>344</v>
      </c>
      <c r="H2155">
        <v>24281</v>
      </c>
      <c r="I2155" t="s">
        <v>7117</v>
      </c>
      <c r="J2155" t="s">
        <v>7118</v>
      </c>
      <c r="K2155" t="s">
        <v>7117</v>
      </c>
      <c r="L2155">
        <v>20010518</v>
      </c>
      <c r="M2155" t="s">
        <v>7166</v>
      </c>
      <c r="N2155">
        <v>235014</v>
      </c>
      <c r="P2155">
        <v>3</v>
      </c>
      <c r="Q2155" t="s">
        <v>348</v>
      </c>
      <c r="S2155" t="s">
        <v>541</v>
      </c>
      <c r="X2155" t="s">
        <v>350</v>
      </c>
      <c r="Z2155" t="s">
        <v>351</v>
      </c>
    </row>
    <row r="2156" spans="1:26">
      <c r="A2156" t="s">
        <v>7169</v>
      </c>
      <c r="B2156">
        <v>81471930</v>
      </c>
      <c r="C2156" t="s">
        <v>7167</v>
      </c>
      <c r="D2156" t="s">
        <v>7168</v>
      </c>
      <c r="E2156" t="s">
        <v>360</v>
      </c>
      <c r="F2156">
        <v>23</v>
      </c>
      <c r="G2156" t="s">
        <v>344</v>
      </c>
      <c r="H2156">
        <v>24281</v>
      </c>
      <c r="I2156" t="s">
        <v>7117</v>
      </c>
      <c r="J2156" t="s">
        <v>7118</v>
      </c>
      <c r="K2156" t="s">
        <v>7117</v>
      </c>
      <c r="L2156">
        <v>20011002</v>
      </c>
      <c r="M2156" t="s">
        <v>7169</v>
      </c>
      <c r="N2156">
        <v>235014</v>
      </c>
      <c r="P2156">
        <v>3</v>
      </c>
      <c r="Q2156" t="s">
        <v>348</v>
      </c>
      <c r="S2156" t="s">
        <v>541</v>
      </c>
      <c r="X2156" t="s">
        <v>350</v>
      </c>
      <c r="Z2156" t="s">
        <v>351</v>
      </c>
    </row>
    <row r="2157" spans="1:26">
      <c r="A2157" t="s">
        <v>7172</v>
      </c>
      <c r="B2157">
        <v>93436732</v>
      </c>
      <c r="C2157" t="s">
        <v>7170</v>
      </c>
      <c r="D2157" t="s">
        <v>7171</v>
      </c>
      <c r="E2157" t="s">
        <v>360</v>
      </c>
      <c r="F2157">
        <v>23</v>
      </c>
      <c r="G2157" t="s">
        <v>344</v>
      </c>
      <c r="H2157">
        <v>24281</v>
      </c>
      <c r="I2157" t="s">
        <v>7117</v>
      </c>
      <c r="J2157" t="s">
        <v>7118</v>
      </c>
      <c r="K2157" t="s">
        <v>7117</v>
      </c>
      <c r="L2157">
        <v>20030303</v>
      </c>
      <c r="M2157" t="s">
        <v>7172</v>
      </c>
      <c r="N2157">
        <v>235014</v>
      </c>
      <c r="P2157">
        <v>2</v>
      </c>
      <c r="Q2157" t="s">
        <v>348</v>
      </c>
      <c r="S2157" t="s">
        <v>541</v>
      </c>
      <c r="X2157" t="s">
        <v>350</v>
      </c>
      <c r="Z2157" t="s">
        <v>351</v>
      </c>
    </row>
    <row r="2158" spans="1:26">
      <c r="A2158" t="s">
        <v>7175</v>
      </c>
      <c r="B2158">
        <v>81471021</v>
      </c>
      <c r="C2158" t="s">
        <v>7173</v>
      </c>
      <c r="D2158" t="s">
        <v>7174</v>
      </c>
      <c r="E2158" t="s">
        <v>360</v>
      </c>
      <c r="F2158">
        <v>23</v>
      </c>
      <c r="G2158" t="s">
        <v>344</v>
      </c>
      <c r="H2158">
        <v>24281</v>
      </c>
      <c r="I2158" t="s">
        <v>7117</v>
      </c>
      <c r="J2158" t="s">
        <v>7118</v>
      </c>
      <c r="K2158" t="s">
        <v>7117</v>
      </c>
      <c r="L2158">
        <v>20010816</v>
      </c>
      <c r="M2158" t="s">
        <v>7175</v>
      </c>
      <c r="N2158">
        <v>235014</v>
      </c>
      <c r="P2158">
        <v>3</v>
      </c>
      <c r="Q2158" t="s">
        <v>348</v>
      </c>
      <c r="S2158" t="s">
        <v>541</v>
      </c>
      <c r="X2158" t="s">
        <v>350</v>
      </c>
      <c r="Z2158" t="s">
        <v>351</v>
      </c>
    </row>
    <row r="2159" spans="1:26">
      <c r="A2159" t="s">
        <v>7178</v>
      </c>
      <c r="B2159">
        <v>93437935</v>
      </c>
      <c r="C2159" t="s">
        <v>7176</v>
      </c>
      <c r="D2159" t="s">
        <v>7177</v>
      </c>
      <c r="E2159" t="s">
        <v>360</v>
      </c>
      <c r="F2159">
        <v>23</v>
      </c>
      <c r="G2159" t="s">
        <v>344</v>
      </c>
      <c r="H2159">
        <v>24281</v>
      </c>
      <c r="I2159" t="s">
        <v>7117</v>
      </c>
      <c r="J2159" t="s">
        <v>7118</v>
      </c>
      <c r="K2159" t="s">
        <v>7117</v>
      </c>
      <c r="L2159">
        <v>20030207</v>
      </c>
      <c r="M2159" t="s">
        <v>7178</v>
      </c>
      <c r="N2159">
        <v>235014</v>
      </c>
      <c r="P2159">
        <v>2</v>
      </c>
      <c r="Q2159" t="s">
        <v>348</v>
      </c>
      <c r="S2159" t="s">
        <v>541</v>
      </c>
      <c r="X2159" t="s">
        <v>350</v>
      </c>
      <c r="Z2159" t="s">
        <v>351</v>
      </c>
    </row>
    <row r="2160" spans="1:26">
      <c r="A2160" t="s">
        <v>7181</v>
      </c>
      <c r="B2160">
        <v>81468936</v>
      </c>
      <c r="C2160" t="s">
        <v>7179</v>
      </c>
      <c r="D2160" t="s">
        <v>7180</v>
      </c>
      <c r="E2160" t="s">
        <v>360</v>
      </c>
      <c r="F2160">
        <v>23</v>
      </c>
      <c r="G2160" t="s">
        <v>344</v>
      </c>
      <c r="H2160">
        <v>24281</v>
      </c>
      <c r="I2160" t="s">
        <v>7117</v>
      </c>
      <c r="J2160" t="s">
        <v>7118</v>
      </c>
      <c r="K2160" t="s">
        <v>7117</v>
      </c>
      <c r="L2160">
        <v>20011216</v>
      </c>
      <c r="M2160" t="s">
        <v>7181</v>
      </c>
      <c r="N2160">
        <v>235014</v>
      </c>
      <c r="P2160">
        <v>3</v>
      </c>
      <c r="Q2160" t="s">
        <v>348</v>
      </c>
      <c r="S2160" t="s">
        <v>541</v>
      </c>
      <c r="X2160" t="s">
        <v>350</v>
      </c>
      <c r="Z2160" t="s">
        <v>351</v>
      </c>
    </row>
    <row r="2161" spans="1:26">
      <c r="A2161" t="s">
        <v>7184</v>
      </c>
      <c r="B2161">
        <v>85000316</v>
      </c>
      <c r="C2161" t="s">
        <v>7182</v>
      </c>
      <c r="D2161" t="s">
        <v>7183</v>
      </c>
      <c r="E2161" t="s">
        <v>343</v>
      </c>
      <c r="F2161">
        <v>23</v>
      </c>
      <c r="G2161" t="s">
        <v>344</v>
      </c>
      <c r="H2161">
        <v>24281</v>
      </c>
      <c r="I2161" t="s">
        <v>7117</v>
      </c>
      <c r="J2161" t="s">
        <v>7118</v>
      </c>
      <c r="K2161" t="s">
        <v>7117</v>
      </c>
      <c r="L2161">
        <v>20010502</v>
      </c>
      <c r="M2161" t="s">
        <v>7184</v>
      </c>
      <c r="N2161">
        <v>235014</v>
      </c>
      <c r="P2161">
        <v>3</v>
      </c>
      <c r="Q2161" t="s">
        <v>348</v>
      </c>
      <c r="S2161" t="s">
        <v>541</v>
      </c>
      <c r="X2161" t="s">
        <v>350</v>
      </c>
      <c r="Z2161" t="s">
        <v>351</v>
      </c>
    </row>
    <row r="2162" spans="1:26">
      <c r="A2162" t="s">
        <v>7187</v>
      </c>
      <c r="B2162">
        <v>93437127</v>
      </c>
      <c r="C2162" t="s">
        <v>7185</v>
      </c>
      <c r="D2162" t="s">
        <v>7186</v>
      </c>
      <c r="E2162" t="s">
        <v>360</v>
      </c>
      <c r="F2162">
        <v>23</v>
      </c>
      <c r="G2162" t="s">
        <v>344</v>
      </c>
      <c r="H2162">
        <v>24281</v>
      </c>
      <c r="I2162" t="s">
        <v>7117</v>
      </c>
      <c r="J2162" t="s">
        <v>7118</v>
      </c>
      <c r="K2162" t="s">
        <v>7117</v>
      </c>
      <c r="L2162">
        <v>20021012</v>
      </c>
      <c r="M2162" t="s">
        <v>7187</v>
      </c>
      <c r="N2162">
        <v>235014</v>
      </c>
      <c r="P2162">
        <v>2</v>
      </c>
      <c r="Q2162" t="s">
        <v>348</v>
      </c>
      <c r="S2162" t="s">
        <v>541</v>
      </c>
      <c r="X2162" t="s">
        <v>350</v>
      </c>
      <c r="Z2162" t="s">
        <v>351</v>
      </c>
    </row>
    <row r="2163" spans="1:26">
      <c r="A2163" t="s">
        <v>7190</v>
      </c>
      <c r="B2163">
        <v>81473427</v>
      </c>
      <c r="C2163" t="s">
        <v>7188</v>
      </c>
      <c r="D2163" t="s">
        <v>7189</v>
      </c>
      <c r="E2163" t="s">
        <v>360</v>
      </c>
      <c r="F2163">
        <v>23</v>
      </c>
      <c r="G2163" t="s">
        <v>344</v>
      </c>
      <c r="H2163">
        <v>24281</v>
      </c>
      <c r="I2163" t="s">
        <v>7117</v>
      </c>
      <c r="J2163" t="s">
        <v>7118</v>
      </c>
      <c r="K2163" t="s">
        <v>7117</v>
      </c>
      <c r="L2163">
        <v>20010421</v>
      </c>
      <c r="M2163" t="s">
        <v>7190</v>
      </c>
      <c r="N2163">
        <v>235014</v>
      </c>
      <c r="P2163">
        <v>3</v>
      </c>
      <c r="Q2163" t="s">
        <v>348</v>
      </c>
      <c r="S2163" t="s">
        <v>541</v>
      </c>
      <c r="X2163" t="s">
        <v>350</v>
      </c>
      <c r="Z2163" t="s">
        <v>351</v>
      </c>
    </row>
    <row r="2164" spans="1:26">
      <c r="A2164" t="s">
        <v>7193</v>
      </c>
      <c r="B2164">
        <v>93440525</v>
      </c>
      <c r="C2164" t="s">
        <v>7191</v>
      </c>
      <c r="D2164" t="s">
        <v>7192</v>
      </c>
      <c r="E2164" t="s">
        <v>360</v>
      </c>
      <c r="F2164">
        <v>23</v>
      </c>
      <c r="G2164" t="s">
        <v>344</v>
      </c>
      <c r="H2164">
        <v>24281</v>
      </c>
      <c r="I2164" t="s">
        <v>7117</v>
      </c>
      <c r="J2164" t="s">
        <v>7118</v>
      </c>
      <c r="K2164" t="s">
        <v>7117</v>
      </c>
      <c r="L2164">
        <v>20020627</v>
      </c>
      <c r="M2164" t="s">
        <v>7193</v>
      </c>
      <c r="N2164">
        <v>235014</v>
      </c>
      <c r="P2164">
        <v>2</v>
      </c>
      <c r="Q2164" t="s">
        <v>348</v>
      </c>
      <c r="S2164" t="s">
        <v>541</v>
      </c>
      <c r="X2164" t="s">
        <v>350</v>
      </c>
      <c r="Z2164" t="s">
        <v>351</v>
      </c>
    </row>
    <row r="2165" spans="1:26">
      <c r="A2165" t="s">
        <v>7196</v>
      </c>
      <c r="B2165">
        <v>81472123</v>
      </c>
      <c r="C2165" t="s">
        <v>7194</v>
      </c>
      <c r="D2165" t="s">
        <v>7195</v>
      </c>
      <c r="E2165" t="s">
        <v>360</v>
      </c>
      <c r="F2165">
        <v>23</v>
      </c>
      <c r="G2165" t="s">
        <v>344</v>
      </c>
      <c r="H2165">
        <v>24281</v>
      </c>
      <c r="I2165" t="s">
        <v>7117</v>
      </c>
      <c r="J2165" t="s">
        <v>7118</v>
      </c>
      <c r="K2165" t="s">
        <v>7117</v>
      </c>
      <c r="L2165">
        <v>20020120</v>
      </c>
      <c r="M2165" t="s">
        <v>7196</v>
      </c>
      <c r="N2165">
        <v>235014</v>
      </c>
      <c r="P2165">
        <v>3</v>
      </c>
      <c r="Q2165" t="s">
        <v>348</v>
      </c>
      <c r="S2165" t="s">
        <v>541</v>
      </c>
      <c r="X2165" t="s">
        <v>350</v>
      </c>
      <c r="Z2165" t="s">
        <v>351</v>
      </c>
    </row>
    <row r="2166" spans="1:26">
      <c r="A2166" t="s">
        <v>7199</v>
      </c>
      <c r="B2166">
        <v>81473730</v>
      </c>
      <c r="C2166" t="s">
        <v>7197</v>
      </c>
      <c r="D2166" t="s">
        <v>7198</v>
      </c>
      <c r="E2166" t="s">
        <v>360</v>
      </c>
      <c r="F2166">
        <v>23</v>
      </c>
      <c r="G2166" t="s">
        <v>344</v>
      </c>
      <c r="H2166">
        <v>24281</v>
      </c>
      <c r="I2166" t="s">
        <v>7117</v>
      </c>
      <c r="J2166" t="s">
        <v>7118</v>
      </c>
      <c r="K2166" t="s">
        <v>7117</v>
      </c>
      <c r="L2166">
        <v>20010617</v>
      </c>
      <c r="M2166" t="s">
        <v>7199</v>
      </c>
      <c r="N2166">
        <v>235014</v>
      </c>
      <c r="P2166">
        <v>3</v>
      </c>
      <c r="Q2166" t="s">
        <v>348</v>
      </c>
      <c r="S2166" t="s">
        <v>541</v>
      </c>
      <c r="X2166" t="s">
        <v>350</v>
      </c>
      <c r="Z2166" t="s">
        <v>351</v>
      </c>
    </row>
    <row r="2167" spans="1:26">
      <c r="A2167" t="s">
        <v>7202</v>
      </c>
      <c r="B2167">
        <v>88092229</v>
      </c>
      <c r="C2167" t="s">
        <v>7200</v>
      </c>
      <c r="D2167" t="s">
        <v>7201</v>
      </c>
      <c r="E2167" t="s">
        <v>360</v>
      </c>
      <c r="F2167">
        <v>23</v>
      </c>
      <c r="G2167" t="s">
        <v>344</v>
      </c>
      <c r="H2167">
        <v>24281</v>
      </c>
      <c r="I2167" t="s">
        <v>7117</v>
      </c>
      <c r="J2167" t="s">
        <v>7118</v>
      </c>
      <c r="K2167" t="s">
        <v>7117</v>
      </c>
      <c r="L2167">
        <v>20021224</v>
      </c>
      <c r="M2167" t="s">
        <v>7202</v>
      </c>
      <c r="N2167">
        <v>235014</v>
      </c>
      <c r="P2167">
        <v>2</v>
      </c>
      <c r="Q2167" t="s">
        <v>348</v>
      </c>
      <c r="S2167" t="s">
        <v>541</v>
      </c>
      <c r="X2167" t="s">
        <v>350</v>
      </c>
      <c r="Z2167" t="s">
        <v>351</v>
      </c>
    </row>
    <row r="2168" spans="1:26">
      <c r="A2168" t="s">
        <v>7205</v>
      </c>
      <c r="B2168">
        <v>85000417</v>
      </c>
      <c r="C2168" t="s">
        <v>7203</v>
      </c>
      <c r="D2168" t="s">
        <v>7204</v>
      </c>
      <c r="E2168" t="s">
        <v>343</v>
      </c>
      <c r="F2168">
        <v>23</v>
      </c>
      <c r="G2168" t="s">
        <v>344</v>
      </c>
      <c r="H2168">
        <v>24281</v>
      </c>
      <c r="I2168" t="s">
        <v>7117</v>
      </c>
      <c r="J2168" t="s">
        <v>7118</v>
      </c>
      <c r="K2168" t="s">
        <v>7117</v>
      </c>
      <c r="L2168">
        <v>20010805</v>
      </c>
      <c r="M2168" t="s">
        <v>7205</v>
      </c>
      <c r="N2168">
        <v>235014</v>
      </c>
      <c r="P2168">
        <v>3</v>
      </c>
      <c r="Q2168" t="s">
        <v>348</v>
      </c>
      <c r="S2168" t="s">
        <v>541</v>
      </c>
      <c r="X2168" t="s">
        <v>350</v>
      </c>
      <c r="Z2168" t="s">
        <v>351</v>
      </c>
    </row>
    <row r="2169" spans="1:26">
      <c r="A2169" t="s">
        <v>7208</v>
      </c>
      <c r="B2169">
        <v>93440727</v>
      </c>
      <c r="C2169" t="s">
        <v>7206</v>
      </c>
      <c r="D2169" t="s">
        <v>7207</v>
      </c>
      <c r="E2169" t="s">
        <v>360</v>
      </c>
      <c r="F2169">
        <v>23</v>
      </c>
      <c r="G2169" t="s">
        <v>344</v>
      </c>
      <c r="H2169">
        <v>24281</v>
      </c>
      <c r="I2169" t="s">
        <v>7117</v>
      </c>
      <c r="J2169" t="s">
        <v>7118</v>
      </c>
      <c r="K2169" t="s">
        <v>7117</v>
      </c>
      <c r="L2169">
        <v>20030213</v>
      </c>
      <c r="M2169" t="s">
        <v>7208</v>
      </c>
      <c r="N2169">
        <v>235014</v>
      </c>
      <c r="P2169">
        <v>2</v>
      </c>
      <c r="Q2169" t="s">
        <v>348</v>
      </c>
      <c r="S2169" t="s">
        <v>541</v>
      </c>
      <c r="X2169" t="s">
        <v>350</v>
      </c>
      <c r="Z2169" t="s">
        <v>351</v>
      </c>
    </row>
    <row r="2170" spans="1:26">
      <c r="A2170" t="s">
        <v>7211</v>
      </c>
      <c r="B2170">
        <v>93435529</v>
      </c>
      <c r="C2170" t="s">
        <v>7209</v>
      </c>
      <c r="D2170" t="s">
        <v>7210</v>
      </c>
      <c r="E2170" t="s">
        <v>343</v>
      </c>
      <c r="F2170">
        <v>23</v>
      </c>
      <c r="G2170" t="s">
        <v>344</v>
      </c>
      <c r="H2170">
        <v>24281</v>
      </c>
      <c r="I2170" t="s">
        <v>7117</v>
      </c>
      <c r="J2170" t="s">
        <v>7118</v>
      </c>
      <c r="K2170" t="s">
        <v>7117</v>
      </c>
      <c r="L2170">
        <v>20020813</v>
      </c>
      <c r="M2170" t="s">
        <v>7211</v>
      </c>
      <c r="N2170">
        <v>235014</v>
      </c>
      <c r="P2170">
        <v>2</v>
      </c>
      <c r="Q2170" t="s">
        <v>348</v>
      </c>
      <c r="S2170" t="s">
        <v>541</v>
      </c>
      <c r="X2170" t="s">
        <v>350</v>
      </c>
      <c r="Z2170" t="s">
        <v>351</v>
      </c>
    </row>
    <row r="2171" spans="1:26">
      <c r="A2171" t="s">
        <v>7214</v>
      </c>
      <c r="B2171">
        <v>81472729</v>
      </c>
      <c r="C2171" t="s">
        <v>7212</v>
      </c>
      <c r="D2171" t="s">
        <v>7213</v>
      </c>
      <c r="E2171" t="s">
        <v>360</v>
      </c>
      <c r="F2171">
        <v>23</v>
      </c>
      <c r="G2171" t="s">
        <v>344</v>
      </c>
      <c r="H2171">
        <v>24281</v>
      </c>
      <c r="I2171" t="s">
        <v>7117</v>
      </c>
      <c r="J2171" t="s">
        <v>7118</v>
      </c>
      <c r="K2171" t="s">
        <v>7117</v>
      </c>
      <c r="L2171">
        <v>20010404</v>
      </c>
      <c r="M2171" t="s">
        <v>7214</v>
      </c>
      <c r="N2171">
        <v>235014</v>
      </c>
      <c r="P2171">
        <v>3</v>
      </c>
      <c r="Q2171" t="s">
        <v>348</v>
      </c>
      <c r="S2171" t="s">
        <v>541</v>
      </c>
      <c r="X2171" t="s">
        <v>350</v>
      </c>
      <c r="Z2171" t="s">
        <v>351</v>
      </c>
    </row>
    <row r="2172" spans="1:26">
      <c r="A2172" t="s">
        <v>7217</v>
      </c>
      <c r="B2172">
        <v>96700426</v>
      </c>
      <c r="C2172" t="s">
        <v>7215</v>
      </c>
      <c r="D2172" t="s">
        <v>7216</v>
      </c>
      <c r="E2172" t="s">
        <v>360</v>
      </c>
      <c r="F2172">
        <v>23</v>
      </c>
      <c r="G2172" t="s">
        <v>344</v>
      </c>
      <c r="H2172">
        <v>24281</v>
      </c>
      <c r="I2172" t="s">
        <v>7117</v>
      </c>
      <c r="J2172" t="s">
        <v>7118</v>
      </c>
      <c r="K2172" t="s">
        <v>7117</v>
      </c>
      <c r="L2172">
        <v>20030310</v>
      </c>
      <c r="M2172" t="s">
        <v>7217</v>
      </c>
      <c r="N2172">
        <v>235014</v>
      </c>
      <c r="P2172">
        <v>2</v>
      </c>
      <c r="Q2172" t="s">
        <v>348</v>
      </c>
      <c r="S2172" t="s">
        <v>541</v>
      </c>
      <c r="X2172" t="s">
        <v>350</v>
      </c>
      <c r="Z2172" t="s">
        <v>351</v>
      </c>
    </row>
    <row r="2173" spans="1:26">
      <c r="A2173" t="s">
        <v>7220</v>
      </c>
      <c r="B2173">
        <v>81467430</v>
      </c>
      <c r="C2173" t="s">
        <v>7218</v>
      </c>
      <c r="D2173" t="s">
        <v>7219</v>
      </c>
      <c r="E2173" t="s">
        <v>343</v>
      </c>
      <c r="F2173">
        <v>23</v>
      </c>
      <c r="G2173" t="s">
        <v>344</v>
      </c>
      <c r="H2173">
        <v>24281</v>
      </c>
      <c r="I2173" t="s">
        <v>7117</v>
      </c>
      <c r="J2173" t="s">
        <v>7118</v>
      </c>
      <c r="K2173" t="s">
        <v>7117</v>
      </c>
      <c r="L2173">
        <v>20010615</v>
      </c>
      <c r="M2173" t="s">
        <v>7220</v>
      </c>
      <c r="N2173">
        <v>235014</v>
      </c>
      <c r="P2173">
        <v>3</v>
      </c>
      <c r="Q2173" t="s">
        <v>348</v>
      </c>
      <c r="S2173" t="s">
        <v>541</v>
      </c>
      <c r="X2173" t="s">
        <v>350</v>
      </c>
      <c r="Z2173" t="s">
        <v>351</v>
      </c>
    </row>
    <row r="2174" spans="1:26">
      <c r="A2174" t="s">
        <v>7222</v>
      </c>
      <c r="B2174">
        <v>93441223</v>
      </c>
      <c r="C2174" t="s">
        <v>7221</v>
      </c>
      <c r="D2174" t="s">
        <v>2739</v>
      </c>
      <c r="E2174" t="s">
        <v>360</v>
      </c>
      <c r="F2174">
        <v>23</v>
      </c>
      <c r="G2174" t="s">
        <v>344</v>
      </c>
      <c r="H2174">
        <v>24281</v>
      </c>
      <c r="I2174" t="s">
        <v>7117</v>
      </c>
      <c r="J2174" t="s">
        <v>7118</v>
      </c>
      <c r="K2174" t="s">
        <v>7117</v>
      </c>
      <c r="L2174">
        <v>20021211</v>
      </c>
      <c r="M2174" t="s">
        <v>7222</v>
      </c>
      <c r="N2174">
        <v>235014</v>
      </c>
      <c r="P2174">
        <v>2</v>
      </c>
      <c r="Q2174" t="s">
        <v>348</v>
      </c>
      <c r="S2174" t="s">
        <v>541</v>
      </c>
      <c r="X2174" t="s">
        <v>350</v>
      </c>
      <c r="Z2174" t="s">
        <v>351</v>
      </c>
    </row>
    <row r="2175" spans="1:26">
      <c r="A2175" t="s">
        <v>7225</v>
      </c>
      <c r="B2175">
        <v>93438936</v>
      </c>
      <c r="C2175" t="s">
        <v>7223</v>
      </c>
      <c r="D2175" t="s">
        <v>7224</v>
      </c>
      <c r="E2175" t="s">
        <v>360</v>
      </c>
      <c r="F2175">
        <v>23</v>
      </c>
      <c r="G2175" t="s">
        <v>344</v>
      </c>
      <c r="H2175">
        <v>24281</v>
      </c>
      <c r="I2175" t="s">
        <v>7117</v>
      </c>
      <c r="J2175" t="s">
        <v>7118</v>
      </c>
      <c r="K2175" t="s">
        <v>7117</v>
      </c>
      <c r="L2175">
        <v>20020430</v>
      </c>
      <c r="M2175" t="s">
        <v>7225</v>
      </c>
      <c r="N2175">
        <v>235014</v>
      </c>
      <c r="P2175">
        <v>2</v>
      </c>
      <c r="Q2175" t="s">
        <v>348</v>
      </c>
      <c r="S2175" t="s">
        <v>541</v>
      </c>
      <c r="X2175" t="s">
        <v>350</v>
      </c>
      <c r="Z2175" t="s">
        <v>351</v>
      </c>
    </row>
    <row r="2176" spans="1:26">
      <c r="A2176" t="s">
        <v>7228</v>
      </c>
      <c r="B2176">
        <v>93435024</v>
      </c>
      <c r="C2176" t="s">
        <v>7226</v>
      </c>
      <c r="D2176" t="s">
        <v>7227</v>
      </c>
      <c r="E2176" t="s">
        <v>343</v>
      </c>
      <c r="F2176">
        <v>23</v>
      </c>
      <c r="G2176" t="s">
        <v>344</v>
      </c>
      <c r="H2176">
        <v>24281</v>
      </c>
      <c r="I2176" t="s">
        <v>7117</v>
      </c>
      <c r="J2176" t="s">
        <v>7118</v>
      </c>
      <c r="K2176" t="s">
        <v>7117</v>
      </c>
      <c r="L2176">
        <v>20021115</v>
      </c>
      <c r="M2176" t="s">
        <v>7228</v>
      </c>
      <c r="N2176">
        <v>235014</v>
      </c>
      <c r="P2176">
        <v>2</v>
      </c>
      <c r="Q2176" t="s">
        <v>348</v>
      </c>
      <c r="S2176" t="s">
        <v>541</v>
      </c>
      <c r="X2176" t="s">
        <v>350</v>
      </c>
      <c r="Z2176" t="s">
        <v>351</v>
      </c>
    </row>
    <row r="2177" spans="1:26">
      <c r="A2177" t="s">
        <v>7231</v>
      </c>
      <c r="B2177">
        <v>81467733</v>
      </c>
      <c r="C2177" t="s">
        <v>7229</v>
      </c>
      <c r="D2177" t="s">
        <v>7230</v>
      </c>
      <c r="E2177" t="s">
        <v>343</v>
      </c>
      <c r="F2177">
        <v>23</v>
      </c>
      <c r="G2177" t="s">
        <v>344</v>
      </c>
      <c r="H2177">
        <v>24281</v>
      </c>
      <c r="I2177" t="s">
        <v>7117</v>
      </c>
      <c r="J2177" t="s">
        <v>7118</v>
      </c>
      <c r="K2177" t="s">
        <v>7117</v>
      </c>
      <c r="L2177">
        <v>20020125</v>
      </c>
      <c r="M2177" t="s">
        <v>7231</v>
      </c>
      <c r="N2177">
        <v>235014</v>
      </c>
      <c r="P2177">
        <v>3</v>
      </c>
      <c r="Q2177" t="s">
        <v>348</v>
      </c>
      <c r="S2177" t="s">
        <v>541</v>
      </c>
      <c r="X2177" t="s">
        <v>350</v>
      </c>
      <c r="Z2177" t="s">
        <v>351</v>
      </c>
    </row>
    <row r="2178" spans="1:26">
      <c r="A2178" t="s">
        <v>7234</v>
      </c>
      <c r="B2178">
        <v>93438128</v>
      </c>
      <c r="C2178" t="s">
        <v>7232</v>
      </c>
      <c r="D2178" t="s">
        <v>7233</v>
      </c>
      <c r="E2178" t="s">
        <v>360</v>
      </c>
      <c r="F2178">
        <v>23</v>
      </c>
      <c r="G2178" t="s">
        <v>344</v>
      </c>
      <c r="H2178">
        <v>24281</v>
      </c>
      <c r="I2178" t="s">
        <v>7117</v>
      </c>
      <c r="J2178" t="s">
        <v>7118</v>
      </c>
      <c r="K2178" t="s">
        <v>7117</v>
      </c>
      <c r="L2178">
        <v>20020422</v>
      </c>
      <c r="M2178" t="s">
        <v>7234</v>
      </c>
      <c r="N2178">
        <v>235014</v>
      </c>
      <c r="P2178">
        <v>2</v>
      </c>
      <c r="Q2178" t="s">
        <v>348</v>
      </c>
      <c r="S2178" t="s">
        <v>541</v>
      </c>
      <c r="X2178" t="s">
        <v>350</v>
      </c>
      <c r="Z2178" t="s">
        <v>351</v>
      </c>
    </row>
    <row r="2179" spans="1:26">
      <c r="A2179" t="s">
        <v>7237</v>
      </c>
      <c r="B2179">
        <v>81474125</v>
      </c>
      <c r="C2179" t="s">
        <v>7235</v>
      </c>
      <c r="D2179" t="s">
        <v>7236</v>
      </c>
      <c r="E2179" t="s">
        <v>360</v>
      </c>
      <c r="F2179">
        <v>23</v>
      </c>
      <c r="G2179" t="s">
        <v>344</v>
      </c>
      <c r="H2179">
        <v>24281</v>
      </c>
      <c r="I2179" t="s">
        <v>7117</v>
      </c>
      <c r="J2179" t="s">
        <v>7118</v>
      </c>
      <c r="K2179" t="s">
        <v>7117</v>
      </c>
      <c r="L2179">
        <v>20010513</v>
      </c>
      <c r="M2179" t="s">
        <v>7237</v>
      </c>
      <c r="N2179">
        <v>235014</v>
      </c>
      <c r="P2179">
        <v>3</v>
      </c>
      <c r="Q2179" t="s">
        <v>348</v>
      </c>
      <c r="S2179" t="s">
        <v>541</v>
      </c>
      <c r="X2179" t="s">
        <v>350</v>
      </c>
      <c r="Z2179" t="s">
        <v>351</v>
      </c>
    </row>
    <row r="2180" spans="1:26">
      <c r="A2180" t="s">
        <v>7240</v>
      </c>
      <c r="B2180">
        <v>93439533</v>
      </c>
      <c r="C2180" t="s">
        <v>7238</v>
      </c>
      <c r="D2180" t="s">
        <v>7239</v>
      </c>
      <c r="E2180" t="s">
        <v>360</v>
      </c>
      <c r="F2180">
        <v>23</v>
      </c>
      <c r="G2180" t="s">
        <v>344</v>
      </c>
      <c r="H2180">
        <v>24281</v>
      </c>
      <c r="I2180" t="s">
        <v>7117</v>
      </c>
      <c r="J2180" t="s">
        <v>7118</v>
      </c>
      <c r="K2180" t="s">
        <v>7117</v>
      </c>
      <c r="L2180">
        <v>20021118</v>
      </c>
      <c r="M2180" t="s">
        <v>7240</v>
      </c>
      <c r="N2180">
        <v>235014</v>
      </c>
      <c r="P2180">
        <v>2</v>
      </c>
      <c r="Q2180" t="s">
        <v>348</v>
      </c>
      <c r="S2180" t="s">
        <v>541</v>
      </c>
      <c r="X2180" t="s">
        <v>350</v>
      </c>
      <c r="Z2180" t="s">
        <v>351</v>
      </c>
    </row>
    <row r="2181" spans="1:26">
      <c r="A2181" t="s">
        <v>7243</v>
      </c>
      <c r="B2181">
        <v>81471324</v>
      </c>
      <c r="C2181" t="s">
        <v>7241</v>
      </c>
      <c r="D2181" t="s">
        <v>7242</v>
      </c>
      <c r="E2181" t="s">
        <v>360</v>
      </c>
      <c r="F2181">
        <v>23</v>
      </c>
      <c r="G2181" t="s">
        <v>344</v>
      </c>
      <c r="H2181">
        <v>24281</v>
      </c>
      <c r="I2181" t="s">
        <v>7117</v>
      </c>
      <c r="J2181" t="s">
        <v>7118</v>
      </c>
      <c r="K2181" t="s">
        <v>7117</v>
      </c>
      <c r="L2181">
        <v>20010509</v>
      </c>
      <c r="M2181" t="s">
        <v>7243</v>
      </c>
      <c r="N2181">
        <v>235014</v>
      </c>
      <c r="P2181">
        <v>3</v>
      </c>
      <c r="Q2181" t="s">
        <v>348</v>
      </c>
      <c r="S2181" t="s">
        <v>541</v>
      </c>
      <c r="X2181" t="s">
        <v>350</v>
      </c>
      <c r="Z2181" t="s">
        <v>351</v>
      </c>
    </row>
    <row r="2182" spans="1:26">
      <c r="A2182" t="s">
        <v>7246</v>
      </c>
      <c r="B2182">
        <v>81466934</v>
      </c>
      <c r="C2182" t="s">
        <v>7244</v>
      </c>
      <c r="D2182" t="s">
        <v>7245</v>
      </c>
      <c r="E2182" t="s">
        <v>343</v>
      </c>
      <c r="F2182">
        <v>23</v>
      </c>
      <c r="G2182" t="s">
        <v>344</v>
      </c>
      <c r="H2182">
        <v>24281</v>
      </c>
      <c r="I2182" t="s">
        <v>7117</v>
      </c>
      <c r="J2182" t="s">
        <v>7118</v>
      </c>
      <c r="K2182" t="s">
        <v>7117</v>
      </c>
      <c r="L2182">
        <v>20010703</v>
      </c>
      <c r="M2182" t="s">
        <v>7246</v>
      </c>
      <c r="N2182">
        <v>235014</v>
      </c>
      <c r="P2182">
        <v>3</v>
      </c>
      <c r="Q2182" t="s">
        <v>348</v>
      </c>
      <c r="S2182" t="s">
        <v>541</v>
      </c>
      <c r="X2182" t="s">
        <v>350</v>
      </c>
      <c r="Z2182" t="s">
        <v>351</v>
      </c>
    </row>
    <row r="2183" spans="1:26">
      <c r="A2183" t="s">
        <v>7249</v>
      </c>
      <c r="B2183">
        <v>93439735</v>
      </c>
      <c r="C2183" t="s">
        <v>7247</v>
      </c>
      <c r="D2183" t="s">
        <v>7248</v>
      </c>
      <c r="E2183" t="s">
        <v>360</v>
      </c>
      <c r="F2183">
        <v>23</v>
      </c>
      <c r="G2183" t="s">
        <v>344</v>
      </c>
      <c r="H2183">
        <v>24281</v>
      </c>
      <c r="I2183" t="s">
        <v>7117</v>
      </c>
      <c r="J2183" t="s">
        <v>7118</v>
      </c>
      <c r="K2183" t="s">
        <v>7117</v>
      </c>
      <c r="L2183">
        <v>20021106</v>
      </c>
      <c r="M2183" t="s">
        <v>7249</v>
      </c>
      <c r="N2183">
        <v>235014</v>
      </c>
      <c r="P2183">
        <v>2</v>
      </c>
      <c r="Q2183" t="s">
        <v>348</v>
      </c>
      <c r="S2183" t="s">
        <v>541</v>
      </c>
      <c r="X2183" t="s">
        <v>350</v>
      </c>
      <c r="Z2183" t="s">
        <v>351</v>
      </c>
    </row>
    <row r="2184" spans="1:26">
      <c r="A2184" t="s">
        <v>7252</v>
      </c>
      <c r="B2184">
        <v>81466126</v>
      </c>
      <c r="C2184" t="s">
        <v>7250</v>
      </c>
      <c r="D2184" t="s">
        <v>7251</v>
      </c>
      <c r="E2184" t="s">
        <v>343</v>
      </c>
      <c r="F2184">
        <v>23</v>
      </c>
      <c r="G2184" t="s">
        <v>344</v>
      </c>
      <c r="H2184">
        <v>24281</v>
      </c>
      <c r="I2184" t="s">
        <v>7117</v>
      </c>
      <c r="J2184" t="s">
        <v>7118</v>
      </c>
      <c r="K2184" t="s">
        <v>7117</v>
      </c>
      <c r="L2184">
        <v>20011002</v>
      </c>
      <c r="M2184" t="s">
        <v>7252</v>
      </c>
      <c r="N2184">
        <v>235014</v>
      </c>
      <c r="P2184">
        <v>3</v>
      </c>
      <c r="Q2184" t="s">
        <v>348</v>
      </c>
      <c r="S2184" t="s">
        <v>541</v>
      </c>
      <c r="X2184" t="s">
        <v>350</v>
      </c>
      <c r="Z2184" t="s">
        <v>351</v>
      </c>
    </row>
    <row r="2185" spans="1:26">
      <c r="A2185" t="s">
        <v>7255</v>
      </c>
      <c r="B2185">
        <v>81470020</v>
      </c>
      <c r="C2185" t="s">
        <v>7253</v>
      </c>
      <c r="D2185" t="s">
        <v>7254</v>
      </c>
      <c r="E2185" t="s">
        <v>360</v>
      </c>
      <c r="F2185">
        <v>23</v>
      </c>
      <c r="G2185" t="s">
        <v>344</v>
      </c>
      <c r="H2185">
        <v>24281</v>
      </c>
      <c r="I2185" t="s">
        <v>7117</v>
      </c>
      <c r="J2185" t="s">
        <v>7118</v>
      </c>
      <c r="K2185" t="s">
        <v>7117</v>
      </c>
      <c r="L2185">
        <v>20010925</v>
      </c>
      <c r="M2185" t="s">
        <v>7255</v>
      </c>
      <c r="N2185">
        <v>235014</v>
      </c>
      <c r="P2185">
        <v>3</v>
      </c>
      <c r="Q2185" t="s">
        <v>348</v>
      </c>
      <c r="S2185" t="s">
        <v>541</v>
      </c>
      <c r="X2185" t="s">
        <v>350</v>
      </c>
      <c r="Z2185" t="s">
        <v>351</v>
      </c>
    </row>
    <row r="2186" spans="1:26">
      <c r="A2186" t="s">
        <v>7258</v>
      </c>
      <c r="B2186">
        <v>81466631</v>
      </c>
      <c r="C2186" t="s">
        <v>7256</v>
      </c>
      <c r="D2186" t="s">
        <v>7257</v>
      </c>
      <c r="E2186" t="s">
        <v>343</v>
      </c>
      <c r="F2186">
        <v>23</v>
      </c>
      <c r="G2186" t="s">
        <v>344</v>
      </c>
      <c r="H2186">
        <v>24281</v>
      </c>
      <c r="I2186" t="s">
        <v>7117</v>
      </c>
      <c r="J2186" t="s">
        <v>7118</v>
      </c>
      <c r="K2186" t="s">
        <v>7117</v>
      </c>
      <c r="L2186">
        <v>20010509</v>
      </c>
      <c r="M2186" t="s">
        <v>7258</v>
      </c>
      <c r="N2186">
        <v>235014</v>
      </c>
      <c r="P2186">
        <v>3</v>
      </c>
      <c r="Q2186" t="s">
        <v>348</v>
      </c>
      <c r="S2186" t="s">
        <v>541</v>
      </c>
      <c r="X2186" t="s">
        <v>350</v>
      </c>
      <c r="Z2186" t="s">
        <v>351</v>
      </c>
    </row>
    <row r="2187" spans="1:26">
      <c r="A2187" t="s">
        <v>7261</v>
      </c>
      <c r="B2187">
        <v>81466833</v>
      </c>
      <c r="C2187" t="s">
        <v>7259</v>
      </c>
      <c r="D2187" t="s">
        <v>7260</v>
      </c>
      <c r="E2187" t="s">
        <v>343</v>
      </c>
      <c r="F2187">
        <v>23</v>
      </c>
      <c r="G2187" t="s">
        <v>344</v>
      </c>
      <c r="H2187">
        <v>24281</v>
      </c>
      <c r="I2187" t="s">
        <v>7117</v>
      </c>
      <c r="J2187" t="s">
        <v>7118</v>
      </c>
      <c r="K2187" t="s">
        <v>7117</v>
      </c>
      <c r="L2187">
        <v>20010516</v>
      </c>
      <c r="M2187" t="s">
        <v>7261</v>
      </c>
      <c r="N2187">
        <v>235014</v>
      </c>
      <c r="P2187">
        <v>3</v>
      </c>
      <c r="Q2187" t="s">
        <v>348</v>
      </c>
      <c r="S2187" t="s">
        <v>541</v>
      </c>
      <c r="X2187" t="s">
        <v>350</v>
      </c>
      <c r="Z2187" t="s">
        <v>351</v>
      </c>
    </row>
    <row r="2188" spans="1:26">
      <c r="A2188" t="s">
        <v>7264</v>
      </c>
      <c r="B2188">
        <v>93438330</v>
      </c>
      <c r="C2188" t="s">
        <v>7262</v>
      </c>
      <c r="D2188" t="s">
        <v>7263</v>
      </c>
      <c r="E2188" t="s">
        <v>360</v>
      </c>
      <c r="F2188">
        <v>23</v>
      </c>
      <c r="G2188" t="s">
        <v>344</v>
      </c>
      <c r="H2188">
        <v>24281</v>
      </c>
      <c r="I2188" t="s">
        <v>7117</v>
      </c>
      <c r="J2188" t="s">
        <v>7118</v>
      </c>
      <c r="K2188" t="s">
        <v>7117</v>
      </c>
      <c r="L2188">
        <v>20020917</v>
      </c>
      <c r="M2188" t="s">
        <v>7264</v>
      </c>
      <c r="N2188">
        <v>235014</v>
      </c>
      <c r="P2188">
        <v>2</v>
      </c>
      <c r="Q2188" t="s">
        <v>348</v>
      </c>
      <c r="S2188" t="s">
        <v>541</v>
      </c>
      <c r="X2188" t="s">
        <v>350</v>
      </c>
      <c r="Z2188" t="s">
        <v>351</v>
      </c>
    </row>
    <row r="2189" spans="1:26">
      <c r="A2189" t="s">
        <v>7267</v>
      </c>
      <c r="B2189">
        <v>81471425</v>
      </c>
      <c r="C2189" t="s">
        <v>7265</v>
      </c>
      <c r="D2189" t="s">
        <v>7266</v>
      </c>
      <c r="E2189" t="s">
        <v>360</v>
      </c>
      <c r="F2189">
        <v>23</v>
      </c>
      <c r="G2189" t="s">
        <v>344</v>
      </c>
      <c r="H2189">
        <v>24281</v>
      </c>
      <c r="I2189" t="s">
        <v>7117</v>
      </c>
      <c r="J2189" t="s">
        <v>7118</v>
      </c>
      <c r="K2189" t="s">
        <v>7117</v>
      </c>
      <c r="L2189">
        <v>20010527</v>
      </c>
      <c r="M2189" t="s">
        <v>7267</v>
      </c>
      <c r="N2189">
        <v>235014</v>
      </c>
      <c r="P2189">
        <v>3</v>
      </c>
      <c r="Q2189" t="s">
        <v>348</v>
      </c>
      <c r="S2189" t="s">
        <v>541</v>
      </c>
      <c r="X2189" t="s">
        <v>350</v>
      </c>
      <c r="Z2189" t="s">
        <v>351</v>
      </c>
    </row>
    <row r="2190" spans="1:26">
      <c r="A2190" t="s">
        <v>7270</v>
      </c>
      <c r="B2190">
        <v>81468027</v>
      </c>
      <c r="C2190" t="s">
        <v>7268</v>
      </c>
      <c r="D2190" t="s">
        <v>7269</v>
      </c>
      <c r="E2190" t="s">
        <v>343</v>
      </c>
      <c r="F2190">
        <v>23</v>
      </c>
      <c r="G2190" t="s">
        <v>344</v>
      </c>
      <c r="H2190">
        <v>24281</v>
      </c>
      <c r="I2190" t="s">
        <v>7117</v>
      </c>
      <c r="J2190" t="s">
        <v>7118</v>
      </c>
      <c r="K2190" t="s">
        <v>7117</v>
      </c>
      <c r="L2190">
        <v>20011021</v>
      </c>
      <c r="M2190" t="s">
        <v>7270</v>
      </c>
      <c r="N2190">
        <v>235014</v>
      </c>
      <c r="P2190">
        <v>3</v>
      </c>
      <c r="Q2190" t="s">
        <v>348</v>
      </c>
      <c r="S2190" t="s">
        <v>541</v>
      </c>
      <c r="X2190" t="s">
        <v>350</v>
      </c>
      <c r="Z2190" t="s">
        <v>351</v>
      </c>
    </row>
    <row r="2191" spans="1:26">
      <c r="A2191" t="s">
        <v>7273</v>
      </c>
      <c r="B2191">
        <v>93439230</v>
      </c>
      <c r="C2191" t="s">
        <v>7271</v>
      </c>
      <c r="D2191" t="s">
        <v>7272</v>
      </c>
      <c r="E2191" t="s">
        <v>360</v>
      </c>
      <c r="F2191">
        <v>23</v>
      </c>
      <c r="G2191" t="s">
        <v>344</v>
      </c>
      <c r="H2191">
        <v>24281</v>
      </c>
      <c r="I2191" t="s">
        <v>7117</v>
      </c>
      <c r="J2191" t="s">
        <v>7118</v>
      </c>
      <c r="K2191" t="s">
        <v>7117</v>
      </c>
      <c r="L2191">
        <v>20021114</v>
      </c>
      <c r="M2191" t="s">
        <v>7273</v>
      </c>
      <c r="N2191">
        <v>235014</v>
      </c>
      <c r="P2191">
        <v>2</v>
      </c>
      <c r="Q2191" t="s">
        <v>348</v>
      </c>
      <c r="S2191" t="s">
        <v>541</v>
      </c>
      <c r="X2191" t="s">
        <v>350</v>
      </c>
      <c r="Z2191" t="s">
        <v>351</v>
      </c>
    </row>
    <row r="2192" spans="1:26">
      <c r="A2192" t="s">
        <v>7276</v>
      </c>
      <c r="B2192">
        <v>93440020</v>
      </c>
      <c r="C2192" t="s">
        <v>7274</v>
      </c>
      <c r="D2192" t="s">
        <v>7275</v>
      </c>
      <c r="E2192" t="s">
        <v>360</v>
      </c>
      <c r="F2192">
        <v>23</v>
      </c>
      <c r="G2192" t="s">
        <v>344</v>
      </c>
      <c r="H2192">
        <v>24281</v>
      </c>
      <c r="I2192" t="s">
        <v>7117</v>
      </c>
      <c r="J2192" t="s">
        <v>7118</v>
      </c>
      <c r="K2192" t="s">
        <v>7117</v>
      </c>
      <c r="L2192">
        <v>20021105</v>
      </c>
      <c r="M2192" t="s">
        <v>7276</v>
      </c>
      <c r="N2192">
        <v>235014</v>
      </c>
      <c r="P2192">
        <v>2</v>
      </c>
      <c r="Q2192" t="s">
        <v>348</v>
      </c>
      <c r="S2192" t="s">
        <v>541</v>
      </c>
      <c r="X2192" t="s">
        <v>350</v>
      </c>
      <c r="Z2192" t="s">
        <v>351</v>
      </c>
    </row>
    <row r="2193" spans="1:26">
      <c r="A2193" t="s">
        <v>7279</v>
      </c>
      <c r="B2193">
        <v>81469634</v>
      </c>
      <c r="C2193" t="s">
        <v>7277</v>
      </c>
      <c r="D2193" t="s">
        <v>7278</v>
      </c>
      <c r="E2193" t="s">
        <v>360</v>
      </c>
      <c r="F2193">
        <v>23</v>
      </c>
      <c r="G2193" t="s">
        <v>344</v>
      </c>
      <c r="H2193">
        <v>24281</v>
      </c>
      <c r="I2193" t="s">
        <v>7117</v>
      </c>
      <c r="J2193" t="s">
        <v>7118</v>
      </c>
      <c r="K2193" t="s">
        <v>7117</v>
      </c>
      <c r="L2193">
        <v>20010903</v>
      </c>
      <c r="M2193" t="s">
        <v>7279</v>
      </c>
      <c r="N2193">
        <v>235014</v>
      </c>
      <c r="P2193">
        <v>3</v>
      </c>
      <c r="Q2193" t="s">
        <v>348</v>
      </c>
      <c r="S2193" t="s">
        <v>541</v>
      </c>
      <c r="X2193" t="s">
        <v>350</v>
      </c>
      <c r="Z2193" t="s">
        <v>351</v>
      </c>
    </row>
    <row r="2194" spans="1:26">
      <c r="A2194" t="s">
        <v>7282</v>
      </c>
      <c r="B2194">
        <v>93440929</v>
      </c>
      <c r="C2194" t="s">
        <v>7280</v>
      </c>
      <c r="D2194" t="s">
        <v>7281</v>
      </c>
      <c r="E2194" t="s">
        <v>360</v>
      </c>
      <c r="F2194">
        <v>23</v>
      </c>
      <c r="G2194" t="s">
        <v>344</v>
      </c>
      <c r="H2194">
        <v>24281</v>
      </c>
      <c r="I2194" t="s">
        <v>7117</v>
      </c>
      <c r="J2194" t="s">
        <v>7118</v>
      </c>
      <c r="K2194" t="s">
        <v>7117</v>
      </c>
      <c r="L2194">
        <v>20021005</v>
      </c>
      <c r="M2194" t="s">
        <v>7282</v>
      </c>
      <c r="N2194">
        <v>235014</v>
      </c>
      <c r="P2194">
        <v>2</v>
      </c>
      <c r="Q2194" t="s">
        <v>348</v>
      </c>
      <c r="S2194" t="s">
        <v>541</v>
      </c>
      <c r="X2194" t="s">
        <v>350</v>
      </c>
      <c r="Z2194" t="s">
        <v>351</v>
      </c>
    </row>
    <row r="2195" spans="1:26">
      <c r="A2195" t="s">
        <v>7285</v>
      </c>
      <c r="B2195">
        <v>85000720</v>
      </c>
      <c r="C2195" t="s">
        <v>7283</v>
      </c>
      <c r="D2195" t="s">
        <v>7284</v>
      </c>
      <c r="E2195" t="s">
        <v>343</v>
      </c>
      <c r="F2195">
        <v>23</v>
      </c>
      <c r="G2195" t="s">
        <v>344</v>
      </c>
      <c r="H2195">
        <v>24281</v>
      </c>
      <c r="I2195" t="s">
        <v>7117</v>
      </c>
      <c r="J2195" t="s">
        <v>7118</v>
      </c>
      <c r="K2195" t="s">
        <v>7117</v>
      </c>
      <c r="L2195">
        <v>20010904</v>
      </c>
      <c r="M2195" t="s">
        <v>7285</v>
      </c>
      <c r="N2195">
        <v>235014</v>
      </c>
      <c r="P2195">
        <v>3</v>
      </c>
      <c r="Q2195" t="s">
        <v>348</v>
      </c>
      <c r="S2195" t="s">
        <v>541</v>
      </c>
      <c r="X2195" t="s">
        <v>350</v>
      </c>
      <c r="Z2195" t="s">
        <v>351</v>
      </c>
    </row>
    <row r="2196" spans="1:26">
      <c r="A2196" t="s">
        <v>7288</v>
      </c>
      <c r="B2196">
        <v>81473225</v>
      </c>
      <c r="C2196" t="s">
        <v>7286</v>
      </c>
      <c r="D2196" t="s">
        <v>7287</v>
      </c>
      <c r="E2196" t="s">
        <v>360</v>
      </c>
      <c r="F2196">
        <v>23</v>
      </c>
      <c r="G2196" t="s">
        <v>344</v>
      </c>
      <c r="H2196">
        <v>24281</v>
      </c>
      <c r="I2196" t="s">
        <v>7117</v>
      </c>
      <c r="J2196" t="s">
        <v>7118</v>
      </c>
      <c r="K2196" t="s">
        <v>7117</v>
      </c>
      <c r="L2196">
        <v>20010820</v>
      </c>
      <c r="M2196" t="s">
        <v>7288</v>
      </c>
      <c r="N2196">
        <v>235014</v>
      </c>
      <c r="P2196">
        <v>3</v>
      </c>
      <c r="Q2196" t="s">
        <v>348</v>
      </c>
      <c r="S2196" t="s">
        <v>541</v>
      </c>
      <c r="X2196" t="s">
        <v>350</v>
      </c>
      <c r="Z2196" t="s">
        <v>351</v>
      </c>
    </row>
    <row r="2197" spans="1:26">
      <c r="A2197" t="s">
        <v>7291</v>
      </c>
      <c r="B2197">
        <v>93437430</v>
      </c>
      <c r="C2197" t="s">
        <v>7289</v>
      </c>
      <c r="D2197" t="s">
        <v>7290</v>
      </c>
      <c r="E2197" t="s">
        <v>360</v>
      </c>
      <c r="F2197">
        <v>23</v>
      </c>
      <c r="G2197" t="s">
        <v>344</v>
      </c>
      <c r="H2197">
        <v>24281</v>
      </c>
      <c r="I2197" t="s">
        <v>7117</v>
      </c>
      <c r="J2197" t="s">
        <v>7118</v>
      </c>
      <c r="K2197" t="s">
        <v>7117</v>
      </c>
      <c r="L2197">
        <v>20020609</v>
      </c>
      <c r="M2197" t="s">
        <v>7291</v>
      </c>
      <c r="N2197">
        <v>235014</v>
      </c>
      <c r="P2197">
        <v>2</v>
      </c>
      <c r="Q2197" t="s">
        <v>348</v>
      </c>
      <c r="S2197" t="s">
        <v>541</v>
      </c>
      <c r="X2197" t="s">
        <v>350</v>
      </c>
      <c r="Z2197" t="s">
        <v>351</v>
      </c>
    </row>
    <row r="2198" spans="1:26">
      <c r="A2198" t="s">
        <v>7294</v>
      </c>
      <c r="B2198">
        <v>85000518</v>
      </c>
      <c r="C2198" t="s">
        <v>7292</v>
      </c>
      <c r="D2198" t="s">
        <v>7293</v>
      </c>
      <c r="E2198" t="s">
        <v>343</v>
      </c>
      <c r="F2198">
        <v>23</v>
      </c>
      <c r="G2198" t="s">
        <v>344</v>
      </c>
      <c r="H2198">
        <v>24281</v>
      </c>
      <c r="I2198" t="s">
        <v>7117</v>
      </c>
      <c r="J2198" t="s">
        <v>7118</v>
      </c>
      <c r="K2198" t="s">
        <v>7117</v>
      </c>
      <c r="L2198">
        <v>20010804</v>
      </c>
      <c r="M2198" t="s">
        <v>7294</v>
      </c>
      <c r="N2198">
        <v>235014</v>
      </c>
      <c r="P2198">
        <v>3</v>
      </c>
      <c r="Q2198" t="s">
        <v>348</v>
      </c>
      <c r="S2198" t="s">
        <v>541</v>
      </c>
      <c r="X2198" t="s">
        <v>350</v>
      </c>
      <c r="Z2198" t="s">
        <v>351</v>
      </c>
    </row>
    <row r="2199" spans="1:26">
      <c r="A2199" t="s">
        <v>7309</v>
      </c>
      <c r="B2199">
        <v>78327936</v>
      </c>
      <c r="C2199" t="s">
        <v>7305</v>
      </c>
      <c r="D2199" t="s">
        <v>7306</v>
      </c>
      <c r="E2199" t="s">
        <v>343</v>
      </c>
      <c r="F2199">
        <v>23</v>
      </c>
      <c r="G2199" t="s">
        <v>344</v>
      </c>
      <c r="H2199">
        <v>24301</v>
      </c>
      <c r="I2199" t="s">
        <v>7307</v>
      </c>
      <c r="J2199" t="s">
        <v>7308</v>
      </c>
      <c r="K2199" t="s">
        <v>7307</v>
      </c>
      <c r="L2199">
        <v>20010905</v>
      </c>
      <c r="M2199" t="s">
        <v>7309</v>
      </c>
      <c r="N2199">
        <v>235104</v>
      </c>
      <c r="P2199">
        <v>3</v>
      </c>
      <c r="Q2199" t="s">
        <v>348</v>
      </c>
      <c r="S2199" t="s">
        <v>541</v>
      </c>
      <c r="X2199" t="s">
        <v>350</v>
      </c>
      <c r="Z2199" t="s">
        <v>351</v>
      </c>
    </row>
    <row r="2200" spans="1:26">
      <c r="A2200" t="s">
        <v>7312</v>
      </c>
      <c r="B2200">
        <v>74463529</v>
      </c>
      <c r="C2200" t="s">
        <v>7310</v>
      </c>
      <c r="D2200" t="s">
        <v>7311</v>
      </c>
      <c r="E2200" t="s">
        <v>343</v>
      </c>
      <c r="F2200">
        <v>23</v>
      </c>
      <c r="G2200" t="s">
        <v>344</v>
      </c>
      <c r="H2200">
        <v>24301</v>
      </c>
      <c r="I2200" t="s">
        <v>7307</v>
      </c>
      <c r="J2200" t="s">
        <v>7308</v>
      </c>
      <c r="K2200" t="s">
        <v>7307</v>
      </c>
      <c r="L2200">
        <v>20020107</v>
      </c>
      <c r="M2200" t="s">
        <v>7312</v>
      </c>
      <c r="N2200">
        <v>235104</v>
      </c>
      <c r="P2200">
        <v>3</v>
      </c>
      <c r="Q2200" t="s">
        <v>348</v>
      </c>
      <c r="S2200" t="s">
        <v>541</v>
      </c>
      <c r="X2200" t="s">
        <v>350</v>
      </c>
      <c r="Z2200" t="s">
        <v>351</v>
      </c>
    </row>
    <row r="2201" spans="1:26">
      <c r="A2201" t="s">
        <v>7315</v>
      </c>
      <c r="B2201">
        <v>78328331</v>
      </c>
      <c r="C2201" t="s">
        <v>7313</v>
      </c>
      <c r="D2201" t="s">
        <v>7314</v>
      </c>
      <c r="E2201" t="s">
        <v>343</v>
      </c>
      <c r="F2201">
        <v>23</v>
      </c>
      <c r="G2201" t="s">
        <v>344</v>
      </c>
      <c r="H2201">
        <v>24301</v>
      </c>
      <c r="I2201" t="s">
        <v>7307</v>
      </c>
      <c r="J2201" t="s">
        <v>7308</v>
      </c>
      <c r="K2201" t="s">
        <v>7307</v>
      </c>
      <c r="L2201">
        <v>20010507</v>
      </c>
      <c r="M2201" t="s">
        <v>7315</v>
      </c>
      <c r="N2201">
        <v>235104</v>
      </c>
      <c r="P2201">
        <v>3</v>
      </c>
      <c r="Q2201" t="s">
        <v>348</v>
      </c>
      <c r="S2201" t="s">
        <v>541</v>
      </c>
      <c r="X2201" t="s">
        <v>350</v>
      </c>
      <c r="Z2201" t="s">
        <v>351</v>
      </c>
    </row>
    <row r="2202" spans="1:26">
      <c r="A2202" t="s">
        <v>7316</v>
      </c>
      <c r="B2202">
        <v>86547535</v>
      </c>
      <c r="C2202" t="s">
        <v>904</v>
      </c>
      <c r="D2202" t="s">
        <v>905</v>
      </c>
      <c r="E2202" t="s">
        <v>343</v>
      </c>
      <c r="F2202">
        <v>23</v>
      </c>
      <c r="G2202" t="s">
        <v>344</v>
      </c>
      <c r="H2202">
        <v>24301</v>
      </c>
      <c r="I2202" t="s">
        <v>7307</v>
      </c>
      <c r="J2202" t="s">
        <v>7308</v>
      </c>
      <c r="K2202" t="s">
        <v>7307</v>
      </c>
      <c r="L2202">
        <v>20020506</v>
      </c>
      <c r="M2202" t="s">
        <v>7316</v>
      </c>
      <c r="N2202">
        <v>235104</v>
      </c>
      <c r="P2202">
        <v>2</v>
      </c>
      <c r="Q2202" t="s">
        <v>348</v>
      </c>
      <c r="S2202" t="s">
        <v>541</v>
      </c>
      <c r="X2202" t="s">
        <v>350</v>
      </c>
      <c r="Z2202" t="s">
        <v>351</v>
      </c>
    </row>
    <row r="2203" spans="1:26">
      <c r="A2203" t="s">
        <v>7319</v>
      </c>
      <c r="B2203">
        <v>88700124</v>
      </c>
      <c r="C2203" t="s">
        <v>7317</v>
      </c>
      <c r="D2203" t="s">
        <v>7318</v>
      </c>
      <c r="E2203" t="s">
        <v>343</v>
      </c>
      <c r="F2203">
        <v>23</v>
      </c>
      <c r="G2203" t="s">
        <v>344</v>
      </c>
      <c r="H2203">
        <v>24301</v>
      </c>
      <c r="I2203" t="s">
        <v>7307</v>
      </c>
      <c r="J2203" t="s">
        <v>7308</v>
      </c>
      <c r="K2203" t="s">
        <v>7307</v>
      </c>
      <c r="L2203">
        <v>20020519</v>
      </c>
      <c r="M2203" t="s">
        <v>7319</v>
      </c>
      <c r="N2203">
        <v>235104</v>
      </c>
      <c r="P2203">
        <v>2</v>
      </c>
      <c r="Q2203" t="s">
        <v>348</v>
      </c>
      <c r="S2203" t="s">
        <v>541</v>
      </c>
      <c r="X2203" t="s">
        <v>350</v>
      </c>
      <c r="Z2203" t="s">
        <v>351</v>
      </c>
    </row>
    <row r="2204" spans="1:26">
      <c r="A2204" t="s">
        <v>7322</v>
      </c>
      <c r="B2204">
        <v>86547030</v>
      </c>
      <c r="C2204" t="s">
        <v>7320</v>
      </c>
      <c r="D2204" t="s">
        <v>7321</v>
      </c>
      <c r="E2204" t="s">
        <v>360</v>
      </c>
      <c r="F2204">
        <v>23</v>
      </c>
      <c r="G2204" t="s">
        <v>344</v>
      </c>
      <c r="H2204">
        <v>24301</v>
      </c>
      <c r="I2204" t="s">
        <v>7307</v>
      </c>
      <c r="J2204" t="s">
        <v>7308</v>
      </c>
      <c r="K2204" t="s">
        <v>7307</v>
      </c>
      <c r="L2204">
        <v>20020907</v>
      </c>
      <c r="M2204" t="s">
        <v>7322</v>
      </c>
      <c r="N2204">
        <v>235104</v>
      </c>
      <c r="P2204">
        <v>2</v>
      </c>
      <c r="Q2204" t="s">
        <v>348</v>
      </c>
      <c r="S2204" t="s">
        <v>541</v>
      </c>
      <c r="X2204" t="s">
        <v>350</v>
      </c>
      <c r="Z2204" t="s">
        <v>351</v>
      </c>
    </row>
    <row r="2205" spans="1:26">
      <c r="A2205" t="s">
        <v>7325</v>
      </c>
      <c r="B2205">
        <v>78327532</v>
      </c>
      <c r="C2205" t="s">
        <v>7323</v>
      </c>
      <c r="D2205" t="s">
        <v>7324</v>
      </c>
      <c r="E2205" t="s">
        <v>360</v>
      </c>
      <c r="F2205">
        <v>23</v>
      </c>
      <c r="G2205" t="s">
        <v>344</v>
      </c>
      <c r="H2205">
        <v>24301</v>
      </c>
      <c r="I2205" t="s">
        <v>7307</v>
      </c>
      <c r="J2205" t="s">
        <v>7308</v>
      </c>
      <c r="K2205" t="s">
        <v>7307</v>
      </c>
      <c r="L2205">
        <v>20010512</v>
      </c>
      <c r="M2205" t="s">
        <v>7325</v>
      </c>
      <c r="N2205">
        <v>235104</v>
      </c>
      <c r="P2205">
        <v>3</v>
      </c>
      <c r="Q2205" t="s">
        <v>348</v>
      </c>
      <c r="S2205" t="s">
        <v>541</v>
      </c>
      <c r="X2205" t="s">
        <v>350</v>
      </c>
      <c r="Z2205" t="s">
        <v>351</v>
      </c>
    </row>
    <row r="2206" spans="1:26">
      <c r="A2206" t="s">
        <v>7328</v>
      </c>
      <c r="B2206">
        <v>88700326</v>
      </c>
      <c r="C2206" t="s">
        <v>7326</v>
      </c>
      <c r="D2206" t="s">
        <v>7327</v>
      </c>
      <c r="E2206" t="s">
        <v>343</v>
      </c>
      <c r="F2206">
        <v>23</v>
      </c>
      <c r="G2206" t="s">
        <v>344</v>
      </c>
      <c r="H2206">
        <v>24301</v>
      </c>
      <c r="I2206" t="s">
        <v>7307</v>
      </c>
      <c r="J2206" t="s">
        <v>7308</v>
      </c>
      <c r="K2206" t="s">
        <v>7307</v>
      </c>
      <c r="L2206">
        <v>20030105</v>
      </c>
      <c r="M2206" t="s">
        <v>7328</v>
      </c>
      <c r="N2206">
        <v>235104</v>
      </c>
      <c r="P2206">
        <v>2</v>
      </c>
      <c r="Q2206" t="s">
        <v>348</v>
      </c>
      <c r="S2206" t="s">
        <v>541</v>
      </c>
      <c r="X2206" t="s">
        <v>350</v>
      </c>
      <c r="Z2206" t="s">
        <v>351</v>
      </c>
    </row>
    <row r="2207" spans="1:26">
      <c r="A2207" t="s">
        <v>7331</v>
      </c>
      <c r="B2207">
        <v>74460829</v>
      </c>
      <c r="C2207" t="s">
        <v>7329</v>
      </c>
      <c r="D2207" t="s">
        <v>7330</v>
      </c>
      <c r="E2207" t="s">
        <v>360</v>
      </c>
      <c r="F2207">
        <v>23</v>
      </c>
      <c r="G2207" t="s">
        <v>344</v>
      </c>
      <c r="H2207">
        <v>24301</v>
      </c>
      <c r="I2207" t="s">
        <v>7307</v>
      </c>
      <c r="J2207" t="s">
        <v>7308</v>
      </c>
      <c r="K2207" t="s">
        <v>7307</v>
      </c>
      <c r="L2207">
        <v>20011125</v>
      </c>
      <c r="M2207" t="s">
        <v>7331</v>
      </c>
      <c r="N2207">
        <v>235104</v>
      </c>
      <c r="P2207">
        <v>3</v>
      </c>
      <c r="Q2207" t="s">
        <v>348</v>
      </c>
      <c r="S2207" t="s">
        <v>541</v>
      </c>
      <c r="X2207" t="s">
        <v>350</v>
      </c>
      <c r="Z2207" t="s">
        <v>351</v>
      </c>
    </row>
    <row r="2208" spans="1:26">
      <c r="A2208" t="s">
        <v>7334</v>
      </c>
      <c r="B2208">
        <v>78330223</v>
      </c>
      <c r="C2208" t="s">
        <v>7332</v>
      </c>
      <c r="D2208" t="s">
        <v>7333</v>
      </c>
      <c r="E2208" t="s">
        <v>343</v>
      </c>
      <c r="F2208">
        <v>23</v>
      </c>
      <c r="G2208" t="s">
        <v>344</v>
      </c>
      <c r="H2208">
        <v>24301</v>
      </c>
      <c r="I2208" t="s">
        <v>7307</v>
      </c>
      <c r="J2208" t="s">
        <v>7308</v>
      </c>
      <c r="K2208" t="s">
        <v>7307</v>
      </c>
      <c r="L2208">
        <v>20011014</v>
      </c>
      <c r="M2208" t="s">
        <v>7334</v>
      </c>
      <c r="N2208">
        <v>235104</v>
      </c>
      <c r="P2208">
        <v>3</v>
      </c>
      <c r="Q2208" t="s">
        <v>348</v>
      </c>
      <c r="S2208" t="s">
        <v>541</v>
      </c>
      <c r="X2208" t="s">
        <v>350</v>
      </c>
      <c r="Z2208" t="s">
        <v>351</v>
      </c>
    </row>
    <row r="2209" spans="1:26">
      <c r="A2209" t="s">
        <v>7337</v>
      </c>
      <c r="B2209">
        <v>86546433</v>
      </c>
      <c r="C2209" t="s">
        <v>7335</v>
      </c>
      <c r="D2209" t="s">
        <v>7336</v>
      </c>
      <c r="E2209" t="s">
        <v>360</v>
      </c>
      <c r="F2209">
        <v>23</v>
      </c>
      <c r="G2209" t="s">
        <v>344</v>
      </c>
      <c r="H2209">
        <v>24301</v>
      </c>
      <c r="I2209" t="s">
        <v>7307</v>
      </c>
      <c r="J2209" t="s">
        <v>7308</v>
      </c>
      <c r="K2209" t="s">
        <v>7307</v>
      </c>
      <c r="L2209">
        <v>20020830</v>
      </c>
      <c r="M2209" t="s">
        <v>7337</v>
      </c>
      <c r="N2209">
        <v>235104</v>
      </c>
      <c r="P2209">
        <v>2</v>
      </c>
      <c r="Q2209" t="s">
        <v>348</v>
      </c>
      <c r="S2209" t="s">
        <v>541</v>
      </c>
      <c r="X2209" t="s">
        <v>350</v>
      </c>
      <c r="Z2209" t="s">
        <v>351</v>
      </c>
    </row>
    <row r="2210" spans="1:26">
      <c r="A2210" t="s">
        <v>7340</v>
      </c>
      <c r="B2210">
        <v>74463327</v>
      </c>
      <c r="C2210" t="s">
        <v>7338</v>
      </c>
      <c r="D2210" t="s">
        <v>7339</v>
      </c>
      <c r="E2210" t="s">
        <v>360</v>
      </c>
      <c r="F2210">
        <v>23</v>
      </c>
      <c r="G2210" t="s">
        <v>344</v>
      </c>
      <c r="H2210">
        <v>24301</v>
      </c>
      <c r="I2210" t="s">
        <v>7307</v>
      </c>
      <c r="J2210" t="s">
        <v>7308</v>
      </c>
      <c r="K2210" t="s">
        <v>7307</v>
      </c>
      <c r="L2210">
        <v>20020210</v>
      </c>
      <c r="M2210" t="s">
        <v>7340</v>
      </c>
      <c r="N2210">
        <v>235104</v>
      </c>
      <c r="P2210">
        <v>3</v>
      </c>
      <c r="Q2210" t="s">
        <v>348</v>
      </c>
      <c r="S2210" t="s">
        <v>541</v>
      </c>
      <c r="X2210" t="s">
        <v>350</v>
      </c>
      <c r="Z2210" t="s">
        <v>351</v>
      </c>
    </row>
    <row r="2211" spans="1:26">
      <c r="A2211" t="s">
        <v>7343</v>
      </c>
      <c r="B2211">
        <v>74461325</v>
      </c>
      <c r="C2211" t="s">
        <v>7341</v>
      </c>
      <c r="D2211" t="s">
        <v>7342</v>
      </c>
      <c r="E2211" t="s">
        <v>360</v>
      </c>
      <c r="F2211">
        <v>23</v>
      </c>
      <c r="G2211" t="s">
        <v>344</v>
      </c>
      <c r="H2211">
        <v>24301</v>
      </c>
      <c r="I2211" t="s">
        <v>7307</v>
      </c>
      <c r="J2211" t="s">
        <v>7308</v>
      </c>
      <c r="K2211" t="s">
        <v>7307</v>
      </c>
      <c r="L2211">
        <v>20010418</v>
      </c>
      <c r="M2211" t="s">
        <v>7343</v>
      </c>
      <c r="N2211">
        <v>235104</v>
      </c>
      <c r="P2211">
        <v>3</v>
      </c>
      <c r="Q2211" t="s">
        <v>348</v>
      </c>
      <c r="S2211" t="s">
        <v>541</v>
      </c>
      <c r="X2211" t="s">
        <v>350</v>
      </c>
      <c r="Z2211" t="s">
        <v>351</v>
      </c>
    </row>
    <row r="2212" spans="1:26">
      <c r="A2212" t="s">
        <v>7346</v>
      </c>
      <c r="B2212">
        <v>74461931</v>
      </c>
      <c r="C2212" t="s">
        <v>7344</v>
      </c>
      <c r="D2212" t="s">
        <v>7345</v>
      </c>
      <c r="E2212" t="s">
        <v>360</v>
      </c>
      <c r="F2212">
        <v>23</v>
      </c>
      <c r="G2212" t="s">
        <v>344</v>
      </c>
      <c r="H2212">
        <v>24301</v>
      </c>
      <c r="I2212" t="s">
        <v>7307</v>
      </c>
      <c r="J2212" t="s">
        <v>7308</v>
      </c>
      <c r="K2212" t="s">
        <v>7307</v>
      </c>
      <c r="L2212">
        <v>20010531</v>
      </c>
      <c r="M2212" t="s">
        <v>7346</v>
      </c>
      <c r="N2212">
        <v>235104</v>
      </c>
      <c r="P2212">
        <v>3</v>
      </c>
      <c r="Q2212" t="s">
        <v>348</v>
      </c>
      <c r="S2212" t="s">
        <v>541</v>
      </c>
      <c r="X2212" t="s">
        <v>350</v>
      </c>
      <c r="Z2212" t="s">
        <v>351</v>
      </c>
    </row>
    <row r="2213" spans="1:26">
      <c r="A2213" t="s">
        <v>7349</v>
      </c>
      <c r="B2213">
        <v>74462225</v>
      </c>
      <c r="C2213" t="s">
        <v>7347</v>
      </c>
      <c r="D2213" t="s">
        <v>7348</v>
      </c>
      <c r="E2213" t="s">
        <v>360</v>
      </c>
      <c r="F2213">
        <v>23</v>
      </c>
      <c r="G2213" t="s">
        <v>344</v>
      </c>
      <c r="H2213">
        <v>24301</v>
      </c>
      <c r="I2213" t="s">
        <v>7307</v>
      </c>
      <c r="J2213" t="s">
        <v>7308</v>
      </c>
      <c r="K2213" t="s">
        <v>7307</v>
      </c>
      <c r="L2213">
        <v>20010511</v>
      </c>
      <c r="M2213" t="s">
        <v>7349</v>
      </c>
      <c r="N2213">
        <v>235104</v>
      </c>
      <c r="P2213">
        <v>3</v>
      </c>
      <c r="Q2213" t="s">
        <v>348</v>
      </c>
      <c r="S2213" t="s">
        <v>541</v>
      </c>
      <c r="X2213" t="s">
        <v>350</v>
      </c>
      <c r="Z2213" t="s">
        <v>351</v>
      </c>
    </row>
    <row r="2214" spans="1:26">
      <c r="A2214" t="s">
        <v>7352</v>
      </c>
      <c r="B2214">
        <v>74464934</v>
      </c>
      <c r="C2214" t="s">
        <v>7350</v>
      </c>
      <c r="D2214" t="s">
        <v>7351</v>
      </c>
      <c r="E2214" t="s">
        <v>343</v>
      </c>
      <c r="F2214">
        <v>23</v>
      </c>
      <c r="G2214" t="s">
        <v>344</v>
      </c>
      <c r="H2214">
        <v>24301</v>
      </c>
      <c r="I2214" t="s">
        <v>7307</v>
      </c>
      <c r="J2214" t="s">
        <v>7308</v>
      </c>
      <c r="K2214" t="s">
        <v>7307</v>
      </c>
      <c r="L2214">
        <v>20010505</v>
      </c>
      <c r="M2214" t="s">
        <v>7352</v>
      </c>
      <c r="N2214">
        <v>235104</v>
      </c>
      <c r="P2214">
        <v>3</v>
      </c>
      <c r="Q2214" t="s">
        <v>348</v>
      </c>
      <c r="S2214" t="s">
        <v>541</v>
      </c>
      <c r="X2214" t="s">
        <v>350</v>
      </c>
      <c r="Z2214" t="s">
        <v>351</v>
      </c>
    </row>
    <row r="2215" spans="1:26">
      <c r="A2215" t="s">
        <v>7355</v>
      </c>
      <c r="B2215">
        <v>74462730</v>
      </c>
      <c r="C2215" t="s">
        <v>7353</v>
      </c>
      <c r="D2215" t="s">
        <v>7354</v>
      </c>
      <c r="E2215" t="s">
        <v>360</v>
      </c>
      <c r="F2215">
        <v>23</v>
      </c>
      <c r="G2215" t="s">
        <v>344</v>
      </c>
      <c r="H2215">
        <v>24301</v>
      </c>
      <c r="I2215" t="s">
        <v>7307</v>
      </c>
      <c r="J2215" t="s">
        <v>7308</v>
      </c>
      <c r="K2215" t="s">
        <v>7307</v>
      </c>
      <c r="L2215">
        <v>20011004</v>
      </c>
      <c r="M2215" t="s">
        <v>7355</v>
      </c>
      <c r="N2215">
        <v>235104</v>
      </c>
      <c r="P2215">
        <v>3</v>
      </c>
      <c r="Q2215" t="s">
        <v>348</v>
      </c>
      <c r="S2215" t="s">
        <v>541</v>
      </c>
      <c r="X2215" t="s">
        <v>350</v>
      </c>
      <c r="Z2215" t="s">
        <v>351</v>
      </c>
    </row>
    <row r="2216" spans="1:26">
      <c r="A2216" t="s">
        <v>7358</v>
      </c>
      <c r="B2216">
        <v>74461628</v>
      </c>
      <c r="C2216" t="s">
        <v>7356</v>
      </c>
      <c r="D2216" t="s">
        <v>7357</v>
      </c>
      <c r="E2216" t="s">
        <v>360</v>
      </c>
      <c r="F2216">
        <v>23</v>
      </c>
      <c r="G2216" t="s">
        <v>344</v>
      </c>
      <c r="H2216">
        <v>24301</v>
      </c>
      <c r="I2216" t="s">
        <v>7307</v>
      </c>
      <c r="J2216" t="s">
        <v>7308</v>
      </c>
      <c r="K2216" t="s">
        <v>7307</v>
      </c>
      <c r="L2216">
        <v>20010820</v>
      </c>
      <c r="M2216" t="s">
        <v>7358</v>
      </c>
      <c r="N2216">
        <v>235104</v>
      </c>
      <c r="P2216">
        <v>3</v>
      </c>
      <c r="Q2216" t="s">
        <v>348</v>
      </c>
      <c r="S2216" t="s">
        <v>541</v>
      </c>
      <c r="X2216" t="s">
        <v>350</v>
      </c>
      <c r="Z2216" t="s">
        <v>351</v>
      </c>
    </row>
    <row r="2217" spans="1:26">
      <c r="A2217" t="s">
        <v>7361</v>
      </c>
      <c r="B2217">
        <v>88188942</v>
      </c>
      <c r="C2217" t="s">
        <v>7359</v>
      </c>
      <c r="D2217" t="s">
        <v>7360</v>
      </c>
      <c r="E2217" t="s">
        <v>360</v>
      </c>
      <c r="F2217">
        <v>23</v>
      </c>
      <c r="G2217" t="s">
        <v>344</v>
      </c>
      <c r="H2217">
        <v>24301</v>
      </c>
      <c r="I2217" t="s">
        <v>7307</v>
      </c>
      <c r="J2217" t="s">
        <v>7308</v>
      </c>
      <c r="K2217" t="s">
        <v>7307</v>
      </c>
      <c r="L2217">
        <v>20020829</v>
      </c>
      <c r="M2217" t="s">
        <v>7361</v>
      </c>
      <c r="N2217">
        <v>235104</v>
      </c>
      <c r="P2217">
        <v>2</v>
      </c>
      <c r="Q2217" t="s">
        <v>348</v>
      </c>
      <c r="S2217" t="s">
        <v>541</v>
      </c>
      <c r="X2217" t="s">
        <v>350</v>
      </c>
      <c r="Z2217" t="s">
        <v>351</v>
      </c>
    </row>
    <row r="2218" spans="1:26">
      <c r="A2218" t="s">
        <v>7364</v>
      </c>
      <c r="B2218">
        <v>86809334</v>
      </c>
      <c r="C2218" t="s">
        <v>7362</v>
      </c>
      <c r="D2218" t="s">
        <v>7363</v>
      </c>
      <c r="E2218" t="s">
        <v>360</v>
      </c>
      <c r="F2218">
        <v>23</v>
      </c>
      <c r="G2218" t="s">
        <v>344</v>
      </c>
      <c r="H2218">
        <v>24301</v>
      </c>
      <c r="I2218" t="s">
        <v>7307</v>
      </c>
      <c r="J2218" t="s">
        <v>7308</v>
      </c>
      <c r="K2218" t="s">
        <v>7307</v>
      </c>
      <c r="L2218">
        <v>20020910</v>
      </c>
      <c r="M2218" t="s">
        <v>7364</v>
      </c>
      <c r="N2218">
        <v>235104</v>
      </c>
      <c r="P2218">
        <v>2</v>
      </c>
      <c r="Q2218" t="s">
        <v>348</v>
      </c>
      <c r="S2218" t="s">
        <v>541</v>
      </c>
      <c r="X2218" t="s">
        <v>350</v>
      </c>
      <c r="Z2218" t="s">
        <v>351</v>
      </c>
    </row>
    <row r="2219" spans="1:26">
      <c r="A2219" t="s">
        <v>7367</v>
      </c>
      <c r="B2219">
        <v>72875231</v>
      </c>
      <c r="C2219" t="s">
        <v>7365</v>
      </c>
      <c r="D2219" t="s">
        <v>7366</v>
      </c>
      <c r="E2219" t="s">
        <v>360</v>
      </c>
      <c r="F2219">
        <v>23</v>
      </c>
      <c r="G2219" t="s">
        <v>344</v>
      </c>
      <c r="H2219">
        <v>24301</v>
      </c>
      <c r="I2219" t="s">
        <v>7307</v>
      </c>
      <c r="J2219" t="s">
        <v>7308</v>
      </c>
      <c r="K2219" t="s">
        <v>7307</v>
      </c>
      <c r="L2219">
        <v>20010608</v>
      </c>
      <c r="M2219" t="s">
        <v>7367</v>
      </c>
      <c r="N2219">
        <v>235104</v>
      </c>
      <c r="P2219">
        <v>3</v>
      </c>
      <c r="Q2219" t="s">
        <v>348</v>
      </c>
      <c r="S2219" t="s">
        <v>541</v>
      </c>
      <c r="X2219" t="s">
        <v>350</v>
      </c>
      <c r="Z2219" t="s">
        <v>351</v>
      </c>
    </row>
    <row r="2220" spans="1:26">
      <c r="A2220" t="s">
        <v>7370</v>
      </c>
      <c r="B2220">
        <v>86596034</v>
      </c>
      <c r="C2220" t="s">
        <v>7368</v>
      </c>
      <c r="D2220" t="s">
        <v>7369</v>
      </c>
      <c r="E2220" t="s">
        <v>360</v>
      </c>
      <c r="F2220">
        <v>23</v>
      </c>
      <c r="G2220" t="s">
        <v>344</v>
      </c>
      <c r="H2220">
        <v>24301</v>
      </c>
      <c r="I2220" t="s">
        <v>7307</v>
      </c>
      <c r="J2220" t="s">
        <v>7308</v>
      </c>
      <c r="K2220" t="s">
        <v>7307</v>
      </c>
      <c r="L2220">
        <v>20020724</v>
      </c>
      <c r="M2220" t="s">
        <v>7370</v>
      </c>
      <c r="N2220">
        <v>235104</v>
      </c>
      <c r="P2220">
        <v>2</v>
      </c>
      <c r="Q2220" t="s">
        <v>348</v>
      </c>
      <c r="S2220" t="s">
        <v>541</v>
      </c>
      <c r="X2220" t="s">
        <v>350</v>
      </c>
      <c r="Z2220" t="s">
        <v>351</v>
      </c>
    </row>
    <row r="2221" spans="1:26">
      <c r="A2221" t="s">
        <v>7373</v>
      </c>
      <c r="B2221">
        <v>78329534</v>
      </c>
      <c r="C2221" t="s">
        <v>7371</v>
      </c>
      <c r="D2221" t="s">
        <v>7372</v>
      </c>
      <c r="E2221" t="s">
        <v>343</v>
      </c>
      <c r="F2221">
        <v>23</v>
      </c>
      <c r="G2221" t="s">
        <v>344</v>
      </c>
      <c r="H2221">
        <v>24301</v>
      </c>
      <c r="I2221" t="s">
        <v>7307</v>
      </c>
      <c r="J2221" t="s">
        <v>7308</v>
      </c>
      <c r="K2221" t="s">
        <v>7307</v>
      </c>
      <c r="L2221">
        <v>20011227</v>
      </c>
      <c r="M2221" t="s">
        <v>7373</v>
      </c>
      <c r="N2221">
        <v>235104</v>
      </c>
      <c r="P2221">
        <v>3</v>
      </c>
      <c r="Q2221" t="s">
        <v>348</v>
      </c>
      <c r="S2221" t="s">
        <v>541</v>
      </c>
      <c r="X2221" t="s">
        <v>350</v>
      </c>
      <c r="Z2221" t="s">
        <v>351</v>
      </c>
    </row>
    <row r="2222" spans="1:26">
      <c r="A2222" t="s">
        <v>7376</v>
      </c>
      <c r="B2222">
        <v>74462629</v>
      </c>
      <c r="C2222" t="s">
        <v>7374</v>
      </c>
      <c r="D2222" t="s">
        <v>7375</v>
      </c>
      <c r="E2222" t="s">
        <v>360</v>
      </c>
      <c r="F2222">
        <v>23</v>
      </c>
      <c r="G2222" t="s">
        <v>344</v>
      </c>
      <c r="H2222">
        <v>24301</v>
      </c>
      <c r="I2222" t="s">
        <v>7307</v>
      </c>
      <c r="J2222" t="s">
        <v>7308</v>
      </c>
      <c r="K2222" t="s">
        <v>7307</v>
      </c>
      <c r="L2222">
        <v>20010518</v>
      </c>
      <c r="M2222" t="s">
        <v>7376</v>
      </c>
      <c r="N2222">
        <v>235104</v>
      </c>
      <c r="P2222">
        <v>3</v>
      </c>
      <c r="Q2222" t="s">
        <v>348</v>
      </c>
      <c r="S2222" t="s">
        <v>541</v>
      </c>
      <c r="X2222" t="s">
        <v>350</v>
      </c>
      <c r="Z2222" t="s">
        <v>351</v>
      </c>
    </row>
    <row r="2223" spans="1:26">
      <c r="A2223" t="s">
        <v>7379</v>
      </c>
      <c r="B2223">
        <v>88699848</v>
      </c>
      <c r="C2223" t="s">
        <v>7377</v>
      </c>
      <c r="D2223" t="s">
        <v>7378</v>
      </c>
      <c r="E2223" t="s">
        <v>343</v>
      </c>
      <c r="F2223">
        <v>23</v>
      </c>
      <c r="G2223" t="s">
        <v>344</v>
      </c>
      <c r="H2223">
        <v>24301</v>
      </c>
      <c r="I2223" t="s">
        <v>7307</v>
      </c>
      <c r="J2223" t="s">
        <v>7308</v>
      </c>
      <c r="K2223" t="s">
        <v>7307</v>
      </c>
      <c r="L2223">
        <v>20020417</v>
      </c>
      <c r="M2223" t="s">
        <v>7379</v>
      </c>
      <c r="N2223">
        <v>235104</v>
      </c>
      <c r="P2223">
        <v>2</v>
      </c>
      <c r="Q2223" t="s">
        <v>348</v>
      </c>
      <c r="S2223" t="s">
        <v>541</v>
      </c>
      <c r="X2223" t="s">
        <v>350</v>
      </c>
      <c r="Z2223" t="s">
        <v>351</v>
      </c>
    </row>
    <row r="2224" spans="1:26">
      <c r="A2224" t="s">
        <v>7382</v>
      </c>
      <c r="B2224">
        <v>86547131</v>
      </c>
      <c r="C2224" t="s">
        <v>7380</v>
      </c>
      <c r="D2224" t="s">
        <v>7381</v>
      </c>
      <c r="E2224" t="s">
        <v>360</v>
      </c>
      <c r="F2224">
        <v>23</v>
      </c>
      <c r="G2224" t="s">
        <v>344</v>
      </c>
      <c r="H2224">
        <v>24301</v>
      </c>
      <c r="I2224" t="s">
        <v>7307</v>
      </c>
      <c r="J2224" t="s">
        <v>7308</v>
      </c>
      <c r="K2224" t="s">
        <v>7307</v>
      </c>
      <c r="L2224">
        <v>20020611</v>
      </c>
      <c r="M2224" t="s">
        <v>7382</v>
      </c>
      <c r="N2224">
        <v>235104</v>
      </c>
      <c r="P2224">
        <v>2</v>
      </c>
      <c r="Q2224" t="s">
        <v>348</v>
      </c>
      <c r="S2224" t="s">
        <v>541</v>
      </c>
      <c r="X2224" t="s">
        <v>350</v>
      </c>
      <c r="Z2224" t="s">
        <v>351</v>
      </c>
    </row>
    <row r="2225" spans="1:26">
      <c r="A2225" t="s">
        <v>7385</v>
      </c>
      <c r="B2225">
        <v>86595942</v>
      </c>
      <c r="C2225" t="s">
        <v>7383</v>
      </c>
      <c r="D2225" t="s">
        <v>7384</v>
      </c>
      <c r="E2225" t="s">
        <v>343</v>
      </c>
      <c r="F2225">
        <v>23</v>
      </c>
      <c r="G2225" t="s">
        <v>344</v>
      </c>
      <c r="H2225">
        <v>24301</v>
      </c>
      <c r="I2225" t="s">
        <v>7307</v>
      </c>
      <c r="J2225" t="s">
        <v>7308</v>
      </c>
      <c r="K2225" t="s">
        <v>7307</v>
      </c>
      <c r="L2225">
        <v>20020418</v>
      </c>
      <c r="M2225" t="s">
        <v>7385</v>
      </c>
      <c r="N2225">
        <v>235104</v>
      </c>
      <c r="P2225">
        <v>2</v>
      </c>
      <c r="Q2225" t="s">
        <v>348</v>
      </c>
      <c r="S2225" t="s">
        <v>541</v>
      </c>
      <c r="X2225" t="s">
        <v>350</v>
      </c>
      <c r="Z2225" t="s">
        <v>351</v>
      </c>
    </row>
    <row r="2226" spans="1:26">
      <c r="A2226" t="s">
        <v>7388</v>
      </c>
      <c r="B2226">
        <v>78329938</v>
      </c>
      <c r="C2226" t="s">
        <v>7386</v>
      </c>
      <c r="D2226" t="s">
        <v>7387</v>
      </c>
      <c r="E2226" t="s">
        <v>343</v>
      </c>
      <c r="F2226">
        <v>23</v>
      </c>
      <c r="G2226" t="s">
        <v>344</v>
      </c>
      <c r="H2226">
        <v>24301</v>
      </c>
      <c r="I2226" t="s">
        <v>7307</v>
      </c>
      <c r="J2226" t="s">
        <v>7308</v>
      </c>
      <c r="K2226" t="s">
        <v>7307</v>
      </c>
      <c r="L2226">
        <v>20010702</v>
      </c>
      <c r="M2226" t="s">
        <v>7388</v>
      </c>
      <c r="N2226">
        <v>235104</v>
      </c>
      <c r="P2226">
        <v>3</v>
      </c>
      <c r="Q2226" t="s">
        <v>348</v>
      </c>
      <c r="S2226" t="s">
        <v>541</v>
      </c>
      <c r="X2226" t="s">
        <v>350</v>
      </c>
      <c r="Z2226" t="s">
        <v>351</v>
      </c>
    </row>
    <row r="2227" spans="1:26">
      <c r="A2227" t="s">
        <v>7391</v>
      </c>
      <c r="B2227">
        <v>74463933</v>
      </c>
      <c r="C2227" t="s">
        <v>7389</v>
      </c>
      <c r="D2227" t="s">
        <v>7390</v>
      </c>
      <c r="E2227" t="s">
        <v>343</v>
      </c>
      <c r="F2227">
        <v>23</v>
      </c>
      <c r="G2227" t="s">
        <v>344</v>
      </c>
      <c r="H2227">
        <v>24301</v>
      </c>
      <c r="I2227" t="s">
        <v>7307</v>
      </c>
      <c r="J2227" t="s">
        <v>7308</v>
      </c>
      <c r="K2227" t="s">
        <v>7307</v>
      </c>
      <c r="L2227">
        <v>20010706</v>
      </c>
      <c r="M2227" t="s">
        <v>7391</v>
      </c>
      <c r="N2227">
        <v>235104</v>
      </c>
      <c r="P2227">
        <v>3</v>
      </c>
      <c r="Q2227" t="s">
        <v>348</v>
      </c>
      <c r="S2227" t="s">
        <v>541</v>
      </c>
      <c r="X2227" t="s">
        <v>350</v>
      </c>
      <c r="Z2227" t="s">
        <v>351</v>
      </c>
    </row>
    <row r="2228" spans="1:26">
      <c r="A2228" t="s">
        <v>7394</v>
      </c>
      <c r="B2228">
        <v>88700225</v>
      </c>
      <c r="C2228" t="s">
        <v>7392</v>
      </c>
      <c r="D2228" t="s">
        <v>7393</v>
      </c>
      <c r="E2228" t="s">
        <v>343</v>
      </c>
      <c r="F2228">
        <v>23</v>
      </c>
      <c r="G2228" t="s">
        <v>344</v>
      </c>
      <c r="H2228">
        <v>24301</v>
      </c>
      <c r="I2228" t="s">
        <v>7307</v>
      </c>
      <c r="J2228" t="s">
        <v>7308</v>
      </c>
      <c r="K2228" t="s">
        <v>7307</v>
      </c>
      <c r="L2228">
        <v>20021122</v>
      </c>
      <c r="M2228" t="s">
        <v>7394</v>
      </c>
      <c r="N2228">
        <v>235104</v>
      </c>
      <c r="P2228">
        <v>2</v>
      </c>
      <c r="Q2228" t="s">
        <v>348</v>
      </c>
      <c r="S2228" t="s">
        <v>541</v>
      </c>
      <c r="X2228" t="s">
        <v>350</v>
      </c>
      <c r="Z2228" t="s">
        <v>351</v>
      </c>
    </row>
    <row r="2229" spans="1:26">
      <c r="A2229" t="s">
        <v>7397</v>
      </c>
      <c r="B2229">
        <v>96673637</v>
      </c>
      <c r="C2229" t="s">
        <v>7395</v>
      </c>
      <c r="D2229" t="s">
        <v>7396</v>
      </c>
      <c r="E2229" t="s">
        <v>343</v>
      </c>
      <c r="F2229">
        <v>23</v>
      </c>
      <c r="G2229" t="s">
        <v>344</v>
      </c>
      <c r="H2229">
        <v>24301</v>
      </c>
      <c r="I2229" t="s">
        <v>7307</v>
      </c>
      <c r="J2229" t="s">
        <v>7308</v>
      </c>
      <c r="K2229" t="s">
        <v>7307</v>
      </c>
      <c r="L2229">
        <v>20010409</v>
      </c>
      <c r="M2229" t="s">
        <v>7397</v>
      </c>
      <c r="N2229">
        <v>235104</v>
      </c>
      <c r="P2229">
        <v>3</v>
      </c>
      <c r="Q2229" t="s">
        <v>348</v>
      </c>
      <c r="S2229" t="s">
        <v>541</v>
      </c>
      <c r="X2229" t="s">
        <v>350</v>
      </c>
      <c r="Z2229" t="s">
        <v>351</v>
      </c>
    </row>
    <row r="2230" spans="1:26">
      <c r="A2230" t="s">
        <v>7400</v>
      </c>
      <c r="B2230">
        <v>88186536</v>
      </c>
      <c r="C2230" t="s">
        <v>7398</v>
      </c>
      <c r="D2230" t="s">
        <v>7399</v>
      </c>
      <c r="E2230" t="s">
        <v>360</v>
      </c>
      <c r="F2230">
        <v>23</v>
      </c>
      <c r="G2230" t="s">
        <v>344</v>
      </c>
      <c r="H2230">
        <v>24301</v>
      </c>
      <c r="I2230" t="s">
        <v>7307</v>
      </c>
      <c r="J2230" t="s">
        <v>7308</v>
      </c>
      <c r="K2230" t="s">
        <v>7307</v>
      </c>
      <c r="L2230">
        <v>20030120</v>
      </c>
      <c r="M2230" t="s">
        <v>7400</v>
      </c>
      <c r="N2230">
        <v>235104</v>
      </c>
      <c r="P2230">
        <v>2</v>
      </c>
      <c r="Q2230" t="s">
        <v>348</v>
      </c>
      <c r="S2230" t="s">
        <v>541</v>
      </c>
      <c r="X2230" t="s">
        <v>350</v>
      </c>
      <c r="Z2230" t="s">
        <v>351</v>
      </c>
    </row>
    <row r="2231" spans="1:26">
      <c r="A2231" t="s">
        <v>7403</v>
      </c>
      <c r="B2231">
        <v>86548132</v>
      </c>
      <c r="C2231" t="s">
        <v>7401</v>
      </c>
      <c r="D2231" t="s">
        <v>7402</v>
      </c>
      <c r="E2231" t="s">
        <v>343</v>
      </c>
      <c r="F2231">
        <v>23</v>
      </c>
      <c r="G2231" t="s">
        <v>344</v>
      </c>
      <c r="H2231">
        <v>24301</v>
      </c>
      <c r="I2231" t="s">
        <v>7307</v>
      </c>
      <c r="J2231" t="s">
        <v>7308</v>
      </c>
      <c r="K2231" t="s">
        <v>7307</v>
      </c>
      <c r="L2231">
        <v>20021113</v>
      </c>
      <c r="M2231" t="s">
        <v>7403</v>
      </c>
      <c r="N2231">
        <v>235104</v>
      </c>
      <c r="P2231">
        <v>2</v>
      </c>
      <c r="Q2231" t="s">
        <v>348</v>
      </c>
      <c r="S2231" t="s">
        <v>541</v>
      </c>
      <c r="X2231" t="s">
        <v>350</v>
      </c>
      <c r="Z2231" t="s">
        <v>351</v>
      </c>
    </row>
    <row r="2232" spans="1:26">
      <c r="A2232" t="s">
        <v>7406</v>
      </c>
      <c r="B2232">
        <v>86548435</v>
      </c>
      <c r="C2232" t="s">
        <v>7404</v>
      </c>
      <c r="D2232" t="s">
        <v>7405</v>
      </c>
      <c r="E2232" t="s">
        <v>343</v>
      </c>
      <c r="F2232">
        <v>23</v>
      </c>
      <c r="G2232" t="s">
        <v>344</v>
      </c>
      <c r="H2232">
        <v>24301</v>
      </c>
      <c r="I2232" t="s">
        <v>7307</v>
      </c>
      <c r="J2232" t="s">
        <v>7308</v>
      </c>
      <c r="K2232" t="s">
        <v>7307</v>
      </c>
      <c r="L2232">
        <v>20020925</v>
      </c>
      <c r="M2232" t="s">
        <v>7406</v>
      </c>
      <c r="N2232">
        <v>235104</v>
      </c>
      <c r="P2232">
        <v>2</v>
      </c>
      <c r="Q2232" t="s">
        <v>348</v>
      </c>
      <c r="S2232" t="s">
        <v>541</v>
      </c>
      <c r="X2232" t="s">
        <v>350</v>
      </c>
      <c r="Z2232" t="s">
        <v>351</v>
      </c>
    </row>
    <row r="2233" spans="1:26">
      <c r="A2233" t="s">
        <v>7409</v>
      </c>
      <c r="B2233">
        <v>74464429</v>
      </c>
      <c r="C2233" t="s">
        <v>7407</v>
      </c>
      <c r="D2233" t="s">
        <v>7408</v>
      </c>
      <c r="E2233" t="s">
        <v>343</v>
      </c>
      <c r="F2233">
        <v>23</v>
      </c>
      <c r="G2233" t="s">
        <v>344</v>
      </c>
      <c r="H2233">
        <v>24301</v>
      </c>
      <c r="I2233" t="s">
        <v>7307</v>
      </c>
      <c r="J2233" t="s">
        <v>7308</v>
      </c>
      <c r="K2233" t="s">
        <v>7307</v>
      </c>
      <c r="L2233">
        <v>20010831</v>
      </c>
      <c r="M2233" t="s">
        <v>7409</v>
      </c>
      <c r="N2233">
        <v>235104</v>
      </c>
      <c r="P2233">
        <v>3</v>
      </c>
      <c r="Q2233" t="s">
        <v>348</v>
      </c>
      <c r="S2233" t="s">
        <v>541</v>
      </c>
      <c r="X2233" t="s">
        <v>350</v>
      </c>
      <c r="Z2233" t="s">
        <v>351</v>
      </c>
    </row>
    <row r="2234" spans="1:26">
      <c r="A2234" t="s">
        <v>7412</v>
      </c>
      <c r="B2234">
        <v>88699747</v>
      </c>
      <c r="C2234" t="s">
        <v>7410</v>
      </c>
      <c r="D2234" t="s">
        <v>7411</v>
      </c>
      <c r="E2234" t="s">
        <v>343</v>
      </c>
      <c r="F2234">
        <v>23</v>
      </c>
      <c r="G2234" t="s">
        <v>344</v>
      </c>
      <c r="H2234">
        <v>24301</v>
      </c>
      <c r="I2234" t="s">
        <v>7307</v>
      </c>
      <c r="J2234" t="s">
        <v>7308</v>
      </c>
      <c r="K2234" t="s">
        <v>7307</v>
      </c>
      <c r="L2234">
        <v>20020822</v>
      </c>
      <c r="M2234" t="s">
        <v>7412</v>
      </c>
      <c r="N2234">
        <v>235104</v>
      </c>
      <c r="P2234">
        <v>2</v>
      </c>
      <c r="Q2234" t="s">
        <v>348</v>
      </c>
      <c r="S2234" t="s">
        <v>541</v>
      </c>
      <c r="X2234" t="s">
        <v>350</v>
      </c>
      <c r="Z2234" t="s">
        <v>351</v>
      </c>
    </row>
    <row r="2235" spans="1:26">
      <c r="A2235" t="s">
        <v>7415</v>
      </c>
      <c r="B2235">
        <v>86546332</v>
      </c>
      <c r="C2235" t="s">
        <v>7413</v>
      </c>
      <c r="D2235" t="s">
        <v>7414</v>
      </c>
      <c r="E2235" t="s">
        <v>360</v>
      </c>
      <c r="F2235">
        <v>23</v>
      </c>
      <c r="G2235" t="s">
        <v>344</v>
      </c>
      <c r="H2235">
        <v>24301</v>
      </c>
      <c r="I2235" t="s">
        <v>7307</v>
      </c>
      <c r="J2235" t="s">
        <v>7308</v>
      </c>
      <c r="K2235" t="s">
        <v>7307</v>
      </c>
      <c r="L2235">
        <v>20020821</v>
      </c>
      <c r="M2235" t="s">
        <v>7415</v>
      </c>
      <c r="N2235">
        <v>235104</v>
      </c>
      <c r="P2235">
        <v>2</v>
      </c>
      <c r="Q2235" t="s">
        <v>348</v>
      </c>
      <c r="S2235" t="s">
        <v>541</v>
      </c>
      <c r="X2235" t="s">
        <v>350</v>
      </c>
      <c r="Z2235" t="s">
        <v>351</v>
      </c>
    </row>
    <row r="2236" spans="1:26">
      <c r="A2236" t="s">
        <v>7418</v>
      </c>
      <c r="B2236">
        <v>86547333</v>
      </c>
      <c r="C2236" t="s">
        <v>7416</v>
      </c>
      <c r="D2236" t="s">
        <v>7417</v>
      </c>
      <c r="E2236" t="s">
        <v>343</v>
      </c>
      <c r="F2236">
        <v>23</v>
      </c>
      <c r="G2236" t="s">
        <v>344</v>
      </c>
      <c r="H2236">
        <v>24301</v>
      </c>
      <c r="I2236" t="s">
        <v>7307</v>
      </c>
      <c r="J2236" t="s">
        <v>7308</v>
      </c>
      <c r="K2236" t="s">
        <v>7307</v>
      </c>
      <c r="L2236">
        <v>20021127</v>
      </c>
      <c r="M2236" t="s">
        <v>7418</v>
      </c>
      <c r="N2236">
        <v>235104</v>
      </c>
      <c r="P2236">
        <v>2</v>
      </c>
      <c r="Q2236" t="s">
        <v>348</v>
      </c>
      <c r="S2236" t="s">
        <v>541</v>
      </c>
      <c r="X2236" t="s">
        <v>350</v>
      </c>
      <c r="Z2236" t="s">
        <v>351</v>
      </c>
    </row>
    <row r="2237" spans="1:26">
      <c r="A2237" t="s">
        <v>7421</v>
      </c>
      <c r="B2237">
        <v>74463024</v>
      </c>
      <c r="C2237" t="s">
        <v>7419</v>
      </c>
      <c r="D2237" t="s">
        <v>7420</v>
      </c>
      <c r="E2237" t="s">
        <v>360</v>
      </c>
      <c r="F2237">
        <v>23</v>
      </c>
      <c r="G2237" t="s">
        <v>344</v>
      </c>
      <c r="H2237">
        <v>24301</v>
      </c>
      <c r="I2237" t="s">
        <v>7307</v>
      </c>
      <c r="J2237" t="s">
        <v>7308</v>
      </c>
      <c r="K2237" t="s">
        <v>7307</v>
      </c>
      <c r="L2237">
        <v>20010821</v>
      </c>
      <c r="M2237" t="s">
        <v>7421</v>
      </c>
      <c r="N2237">
        <v>235104</v>
      </c>
      <c r="P2237">
        <v>3</v>
      </c>
      <c r="Q2237" t="s">
        <v>348</v>
      </c>
      <c r="S2237" t="s">
        <v>541</v>
      </c>
      <c r="X2237" t="s">
        <v>350</v>
      </c>
      <c r="Z2237" t="s">
        <v>351</v>
      </c>
    </row>
    <row r="2238" spans="1:26">
      <c r="A2238" t="s">
        <v>7424</v>
      </c>
      <c r="B2238">
        <v>74465127</v>
      </c>
      <c r="C2238" t="s">
        <v>7422</v>
      </c>
      <c r="D2238" t="s">
        <v>7423</v>
      </c>
      <c r="E2238" t="s">
        <v>343</v>
      </c>
      <c r="F2238">
        <v>23</v>
      </c>
      <c r="G2238" t="s">
        <v>344</v>
      </c>
      <c r="H2238">
        <v>24301</v>
      </c>
      <c r="I2238" t="s">
        <v>7307</v>
      </c>
      <c r="J2238" t="s">
        <v>7308</v>
      </c>
      <c r="K2238" t="s">
        <v>7307</v>
      </c>
      <c r="L2238">
        <v>20010516</v>
      </c>
      <c r="M2238" t="s">
        <v>7424</v>
      </c>
      <c r="N2238">
        <v>235104</v>
      </c>
      <c r="P2238">
        <v>3</v>
      </c>
      <c r="Q2238" t="s">
        <v>348</v>
      </c>
      <c r="S2238" t="s">
        <v>541</v>
      </c>
      <c r="X2238" t="s">
        <v>350</v>
      </c>
      <c r="Z2238" t="s">
        <v>351</v>
      </c>
    </row>
    <row r="2239" spans="1:26">
      <c r="A2239" t="s">
        <v>7427</v>
      </c>
      <c r="B2239">
        <v>74461022</v>
      </c>
      <c r="C2239" t="s">
        <v>7425</v>
      </c>
      <c r="D2239" t="s">
        <v>7426</v>
      </c>
      <c r="E2239" t="s">
        <v>360</v>
      </c>
      <c r="F2239">
        <v>23</v>
      </c>
      <c r="G2239" t="s">
        <v>344</v>
      </c>
      <c r="H2239">
        <v>24301</v>
      </c>
      <c r="I2239" t="s">
        <v>7307</v>
      </c>
      <c r="J2239" t="s">
        <v>7308</v>
      </c>
      <c r="K2239" t="s">
        <v>7307</v>
      </c>
      <c r="L2239">
        <v>20010919</v>
      </c>
      <c r="M2239" t="s">
        <v>7427</v>
      </c>
      <c r="N2239">
        <v>235104</v>
      </c>
      <c r="P2239">
        <v>3</v>
      </c>
      <c r="Q2239" t="s">
        <v>348</v>
      </c>
      <c r="S2239" t="s">
        <v>541</v>
      </c>
      <c r="X2239" t="s">
        <v>350</v>
      </c>
      <c r="Z2239" t="s">
        <v>351</v>
      </c>
    </row>
    <row r="2240" spans="1:26">
      <c r="A2240" t="s">
        <v>7430</v>
      </c>
      <c r="B2240">
        <v>74461224</v>
      </c>
      <c r="C2240" t="s">
        <v>7428</v>
      </c>
      <c r="D2240" t="s">
        <v>7429</v>
      </c>
      <c r="E2240" t="s">
        <v>360</v>
      </c>
      <c r="F2240">
        <v>23</v>
      </c>
      <c r="G2240" t="s">
        <v>344</v>
      </c>
      <c r="H2240">
        <v>24301</v>
      </c>
      <c r="I2240" t="s">
        <v>7307</v>
      </c>
      <c r="J2240" t="s">
        <v>7308</v>
      </c>
      <c r="K2240" t="s">
        <v>7307</v>
      </c>
      <c r="L2240">
        <v>20010827</v>
      </c>
      <c r="M2240" t="s">
        <v>7430</v>
      </c>
      <c r="N2240">
        <v>235104</v>
      </c>
      <c r="P2240">
        <v>3</v>
      </c>
      <c r="Q2240" t="s">
        <v>348</v>
      </c>
      <c r="S2240" t="s">
        <v>541</v>
      </c>
      <c r="X2240" t="s">
        <v>350</v>
      </c>
      <c r="Z2240" t="s">
        <v>351</v>
      </c>
    </row>
    <row r="2241" spans="1:26">
      <c r="A2241" t="s">
        <v>7433</v>
      </c>
      <c r="B2241">
        <v>74462326</v>
      </c>
      <c r="C2241" t="s">
        <v>7431</v>
      </c>
      <c r="D2241" t="s">
        <v>7432</v>
      </c>
      <c r="E2241" t="s">
        <v>360</v>
      </c>
      <c r="F2241">
        <v>23</v>
      </c>
      <c r="G2241" t="s">
        <v>344</v>
      </c>
      <c r="H2241">
        <v>24301</v>
      </c>
      <c r="I2241" t="s">
        <v>7307</v>
      </c>
      <c r="J2241" t="s">
        <v>7308</v>
      </c>
      <c r="K2241" t="s">
        <v>7307</v>
      </c>
      <c r="L2241">
        <v>20010802</v>
      </c>
      <c r="M2241" t="s">
        <v>7433</v>
      </c>
      <c r="N2241">
        <v>235104</v>
      </c>
      <c r="P2241">
        <v>3</v>
      </c>
      <c r="Q2241" t="s">
        <v>348</v>
      </c>
      <c r="S2241" t="s">
        <v>541</v>
      </c>
      <c r="X2241" t="s">
        <v>350</v>
      </c>
      <c r="Z2241" t="s">
        <v>351</v>
      </c>
    </row>
    <row r="2242" spans="1:26">
      <c r="A2242" t="s">
        <v>7442</v>
      </c>
      <c r="B2242">
        <v>81855027</v>
      </c>
      <c r="C2242" t="s">
        <v>7438</v>
      </c>
      <c r="D2242" t="s">
        <v>7439</v>
      </c>
      <c r="E2242" t="s">
        <v>360</v>
      </c>
      <c r="F2242">
        <v>23</v>
      </c>
      <c r="G2242" t="s">
        <v>344</v>
      </c>
      <c r="H2242">
        <v>24289</v>
      </c>
      <c r="I2242" t="s">
        <v>7440</v>
      </c>
      <c r="J2242" t="s">
        <v>7441</v>
      </c>
      <c r="K2242" t="s">
        <v>7440</v>
      </c>
      <c r="L2242">
        <v>20011119</v>
      </c>
      <c r="M2242" t="s">
        <v>7442</v>
      </c>
      <c r="N2242">
        <v>235074</v>
      </c>
      <c r="P2242">
        <v>3</v>
      </c>
      <c r="Q2242" t="s">
        <v>348</v>
      </c>
      <c r="S2242" t="s">
        <v>541</v>
      </c>
      <c r="X2242" t="s">
        <v>350</v>
      </c>
      <c r="Z2242" t="s">
        <v>351</v>
      </c>
    </row>
    <row r="2243" spans="1:26">
      <c r="A2243" t="s">
        <v>7445</v>
      </c>
      <c r="B2243">
        <v>81854632</v>
      </c>
      <c r="C2243" t="s">
        <v>7443</v>
      </c>
      <c r="D2243" t="s">
        <v>7444</v>
      </c>
      <c r="E2243" t="s">
        <v>360</v>
      </c>
      <c r="F2243">
        <v>23</v>
      </c>
      <c r="G2243" t="s">
        <v>344</v>
      </c>
      <c r="H2243">
        <v>24289</v>
      </c>
      <c r="I2243" t="s">
        <v>7440</v>
      </c>
      <c r="J2243" t="s">
        <v>7441</v>
      </c>
      <c r="K2243" t="s">
        <v>7440</v>
      </c>
      <c r="L2243">
        <v>20011105</v>
      </c>
      <c r="M2243" t="s">
        <v>7445</v>
      </c>
      <c r="N2243">
        <v>235074</v>
      </c>
      <c r="P2243">
        <v>3</v>
      </c>
      <c r="Q2243" t="s">
        <v>348</v>
      </c>
      <c r="S2243" t="s">
        <v>541</v>
      </c>
      <c r="X2243" t="s">
        <v>350</v>
      </c>
      <c r="Z2243" t="s">
        <v>351</v>
      </c>
    </row>
    <row r="2244" spans="1:26">
      <c r="A2244" t="s">
        <v>7448</v>
      </c>
      <c r="B2244">
        <v>81855835</v>
      </c>
      <c r="C2244" t="s">
        <v>7446</v>
      </c>
      <c r="D2244" t="s">
        <v>7447</v>
      </c>
      <c r="E2244" t="s">
        <v>360</v>
      </c>
      <c r="F2244">
        <v>23</v>
      </c>
      <c r="G2244" t="s">
        <v>344</v>
      </c>
      <c r="H2244">
        <v>24289</v>
      </c>
      <c r="I2244" t="s">
        <v>7440</v>
      </c>
      <c r="J2244" t="s">
        <v>7441</v>
      </c>
      <c r="K2244" t="s">
        <v>7440</v>
      </c>
      <c r="L2244">
        <v>20010516</v>
      </c>
      <c r="M2244" t="s">
        <v>7448</v>
      </c>
      <c r="N2244">
        <v>235074</v>
      </c>
      <c r="P2244">
        <v>3</v>
      </c>
      <c r="Q2244" t="s">
        <v>348</v>
      </c>
      <c r="S2244" t="s">
        <v>541</v>
      </c>
      <c r="X2244" t="s">
        <v>350</v>
      </c>
      <c r="Z2244" t="s">
        <v>351</v>
      </c>
    </row>
    <row r="2245" spans="1:26">
      <c r="A2245" t="s">
        <v>7453</v>
      </c>
      <c r="B2245">
        <v>94201824</v>
      </c>
      <c r="C2245" t="s">
        <v>7449</v>
      </c>
      <c r="D2245" t="s">
        <v>7450</v>
      </c>
      <c r="E2245" t="s">
        <v>360</v>
      </c>
      <c r="F2245">
        <v>23</v>
      </c>
      <c r="G2245" t="s">
        <v>344</v>
      </c>
      <c r="H2245">
        <v>24290</v>
      </c>
      <c r="I2245" t="s">
        <v>7451</v>
      </c>
      <c r="J2245" t="s">
        <v>7452</v>
      </c>
      <c r="K2245" t="s">
        <v>7451</v>
      </c>
      <c r="L2245">
        <v>20030108</v>
      </c>
      <c r="M2245" t="s">
        <v>7453</v>
      </c>
      <c r="N2245">
        <v>235076</v>
      </c>
      <c r="P2245">
        <v>2</v>
      </c>
      <c r="Q2245" t="s">
        <v>348</v>
      </c>
      <c r="S2245" t="s">
        <v>541</v>
      </c>
      <c r="X2245" t="s">
        <v>350</v>
      </c>
      <c r="Z2245" t="s">
        <v>351</v>
      </c>
    </row>
    <row r="2246" spans="1:26">
      <c r="A2246" t="s">
        <v>7456</v>
      </c>
      <c r="B2246">
        <v>83847636</v>
      </c>
      <c r="C2246" t="s">
        <v>7454</v>
      </c>
      <c r="D2246" t="s">
        <v>7455</v>
      </c>
      <c r="E2246" t="s">
        <v>343</v>
      </c>
      <c r="F2246">
        <v>23</v>
      </c>
      <c r="G2246" t="s">
        <v>344</v>
      </c>
      <c r="H2246">
        <v>24290</v>
      </c>
      <c r="I2246" t="s">
        <v>7451</v>
      </c>
      <c r="J2246" t="s">
        <v>7452</v>
      </c>
      <c r="K2246" t="s">
        <v>7451</v>
      </c>
      <c r="L2246">
        <v>20010908</v>
      </c>
      <c r="M2246" t="s">
        <v>7456</v>
      </c>
      <c r="N2246">
        <v>235076</v>
      </c>
      <c r="P2246">
        <v>3</v>
      </c>
      <c r="Q2246" t="s">
        <v>348</v>
      </c>
      <c r="S2246" t="s">
        <v>541</v>
      </c>
      <c r="X2246" t="s">
        <v>350</v>
      </c>
      <c r="Z2246" t="s">
        <v>351</v>
      </c>
    </row>
    <row r="2247" spans="1:26">
      <c r="A2247" t="s">
        <v>7459</v>
      </c>
      <c r="B2247">
        <v>99023629</v>
      </c>
      <c r="C2247" t="s">
        <v>7457</v>
      </c>
      <c r="D2247" t="s">
        <v>7458</v>
      </c>
      <c r="E2247" t="s">
        <v>343</v>
      </c>
      <c r="F2247">
        <v>23</v>
      </c>
      <c r="G2247" t="s">
        <v>344</v>
      </c>
      <c r="H2247">
        <v>24290</v>
      </c>
      <c r="I2247" t="s">
        <v>7451</v>
      </c>
      <c r="J2247" t="s">
        <v>7452</v>
      </c>
      <c r="K2247" t="s">
        <v>7451</v>
      </c>
      <c r="L2247">
        <v>20030712</v>
      </c>
      <c r="M2247" t="s">
        <v>7459</v>
      </c>
      <c r="N2247">
        <v>235076</v>
      </c>
      <c r="P2247">
        <v>1</v>
      </c>
      <c r="Q2247" t="s">
        <v>348</v>
      </c>
      <c r="S2247" t="s">
        <v>541</v>
      </c>
      <c r="X2247" t="s">
        <v>350</v>
      </c>
      <c r="Z2247" t="s">
        <v>351</v>
      </c>
    </row>
    <row r="2248" spans="1:26">
      <c r="A2248" t="s">
        <v>7462</v>
      </c>
      <c r="B2248">
        <v>94200116</v>
      </c>
      <c r="C2248" t="s">
        <v>7460</v>
      </c>
      <c r="D2248" t="s">
        <v>7461</v>
      </c>
      <c r="E2248" t="s">
        <v>360</v>
      </c>
      <c r="F2248">
        <v>23</v>
      </c>
      <c r="G2248" t="s">
        <v>344</v>
      </c>
      <c r="H2248">
        <v>24290</v>
      </c>
      <c r="I2248" t="s">
        <v>7451</v>
      </c>
      <c r="J2248" t="s">
        <v>7452</v>
      </c>
      <c r="K2248" t="s">
        <v>7451</v>
      </c>
      <c r="L2248">
        <v>20020628</v>
      </c>
      <c r="M2248" t="s">
        <v>7462</v>
      </c>
      <c r="N2248">
        <v>235076</v>
      </c>
      <c r="P2248">
        <v>2</v>
      </c>
      <c r="Q2248" t="s">
        <v>348</v>
      </c>
      <c r="S2248" t="s">
        <v>541</v>
      </c>
      <c r="X2248" t="s">
        <v>350</v>
      </c>
      <c r="Z2248" t="s">
        <v>351</v>
      </c>
    </row>
    <row r="2249" spans="1:26">
      <c r="A2249" t="s">
        <v>7465</v>
      </c>
      <c r="B2249">
        <v>94192833</v>
      </c>
      <c r="C2249" t="s">
        <v>7463</v>
      </c>
      <c r="D2249" t="s">
        <v>7464</v>
      </c>
      <c r="E2249" t="s">
        <v>343</v>
      </c>
      <c r="F2249">
        <v>23</v>
      </c>
      <c r="G2249" t="s">
        <v>344</v>
      </c>
      <c r="H2249">
        <v>24290</v>
      </c>
      <c r="I2249" t="s">
        <v>7451</v>
      </c>
      <c r="J2249" t="s">
        <v>7452</v>
      </c>
      <c r="K2249" t="s">
        <v>7451</v>
      </c>
      <c r="L2249">
        <v>20020906</v>
      </c>
      <c r="M2249" t="s">
        <v>7465</v>
      </c>
      <c r="N2249">
        <v>235076</v>
      </c>
      <c r="P2249">
        <v>2</v>
      </c>
      <c r="Q2249" t="s">
        <v>348</v>
      </c>
      <c r="S2249" t="s">
        <v>541</v>
      </c>
      <c r="X2249" t="s">
        <v>350</v>
      </c>
      <c r="Z2249" t="s">
        <v>351</v>
      </c>
    </row>
    <row r="2250" spans="1:26">
      <c r="A2250" t="s">
        <v>7468</v>
      </c>
      <c r="B2250">
        <v>94192934</v>
      </c>
      <c r="C2250" t="s">
        <v>7466</v>
      </c>
      <c r="D2250" t="s">
        <v>7467</v>
      </c>
      <c r="E2250" t="s">
        <v>343</v>
      </c>
      <c r="F2250">
        <v>23</v>
      </c>
      <c r="G2250" t="s">
        <v>344</v>
      </c>
      <c r="H2250">
        <v>24290</v>
      </c>
      <c r="I2250" t="s">
        <v>7451</v>
      </c>
      <c r="J2250" t="s">
        <v>7452</v>
      </c>
      <c r="K2250" t="s">
        <v>7451</v>
      </c>
      <c r="L2250">
        <v>20030109</v>
      </c>
      <c r="M2250" t="s">
        <v>7468</v>
      </c>
      <c r="N2250">
        <v>235076</v>
      </c>
      <c r="P2250">
        <v>2</v>
      </c>
      <c r="Q2250" t="s">
        <v>348</v>
      </c>
      <c r="S2250" t="s">
        <v>541</v>
      </c>
      <c r="X2250" t="s">
        <v>350</v>
      </c>
      <c r="Z2250" t="s">
        <v>351</v>
      </c>
    </row>
    <row r="2251" spans="1:26">
      <c r="A2251" t="s">
        <v>7471</v>
      </c>
      <c r="B2251">
        <v>94192530</v>
      </c>
      <c r="C2251" t="s">
        <v>7469</v>
      </c>
      <c r="D2251" t="s">
        <v>7470</v>
      </c>
      <c r="E2251" t="s">
        <v>343</v>
      </c>
      <c r="F2251">
        <v>23</v>
      </c>
      <c r="G2251" t="s">
        <v>344</v>
      </c>
      <c r="H2251">
        <v>24290</v>
      </c>
      <c r="I2251" t="s">
        <v>7451</v>
      </c>
      <c r="J2251" t="s">
        <v>7452</v>
      </c>
      <c r="K2251" t="s">
        <v>7451</v>
      </c>
      <c r="L2251">
        <v>20020531</v>
      </c>
      <c r="M2251" t="s">
        <v>7471</v>
      </c>
      <c r="N2251">
        <v>235076</v>
      </c>
      <c r="P2251">
        <v>2</v>
      </c>
      <c r="Q2251" t="s">
        <v>348</v>
      </c>
      <c r="S2251" t="s">
        <v>541</v>
      </c>
      <c r="X2251" t="s">
        <v>350</v>
      </c>
      <c r="Z2251" t="s">
        <v>351</v>
      </c>
    </row>
    <row r="2252" spans="1:26">
      <c r="A2252" t="s">
        <v>7474</v>
      </c>
      <c r="B2252">
        <v>85144123</v>
      </c>
      <c r="C2252" t="s">
        <v>7472</v>
      </c>
      <c r="D2252" t="s">
        <v>7473</v>
      </c>
      <c r="E2252" t="s">
        <v>343</v>
      </c>
      <c r="F2252">
        <v>23</v>
      </c>
      <c r="G2252" t="s">
        <v>344</v>
      </c>
      <c r="H2252">
        <v>24290</v>
      </c>
      <c r="I2252" t="s">
        <v>7451</v>
      </c>
      <c r="J2252" t="s">
        <v>7452</v>
      </c>
      <c r="K2252" t="s">
        <v>7451</v>
      </c>
      <c r="L2252">
        <v>20020212</v>
      </c>
      <c r="M2252" t="s">
        <v>7474</v>
      </c>
      <c r="N2252">
        <v>235076</v>
      </c>
      <c r="P2252">
        <v>3</v>
      </c>
      <c r="Q2252" t="s">
        <v>348</v>
      </c>
      <c r="S2252" t="s">
        <v>541</v>
      </c>
      <c r="X2252" t="s">
        <v>350</v>
      </c>
      <c r="Z2252" t="s">
        <v>351</v>
      </c>
    </row>
    <row r="2253" spans="1:26">
      <c r="A2253" t="s">
        <v>7477</v>
      </c>
      <c r="B2253">
        <v>99023730</v>
      </c>
      <c r="C2253" t="s">
        <v>7475</v>
      </c>
      <c r="D2253" t="s">
        <v>7476</v>
      </c>
      <c r="E2253" t="s">
        <v>343</v>
      </c>
      <c r="F2253">
        <v>23</v>
      </c>
      <c r="G2253" t="s">
        <v>344</v>
      </c>
      <c r="H2253">
        <v>24290</v>
      </c>
      <c r="I2253" t="s">
        <v>7451</v>
      </c>
      <c r="J2253" t="s">
        <v>7452</v>
      </c>
      <c r="K2253" t="s">
        <v>7451</v>
      </c>
      <c r="L2253">
        <v>20030610</v>
      </c>
      <c r="M2253" t="s">
        <v>7477</v>
      </c>
      <c r="N2253">
        <v>235076</v>
      </c>
      <c r="P2253">
        <v>1</v>
      </c>
      <c r="Q2253" t="s">
        <v>348</v>
      </c>
      <c r="S2253" t="s">
        <v>541</v>
      </c>
      <c r="X2253" t="s">
        <v>350</v>
      </c>
      <c r="Z2253" t="s">
        <v>351</v>
      </c>
    </row>
    <row r="2254" spans="1:26">
      <c r="A2254" t="s">
        <v>7480</v>
      </c>
      <c r="B2254">
        <v>85113826</v>
      </c>
      <c r="C2254" t="s">
        <v>7478</v>
      </c>
      <c r="D2254" t="s">
        <v>7479</v>
      </c>
      <c r="E2254" t="s">
        <v>360</v>
      </c>
      <c r="F2254">
        <v>23</v>
      </c>
      <c r="G2254" t="s">
        <v>344</v>
      </c>
      <c r="H2254">
        <v>24290</v>
      </c>
      <c r="I2254" t="s">
        <v>7451</v>
      </c>
      <c r="J2254" t="s">
        <v>7452</v>
      </c>
      <c r="K2254" t="s">
        <v>7451</v>
      </c>
      <c r="L2254">
        <v>20011026</v>
      </c>
      <c r="M2254" t="s">
        <v>7480</v>
      </c>
      <c r="N2254">
        <v>235076</v>
      </c>
      <c r="P2254">
        <v>3</v>
      </c>
      <c r="Q2254" t="s">
        <v>348</v>
      </c>
      <c r="S2254" t="s">
        <v>541</v>
      </c>
      <c r="X2254" t="s">
        <v>350</v>
      </c>
      <c r="Z2254" t="s">
        <v>351</v>
      </c>
    </row>
    <row r="2255" spans="1:26">
      <c r="A2255" t="s">
        <v>7483</v>
      </c>
      <c r="B2255">
        <v>85190932</v>
      </c>
      <c r="C2255" t="s">
        <v>7481</v>
      </c>
      <c r="D2255" t="s">
        <v>7482</v>
      </c>
      <c r="E2255" t="s">
        <v>343</v>
      </c>
      <c r="F2255">
        <v>23</v>
      </c>
      <c r="G2255" t="s">
        <v>344</v>
      </c>
      <c r="H2255">
        <v>24290</v>
      </c>
      <c r="I2255" t="s">
        <v>7451</v>
      </c>
      <c r="J2255" t="s">
        <v>7452</v>
      </c>
      <c r="K2255" t="s">
        <v>7451</v>
      </c>
      <c r="L2255">
        <v>20010927</v>
      </c>
      <c r="M2255" t="s">
        <v>7483</v>
      </c>
      <c r="N2255">
        <v>235076</v>
      </c>
      <c r="P2255">
        <v>3</v>
      </c>
      <c r="Q2255" t="s">
        <v>348</v>
      </c>
      <c r="S2255" t="s">
        <v>541</v>
      </c>
      <c r="X2255" t="s">
        <v>350</v>
      </c>
      <c r="Z2255" t="s">
        <v>351</v>
      </c>
    </row>
    <row r="2256" spans="1:26">
      <c r="A2256" t="s">
        <v>7486</v>
      </c>
      <c r="B2256">
        <v>94198132</v>
      </c>
      <c r="C2256" t="s">
        <v>7484</v>
      </c>
      <c r="D2256" t="s">
        <v>7485</v>
      </c>
      <c r="E2256" t="s">
        <v>360</v>
      </c>
      <c r="F2256">
        <v>23</v>
      </c>
      <c r="G2256" t="s">
        <v>344</v>
      </c>
      <c r="H2256">
        <v>24290</v>
      </c>
      <c r="I2256" t="s">
        <v>7451</v>
      </c>
      <c r="J2256" t="s">
        <v>7452</v>
      </c>
      <c r="K2256" t="s">
        <v>7451</v>
      </c>
      <c r="L2256">
        <v>20020722</v>
      </c>
      <c r="M2256" t="s">
        <v>7486</v>
      </c>
      <c r="N2256">
        <v>235076</v>
      </c>
      <c r="P2256">
        <v>2</v>
      </c>
      <c r="Q2256" t="s">
        <v>348</v>
      </c>
      <c r="S2256" t="s">
        <v>541</v>
      </c>
      <c r="X2256" t="s">
        <v>350</v>
      </c>
      <c r="Z2256" t="s">
        <v>351</v>
      </c>
    </row>
    <row r="2257" spans="1:26">
      <c r="A2257" t="s">
        <v>7489</v>
      </c>
      <c r="B2257">
        <v>94193632</v>
      </c>
      <c r="C2257" t="s">
        <v>7487</v>
      </c>
      <c r="D2257" t="s">
        <v>7488</v>
      </c>
      <c r="E2257" t="s">
        <v>343</v>
      </c>
      <c r="F2257">
        <v>23</v>
      </c>
      <c r="G2257" t="s">
        <v>344</v>
      </c>
      <c r="H2257">
        <v>24290</v>
      </c>
      <c r="I2257" t="s">
        <v>7451</v>
      </c>
      <c r="J2257" t="s">
        <v>7452</v>
      </c>
      <c r="K2257" t="s">
        <v>7451</v>
      </c>
      <c r="L2257">
        <v>20020904</v>
      </c>
      <c r="M2257" t="s">
        <v>7489</v>
      </c>
      <c r="N2257">
        <v>235076</v>
      </c>
      <c r="P2257">
        <v>2</v>
      </c>
      <c r="Q2257" t="s">
        <v>348</v>
      </c>
      <c r="S2257" t="s">
        <v>541</v>
      </c>
      <c r="X2257" t="s">
        <v>350</v>
      </c>
      <c r="Z2257" t="s">
        <v>351</v>
      </c>
    </row>
    <row r="2258" spans="1:26">
      <c r="A2258" t="s">
        <v>7492</v>
      </c>
      <c r="B2258">
        <v>85112320</v>
      </c>
      <c r="C2258" t="s">
        <v>7490</v>
      </c>
      <c r="D2258" t="s">
        <v>7491</v>
      </c>
      <c r="E2258" t="s">
        <v>343</v>
      </c>
      <c r="F2258">
        <v>23</v>
      </c>
      <c r="G2258" t="s">
        <v>344</v>
      </c>
      <c r="H2258">
        <v>24290</v>
      </c>
      <c r="I2258" t="s">
        <v>7451</v>
      </c>
      <c r="J2258" t="s">
        <v>7452</v>
      </c>
      <c r="K2258" t="s">
        <v>7451</v>
      </c>
      <c r="L2258">
        <v>20010419</v>
      </c>
      <c r="M2258" t="s">
        <v>7492</v>
      </c>
      <c r="N2258">
        <v>235076</v>
      </c>
      <c r="P2258">
        <v>3</v>
      </c>
      <c r="Q2258" t="s">
        <v>348</v>
      </c>
      <c r="S2258" t="s">
        <v>541</v>
      </c>
      <c r="X2258" t="s">
        <v>350</v>
      </c>
      <c r="Z2258" t="s">
        <v>351</v>
      </c>
    </row>
    <row r="2259" spans="1:26">
      <c r="A2259" t="s">
        <v>7495</v>
      </c>
      <c r="B2259">
        <v>94193228</v>
      </c>
      <c r="C2259" t="s">
        <v>7493</v>
      </c>
      <c r="D2259" t="s">
        <v>7494</v>
      </c>
      <c r="E2259" t="s">
        <v>343</v>
      </c>
      <c r="F2259">
        <v>23</v>
      </c>
      <c r="G2259" t="s">
        <v>344</v>
      </c>
      <c r="H2259">
        <v>24290</v>
      </c>
      <c r="I2259" t="s">
        <v>7451</v>
      </c>
      <c r="J2259" t="s">
        <v>7452</v>
      </c>
      <c r="K2259" t="s">
        <v>7451</v>
      </c>
      <c r="L2259">
        <v>20020714</v>
      </c>
      <c r="M2259" t="s">
        <v>7495</v>
      </c>
      <c r="N2259">
        <v>235076</v>
      </c>
      <c r="P2259">
        <v>2</v>
      </c>
      <c r="Q2259" t="s">
        <v>348</v>
      </c>
      <c r="S2259" t="s">
        <v>541</v>
      </c>
      <c r="X2259" t="s">
        <v>350</v>
      </c>
      <c r="Z2259" t="s">
        <v>351</v>
      </c>
    </row>
    <row r="2260" spans="1:26">
      <c r="A2260" t="s">
        <v>7498</v>
      </c>
      <c r="B2260">
        <v>85112522</v>
      </c>
      <c r="C2260" t="s">
        <v>7496</v>
      </c>
      <c r="D2260" t="s">
        <v>7497</v>
      </c>
      <c r="E2260" t="s">
        <v>343</v>
      </c>
      <c r="F2260">
        <v>23</v>
      </c>
      <c r="G2260" t="s">
        <v>344</v>
      </c>
      <c r="H2260">
        <v>24290</v>
      </c>
      <c r="I2260" t="s">
        <v>7451</v>
      </c>
      <c r="J2260" t="s">
        <v>7452</v>
      </c>
      <c r="K2260" t="s">
        <v>7451</v>
      </c>
      <c r="L2260">
        <v>20020326</v>
      </c>
      <c r="M2260" t="s">
        <v>7498</v>
      </c>
      <c r="N2260">
        <v>235076</v>
      </c>
      <c r="P2260">
        <v>3</v>
      </c>
      <c r="Q2260" t="s">
        <v>348</v>
      </c>
      <c r="S2260" t="s">
        <v>541</v>
      </c>
      <c r="X2260" t="s">
        <v>350</v>
      </c>
      <c r="Z2260" t="s">
        <v>351</v>
      </c>
    </row>
    <row r="2261" spans="1:26">
      <c r="A2261" t="s">
        <v>7501</v>
      </c>
      <c r="B2261">
        <v>99023831</v>
      </c>
      <c r="C2261" t="s">
        <v>7499</v>
      </c>
      <c r="D2261" t="s">
        <v>7500</v>
      </c>
      <c r="E2261" t="s">
        <v>343</v>
      </c>
      <c r="F2261">
        <v>23</v>
      </c>
      <c r="G2261" t="s">
        <v>344</v>
      </c>
      <c r="H2261">
        <v>24290</v>
      </c>
      <c r="I2261" t="s">
        <v>7451</v>
      </c>
      <c r="J2261" t="s">
        <v>7452</v>
      </c>
      <c r="K2261" t="s">
        <v>7451</v>
      </c>
      <c r="L2261">
        <v>20031014</v>
      </c>
      <c r="M2261" t="s">
        <v>7501</v>
      </c>
      <c r="N2261">
        <v>235076</v>
      </c>
      <c r="P2261">
        <v>1</v>
      </c>
      <c r="Q2261" t="s">
        <v>348</v>
      </c>
      <c r="S2261" t="s">
        <v>541</v>
      </c>
      <c r="X2261" t="s">
        <v>350</v>
      </c>
      <c r="Z2261" t="s">
        <v>351</v>
      </c>
    </row>
    <row r="2262" spans="1:26">
      <c r="A2262" t="s">
        <v>7504</v>
      </c>
      <c r="B2262">
        <v>94201622</v>
      </c>
      <c r="C2262" t="s">
        <v>7502</v>
      </c>
      <c r="D2262" t="s">
        <v>7503</v>
      </c>
      <c r="E2262" t="s">
        <v>360</v>
      </c>
      <c r="F2262">
        <v>23</v>
      </c>
      <c r="G2262" t="s">
        <v>344</v>
      </c>
      <c r="H2262">
        <v>24290</v>
      </c>
      <c r="I2262" t="s">
        <v>7451</v>
      </c>
      <c r="J2262" t="s">
        <v>7452</v>
      </c>
      <c r="K2262" t="s">
        <v>7451</v>
      </c>
      <c r="L2262">
        <v>20020528</v>
      </c>
      <c r="M2262" t="s">
        <v>7504</v>
      </c>
      <c r="N2262">
        <v>235076</v>
      </c>
      <c r="P2262">
        <v>2</v>
      </c>
      <c r="Q2262" t="s">
        <v>348</v>
      </c>
      <c r="S2262" t="s">
        <v>541</v>
      </c>
      <c r="X2262" t="s">
        <v>350</v>
      </c>
      <c r="Z2262" t="s">
        <v>351</v>
      </c>
    </row>
    <row r="2263" spans="1:26">
      <c r="A2263" t="s">
        <v>7507</v>
      </c>
      <c r="B2263">
        <v>84658233</v>
      </c>
      <c r="C2263" t="s">
        <v>7505</v>
      </c>
      <c r="D2263" t="s">
        <v>7506</v>
      </c>
      <c r="E2263" t="s">
        <v>360</v>
      </c>
      <c r="F2263">
        <v>23</v>
      </c>
      <c r="G2263" t="s">
        <v>344</v>
      </c>
      <c r="H2263">
        <v>24290</v>
      </c>
      <c r="I2263" t="s">
        <v>7451</v>
      </c>
      <c r="J2263" t="s">
        <v>7452</v>
      </c>
      <c r="K2263" t="s">
        <v>7451</v>
      </c>
      <c r="L2263">
        <v>20020312</v>
      </c>
      <c r="M2263" t="s">
        <v>7507</v>
      </c>
      <c r="N2263">
        <v>235076</v>
      </c>
      <c r="P2263">
        <v>3</v>
      </c>
      <c r="Q2263" t="s">
        <v>348</v>
      </c>
      <c r="S2263" t="s">
        <v>541</v>
      </c>
      <c r="X2263" t="s">
        <v>350</v>
      </c>
      <c r="Z2263" t="s">
        <v>351</v>
      </c>
    </row>
    <row r="2264" spans="1:26">
      <c r="A2264" t="s">
        <v>7510</v>
      </c>
      <c r="B2264">
        <v>85113725</v>
      </c>
      <c r="C2264" t="s">
        <v>7508</v>
      </c>
      <c r="D2264" t="s">
        <v>7509</v>
      </c>
      <c r="E2264" t="s">
        <v>360</v>
      </c>
      <c r="F2264">
        <v>23</v>
      </c>
      <c r="G2264" t="s">
        <v>344</v>
      </c>
      <c r="H2264">
        <v>24290</v>
      </c>
      <c r="I2264" t="s">
        <v>7451</v>
      </c>
      <c r="J2264" t="s">
        <v>7452</v>
      </c>
      <c r="K2264" t="s">
        <v>7451</v>
      </c>
      <c r="L2264">
        <v>20010926</v>
      </c>
      <c r="M2264" t="s">
        <v>7510</v>
      </c>
      <c r="N2264">
        <v>235076</v>
      </c>
      <c r="P2264">
        <v>3</v>
      </c>
      <c r="Q2264" t="s">
        <v>348</v>
      </c>
      <c r="S2264" t="s">
        <v>541</v>
      </c>
      <c r="X2264" t="s">
        <v>350</v>
      </c>
      <c r="Z2264" t="s">
        <v>351</v>
      </c>
    </row>
    <row r="2265" spans="1:26">
      <c r="A2265" t="s">
        <v>7513</v>
      </c>
      <c r="B2265">
        <v>99024327</v>
      </c>
      <c r="C2265" t="s">
        <v>7511</v>
      </c>
      <c r="D2265" t="s">
        <v>7512</v>
      </c>
      <c r="E2265" t="s">
        <v>343</v>
      </c>
      <c r="F2265">
        <v>23</v>
      </c>
      <c r="G2265" t="s">
        <v>344</v>
      </c>
      <c r="H2265">
        <v>24290</v>
      </c>
      <c r="I2265" t="s">
        <v>7451</v>
      </c>
      <c r="J2265" t="s">
        <v>7452</v>
      </c>
      <c r="K2265" t="s">
        <v>7451</v>
      </c>
      <c r="L2265">
        <v>20030831</v>
      </c>
      <c r="M2265" t="s">
        <v>7513</v>
      </c>
      <c r="N2265">
        <v>235076</v>
      </c>
      <c r="P2265">
        <v>1</v>
      </c>
      <c r="Q2265" t="s">
        <v>348</v>
      </c>
      <c r="S2265" t="s">
        <v>541</v>
      </c>
      <c r="X2265" t="s">
        <v>350</v>
      </c>
      <c r="Z2265" t="s">
        <v>351</v>
      </c>
    </row>
    <row r="2266" spans="1:26">
      <c r="A2266" t="s">
        <v>7516</v>
      </c>
      <c r="B2266">
        <v>94200722</v>
      </c>
      <c r="C2266" t="s">
        <v>7514</v>
      </c>
      <c r="D2266" t="s">
        <v>7515</v>
      </c>
      <c r="E2266" t="s">
        <v>360</v>
      </c>
      <c r="F2266">
        <v>23</v>
      </c>
      <c r="G2266" t="s">
        <v>344</v>
      </c>
      <c r="H2266">
        <v>24290</v>
      </c>
      <c r="I2266" t="s">
        <v>7451</v>
      </c>
      <c r="J2266" t="s">
        <v>7452</v>
      </c>
      <c r="K2266" t="s">
        <v>7451</v>
      </c>
      <c r="L2266">
        <v>20020609</v>
      </c>
      <c r="M2266" t="s">
        <v>7516</v>
      </c>
      <c r="N2266">
        <v>235076</v>
      </c>
      <c r="P2266">
        <v>2</v>
      </c>
      <c r="Q2266" t="s">
        <v>348</v>
      </c>
      <c r="S2266" t="s">
        <v>541</v>
      </c>
      <c r="X2266" t="s">
        <v>350</v>
      </c>
      <c r="Z2266" t="s">
        <v>351</v>
      </c>
    </row>
    <row r="2267" spans="1:26">
      <c r="A2267" t="s">
        <v>7519</v>
      </c>
      <c r="B2267">
        <v>85112926</v>
      </c>
      <c r="C2267" t="s">
        <v>7517</v>
      </c>
      <c r="D2267" t="s">
        <v>7518</v>
      </c>
      <c r="E2267" t="s">
        <v>343</v>
      </c>
      <c r="F2267">
        <v>23</v>
      </c>
      <c r="G2267" t="s">
        <v>344</v>
      </c>
      <c r="H2267">
        <v>24290</v>
      </c>
      <c r="I2267" t="s">
        <v>7451</v>
      </c>
      <c r="J2267" t="s">
        <v>7452</v>
      </c>
      <c r="K2267" t="s">
        <v>7451</v>
      </c>
      <c r="L2267">
        <v>20020312</v>
      </c>
      <c r="M2267" t="s">
        <v>7519</v>
      </c>
      <c r="N2267">
        <v>235076</v>
      </c>
      <c r="P2267">
        <v>3</v>
      </c>
      <c r="Q2267" t="s">
        <v>348</v>
      </c>
      <c r="S2267" t="s">
        <v>541</v>
      </c>
      <c r="X2267" t="s">
        <v>350</v>
      </c>
      <c r="Z2267" t="s">
        <v>351</v>
      </c>
    </row>
    <row r="2268" spans="1:26">
      <c r="A2268" t="s">
        <v>7522</v>
      </c>
      <c r="B2268">
        <v>85202724</v>
      </c>
      <c r="C2268" t="s">
        <v>7520</v>
      </c>
      <c r="D2268" t="s">
        <v>7521</v>
      </c>
      <c r="E2268" t="s">
        <v>360</v>
      </c>
      <c r="F2268">
        <v>23</v>
      </c>
      <c r="G2268" t="s">
        <v>344</v>
      </c>
      <c r="H2268">
        <v>24290</v>
      </c>
      <c r="I2268" t="s">
        <v>7451</v>
      </c>
      <c r="J2268" t="s">
        <v>7452</v>
      </c>
      <c r="K2268" t="s">
        <v>7451</v>
      </c>
      <c r="L2268">
        <v>20010708</v>
      </c>
      <c r="M2268" t="s">
        <v>7522</v>
      </c>
      <c r="N2268">
        <v>235076</v>
      </c>
      <c r="P2268">
        <v>3</v>
      </c>
      <c r="Q2268" t="s">
        <v>348</v>
      </c>
      <c r="S2268" t="s">
        <v>541</v>
      </c>
      <c r="X2268" t="s">
        <v>350</v>
      </c>
      <c r="Z2268" t="s">
        <v>351</v>
      </c>
    </row>
    <row r="2269" spans="1:26">
      <c r="A2269" t="s">
        <v>7525</v>
      </c>
      <c r="B2269">
        <v>99024529</v>
      </c>
      <c r="C2269" t="s">
        <v>7523</v>
      </c>
      <c r="D2269" t="s">
        <v>7524</v>
      </c>
      <c r="E2269" t="s">
        <v>343</v>
      </c>
      <c r="F2269">
        <v>23</v>
      </c>
      <c r="G2269" t="s">
        <v>344</v>
      </c>
      <c r="H2269">
        <v>24290</v>
      </c>
      <c r="I2269" t="s">
        <v>7451</v>
      </c>
      <c r="J2269" t="s">
        <v>7452</v>
      </c>
      <c r="K2269" t="s">
        <v>7451</v>
      </c>
      <c r="L2269">
        <v>20030831</v>
      </c>
      <c r="M2269" t="s">
        <v>7525</v>
      </c>
      <c r="N2269">
        <v>235076</v>
      </c>
      <c r="P2269">
        <v>1</v>
      </c>
      <c r="Q2269" t="s">
        <v>348</v>
      </c>
      <c r="S2269" t="s">
        <v>541</v>
      </c>
      <c r="X2269" t="s">
        <v>350</v>
      </c>
      <c r="Z2269" t="s">
        <v>351</v>
      </c>
    </row>
    <row r="2270" spans="1:26">
      <c r="A2270" t="s">
        <v>7528</v>
      </c>
      <c r="B2270">
        <v>99032831</v>
      </c>
      <c r="C2270" t="s">
        <v>7526</v>
      </c>
      <c r="D2270" t="s">
        <v>7527</v>
      </c>
      <c r="E2270" t="s">
        <v>360</v>
      </c>
      <c r="F2270">
        <v>23</v>
      </c>
      <c r="G2270" t="s">
        <v>344</v>
      </c>
      <c r="H2270">
        <v>24290</v>
      </c>
      <c r="I2270" t="s">
        <v>7451</v>
      </c>
      <c r="J2270" t="s">
        <v>7452</v>
      </c>
      <c r="K2270" t="s">
        <v>7451</v>
      </c>
      <c r="L2270">
        <v>20031207</v>
      </c>
      <c r="M2270" t="s">
        <v>7528</v>
      </c>
      <c r="N2270">
        <v>235076</v>
      </c>
      <c r="P2270">
        <v>1</v>
      </c>
      <c r="Q2270" t="s">
        <v>348</v>
      </c>
      <c r="S2270" t="s">
        <v>541</v>
      </c>
      <c r="X2270" t="s">
        <v>350</v>
      </c>
      <c r="Z2270" t="s">
        <v>351</v>
      </c>
    </row>
    <row r="2271" spans="1:26">
      <c r="A2271" t="s">
        <v>7531</v>
      </c>
      <c r="B2271">
        <v>84658738</v>
      </c>
      <c r="C2271" t="s">
        <v>7529</v>
      </c>
      <c r="D2271" t="s">
        <v>7530</v>
      </c>
      <c r="E2271" t="s">
        <v>343</v>
      </c>
      <c r="F2271">
        <v>23</v>
      </c>
      <c r="G2271" t="s">
        <v>344</v>
      </c>
      <c r="H2271">
        <v>24290</v>
      </c>
      <c r="I2271" t="s">
        <v>7451</v>
      </c>
      <c r="J2271" t="s">
        <v>7452</v>
      </c>
      <c r="K2271" t="s">
        <v>7451</v>
      </c>
      <c r="L2271">
        <v>20010417</v>
      </c>
      <c r="M2271" t="s">
        <v>7531</v>
      </c>
      <c r="N2271">
        <v>235076</v>
      </c>
      <c r="P2271">
        <v>3</v>
      </c>
      <c r="Q2271" t="s">
        <v>348</v>
      </c>
      <c r="S2271" t="s">
        <v>541</v>
      </c>
      <c r="X2271" t="s">
        <v>350</v>
      </c>
      <c r="Z2271" t="s">
        <v>351</v>
      </c>
    </row>
    <row r="2272" spans="1:26">
      <c r="A2272" t="s">
        <v>7533</v>
      </c>
      <c r="B2272">
        <v>99027128</v>
      </c>
      <c r="C2272" t="s">
        <v>7532</v>
      </c>
      <c r="D2272" t="s">
        <v>543</v>
      </c>
      <c r="E2272" t="s">
        <v>343</v>
      </c>
      <c r="F2272">
        <v>23</v>
      </c>
      <c r="G2272" t="s">
        <v>344</v>
      </c>
      <c r="H2272">
        <v>24290</v>
      </c>
      <c r="I2272" t="s">
        <v>7451</v>
      </c>
      <c r="J2272" t="s">
        <v>7452</v>
      </c>
      <c r="K2272" t="s">
        <v>7451</v>
      </c>
      <c r="L2272">
        <v>20031107</v>
      </c>
      <c r="M2272" t="s">
        <v>7533</v>
      </c>
      <c r="N2272">
        <v>235076</v>
      </c>
      <c r="P2272">
        <v>1</v>
      </c>
      <c r="Q2272" t="s">
        <v>348</v>
      </c>
      <c r="S2272" t="s">
        <v>541</v>
      </c>
      <c r="X2272" t="s">
        <v>350</v>
      </c>
      <c r="Z2272" t="s">
        <v>351</v>
      </c>
    </row>
    <row r="2273" spans="1:26">
      <c r="A2273" t="s">
        <v>7536</v>
      </c>
      <c r="B2273">
        <v>99032932</v>
      </c>
      <c r="C2273" t="s">
        <v>7534</v>
      </c>
      <c r="D2273" t="s">
        <v>7535</v>
      </c>
      <c r="E2273" t="s">
        <v>360</v>
      </c>
      <c r="F2273">
        <v>23</v>
      </c>
      <c r="G2273" t="s">
        <v>344</v>
      </c>
      <c r="H2273">
        <v>24290</v>
      </c>
      <c r="I2273" t="s">
        <v>7451</v>
      </c>
      <c r="J2273" t="s">
        <v>7452</v>
      </c>
      <c r="K2273" t="s">
        <v>7451</v>
      </c>
      <c r="L2273">
        <v>20030410</v>
      </c>
      <c r="M2273" t="s">
        <v>7536</v>
      </c>
      <c r="N2273">
        <v>235076</v>
      </c>
      <c r="P2273">
        <v>1</v>
      </c>
      <c r="Q2273" t="s">
        <v>348</v>
      </c>
      <c r="S2273" t="s">
        <v>541</v>
      </c>
      <c r="X2273" t="s">
        <v>350</v>
      </c>
      <c r="Z2273" t="s">
        <v>351</v>
      </c>
    </row>
    <row r="2274" spans="1:26">
      <c r="A2274" t="s">
        <v>7539</v>
      </c>
      <c r="B2274">
        <v>85113018</v>
      </c>
      <c r="C2274" t="s">
        <v>7537</v>
      </c>
      <c r="D2274" t="s">
        <v>7538</v>
      </c>
      <c r="E2274" t="s">
        <v>343</v>
      </c>
      <c r="F2274">
        <v>23</v>
      </c>
      <c r="G2274" t="s">
        <v>344</v>
      </c>
      <c r="H2274">
        <v>24290</v>
      </c>
      <c r="I2274" t="s">
        <v>7451</v>
      </c>
      <c r="J2274" t="s">
        <v>7452</v>
      </c>
      <c r="K2274" t="s">
        <v>7451</v>
      </c>
      <c r="L2274">
        <v>20020309</v>
      </c>
      <c r="M2274" t="s">
        <v>7539</v>
      </c>
      <c r="N2274">
        <v>235076</v>
      </c>
      <c r="P2274">
        <v>3</v>
      </c>
      <c r="Q2274" t="s">
        <v>348</v>
      </c>
      <c r="S2274" t="s">
        <v>541</v>
      </c>
      <c r="X2274" t="s">
        <v>350</v>
      </c>
      <c r="Z2274" t="s">
        <v>351</v>
      </c>
    </row>
    <row r="2275" spans="1:26">
      <c r="A2275" t="s">
        <v>7542</v>
      </c>
      <c r="B2275">
        <v>85143627</v>
      </c>
      <c r="C2275" t="s">
        <v>7540</v>
      </c>
      <c r="D2275" t="s">
        <v>7541</v>
      </c>
      <c r="E2275" t="s">
        <v>343</v>
      </c>
      <c r="F2275">
        <v>23</v>
      </c>
      <c r="G2275" t="s">
        <v>344</v>
      </c>
      <c r="H2275">
        <v>24290</v>
      </c>
      <c r="I2275" t="s">
        <v>7451</v>
      </c>
      <c r="J2275" t="s">
        <v>7452</v>
      </c>
      <c r="K2275" t="s">
        <v>7451</v>
      </c>
      <c r="L2275">
        <v>20020311</v>
      </c>
      <c r="M2275" t="s">
        <v>7542</v>
      </c>
      <c r="N2275">
        <v>235076</v>
      </c>
      <c r="P2275">
        <v>3</v>
      </c>
      <c r="Q2275" t="s">
        <v>348</v>
      </c>
      <c r="S2275" t="s">
        <v>541</v>
      </c>
      <c r="X2275" t="s">
        <v>350</v>
      </c>
      <c r="Z2275" t="s">
        <v>351</v>
      </c>
    </row>
    <row r="2276" spans="1:26">
      <c r="A2276" t="s">
        <v>7545</v>
      </c>
      <c r="B2276">
        <v>85113523</v>
      </c>
      <c r="C2276" t="s">
        <v>7543</v>
      </c>
      <c r="D2276" t="s">
        <v>7544</v>
      </c>
      <c r="E2276" t="s">
        <v>360</v>
      </c>
      <c r="F2276">
        <v>23</v>
      </c>
      <c r="G2276" t="s">
        <v>344</v>
      </c>
      <c r="H2276">
        <v>24290</v>
      </c>
      <c r="I2276" t="s">
        <v>7451</v>
      </c>
      <c r="J2276" t="s">
        <v>7452</v>
      </c>
      <c r="K2276" t="s">
        <v>7451</v>
      </c>
      <c r="L2276">
        <v>20010809</v>
      </c>
      <c r="M2276" t="s">
        <v>7545</v>
      </c>
      <c r="N2276">
        <v>235076</v>
      </c>
      <c r="P2276">
        <v>3</v>
      </c>
      <c r="Q2276" t="s">
        <v>348</v>
      </c>
      <c r="S2276" t="s">
        <v>541</v>
      </c>
      <c r="X2276" t="s">
        <v>350</v>
      </c>
      <c r="Z2276" t="s">
        <v>351</v>
      </c>
    </row>
    <row r="2277" spans="1:26">
      <c r="A2277" t="s">
        <v>7548</v>
      </c>
      <c r="B2277">
        <v>85204221</v>
      </c>
      <c r="C2277" t="s">
        <v>7546</v>
      </c>
      <c r="D2277" t="s">
        <v>7547</v>
      </c>
      <c r="E2277" t="s">
        <v>343</v>
      </c>
      <c r="F2277">
        <v>23</v>
      </c>
      <c r="G2277" t="s">
        <v>344</v>
      </c>
      <c r="H2277">
        <v>24290</v>
      </c>
      <c r="I2277" t="s">
        <v>7451</v>
      </c>
      <c r="J2277" t="s">
        <v>7452</v>
      </c>
      <c r="K2277" t="s">
        <v>7451</v>
      </c>
      <c r="L2277">
        <v>20010410</v>
      </c>
      <c r="M2277" t="s">
        <v>7548</v>
      </c>
      <c r="N2277">
        <v>235076</v>
      </c>
      <c r="P2277">
        <v>3</v>
      </c>
      <c r="Q2277" t="s">
        <v>348</v>
      </c>
      <c r="S2277" t="s">
        <v>541</v>
      </c>
      <c r="X2277" t="s">
        <v>350</v>
      </c>
      <c r="Z2277" t="s">
        <v>351</v>
      </c>
    </row>
    <row r="2278" spans="1:26">
      <c r="A2278" t="s">
        <v>7551</v>
      </c>
      <c r="B2278">
        <v>94193834</v>
      </c>
      <c r="C2278" t="s">
        <v>7549</v>
      </c>
      <c r="D2278" t="s">
        <v>7550</v>
      </c>
      <c r="E2278" t="s">
        <v>343</v>
      </c>
      <c r="F2278">
        <v>23</v>
      </c>
      <c r="G2278" t="s">
        <v>344</v>
      </c>
      <c r="H2278">
        <v>24290</v>
      </c>
      <c r="I2278" t="s">
        <v>7451</v>
      </c>
      <c r="J2278" t="s">
        <v>7452</v>
      </c>
      <c r="K2278" t="s">
        <v>7451</v>
      </c>
      <c r="L2278">
        <v>20020706</v>
      </c>
      <c r="M2278" t="s">
        <v>7551</v>
      </c>
      <c r="N2278">
        <v>235076</v>
      </c>
      <c r="P2278">
        <v>2</v>
      </c>
      <c r="Q2278" t="s">
        <v>348</v>
      </c>
      <c r="S2278" t="s">
        <v>541</v>
      </c>
      <c r="X2278" t="s">
        <v>350</v>
      </c>
      <c r="Z2278" t="s">
        <v>351</v>
      </c>
    </row>
    <row r="2279" spans="1:26">
      <c r="A2279" t="s">
        <v>7554</v>
      </c>
      <c r="B2279">
        <v>99027229</v>
      </c>
      <c r="C2279" t="s">
        <v>7552</v>
      </c>
      <c r="D2279" t="s">
        <v>7553</v>
      </c>
      <c r="E2279" t="s">
        <v>343</v>
      </c>
      <c r="F2279">
        <v>23</v>
      </c>
      <c r="G2279" t="s">
        <v>344</v>
      </c>
      <c r="H2279">
        <v>24290</v>
      </c>
      <c r="I2279" t="s">
        <v>7451</v>
      </c>
      <c r="J2279" t="s">
        <v>7452</v>
      </c>
      <c r="K2279" t="s">
        <v>7451</v>
      </c>
      <c r="L2279">
        <v>20031104</v>
      </c>
      <c r="M2279" t="s">
        <v>7554</v>
      </c>
      <c r="N2279">
        <v>235076</v>
      </c>
      <c r="P2279">
        <v>1</v>
      </c>
      <c r="Q2279" t="s">
        <v>348</v>
      </c>
      <c r="S2279" t="s">
        <v>541</v>
      </c>
      <c r="X2279" t="s">
        <v>350</v>
      </c>
      <c r="Z2279" t="s">
        <v>351</v>
      </c>
    </row>
    <row r="2280" spans="1:26">
      <c r="A2280" t="s">
        <v>7557</v>
      </c>
      <c r="B2280">
        <v>84658334</v>
      </c>
      <c r="C2280" t="s">
        <v>7555</v>
      </c>
      <c r="D2280" t="s">
        <v>7556</v>
      </c>
      <c r="E2280" t="s">
        <v>360</v>
      </c>
      <c r="F2280">
        <v>23</v>
      </c>
      <c r="G2280" t="s">
        <v>344</v>
      </c>
      <c r="H2280">
        <v>24290</v>
      </c>
      <c r="I2280" t="s">
        <v>7451</v>
      </c>
      <c r="J2280" t="s">
        <v>7452</v>
      </c>
      <c r="K2280" t="s">
        <v>7451</v>
      </c>
      <c r="L2280">
        <v>20020312</v>
      </c>
      <c r="M2280" t="s">
        <v>7557</v>
      </c>
      <c r="N2280">
        <v>235076</v>
      </c>
      <c r="P2280">
        <v>3</v>
      </c>
      <c r="Q2280" t="s">
        <v>348</v>
      </c>
      <c r="S2280" t="s">
        <v>541</v>
      </c>
      <c r="X2280" t="s">
        <v>350</v>
      </c>
      <c r="Z2280" t="s">
        <v>351</v>
      </c>
    </row>
    <row r="2281" spans="1:26">
      <c r="A2281" t="s">
        <v>7560</v>
      </c>
      <c r="B2281">
        <v>94192631</v>
      </c>
      <c r="C2281" t="s">
        <v>7558</v>
      </c>
      <c r="D2281" t="s">
        <v>7559</v>
      </c>
      <c r="E2281" t="s">
        <v>343</v>
      </c>
      <c r="F2281">
        <v>23</v>
      </c>
      <c r="G2281" t="s">
        <v>344</v>
      </c>
      <c r="H2281">
        <v>24290</v>
      </c>
      <c r="I2281" t="s">
        <v>7451</v>
      </c>
      <c r="J2281" t="s">
        <v>7452</v>
      </c>
      <c r="K2281" t="s">
        <v>7451</v>
      </c>
      <c r="L2281">
        <v>20020505</v>
      </c>
      <c r="M2281" t="s">
        <v>7560</v>
      </c>
      <c r="N2281">
        <v>235076</v>
      </c>
      <c r="P2281">
        <v>2</v>
      </c>
      <c r="Q2281" t="s">
        <v>348</v>
      </c>
      <c r="S2281" t="s">
        <v>541</v>
      </c>
      <c r="X2281" t="s">
        <v>350</v>
      </c>
      <c r="Z2281" t="s">
        <v>351</v>
      </c>
    </row>
    <row r="2282" spans="1:26">
      <c r="A2282" t="s">
        <v>7563</v>
      </c>
      <c r="B2282">
        <v>94201925</v>
      </c>
      <c r="C2282" t="s">
        <v>7561</v>
      </c>
      <c r="D2282" t="s">
        <v>7562</v>
      </c>
      <c r="E2282" t="s">
        <v>360</v>
      </c>
      <c r="F2282">
        <v>23</v>
      </c>
      <c r="G2282" t="s">
        <v>344</v>
      </c>
      <c r="H2282">
        <v>24290</v>
      </c>
      <c r="I2282" t="s">
        <v>7451</v>
      </c>
      <c r="J2282" t="s">
        <v>7452</v>
      </c>
      <c r="K2282" t="s">
        <v>7451</v>
      </c>
      <c r="L2282">
        <v>20021216</v>
      </c>
      <c r="M2282" t="s">
        <v>7563</v>
      </c>
      <c r="N2282">
        <v>235076</v>
      </c>
      <c r="P2282">
        <v>2</v>
      </c>
      <c r="Q2282" t="s">
        <v>348</v>
      </c>
      <c r="S2282" t="s">
        <v>541</v>
      </c>
      <c r="X2282" t="s">
        <v>350</v>
      </c>
      <c r="Z2282" t="s">
        <v>351</v>
      </c>
    </row>
    <row r="2283" spans="1:26">
      <c r="A2283" t="s">
        <v>7566</v>
      </c>
      <c r="B2283">
        <v>94202017</v>
      </c>
      <c r="C2283" t="s">
        <v>7564</v>
      </c>
      <c r="D2283" t="s">
        <v>7565</v>
      </c>
      <c r="E2283" t="s">
        <v>360</v>
      </c>
      <c r="F2283">
        <v>23</v>
      </c>
      <c r="G2283" t="s">
        <v>344</v>
      </c>
      <c r="H2283">
        <v>24290</v>
      </c>
      <c r="I2283" t="s">
        <v>7451</v>
      </c>
      <c r="J2283" t="s">
        <v>7452</v>
      </c>
      <c r="K2283" t="s">
        <v>7451</v>
      </c>
      <c r="L2283">
        <v>20020916</v>
      </c>
      <c r="M2283" t="s">
        <v>7566</v>
      </c>
      <c r="N2283">
        <v>235076</v>
      </c>
      <c r="P2283">
        <v>2</v>
      </c>
      <c r="Q2283" t="s">
        <v>348</v>
      </c>
      <c r="S2283" t="s">
        <v>541</v>
      </c>
      <c r="X2283" t="s">
        <v>350</v>
      </c>
      <c r="Z2283" t="s">
        <v>351</v>
      </c>
    </row>
    <row r="2284" spans="1:26">
      <c r="A2284" t="s">
        <v>7569</v>
      </c>
      <c r="B2284">
        <v>94202118</v>
      </c>
      <c r="C2284" t="s">
        <v>7567</v>
      </c>
      <c r="D2284" t="s">
        <v>7568</v>
      </c>
      <c r="E2284" t="s">
        <v>360</v>
      </c>
      <c r="F2284">
        <v>23</v>
      </c>
      <c r="G2284" t="s">
        <v>344</v>
      </c>
      <c r="H2284">
        <v>24290</v>
      </c>
      <c r="I2284" t="s">
        <v>7451</v>
      </c>
      <c r="J2284" t="s">
        <v>7452</v>
      </c>
      <c r="K2284" t="s">
        <v>7451</v>
      </c>
      <c r="L2284">
        <v>20020908</v>
      </c>
      <c r="M2284" t="s">
        <v>7569</v>
      </c>
      <c r="N2284">
        <v>235076</v>
      </c>
      <c r="P2284">
        <v>2</v>
      </c>
      <c r="Q2284" t="s">
        <v>348</v>
      </c>
      <c r="S2284" t="s">
        <v>541</v>
      </c>
      <c r="X2284" t="s">
        <v>350</v>
      </c>
      <c r="Z2284" t="s">
        <v>351</v>
      </c>
    </row>
    <row r="2285" spans="1:26">
      <c r="A2285" t="s">
        <v>7572</v>
      </c>
      <c r="B2285">
        <v>99027431</v>
      </c>
      <c r="C2285" t="s">
        <v>7570</v>
      </c>
      <c r="D2285" t="s">
        <v>7571</v>
      </c>
      <c r="E2285" t="s">
        <v>343</v>
      </c>
      <c r="F2285">
        <v>23</v>
      </c>
      <c r="G2285" t="s">
        <v>344</v>
      </c>
      <c r="H2285">
        <v>24290</v>
      </c>
      <c r="I2285" t="s">
        <v>7451</v>
      </c>
      <c r="J2285" t="s">
        <v>7452</v>
      </c>
      <c r="K2285" t="s">
        <v>7451</v>
      </c>
      <c r="L2285">
        <v>20030717</v>
      </c>
      <c r="M2285" t="s">
        <v>7572</v>
      </c>
      <c r="N2285">
        <v>235076</v>
      </c>
      <c r="P2285">
        <v>1</v>
      </c>
      <c r="Q2285" t="s">
        <v>348</v>
      </c>
      <c r="S2285" t="s">
        <v>541</v>
      </c>
      <c r="X2285" t="s">
        <v>350</v>
      </c>
      <c r="Z2285" t="s">
        <v>351</v>
      </c>
    </row>
    <row r="2286" spans="1:26">
      <c r="A2286" t="s">
        <v>7575</v>
      </c>
      <c r="B2286">
        <v>96060324</v>
      </c>
      <c r="C2286" t="s">
        <v>7573</v>
      </c>
      <c r="D2286" t="s">
        <v>7574</v>
      </c>
      <c r="E2286" t="s">
        <v>343</v>
      </c>
      <c r="F2286">
        <v>23</v>
      </c>
      <c r="G2286" t="s">
        <v>344</v>
      </c>
      <c r="H2286">
        <v>24290</v>
      </c>
      <c r="I2286" t="s">
        <v>7451</v>
      </c>
      <c r="J2286" t="s">
        <v>7452</v>
      </c>
      <c r="K2286" t="s">
        <v>7451</v>
      </c>
      <c r="L2286">
        <v>20021004</v>
      </c>
      <c r="M2286" t="s">
        <v>7575</v>
      </c>
      <c r="N2286">
        <v>235076</v>
      </c>
      <c r="P2286">
        <v>2</v>
      </c>
      <c r="Q2286" t="s">
        <v>348</v>
      </c>
      <c r="S2286" t="s">
        <v>541</v>
      </c>
      <c r="X2286" t="s">
        <v>350</v>
      </c>
      <c r="Z2286" t="s">
        <v>351</v>
      </c>
    </row>
    <row r="2287" spans="1:26">
      <c r="A2287" t="s">
        <v>7578</v>
      </c>
      <c r="B2287">
        <v>94200318</v>
      </c>
      <c r="C2287" t="s">
        <v>7576</v>
      </c>
      <c r="D2287" t="s">
        <v>7577</v>
      </c>
      <c r="E2287" t="s">
        <v>360</v>
      </c>
      <c r="F2287">
        <v>23</v>
      </c>
      <c r="G2287" t="s">
        <v>344</v>
      </c>
      <c r="H2287">
        <v>24290</v>
      </c>
      <c r="I2287" t="s">
        <v>7451</v>
      </c>
      <c r="J2287" t="s">
        <v>7452</v>
      </c>
      <c r="K2287" t="s">
        <v>7451</v>
      </c>
      <c r="L2287">
        <v>20030122</v>
      </c>
      <c r="M2287" t="s">
        <v>7578</v>
      </c>
      <c r="N2287">
        <v>235076</v>
      </c>
      <c r="P2287">
        <v>2</v>
      </c>
      <c r="Q2287" t="s">
        <v>348</v>
      </c>
      <c r="S2287" t="s">
        <v>541</v>
      </c>
      <c r="X2287" t="s">
        <v>350</v>
      </c>
      <c r="Z2287" t="s">
        <v>351</v>
      </c>
    </row>
    <row r="2288" spans="1:26">
      <c r="A2288" t="s">
        <v>7581</v>
      </c>
      <c r="B2288">
        <v>99027532</v>
      </c>
      <c r="C2288" t="s">
        <v>7579</v>
      </c>
      <c r="D2288" t="s">
        <v>7580</v>
      </c>
      <c r="E2288" t="s">
        <v>343</v>
      </c>
      <c r="F2288">
        <v>23</v>
      </c>
      <c r="G2288" t="s">
        <v>344</v>
      </c>
      <c r="H2288">
        <v>24290</v>
      </c>
      <c r="I2288" t="s">
        <v>7451</v>
      </c>
      <c r="J2288" t="s">
        <v>7452</v>
      </c>
      <c r="K2288" t="s">
        <v>7451</v>
      </c>
      <c r="L2288">
        <v>20040319</v>
      </c>
      <c r="M2288" t="s">
        <v>7581</v>
      </c>
      <c r="N2288">
        <v>235076</v>
      </c>
      <c r="P2288">
        <v>1</v>
      </c>
      <c r="Q2288" t="s">
        <v>348</v>
      </c>
      <c r="S2288" t="s">
        <v>541</v>
      </c>
      <c r="X2288" t="s">
        <v>350</v>
      </c>
      <c r="Z2288" t="s">
        <v>351</v>
      </c>
    </row>
    <row r="2289" spans="1:26">
      <c r="A2289" t="s">
        <v>7584</v>
      </c>
      <c r="B2289">
        <v>94193329</v>
      </c>
      <c r="C2289" t="s">
        <v>7582</v>
      </c>
      <c r="D2289" t="s">
        <v>7583</v>
      </c>
      <c r="E2289" t="s">
        <v>343</v>
      </c>
      <c r="F2289">
        <v>23</v>
      </c>
      <c r="G2289" t="s">
        <v>344</v>
      </c>
      <c r="H2289">
        <v>24290</v>
      </c>
      <c r="I2289" t="s">
        <v>7451</v>
      </c>
      <c r="J2289" t="s">
        <v>7452</v>
      </c>
      <c r="K2289" t="s">
        <v>7451</v>
      </c>
      <c r="L2289">
        <v>20021116</v>
      </c>
      <c r="M2289" t="s">
        <v>7584</v>
      </c>
      <c r="N2289">
        <v>235076</v>
      </c>
      <c r="P2289">
        <v>2</v>
      </c>
      <c r="Q2289" t="s">
        <v>348</v>
      </c>
      <c r="S2289" t="s">
        <v>541</v>
      </c>
      <c r="X2289" t="s">
        <v>350</v>
      </c>
      <c r="Z2289" t="s">
        <v>351</v>
      </c>
    </row>
    <row r="2290" spans="1:26">
      <c r="A2290" t="s">
        <v>7587</v>
      </c>
      <c r="B2290">
        <v>94193430</v>
      </c>
      <c r="C2290" t="s">
        <v>7585</v>
      </c>
      <c r="D2290" t="s">
        <v>7586</v>
      </c>
      <c r="E2290" t="s">
        <v>343</v>
      </c>
      <c r="F2290">
        <v>23</v>
      </c>
      <c r="G2290" t="s">
        <v>344</v>
      </c>
      <c r="H2290">
        <v>24290</v>
      </c>
      <c r="I2290" t="s">
        <v>7451</v>
      </c>
      <c r="J2290" t="s">
        <v>7452</v>
      </c>
      <c r="K2290" t="s">
        <v>7451</v>
      </c>
      <c r="L2290">
        <v>20020916</v>
      </c>
      <c r="M2290" t="s">
        <v>7587</v>
      </c>
      <c r="N2290">
        <v>235076</v>
      </c>
      <c r="P2290">
        <v>2</v>
      </c>
      <c r="Q2290" t="s">
        <v>348</v>
      </c>
      <c r="S2290" t="s">
        <v>541</v>
      </c>
      <c r="X2290" t="s">
        <v>350</v>
      </c>
      <c r="Z2290" t="s">
        <v>351</v>
      </c>
    </row>
    <row r="2291" spans="1:26">
      <c r="A2291" t="s">
        <v>7590</v>
      </c>
      <c r="B2291">
        <v>85114120</v>
      </c>
      <c r="C2291" t="s">
        <v>7588</v>
      </c>
      <c r="D2291" t="s">
        <v>7589</v>
      </c>
      <c r="E2291" t="s">
        <v>360</v>
      </c>
      <c r="F2291">
        <v>23</v>
      </c>
      <c r="G2291" t="s">
        <v>344</v>
      </c>
      <c r="H2291">
        <v>24290</v>
      </c>
      <c r="I2291" t="s">
        <v>7451</v>
      </c>
      <c r="J2291" t="s">
        <v>7452</v>
      </c>
      <c r="K2291" t="s">
        <v>7451</v>
      </c>
      <c r="L2291">
        <v>20010809</v>
      </c>
      <c r="M2291" t="s">
        <v>7590</v>
      </c>
      <c r="N2291">
        <v>235076</v>
      </c>
      <c r="P2291">
        <v>3</v>
      </c>
      <c r="Q2291" t="s">
        <v>348</v>
      </c>
      <c r="S2291" t="s">
        <v>541</v>
      </c>
      <c r="X2291" t="s">
        <v>350</v>
      </c>
      <c r="Z2291" t="s">
        <v>351</v>
      </c>
    </row>
    <row r="2292" spans="1:26">
      <c r="A2292" t="s">
        <v>7593</v>
      </c>
      <c r="B2292">
        <v>94193026</v>
      </c>
      <c r="C2292" t="s">
        <v>7591</v>
      </c>
      <c r="D2292" t="s">
        <v>7592</v>
      </c>
      <c r="E2292" t="s">
        <v>343</v>
      </c>
      <c r="F2292">
        <v>23</v>
      </c>
      <c r="G2292" t="s">
        <v>344</v>
      </c>
      <c r="H2292">
        <v>24290</v>
      </c>
      <c r="I2292" t="s">
        <v>7451</v>
      </c>
      <c r="J2292" t="s">
        <v>7452</v>
      </c>
      <c r="K2292" t="s">
        <v>7451</v>
      </c>
      <c r="L2292">
        <v>20030316</v>
      </c>
      <c r="M2292" t="s">
        <v>7593</v>
      </c>
      <c r="N2292">
        <v>235076</v>
      </c>
      <c r="P2292">
        <v>2</v>
      </c>
      <c r="Q2292" t="s">
        <v>348</v>
      </c>
      <c r="S2292" t="s">
        <v>541</v>
      </c>
      <c r="X2292" t="s">
        <v>350</v>
      </c>
      <c r="Z2292" t="s">
        <v>351</v>
      </c>
    </row>
    <row r="2293" spans="1:26">
      <c r="A2293" t="s">
        <v>7596</v>
      </c>
      <c r="B2293">
        <v>85112724</v>
      </c>
      <c r="C2293" t="s">
        <v>7594</v>
      </c>
      <c r="D2293" t="s">
        <v>7595</v>
      </c>
      <c r="E2293" t="s">
        <v>343</v>
      </c>
      <c r="F2293">
        <v>23</v>
      </c>
      <c r="G2293" t="s">
        <v>344</v>
      </c>
      <c r="H2293">
        <v>24290</v>
      </c>
      <c r="I2293" t="s">
        <v>7451</v>
      </c>
      <c r="J2293" t="s">
        <v>7452</v>
      </c>
      <c r="K2293" t="s">
        <v>7451</v>
      </c>
      <c r="L2293">
        <v>20010502</v>
      </c>
      <c r="M2293" t="s">
        <v>7596</v>
      </c>
      <c r="N2293">
        <v>235076</v>
      </c>
      <c r="P2293">
        <v>3</v>
      </c>
      <c r="Q2293" t="s">
        <v>348</v>
      </c>
      <c r="S2293" t="s">
        <v>541</v>
      </c>
      <c r="X2293" t="s">
        <v>350</v>
      </c>
      <c r="Z2293" t="s">
        <v>351</v>
      </c>
    </row>
    <row r="2294" spans="1:26">
      <c r="A2294" t="s">
        <v>7599</v>
      </c>
      <c r="B2294">
        <v>99033226</v>
      </c>
      <c r="C2294" t="s">
        <v>7597</v>
      </c>
      <c r="D2294" t="s">
        <v>7598</v>
      </c>
      <c r="E2294" t="s">
        <v>360</v>
      </c>
      <c r="F2294">
        <v>23</v>
      </c>
      <c r="G2294" t="s">
        <v>344</v>
      </c>
      <c r="H2294">
        <v>24290</v>
      </c>
      <c r="I2294" t="s">
        <v>7451</v>
      </c>
      <c r="J2294" t="s">
        <v>7452</v>
      </c>
      <c r="K2294" t="s">
        <v>7451</v>
      </c>
      <c r="L2294">
        <v>20040129</v>
      </c>
      <c r="M2294" t="s">
        <v>7599</v>
      </c>
      <c r="N2294">
        <v>235076</v>
      </c>
      <c r="P2294">
        <v>1</v>
      </c>
      <c r="Q2294" t="s">
        <v>348</v>
      </c>
      <c r="S2294" t="s">
        <v>541</v>
      </c>
      <c r="X2294" t="s">
        <v>350</v>
      </c>
      <c r="Z2294" t="s">
        <v>351</v>
      </c>
    </row>
    <row r="2295" spans="1:26">
      <c r="A2295" t="s">
        <v>7602</v>
      </c>
      <c r="B2295">
        <v>94192732</v>
      </c>
      <c r="C2295" t="s">
        <v>7600</v>
      </c>
      <c r="D2295" t="s">
        <v>7601</v>
      </c>
      <c r="E2295" t="s">
        <v>343</v>
      </c>
      <c r="F2295">
        <v>23</v>
      </c>
      <c r="G2295" t="s">
        <v>344</v>
      </c>
      <c r="H2295">
        <v>24290</v>
      </c>
      <c r="I2295" t="s">
        <v>7451</v>
      </c>
      <c r="J2295" t="s">
        <v>7452</v>
      </c>
      <c r="K2295" t="s">
        <v>7451</v>
      </c>
      <c r="L2295">
        <v>20030320</v>
      </c>
      <c r="M2295" t="s">
        <v>7602</v>
      </c>
      <c r="N2295">
        <v>235076</v>
      </c>
      <c r="P2295">
        <v>2</v>
      </c>
      <c r="Q2295" t="s">
        <v>348</v>
      </c>
      <c r="S2295" t="s">
        <v>541</v>
      </c>
      <c r="X2295" t="s">
        <v>350</v>
      </c>
      <c r="Z2295" t="s">
        <v>351</v>
      </c>
    </row>
    <row r="2296" spans="1:26">
      <c r="A2296" t="s">
        <v>7605</v>
      </c>
      <c r="B2296">
        <v>85143324</v>
      </c>
      <c r="C2296" t="s">
        <v>7603</v>
      </c>
      <c r="D2296" t="s">
        <v>7604</v>
      </c>
      <c r="E2296" t="s">
        <v>343</v>
      </c>
      <c r="F2296">
        <v>23</v>
      </c>
      <c r="G2296" t="s">
        <v>344</v>
      </c>
      <c r="H2296">
        <v>24290</v>
      </c>
      <c r="I2296" t="s">
        <v>7451</v>
      </c>
      <c r="J2296" t="s">
        <v>7452</v>
      </c>
      <c r="K2296" t="s">
        <v>7451</v>
      </c>
      <c r="L2296">
        <v>20011114</v>
      </c>
      <c r="M2296" t="s">
        <v>7605</v>
      </c>
      <c r="N2296">
        <v>235076</v>
      </c>
      <c r="P2296">
        <v>3</v>
      </c>
      <c r="Q2296" t="s">
        <v>348</v>
      </c>
      <c r="S2296" t="s">
        <v>541</v>
      </c>
      <c r="X2296" t="s">
        <v>350</v>
      </c>
      <c r="Z2296" t="s">
        <v>351</v>
      </c>
    </row>
    <row r="2297" spans="1:26">
      <c r="A2297" t="s">
        <v>7608</v>
      </c>
      <c r="B2297">
        <v>94200823</v>
      </c>
      <c r="C2297" t="s">
        <v>7606</v>
      </c>
      <c r="D2297" t="s">
        <v>7607</v>
      </c>
      <c r="E2297" t="s">
        <v>360</v>
      </c>
      <c r="F2297">
        <v>23</v>
      </c>
      <c r="G2297" t="s">
        <v>344</v>
      </c>
      <c r="H2297">
        <v>24290</v>
      </c>
      <c r="I2297" t="s">
        <v>7451</v>
      </c>
      <c r="J2297" t="s">
        <v>7452</v>
      </c>
      <c r="K2297" t="s">
        <v>7451</v>
      </c>
      <c r="L2297">
        <v>20021203</v>
      </c>
      <c r="M2297" t="s">
        <v>7608</v>
      </c>
      <c r="N2297">
        <v>235076</v>
      </c>
      <c r="P2297">
        <v>2</v>
      </c>
      <c r="Q2297" t="s">
        <v>348</v>
      </c>
      <c r="S2297" t="s">
        <v>541</v>
      </c>
      <c r="X2297" t="s">
        <v>350</v>
      </c>
      <c r="Z2297" t="s">
        <v>351</v>
      </c>
    </row>
    <row r="2298" spans="1:26">
      <c r="A2298" t="s">
        <v>7611</v>
      </c>
      <c r="B2298">
        <v>94198435</v>
      </c>
      <c r="C2298" t="s">
        <v>7609</v>
      </c>
      <c r="D2298" t="s">
        <v>7610</v>
      </c>
      <c r="E2298" t="s">
        <v>360</v>
      </c>
      <c r="F2298">
        <v>23</v>
      </c>
      <c r="G2298" t="s">
        <v>344</v>
      </c>
      <c r="H2298">
        <v>24290</v>
      </c>
      <c r="I2298" t="s">
        <v>7451</v>
      </c>
      <c r="J2298" t="s">
        <v>7452</v>
      </c>
      <c r="K2298" t="s">
        <v>7451</v>
      </c>
      <c r="L2298">
        <v>20020920</v>
      </c>
      <c r="M2298" t="s">
        <v>7611</v>
      </c>
      <c r="N2298">
        <v>235076</v>
      </c>
      <c r="P2298">
        <v>2</v>
      </c>
      <c r="Q2298" t="s">
        <v>348</v>
      </c>
      <c r="S2298" t="s">
        <v>541</v>
      </c>
      <c r="X2298" t="s">
        <v>350</v>
      </c>
      <c r="Z2298" t="s">
        <v>351</v>
      </c>
    </row>
    <row r="2299" spans="1:26">
      <c r="A2299" t="s">
        <v>7614</v>
      </c>
      <c r="B2299">
        <v>99033327</v>
      </c>
      <c r="C2299" t="s">
        <v>7612</v>
      </c>
      <c r="D2299" t="s">
        <v>7613</v>
      </c>
      <c r="E2299" t="s">
        <v>360</v>
      </c>
      <c r="F2299">
        <v>23</v>
      </c>
      <c r="G2299" t="s">
        <v>344</v>
      </c>
      <c r="H2299">
        <v>24290</v>
      </c>
      <c r="I2299" t="s">
        <v>7451</v>
      </c>
      <c r="J2299" t="s">
        <v>7452</v>
      </c>
      <c r="K2299" t="s">
        <v>7451</v>
      </c>
      <c r="L2299">
        <v>20030915</v>
      </c>
      <c r="M2299" t="s">
        <v>7614</v>
      </c>
      <c r="N2299">
        <v>235076</v>
      </c>
      <c r="P2299">
        <v>1</v>
      </c>
      <c r="Q2299" t="s">
        <v>348</v>
      </c>
      <c r="S2299" t="s">
        <v>541</v>
      </c>
      <c r="X2299" t="s">
        <v>350</v>
      </c>
      <c r="Z2299" t="s">
        <v>351</v>
      </c>
    </row>
    <row r="2300" spans="1:26">
      <c r="A2300" t="s">
        <v>7617</v>
      </c>
      <c r="B2300">
        <v>99033630</v>
      </c>
      <c r="C2300" t="s">
        <v>7615</v>
      </c>
      <c r="D2300" t="s">
        <v>7616</v>
      </c>
      <c r="E2300" t="s">
        <v>360</v>
      </c>
      <c r="F2300">
        <v>23</v>
      </c>
      <c r="G2300" t="s">
        <v>344</v>
      </c>
      <c r="H2300">
        <v>24290</v>
      </c>
      <c r="I2300" t="s">
        <v>7451</v>
      </c>
      <c r="J2300" t="s">
        <v>7452</v>
      </c>
      <c r="K2300" t="s">
        <v>7451</v>
      </c>
      <c r="L2300">
        <v>20040320</v>
      </c>
      <c r="M2300" t="s">
        <v>7617</v>
      </c>
      <c r="N2300">
        <v>235076</v>
      </c>
      <c r="P2300">
        <v>1</v>
      </c>
      <c r="Q2300" t="s">
        <v>348</v>
      </c>
      <c r="S2300" t="s">
        <v>541</v>
      </c>
      <c r="X2300" t="s">
        <v>350</v>
      </c>
      <c r="Z2300" t="s">
        <v>351</v>
      </c>
    </row>
    <row r="2301" spans="1:26">
      <c r="A2301" t="s">
        <v>7619</v>
      </c>
      <c r="B2301">
        <v>94194229</v>
      </c>
      <c r="C2301" t="s">
        <v>7618</v>
      </c>
      <c r="D2301" t="s">
        <v>2738</v>
      </c>
      <c r="E2301" t="s">
        <v>343</v>
      </c>
      <c r="F2301">
        <v>23</v>
      </c>
      <c r="G2301" t="s">
        <v>344</v>
      </c>
      <c r="H2301">
        <v>24290</v>
      </c>
      <c r="I2301" t="s">
        <v>7451</v>
      </c>
      <c r="J2301" t="s">
        <v>7452</v>
      </c>
      <c r="K2301" t="s">
        <v>7451</v>
      </c>
      <c r="L2301">
        <v>20020815</v>
      </c>
      <c r="M2301" t="s">
        <v>7619</v>
      </c>
      <c r="N2301">
        <v>235076</v>
      </c>
      <c r="P2301">
        <v>2</v>
      </c>
      <c r="Q2301" t="s">
        <v>348</v>
      </c>
      <c r="S2301" t="s">
        <v>541</v>
      </c>
      <c r="X2301" t="s">
        <v>350</v>
      </c>
      <c r="Z2301" t="s">
        <v>351</v>
      </c>
    </row>
    <row r="2302" spans="1:26">
      <c r="A2302" t="s">
        <v>7622</v>
      </c>
      <c r="B2302">
        <v>84658132</v>
      </c>
      <c r="C2302" t="s">
        <v>7620</v>
      </c>
      <c r="D2302" t="s">
        <v>7621</v>
      </c>
      <c r="E2302" t="s">
        <v>343</v>
      </c>
      <c r="F2302">
        <v>23</v>
      </c>
      <c r="G2302" t="s">
        <v>344</v>
      </c>
      <c r="H2302">
        <v>24290</v>
      </c>
      <c r="I2302" t="s">
        <v>7451</v>
      </c>
      <c r="J2302" t="s">
        <v>7452</v>
      </c>
      <c r="K2302" t="s">
        <v>7451</v>
      </c>
      <c r="L2302">
        <v>20010615</v>
      </c>
      <c r="M2302" t="s">
        <v>7622</v>
      </c>
      <c r="N2302">
        <v>235076</v>
      </c>
      <c r="P2302">
        <v>3</v>
      </c>
      <c r="Q2302" t="s">
        <v>348</v>
      </c>
      <c r="S2302" t="s">
        <v>541</v>
      </c>
      <c r="X2302" t="s">
        <v>350</v>
      </c>
      <c r="Z2302" t="s">
        <v>351</v>
      </c>
    </row>
    <row r="2303" spans="1:26">
      <c r="A2303" t="s">
        <v>7625</v>
      </c>
      <c r="B2303">
        <v>94193127</v>
      </c>
      <c r="C2303" t="s">
        <v>7623</v>
      </c>
      <c r="D2303" t="s">
        <v>7624</v>
      </c>
      <c r="E2303" t="s">
        <v>343</v>
      </c>
      <c r="F2303">
        <v>23</v>
      </c>
      <c r="G2303" t="s">
        <v>344</v>
      </c>
      <c r="H2303">
        <v>24290</v>
      </c>
      <c r="I2303" t="s">
        <v>7451</v>
      </c>
      <c r="J2303" t="s">
        <v>7452</v>
      </c>
      <c r="K2303" t="s">
        <v>7451</v>
      </c>
      <c r="L2303">
        <v>20020420</v>
      </c>
      <c r="M2303" t="s">
        <v>7625</v>
      </c>
      <c r="N2303">
        <v>235076</v>
      </c>
      <c r="P2303">
        <v>2</v>
      </c>
      <c r="Q2303" t="s">
        <v>348</v>
      </c>
      <c r="S2303" t="s">
        <v>541</v>
      </c>
      <c r="X2303" t="s">
        <v>350</v>
      </c>
      <c r="Z2303" t="s">
        <v>351</v>
      </c>
    </row>
    <row r="2304" spans="1:26">
      <c r="A2304" t="s">
        <v>7628</v>
      </c>
      <c r="B2304">
        <v>85113422</v>
      </c>
      <c r="C2304" t="s">
        <v>7626</v>
      </c>
      <c r="D2304" t="s">
        <v>7627</v>
      </c>
      <c r="E2304" t="s">
        <v>360</v>
      </c>
      <c r="F2304">
        <v>23</v>
      </c>
      <c r="G2304" t="s">
        <v>344</v>
      </c>
      <c r="H2304">
        <v>24290</v>
      </c>
      <c r="I2304" t="s">
        <v>7451</v>
      </c>
      <c r="J2304" t="s">
        <v>7452</v>
      </c>
      <c r="K2304" t="s">
        <v>7451</v>
      </c>
      <c r="L2304">
        <v>20020120</v>
      </c>
      <c r="M2304" t="s">
        <v>7628</v>
      </c>
      <c r="N2304">
        <v>235076</v>
      </c>
      <c r="P2304">
        <v>3</v>
      </c>
      <c r="Q2304" t="s">
        <v>348</v>
      </c>
      <c r="S2304" t="s">
        <v>541</v>
      </c>
      <c r="X2304" t="s">
        <v>350</v>
      </c>
      <c r="Z2304" t="s">
        <v>351</v>
      </c>
    </row>
    <row r="2305" spans="1:26">
      <c r="A2305" t="s">
        <v>7631</v>
      </c>
      <c r="B2305">
        <v>94195230</v>
      </c>
      <c r="C2305" t="s">
        <v>7629</v>
      </c>
      <c r="D2305" t="s">
        <v>7630</v>
      </c>
      <c r="E2305" t="s">
        <v>343</v>
      </c>
      <c r="F2305">
        <v>23</v>
      </c>
      <c r="G2305" t="s">
        <v>344</v>
      </c>
      <c r="H2305">
        <v>24290</v>
      </c>
      <c r="I2305" t="s">
        <v>7451</v>
      </c>
      <c r="J2305" t="s">
        <v>7452</v>
      </c>
      <c r="K2305" t="s">
        <v>7451</v>
      </c>
      <c r="L2305">
        <v>20020402</v>
      </c>
      <c r="M2305" t="s">
        <v>7631</v>
      </c>
      <c r="N2305">
        <v>235076</v>
      </c>
      <c r="P2305">
        <v>2</v>
      </c>
      <c r="Q2305" t="s">
        <v>348</v>
      </c>
      <c r="S2305" t="s">
        <v>541</v>
      </c>
      <c r="X2305" t="s">
        <v>350</v>
      </c>
      <c r="Z2305" t="s">
        <v>351</v>
      </c>
    </row>
    <row r="2306" spans="1:26">
      <c r="A2306" t="s">
        <v>7634</v>
      </c>
      <c r="B2306">
        <v>96060425</v>
      </c>
      <c r="C2306" t="s">
        <v>7632</v>
      </c>
      <c r="D2306" t="s">
        <v>7633</v>
      </c>
      <c r="E2306" t="s">
        <v>343</v>
      </c>
      <c r="F2306">
        <v>23</v>
      </c>
      <c r="G2306" t="s">
        <v>344</v>
      </c>
      <c r="H2306">
        <v>24290</v>
      </c>
      <c r="I2306" t="s">
        <v>7451</v>
      </c>
      <c r="J2306" t="s">
        <v>7452</v>
      </c>
      <c r="K2306" t="s">
        <v>7451</v>
      </c>
      <c r="L2306">
        <v>20021221</v>
      </c>
      <c r="M2306" t="s">
        <v>7634</v>
      </c>
      <c r="N2306">
        <v>235076</v>
      </c>
      <c r="P2306">
        <v>2</v>
      </c>
      <c r="Q2306" t="s">
        <v>348</v>
      </c>
      <c r="S2306" t="s">
        <v>541</v>
      </c>
      <c r="X2306" t="s">
        <v>350</v>
      </c>
      <c r="Z2306" t="s">
        <v>351</v>
      </c>
    </row>
    <row r="2307" spans="1:26">
      <c r="A2307" t="s">
        <v>7637</v>
      </c>
      <c r="B2307">
        <v>99027633</v>
      </c>
      <c r="C2307" t="s">
        <v>7635</v>
      </c>
      <c r="D2307" t="s">
        <v>7636</v>
      </c>
      <c r="E2307" t="s">
        <v>343</v>
      </c>
      <c r="F2307">
        <v>23</v>
      </c>
      <c r="G2307" t="s">
        <v>344</v>
      </c>
      <c r="H2307">
        <v>24290</v>
      </c>
      <c r="I2307" t="s">
        <v>7451</v>
      </c>
      <c r="J2307" t="s">
        <v>7452</v>
      </c>
      <c r="K2307" t="s">
        <v>7451</v>
      </c>
      <c r="L2307">
        <v>20040310</v>
      </c>
      <c r="M2307" t="s">
        <v>7637</v>
      </c>
      <c r="N2307">
        <v>235076</v>
      </c>
      <c r="P2307">
        <v>1</v>
      </c>
      <c r="Q2307" t="s">
        <v>348</v>
      </c>
      <c r="S2307" t="s">
        <v>541</v>
      </c>
      <c r="X2307" t="s">
        <v>350</v>
      </c>
      <c r="Z2307" t="s">
        <v>351</v>
      </c>
    </row>
    <row r="2308" spans="1:26">
      <c r="A2308" t="s">
        <v>7640</v>
      </c>
      <c r="B2308">
        <v>99027734</v>
      </c>
      <c r="C2308" t="s">
        <v>7638</v>
      </c>
      <c r="D2308" t="s">
        <v>7639</v>
      </c>
      <c r="E2308" t="s">
        <v>343</v>
      </c>
      <c r="F2308">
        <v>23</v>
      </c>
      <c r="G2308" t="s">
        <v>344</v>
      </c>
      <c r="H2308">
        <v>24290</v>
      </c>
      <c r="I2308" t="s">
        <v>7451</v>
      </c>
      <c r="J2308" t="s">
        <v>7452</v>
      </c>
      <c r="K2308" t="s">
        <v>7451</v>
      </c>
      <c r="L2308">
        <v>20040120</v>
      </c>
      <c r="M2308" t="s">
        <v>7640</v>
      </c>
      <c r="N2308">
        <v>235076</v>
      </c>
      <c r="P2308">
        <v>1</v>
      </c>
      <c r="Q2308" t="s">
        <v>348</v>
      </c>
      <c r="S2308" t="s">
        <v>541</v>
      </c>
      <c r="X2308" t="s">
        <v>350</v>
      </c>
      <c r="Z2308" t="s">
        <v>351</v>
      </c>
    </row>
    <row r="2309" spans="1:26">
      <c r="A2309" t="s">
        <v>7643</v>
      </c>
      <c r="B2309">
        <v>94193733</v>
      </c>
      <c r="C2309" t="s">
        <v>7641</v>
      </c>
      <c r="D2309" t="s">
        <v>7642</v>
      </c>
      <c r="E2309" t="s">
        <v>343</v>
      </c>
      <c r="F2309">
        <v>23</v>
      </c>
      <c r="G2309" t="s">
        <v>344</v>
      </c>
      <c r="H2309">
        <v>24290</v>
      </c>
      <c r="I2309" t="s">
        <v>7451</v>
      </c>
      <c r="J2309" t="s">
        <v>7452</v>
      </c>
      <c r="K2309" t="s">
        <v>7451</v>
      </c>
      <c r="L2309">
        <v>20020530</v>
      </c>
      <c r="M2309" t="s">
        <v>7643</v>
      </c>
      <c r="N2309">
        <v>235076</v>
      </c>
      <c r="P2309">
        <v>2</v>
      </c>
      <c r="Q2309" t="s">
        <v>348</v>
      </c>
      <c r="S2309" t="s">
        <v>541</v>
      </c>
      <c r="X2309" t="s">
        <v>350</v>
      </c>
      <c r="Z2309" t="s">
        <v>351</v>
      </c>
    </row>
    <row r="2310" spans="1:26">
      <c r="A2310" t="s">
        <v>7646</v>
      </c>
      <c r="B2310">
        <v>99027835</v>
      </c>
      <c r="C2310" t="s">
        <v>7644</v>
      </c>
      <c r="D2310" t="s">
        <v>7645</v>
      </c>
      <c r="E2310" t="s">
        <v>343</v>
      </c>
      <c r="F2310">
        <v>23</v>
      </c>
      <c r="G2310" t="s">
        <v>344</v>
      </c>
      <c r="H2310">
        <v>24290</v>
      </c>
      <c r="I2310" t="s">
        <v>7451</v>
      </c>
      <c r="J2310" t="s">
        <v>7452</v>
      </c>
      <c r="K2310" t="s">
        <v>7451</v>
      </c>
      <c r="L2310">
        <v>20031010</v>
      </c>
      <c r="M2310" t="s">
        <v>7646</v>
      </c>
      <c r="N2310">
        <v>235076</v>
      </c>
      <c r="P2310">
        <v>1</v>
      </c>
      <c r="Q2310" t="s">
        <v>348</v>
      </c>
      <c r="S2310" t="s">
        <v>541</v>
      </c>
      <c r="X2310" t="s">
        <v>350</v>
      </c>
      <c r="Z2310" t="s">
        <v>351</v>
      </c>
    </row>
    <row r="2311" spans="1:26">
      <c r="A2311" t="s">
        <v>7649</v>
      </c>
      <c r="B2311">
        <v>94200924</v>
      </c>
      <c r="C2311" t="s">
        <v>7647</v>
      </c>
      <c r="D2311" t="s">
        <v>7648</v>
      </c>
      <c r="E2311" t="s">
        <v>360</v>
      </c>
      <c r="F2311">
        <v>23</v>
      </c>
      <c r="G2311" t="s">
        <v>344</v>
      </c>
      <c r="H2311">
        <v>24290</v>
      </c>
      <c r="I2311" t="s">
        <v>7451</v>
      </c>
      <c r="J2311" t="s">
        <v>7452</v>
      </c>
      <c r="K2311" t="s">
        <v>7451</v>
      </c>
      <c r="L2311">
        <v>20020705</v>
      </c>
      <c r="M2311" t="s">
        <v>7649</v>
      </c>
      <c r="N2311">
        <v>235076</v>
      </c>
      <c r="P2311">
        <v>2</v>
      </c>
      <c r="Q2311" t="s">
        <v>348</v>
      </c>
      <c r="S2311" t="s">
        <v>541</v>
      </c>
      <c r="X2311" t="s">
        <v>350</v>
      </c>
      <c r="Z2311" t="s">
        <v>351</v>
      </c>
    </row>
    <row r="2312" spans="1:26">
      <c r="A2312" t="s">
        <v>7652</v>
      </c>
      <c r="B2312">
        <v>94193531</v>
      </c>
      <c r="C2312" t="s">
        <v>7650</v>
      </c>
      <c r="D2312" t="s">
        <v>7651</v>
      </c>
      <c r="E2312" t="s">
        <v>343</v>
      </c>
      <c r="F2312">
        <v>23</v>
      </c>
      <c r="G2312" t="s">
        <v>344</v>
      </c>
      <c r="H2312">
        <v>24290</v>
      </c>
      <c r="I2312" t="s">
        <v>7451</v>
      </c>
      <c r="J2312" t="s">
        <v>7452</v>
      </c>
      <c r="K2312" t="s">
        <v>7451</v>
      </c>
      <c r="L2312">
        <v>20020709</v>
      </c>
      <c r="M2312" t="s">
        <v>7652</v>
      </c>
      <c r="N2312">
        <v>235076</v>
      </c>
      <c r="P2312">
        <v>2</v>
      </c>
      <c r="Q2312" t="s">
        <v>348</v>
      </c>
      <c r="S2312" t="s">
        <v>541</v>
      </c>
      <c r="X2312" t="s">
        <v>350</v>
      </c>
      <c r="Z2312" t="s">
        <v>351</v>
      </c>
    </row>
    <row r="2313" spans="1:26">
      <c r="A2313" t="s">
        <v>7655</v>
      </c>
      <c r="B2313">
        <v>85144022</v>
      </c>
      <c r="C2313" t="s">
        <v>7653</v>
      </c>
      <c r="D2313" t="s">
        <v>7654</v>
      </c>
      <c r="E2313" t="s">
        <v>343</v>
      </c>
      <c r="F2313">
        <v>23</v>
      </c>
      <c r="G2313" t="s">
        <v>344</v>
      </c>
      <c r="H2313">
        <v>24290</v>
      </c>
      <c r="I2313" t="s">
        <v>7451</v>
      </c>
      <c r="J2313" t="s">
        <v>7452</v>
      </c>
      <c r="K2313" t="s">
        <v>7451</v>
      </c>
      <c r="L2313">
        <v>20010601</v>
      </c>
      <c r="M2313" t="s">
        <v>7655</v>
      </c>
      <c r="N2313">
        <v>235076</v>
      </c>
      <c r="P2313">
        <v>3</v>
      </c>
      <c r="Q2313" t="s">
        <v>348</v>
      </c>
      <c r="S2313" t="s">
        <v>541</v>
      </c>
      <c r="X2313" t="s">
        <v>350</v>
      </c>
      <c r="Z2313" t="s">
        <v>351</v>
      </c>
    </row>
    <row r="2314" spans="1:26">
      <c r="A2314" t="s">
        <v>7658</v>
      </c>
      <c r="B2314">
        <v>94200419</v>
      </c>
      <c r="C2314" t="s">
        <v>7656</v>
      </c>
      <c r="D2314" t="s">
        <v>7657</v>
      </c>
      <c r="E2314" t="s">
        <v>360</v>
      </c>
      <c r="F2314">
        <v>23</v>
      </c>
      <c r="G2314" t="s">
        <v>344</v>
      </c>
      <c r="H2314">
        <v>24290</v>
      </c>
      <c r="I2314" t="s">
        <v>7451</v>
      </c>
      <c r="J2314" t="s">
        <v>7452</v>
      </c>
      <c r="K2314" t="s">
        <v>7451</v>
      </c>
      <c r="L2314">
        <v>20030214</v>
      </c>
      <c r="M2314" t="s">
        <v>7658</v>
      </c>
      <c r="N2314">
        <v>235076</v>
      </c>
      <c r="P2314">
        <v>2</v>
      </c>
      <c r="Q2314" t="s">
        <v>348</v>
      </c>
      <c r="S2314" t="s">
        <v>541</v>
      </c>
      <c r="X2314" t="s">
        <v>350</v>
      </c>
      <c r="Z2314" t="s">
        <v>351</v>
      </c>
    </row>
    <row r="2315" spans="1:26">
      <c r="A2315" t="s">
        <v>7661</v>
      </c>
      <c r="B2315">
        <v>94200621</v>
      </c>
      <c r="C2315" t="s">
        <v>7659</v>
      </c>
      <c r="D2315" t="s">
        <v>7660</v>
      </c>
      <c r="E2315" t="s">
        <v>360</v>
      </c>
      <c r="F2315">
        <v>23</v>
      </c>
      <c r="G2315" t="s">
        <v>344</v>
      </c>
      <c r="H2315">
        <v>24290</v>
      </c>
      <c r="I2315" t="s">
        <v>7451</v>
      </c>
      <c r="J2315" t="s">
        <v>7452</v>
      </c>
      <c r="K2315" t="s">
        <v>7451</v>
      </c>
      <c r="L2315">
        <v>20021204</v>
      </c>
      <c r="M2315" t="s">
        <v>7661</v>
      </c>
      <c r="N2315">
        <v>235076</v>
      </c>
      <c r="P2315">
        <v>2</v>
      </c>
      <c r="Q2315" t="s">
        <v>348</v>
      </c>
      <c r="S2315" t="s">
        <v>541</v>
      </c>
      <c r="X2315" t="s">
        <v>350</v>
      </c>
      <c r="Z2315" t="s">
        <v>351</v>
      </c>
    </row>
    <row r="2316" spans="1:26">
      <c r="A2316" t="s">
        <v>7664</v>
      </c>
      <c r="B2316">
        <v>84657636</v>
      </c>
      <c r="C2316" t="s">
        <v>7662</v>
      </c>
      <c r="D2316" t="s">
        <v>7663</v>
      </c>
      <c r="E2316" t="s">
        <v>343</v>
      </c>
      <c r="F2316">
        <v>23</v>
      </c>
      <c r="G2316" t="s">
        <v>344</v>
      </c>
      <c r="H2316">
        <v>24290</v>
      </c>
      <c r="I2316" t="s">
        <v>7451</v>
      </c>
      <c r="J2316" t="s">
        <v>7452</v>
      </c>
      <c r="K2316" t="s">
        <v>7451</v>
      </c>
      <c r="L2316">
        <v>20020112</v>
      </c>
      <c r="M2316" t="s">
        <v>7664</v>
      </c>
      <c r="N2316">
        <v>235076</v>
      </c>
      <c r="P2316">
        <v>3</v>
      </c>
      <c r="Q2316" t="s">
        <v>348</v>
      </c>
      <c r="S2316" t="s">
        <v>541</v>
      </c>
      <c r="X2316" t="s">
        <v>350</v>
      </c>
      <c r="Z2316" t="s">
        <v>351</v>
      </c>
    </row>
    <row r="2317" spans="1:26">
      <c r="A2317" t="s">
        <v>7667</v>
      </c>
      <c r="B2317">
        <v>84658435</v>
      </c>
      <c r="C2317" t="s">
        <v>7665</v>
      </c>
      <c r="D2317" t="s">
        <v>7666</v>
      </c>
      <c r="E2317" t="s">
        <v>343</v>
      </c>
      <c r="F2317">
        <v>23</v>
      </c>
      <c r="G2317" t="s">
        <v>344</v>
      </c>
      <c r="H2317">
        <v>24290</v>
      </c>
      <c r="I2317" t="s">
        <v>7451</v>
      </c>
      <c r="J2317" t="s">
        <v>7452</v>
      </c>
      <c r="K2317" t="s">
        <v>7451</v>
      </c>
      <c r="L2317">
        <v>20010408</v>
      </c>
      <c r="M2317" t="s">
        <v>7667</v>
      </c>
      <c r="N2317">
        <v>235076</v>
      </c>
      <c r="P2317">
        <v>3</v>
      </c>
      <c r="Q2317" t="s">
        <v>348</v>
      </c>
      <c r="S2317" t="s">
        <v>541</v>
      </c>
      <c r="X2317" t="s">
        <v>350</v>
      </c>
      <c r="Z2317" t="s">
        <v>351</v>
      </c>
    </row>
    <row r="2318" spans="1:26">
      <c r="A2318" t="s">
        <v>7670</v>
      </c>
      <c r="B2318">
        <v>99033933</v>
      </c>
      <c r="C2318" t="s">
        <v>7668</v>
      </c>
      <c r="D2318" t="s">
        <v>7669</v>
      </c>
      <c r="E2318" t="s">
        <v>360</v>
      </c>
      <c r="F2318">
        <v>23</v>
      </c>
      <c r="G2318" t="s">
        <v>344</v>
      </c>
      <c r="H2318">
        <v>24290</v>
      </c>
      <c r="I2318" t="s">
        <v>7451</v>
      </c>
      <c r="J2318" t="s">
        <v>7452</v>
      </c>
      <c r="K2318" t="s">
        <v>7451</v>
      </c>
      <c r="L2318">
        <v>20030617</v>
      </c>
      <c r="M2318" t="s">
        <v>7670</v>
      </c>
      <c r="N2318">
        <v>235076</v>
      </c>
      <c r="P2318">
        <v>1</v>
      </c>
      <c r="Q2318" t="s">
        <v>348</v>
      </c>
      <c r="S2318" t="s">
        <v>541</v>
      </c>
      <c r="X2318" t="s">
        <v>350</v>
      </c>
      <c r="Z2318" t="s">
        <v>351</v>
      </c>
    </row>
    <row r="2319" spans="1:26">
      <c r="A2319" t="s">
        <v>7673</v>
      </c>
      <c r="B2319">
        <v>85202623</v>
      </c>
      <c r="C2319" t="s">
        <v>7671</v>
      </c>
      <c r="D2319" t="s">
        <v>7672</v>
      </c>
      <c r="E2319" t="s">
        <v>360</v>
      </c>
      <c r="F2319">
        <v>23</v>
      </c>
      <c r="G2319" t="s">
        <v>344</v>
      </c>
      <c r="H2319">
        <v>24290</v>
      </c>
      <c r="I2319" t="s">
        <v>7451</v>
      </c>
      <c r="J2319" t="s">
        <v>7452</v>
      </c>
      <c r="K2319" t="s">
        <v>7451</v>
      </c>
      <c r="L2319">
        <v>20010928</v>
      </c>
      <c r="M2319" t="s">
        <v>7673</v>
      </c>
      <c r="N2319">
        <v>235076</v>
      </c>
      <c r="P2319">
        <v>3</v>
      </c>
      <c r="Q2319" t="s">
        <v>348</v>
      </c>
      <c r="S2319" t="s">
        <v>541</v>
      </c>
      <c r="X2319" t="s">
        <v>350</v>
      </c>
      <c r="Z2319" t="s">
        <v>351</v>
      </c>
    </row>
    <row r="2320" spans="1:26">
      <c r="A2320" t="s">
        <v>7676</v>
      </c>
      <c r="B2320">
        <v>83757030</v>
      </c>
      <c r="C2320" t="s">
        <v>7674</v>
      </c>
      <c r="D2320" t="s">
        <v>7675</v>
      </c>
      <c r="E2320" t="s">
        <v>360</v>
      </c>
      <c r="F2320">
        <v>23</v>
      </c>
      <c r="G2320" t="s">
        <v>344</v>
      </c>
      <c r="H2320">
        <v>24290</v>
      </c>
      <c r="I2320" t="s">
        <v>7451</v>
      </c>
      <c r="J2320" t="s">
        <v>7452</v>
      </c>
      <c r="K2320" t="s">
        <v>7451</v>
      </c>
      <c r="L2320">
        <v>20010510</v>
      </c>
      <c r="M2320" t="s">
        <v>7676</v>
      </c>
      <c r="N2320">
        <v>235076</v>
      </c>
      <c r="P2320">
        <v>3</v>
      </c>
      <c r="Q2320" t="s">
        <v>348</v>
      </c>
      <c r="S2320" t="s">
        <v>541</v>
      </c>
      <c r="X2320" t="s">
        <v>350</v>
      </c>
      <c r="Z2320" t="s">
        <v>351</v>
      </c>
    </row>
    <row r="2321" spans="1:26">
      <c r="A2321" t="s">
        <v>7679</v>
      </c>
      <c r="B2321">
        <v>99034126</v>
      </c>
      <c r="C2321" t="s">
        <v>7677</v>
      </c>
      <c r="D2321" t="s">
        <v>7678</v>
      </c>
      <c r="E2321" t="s">
        <v>360</v>
      </c>
      <c r="F2321">
        <v>23</v>
      </c>
      <c r="G2321" t="s">
        <v>344</v>
      </c>
      <c r="H2321">
        <v>24290</v>
      </c>
      <c r="I2321" t="s">
        <v>7451</v>
      </c>
      <c r="J2321" t="s">
        <v>7452</v>
      </c>
      <c r="K2321" t="s">
        <v>7451</v>
      </c>
      <c r="L2321">
        <v>20030911</v>
      </c>
      <c r="M2321" t="s">
        <v>7679</v>
      </c>
      <c r="N2321">
        <v>235076</v>
      </c>
      <c r="P2321">
        <v>1</v>
      </c>
      <c r="Q2321" t="s">
        <v>348</v>
      </c>
      <c r="S2321" t="s">
        <v>541</v>
      </c>
      <c r="X2321" t="s">
        <v>350</v>
      </c>
      <c r="Z2321" t="s">
        <v>351</v>
      </c>
    </row>
    <row r="2322" spans="1:26">
      <c r="A2322" t="s">
        <v>7682</v>
      </c>
      <c r="B2322">
        <v>85113927</v>
      </c>
      <c r="C2322" t="s">
        <v>7680</v>
      </c>
      <c r="D2322" t="s">
        <v>7681</v>
      </c>
      <c r="E2322" t="s">
        <v>360</v>
      </c>
      <c r="F2322">
        <v>23</v>
      </c>
      <c r="G2322" t="s">
        <v>344</v>
      </c>
      <c r="H2322">
        <v>24290</v>
      </c>
      <c r="I2322" t="s">
        <v>7451</v>
      </c>
      <c r="J2322" t="s">
        <v>7452</v>
      </c>
      <c r="K2322" t="s">
        <v>7451</v>
      </c>
      <c r="L2322">
        <v>20010913</v>
      </c>
      <c r="M2322" t="s">
        <v>7682</v>
      </c>
      <c r="N2322">
        <v>235076</v>
      </c>
      <c r="P2322">
        <v>3</v>
      </c>
      <c r="Q2322" t="s">
        <v>348</v>
      </c>
      <c r="S2322" t="s">
        <v>541</v>
      </c>
      <c r="X2322" t="s">
        <v>350</v>
      </c>
      <c r="Z2322" t="s">
        <v>351</v>
      </c>
    </row>
    <row r="2323" spans="1:26">
      <c r="A2323" t="s">
        <v>7685</v>
      </c>
      <c r="B2323">
        <v>99027936</v>
      </c>
      <c r="C2323" t="s">
        <v>7683</v>
      </c>
      <c r="D2323" t="s">
        <v>7684</v>
      </c>
      <c r="E2323" t="s">
        <v>343</v>
      </c>
      <c r="F2323">
        <v>23</v>
      </c>
      <c r="G2323" t="s">
        <v>344</v>
      </c>
      <c r="H2323">
        <v>24290</v>
      </c>
      <c r="I2323" t="s">
        <v>7451</v>
      </c>
      <c r="J2323" t="s">
        <v>7452</v>
      </c>
      <c r="K2323" t="s">
        <v>7451</v>
      </c>
      <c r="L2323">
        <v>20030520</v>
      </c>
      <c r="M2323" t="s">
        <v>7685</v>
      </c>
      <c r="N2323">
        <v>235076</v>
      </c>
      <c r="P2323">
        <v>1</v>
      </c>
      <c r="Q2323" t="s">
        <v>348</v>
      </c>
      <c r="S2323" t="s">
        <v>541</v>
      </c>
      <c r="X2323" t="s">
        <v>350</v>
      </c>
      <c r="Z2323" t="s">
        <v>351</v>
      </c>
    </row>
    <row r="2324" spans="1:26">
      <c r="A2324" t="s">
        <v>7688</v>
      </c>
      <c r="B2324">
        <v>99028129</v>
      </c>
      <c r="C2324" t="s">
        <v>7686</v>
      </c>
      <c r="D2324" t="s">
        <v>7687</v>
      </c>
      <c r="E2324" t="s">
        <v>343</v>
      </c>
      <c r="F2324">
        <v>23</v>
      </c>
      <c r="G2324" t="s">
        <v>344</v>
      </c>
      <c r="H2324">
        <v>24290</v>
      </c>
      <c r="I2324" t="s">
        <v>7451</v>
      </c>
      <c r="J2324" t="s">
        <v>7452</v>
      </c>
      <c r="K2324" t="s">
        <v>7451</v>
      </c>
      <c r="L2324">
        <v>20030614</v>
      </c>
      <c r="M2324" t="s">
        <v>7688</v>
      </c>
      <c r="N2324">
        <v>235076</v>
      </c>
      <c r="P2324">
        <v>1</v>
      </c>
      <c r="Q2324" t="s">
        <v>348</v>
      </c>
      <c r="S2324" t="s">
        <v>541</v>
      </c>
      <c r="X2324" t="s">
        <v>350</v>
      </c>
      <c r="Z2324" t="s">
        <v>351</v>
      </c>
    </row>
    <row r="2325" spans="1:26">
      <c r="A2325" t="s">
        <v>7691</v>
      </c>
      <c r="B2325">
        <v>84658536</v>
      </c>
      <c r="C2325" t="s">
        <v>7689</v>
      </c>
      <c r="D2325" t="s">
        <v>7690</v>
      </c>
      <c r="E2325" t="s">
        <v>343</v>
      </c>
      <c r="F2325">
        <v>23</v>
      </c>
      <c r="G2325" t="s">
        <v>344</v>
      </c>
      <c r="H2325">
        <v>24290</v>
      </c>
      <c r="I2325" t="s">
        <v>7451</v>
      </c>
      <c r="J2325" t="s">
        <v>7452</v>
      </c>
      <c r="K2325" t="s">
        <v>7451</v>
      </c>
      <c r="L2325">
        <v>20020128</v>
      </c>
      <c r="M2325" t="s">
        <v>7691</v>
      </c>
      <c r="N2325">
        <v>235076</v>
      </c>
      <c r="P2325">
        <v>3</v>
      </c>
      <c r="Q2325" t="s">
        <v>348</v>
      </c>
      <c r="S2325" t="s">
        <v>541</v>
      </c>
      <c r="X2325" t="s">
        <v>350</v>
      </c>
      <c r="Z2325" t="s">
        <v>351</v>
      </c>
    </row>
    <row r="2326" spans="1:26">
      <c r="A2326" t="s">
        <v>7694</v>
      </c>
      <c r="B2326">
        <v>84658637</v>
      </c>
      <c r="C2326" t="s">
        <v>7692</v>
      </c>
      <c r="D2326" t="s">
        <v>7693</v>
      </c>
      <c r="E2326" t="s">
        <v>360</v>
      </c>
      <c r="F2326">
        <v>23</v>
      </c>
      <c r="G2326" t="s">
        <v>344</v>
      </c>
      <c r="H2326">
        <v>24290</v>
      </c>
      <c r="I2326" t="s">
        <v>7451</v>
      </c>
      <c r="J2326" t="s">
        <v>7452</v>
      </c>
      <c r="K2326" t="s">
        <v>7451</v>
      </c>
      <c r="L2326">
        <v>20011120</v>
      </c>
      <c r="M2326" t="s">
        <v>7694</v>
      </c>
      <c r="N2326">
        <v>235076</v>
      </c>
      <c r="P2326">
        <v>3</v>
      </c>
      <c r="Q2326" t="s">
        <v>348</v>
      </c>
      <c r="S2326" t="s">
        <v>541</v>
      </c>
      <c r="X2326" t="s">
        <v>350</v>
      </c>
      <c r="Z2326" t="s">
        <v>351</v>
      </c>
    </row>
    <row r="2327" spans="1:26">
      <c r="A2327" t="s">
        <v>7697</v>
      </c>
      <c r="B2327">
        <v>84658839</v>
      </c>
      <c r="C2327" t="s">
        <v>7695</v>
      </c>
      <c r="D2327" t="s">
        <v>7696</v>
      </c>
      <c r="E2327" t="s">
        <v>343</v>
      </c>
      <c r="F2327">
        <v>23</v>
      </c>
      <c r="G2327" t="s">
        <v>344</v>
      </c>
      <c r="H2327">
        <v>24290</v>
      </c>
      <c r="I2327" t="s">
        <v>7451</v>
      </c>
      <c r="J2327" t="s">
        <v>7452</v>
      </c>
      <c r="K2327" t="s">
        <v>7451</v>
      </c>
      <c r="L2327">
        <v>20010731</v>
      </c>
      <c r="M2327" t="s">
        <v>7697</v>
      </c>
      <c r="N2327">
        <v>235076</v>
      </c>
      <c r="P2327">
        <v>3</v>
      </c>
      <c r="Q2327" t="s">
        <v>348</v>
      </c>
      <c r="S2327" t="s">
        <v>541</v>
      </c>
      <c r="X2327" t="s">
        <v>350</v>
      </c>
      <c r="Z2327" t="s">
        <v>351</v>
      </c>
    </row>
    <row r="2328" spans="1:26">
      <c r="A2328" t="s">
        <v>7700</v>
      </c>
      <c r="B2328">
        <v>99028331</v>
      </c>
      <c r="C2328" t="s">
        <v>7698</v>
      </c>
      <c r="D2328" t="s">
        <v>7699</v>
      </c>
      <c r="E2328" t="s">
        <v>343</v>
      </c>
      <c r="F2328">
        <v>23</v>
      </c>
      <c r="G2328" t="s">
        <v>344</v>
      </c>
      <c r="H2328">
        <v>24290</v>
      </c>
      <c r="I2328" t="s">
        <v>7451</v>
      </c>
      <c r="J2328" t="s">
        <v>7452</v>
      </c>
      <c r="K2328" t="s">
        <v>7451</v>
      </c>
      <c r="L2328">
        <v>20030701</v>
      </c>
      <c r="M2328" t="s">
        <v>7700</v>
      </c>
      <c r="N2328">
        <v>235076</v>
      </c>
      <c r="P2328">
        <v>1</v>
      </c>
      <c r="Q2328" t="s">
        <v>348</v>
      </c>
      <c r="S2328" t="s">
        <v>541</v>
      </c>
      <c r="X2328" t="s">
        <v>350</v>
      </c>
      <c r="Z2328" t="s">
        <v>351</v>
      </c>
    </row>
    <row r="2329" spans="1:26">
      <c r="A2329" t="s">
        <v>7703</v>
      </c>
      <c r="B2329">
        <v>99028533</v>
      </c>
      <c r="C2329" t="s">
        <v>7701</v>
      </c>
      <c r="D2329" t="s">
        <v>7702</v>
      </c>
      <c r="E2329" t="s">
        <v>343</v>
      </c>
      <c r="F2329">
        <v>23</v>
      </c>
      <c r="G2329" t="s">
        <v>344</v>
      </c>
      <c r="H2329">
        <v>24290</v>
      </c>
      <c r="I2329" t="s">
        <v>7451</v>
      </c>
      <c r="J2329" t="s">
        <v>7452</v>
      </c>
      <c r="K2329" t="s">
        <v>7451</v>
      </c>
      <c r="L2329">
        <v>20031119</v>
      </c>
      <c r="M2329" t="s">
        <v>7703</v>
      </c>
      <c r="N2329">
        <v>235076</v>
      </c>
      <c r="P2329">
        <v>1</v>
      </c>
      <c r="Q2329" t="s">
        <v>348</v>
      </c>
      <c r="S2329" t="s">
        <v>541</v>
      </c>
      <c r="X2329" t="s">
        <v>350</v>
      </c>
      <c r="Z2329" t="s">
        <v>351</v>
      </c>
    </row>
    <row r="2330" spans="1:26">
      <c r="A2330" t="s">
        <v>7706</v>
      </c>
      <c r="B2330">
        <v>99028634</v>
      </c>
      <c r="C2330" t="s">
        <v>7704</v>
      </c>
      <c r="D2330" t="s">
        <v>7705</v>
      </c>
      <c r="E2330" t="s">
        <v>343</v>
      </c>
      <c r="F2330">
        <v>23</v>
      </c>
      <c r="G2330" t="s">
        <v>344</v>
      </c>
      <c r="H2330">
        <v>24290</v>
      </c>
      <c r="I2330" t="s">
        <v>7451</v>
      </c>
      <c r="J2330" t="s">
        <v>7452</v>
      </c>
      <c r="K2330" t="s">
        <v>7451</v>
      </c>
      <c r="L2330">
        <v>20030424</v>
      </c>
      <c r="M2330" t="s">
        <v>7706</v>
      </c>
      <c r="N2330">
        <v>235076</v>
      </c>
      <c r="P2330">
        <v>1</v>
      </c>
      <c r="Q2330" t="s">
        <v>348</v>
      </c>
      <c r="S2330" t="s">
        <v>541</v>
      </c>
      <c r="X2330" t="s">
        <v>350</v>
      </c>
      <c r="Z2330" t="s">
        <v>351</v>
      </c>
    </row>
    <row r="2331" spans="1:26">
      <c r="A2331" t="s">
        <v>7709</v>
      </c>
      <c r="B2331">
        <v>85113321</v>
      </c>
      <c r="C2331" t="s">
        <v>7707</v>
      </c>
      <c r="D2331" t="s">
        <v>7708</v>
      </c>
      <c r="E2331" t="s">
        <v>360</v>
      </c>
      <c r="F2331">
        <v>23</v>
      </c>
      <c r="G2331" t="s">
        <v>344</v>
      </c>
      <c r="H2331">
        <v>24290</v>
      </c>
      <c r="I2331" t="s">
        <v>7451</v>
      </c>
      <c r="J2331" t="s">
        <v>7452</v>
      </c>
      <c r="K2331" t="s">
        <v>7451</v>
      </c>
      <c r="L2331">
        <v>20010720</v>
      </c>
      <c r="M2331" t="s">
        <v>7709</v>
      </c>
      <c r="N2331">
        <v>235076</v>
      </c>
      <c r="P2331">
        <v>3</v>
      </c>
      <c r="Q2331" t="s">
        <v>348</v>
      </c>
      <c r="S2331" t="s">
        <v>541</v>
      </c>
      <c r="X2331" t="s">
        <v>350</v>
      </c>
      <c r="Z2331" t="s">
        <v>351</v>
      </c>
    </row>
    <row r="2332" spans="1:26">
      <c r="A2332" t="s">
        <v>7712</v>
      </c>
      <c r="B2332">
        <v>99028836</v>
      </c>
      <c r="C2332" t="s">
        <v>7710</v>
      </c>
      <c r="D2332" t="s">
        <v>7711</v>
      </c>
      <c r="E2332" t="s">
        <v>343</v>
      </c>
      <c r="F2332">
        <v>23</v>
      </c>
      <c r="G2332" t="s">
        <v>344</v>
      </c>
      <c r="H2332">
        <v>24290</v>
      </c>
      <c r="I2332" t="s">
        <v>7451</v>
      </c>
      <c r="J2332" t="s">
        <v>7452</v>
      </c>
      <c r="K2332" t="s">
        <v>7451</v>
      </c>
      <c r="L2332">
        <v>20030421</v>
      </c>
      <c r="M2332" t="s">
        <v>7712</v>
      </c>
      <c r="N2332">
        <v>235076</v>
      </c>
      <c r="P2332">
        <v>1</v>
      </c>
      <c r="Q2332" t="s">
        <v>348</v>
      </c>
      <c r="S2332" t="s">
        <v>541</v>
      </c>
      <c r="X2332" t="s">
        <v>350</v>
      </c>
      <c r="Z2332" t="s">
        <v>351</v>
      </c>
    </row>
    <row r="2333" spans="1:26">
      <c r="A2333" t="s">
        <v>7715</v>
      </c>
      <c r="B2333">
        <v>99034429</v>
      </c>
      <c r="C2333" t="s">
        <v>7713</v>
      </c>
      <c r="D2333" t="s">
        <v>7714</v>
      </c>
      <c r="E2333" t="s">
        <v>360</v>
      </c>
      <c r="F2333">
        <v>23</v>
      </c>
      <c r="G2333" t="s">
        <v>344</v>
      </c>
      <c r="H2333">
        <v>24290</v>
      </c>
      <c r="I2333" t="s">
        <v>7451</v>
      </c>
      <c r="J2333" t="s">
        <v>7452</v>
      </c>
      <c r="K2333" t="s">
        <v>7451</v>
      </c>
      <c r="L2333">
        <v>20040107</v>
      </c>
      <c r="M2333" t="s">
        <v>7715</v>
      </c>
      <c r="N2333">
        <v>235076</v>
      </c>
      <c r="P2333">
        <v>1</v>
      </c>
      <c r="Q2333" t="s">
        <v>348</v>
      </c>
      <c r="S2333" t="s">
        <v>541</v>
      </c>
      <c r="X2333" t="s">
        <v>350</v>
      </c>
      <c r="Z2333" t="s">
        <v>351</v>
      </c>
    </row>
    <row r="2334" spans="1:26">
      <c r="A2334" t="s">
        <v>7718</v>
      </c>
      <c r="B2334">
        <v>84657939</v>
      </c>
      <c r="C2334" t="s">
        <v>7716</v>
      </c>
      <c r="D2334" t="s">
        <v>7717</v>
      </c>
      <c r="E2334" t="s">
        <v>360</v>
      </c>
      <c r="F2334">
        <v>23</v>
      </c>
      <c r="G2334" t="s">
        <v>344</v>
      </c>
      <c r="H2334">
        <v>24290</v>
      </c>
      <c r="I2334" t="s">
        <v>7451</v>
      </c>
      <c r="J2334" t="s">
        <v>7452</v>
      </c>
      <c r="K2334" t="s">
        <v>7451</v>
      </c>
      <c r="L2334">
        <v>20010713</v>
      </c>
      <c r="M2334" t="s">
        <v>7718</v>
      </c>
      <c r="N2334">
        <v>235076</v>
      </c>
      <c r="P2334">
        <v>3</v>
      </c>
      <c r="Q2334" t="s">
        <v>348</v>
      </c>
      <c r="S2334" t="s">
        <v>541</v>
      </c>
      <c r="X2334" t="s">
        <v>350</v>
      </c>
      <c r="Z2334" t="s">
        <v>351</v>
      </c>
    </row>
    <row r="2335" spans="1:26">
      <c r="A2335" t="s">
        <v>7721</v>
      </c>
      <c r="B2335">
        <v>85112623</v>
      </c>
      <c r="C2335" t="s">
        <v>7719</v>
      </c>
      <c r="D2335" t="s">
        <v>7720</v>
      </c>
      <c r="E2335" t="s">
        <v>343</v>
      </c>
      <c r="F2335">
        <v>23</v>
      </c>
      <c r="G2335" t="s">
        <v>344</v>
      </c>
      <c r="H2335">
        <v>24290</v>
      </c>
      <c r="I2335" t="s">
        <v>7451</v>
      </c>
      <c r="J2335" t="s">
        <v>7452</v>
      </c>
      <c r="K2335" t="s">
        <v>7451</v>
      </c>
      <c r="L2335">
        <v>20010903</v>
      </c>
      <c r="M2335" t="s">
        <v>7721</v>
      </c>
      <c r="N2335">
        <v>235076</v>
      </c>
      <c r="P2335">
        <v>3</v>
      </c>
      <c r="Q2335" t="s">
        <v>348</v>
      </c>
      <c r="S2335" t="s">
        <v>541</v>
      </c>
      <c r="X2335" t="s">
        <v>350</v>
      </c>
      <c r="Z2335" t="s">
        <v>351</v>
      </c>
    </row>
    <row r="2336" spans="1:26">
      <c r="A2336" t="s">
        <v>7724</v>
      </c>
      <c r="B2336">
        <v>85113220</v>
      </c>
      <c r="C2336" t="s">
        <v>7722</v>
      </c>
      <c r="D2336" t="s">
        <v>7723</v>
      </c>
      <c r="E2336" t="s">
        <v>343</v>
      </c>
      <c r="F2336">
        <v>23</v>
      </c>
      <c r="G2336" t="s">
        <v>344</v>
      </c>
      <c r="H2336">
        <v>24290</v>
      </c>
      <c r="I2336" t="s">
        <v>7451</v>
      </c>
      <c r="J2336" t="s">
        <v>7452</v>
      </c>
      <c r="K2336" t="s">
        <v>7451</v>
      </c>
      <c r="L2336">
        <v>20010731</v>
      </c>
      <c r="M2336" t="s">
        <v>7724</v>
      </c>
      <c r="N2336">
        <v>235076</v>
      </c>
      <c r="P2336">
        <v>3</v>
      </c>
      <c r="Q2336" t="s">
        <v>348</v>
      </c>
      <c r="S2336" t="s">
        <v>541</v>
      </c>
      <c r="X2336" t="s">
        <v>350</v>
      </c>
      <c r="Z2336" t="s">
        <v>351</v>
      </c>
    </row>
    <row r="2337" spans="1:26">
      <c r="A2337" t="s">
        <v>7727</v>
      </c>
      <c r="B2337">
        <v>99034631</v>
      </c>
      <c r="C2337" t="s">
        <v>7725</v>
      </c>
      <c r="D2337" t="s">
        <v>7726</v>
      </c>
      <c r="E2337" t="s">
        <v>360</v>
      </c>
      <c r="F2337">
        <v>23</v>
      </c>
      <c r="G2337" t="s">
        <v>344</v>
      </c>
      <c r="H2337">
        <v>24290</v>
      </c>
      <c r="I2337" t="s">
        <v>7451</v>
      </c>
      <c r="J2337" t="s">
        <v>7452</v>
      </c>
      <c r="K2337" t="s">
        <v>7451</v>
      </c>
      <c r="L2337">
        <v>20040206</v>
      </c>
      <c r="M2337" t="s">
        <v>7727</v>
      </c>
      <c r="N2337">
        <v>235076</v>
      </c>
      <c r="P2337">
        <v>1</v>
      </c>
      <c r="Q2337" t="s">
        <v>348</v>
      </c>
      <c r="S2337" t="s">
        <v>541</v>
      </c>
      <c r="X2337" t="s">
        <v>350</v>
      </c>
      <c r="Z2337" t="s">
        <v>351</v>
      </c>
    </row>
    <row r="2338" spans="1:26">
      <c r="A2338" t="s">
        <v>7730</v>
      </c>
      <c r="B2338">
        <v>99028937</v>
      </c>
      <c r="C2338" t="s">
        <v>7728</v>
      </c>
      <c r="D2338" t="s">
        <v>7729</v>
      </c>
      <c r="E2338" t="s">
        <v>343</v>
      </c>
      <c r="F2338">
        <v>23</v>
      </c>
      <c r="G2338" t="s">
        <v>344</v>
      </c>
      <c r="H2338">
        <v>24290</v>
      </c>
      <c r="I2338" t="s">
        <v>7451</v>
      </c>
      <c r="J2338" t="s">
        <v>7452</v>
      </c>
      <c r="K2338" t="s">
        <v>7451</v>
      </c>
      <c r="L2338">
        <v>20040319</v>
      </c>
      <c r="M2338" t="s">
        <v>7730</v>
      </c>
      <c r="N2338">
        <v>235076</v>
      </c>
      <c r="P2338">
        <v>1</v>
      </c>
      <c r="Q2338" t="s">
        <v>348</v>
      </c>
      <c r="S2338" t="s">
        <v>541</v>
      </c>
      <c r="X2338" t="s">
        <v>350</v>
      </c>
      <c r="Z2338" t="s">
        <v>351</v>
      </c>
    </row>
    <row r="2339" spans="1:26">
      <c r="A2339" t="s">
        <v>7733</v>
      </c>
      <c r="B2339">
        <v>94198536</v>
      </c>
      <c r="C2339" t="s">
        <v>7731</v>
      </c>
      <c r="D2339" t="s">
        <v>7732</v>
      </c>
      <c r="E2339" t="s">
        <v>360</v>
      </c>
      <c r="F2339">
        <v>23</v>
      </c>
      <c r="G2339" t="s">
        <v>344</v>
      </c>
      <c r="H2339">
        <v>24290</v>
      </c>
      <c r="I2339" t="s">
        <v>7451</v>
      </c>
      <c r="J2339" t="s">
        <v>7452</v>
      </c>
      <c r="K2339" t="s">
        <v>7451</v>
      </c>
      <c r="L2339">
        <v>20030401</v>
      </c>
      <c r="M2339" t="s">
        <v>7733</v>
      </c>
      <c r="N2339">
        <v>235076</v>
      </c>
      <c r="P2339">
        <v>2</v>
      </c>
      <c r="Q2339" t="s">
        <v>348</v>
      </c>
      <c r="S2339" t="s">
        <v>541</v>
      </c>
      <c r="X2339" t="s">
        <v>350</v>
      </c>
      <c r="Z2339" t="s">
        <v>351</v>
      </c>
    </row>
    <row r="2340" spans="1:26">
      <c r="A2340" t="s">
        <v>7736</v>
      </c>
      <c r="B2340">
        <v>85113119</v>
      </c>
      <c r="C2340" t="s">
        <v>7734</v>
      </c>
      <c r="D2340" t="s">
        <v>7735</v>
      </c>
      <c r="E2340" t="s">
        <v>343</v>
      </c>
      <c r="F2340">
        <v>23</v>
      </c>
      <c r="G2340" t="s">
        <v>344</v>
      </c>
      <c r="H2340">
        <v>24290</v>
      </c>
      <c r="I2340" t="s">
        <v>7451</v>
      </c>
      <c r="J2340" t="s">
        <v>7452</v>
      </c>
      <c r="K2340" t="s">
        <v>7451</v>
      </c>
      <c r="L2340">
        <v>20011012</v>
      </c>
      <c r="M2340" t="s">
        <v>7736</v>
      </c>
      <c r="N2340">
        <v>235076</v>
      </c>
      <c r="P2340">
        <v>3</v>
      </c>
      <c r="Q2340" t="s">
        <v>348</v>
      </c>
      <c r="S2340" t="s">
        <v>541</v>
      </c>
      <c r="X2340" t="s">
        <v>350</v>
      </c>
      <c r="Z2340" t="s">
        <v>351</v>
      </c>
    </row>
    <row r="2341" spans="1:26">
      <c r="A2341" t="s">
        <v>7739</v>
      </c>
      <c r="B2341">
        <v>99032326</v>
      </c>
      <c r="C2341" t="s">
        <v>7737</v>
      </c>
      <c r="D2341" t="s">
        <v>7738</v>
      </c>
      <c r="E2341" t="s">
        <v>343</v>
      </c>
      <c r="F2341">
        <v>23</v>
      </c>
      <c r="G2341" t="s">
        <v>344</v>
      </c>
      <c r="H2341">
        <v>24290</v>
      </c>
      <c r="I2341" t="s">
        <v>7451</v>
      </c>
      <c r="J2341" t="s">
        <v>7452</v>
      </c>
      <c r="K2341" t="s">
        <v>7451</v>
      </c>
      <c r="L2341">
        <v>20030722</v>
      </c>
      <c r="M2341" t="s">
        <v>7739</v>
      </c>
      <c r="N2341">
        <v>235076</v>
      </c>
      <c r="P2341">
        <v>1</v>
      </c>
      <c r="Q2341" t="s">
        <v>348</v>
      </c>
      <c r="S2341" t="s">
        <v>541</v>
      </c>
      <c r="X2341" t="s">
        <v>350</v>
      </c>
      <c r="Z2341" t="s">
        <v>351</v>
      </c>
    </row>
    <row r="2342" spans="1:26">
      <c r="A2342" t="s">
        <v>7742</v>
      </c>
      <c r="B2342">
        <v>85114019</v>
      </c>
      <c r="C2342" t="s">
        <v>7740</v>
      </c>
      <c r="D2342" t="s">
        <v>7741</v>
      </c>
      <c r="E2342" t="s">
        <v>360</v>
      </c>
      <c r="F2342">
        <v>23</v>
      </c>
      <c r="G2342" t="s">
        <v>344</v>
      </c>
      <c r="H2342">
        <v>24290</v>
      </c>
      <c r="I2342" t="s">
        <v>7451</v>
      </c>
      <c r="J2342" t="s">
        <v>7452</v>
      </c>
      <c r="K2342" t="s">
        <v>7451</v>
      </c>
      <c r="L2342">
        <v>20020312</v>
      </c>
      <c r="M2342" t="s">
        <v>7742</v>
      </c>
      <c r="N2342">
        <v>235076</v>
      </c>
      <c r="P2342">
        <v>3</v>
      </c>
      <c r="Q2342" t="s">
        <v>348</v>
      </c>
      <c r="S2342" t="s">
        <v>541</v>
      </c>
      <c r="X2342" t="s">
        <v>350</v>
      </c>
      <c r="Z2342" t="s">
        <v>351</v>
      </c>
    </row>
    <row r="2343" spans="1:26">
      <c r="A2343" t="s">
        <v>7745</v>
      </c>
      <c r="B2343">
        <v>99028735</v>
      </c>
      <c r="C2343" t="s">
        <v>7743</v>
      </c>
      <c r="D2343" t="s">
        <v>7744</v>
      </c>
      <c r="E2343" t="s">
        <v>343</v>
      </c>
      <c r="F2343">
        <v>23</v>
      </c>
      <c r="G2343" t="s">
        <v>344</v>
      </c>
      <c r="H2343">
        <v>24290</v>
      </c>
      <c r="I2343" t="s">
        <v>7451</v>
      </c>
      <c r="J2343" t="s">
        <v>7452</v>
      </c>
      <c r="K2343" t="s">
        <v>7451</v>
      </c>
      <c r="L2343">
        <v>20030425</v>
      </c>
      <c r="M2343" t="s">
        <v>7745</v>
      </c>
      <c r="N2343">
        <v>235076</v>
      </c>
      <c r="P2343">
        <v>1</v>
      </c>
      <c r="Q2343" t="s">
        <v>348</v>
      </c>
      <c r="S2343" t="s">
        <v>541</v>
      </c>
      <c r="X2343" t="s">
        <v>350</v>
      </c>
      <c r="Z2343" t="s">
        <v>351</v>
      </c>
    </row>
    <row r="2344" spans="1:26">
      <c r="A2344" t="s">
        <v>7748</v>
      </c>
      <c r="B2344">
        <v>94194027</v>
      </c>
      <c r="C2344" t="s">
        <v>7746</v>
      </c>
      <c r="D2344" t="s">
        <v>7747</v>
      </c>
      <c r="E2344" t="s">
        <v>343</v>
      </c>
      <c r="F2344">
        <v>23</v>
      </c>
      <c r="G2344" t="s">
        <v>344</v>
      </c>
      <c r="H2344">
        <v>24290</v>
      </c>
      <c r="I2344" t="s">
        <v>7451</v>
      </c>
      <c r="J2344" t="s">
        <v>7452</v>
      </c>
      <c r="K2344" t="s">
        <v>7451</v>
      </c>
      <c r="L2344">
        <v>20021205</v>
      </c>
      <c r="M2344" t="s">
        <v>7748</v>
      </c>
      <c r="N2344">
        <v>235076</v>
      </c>
      <c r="P2344">
        <v>2</v>
      </c>
      <c r="Q2344" t="s">
        <v>348</v>
      </c>
      <c r="S2344" t="s">
        <v>541</v>
      </c>
      <c r="X2344" t="s">
        <v>350</v>
      </c>
      <c r="Z2344" t="s">
        <v>351</v>
      </c>
    </row>
    <row r="2345" spans="1:26">
      <c r="A2345" t="s">
        <v>7751</v>
      </c>
      <c r="B2345">
        <v>85191024</v>
      </c>
      <c r="C2345" t="s">
        <v>7749</v>
      </c>
      <c r="D2345" t="s">
        <v>7750</v>
      </c>
      <c r="E2345" t="s">
        <v>343</v>
      </c>
      <c r="F2345">
        <v>23</v>
      </c>
      <c r="G2345" t="s">
        <v>344</v>
      </c>
      <c r="H2345">
        <v>24290</v>
      </c>
      <c r="I2345" t="s">
        <v>7451</v>
      </c>
      <c r="J2345" t="s">
        <v>7452</v>
      </c>
      <c r="K2345" t="s">
        <v>7451</v>
      </c>
      <c r="L2345">
        <v>20011010</v>
      </c>
      <c r="M2345" t="s">
        <v>7751</v>
      </c>
      <c r="N2345">
        <v>235076</v>
      </c>
      <c r="P2345">
        <v>3</v>
      </c>
      <c r="Q2345" t="s">
        <v>348</v>
      </c>
      <c r="S2345" t="s">
        <v>541</v>
      </c>
      <c r="X2345" t="s">
        <v>350</v>
      </c>
      <c r="Z2345" t="s">
        <v>351</v>
      </c>
    </row>
    <row r="2346" spans="1:26">
      <c r="A2346" t="s">
        <v>7754</v>
      </c>
      <c r="B2346">
        <v>85113624</v>
      </c>
      <c r="C2346" t="s">
        <v>7752</v>
      </c>
      <c r="D2346" t="s">
        <v>7753</v>
      </c>
      <c r="E2346" t="s">
        <v>360</v>
      </c>
      <c r="F2346">
        <v>23</v>
      </c>
      <c r="G2346" t="s">
        <v>344</v>
      </c>
      <c r="H2346">
        <v>24290</v>
      </c>
      <c r="I2346" t="s">
        <v>7451</v>
      </c>
      <c r="J2346" t="s">
        <v>7452</v>
      </c>
      <c r="K2346" t="s">
        <v>7451</v>
      </c>
      <c r="L2346">
        <v>20011114</v>
      </c>
      <c r="M2346" t="s">
        <v>7754</v>
      </c>
      <c r="N2346">
        <v>235076</v>
      </c>
      <c r="P2346">
        <v>3</v>
      </c>
      <c r="Q2346" t="s">
        <v>348</v>
      </c>
      <c r="S2346" t="s">
        <v>541</v>
      </c>
      <c r="X2346" t="s">
        <v>350</v>
      </c>
      <c r="Z2346" t="s">
        <v>351</v>
      </c>
    </row>
    <row r="2347" spans="1:26">
      <c r="A2347" t="s">
        <v>7757</v>
      </c>
      <c r="B2347">
        <v>85112421</v>
      </c>
      <c r="C2347" t="s">
        <v>7755</v>
      </c>
      <c r="D2347" t="s">
        <v>7756</v>
      </c>
      <c r="E2347" t="s">
        <v>343</v>
      </c>
      <c r="F2347">
        <v>23</v>
      </c>
      <c r="G2347" t="s">
        <v>344</v>
      </c>
      <c r="H2347">
        <v>24290</v>
      </c>
      <c r="I2347" t="s">
        <v>7451</v>
      </c>
      <c r="J2347" t="s">
        <v>7452</v>
      </c>
      <c r="K2347" t="s">
        <v>7451</v>
      </c>
      <c r="L2347">
        <v>20010626</v>
      </c>
      <c r="M2347" t="s">
        <v>7757</v>
      </c>
      <c r="N2347">
        <v>235076</v>
      </c>
      <c r="P2347">
        <v>3</v>
      </c>
      <c r="Q2347" t="s">
        <v>348</v>
      </c>
      <c r="S2347" t="s">
        <v>541</v>
      </c>
      <c r="X2347" t="s">
        <v>350</v>
      </c>
      <c r="Z2347" t="s">
        <v>351</v>
      </c>
    </row>
    <row r="2348" spans="1:26">
      <c r="A2348" t="s">
        <v>7760</v>
      </c>
      <c r="B2348">
        <v>94201723</v>
      </c>
      <c r="C2348" t="s">
        <v>7758</v>
      </c>
      <c r="D2348" t="s">
        <v>7759</v>
      </c>
      <c r="E2348" t="s">
        <v>360</v>
      </c>
      <c r="F2348">
        <v>23</v>
      </c>
      <c r="G2348" t="s">
        <v>344</v>
      </c>
      <c r="H2348">
        <v>24290</v>
      </c>
      <c r="I2348" t="s">
        <v>7451</v>
      </c>
      <c r="J2348" t="s">
        <v>7452</v>
      </c>
      <c r="K2348" t="s">
        <v>7451</v>
      </c>
      <c r="L2348">
        <v>20030328</v>
      </c>
      <c r="M2348" t="s">
        <v>7760</v>
      </c>
      <c r="N2348">
        <v>235076</v>
      </c>
      <c r="P2348">
        <v>2</v>
      </c>
      <c r="Q2348" t="s">
        <v>348</v>
      </c>
      <c r="S2348" t="s">
        <v>541</v>
      </c>
      <c r="X2348" t="s">
        <v>350</v>
      </c>
      <c r="Z2348" t="s">
        <v>351</v>
      </c>
    </row>
    <row r="2349" spans="1:26">
      <c r="A2349" t="s">
        <v>7763</v>
      </c>
      <c r="B2349">
        <v>94194128</v>
      </c>
      <c r="C2349" t="s">
        <v>7761</v>
      </c>
      <c r="D2349" t="s">
        <v>7762</v>
      </c>
      <c r="E2349" t="s">
        <v>343</v>
      </c>
      <c r="F2349">
        <v>23</v>
      </c>
      <c r="G2349" t="s">
        <v>344</v>
      </c>
      <c r="H2349">
        <v>24290</v>
      </c>
      <c r="I2349" t="s">
        <v>7451</v>
      </c>
      <c r="J2349" t="s">
        <v>7452</v>
      </c>
      <c r="K2349" t="s">
        <v>7451</v>
      </c>
      <c r="L2349">
        <v>20020516</v>
      </c>
      <c r="M2349" t="s">
        <v>7763</v>
      </c>
      <c r="N2349">
        <v>235076</v>
      </c>
      <c r="P2349">
        <v>2</v>
      </c>
      <c r="Q2349" t="s">
        <v>348</v>
      </c>
      <c r="S2349" t="s">
        <v>541</v>
      </c>
      <c r="X2349" t="s">
        <v>350</v>
      </c>
      <c r="Z2349" t="s">
        <v>351</v>
      </c>
    </row>
    <row r="2350" spans="1:26">
      <c r="A2350" t="s">
        <v>7766</v>
      </c>
      <c r="B2350">
        <v>99035026</v>
      </c>
      <c r="C2350" t="s">
        <v>7764</v>
      </c>
      <c r="D2350" t="s">
        <v>7765</v>
      </c>
      <c r="E2350" t="s">
        <v>360</v>
      </c>
      <c r="F2350">
        <v>23</v>
      </c>
      <c r="G2350" t="s">
        <v>344</v>
      </c>
      <c r="H2350">
        <v>24290</v>
      </c>
      <c r="I2350" t="s">
        <v>7451</v>
      </c>
      <c r="J2350" t="s">
        <v>7452</v>
      </c>
      <c r="K2350" t="s">
        <v>7451</v>
      </c>
      <c r="L2350">
        <v>20030904</v>
      </c>
      <c r="M2350" t="s">
        <v>7766</v>
      </c>
      <c r="N2350">
        <v>235076</v>
      </c>
      <c r="P2350">
        <v>1</v>
      </c>
      <c r="Q2350" t="s">
        <v>348</v>
      </c>
      <c r="S2350" t="s">
        <v>541</v>
      </c>
      <c r="X2350" t="s">
        <v>350</v>
      </c>
      <c r="Z2350" t="s">
        <v>351</v>
      </c>
    </row>
    <row r="2351" spans="1:26">
      <c r="A2351" t="s">
        <v>7769</v>
      </c>
      <c r="B2351">
        <v>85143829</v>
      </c>
      <c r="C2351" t="s">
        <v>7767</v>
      </c>
      <c r="D2351" t="s">
        <v>7768</v>
      </c>
      <c r="E2351" t="s">
        <v>343</v>
      </c>
      <c r="F2351">
        <v>23</v>
      </c>
      <c r="G2351" t="s">
        <v>344</v>
      </c>
      <c r="H2351">
        <v>24290</v>
      </c>
      <c r="I2351" t="s">
        <v>7451</v>
      </c>
      <c r="J2351" t="s">
        <v>7452</v>
      </c>
      <c r="K2351" t="s">
        <v>7451</v>
      </c>
      <c r="L2351">
        <v>20020131</v>
      </c>
      <c r="M2351" t="s">
        <v>7769</v>
      </c>
      <c r="N2351">
        <v>235076</v>
      </c>
      <c r="P2351">
        <v>3</v>
      </c>
      <c r="Q2351" t="s">
        <v>348</v>
      </c>
      <c r="S2351" t="s">
        <v>541</v>
      </c>
      <c r="X2351" t="s">
        <v>350</v>
      </c>
      <c r="Z2351" t="s">
        <v>351</v>
      </c>
    </row>
    <row r="2352" spans="1:26">
      <c r="A2352" t="s">
        <v>7772</v>
      </c>
      <c r="B2352">
        <v>85190831</v>
      </c>
      <c r="C2352" t="s">
        <v>7770</v>
      </c>
      <c r="D2352" t="s">
        <v>7771</v>
      </c>
      <c r="E2352" t="s">
        <v>343</v>
      </c>
      <c r="F2352">
        <v>23</v>
      </c>
      <c r="G2352" t="s">
        <v>344</v>
      </c>
      <c r="H2352">
        <v>24290</v>
      </c>
      <c r="I2352" t="s">
        <v>7451</v>
      </c>
      <c r="J2352" t="s">
        <v>7452</v>
      </c>
      <c r="K2352" t="s">
        <v>7451</v>
      </c>
      <c r="L2352">
        <v>20020218</v>
      </c>
      <c r="M2352" t="s">
        <v>7772</v>
      </c>
      <c r="N2352">
        <v>235076</v>
      </c>
      <c r="P2352">
        <v>3</v>
      </c>
      <c r="Q2352" t="s">
        <v>348</v>
      </c>
      <c r="S2352" t="s">
        <v>541</v>
      </c>
      <c r="X2352" t="s">
        <v>350</v>
      </c>
      <c r="Z2352" t="s">
        <v>351</v>
      </c>
    </row>
    <row r="2353" spans="1:26">
      <c r="A2353" t="s">
        <v>7775</v>
      </c>
      <c r="B2353">
        <v>99034833</v>
      </c>
      <c r="C2353" t="s">
        <v>7773</v>
      </c>
      <c r="D2353" t="s">
        <v>7774</v>
      </c>
      <c r="E2353" t="s">
        <v>360</v>
      </c>
      <c r="F2353">
        <v>23</v>
      </c>
      <c r="G2353" t="s">
        <v>344</v>
      </c>
      <c r="H2353">
        <v>24290</v>
      </c>
      <c r="I2353" t="s">
        <v>7451</v>
      </c>
      <c r="J2353" t="s">
        <v>7452</v>
      </c>
      <c r="K2353" t="s">
        <v>7451</v>
      </c>
      <c r="L2353">
        <v>20031013</v>
      </c>
      <c r="M2353" t="s">
        <v>7775</v>
      </c>
      <c r="N2353">
        <v>235076</v>
      </c>
      <c r="P2353">
        <v>1</v>
      </c>
      <c r="Q2353" t="s">
        <v>348</v>
      </c>
      <c r="S2353" t="s">
        <v>541</v>
      </c>
      <c r="X2353" t="s">
        <v>350</v>
      </c>
      <c r="Z2353" t="s">
        <v>351</v>
      </c>
    </row>
    <row r="2354" spans="1:26">
      <c r="A2354" t="s">
        <v>7780</v>
      </c>
      <c r="B2354">
        <v>85001721</v>
      </c>
      <c r="C2354" t="s">
        <v>7776</v>
      </c>
      <c r="D2354" t="s">
        <v>7777</v>
      </c>
      <c r="E2354" t="s">
        <v>343</v>
      </c>
      <c r="F2354">
        <v>23</v>
      </c>
      <c r="G2354" t="s">
        <v>344</v>
      </c>
      <c r="H2354">
        <v>24291</v>
      </c>
      <c r="I2354" t="s">
        <v>7778</v>
      </c>
      <c r="J2354" t="s">
        <v>7779</v>
      </c>
      <c r="K2354" t="s">
        <v>7778</v>
      </c>
      <c r="L2354">
        <v>20010504</v>
      </c>
      <c r="M2354" t="s">
        <v>7780</v>
      </c>
      <c r="N2354">
        <v>235078</v>
      </c>
      <c r="P2354">
        <v>3</v>
      </c>
      <c r="Q2354" t="s">
        <v>348</v>
      </c>
      <c r="S2354" t="s">
        <v>541</v>
      </c>
      <c r="X2354" t="s">
        <v>350</v>
      </c>
      <c r="Z2354" t="s">
        <v>351</v>
      </c>
    </row>
    <row r="2355" spans="1:26">
      <c r="A2355" t="s">
        <v>7783</v>
      </c>
      <c r="B2355">
        <v>75963232</v>
      </c>
      <c r="C2355" t="s">
        <v>7781</v>
      </c>
      <c r="D2355" t="s">
        <v>7782</v>
      </c>
      <c r="E2355" t="s">
        <v>343</v>
      </c>
      <c r="F2355">
        <v>23</v>
      </c>
      <c r="G2355" t="s">
        <v>344</v>
      </c>
      <c r="H2355">
        <v>24291</v>
      </c>
      <c r="I2355" t="s">
        <v>7778</v>
      </c>
      <c r="J2355" t="s">
        <v>7779</v>
      </c>
      <c r="K2355" t="s">
        <v>7778</v>
      </c>
      <c r="L2355">
        <v>20010626</v>
      </c>
      <c r="M2355" t="s">
        <v>7783</v>
      </c>
      <c r="N2355">
        <v>235078</v>
      </c>
      <c r="P2355">
        <v>3</v>
      </c>
      <c r="Q2355" t="s">
        <v>348</v>
      </c>
      <c r="S2355" t="s">
        <v>541</v>
      </c>
      <c r="X2355" t="s">
        <v>350</v>
      </c>
      <c r="Z2355" t="s">
        <v>351</v>
      </c>
    </row>
    <row r="2356" spans="1:26">
      <c r="A2356" t="s">
        <v>7786</v>
      </c>
      <c r="B2356">
        <v>96889141</v>
      </c>
      <c r="C2356" t="s">
        <v>7784</v>
      </c>
      <c r="D2356" t="s">
        <v>7785</v>
      </c>
      <c r="E2356" t="s">
        <v>343</v>
      </c>
      <c r="F2356">
        <v>23</v>
      </c>
      <c r="G2356" t="s">
        <v>344</v>
      </c>
      <c r="H2356">
        <v>24291</v>
      </c>
      <c r="I2356" t="s">
        <v>7778</v>
      </c>
      <c r="J2356" t="s">
        <v>7779</v>
      </c>
      <c r="K2356" t="s">
        <v>7778</v>
      </c>
      <c r="L2356">
        <v>20020426</v>
      </c>
      <c r="M2356" t="s">
        <v>7786</v>
      </c>
      <c r="N2356">
        <v>235078</v>
      </c>
      <c r="P2356">
        <v>1</v>
      </c>
      <c r="Q2356" t="s">
        <v>348</v>
      </c>
      <c r="S2356" t="s">
        <v>541</v>
      </c>
      <c r="X2356" t="s">
        <v>350</v>
      </c>
      <c r="Z2356" t="s">
        <v>351</v>
      </c>
    </row>
    <row r="2357" spans="1:26">
      <c r="A2357" t="s">
        <v>7789</v>
      </c>
      <c r="B2357">
        <v>75966942</v>
      </c>
      <c r="C2357" t="s">
        <v>7787</v>
      </c>
      <c r="D2357" t="s">
        <v>7788</v>
      </c>
      <c r="E2357" t="s">
        <v>360</v>
      </c>
      <c r="F2357">
        <v>23</v>
      </c>
      <c r="G2357" t="s">
        <v>344</v>
      </c>
      <c r="H2357">
        <v>24291</v>
      </c>
      <c r="I2357" t="s">
        <v>7778</v>
      </c>
      <c r="J2357" t="s">
        <v>7779</v>
      </c>
      <c r="K2357" t="s">
        <v>7778</v>
      </c>
      <c r="L2357">
        <v>20010916</v>
      </c>
      <c r="M2357" t="s">
        <v>7789</v>
      </c>
      <c r="N2357">
        <v>235078</v>
      </c>
      <c r="P2357">
        <v>3</v>
      </c>
      <c r="Q2357" t="s">
        <v>348</v>
      </c>
      <c r="S2357" t="s">
        <v>541</v>
      </c>
      <c r="X2357" t="s">
        <v>350</v>
      </c>
      <c r="Z2357" t="s">
        <v>351</v>
      </c>
    </row>
    <row r="2358" spans="1:26">
      <c r="A2358" t="s">
        <v>7792</v>
      </c>
      <c r="B2358">
        <v>92007018</v>
      </c>
      <c r="C2358" t="s">
        <v>7790</v>
      </c>
      <c r="D2358" t="s">
        <v>7791</v>
      </c>
      <c r="E2358" t="s">
        <v>360</v>
      </c>
      <c r="F2358">
        <v>23</v>
      </c>
      <c r="G2358" t="s">
        <v>344</v>
      </c>
      <c r="H2358">
        <v>24291</v>
      </c>
      <c r="I2358" t="s">
        <v>7778</v>
      </c>
      <c r="J2358" t="s">
        <v>7779</v>
      </c>
      <c r="K2358" t="s">
        <v>7778</v>
      </c>
      <c r="L2358">
        <v>20021113</v>
      </c>
      <c r="M2358" t="s">
        <v>7792</v>
      </c>
      <c r="N2358">
        <v>235078</v>
      </c>
      <c r="P2358">
        <v>2</v>
      </c>
      <c r="Q2358" t="s">
        <v>348</v>
      </c>
      <c r="S2358" t="s">
        <v>541</v>
      </c>
      <c r="X2358" t="s">
        <v>350</v>
      </c>
      <c r="Z2358" t="s">
        <v>351</v>
      </c>
    </row>
    <row r="2359" spans="1:26">
      <c r="A2359" t="s">
        <v>7795</v>
      </c>
      <c r="B2359">
        <v>75966740</v>
      </c>
      <c r="C2359" t="s">
        <v>7793</v>
      </c>
      <c r="D2359" t="s">
        <v>7794</v>
      </c>
      <c r="E2359" t="s">
        <v>360</v>
      </c>
      <c r="F2359">
        <v>23</v>
      </c>
      <c r="G2359" t="s">
        <v>344</v>
      </c>
      <c r="H2359">
        <v>24291</v>
      </c>
      <c r="I2359" t="s">
        <v>7778</v>
      </c>
      <c r="J2359" t="s">
        <v>7779</v>
      </c>
      <c r="K2359" t="s">
        <v>7778</v>
      </c>
      <c r="L2359">
        <v>20011011</v>
      </c>
      <c r="M2359" t="s">
        <v>7795</v>
      </c>
      <c r="N2359">
        <v>235078</v>
      </c>
      <c r="P2359">
        <v>3</v>
      </c>
      <c r="Q2359" t="s">
        <v>348</v>
      </c>
      <c r="S2359" t="s">
        <v>541</v>
      </c>
      <c r="X2359" t="s">
        <v>350</v>
      </c>
      <c r="Z2359" t="s">
        <v>351</v>
      </c>
    </row>
    <row r="2360" spans="1:26">
      <c r="A2360" t="s">
        <v>7798</v>
      </c>
      <c r="B2360">
        <v>92007119</v>
      </c>
      <c r="C2360" t="s">
        <v>7796</v>
      </c>
      <c r="D2360" t="s">
        <v>7797</v>
      </c>
      <c r="E2360" t="s">
        <v>360</v>
      </c>
      <c r="F2360">
        <v>23</v>
      </c>
      <c r="G2360" t="s">
        <v>344</v>
      </c>
      <c r="H2360">
        <v>24291</v>
      </c>
      <c r="I2360" t="s">
        <v>7778</v>
      </c>
      <c r="J2360" t="s">
        <v>7779</v>
      </c>
      <c r="K2360" t="s">
        <v>7778</v>
      </c>
      <c r="L2360">
        <v>20030302</v>
      </c>
      <c r="M2360" t="s">
        <v>7798</v>
      </c>
      <c r="N2360">
        <v>235078</v>
      </c>
      <c r="P2360">
        <v>2</v>
      </c>
      <c r="Q2360" t="s">
        <v>348</v>
      </c>
      <c r="S2360" t="s">
        <v>541</v>
      </c>
      <c r="X2360" t="s">
        <v>350</v>
      </c>
      <c r="Z2360" t="s">
        <v>351</v>
      </c>
    </row>
    <row r="2361" spans="1:26">
      <c r="A2361" t="s">
        <v>7801</v>
      </c>
      <c r="B2361">
        <v>75967741</v>
      </c>
      <c r="C2361" t="s">
        <v>7799</v>
      </c>
      <c r="D2361" t="s">
        <v>7800</v>
      </c>
      <c r="E2361" t="s">
        <v>360</v>
      </c>
      <c r="F2361">
        <v>23</v>
      </c>
      <c r="G2361" t="s">
        <v>344</v>
      </c>
      <c r="H2361">
        <v>24291</v>
      </c>
      <c r="I2361" t="s">
        <v>7778</v>
      </c>
      <c r="J2361" t="s">
        <v>7779</v>
      </c>
      <c r="K2361" t="s">
        <v>7778</v>
      </c>
      <c r="L2361">
        <v>20011202</v>
      </c>
      <c r="M2361" t="s">
        <v>7801</v>
      </c>
      <c r="N2361">
        <v>235078</v>
      </c>
      <c r="P2361">
        <v>3</v>
      </c>
      <c r="Q2361" t="s">
        <v>348</v>
      </c>
      <c r="S2361" t="s">
        <v>541</v>
      </c>
      <c r="X2361" t="s">
        <v>350</v>
      </c>
      <c r="Z2361" t="s">
        <v>351</v>
      </c>
    </row>
    <row r="2362" spans="1:26">
      <c r="A2362" t="s">
        <v>7804</v>
      </c>
      <c r="B2362">
        <v>92005622</v>
      </c>
      <c r="C2362" t="s">
        <v>7802</v>
      </c>
      <c r="D2362" t="s">
        <v>7803</v>
      </c>
      <c r="E2362" t="s">
        <v>343</v>
      </c>
      <c r="F2362">
        <v>23</v>
      </c>
      <c r="G2362" t="s">
        <v>344</v>
      </c>
      <c r="H2362">
        <v>24291</v>
      </c>
      <c r="I2362" t="s">
        <v>7778</v>
      </c>
      <c r="J2362" t="s">
        <v>7779</v>
      </c>
      <c r="K2362" t="s">
        <v>7778</v>
      </c>
      <c r="L2362">
        <v>20020424</v>
      </c>
      <c r="M2362" t="s">
        <v>7804</v>
      </c>
      <c r="N2362">
        <v>235078</v>
      </c>
      <c r="P2362">
        <v>2</v>
      </c>
      <c r="Q2362" t="s">
        <v>348</v>
      </c>
      <c r="S2362" t="s">
        <v>541</v>
      </c>
      <c r="X2362" t="s">
        <v>350</v>
      </c>
      <c r="Z2362" t="s">
        <v>351</v>
      </c>
    </row>
    <row r="2363" spans="1:26">
      <c r="A2363" t="s">
        <v>7807</v>
      </c>
      <c r="B2363">
        <v>92007523</v>
      </c>
      <c r="C2363" t="s">
        <v>7805</v>
      </c>
      <c r="D2363" t="s">
        <v>7806</v>
      </c>
      <c r="E2363" t="s">
        <v>360</v>
      </c>
      <c r="F2363">
        <v>23</v>
      </c>
      <c r="G2363" t="s">
        <v>344</v>
      </c>
      <c r="H2363">
        <v>24291</v>
      </c>
      <c r="I2363" t="s">
        <v>7778</v>
      </c>
      <c r="J2363" t="s">
        <v>7779</v>
      </c>
      <c r="K2363" t="s">
        <v>7778</v>
      </c>
      <c r="L2363">
        <v>20030225</v>
      </c>
      <c r="M2363" t="s">
        <v>7807</v>
      </c>
      <c r="N2363">
        <v>235078</v>
      </c>
      <c r="P2363">
        <v>2</v>
      </c>
      <c r="Q2363" t="s">
        <v>348</v>
      </c>
      <c r="S2363" t="s">
        <v>541</v>
      </c>
      <c r="X2363" t="s">
        <v>350</v>
      </c>
      <c r="Z2363" t="s">
        <v>351</v>
      </c>
    </row>
    <row r="2364" spans="1:26">
      <c r="A2364" t="s">
        <v>7810</v>
      </c>
      <c r="B2364">
        <v>75967842</v>
      </c>
      <c r="C2364" t="s">
        <v>7808</v>
      </c>
      <c r="D2364" t="s">
        <v>7809</v>
      </c>
      <c r="E2364" t="s">
        <v>360</v>
      </c>
      <c r="F2364">
        <v>23</v>
      </c>
      <c r="G2364" t="s">
        <v>344</v>
      </c>
      <c r="H2364">
        <v>24291</v>
      </c>
      <c r="I2364" t="s">
        <v>7778</v>
      </c>
      <c r="J2364" t="s">
        <v>7779</v>
      </c>
      <c r="K2364" t="s">
        <v>7778</v>
      </c>
      <c r="L2364">
        <v>20011002</v>
      </c>
      <c r="M2364" t="s">
        <v>7810</v>
      </c>
      <c r="N2364">
        <v>235078</v>
      </c>
      <c r="P2364">
        <v>3</v>
      </c>
      <c r="Q2364" t="s">
        <v>348</v>
      </c>
      <c r="S2364" t="s">
        <v>541</v>
      </c>
      <c r="X2364" t="s">
        <v>350</v>
      </c>
      <c r="Z2364" t="s">
        <v>351</v>
      </c>
    </row>
    <row r="2365" spans="1:26">
      <c r="A2365" t="s">
        <v>7813</v>
      </c>
      <c r="B2365">
        <v>75963333</v>
      </c>
      <c r="C2365" t="s">
        <v>7811</v>
      </c>
      <c r="D2365" t="s">
        <v>7812</v>
      </c>
      <c r="E2365" t="s">
        <v>343</v>
      </c>
      <c r="F2365">
        <v>23</v>
      </c>
      <c r="G2365" t="s">
        <v>344</v>
      </c>
      <c r="H2365">
        <v>24291</v>
      </c>
      <c r="I2365" t="s">
        <v>7778</v>
      </c>
      <c r="J2365" t="s">
        <v>7779</v>
      </c>
      <c r="K2365" t="s">
        <v>7778</v>
      </c>
      <c r="L2365">
        <v>20010812</v>
      </c>
      <c r="M2365" t="s">
        <v>7813</v>
      </c>
      <c r="N2365">
        <v>235078</v>
      </c>
      <c r="P2365">
        <v>3</v>
      </c>
      <c r="Q2365" t="s">
        <v>348</v>
      </c>
      <c r="S2365" t="s">
        <v>541</v>
      </c>
      <c r="X2365" t="s">
        <v>350</v>
      </c>
      <c r="Z2365" t="s">
        <v>351</v>
      </c>
    </row>
    <row r="2366" spans="1:26">
      <c r="A2366" t="s">
        <v>7816</v>
      </c>
      <c r="B2366">
        <v>75963434</v>
      </c>
      <c r="C2366" t="s">
        <v>7814</v>
      </c>
      <c r="D2366" t="s">
        <v>7815</v>
      </c>
      <c r="E2366" t="s">
        <v>343</v>
      </c>
      <c r="F2366">
        <v>23</v>
      </c>
      <c r="G2366" t="s">
        <v>344</v>
      </c>
      <c r="H2366">
        <v>24291</v>
      </c>
      <c r="I2366" t="s">
        <v>7778</v>
      </c>
      <c r="J2366" t="s">
        <v>7779</v>
      </c>
      <c r="K2366" t="s">
        <v>7778</v>
      </c>
      <c r="L2366">
        <v>20011222</v>
      </c>
      <c r="M2366" t="s">
        <v>7816</v>
      </c>
      <c r="N2366">
        <v>235078</v>
      </c>
      <c r="P2366">
        <v>3</v>
      </c>
      <c r="Q2366" t="s">
        <v>348</v>
      </c>
      <c r="S2366" t="s">
        <v>541</v>
      </c>
      <c r="X2366" t="s">
        <v>350</v>
      </c>
      <c r="Z2366" t="s">
        <v>351</v>
      </c>
    </row>
    <row r="2367" spans="1:26">
      <c r="A2367" t="s">
        <v>7818</v>
      </c>
      <c r="B2367">
        <v>75964435</v>
      </c>
      <c r="C2367" t="s">
        <v>7817</v>
      </c>
      <c r="D2367" t="s">
        <v>366</v>
      </c>
      <c r="E2367" t="s">
        <v>343</v>
      </c>
      <c r="F2367">
        <v>23</v>
      </c>
      <c r="G2367" t="s">
        <v>344</v>
      </c>
      <c r="H2367">
        <v>24291</v>
      </c>
      <c r="I2367" t="s">
        <v>7778</v>
      </c>
      <c r="J2367" t="s">
        <v>7779</v>
      </c>
      <c r="K2367" t="s">
        <v>7778</v>
      </c>
      <c r="L2367">
        <v>20011031</v>
      </c>
      <c r="M2367" t="s">
        <v>7818</v>
      </c>
      <c r="N2367">
        <v>235078</v>
      </c>
      <c r="P2367">
        <v>3</v>
      </c>
      <c r="Q2367" t="s">
        <v>348</v>
      </c>
      <c r="S2367" t="s">
        <v>541</v>
      </c>
      <c r="X2367" t="s">
        <v>350</v>
      </c>
      <c r="Z2367" t="s">
        <v>351</v>
      </c>
    </row>
    <row r="2368" spans="1:26">
      <c r="A2368" t="s">
        <v>7821</v>
      </c>
      <c r="B2368">
        <v>75964536</v>
      </c>
      <c r="C2368" t="s">
        <v>7819</v>
      </c>
      <c r="D2368" t="s">
        <v>7820</v>
      </c>
      <c r="E2368" t="s">
        <v>343</v>
      </c>
      <c r="F2368">
        <v>23</v>
      </c>
      <c r="G2368" t="s">
        <v>344</v>
      </c>
      <c r="H2368">
        <v>24291</v>
      </c>
      <c r="I2368" t="s">
        <v>7778</v>
      </c>
      <c r="J2368" t="s">
        <v>7779</v>
      </c>
      <c r="K2368" t="s">
        <v>7778</v>
      </c>
      <c r="L2368">
        <v>20010509</v>
      </c>
      <c r="M2368" t="s">
        <v>7821</v>
      </c>
      <c r="N2368">
        <v>235078</v>
      </c>
      <c r="P2368">
        <v>3</v>
      </c>
      <c r="Q2368" t="s">
        <v>348</v>
      </c>
      <c r="S2368" t="s">
        <v>541</v>
      </c>
      <c r="X2368" t="s">
        <v>350</v>
      </c>
      <c r="Z2368" t="s">
        <v>351</v>
      </c>
    </row>
    <row r="2369" spans="1:26">
      <c r="A2369" t="s">
        <v>7824</v>
      </c>
      <c r="B2369">
        <v>92005218</v>
      </c>
      <c r="C2369" t="s">
        <v>7822</v>
      </c>
      <c r="D2369" t="s">
        <v>7823</v>
      </c>
      <c r="E2369" t="s">
        <v>343</v>
      </c>
      <c r="F2369">
        <v>23</v>
      </c>
      <c r="G2369" t="s">
        <v>344</v>
      </c>
      <c r="H2369">
        <v>24291</v>
      </c>
      <c r="I2369" t="s">
        <v>7778</v>
      </c>
      <c r="J2369" t="s">
        <v>7779</v>
      </c>
      <c r="K2369" t="s">
        <v>7778</v>
      </c>
      <c r="L2369">
        <v>20020725</v>
      </c>
      <c r="M2369" t="s">
        <v>7824</v>
      </c>
      <c r="N2369">
        <v>235078</v>
      </c>
      <c r="P2369">
        <v>2</v>
      </c>
      <c r="Q2369" t="s">
        <v>348</v>
      </c>
      <c r="S2369" t="s">
        <v>541</v>
      </c>
      <c r="X2369" t="s">
        <v>350</v>
      </c>
      <c r="Z2369" t="s">
        <v>351</v>
      </c>
    </row>
    <row r="2370" spans="1:26">
      <c r="A2370" t="s">
        <v>7827</v>
      </c>
      <c r="B2370">
        <v>85001822</v>
      </c>
      <c r="C2370" t="s">
        <v>7825</v>
      </c>
      <c r="D2370" t="s">
        <v>7826</v>
      </c>
      <c r="E2370" t="s">
        <v>343</v>
      </c>
      <c r="F2370">
        <v>23</v>
      </c>
      <c r="G2370" t="s">
        <v>344</v>
      </c>
      <c r="H2370">
        <v>24291</v>
      </c>
      <c r="I2370" t="s">
        <v>7778</v>
      </c>
      <c r="J2370" t="s">
        <v>7779</v>
      </c>
      <c r="K2370" t="s">
        <v>7778</v>
      </c>
      <c r="L2370">
        <v>20011116</v>
      </c>
      <c r="M2370" t="s">
        <v>7827</v>
      </c>
      <c r="N2370">
        <v>235078</v>
      </c>
      <c r="P2370">
        <v>3</v>
      </c>
      <c r="Q2370" t="s">
        <v>348</v>
      </c>
      <c r="S2370" t="s">
        <v>541</v>
      </c>
      <c r="X2370" t="s">
        <v>350</v>
      </c>
      <c r="Z2370" t="s">
        <v>351</v>
      </c>
    </row>
    <row r="2371" spans="1:26">
      <c r="A2371" t="s">
        <v>7830</v>
      </c>
      <c r="B2371">
        <v>75967943</v>
      </c>
      <c r="C2371" t="s">
        <v>7828</v>
      </c>
      <c r="D2371" t="s">
        <v>7829</v>
      </c>
      <c r="E2371" t="s">
        <v>360</v>
      </c>
      <c r="F2371">
        <v>23</v>
      </c>
      <c r="G2371" t="s">
        <v>344</v>
      </c>
      <c r="H2371">
        <v>24291</v>
      </c>
      <c r="I2371" t="s">
        <v>7778</v>
      </c>
      <c r="J2371" t="s">
        <v>7779</v>
      </c>
      <c r="K2371" t="s">
        <v>7778</v>
      </c>
      <c r="L2371">
        <v>20020101</v>
      </c>
      <c r="M2371" t="s">
        <v>7830</v>
      </c>
      <c r="N2371">
        <v>235078</v>
      </c>
      <c r="P2371">
        <v>3</v>
      </c>
      <c r="Q2371" t="s">
        <v>348</v>
      </c>
      <c r="S2371" t="s">
        <v>541</v>
      </c>
      <c r="X2371" t="s">
        <v>350</v>
      </c>
      <c r="Z2371" t="s">
        <v>351</v>
      </c>
    </row>
    <row r="2372" spans="1:26">
      <c r="A2372" t="s">
        <v>7833</v>
      </c>
      <c r="B2372">
        <v>75962837</v>
      </c>
      <c r="C2372" t="s">
        <v>7831</v>
      </c>
      <c r="D2372" t="s">
        <v>7832</v>
      </c>
      <c r="E2372" t="s">
        <v>343</v>
      </c>
      <c r="F2372">
        <v>23</v>
      </c>
      <c r="G2372" t="s">
        <v>344</v>
      </c>
      <c r="H2372">
        <v>24291</v>
      </c>
      <c r="I2372" t="s">
        <v>7778</v>
      </c>
      <c r="J2372" t="s">
        <v>7779</v>
      </c>
      <c r="K2372" t="s">
        <v>7778</v>
      </c>
      <c r="L2372">
        <v>20010712</v>
      </c>
      <c r="M2372" t="s">
        <v>7833</v>
      </c>
      <c r="N2372">
        <v>235078</v>
      </c>
      <c r="P2372">
        <v>3</v>
      </c>
      <c r="Q2372" t="s">
        <v>348</v>
      </c>
      <c r="S2372" t="s">
        <v>541</v>
      </c>
      <c r="X2372" t="s">
        <v>350</v>
      </c>
      <c r="Z2372" t="s">
        <v>351</v>
      </c>
    </row>
    <row r="2373" spans="1:26">
      <c r="A2373" t="s">
        <v>7836</v>
      </c>
      <c r="B2373">
        <v>75962534</v>
      </c>
      <c r="C2373" t="s">
        <v>7834</v>
      </c>
      <c r="D2373" t="s">
        <v>7835</v>
      </c>
      <c r="E2373" t="s">
        <v>343</v>
      </c>
      <c r="F2373">
        <v>23</v>
      </c>
      <c r="G2373" t="s">
        <v>344</v>
      </c>
      <c r="H2373">
        <v>24291</v>
      </c>
      <c r="I2373" t="s">
        <v>7778</v>
      </c>
      <c r="J2373" t="s">
        <v>7779</v>
      </c>
      <c r="K2373" t="s">
        <v>7778</v>
      </c>
      <c r="L2373">
        <v>20010621</v>
      </c>
      <c r="M2373" t="s">
        <v>7836</v>
      </c>
      <c r="N2373">
        <v>235078</v>
      </c>
      <c r="P2373">
        <v>3</v>
      </c>
      <c r="Q2373" t="s">
        <v>348</v>
      </c>
      <c r="S2373" t="s">
        <v>541</v>
      </c>
      <c r="X2373" t="s">
        <v>350</v>
      </c>
      <c r="Z2373" t="s">
        <v>351</v>
      </c>
    </row>
    <row r="2374" spans="1:26">
      <c r="A2374" t="s">
        <v>7839</v>
      </c>
      <c r="B2374">
        <v>75963535</v>
      </c>
      <c r="C2374" t="s">
        <v>7837</v>
      </c>
      <c r="D2374" t="s">
        <v>7838</v>
      </c>
      <c r="E2374" t="s">
        <v>343</v>
      </c>
      <c r="F2374">
        <v>23</v>
      </c>
      <c r="G2374" t="s">
        <v>344</v>
      </c>
      <c r="H2374">
        <v>24291</v>
      </c>
      <c r="I2374" t="s">
        <v>7778</v>
      </c>
      <c r="J2374" t="s">
        <v>7779</v>
      </c>
      <c r="K2374" t="s">
        <v>7778</v>
      </c>
      <c r="L2374">
        <v>20010408</v>
      </c>
      <c r="M2374" t="s">
        <v>7839</v>
      </c>
      <c r="N2374">
        <v>235078</v>
      </c>
      <c r="P2374">
        <v>3</v>
      </c>
      <c r="Q2374" t="s">
        <v>348</v>
      </c>
      <c r="S2374" t="s">
        <v>541</v>
      </c>
      <c r="X2374" t="s">
        <v>350</v>
      </c>
      <c r="Z2374" t="s">
        <v>351</v>
      </c>
    </row>
    <row r="2375" spans="1:26">
      <c r="A2375" t="s">
        <v>7842</v>
      </c>
      <c r="B2375">
        <v>85001923</v>
      </c>
      <c r="C2375" t="s">
        <v>7840</v>
      </c>
      <c r="D2375" t="s">
        <v>7841</v>
      </c>
      <c r="E2375" t="s">
        <v>343</v>
      </c>
      <c r="F2375">
        <v>23</v>
      </c>
      <c r="G2375" t="s">
        <v>344</v>
      </c>
      <c r="H2375">
        <v>24291</v>
      </c>
      <c r="I2375" t="s">
        <v>7778</v>
      </c>
      <c r="J2375" t="s">
        <v>7779</v>
      </c>
      <c r="K2375" t="s">
        <v>7778</v>
      </c>
      <c r="L2375">
        <v>20011031</v>
      </c>
      <c r="M2375" t="s">
        <v>7842</v>
      </c>
      <c r="N2375">
        <v>235078</v>
      </c>
      <c r="P2375">
        <v>3</v>
      </c>
      <c r="Q2375" t="s">
        <v>348</v>
      </c>
      <c r="S2375" t="s">
        <v>541</v>
      </c>
      <c r="X2375" t="s">
        <v>350</v>
      </c>
      <c r="Z2375" t="s">
        <v>351</v>
      </c>
    </row>
    <row r="2376" spans="1:26">
      <c r="A2376" t="s">
        <v>7845</v>
      </c>
      <c r="B2376">
        <v>75967640</v>
      </c>
      <c r="C2376" t="s">
        <v>7843</v>
      </c>
      <c r="D2376" t="s">
        <v>7844</v>
      </c>
      <c r="E2376" t="s">
        <v>360</v>
      </c>
      <c r="F2376">
        <v>23</v>
      </c>
      <c r="G2376" t="s">
        <v>344</v>
      </c>
      <c r="H2376">
        <v>24291</v>
      </c>
      <c r="I2376" t="s">
        <v>7778</v>
      </c>
      <c r="J2376" t="s">
        <v>7779</v>
      </c>
      <c r="K2376" t="s">
        <v>7778</v>
      </c>
      <c r="L2376">
        <v>20010718</v>
      </c>
      <c r="M2376" t="s">
        <v>7845</v>
      </c>
      <c r="N2376">
        <v>235078</v>
      </c>
      <c r="P2376">
        <v>3</v>
      </c>
      <c r="Q2376" t="s">
        <v>348</v>
      </c>
      <c r="S2376" t="s">
        <v>541</v>
      </c>
      <c r="X2376" t="s">
        <v>350</v>
      </c>
      <c r="Z2376" t="s">
        <v>351</v>
      </c>
    </row>
    <row r="2377" spans="1:26">
      <c r="A2377" t="s">
        <v>7848</v>
      </c>
      <c r="B2377">
        <v>92006219</v>
      </c>
      <c r="C2377" t="s">
        <v>7846</v>
      </c>
      <c r="D2377" t="s">
        <v>7847</v>
      </c>
      <c r="E2377" t="s">
        <v>343</v>
      </c>
      <c r="F2377">
        <v>23</v>
      </c>
      <c r="G2377" t="s">
        <v>344</v>
      </c>
      <c r="H2377">
        <v>24291</v>
      </c>
      <c r="I2377" t="s">
        <v>7778</v>
      </c>
      <c r="J2377" t="s">
        <v>7779</v>
      </c>
      <c r="K2377" t="s">
        <v>7778</v>
      </c>
      <c r="L2377">
        <v>20020926</v>
      </c>
      <c r="M2377" t="s">
        <v>7848</v>
      </c>
      <c r="N2377">
        <v>235078</v>
      </c>
      <c r="P2377">
        <v>2</v>
      </c>
      <c r="Q2377" t="s">
        <v>348</v>
      </c>
      <c r="S2377" t="s">
        <v>541</v>
      </c>
      <c r="X2377" t="s">
        <v>350</v>
      </c>
      <c r="Z2377" t="s">
        <v>351</v>
      </c>
    </row>
    <row r="2378" spans="1:26">
      <c r="A2378" t="s">
        <v>7851</v>
      </c>
      <c r="B2378">
        <v>75965436</v>
      </c>
      <c r="C2378" t="s">
        <v>7849</v>
      </c>
      <c r="D2378" t="s">
        <v>7850</v>
      </c>
      <c r="E2378" t="s">
        <v>343</v>
      </c>
      <c r="F2378">
        <v>23</v>
      </c>
      <c r="G2378" t="s">
        <v>344</v>
      </c>
      <c r="H2378">
        <v>24291</v>
      </c>
      <c r="I2378" t="s">
        <v>7778</v>
      </c>
      <c r="J2378" t="s">
        <v>7779</v>
      </c>
      <c r="K2378" t="s">
        <v>7778</v>
      </c>
      <c r="L2378">
        <v>20010629</v>
      </c>
      <c r="M2378" t="s">
        <v>7851</v>
      </c>
      <c r="N2378">
        <v>235078</v>
      </c>
      <c r="P2378">
        <v>3</v>
      </c>
      <c r="Q2378" t="s">
        <v>348</v>
      </c>
      <c r="S2378" t="s">
        <v>541</v>
      </c>
      <c r="X2378" t="s">
        <v>350</v>
      </c>
      <c r="Z2378" t="s">
        <v>351</v>
      </c>
    </row>
    <row r="2379" spans="1:26">
      <c r="A2379" t="s">
        <v>7854</v>
      </c>
      <c r="B2379">
        <v>92006825</v>
      </c>
      <c r="C2379" t="s">
        <v>7852</v>
      </c>
      <c r="D2379" t="s">
        <v>7853</v>
      </c>
      <c r="E2379" t="s">
        <v>343</v>
      </c>
      <c r="F2379">
        <v>23</v>
      </c>
      <c r="G2379" t="s">
        <v>344</v>
      </c>
      <c r="H2379">
        <v>24291</v>
      </c>
      <c r="I2379" t="s">
        <v>7778</v>
      </c>
      <c r="J2379" t="s">
        <v>7779</v>
      </c>
      <c r="K2379" t="s">
        <v>7778</v>
      </c>
      <c r="L2379">
        <v>20020525</v>
      </c>
      <c r="M2379" t="s">
        <v>7854</v>
      </c>
      <c r="N2379">
        <v>235078</v>
      </c>
      <c r="P2379">
        <v>2</v>
      </c>
      <c r="Q2379" t="s">
        <v>348</v>
      </c>
      <c r="S2379" t="s">
        <v>541</v>
      </c>
      <c r="X2379" t="s">
        <v>350</v>
      </c>
      <c r="Z2379" t="s">
        <v>351</v>
      </c>
    </row>
    <row r="2380" spans="1:26">
      <c r="A2380" t="s">
        <v>7857</v>
      </c>
      <c r="B2380">
        <v>75963636</v>
      </c>
      <c r="C2380" t="s">
        <v>7855</v>
      </c>
      <c r="D2380" t="s">
        <v>7856</v>
      </c>
      <c r="E2380" t="s">
        <v>343</v>
      </c>
      <c r="F2380">
        <v>23</v>
      </c>
      <c r="G2380" t="s">
        <v>344</v>
      </c>
      <c r="H2380">
        <v>24291</v>
      </c>
      <c r="I2380" t="s">
        <v>7778</v>
      </c>
      <c r="J2380" t="s">
        <v>7779</v>
      </c>
      <c r="K2380" t="s">
        <v>7778</v>
      </c>
      <c r="L2380">
        <v>20010526</v>
      </c>
      <c r="M2380" t="s">
        <v>7857</v>
      </c>
      <c r="N2380">
        <v>235078</v>
      </c>
      <c r="P2380">
        <v>3</v>
      </c>
      <c r="Q2380" t="s">
        <v>348</v>
      </c>
      <c r="S2380" t="s">
        <v>541</v>
      </c>
      <c r="X2380" t="s">
        <v>350</v>
      </c>
      <c r="Z2380" t="s">
        <v>351</v>
      </c>
    </row>
    <row r="2381" spans="1:26">
      <c r="A2381" t="s">
        <v>7860</v>
      </c>
      <c r="B2381">
        <v>92007321</v>
      </c>
      <c r="C2381" t="s">
        <v>7858</v>
      </c>
      <c r="D2381" t="s">
        <v>7859</v>
      </c>
      <c r="E2381" t="s">
        <v>360</v>
      </c>
      <c r="F2381">
        <v>23</v>
      </c>
      <c r="G2381" t="s">
        <v>344</v>
      </c>
      <c r="H2381">
        <v>24291</v>
      </c>
      <c r="I2381" t="s">
        <v>7778</v>
      </c>
      <c r="J2381" t="s">
        <v>7779</v>
      </c>
      <c r="K2381" t="s">
        <v>7778</v>
      </c>
      <c r="L2381">
        <v>20021022</v>
      </c>
      <c r="M2381" t="s">
        <v>7860</v>
      </c>
      <c r="N2381">
        <v>235078</v>
      </c>
      <c r="P2381">
        <v>2</v>
      </c>
      <c r="Q2381" t="s">
        <v>348</v>
      </c>
      <c r="S2381" t="s">
        <v>541</v>
      </c>
      <c r="X2381" t="s">
        <v>350</v>
      </c>
      <c r="Z2381" t="s">
        <v>351</v>
      </c>
    </row>
    <row r="2382" spans="1:26">
      <c r="A2382" t="s">
        <v>7863</v>
      </c>
      <c r="B2382">
        <v>75964637</v>
      </c>
      <c r="C2382" t="s">
        <v>7861</v>
      </c>
      <c r="D2382" t="s">
        <v>7862</v>
      </c>
      <c r="E2382" t="s">
        <v>343</v>
      </c>
      <c r="F2382">
        <v>23</v>
      </c>
      <c r="G2382" t="s">
        <v>344</v>
      </c>
      <c r="H2382">
        <v>24291</v>
      </c>
      <c r="I2382" t="s">
        <v>7778</v>
      </c>
      <c r="J2382" t="s">
        <v>7779</v>
      </c>
      <c r="K2382" t="s">
        <v>7778</v>
      </c>
      <c r="L2382">
        <v>20010710</v>
      </c>
      <c r="M2382" t="s">
        <v>7863</v>
      </c>
      <c r="N2382">
        <v>235078</v>
      </c>
      <c r="P2382">
        <v>3</v>
      </c>
      <c r="Q2382" t="s">
        <v>348</v>
      </c>
      <c r="S2382" t="s">
        <v>541</v>
      </c>
      <c r="X2382" t="s">
        <v>350</v>
      </c>
      <c r="Z2382" t="s">
        <v>351</v>
      </c>
    </row>
    <row r="2383" spans="1:26">
      <c r="A2383" t="s">
        <v>7866</v>
      </c>
      <c r="B2383">
        <v>92007422</v>
      </c>
      <c r="C2383" t="s">
        <v>7864</v>
      </c>
      <c r="D2383" t="s">
        <v>7865</v>
      </c>
      <c r="E2383" t="s">
        <v>360</v>
      </c>
      <c r="F2383">
        <v>23</v>
      </c>
      <c r="G2383" t="s">
        <v>344</v>
      </c>
      <c r="H2383">
        <v>24291</v>
      </c>
      <c r="I2383" t="s">
        <v>7778</v>
      </c>
      <c r="J2383" t="s">
        <v>7779</v>
      </c>
      <c r="K2383" t="s">
        <v>7778</v>
      </c>
      <c r="L2383">
        <v>20020623</v>
      </c>
      <c r="M2383" t="s">
        <v>7866</v>
      </c>
      <c r="N2383">
        <v>235078</v>
      </c>
      <c r="P2383">
        <v>2</v>
      </c>
      <c r="Q2383" t="s">
        <v>348</v>
      </c>
      <c r="S2383" t="s">
        <v>541</v>
      </c>
      <c r="X2383" t="s">
        <v>350</v>
      </c>
      <c r="Z2383" t="s">
        <v>351</v>
      </c>
    </row>
    <row r="2384" spans="1:26">
      <c r="A2384" t="s">
        <v>7869</v>
      </c>
      <c r="B2384">
        <v>96685438</v>
      </c>
      <c r="C2384" t="s">
        <v>7867</v>
      </c>
      <c r="D2384" t="s">
        <v>7868</v>
      </c>
      <c r="E2384" t="s">
        <v>343</v>
      </c>
      <c r="F2384">
        <v>23</v>
      </c>
      <c r="G2384" t="s">
        <v>344</v>
      </c>
      <c r="H2384">
        <v>24291</v>
      </c>
      <c r="I2384" t="s">
        <v>7778</v>
      </c>
      <c r="J2384" t="s">
        <v>7779</v>
      </c>
      <c r="K2384" t="s">
        <v>7778</v>
      </c>
      <c r="L2384">
        <v>20030526</v>
      </c>
      <c r="M2384" t="s">
        <v>7869</v>
      </c>
      <c r="N2384">
        <v>235078</v>
      </c>
      <c r="P2384">
        <v>1</v>
      </c>
      <c r="Q2384" t="s">
        <v>348</v>
      </c>
      <c r="S2384" t="s">
        <v>541</v>
      </c>
      <c r="X2384" t="s">
        <v>350</v>
      </c>
      <c r="Z2384" t="s">
        <v>351</v>
      </c>
    </row>
    <row r="2385" spans="1:26">
      <c r="A2385" t="s">
        <v>7872</v>
      </c>
      <c r="B2385">
        <v>92006118</v>
      </c>
      <c r="C2385" t="s">
        <v>7870</v>
      </c>
      <c r="D2385" t="s">
        <v>7871</v>
      </c>
      <c r="E2385" t="s">
        <v>343</v>
      </c>
      <c r="F2385">
        <v>23</v>
      </c>
      <c r="G2385" t="s">
        <v>344</v>
      </c>
      <c r="H2385">
        <v>24291</v>
      </c>
      <c r="I2385" t="s">
        <v>7778</v>
      </c>
      <c r="J2385" t="s">
        <v>7779</v>
      </c>
      <c r="K2385" t="s">
        <v>7778</v>
      </c>
      <c r="L2385">
        <v>20020626</v>
      </c>
      <c r="M2385" t="s">
        <v>7872</v>
      </c>
      <c r="N2385">
        <v>235078</v>
      </c>
      <c r="P2385">
        <v>2</v>
      </c>
      <c r="Q2385" t="s">
        <v>348</v>
      </c>
      <c r="S2385" t="s">
        <v>541</v>
      </c>
      <c r="X2385" t="s">
        <v>350</v>
      </c>
      <c r="Z2385" t="s">
        <v>351</v>
      </c>
    </row>
    <row r="2386" spans="1:26">
      <c r="A2386" t="s">
        <v>7875</v>
      </c>
      <c r="B2386">
        <v>92005723</v>
      </c>
      <c r="C2386" t="s">
        <v>7873</v>
      </c>
      <c r="D2386" t="s">
        <v>7874</v>
      </c>
      <c r="E2386" t="s">
        <v>343</v>
      </c>
      <c r="F2386">
        <v>23</v>
      </c>
      <c r="G2386" t="s">
        <v>344</v>
      </c>
      <c r="H2386">
        <v>24291</v>
      </c>
      <c r="I2386" t="s">
        <v>7778</v>
      </c>
      <c r="J2386" t="s">
        <v>7779</v>
      </c>
      <c r="K2386" t="s">
        <v>7778</v>
      </c>
      <c r="L2386">
        <v>20030103</v>
      </c>
      <c r="M2386" t="s">
        <v>7875</v>
      </c>
      <c r="N2386">
        <v>235078</v>
      </c>
      <c r="P2386">
        <v>2</v>
      </c>
      <c r="Q2386" t="s">
        <v>348</v>
      </c>
      <c r="S2386" t="s">
        <v>541</v>
      </c>
      <c r="X2386" t="s">
        <v>350</v>
      </c>
      <c r="Z2386" t="s">
        <v>351</v>
      </c>
    </row>
    <row r="2387" spans="1:26">
      <c r="A2387" t="s">
        <v>7878</v>
      </c>
      <c r="B2387">
        <v>75962635</v>
      </c>
      <c r="C2387" t="s">
        <v>7876</v>
      </c>
      <c r="D2387" t="s">
        <v>7877</v>
      </c>
      <c r="E2387" t="s">
        <v>343</v>
      </c>
      <c r="F2387">
        <v>23</v>
      </c>
      <c r="G2387" t="s">
        <v>344</v>
      </c>
      <c r="H2387">
        <v>24291</v>
      </c>
      <c r="I2387" t="s">
        <v>7778</v>
      </c>
      <c r="J2387" t="s">
        <v>7779</v>
      </c>
      <c r="K2387" t="s">
        <v>7778</v>
      </c>
      <c r="L2387">
        <v>20010613</v>
      </c>
      <c r="M2387" t="s">
        <v>7878</v>
      </c>
      <c r="N2387">
        <v>235078</v>
      </c>
      <c r="P2387">
        <v>3</v>
      </c>
      <c r="Q2387" t="s">
        <v>348</v>
      </c>
      <c r="S2387" t="s">
        <v>541</v>
      </c>
      <c r="X2387" t="s">
        <v>350</v>
      </c>
      <c r="Z2387" t="s">
        <v>351</v>
      </c>
    </row>
    <row r="2388" spans="1:26">
      <c r="A2388" t="s">
        <v>7881</v>
      </c>
      <c r="B2388">
        <v>75965133</v>
      </c>
      <c r="C2388" t="s">
        <v>7879</v>
      </c>
      <c r="D2388" t="s">
        <v>7880</v>
      </c>
      <c r="E2388" t="s">
        <v>343</v>
      </c>
      <c r="F2388">
        <v>23</v>
      </c>
      <c r="G2388" t="s">
        <v>344</v>
      </c>
      <c r="H2388">
        <v>24291</v>
      </c>
      <c r="I2388" t="s">
        <v>7778</v>
      </c>
      <c r="J2388" t="s">
        <v>7779</v>
      </c>
      <c r="K2388" t="s">
        <v>7778</v>
      </c>
      <c r="L2388">
        <v>20010622</v>
      </c>
      <c r="M2388" t="s">
        <v>7881</v>
      </c>
      <c r="N2388">
        <v>235078</v>
      </c>
      <c r="P2388">
        <v>3</v>
      </c>
      <c r="Q2388" t="s">
        <v>348</v>
      </c>
      <c r="S2388" t="s">
        <v>541</v>
      </c>
      <c r="X2388" t="s">
        <v>350</v>
      </c>
      <c r="Z2388" t="s">
        <v>351</v>
      </c>
    </row>
    <row r="2389" spans="1:26">
      <c r="A2389" t="s">
        <v>7884</v>
      </c>
      <c r="B2389">
        <v>75964132</v>
      </c>
      <c r="C2389" t="s">
        <v>7882</v>
      </c>
      <c r="D2389" t="s">
        <v>7883</v>
      </c>
      <c r="E2389" t="s">
        <v>343</v>
      </c>
      <c r="F2389">
        <v>23</v>
      </c>
      <c r="G2389" t="s">
        <v>344</v>
      </c>
      <c r="H2389">
        <v>24291</v>
      </c>
      <c r="I2389" t="s">
        <v>7778</v>
      </c>
      <c r="J2389" t="s">
        <v>7779</v>
      </c>
      <c r="K2389" t="s">
        <v>7778</v>
      </c>
      <c r="L2389">
        <v>20010413</v>
      </c>
      <c r="M2389" t="s">
        <v>7884</v>
      </c>
      <c r="N2389">
        <v>235078</v>
      </c>
      <c r="P2389">
        <v>3</v>
      </c>
      <c r="Q2389" t="s">
        <v>348</v>
      </c>
      <c r="S2389" t="s">
        <v>541</v>
      </c>
      <c r="X2389" t="s">
        <v>350</v>
      </c>
      <c r="Z2389" t="s">
        <v>351</v>
      </c>
    </row>
    <row r="2390" spans="1:26">
      <c r="A2390" t="s">
        <v>7887</v>
      </c>
      <c r="B2390">
        <v>92005420</v>
      </c>
      <c r="C2390" t="s">
        <v>7885</v>
      </c>
      <c r="D2390" t="s">
        <v>7886</v>
      </c>
      <c r="E2390" t="s">
        <v>343</v>
      </c>
      <c r="F2390">
        <v>23</v>
      </c>
      <c r="G2390" t="s">
        <v>344</v>
      </c>
      <c r="H2390">
        <v>24291</v>
      </c>
      <c r="I2390" t="s">
        <v>7778</v>
      </c>
      <c r="J2390" t="s">
        <v>7779</v>
      </c>
      <c r="K2390" t="s">
        <v>7778</v>
      </c>
      <c r="L2390">
        <v>20020923</v>
      </c>
      <c r="M2390" t="s">
        <v>7887</v>
      </c>
      <c r="N2390">
        <v>235078</v>
      </c>
      <c r="P2390">
        <v>2</v>
      </c>
      <c r="Q2390" t="s">
        <v>348</v>
      </c>
      <c r="S2390" t="s">
        <v>541</v>
      </c>
      <c r="X2390" t="s">
        <v>350</v>
      </c>
      <c r="Z2390" t="s">
        <v>351</v>
      </c>
    </row>
    <row r="2391" spans="1:26">
      <c r="A2391" t="s">
        <v>7890</v>
      </c>
      <c r="B2391">
        <v>75962736</v>
      </c>
      <c r="C2391" t="s">
        <v>7888</v>
      </c>
      <c r="D2391" t="s">
        <v>7889</v>
      </c>
      <c r="E2391" t="s">
        <v>343</v>
      </c>
      <c r="F2391">
        <v>23</v>
      </c>
      <c r="G2391" t="s">
        <v>344</v>
      </c>
      <c r="H2391">
        <v>24291</v>
      </c>
      <c r="I2391" t="s">
        <v>7778</v>
      </c>
      <c r="J2391" t="s">
        <v>7779</v>
      </c>
      <c r="K2391" t="s">
        <v>7778</v>
      </c>
      <c r="L2391">
        <v>20020216</v>
      </c>
      <c r="M2391" t="s">
        <v>7890</v>
      </c>
      <c r="N2391">
        <v>235078</v>
      </c>
      <c r="P2391">
        <v>3</v>
      </c>
      <c r="Q2391" t="s">
        <v>348</v>
      </c>
      <c r="S2391" t="s">
        <v>541</v>
      </c>
      <c r="X2391" t="s">
        <v>350</v>
      </c>
      <c r="Z2391" t="s">
        <v>351</v>
      </c>
    </row>
    <row r="2392" spans="1:26">
      <c r="A2392" t="s">
        <v>7893</v>
      </c>
      <c r="B2392">
        <v>92005319</v>
      </c>
      <c r="C2392" t="s">
        <v>7891</v>
      </c>
      <c r="D2392" t="s">
        <v>7892</v>
      </c>
      <c r="E2392" t="s">
        <v>343</v>
      </c>
      <c r="F2392">
        <v>23</v>
      </c>
      <c r="G2392" t="s">
        <v>344</v>
      </c>
      <c r="H2392">
        <v>24291</v>
      </c>
      <c r="I2392" t="s">
        <v>7778</v>
      </c>
      <c r="J2392" t="s">
        <v>7779</v>
      </c>
      <c r="K2392" t="s">
        <v>7778</v>
      </c>
      <c r="L2392">
        <v>20020404</v>
      </c>
      <c r="M2392" t="s">
        <v>7893</v>
      </c>
      <c r="N2392">
        <v>235078</v>
      </c>
      <c r="P2392">
        <v>2</v>
      </c>
      <c r="Q2392" t="s">
        <v>348</v>
      </c>
      <c r="S2392" t="s">
        <v>541</v>
      </c>
      <c r="X2392" t="s">
        <v>350</v>
      </c>
      <c r="Z2392" t="s">
        <v>351</v>
      </c>
    </row>
    <row r="2393" spans="1:26">
      <c r="A2393" t="s">
        <v>7896</v>
      </c>
      <c r="B2393">
        <v>75968035</v>
      </c>
      <c r="C2393" t="s">
        <v>7894</v>
      </c>
      <c r="D2393" t="s">
        <v>7895</v>
      </c>
      <c r="E2393" t="s">
        <v>360</v>
      </c>
      <c r="F2393">
        <v>23</v>
      </c>
      <c r="G2393" t="s">
        <v>344</v>
      </c>
      <c r="H2393">
        <v>24291</v>
      </c>
      <c r="I2393" t="s">
        <v>7778</v>
      </c>
      <c r="J2393" t="s">
        <v>7779</v>
      </c>
      <c r="K2393" t="s">
        <v>7778</v>
      </c>
      <c r="L2393">
        <v>20011113</v>
      </c>
      <c r="M2393" t="s">
        <v>7896</v>
      </c>
      <c r="N2393">
        <v>235078</v>
      </c>
      <c r="P2393">
        <v>3</v>
      </c>
      <c r="Q2393" t="s">
        <v>348</v>
      </c>
      <c r="S2393" t="s">
        <v>541</v>
      </c>
      <c r="X2393" t="s">
        <v>350</v>
      </c>
      <c r="Z2393" t="s">
        <v>351</v>
      </c>
    </row>
    <row r="2394" spans="1:26">
      <c r="A2394" t="s">
        <v>7899</v>
      </c>
      <c r="B2394">
        <v>75966639</v>
      </c>
      <c r="C2394" t="s">
        <v>7897</v>
      </c>
      <c r="D2394" t="s">
        <v>7898</v>
      </c>
      <c r="E2394" t="s">
        <v>360</v>
      </c>
      <c r="F2394">
        <v>23</v>
      </c>
      <c r="G2394" t="s">
        <v>344</v>
      </c>
      <c r="H2394">
        <v>24291</v>
      </c>
      <c r="I2394" t="s">
        <v>7778</v>
      </c>
      <c r="J2394" t="s">
        <v>7779</v>
      </c>
      <c r="K2394" t="s">
        <v>7778</v>
      </c>
      <c r="L2394">
        <v>20020110</v>
      </c>
      <c r="M2394" t="s">
        <v>7899</v>
      </c>
      <c r="N2394">
        <v>235078</v>
      </c>
      <c r="P2394">
        <v>3</v>
      </c>
      <c r="Q2394" t="s">
        <v>348</v>
      </c>
      <c r="S2394" t="s">
        <v>541</v>
      </c>
      <c r="X2394" t="s">
        <v>350</v>
      </c>
      <c r="Z2394" t="s">
        <v>351</v>
      </c>
    </row>
    <row r="2395" spans="1:26">
      <c r="A2395" t="s">
        <v>7902</v>
      </c>
      <c r="B2395">
        <v>75966841</v>
      </c>
      <c r="C2395" t="s">
        <v>7900</v>
      </c>
      <c r="D2395" t="s">
        <v>7901</v>
      </c>
      <c r="E2395" t="s">
        <v>360</v>
      </c>
      <c r="F2395">
        <v>23</v>
      </c>
      <c r="G2395" t="s">
        <v>344</v>
      </c>
      <c r="H2395">
        <v>24291</v>
      </c>
      <c r="I2395" t="s">
        <v>7778</v>
      </c>
      <c r="J2395" t="s">
        <v>7779</v>
      </c>
      <c r="K2395" t="s">
        <v>7778</v>
      </c>
      <c r="L2395">
        <v>20011005</v>
      </c>
      <c r="M2395" t="s">
        <v>7902</v>
      </c>
      <c r="N2395">
        <v>235078</v>
      </c>
      <c r="P2395">
        <v>3</v>
      </c>
      <c r="Q2395" t="s">
        <v>348</v>
      </c>
      <c r="S2395" t="s">
        <v>541</v>
      </c>
      <c r="X2395" t="s">
        <v>350</v>
      </c>
      <c r="Z2395" t="s">
        <v>351</v>
      </c>
    </row>
    <row r="2396" spans="1:26">
      <c r="A2396" t="s">
        <v>7905</v>
      </c>
      <c r="B2396">
        <v>75967438</v>
      </c>
      <c r="C2396" t="s">
        <v>7903</v>
      </c>
      <c r="D2396" t="s">
        <v>7904</v>
      </c>
      <c r="E2396" t="s">
        <v>360</v>
      </c>
      <c r="F2396">
        <v>23</v>
      </c>
      <c r="G2396" t="s">
        <v>344</v>
      </c>
      <c r="H2396">
        <v>24291</v>
      </c>
      <c r="I2396" t="s">
        <v>7778</v>
      </c>
      <c r="J2396" t="s">
        <v>7779</v>
      </c>
      <c r="K2396" t="s">
        <v>7778</v>
      </c>
      <c r="L2396">
        <v>20010524</v>
      </c>
      <c r="M2396" t="s">
        <v>7905</v>
      </c>
      <c r="N2396">
        <v>235078</v>
      </c>
      <c r="P2396">
        <v>3</v>
      </c>
      <c r="Q2396" t="s">
        <v>348</v>
      </c>
      <c r="S2396" t="s">
        <v>541</v>
      </c>
      <c r="X2396" t="s">
        <v>350</v>
      </c>
      <c r="Z2396" t="s">
        <v>351</v>
      </c>
    </row>
    <row r="2397" spans="1:26">
      <c r="A2397" t="s">
        <v>7908</v>
      </c>
      <c r="B2397">
        <v>92005824</v>
      </c>
      <c r="C2397" t="s">
        <v>7906</v>
      </c>
      <c r="D2397" t="s">
        <v>7907</v>
      </c>
      <c r="E2397" t="s">
        <v>343</v>
      </c>
      <c r="F2397">
        <v>23</v>
      </c>
      <c r="G2397" t="s">
        <v>344</v>
      </c>
      <c r="H2397">
        <v>24291</v>
      </c>
      <c r="I2397" t="s">
        <v>7778</v>
      </c>
      <c r="J2397" t="s">
        <v>7779</v>
      </c>
      <c r="K2397" t="s">
        <v>7778</v>
      </c>
      <c r="L2397">
        <v>20020715</v>
      </c>
      <c r="M2397" t="s">
        <v>7908</v>
      </c>
      <c r="N2397">
        <v>235078</v>
      </c>
      <c r="P2397">
        <v>2</v>
      </c>
      <c r="Q2397" t="s">
        <v>348</v>
      </c>
      <c r="S2397" t="s">
        <v>541</v>
      </c>
      <c r="X2397" t="s">
        <v>350</v>
      </c>
      <c r="Z2397" t="s">
        <v>351</v>
      </c>
    </row>
    <row r="2398" spans="1:26">
      <c r="A2398" t="s">
        <v>7910</v>
      </c>
      <c r="B2398">
        <v>75963737</v>
      </c>
      <c r="C2398" t="s">
        <v>7909</v>
      </c>
      <c r="D2398" t="s">
        <v>6687</v>
      </c>
      <c r="E2398" t="s">
        <v>343</v>
      </c>
      <c r="F2398">
        <v>23</v>
      </c>
      <c r="G2398" t="s">
        <v>344</v>
      </c>
      <c r="H2398">
        <v>24291</v>
      </c>
      <c r="I2398" t="s">
        <v>7778</v>
      </c>
      <c r="J2398" t="s">
        <v>7779</v>
      </c>
      <c r="K2398" t="s">
        <v>7778</v>
      </c>
      <c r="L2398">
        <v>20010702</v>
      </c>
      <c r="M2398" t="s">
        <v>7910</v>
      </c>
      <c r="N2398">
        <v>235078</v>
      </c>
      <c r="P2398">
        <v>3</v>
      </c>
      <c r="Q2398" t="s">
        <v>348</v>
      </c>
      <c r="S2398" t="s">
        <v>541</v>
      </c>
      <c r="X2398" t="s">
        <v>350</v>
      </c>
      <c r="Z2398" t="s">
        <v>351</v>
      </c>
    </row>
    <row r="2399" spans="1:26">
      <c r="A2399" t="s">
        <v>7913</v>
      </c>
      <c r="B2399">
        <v>92006017</v>
      </c>
      <c r="C2399" t="s">
        <v>7911</v>
      </c>
      <c r="D2399" t="s">
        <v>7912</v>
      </c>
      <c r="E2399" t="s">
        <v>343</v>
      </c>
      <c r="F2399">
        <v>23</v>
      </c>
      <c r="G2399" t="s">
        <v>344</v>
      </c>
      <c r="H2399">
        <v>24291</v>
      </c>
      <c r="I2399" t="s">
        <v>7778</v>
      </c>
      <c r="J2399" t="s">
        <v>7779</v>
      </c>
      <c r="K2399" t="s">
        <v>7778</v>
      </c>
      <c r="L2399">
        <v>20021004</v>
      </c>
      <c r="M2399" t="s">
        <v>7913</v>
      </c>
      <c r="N2399">
        <v>235078</v>
      </c>
      <c r="P2399">
        <v>2</v>
      </c>
      <c r="Q2399" t="s">
        <v>348</v>
      </c>
      <c r="S2399" t="s">
        <v>541</v>
      </c>
      <c r="X2399" t="s">
        <v>350</v>
      </c>
      <c r="Z2399" t="s">
        <v>351</v>
      </c>
    </row>
    <row r="2400" spans="1:26">
      <c r="A2400" t="s">
        <v>7916</v>
      </c>
      <c r="B2400">
        <v>75965234</v>
      </c>
      <c r="C2400" t="s">
        <v>7914</v>
      </c>
      <c r="D2400" t="s">
        <v>7915</v>
      </c>
      <c r="E2400" t="s">
        <v>343</v>
      </c>
      <c r="F2400">
        <v>23</v>
      </c>
      <c r="G2400" t="s">
        <v>344</v>
      </c>
      <c r="H2400">
        <v>24291</v>
      </c>
      <c r="I2400" t="s">
        <v>7778</v>
      </c>
      <c r="J2400" t="s">
        <v>7779</v>
      </c>
      <c r="K2400" t="s">
        <v>7778</v>
      </c>
      <c r="L2400">
        <v>20010501</v>
      </c>
      <c r="M2400" t="s">
        <v>7916</v>
      </c>
      <c r="N2400">
        <v>235078</v>
      </c>
      <c r="P2400">
        <v>3</v>
      </c>
      <c r="Q2400" t="s">
        <v>348</v>
      </c>
      <c r="S2400" t="s">
        <v>541</v>
      </c>
      <c r="X2400" t="s">
        <v>350</v>
      </c>
      <c r="Z2400" t="s">
        <v>351</v>
      </c>
    </row>
    <row r="2401" spans="1:26">
      <c r="A2401" t="s">
        <v>7919</v>
      </c>
      <c r="B2401">
        <v>92006926</v>
      </c>
      <c r="C2401" t="s">
        <v>7917</v>
      </c>
      <c r="D2401" t="s">
        <v>7918</v>
      </c>
      <c r="E2401" t="s">
        <v>360</v>
      </c>
      <c r="F2401">
        <v>23</v>
      </c>
      <c r="G2401" t="s">
        <v>344</v>
      </c>
      <c r="H2401">
        <v>24291</v>
      </c>
      <c r="I2401" t="s">
        <v>7778</v>
      </c>
      <c r="J2401" t="s">
        <v>7779</v>
      </c>
      <c r="K2401" t="s">
        <v>7778</v>
      </c>
      <c r="L2401">
        <v>20020320</v>
      </c>
      <c r="M2401" t="s">
        <v>7919</v>
      </c>
      <c r="N2401">
        <v>235078</v>
      </c>
      <c r="P2401">
        <v>2</v>
      </c>
      <c r="Q2401" t="s">
        <v>348</v>
      </c>
      <c r="S2401" t="s">
        <v>541</v>
      </c>
      <c r="X2401" t="s">
        <v>350</v>
      </c>
      <c r="Z2401" t="s">
        <v>351</v>
      </c>
    </row>
    <row r="2402" spans="1:26">
      <c r="A2402" t="s">
        <v>7922</v>
      </c>
      <c r="B2402">
        <v>92005521</v>
      </c>
      <c r="C2402" t="s">
        <v>7920</v>
      </c>
      <c r="D2402" t="s">
        <v>7921</v>
      </c>
      <c r="E2402" t="s">
        <v>343</v>
      </c>
      <c r="F2402">
        <v>23</v>
      </c>
      <c r="G2402" t="s">
        <v>344</v>
      </c>
      <c r="H2402">
        <v>24291</v>
      </c>
      <c r="I2402" t="s">
        <v>7778</v>
      </c>
      <c r="J2402" t="s">
        <v>7779</v>
      </c>
      <c r="K2402" t="s">
        <v>7778</v>
      </c>
      <c r="L2402">
        <v>20020731</v>
      </c>
      <c r="M2402" t="s">
        <v>7922</v>
      </c>
      <c r="N2402">
        <v>235078</v>
      </c>
      <c r="P2402">
        <v>2</v>
      </c>
      <c r="Q2402" t="s">
        <v>348</v>
      </c>
      <c r="S2402" t="s">
        <v>541</v>
      </c>
      <c r="X2402" t="s">
        <v>350</v>
      </c>
      <c r="Z2402" t="s">
        <v>351</v>
      </c>
    </row>
    <row r="2403" spans="1:26">
      <c r="A2403" t="s">
        <v>7925</v>
      </c>
      <c r="B2403">
        <v>75965840</v>
      </c>
      <c r="C2403" t="s">
        <v>7923</v>
      </c>
      <c r="D2403" t="s">
        <v>7924</v>
      </c>
      <c r="E2403" t="s">
        <v>343</v>
      </c>
      <c r="F2403">
        <v>23</v>
      </c>
      <c r="G2403" t="s">
        <v>344</v>
      </c>
      <c r="H2403">
        <v>24291</v>
      </c>
      <c r="I2403" t="s">
        <v>7778</v>
      </c>
      <c r="J2403" t="s">
        <v>7779</v>
      </c>
      <c r="K2403" t="s">
        <v>7778</v>
      </c>
      <c r="L2403">
        <v>20011103</v>
      </c>
      <c r="M2403" t="s">
        <v>7925</v>
      </c>
      <c r="N2403">
        <v>235078</v>
      </c>
      <c r="P2403">
        <v>3</v>
      </c>
      <c r="Q2403" t="s">
        <v>348</v>
      </c>
      <c r="S2403" t="s">
        <v>541</v>
      </c>
      <c r="X2403" t="s">
        <v>350</v>
      </c>
      <c r="Z2403" t="s">
        <v>351</v>
      </c>
    </row>
    <row r="2404" spans="1:26">
      <c r="A2404" t="s">
        <v>7928</v>
      </c>
      <c r="B2404">
        <v>75964334</v>
      </c>
      <c r="C2404" t="s">
        <v>7926</v>
      </c>
      <c r="D2404" t="s">
        <v>7927</v>
      </c>
      <c r="E2404" t="s">
        <v>343</v>
      </c>
      <c r="F2404">
        <v>23</v>
      </c>
      <c r="G2404" t="s">
        <v>344</v>
      </c>
      <c r="H2404">
        <v>24291</v>
      </c>
      <c r="I2404" t="s">
        <v>7778</v>
      </c>
      <c r="J2404" t="s">
        <v>7779</v>
      </c>
      <c r="K2404" t="s">
        <v>7778</v>
      </c>
      <c r="L2404">
        <v>20011230</v>
      </c>
      <c r="M2404" t="s">
        <v>7928</v>
      </c>
      <c r="N2404">
        <v>235078</v>
      </c>
      <c r="P2404">
        <v>3</v>
      </c>
      <c r="Q2404" t="s">
        <v>348</v>
      </c>
      <c r="S2404" t="s">
        <v>541</v>
      </c>
      <c r="X2404" t="s">
        <v>350</v>
      </c>
      <c r="Z2404" t="s">
        <v>351</v>
      </c>
    </row>
    <row r="2405" spans="1:26">
      <c r="A2405" t="s">
        <v>7931</v>
      </c>
      <c r="B2405">
        <v>92007927</v>
      </c>
      <c r="C2405" t="s">
        <v>7929</v>
      </c>
      <c r="D2405" t="s">
        <v>7930</v>
      </c>
      <c r="E2405" t="s">
        <v>360</v>
      </c>
      <c r="F2405">
        <v>23</v>
      </c>
      <c r="G2405" t="s">
        <v>344</v>
      </c>
      <c r="H2405">
        <v>24291</v>
      </c>
      <c r="I2405" t="s">
        <v>7778</v>
      </c>
      <c r="J2405" t="s">
        <v>7779</v>
      </c>
      <c r="K2405" t="s">
        <v>7778</v>
      </c>
      <c r="L2405">
        <v>20020804</v>
      </c>
      <c r="M2405" t="s">
        <v>7931</v>
      </c>
      <c r="N2405">
        <v>235078</v>
      </c>
      <c r="P2405">
        <v>2</v>
      </c>
      <c r="Q2405" t="s">
        <v>348</v>
      </c>
      <c r="S2405" t="s">
        <v>541</v>
      </c>
      <c r="X2405" t="s">
        <v>350</v>
      </c>
      <c r="Z2405" t="s">
        <v>351</v>
      </c>
    </row>
    <row r="2406" spans="1:26">
      <c r="A2406" t="s">
        <v>7934</v>
      </c>
      <c r="B2406">
        <v>92007624</v>
      </c>
      <c r="C2406" t="s">
        <v>7932</v>
      </c>
      <c r="D2406" t="s">
        <v>7933</v>
      </c>
      <c r="E2406" t="s">
        <v>360</v>
      </c>
      <c r="F2406">
        <v>23</v>
      </c>
      <c r="G2406" t="s">
        <v>344</v>
      </c>
      <c r="H2406">
        <v>24291</v>
      </c>
      <c r="I2406" t="s">
        <v>7778</v>
      </c>
      <c r="J2406" t="s">
        <v>7779</v>
      </c>
      <c r="K2406" t="s">
        <v>7778</v>
      </c>
      <c r="L2406">
        <v>20030111</v>
      </c>
      <c r="M2406" t="s">
        <v>7934</v>
      </c>
      <c r="N2406">
        <v>235078</v>
      </c>
      <c r="P2406">
        <v>2</v>
      </c>
      <c r="Q2406" t="s">
        <v>348</v>
      </c>
      <c r="S2406" t="s">
        <v>541</v>
      </c>
      <c r="X2406" t="s">
        <v>350</v>
      </c>
      <c r="Z2406" t="s">
        <v>351</v>
      </c>
    </row>
    <row r="2407" spans="1:26">
      <c r="A2407" t="s">
        <v>7937</v>
      </c>
      <c r="B2407">
        <v>75967236</v>
      </c>
      <c r="C2407" t="s">
        <v>7935</v>
      </c>
      <c r="D2407" t="s">
        <v>7936</v>
      </c>
      <c r="E2407" t="s">
        <v>360</v>
      </c>
      <c r="F2407">
        <v>23</v>
      </c>
      <c r="G2407" t="s">
        <v>344</v>
      </c>
      <c r="H2407">
        <v>24291</v>
      </c>
      <c r="I2407" t="s">
        <v>7778</v>
      </c>
      <c r="J2407" t="s">
        <v>7779</v>
      </c>
      <c r="K2407" t="s">
        <v>7778</v>
      </c>
      <c r="L2407">
        <v>20010401</v>
      </c>
      <c r="M2407" t="s">
        <v>7937</v>
      </c>
      <c r="N2407">
        <v>235078</v>
      </c>
      <c r="P2407">
        <v>3</v>
      </c>
      <c r="Q2407" t="s">
        <v>348</v>
      </c>
      <c r="S2407" t="s">
        <v>541</v>
      </c>
      <c r="X2407" t="s">
        <v>350</v>
      </c>
      <c r="Z2407" t="s">
        <v>351</v>
      </c>
    </row>
    <row r="2408" spans="1:26">
      <c r="A2408" t="s">
        <v>7940</v>
      </c>
      <c r="B2408">
        <v>75964738</v>
      </c>
      <c r="C2408" t="s">
        <v>7938</v>
      </c>
      <c r="D2408" t="s">
        <v>7939</v>
      </c>
      <c r="E2408" t="s">
        <v>343</v>
      </c>
      <c r="F2408">
        <v>23</v>
      </c>
      <c r="G2408" t="s">
        <v>344</v>
      </c>
      <c r="H2408">
        <v>24291</v>
      </c>
      <c r="I2408" t="s">
        <v>7778</v>
      </c>
      <c r="J2408" t="s">
        <v>7779</v>
      </c>
      <c r="K2408" t="s">
        <v>7778</v>
      </c>
      <c r="L2408">
        <v>20020304</v>
      </c>
      <c r="M2408" t="s">
        <v>7940</v>
      </c>
      <c r="N2408">
        <v>235078</v>
      </c>
      <c r="P2408">
        <v>3</v>
      </c>
      <c r="Q2408" t="s">
        <v>348</v>
      </c>
      <c r="S2408" t="s">
        <v>541</v>
      </c>
      <c r="X2408" t="s">
        <v>350</v>
      </c>
      <c r="Z2408" t="s">
        <v>351</v>
      </c>
    </row>
    <row r="2409" spans="1:26">
      <c r="A2409" t="s">
        <v>7943</v>
      </c>
      <c r="B2409">
        <v>75964839</v>
      </c>
      <c r="C2409" t="s">
        <v>7941</v>
      </c>
      <c r="D2409" t="s">
        <v>7942</v>
      </c>
      <c r="E2409" t="s">
        <v>343</v>
      </c>
      <c r="F2409">
        <v>23</v>
      </c>
      <c r="G2409" t="s">
        <v>344</v>
      </c>
      <c r="H2409">
        <v>24291</v>
      </c>
      <c r="I2409" t="s">
        <v>7778</v>
      </c>
      <c r="J2409" t="s">
        <v>7779</v>
      </c>
      <c r="K2409" t="s">
        <v>7778</v>
      </c>
      <c r="L2409">
        <v>20011105</v>
      </c>
      <c r="M2409" t="s">
        <v>7943</v>
      </c>
      <c r="N2409">
        <v>235078</v>
      </c>
      <c r="P2409">
        <v>3</v>
      </c>
      <c r="Q2409" t="s">
        <v>348</v>
      </c>
      <c r="S2409" t="s">
        <v>541</v>
      </c>
      <c r="X2409" t="s">
        <v>350</v>
      </c>
      <c r="Z2409" t="s">
        <v>351</v>
      </c>
    </row>
    <row r="2410" spans="1:26">
      <c r="A2410" t="s">
        <v>7946</v>
      </c>
      <c r="B2410">
        <v>75964940</v>
      </c>
      <c r="C2410" t="s">
        <v>7944</v>
      </c>
      <c r="D2410" t="s">
        <v>7945</v>
      </c>
      <c r="E2410" t="s">
        <v>343</v>
      </c>
      <c r="F2410">
        <v>23</v>
      </c>
      <c r="G2410" t="s">
        <v>344</v>
      </c>
      <c r="H2410">
        <v>24291</v>
      </c>
      <c r="I2410" t="s">
        <v>7778</v>
      </c>
      <c r="J2410" t="s">
        <v>7779</v>
      </c>
      <c r="K2410" t="s">
        <v>7778</v>
      </c>
      <c r="L2410">
        <v>20010517</v>
      </c>
      <c r="M2410" t="s">
        <v>7946</v>
      </c>
      <c r="N2410">
        <v>235078</v>
      </c>
      <c r="P2410">
        <v>3</v>
      </c>
      <c r="Q2410" t="s">
        <v>348</v>
      </c>
      <c r="S2410" t="s">
        <v>541</v>
      </c>
      <c r="X2410" t="s">
        <v>350</v>
      </c>
      <c r="Z2410" t="s">
        <v>351</v>
      </c>
    </row>
    <row r="2411" spans="1:26">
      <c r="A2411" t="s">
        <v>7949</v>
      </c>
      <c r="B2411">
        <v>75967337</v>
      </c>
      <c r="C2411" t="s">
        <v>7947</v>
      </c>
      <c r="D2411" t="s">
        <v>7948</v>
      </c>
      <c r="E2411" t="s">
        <v>360</v>
      </c>
      <c r="F2411">
        <v>23</v>
      </c>
      <c r="G2411" t="s">
        <v>344</v>
      </c>
      <c r="H2411">
        <v>24291</v>
      </c>
      <c r="I2411" t="s">
        <v>7778</v>
      </c>
      <c r="J2411" t="s">
        <v>7779</v>
      </c>
      <c r="K2411" t="s">
        <v>7778</v>
      </c>
      <c r="L2411">
        <v>20010430</v>
      </c>
      <c r="M2411" t="s">
        <v>7949</v>
      </c>
      <c r="N2411">
        <v>235078</v>
      </c>
      <c r="P2411">
        <v>3</v>
      </c>
      <c r="Q2411" t="s">
        <v>348</v>
      </c>
      <c r="S2411" t="s">
        <v>541</v>
      </c>
      <c r="X2411" t="s">
        <v>350</v>
      </c>
      <c r="Z2411" t="s">
        <v>351</v>
      </c>
    </row>
    <row r="2412" spans="1:26">
      <c r="A2412" t="s">
        <v>7952</v>
      </c>
      <c r="B2412">
        <v>92006320</v>
      </c>
      <c r="C2412" t="s">
        <v>7950</v>
      </c>
      <c r="D2412" t="s">
        <v>7951</v>
      </c>
      <c r="E2412" t="s">
        <v>343</v>
      </c>
      <c r="F2412">
        <v>23</v>
      </c>
      <c r="G2412" t="s">
        <v>344</v>
      </c>
      <c r="H2412">
        <v>24291</v>
      </c>
      <c r="I2412" t="s">
        <v>7778</v>
      </c>
      <c r="J2412" t="s">
        <v>7779</v>
      </c>
      <c r="K2412" t="s">
        <v>7778</v>
      </c>
      <c r="L2412">
        <v>20020805</v>
      </c>
      <c r="M2412" t="s">
        <v>7952</v>
      </c>
      <c r="N2412">
        <v>235078</v>
      </c>
      <c r="P2412">
        <v>2</v>
      </c>
      <c r="Q2412" t="s">
        <v>348</v>
      </c>
      <c r="S2412" t="s">
        <v>541</v>
      </c>
      <c r="X2412" t="s">
        <v>350</v>
      </c>
      <c r="Z2412" t="s">
        <v>351</v>
      </c>
    </row>
    <row r="2413" spans="1:26">
      <c r="A2413" t="s">
        <v>7955</v>
      </c>
      <c r="B2413">
        <v>75966437</v>
      </c>
      <c r="C2413" t="s">
        <v>7953</v>
      </c>
      <c r="D2413" t="s">
        <v>7954</v>
      </c>
      <c r="E2413" t="s">
        <v>360</v>
      </c>
      <c r="F2413">
        <v>23</v>
      </c>
      <c r="G2413" t="s">
        <v>344</v>
      </c>
      <c r="H2413">
        <v>24291</v>
      </c>
      <c r="I2413" t="s">
        <v>7778</v>
      </c>
      <c r="J2413" t="s">
        <v>7779</v>
      </c>
      <c r="K2413" t="s">
        <v>7778</v>
      </c>
      <c r="L2413">
        <v>20010706</v>
      </c>
      <c r="M2413" t="s">
        <v>7955</v>
      </c>
      <c r="N2413">
        <v>235078</v>
      </c>
      <c r="P2413">
        <v>3</v>
      </c>
      <c r="Q2413" t="s">
        <v>348</v>
      </c>
      <c r="S2413" t="s">
        <v>541</v>
      </c>
      <c r="X2413" t="s">
        <v>350</v>
      </c>
      <c r="Z2413" t="s">
        <v>351</v>
      </c>
    </row>
    <row r="2414" spans="1:26">
      <c r="A2414" t="s">
        <v>7958</v>
      </c>
      <c r="B2414">
        <v>92005925</v>
      </c>
      <c r="C2414" t="s">
        <v>7956</v>
      </c>
      <c r="D2414" t="s">
        <v>7957</v>
      </c>
      <c r="E2414" t="s">
        <v>343</v>
      </c>
      <c r="F2414">
        <v>23</v>
      </c>
      <c r="G2414" t="s">
        <v>344</v>
      </c>
      <c r="H2414">
        <v>24291</v>
      </c>
      <c r="I2414" t="s">
        <v>7778</v>
      </c>
      <c r="J2414" t="s">
        <v>7779</v>
      </c>
      <c r="K2414" t="s">
        <v>7778</v>
      </c>
      <c r="L2414">
        <v>20021111</v>
      </c>
      <c r="M2414" t="s">
        <v>7958</v>
      </c>
      <c r="N2414">
        <v>235078</v>
      </c>
      <c r="P2414">
        <v>2</v>
      </c>
      <c r="Q2414" t="s">
        <v>348</v>
      </c>
      <c r="S2414" t="s">
        <v>541</v>
      </c>
      <c r="X2414" t="s">
        <v>350</v>
      </c>
      <c r="Z2414" t="s">
        <v>351</v>
      </c>
    </row>
    <row r="2415" spans="1:26">
      <c r="A2415" t="s">
        <v>7961</v>
      </c>
      <c r="B2415">
        <v>92006623</v>
      </c>
      <c r="C2415" t="s">
        <v>7959</v>
      </c>
      <c r="D2415" t="s">
        <v>7960</v>
      </c>
      <c r="E2415" t="s">
        <v>343</v>
      </c>
      <c r="F2415">
        <v>23</v>
      </c>
      <c r="G2415" t="s">
        <v>344</v>
      </c>
      <c r="H2415">
        <v>24291</v>
      </c>
      <c r="I2415" t="s">
        <v>7778</v>
      </c>
      <c r="J2415" t="s">
        <v>7779</v>
      </c>
      <c r="K2415" t="s">
        <v>7778</v>
      </c>
      <c r="L2415">
        <v>20020714</v>
      </c>
      <c r="M2415" t="s">
        <v>7961</v>
      </c>
      <c r="N2415">
        <v>235078</v>
      </c>
      <c r="P2415">
        <v>2</v>
      </c>
      <c r="Q2415" t="s">
        <v>348</v>
      </c>
      <c r="S2415" t="s">
        <v>541</v>
      </c>
      <c r="X2415" t="s">
        <v>350</v>
      </c>
      <c r="Z2415" t="s">
        <v>351</v>
      </c>
    </row>
    <row r="2416" spans="1:26">
      <c r="A2416" t="s">
        <v>7964</v>
      </c>
      <c r="B2416">
        <v>92006724</v>
      </c>
      <c r="C2416" t="s">
        <v>7962</v>
      </c>
      <c r="D2416" t="s">
        <v>7963</v>
      </c>
      <c r="E2416" t="s">
        <v>343</v>
      </c>
      <c r="F2416">
        <v>23</v>
      </c>
      <c r="G2416" t="s">
        <v>344</v>
      </c>
      <c r="H2416">
        <v>24291</v>
      </c>
      <c r="I2416" t="s">
        <v>7778</v>
      </c>
      <c r="J2416" t="s">
        <v>7779</v>
      </c>
      <c r="K2416" t="s">
        <v>7778</v>
      </c>
      <c r="L2416">
        <v>20021204</v>
      </c>
      <c r="M2416" t="s">
        <v>7964</v>
      </c>
      <c r="N2416">
        <v>235078</v>
      </c>
      <c r="P2416">
        <v>2</v>
      </c>
      <c r="Q2416" t="s">
        <v>348</v>
      </c>
      <c r="S2416" t="s">
        <v>541</v>
      </c>
      <c r="X2416" t="s">
        <v>350</v>
      </c>
      <c r="Z2416" t="s">
        <v>351</v>
      </c>
    </row>
    <row r="2417" spans="1:26">
      <c r="A2417" t="s">
        <v>7967</v>
      </c>
      <c r="B2417">
        <v>92006421</v>
      </c>
      <c r="C2417" t="s">
        <v>7965</v>
      </c>
      <c r="D2417" t="s">
        <v>7966</v>
      </c>
      <c r="E2417" t="s">
        <v>343</v>
      </c>
      <c r="F2417">
        <v>23</v>
      </c>
      <c r="G2417" t="s">
        <v>344</v>
      </c>
      <c r="H2417">
        <v>24291</v>
      </c>
      <c r="I2417" t="s">
        <v>7778</v>
      </c>
      <c r="J2417" t="s">
        <v>7779</v>
      </c>
      <c r="K2417" t="s">
        <v>7778</v>
      </c>
      <c r="L2417">
        <v>20021028</v>
      </c>
      <c r="M2417" t="s">
        <v>7967</v>
      </c>
      <c r="N2417">
        <v>235078</v>
      </c>
      <c r="P2417">
        <v>2</v>
      </c>
      <c r="Q2417" t="s">
        <v>348</v>
      </c>
      <c r="S2417" t="s">
        <v>541</v>
      </c>
      <c r="X2417" t="s">
        <v>350</v>
      </c>
      <c r="Z2417" t="s">
        <v>351</v>
      </c>
    </row>
    <row r="2418" spans="1:26">
      <c r="A2418" t="s">
        <v>7970</v>
      </c>
      <c r="B2418">
        <v>92006522</v>
      </c>
      <c r="C2418" t="s">
        <v>7968</v>
      </c>
      <c r="D2418" t="s">
        <v>7969</v>
      </c>
      <c r="E2418" t="s">
        <v>343</v>
      </c>
      <c r="F2418">
        <v>23</v>
      </c>
      <c r="G2418" t="s">
        <v>344</v>
      </c>
      <c r="H2418">
        <v>24291</v>
      </c>
      <c r="I2418" t="s">
        <v>7778</v>
      </c>
      <c r="J2418" t="s">
        <v>7779</v>
      </c>
      <c r="K2418" t="s">
        <v>7778</v>
      </c>
      <c r="L2418">
        <v>20020509</v>
      </c>
      <c r="M2418" t="s">
        <v>7970</v>
      </c>
      <c r="N2418">
        <v>235078</v>
      </c>
      <c r="P2418">
        <v>2</v>
      </c>
      <c r="Q2418" t="s">
        <v>348</v>
      </c>
      <c r="S2418" t="s">
        <v>541</v>
      </c>
      <c r="X2418" t="s">
        <v>350</v>
      </c>
      <c r="Z2418" t="s">
        <v>351</v>
      </c>
    </row>
    <row r="2419" spans="1:26">
      <c r="A2419" t="s">
        <v>7973</v>
      </c>
      <c r="B2419">
        <v>75966235</v>
      </c>
      <c r="C2419" t="s">
        <v>7971</v>
      </c>
      <c r="D2419" t="s">
        <v>7972</v>
      </c>
      <c r="E2419" t="s">
        <v>360</v>
      </c>
      <c r="F2419">
        <v>23</v>
      </c>
      <c r="G2419" t="s">
        <v>344</v>
      </c>
      <c r="H2419">
        <v>24291</v>
      </c>
      <c r="I2419" t="s">
        <v>7778</v>
      </c>
      <c r="J2419" t="s">
        <v>7779</v>
      </c>
      <c r="K2419" t="s">
        <v>7778</v>
      </c>
      <c r="L2419">
        <v>20020319</v>
      </c>
      <c r="M2419" t="s">
        <v>7973</v>
      </c>
      <c r="N2419">
        <v>235078</v>
      </c>
      <c r="P2419">
        <v>3</v>
      </c>
      <c r="Q2419" t="s">
        <v>348</v>
      </c>
      <c r="S2419" t="s">
        <v>541</v>
      </c>
      <c r="X2419" t="s">
        <v>350</v>
      </c>
      <c r="Z2419" t="s">
        <v>351</v>
      </c>
    </row>
    <row r="2420" spans="1:26">
      <c r="A2420" t="s">
        <v>7976</v>
      </c>
      <c r="B2420">
        <v>75963030</v>
      </c>
      <c r="C2420" t="s">
        <v>7974</v>
      </c>
      <c r="D2420" t="s">
        <v>7975</v>
      </c>
      <c r="E2420" t="s">
        <v>343</v>
      </c>
      <c r="F2420">
        <v>23</v>
      </c>
      <c r="G2420" t="s">
        <v>344</v>
      </c>
      <c r="H2420">
        <v>24291</v>
      </c>
      <c r="I2420" t="s">
        <v>7778</v>
      </c>
      <c r="J2420" t="s">
        <v>7779</v>
      </c>
      <c r="K2420" t="s">
        <v>7778</v>
      </c>
      <c r="L2420">
        <v>20020304</v>
      </c>
      <c r="M2420" t="s">
        <v>7976</v>
      </c>
      <c r="N2420">
        <v>235078</v>
      </c>
      <c r="P2420">
        <v>3</v>
      </c>
      <c r="Q2420" t="s">
        <v>348</v>
      </c>
      <c r="S2420" t="s">
        <v>541</v>
      </c>
      <c r="X2420" t="s">
        <v>350</v>
      </c>
      <c r="Z2420" t="s">
        <v>351</v>
      </c>
    </row>
    <row r="2421" spans="1:26">
      <c r="A2421" t="s">
        <v>7979</v>
      </c>
      <c r="B2421">
        <v>75965941</v>
      </c>
      <c r="C2421" t="s">
        <v>7977</v>
      </c>
      <c r="D2421" t="s">
        <v>7978</v>
      </c>
      <c r="E2421" t="s">
        <v>343</v>
      </c>
      <c r="F2421">
        <v>23</v>
      </c>
      <c r="G2421" t="s">
        <v>344</v>
      </c>
      <c r="H2421">
        <v>24291</v>
      </c>
      <c r="I2421" t="s">
        <v>7778</v>
      </c>
      <c r="J2421" t="s">
        <v>7779</v>
      </c>
      <c r="K2421" t="s">
        <v>7778</v>
      </c>
      <c r="L2421">
        <v>20010409</v>
      </c>
      <c r="M2421" t="s">
        <v>7979</v>
      </c>
      <c r="N2421">
        <v>235078</v>
      </c>
      <c r="P2421">
        <v>3</v>
      </c>
      <c r="Q2421" t="s">
        <v>348</v>
      </c>
      <c r="S2421" t="s">
        <v>541</v>
      </c>
      <c r="X2421" t="s">
        <v>350</v>
      </c>
      <c r="Z2421" t="s">
        <v>351</v>
      </c>
    </row>
    <row r="2422" spans="1:26">
      <c r="A2422" t="s">
        <v>7982</v>
      </c>
      <c r="B2422">
        <v>98166737</v>
      </c>
      <c r="C2422" t="s">
        <v>7980</v>
      </c>
      <c r="D2422" t="s">
        <v>7981</v>
      </c>
      <c r="E2422" t="s">
        <v>343</v>
      </c>
      <c r="F2422">
        <v>23</v>
      </c>
      <c r="G2422" t="s">
        <v>344</v>
      </c>
      <c r="H2422">
        <v>24291</v>
      </c>
      <c r="I2422" t="s">
        <v>7778</v>
      </c>
      <c r="J2422" t="s">
        <v>7779</v>
      </c>
      <c r="K2422" t="s">
        <v>7778</v>
      </c>
      <c r="L2422">
        <v>20031114</v>
      </c>
      <c r="M2422" t="s">
        <v>7982</v>
      </c>
      <c r="N2422">
        <v>235078</v>
      </c>
      <c r="P2422">
        <v>1</v>
      </c>
      <c r="Q2422" t="s">
        <v>348</v>
      </c>
      <c r="S2422" t="s">
        <v>541</v>
      </c>
      <c r="X2422" t="s">
        <v>350</v>
      </c>
      <c r="Z2422" t="s">
        <v>351</v>
      </c>
    </row>
    <row r="2423" spans="1:26">
      <c r="A2423" t="s">
        <v>7985</v>
      </c>
      <c r="B2423">
        <v>75966033</v>
      </c>
      <c r="C2423" t="s">
        <v>7983</v>
      </c>
      <c r="D2423" t="s">
        <v>7984</v>
      </c>
      <c r="E2423" t="s">
        <v>343</v>
      </c>
      <c r="F2423">
        <v>23</v>
      </c>
      <c r="G2423" t="s">
        <v>344</v>
      </c>
      <c r="H2423">
        <v>24291</v>
      </c>
      <c r="I2423" t="s">
        <v>7778</v>
      </c>
      <c r="J2423" t="s">
        <v>7779</v>
      </c>
      <c r="K2423" t="s">
        <v>7778</v>
      </c>
      <c r="L2423">
        <v>20010320</v>
      </c>
      <c r="M2423" t="s">
        <v>7985</v>
      </c>
      <c r="N2423">
        <v>235078</v>
      </c>
      <c r="P2423">
        <v>3</v>
      </c>
      <c r="Q2423" t="s">
        <v>348</v>
      </c>
      <c r="S2423" t="s">
        <v>541</v>
      </c>
      <c r="X2423" t="s">
        <v>350</v>
      </c>
      <c r="Z2423" t="s">
        <v>351</v>
      </c>
    </row>
    <row r="2424" spans="1:26">
      <c r="A2424" t="s">
        <v>7988</v>
      </c>
      <c r="B2424">
        <v>75967539</v>
      </c>
      <c r="C2424" t="s">
        <v>7986</v>
      </c>
      <c r="D2424" t="s">
        <v>7987</v>
      </c>
      <c r="E2424" t="s">
        <v>360</v>
      </c>
      <c r="F2424">
        <v>23</v>
      </c>
      <c r="G2424" t="s">
        <v>344</v>
      </c>
      <c r="H2424">
        <v>24291</v>
      </c>
      <c r="I2424" t="s">
        <v>7778</v>
      </c>
      <c r="J2424" t="s">
        <v>7779</v>
      </c>
      <c r="K2424" t="s">
        <v>7778</v>
      </c>
      <c r="L2424">
        <v>20010828</v>
      </c>
      <c r="M2424" t="s">
        <v>7988</v>
      </c>
      <c r="N2424">
        <v>235078</v>
      </c>
      <c r="P2424">
        <v>3</v>
      </c>
      <c r="Q2424" t="s">
        <v>348</v>
      </c>
      <c r="S2424" t="s">
        <v>541</v>
      </c>
      <c r="X2424" t="s">
        <v>350</v>
      </c>
      <c r="Z2424" t="s">
        <v>351</v>
      </c>
    </row>
    <row r="2425" spans="1:26">
      <c r="A2425" t="s">
        <v>7991</v>
      </c>
      <c r="B2425">
        <v>92007725</v>
      </c>
      <c r="C2425" t="s">
        <v>7989</v>
      </c>
      <c r="D2425" t="s">
        <v>7990</v>
      </c>
      <c r="E2425" t="s">
        <v>360</v>
      </c>
      <c r="F2425">
        <v>23</v>
      </c>
      <c r="G2425" t="s">
        <v>344</v>
      </c>
      <c r="H2425">
        <v>24291</v>
      </c>
      <c r="I2425" t="s">
        <v>7778</v>
      </c>
      <c r="J2425" t="s">
        <v>7779</v>
      </c>
      <c r="K2425" t="s">
        <v>7778</v>
      </c>
      <c r="L2425">
        <v>20020615</v>
      </c>
      <c r="M2425" t="s">
        <v>7991</v>
      </c>
      <c r="N2425">
        <v>235078</v>
      </c>
      <c r="P2425">
        <v>2</v>
      </c>
      <c r="Q2425" t="s">
        <v>348</v>
      </c>
      <c r="S2425" t="s">
        <v>541</v>
      </c>
      <c r="X2425" t="s">
        <v>350</v>
      </c>
      <c r="Z2425" t="s">
        <v>351</v>
      </c>
    </row>
    <row r="2426" spans="1:26">
      <c r="A2426" t="s">
        <v>7994</v>
      </c>
      <c r="B2426">
        <v>92007220</v>
      </c>
      <c r="C2426" t="s">
        <v>7992</v>
      </c>
      <c r="D2426" t="s">
        <v>7993</v>
      </c>
      <c r="E2426" t="s">
        <v>360</v>
      </c>
      <c r="F2426">
        <v>23</v>
      </c>
      <c r="G2426" t="s">
        <v>344</v>
      </c>
      <c r="H2426">
        <v>24291</v>
      </c>
      <c r="I2426" t="s">
        <v>7778</v>
      </c>
      <c r="J2426" t="s">
        <v>7779</v>
      </c>
      <c r="K2426" t="s">
        <v>7778</v>
      </c>
      <c r="L2426">
        <v>20020606</v>
      </c>
      <c r="M2426" t="s">
        <v>7994</v>
      </c>
      <c r="N2426">
        <v>235078</v>
      </c>
      <c r="P2426">
        <v>2</v>
      </c>
      <c r="Q2426" t="s">
        <v>348</v>
      </c>
      <c r="S2426" t="s">
        <v>541</v>
      </c>
      <c r="X2426" t="s">
        <v>350</v>
      </c>
      <c r="Z2426" t="s">
        <v>351</v>
      </c>
    </row>
    <row r="2427" spans="1:26">
      <c r="A2427" t="s">
        <v>7997</v>
      </c>
      <c r="B2427">
        <v>92007826</v>
      </c>
      <c r="C2427" t="s">
        <v>7995</v>
      </c>
      <c r="D2427" t="s">
        <v>7996</v>
      </c>
      <c r="E2427" t="s">
        <v>360</v>
      </c>
      <c r="F2427">
        <v>23</v>
      </c>
      <c r="G2427" t="s">
        <v>344</v>
      </c>
      <c r="H2427">
        <v>24291</v>
      </c>
      <c r="I2427" t="s">
        <v>7778</v>
      </c>
      <c r="J2427" t="s">
        <v>7779</v>
      </c>
      <c r="K2427" t="s">
        <v>7778</v>
      </c>
      <c r="L2427">
        <v>20020612</v>
      </c>
      <c r="M2427" t="s">
        <v>7997</v>
      </c>
      <c r="N2427">
        <v>235078</v>
      </c>
      <c r="P2427">
        <v>2</v>
      </c>
      <c r="Q2427" t="s">
        <v>348</v>
      </c>
      <c r="S2427" t="s">
        <v>541</v>
      </c>
      <c r="X2427" t="s">
        <v>350</v>
      </c>
      <c r="Z2427" t="s">
        <v>351</v>
      </c>
    </row>
    <row r="2428" spans="1:26">
      <c r="A2428" t="s">
        <v>8000</v>
      </c>
      <c r="B2428">
        <v>75963838</v>
      </c>
      <c r="C2428" t="s">
        <v>7998</v>
      </c>
      <c r="D2428" t="s">
        <v>7999</v>
      </c>
      <c r="E2428" t="s">
        <v>343</v>
      </c>
      <c r="F2428">
        <v>23</v>
      </c>
      <c r="G2428" t="s">
        <v>344</v>
      </c>
      <c r="H2428">
        <v>24291</v>
      </c>
      <c r="I2428" t="s">
        <v>7778</v>
      </c>
      <c r="J2428" t="s">
        <v>7779</v>
      </c>
      <c r="K2428" t="s">
        <v>7778</v>
      </c>
      <c r="L2428">
        <v>20010619</v>
      </c>
      <c r="M2428" t="s">
        <v>8000</v>
      </c>
      <c r="N2428">
        <v>235078</v>
      </c>
      <c r="P2428">
        <v>3</v>
      </c>
      <c r="Q2428" t="s">
        <v>348</v>
      </c>
      <c r="S2428" t="s">
        <v>541</v>
      </c>
      <c r="X2428" t="s">
        <v>350</v>
      </c>
      <c r="Z2428" t="s">
        <v>351</v>
      </c>
    </row>
    <row r="2429" spans="1:26">
      <c r="A2429" t="s">
        <v>8003</v>
      </c>
      <c r="B2429">
        <v>75966538</v>
      </c>
      <c r="C2429" t="s">
        <v>8001</v>
      </c>
      <c r="D2429" t="s">
        <v>8002</v>
      </c>
      <c r="E2429" t="s">
        <v>360</v>
      </c>
      <c r="F2429">
        <v>23</v>
      </c>
      <c r="G2429" t="s">
        <v>344</v>
      </c>
      <c r="H2429">
        <v>24291</v>
      </c>
      <c r="I2429" t="s">
        <v>7778</v>
      </c>
      <c r="J2429" t="s">
        <v>7779</v>
      </c>
      <c r="K2429" t="s">
        <v>7778</v>
      </c>
      <c r="L2429">
        <v>20010623</v>
      </c>
      <c r="M2429" t="s">
        <v>8003</v>
      </c>
      <c r="N2429">
        <v>235078</v>
      </c>
      <c r="P2429">
        <v>3</v>
      </c>
      <c r="Q2429" t="s">
        <v>348</v>
      </c>
      <c r="S2429" t="s">
        <v>541</v>
      </c>
      <c r="X2429" t="s">
        <v>350</v>
      </c>
      <c r="Z2429" t="s">
        <v>351</v>
      </c>
    </row>
    <row r="2430" spans="1:26">
      <c r="A2430" t="s">
        <v>8006</v>
      </c>
      <c r="B2430">
        <v>84332121</v>
      </c>
      <c r="C2430" t="s">
        <v>8004</v>
      </c>
      <c r="D2430" t="s">
        <v>8005</v>
      </c>
      <c r="E2430" t="s">
        <v>343</v>
      </c>
      <c r="F2430">
        <v>23</v>
      </c>
      <c r="G2430" t="s">
        <v>344</v>
      </c>
      <c r="H2430">
        <v>24291</v>
      </c>
      <c r="I2430" t="s">
        <v>7778</v>
      </c>
      <c r="J2430" t="s">
        <v>7779</v>
      </c>
      <c r="K2430" t="s">
        <v>7778</v>
      </c>
      <c r="L2430">
        <v>20020301</v>
      </c>
      <c r="M2430" t="s">
        <v>8006</v>
      </c>
      <c r="N2430">
        <v>235078</v>
      </c>
      <c r="P2430">
        <v>3</v>
      </c>
      <c r="Q2430" t="s">
        <v>348</v>
      </c>
      <c r="S2430" t="s">
        <v>541</v>
      </c>
      <c r="X2430" t="s">
        <v>350</v>
      </c>
      <c r="Z2430" t="s">
        <v>351</v>
      </c>
    </row>
    <row r="2431" spans="1:26">
      <c r="A2431" t="s">
        <v>8008</v>
      </c>
      <c r="B2431">
        <v>75964031</v>
      </c>
      <c r="C2431" t="s">
        <v>8007</v>
      </c>
      <c r="D2431" t="s">
        <v>1278</v>
      </c>
      <c r="E2431" t="s">
        <v>343</v>
      </c>
      <c r="F2431">
        <v>23</v>
      </c>
      <c r="G2431" t="s">
        <v>344</v>
      </c>
      <c r="H2431">
        <v>24291</v>
      </c>
      <c r="I2431" t="s">
        <v>7778</v>
      </c>
      <c r="J2431" t="s">
        <v>7779</v>
      </c>
      <c r="K2431" t="s">
        <v>7778</v>
      </c>
      <c r="L2431">
        <v>20020127</v>
      </c>
      <c r="M2431" t="s">
        <v>8008</v>
      </c>
      <c r="N2431">
        <v>235078</v>
      </c>
      <c r="P2431">
        <v>3</v>
      </c>
      <c r="Q2431" t="s">
        <v>348</v>
      </c>
      <c r="S2431" t="s">
        <v>541</v>
      </c>
      <c r="X2431" t="s">
        <v>350</v>
      </c>
      <c r="Z2431" t="s">
        <v>351</v>
      </c>
    </row>
    <row r="2432" spans="1:26">
      <c r="A2432" t="s">
        <v>8011</v>
      </c>
      <c r="B2432">
        <v>75963131</v>
      </c>
      <c r="C2432" t="s">
        <v>8009</v>
      </c>
      <c r="D2432" t="s">
        <v>8010</v>
      </c>
      <c r="E2432" t="s">
        <v>343</v>
      </c>
      <c r="F2432">
        <v>23</v>
      </c>
      <c r="G2432" t="s">
        <v>344</v>
      </c>
      <c r="H2432">
        <v>24291</v>
      </c>
      <c r="I2432" t="s">
        <v>7778</v>
      </c>
      <c r="J2432" t="s">
        <v>7779</v>
      </c>
      <c r="K2432" t="s">
        <v>7778</v>
      </c>
      <c r="L2432">
        <v>20020223</v>
      </c>
      <c r="M2432" t="s">
        <v>8011</v>
      </c>
      <c r="N2432">
        <v>235078</v>
      </c>
      <c r="P2432">
        <v>3</v>
      </c>
      <c r="Q2432" t="s">
        <v>348</v>
      </c>
      <c r="S2432" t="s">
        <v>541</v>
      </c>
      <c r="X2432" t="s">
        <v>350</v>
      </c>
      <c r="Z2432" t="s">
        <v>351</v>
      </c>
    </row>
    <row r="2433" spans="1:26">
      <c r="A2433" t="s">
        <v>8014</v>
      </c>
      <c r="B2433">
        <v>75965032</v>
      </c>
      <c r="C2433" t="s">
        <v>8012</v>
      </c>
      <c r="D2433" t="s">
        <v>8013</v>
      </c>
      <c r="E2433" t="s">
        <v>343</v>
      </c>
      <c r="F2433">
        <v>23</v>
      </c>
      <c r="G2433" t="s">
        <v>344</v>
      </c>
      <c r="H2433">
        <v>24291</v>
      </c>
      <c r="I2433" t="s">
        <v>7778</v>
      </c>
      <c r="J2433" t="s">
        <v>7779</v>
      </c>
      <c r="K2433" t="s">
        <v>7778</v>
      </c>
      <c r="L2433">
        <v>20010718</v>
      </c>
      <c r="M2433" t="s">
        <v>8014</v>
      </c>
      <c r="N2433">
        <v>235078</v>
      </c>
      <c r="P2433">
        <v>3</v>
      </c>
      <c r="Q2433" t="s">
        <v>348</v>
      </c>
      <c r="S2433" t="s">
        <v>541</v>
      </c>
      <c r="X2433" t="s">
        <v>350</v>
      </c>
      <c r="Z2433" t="s">
        <v>351</v>
      </c>
    </row>
    <row r="2434" spans="1:26">
      <c r="A2434" t="s">
        <v>8017</v>
      </c>
      <c r="B2434">
        <v>75966336</v>
      </c>
      <c r="C2434" t="s">
        <v>8015</v>
      </c>
      <c r="D2434" t="s">
        <v>8016</v>
      </c>
      <c r="E2434" t="s">
        <v>360</v>
      </c>
      <c r="F2434">
        <v>23</v>
      </c>
      <c r="G2434" t="s">
        <v>344</v>
      </c>
      <c r="H2434">
        <v>24291</v>
      </c>
      <c r="I2434" t="s">
        <v>7778</v>
      </c>
      <c r="J2434" t="s">
        <v>7779</v>
      </c>
      <c r="K2434" t="s">
        <v>7778</v>
      </c>
      <c r="L2434">
        <v>20011212</v>
      </c>
      <c r="M2434" t="s">
        <v>8017</v>
      </c>
      <c r="N2434">
        <v>235078</v>
      </c>
      <c r="P2434">
        <v>3</v>
      </c>
      <c r="Q2434" t="s">
        <v>348</v>
      </c>
      <c r="S2434" t="s">
        <v>541</v>
      </c>
      <c r="X2434" t="s">
        <v>350</v>
      </c>
      <c r="Z2434" t="s">
        <v>351</v>
      </c>
    </row>
    <row r="2435" spans="1:26">
      <c r="A2435" t="s">
        <v>8020</v>
      </c>
      <c r="B2435">
        <v>75967034</v>
      </c>
      <c r="C2435" t="s">
        <v>8018</v>
      </c>
      <c r="D2435" t="s">
        <v>8019</v>
      </c>
      <c r="E2435" t="s">
        <v>360</v>
      </c>
      <c r="F2435">
        <v>23</v>
      </c>
      <c r="G2435" t="s">
        <v>344</v>
      </c>
      <c r="H2435">
        <v>24291</v>
      </c>
      <c r="I2435" t="s">
        <v>7778</v>
      </c>
      <c r="J2435" t="s">
        <v>7779</v>
      </c>
      <c r="K2435" t="s">
        <v>7778</v>
      </c>
      <c r="L2435">
        <v>20010621</v>
      </c>
      <c r="M2435" t="s">
        <v>8020</v>
      </c>
      <c r="N2435">
        <v>235078</v>
      </c>
      <c r="P2435">
        <v>3</v>
      </c>
      <c r="Q2435" t="s">
        <v>348</v>
      </c>
      <c r="S2435" t="s">
        <v>541</v>
      </c>
      <c r="X2435" t="s">
        <v>350</v>
      </c>
      <c r="Z2435" t="s">
        <v>351</v>
      </c>
    </row>
    <row r="2436" spans="1:26">
      <c r="A2436" t="s">
        <v>8023</v>
      </c>
      <c r="B2436">
        <v>75966134</v>
      </c>
      <c r="C2436" t="s">
        <v>8021</v>
      </c>
      <c r="D2436" t="s">
        <v>8022</v>
      </c>
      <c r="E2436" t="s">
        <v>343</v>
      </c>
      <c r="F2436">
        <v>23</v>
      </c>
      <c r="G2436" t="s">
        <v>344</v>
      </c>
      <c r="H2436">
        <v>24291</v>
      </c>
      <c r="I2436" t="s">
        <v>7778</v>
      </c>
      <c r="J2436" t="s">
        <v>7779</v>
      </c>
      <c r="K2436" t="s">
        <v>7778</v>
      </c>
      <c r="L2436">
        <v>20010613</v>
      </c>
      <c r="M2436" t="s">
        <v>8023</v>
      </c>
      <c r="N2436">
        <v>235078</v>
      </c>
      <c r="P2436">
        <v>3</v>
      </c>
      <c r="Q2436" t="s">
        <v>348</v>
      </c>
      <c r="S2436" t="s">
        <v>541</v>
      </c>
      <c r="X2436" t="s">
        <v>350</v>
      </c>
      <c r="Z2436" t="s">
        <v>351</v>
      </c>
    </row>
  </sheetData>
  <sortState ref="A2:AJ5367">
    <sortCondition ref="S2:S5367"/>
  </sortState>
  <phoneticPr fontId="40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3" tint="0.39997558519241921"/>
  </sheetPr>
  <dimension ref="A1:AT105"/>
  <sheetViews>
    <sheetView zoomScaleNormal="100" workbookViewId="0">
      <pane ySplit="10" topLeftCell="A11" activePane="bottomLeft" state="frozen"/>
      <selection pane="bottomLeft" activeCell="Q6" sqref="Q6"/>
    </sheetView>
  </sheetViews>
  <sheetFormatPr defaultColWidth="9" defaultRowHeight="13.2"/>
  <cols>
    <col min="1" max="1" width="4.44140625" style="1" bestFit="1" customWidth="1"/>
    <col min="2" max="2" width="8.6640625" style="1" customWidth="1"/>
    <col min="3" max="4" width="17.44140625" style="1" customWidth="1"/>
    <col min="5" max="5" width="12.44140625" style="1" customWidth="1"/>
    <col min="6" max="7" width="5.44140625" style="1" bestFit="1" customWidth="1"/>
    <col min="8" max="8" width="4.5546875" style="1" bestFit="1" customWidth="1"/>
    <col min="9" max="9" width="12.77734375" style="1" bestFit="1" customWidth="1"/>
    <col min="10" max="10" width="9.44140625" style="1" bestFit="1" customWidth="1"/>
    <col min="11" max="11" width="4.5546875" style="1" bestFit="1" customWidth="1"/>
    <col min="12" max="12" width="12.77734375" style="1" bestFit="1" customWidth="1"/>
    <col min="13" max="13" width="9.44140625" style="1" bestFit="1" customWidth="1"/>
    <col min="14" max="14" width="4.5546875" style="1" bestFit="1" customWidth="1"/>
    <col min="15" max="15" width="12.77734375" style="1" customWidth="1"/>
    <col min="16" max="16" width="9.44140625" style="1" customWidth="1"/>
    <col min="17" max="17" width="3.5546875" style="1" bestFit="1" customWidth="1"/>
    <col min="18" max="18" width="9" style="1"/>
    <col min="19" max="19" width="3.5546875" style="1" bestFit="1" customWidth="1"/>
    <col min="20" max="22" width="9" style="1"/>
    <col min="23" max="23" width="9" style="1" hidden="1" customWidth="1"/>
    <col min="24" max="24" width="13.88671875" style="2" hidden="1" customWidth="1"/>
    <col min="25" max="25" width="13.88671875" style="1" hidden="1" customWidth="1"/>
    <col min="26" max="26" width="9" style="1" hidden="1" customWidth="1"/>
    <col min="27" max="27" width="6.44140625" style="1" hidden="1" customWidth="1"/>
    <col min="28" max="29" width="16.109375" style="1" hidden="1" customWidth="1"/>
    <col min="30" max="31" width="5.44140625" style="1" hidden="1" customWidth="1"/>
    <col min="32" max="32" width="9.44140625" style="5" hidden="1" customWidth="1"/>
    <col min="33" max="33" width="6.44140625" style="1" hidden="1" customWidth="1"/>
    <col min="34" max="35" width="16.109375" style="1" hidden="1" customWidth="1"/>
    <col min="36" max="37" width="5.44140625" style="1" hidden="1" customWidth="1"/>
    <col min="38" max="38" width="9.44140625" style="1" hidden="1" customWidth="1"/>
    <col min="39" max="46" width="9" style="1" hidden="1" customWidth="1"/>
    <col min="47" max="63" width="9" style="1" customWidth="1"/>
    <col min="64" max="16384" width="9" style="1"/>
  </cols>
  <sheetData>
    <row r="1" spans="1:46" ht="16.2">
      <c r="A1" s="7" t="s">
        <v>81</v>
      </c>
      <c r="B1" s="7"/>
      <c r="D1" s="179" t="str">
        <f>IF(②団体情報入力!D5="","",②団体情報入力!D5)</f>
        <v/>
      </c>
    </row>
    <row r="2" spans="1:46" ht="33">
      <c r="A2" s="3"/>
      <c r="B2" s="3"/>
      <c r="C2" s="298" t="s">
        <v>331</v>
      </c>
      <c r="D2" s="18"/>
      <c r="E2" s="18"/>
      <c r="F2" s="18"/>
      <c r="G2" s="18"/>
      <c r="H2" s="18"/>
      <c r="I2" s="18"/>
      <c r="J2" s="18"/>
      <c r="K2" s="18"/>
      <c r="L2" s="18"/>
    </row>
    <row r="3" spans="1:46" ht="18.600000000000001" customHeight="1" thickBot="1">
      <c r="A3" s="3"/>
      <c r="B3" s="3"/>
      <c r="C3" s="299" t="s">
        <v>333</v>
      </c>
      <c r="D3" s="298"/>
      <c r="E3" s="298"/>
      <c r="F3" s="298"/>
      <c r="G3" s="298"/>
      <c r="H3" s="298"/>
      <c r="I3" s="298"/>
      <c r="J3" s="298"/>
      <c r="K3" s="18"/>
      <c r="L3" s="18"/>
      <c r="M3" s="78"/>
      <c r="N3" s="78"/>
      <c r="P3" s="332" t="s">
        <v>156</v>
      </c>
      <c r="Q3" s="332"/>
      <c r="R3" s="332"/>
      <c r="S3" s="332"/>
      <c r="T3" s="332"/>
    </row>
    <row r="4" spans="1:46" ht="18.600000000000001" customHeight="1">
      <c r="A4" s="3"/>
      <c r="B4" s="3"/>
      <c r="C4" s="299" t="s">
        <v>334</v>
      </c>
      <c r="D4" s="298"/>
      <c r="E4" s="298"/>
      <c r="F4" s="298"/>
      <c r="G4" s="298"/>
      <c r="H4" s="298"/>
      <c r="I4" s="298"/>
      <c r="J4" s="298"/>
      <c r="K4" s="18"/>
      <c r="L4" s="18"/>
      <c r="M4" s="78"/>
      <c r="N4" s="78"/>
      <c r="O4" s="78"/>
      <c r="P4" s="338"/>
      <c r="Q4" s="333" t="s">
        <v>157</v>
      </c>
      <c r="R4" s="342"/>
      <c r="S4" s="337" t="s">
        <v>158</v>
      </c>
      <c r="T4" s="334"/>
    </row>
    <row r="5" spans="1:46" ht="18.600000000000001" customHeight="1">
      <c r="A5" s="3"/>
      <c r="B5" s="3"/>
      <c r="C5" s="300" t="s">
        <v>335</v>
      </c>
      <c r="D5" s="298"/>
      <c r="E5" s="298"/>
      <c r="F5" s="298"/>
      <c r="G5" s="298"/>
      <c r="H5" s="298"/>
      <c r="I5" s="298"/>
      <c r="J5" s="298"/>
      <c r="K5" s="18"/>
      <c r="L5" s="18"/>
      <c r="M5" s="78"/>
      <c r="N5" s="78"/>
      <c r="O5" s="78"/>
      <c r="P5" s="339"/>
      <c r="Q5" s="28" t="s">
        <v>261</v>
      </c>
      <c r="R5" s="206" t="s">
        <v>265</v>
      </c>
      <c r="S5" s="28" t="s">
        <v>261</v>
      </c>
      <c r="T5" s="206" t="s">
        <v>265</v>
      </c>
    </row>
    <row r="6" spans="1:46" ht="18.600000000000001" customHeight="1">
      <c r="A6" s="3"/>
      <c r="B6" s="3"/>
      <c r="C6" s="300" t="s">
        <v>336</v>
      </c>
      <c r="D6" s="18"/>
      <c r="E6" s="18"/>
      <c r="F6" s="18"/>
      <c r="G6" s="18"/>
      <c r="H6" s="18"/>
      <c r="I6" s="18"/>
      <c r="J6" s="18"/>
      <c r="K6" s="18"/>
      <c r="L6" s="18"/>
      <c r="M6" s="78"/>
      <c r="N6" s="78"/>
      <c r="P6" s="202" t="s">
        <v>159</v>
      </c>
      <c r="Q6" s="207"/>
      <c r="R6" s="203"/>
      <c r="S6" s="204"/>
      <c r="T6" s="205"/>
    </row>
    <row r="7" spans="1:46" ht="18.600000000000001" customHeight="1" thickBot="1">
      <c r="A7" s="3"/>
      <c r="B7" s="3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P7" s="93" t="s">
        <v>160</v>
      </c>
      <c r="Q7" s="208"/>
      <c r="R7" s="149"/>
      <c r="S7" s="201"/>
      <c r="T7" s="150"/>
    </row>
    <row r="8" spans="1:46" ht="13.8" thickBot="1"/>
    <row r="9" spans="1:46" ht="36.75" customHeight="1">
      <c r="A9" s="19"/>
      <c r="B9" s="191" t="s">
        <v>247</v>
      </c>
      <c r="C9" s="26" t="s">
        <v>126</v>
      </c>
      <c r="D9" s="26" t="s">
        <v>127</v>
      </c>
      <c r="E9" s="170"/>
      <c r="F9" s="20" t="s">
        <v>38</v>
      </c>
      <c r="G9" s="22" t="s">
        <v>39</v>
      </c>
      <c r="H9" s="19" t="s">
        <v>262</v>
      </c>
      <c r="I9" s="191" t="s">
        <v>41</v>
      </c>
      <c r="J9" s="22" t="s">
        <v>42</v>
      </c>
      <c r="K9" s="19" t="s">
        <v>263</v>
      </c>
      <c r="L9" s="191" t="s">
        <v>43</v>
      </c>
      <c r="M9" s="22" t="s">
        <v>44</v>
      </c>
      <c r="N9" s="19" t="s">
        <v>264</v>
      </c>
      <c r="O9" s="200" t="s">
        <v>45</v>
      </c>
      <c r="P9" s="25" t="s">
        <v>46</v>
      </c>
      <c r="Q9" s="333" t="s">
        <v>49</v>
      </c>
      <c r="R9" s="334"/>
      <c r="S9" s="333" t="s">
        <v>50</v>
      </c>
      <c r="T9" s="334"/>
    </row>
    <row r="10" spans="1:46" ht="13.8" thickBot="1">
      <c r="A10" s="27" t="s">
        <v>47</v>
      </c>
      <c r="B10" s="192" t="s">
        <v>330</v>
      </c>
      <c r="C10" s="15" t="s">
        <v>48</v>
      </c>
      <c r="D10" s="15" t="s">
        <v>114</v>
      </c>
      <c r="E10" s="171"/>
      <c r="F10" s="15" t="s">
        <v>2</v>
      </c>
      <c r="G10" s="24">
        <v>2</v>
      </c>
      <c r="H10" s="23"/>
      <c r="I10" s="198" t="s">
        <v>98</v>
      </c>
      <c r="J10" s="24">
        <v>12.53</v>
      </c>
      <c r="K10" s="23"/>
      <c r="L10" s="198" t="s">
        <v>99</v>
      </c>
      <c r="M10" s="24" t="s">
        <v>84</v>
      </c>
      <c r="N10" s="23"/>
      <c r="O10" s="198" t="s">
        <v>100</v>
      </c>
      <c r="P10" s="24" t="s">
        <v>105</v>
      </c>
      <c r="Q10" s="335" t="s">
        <v>66</v>
      </c>
      <c r="R10" s="336"/>
      <c r="S10" s="335" t="s">
        <v>97</v>
      </c>
      <c r="T10" s="336"/>
      <c r="AA10" s="5" t="s">
        <v>79</v>
      </c>
      <c r="AB10" s="5" t="s">
        <v>51</v>
      </c>
      <c r="AC10" s="5" t="s">
        <v>115</v>
      </c>
      <c r="AD10" s="5" t="s">
        <v>38</v>
      </c>
      <c r="AE10" s="5" t="s">
        <v>1</v>
      </c>
      <c r="AF10" s="8" t="s">
        <v>154</v>
      </c>
      <c r="AG10" s="5" t="s">
        <v>79</v>
      </c>
      <c r="AH10" s="5" t="s">
        <v>51</v>
      </c>
      <c r="AI10" s="5" t="s">
        <v>115</v>
      </c>
      <c r="AJ10" s="5" t="s">
        <v>38</v>
      </c>
      <c r="AK10" s="5" t="s">
        <v>1</v>
      </c>
      <c r="AL10" s="5" t="s">
        <v>154</v>
      </c>
      <c r="AM10" s="1" t="s">
        <v>155</v>
      </c>
      <c r="AN10" s="1">
        <f>COUNTIF(AN11:AN100,"&lt;&gt;0")</f>
        <v>0</v>
      </c>
      <c r="AO10" s="1" t="s">
        <v>161</v>
      </c>
      <c r="AP10" s="1">
        <f>COUNTIF(AP11:AP100,"&lt;&gt;0")</f>
        <v>0</v>
      </c>
      <c r="AQ10" s="1" t="s">
        <v>162</v>
      </c>
      <c r="AR10" s="1">
        <f>COUNTIF(AR11:AR100,"&lt;&gt;0")</f>
        <v>0</v>
      </c>
      <c r="AS10" s="1" t="s">
        <v>163</v>
      </c>
      <c r="AT10" s="1">
        <f>COUNTIF(AT11:AT100,"&lt;&gt;0")</f>
        <v>0</v>
      </c>
    </row>
    <row r="11" spans="1:46">
      <c r="A11" s="28">
        <v>1</v>
      </c>
      <c r="B11" s="196"/>
      <c r="C11" s="52" t="str">
        <f>IF(B11="","",VLOOKUP(B11,Sheet2!A:E,5,0))</f>
        <v/>
      </c>
      <c r="D11" s="52" t="str">
        <f>IF(B11="","",VLOOKUP(B11,Sheet2!A:F,6,0))</f>
        <v/>
      </c>
      <c r="E11" s="197"/>
      <c r="F11" s="52" t="str">
        <f>IF(B11="","",VLOOKUP(B11,Sheet2!A:L,7,0))</f>
        <v/>
      </c>
      <c r="G11" s="53" t="str">
        <f>IF(B11="","",VLOOKUP(B11,Sheet2!A:L,12,0))</f>
        <v/>
      </c>
      <c r="H11" s="54"/>
      <c r="I11" s="199"/>
      <c r="J11" s="148"/>
      <c r="K11" s="54"/>
      <c r="L11" s="199"/>
      <c r="M11" s="148"/>
      <c r="N11" s="54"/>
      <c r="O11" s="199"/>
      <c r="P11" s="151"/>
      <c r="Q11" s="330"/>
      <c r="R11" s="331"/>
      <c r="S11" s="343"/>
      <c r="T11" s="344"/>
      <c r="X11" s="56"/>
      <c r="Y11" s="57"/>
      <c r="AA11" s="5" t="str">
        <f>IF(F11="男",B11,"")</f>
        <v/>
      </c>
      <c r="AB11" s="5" t="str">
        <f t="shared" ref="AB11:AB42" si="0">IF(F11="男",C11,"")</f>
        <v/>
      </c>
      <c r="AC11" s="5" t="str">
        <f t="shared" ref="AC11:AC42" si="1">IF(F11="男",D11,"")</f>
        <v/>
      </c>
      <c r="AD11" s="5" t="str">
        <f t="shared" ref="AD11:AD42" si="2">IF(F11="男",F11,"")</f>
        <v/>
      </c>
      <c r="AE11" s="5" t="str">
        <f t="shared" ref="AE11:AE42" si="3">IF(F11="男",IF(G11="","",G11),"")</f>
        <v/>
      </c>
      <c r="AF11" s="8" t="str">
        <f>IF(F11="男",data_kyogisha!A2,"")</f>
        <v/>
      </c>
      <c r="AG11" s="5" t="str">
        <f>IF(F11="女",B11,"")</f>
        <v/>
      </c>
      <c r="AH11" s="5" t="str">
        <f t="shared" ref="AH11:AH42" si="4">IF(F11="女",C11,"")</f>
        <v/>
      </c>
      <c r="AI11" s="5" t="str">
        <f t="shared" ref="AI11:AI42" si="5">IF(F11="女",D11,"")</f>
        <v/>
      </c>
      <c r="AJ11" s="5" t="str">
        <f t="shared" ref="AJ11:AJ42" si="6">IF(F11="女",F11,"")</f>
        <v/>
      </c>
      <c r="AK11" s="5" t="str">
        <f t="shared" ref="AK11:AK42" si="7">IF(F11="女",IF(G11="","",G11),"")</f>
        <v/>
      </c>
      <c r="AL11" s="1" t="str">
        <f>IF(F11="女",data_kyogisha!A2,"")</f>
        <v/>
      </c>
      <c r="AM11" s="1">
        <f>IF(AND(F11="男",Q11="○"),1,0)</f>
        <v>0</v>
      </c>
      <c r="AN11" s="1">
        <f>IF(AND(F11="男",Q11="○"),B11,0)</f>
        <v>0</v>
      </c>
      <c r="AO11" s="1">
        <f>IF(AND(F11="男",S11="○"),1,0)</f>
        <v>0</v>
      </c>
      <c r="AP11" s="1">
        <f>IF(AND(F11="男",S11="○"),B11,0)</f>
        <v>0</v>
      </c>
      <c r="AQ11" s="1">
        <f>IF(AND(F11="女",Q11="○"),1,0)</f>
        <v>0</v>
      </c>
      <c r="AR11" s="1">
        <f>IF(AND(F11="女",Q11="○"),B11,0)</f>
        <v>0</v>
      </c>
      <c r="AS11" s="1">
        <f>IF(AND(F11="女",S11="○"),1,0)</f>
        <v>0</v>
      </c>
      <c r="AT11" s="1">
        <f>IF(AND(F11="女",S11="○"),B11,0)</f>
        <v>0</v>
      </c>
    </row>
    <row r="12" spans="1:46">
      <c r="A12" s="28">
        <v>2</v>
      </c>
      <c r="B12" s="196"/>
      <c r="C12" s="52" t="str">
        <f>IF(B12="","",VLOOKUP(B12,Sheet2!A:E,5,0))</f>
        <v/>
      </c>
      <c r="D12" s="52" t="str">
        <f>IF(B12="","",VLOOKUP(B12,Sheet2!A:F,6,0))</f>
        <v/>
      </c>
      <c r="E12" s="197"/>
      <c r="F12" s="52" t="str">
        <f>IF(B12="","",VLOOKUP(B12,Sheet2!A:L,7,0))</f>
        <v/>
      </c>
      <c r="G12" s="53" t="str">
        <f>IF(B12="","",VLOOKUP(B12,Sheet2!A:L,12,0))</f>
        <v/>
      </c>
      <c r="H12" s="54"/>
      <c r="I12" s="199"/>
      <c r="J12" s="148"/>
      <c r="K12" s="54"/>
      <c r="L12" s="199"/>
      <c r="M12" s="148"/>
      <c r="N12" s="54"/>
      <c r="O12" s="199"/>
      <c r="P12" s="151"/>
      <c r="Q12" s="330"/>
      <c r="R12" s="331"/>
      <c r="S12" s="343"/>
      <c r="T12" s="344"/>
      <c r="W12" s="1" t="s">
        <v>65</v>
      </c>
      <c r="X12" s="58" t="str">
        <f>IF(種目情報!A4="","",種目情報!A4)</f>
        <v>男100m</v>
      </c>
      <c r="Y12" s="59" t="str">
        <f>IF(種目情報!E4="","",種目情報!E4)</f>
        <v>女100m</v>
      </c>
      <c r="Z12" s="1" t="s">
        <v>66</v>
      </c>
      <c r="AA12" s="5" t="str">
        <f t="shared" ref="AA12:AA75" si="8">IF(F12="男",B12,"")</f>
        <v/>
      </c>
      <c r="AB12" s="5" t="str">
        <f t="shared" si="0"/>
        <v/>
      </c>
      <c r="AC12" s="5" t="str">
        <f t="shared" si="1"/>
        <v/>
      </c>
      <c r="AD12" s="5" t="str">
        <f t="shared" si="2"/>
        <v/>
      </c>
      <c r="AE12" s="5" t="str">
        <f t="shared" si="3"/>
        <v/>
      </c>
      <c r="AF12" s="8" t="str">
        <f>IF(F12="男",data_kyogisha!A3,"")</f>
        <v/>
      </c>
      <c r="AG12" s="5" t="str">
        <f t="shared" ref="AG12:AG75" si="9">IF(F12="女",B12,"")</f>
        <v/>
      </c>
      <c r="AH12" s="5" t="str">
        <f t="shared" si="4"/>
        <v/>
      </c>
      <c r="AI12" s="5" t="str">
        <f t="shared" si="5"/>
        <v/>
      </c>
      <c r="AJ12" s="5" t="str">
        <f t="shared" si="6"/>
        <v/>
      </c>
      <c r="AK12" s="5" t="str">
        <f t="shared" si="7"/>
        <v/>
      </c>
      <c r="AL12" s="1" t="str">
        <f>IF(F12="女",data_kyogisha!A3,"")</f>
        <v/>
      </c>
      <c r="AM12" s="1">
        <f>IF(AND(F12="男",Q12="○"),AM11+1,AM11)</f>
        <v>0</v>
      </c>
      <c r="AN12" s="1">
        <f t="shared" ref="AN12:AN75" si="10">IF(AND(F12="男",Q12="○"),B12,0)</f>
        <v>0</v>
      </c>
      <c r="AO12" s="1">
        <f t="shared" ref="AO12:AO43" si="11">IF(AND(F12="男",S12="○"),AO11+1,AO11)</f>
        <v>0</v>
      </c>
      <c r="AP12" s="1">
        <f t="shared" ref="AP12:AP75" si="12">IF(AND(F12="男",S12="○"),B12,0)</f>
        <v>0</v>
      </c>
      <c r="AQ12" s="1">
        <f>IF(AND(F12="女",Q12="○"),AQ11+1,AQ11)</f>
        <v>0</v>
      </c>
      <c r="AR12" s="1">
        <f t="shared" ref="AR12:AR75" si="13">IF(AND(F12="女",Q12="○"),B12,0)</f>
        <v>0</v>
      </c>
      <c r="AS12" s="1">
        <f t="shared" ref="AS12:AS43" si="14">IF(AND(F12="女",S12="○"),AS11+1,AS11)</f>
        <v>0</v>
      </c>
      <c r="AT12" s="1">
        <f t="shared" ref="AT12:AT75" si="15">IF(AND(F12="女",S12="○"),B12,0)</f>
        <v>0</v>
      </c>
    </row>
    <row r="13" spans="1:46">
      <c r="A13" s="28">
        <v>3</v>
      </c>
      <c r="B13" s="196"/>
      <c r="C13" s="52" t="str">
        <f>IF(B13="","",VLOOKUP(B13,Sheet2!A:E,5,0))</f>
        <v/>
      </c>
      <c r="D13" s="52" t="str">
        <f>IF(B13="","",VLOOKUP(B13,Sheet2!A:F,6,0))</f>
        <v/>
      </c>
      <c r="E13" s="197"/>
      <c r="F13" s="52" t="str">
        <f>IF(B13="","",VLOOKUP(B13,Sheet2!A:L,7,0))</f>
        <v/>
      </c>
      <c r="G13" s="53" t="str">
        <f>IF(B13="","",VLOOKUP(B13,Sheet2!A:L,12,0))</f>
        <v/>
      </c>
      <c r="H13" s="54"/>
      <c r="I13" s="199"/>
      <c r="J13" s="148"/>
      <c r="K13" s="54"/>
      <c r="L13" s="199"/>
      <c r="M13" s="148"/>
      <c r="N13" s="54"/>
      <c r="O13" s="199"/>
      <c r="P13" s="151"/>
      <c r="Q13" s="330"/>
      <c r="R13" s="331"/>
      <c r="S13" s="343"/>
      <c r="T13" s="344"/>
      <c r="W13" s="1" t="s">
        <v>64</v>
      </c>
      <c r="X13" s="58" t="str">
        <f>IF(種目情報!A5="","",種目情報!A5)</f>
        <v>男200m</v>
      </c>
      <c r="Y13" s="59" t="str">
        <f>IF(種目情報!E5="","",種目情報!E5)</f>
        <v>女200m</v>
      </c>
      <c r="AA13" s="5" t="str">
        <f t="shared" si="8"/>
        <v/>
      </c>
      <c r="AB13" s="5" t="str">
        <f t="shared" si="0"/>
        <v/>
      </c>
      <c r="AC13" s="5" t="str">
        <f t="shared" si="1"/>
        <v/>
      </c>
      <c r="AD13" s="5" t="str">
        <f t="shared" si="2"/>
        <v/>
      </c>
      <c r="AE13" s="5" t="str">
        <f t="shared" si="3"/>
        <v/>
      </c>
      <c r="AF13" s="8" t="str">
        <f>IF(F13="男",data_kyogisha!A4,"")</f>
        <v/>
      </c>
      <c r="AG13" s="5" t="str">
        <f t="shared" si="9"/>
        <v/>
      </c>
      <c r="AH13" s="5" t="str">
        <f t="shared" si="4"/>
        <v/>
      </c>
      <c r="AI13" s="5" t="str">
        <f t="shared" si="5"/>
        <v/>
      </c>
      <c r="AJ13" s="5" t="str">
        <f t="shared" si="6"/>
        <v/>
      </c>
      <c r="AK13" s="5" t="str">
        <f t="shared" si="7"/>
        <v/>
      </c>
      <c r="AL13" s="1" t="str">
        <f>IF(F13="女",data_kyogisha!A4,"")</f>
        <v/>
      </c>
      <c r="AM13" s="1">
        <f t="shared" ref="AM13:AM76" si="16">IF(AND(F13="男",Q13="○"),AM12+1,AM12)</f>
        <v>0</v>
      </c>
      <c r="AN13" s="1">
        <f t="shared" si="10"/>
        <v>0</v>
      </c>
      <c r="AO13" s="1">
        <f t="shared" si="11"/>
        <v>0</v>
      </c>
      <c r="AP13" s="1">
        <f t="shared" si="12"/>
        <v>0</v>
      </c>
      <c r="AQ13" s="1">
        <f t="shared" ref="AQ13:AQ76" si="17">IF(AND(F13="女",Q13="○"),AQ12+1,AQ12)</f>
        <v>0</v>
      </c>
      <c r="AR13" s="1">
        <f t="shared" si="13"/>
        <v>0</v>
      </c>
      <c r="AS13" s="1">
        <f t="shared" si="14"/>
        <v>0</v>
      </c>
      <c r="AT13" s="1">
        <f t="shared" si="15"/>
        <v>0</v>
      </c>
    </row>
    <row r="14" spans="1:46">
      <c r="A14" s="28">
        <v>4</v>
      </c>
      <c r="B14" s="196"/>
      <c r="C14" s="52" t="str">
        <f>IF(B14="","",VLOOKUP(B14,Sheet2!A:E,5,0))</f>
        <v/>
      </c>
      <c r="D14" s="52" t="str">
        <f>IF(B14="","",VLOOKUP(B14,Sheet2!A:F,6,0))</f>
        <v/>
      </c>
      <c r="E14" s="197"/>
      <c r="F14" s="52" t="str">
        <f>IF(B14="","",VLOOKUP(B14,Sheet2!A:L,7,0))</f>
        <v/>
      </c>
      <c r="G14" s="53" t="str">
        <f>IF(B14="","",VLOOKUP(B14,Sheet2!A:L,12,0))</f>
        <v/>
      </c>
      <c r="H14" s="54"/>
      <c r="I14" s="199"/>
      <c r="J14" s="148"/>
      <c r="K14" s="54"/>
      <c r="L14" s="199"/>
      <c r="M14" s="148"/>
      <c r="N14" s="54"/>
      <c r="O14" s="199"/>
      <c r="P14" s="151"/>
      <c r="Q14" s="330"/>
      <c r="R14" s="331"/>
      <c r="S14" s="343"/>
      <c r="T14" s="344"/>
      <c r="X14" s="58" t="str">
        <f>IF(種目情報!A6="","",種目情報!A6)</f>
        <v>男400m</v>
      </c>
      <c r="Y14" s="59" t="str">
        <f>IF(種目情報!E6="","",種目情報!E6)</f>
        <v>女400m</v>
      </c>
      <c r="AA14" s="5" t="str">
        <f t="shared" si="8"/>
        <v/>
      </c>
      <c r="AB14" s="5" t="str">
        <f t="shared" si="0"/>
        <v/>
      </c>
      <c r="AC14" s="5" t="str">
        <f t="shared" si="1"/>
        <v/>
      </c>
      <c r="AD14" s="5" t="str">
        <f t="shared" si="2"/>
        <v/>
      </c>
      <c r="AE14" s="5" t="str">
        <f t="shared" si="3"/>
        <v/>
      </c>
      <c r="AF14" s="8" t="str">
        <f>IF(F14="男",data_kyogisha!A5,"")</f>
        <v/>
      </c>
      <c r="AG14" s="5" t="str">
        <f t="shared" si="9"/>
        <v/>
      </c>
      <c r="AH14" s="5" t="str">
        <f t="shared" si="4"/>
        <v/>
      </c>
      <c r="AI14" s="5" t="str">
        <f t="shared" si="5"/>
        <v/>
      </c>
      <c r="AJ14" s="5" t="str">
        <f t="shared" si="6"/>
        <v/>
      </c>
      <c r="AK14" s="5" t="str">
        <f t="shared" si="7"/>
        <v/>
      </c>
      <c r="AL14" s="1" t="str">
        <f>IF(F14="女",data_kyogisha!A5,"")</f>
        <v/>
      </c>
      <c r="AM14" s="1">
        <f t="shared" si="16"/>
        <v>0</v>
      </c>
      <c r="AN14" s="1">
        <f t="shared" si="10"/>
        <v>0</v>
      </c>
      <c r="AO14" s="1">
        <f t="shared" si="11"/>
        <v>0</v>
      </c>
      <c r="AP14" s="1">
        <f t="shared" si="12"/>
        <v>0</v>
      </c>
      <c r="AQ14" s="1">
        <f t="shared" si="17"/>
        <v>0</v>
      </c>
      <c r="AR14" s="1">
        <f t="shared" si="13"/>
        <v>0</v>
      </c>
      <c r="AS14" s="1">
        <f t="shared" si="14"/>
        <v>0</v>
      </c>
      <c r="AT14" s="1">
        <f t="shared" si="15"/>
        <v>0</v>
      </c>
    </row>
    <row r="15" spans="1:46">
      <c r="A15" s="28">
        <v>5</v>
      </c>
      <c r="B15" s="196"/>
      <c r="C15" s="52" t="str">
        <f>IF(B15="","",VLOOKUP(B15,Sheet2!A:E,5,0))</f>
        <v/>
      </c>
      <c r="D15" s="52" t="str">
        <f>IF(B15="","",VLOOKUP(B15,Sheet2!A:F,6,0))</f>
        <v/>
      </c>
      <c r="E15" s="197"/>
      <c r="F15" s="52" t="str">
        <f>IF(B15="","",VLOOKUP(B15,Sheet2!A:L,7,0))</f>
        <v/>
      </c>
      <c r="G15" s="53" t="str">
        <f>IF(B15="","",VLOOKUP(B15,Sheet2!A:L,12,0))</f>
        <v/>
      </c>
      <c r="H15" s="54"/>
      <c r="I15" s="199"/>
      <c r="J15" s="148"/>
      <c r="K15" s="54"/>
      <c r="L15" s="199"/>
      <c r="M15" s="148"/>
      <c r="N15" s="54"/>
      <c r="O15" s="199"/>
      <c r="P15" s="151"/>
      <c r="Q15" s="330"/>
      <c r="R15" s="331"/>
      <c r="S15" s="343"/>
      <c r="T15" s="344"/>
      <c r="X15" s="58" t="str">
        <f>IF(種目情報!A7="","",種目情報!A7)</f>
        <v>男800m</v>
      </c>
      <c r="Y15" s="59" t="str">
        <f>IF(種目情報!E7="","",種目情報!E7)</f>
        <v>女800m</v>
      </c>
      <c r="AA15" s="5" t="str">
        <f t="shared" si="8"/>
        <v/>
      </c>
      <c r="AB15" s="5" t="str">
        <f t="shared" si="0"/>
        <v/>
      </c>
      <c r="AC15" s="5" t="str">
        <f t="shared" si="1"/>
        <v/>
      </c>
      <c r="AD15" s="5" t="str">
        <f t="shared" si="2"/>
        <v/>
      </c>
      <c r="AE15" s="5" t="str">
        <f t="shared" si="3"/>
        <v/>
      </c>
      <c r="AF15" s="8" t="str">
        <f>IF(F15="男",data_kyogisha!A6,"")</f>
        <v/>
      </c>
      <c r="AG15" s="5" t="str">
        <f t="shared" si="9"/>
        <v/>
      </c>
      <c r="AH15" s="5" t="str">
        <f t="shared" si="4"/>
        <v/>
      </c>
      <c r="AI15" s="5" t="str">
        <f t="shared" si="5"/>
        <v/>
      </c>
      <c r="AJ15" s="5" t="str">
        <f t="shared" si="6"/>
        <v/>
      </c>
      <c r="AK15" s="5" t="str">
        <f t="shared" si="7"/>
        <v/>
      </c>
      <c r="AL15" s="1" t="str">
        <f>IF(F15="女",data_kyogisha!A6,"")</f>
        <v/>
      </c>
      <c r="AM15" s="1">
        <f t="shared" si="16"/>
        <v>0</v>
      </c>
      <c r="AN15" s="1">
        <f t="shared" si="10"/>
        <v>0</v>
      </c>
      <c r="AO15" s="1">
        <f t="shared" si="11"/>
        <v>0</v>
      </c>
      <c r="AP15" s="1">
        <f t="shared" si="12"/>
        <v>0</v>
      </c>
      <c r="AQ15" s="1">
        <f t="shared" si="17"/>
        <v>0</v>
      </c>
      <c r="AR15" s="1">
        <f t="shared" si="13"/>
        <v>0</v>
      </c>
      <c r="AS15" s="1">
        <f t="shared" si="14"/>
        <v>0</v>
      </c>
      <c r="AT15" s="1">
        <f t="shared" si="15"/>
        <v>0</v>
      </c>
    </row>
    <row r="16" spans="1:46">
      <c r="A16" s="28">
        <v>6</v>
      </c>
      <c r="B16" s="196"/>
      <c r="C16" s="52" t="str">
        <f>IF(B16="","",VLOOKUP(B16,Sheet2!A:E,5,0))</f>
        <v/>
      </c>
      <c r="D16" s="52" t="str">
        <f>IF(B16="","",VLOOKUP(B16,Sheet2!A:F,6,0))</f>
        <v/>
      </c>
      <c r="E16" s="197"/>
      <c r="F16" s="52" t="str">
        <f>IF(B16="","",VLOOKUP(B16,Sheet2!A:L,7,0))</f>
        <v/>
      </c>
      <c r="G16" s="53" t="str">
        <f>IF(B16="","",VLOOKUP(B16,Sheet2!A:L,12,0))</f>
        <v/>
      </c>
      <c r="H16" s="54"/>
      <c r="I16" s="199"/>
      <c r="J16" s="148"/>
      <c r="K16" s="54"/>
      <c r="L16" s="199"/>
      <c r="M16" s="148"/>
      <c r="N16" s="54"/>
      <c r="O16" s="199"/>
      <c r="P16" s="151"/>
      <c r="Q16" s="330"/>
      <c r="R16" s="331"/>
      <c r="S16" s="343"/>
      <c r="T16" s="344"/>
      <c r="X16" s="58" t="str">
        <f>IF(種目情報!A8="","",種目情報!A8)</f>
        <v>男1500m</v>
      </c>
      <c r="Y16" s="59" t="str">
        <f>IF(種目情報!E8="","",種目情報!E8)</f>
        <v>女1500m</v>
      </c>
      <c r="AA16" s="5" t="str">
        <f t="shared" si="8"/>
        <v/>
      </c>
      <c r="AB16" s="5" t="str">
        <f t="shared" si="0"/>
        <v/>
      </c>
      <c r="AC16" s="5" t="str">
        <f t="shared" si="1"/>
        <v/>
      </c>
      <c r="AD16" s="5" t="str">
        <f t="shared" si="2"/>
        <v/>
      </c>
      <c r="AE16" s="5" t="str">
        <f t="shared" si="3"/>
        <v/>
      </c>
      <c r="AF16" s="8" t="str">
        <f>IF(F16="男",data_kyogisha!A7,"")</f>
        <v/>
      </c>
      <c r="AG16" s="5" t="str">
        <f t="shared" si="9"/>
        <v/>
      </c>
      <c r="AH16" s="5" t="str">
        <f t="shared" si="4"/>
        <v/>
      </c>
      <c r="AI16" s="5" t="str">
        <f t="shared" si="5"/>
        <v/>
      </c>
      <c r="AJ16" s="5" t="str">
        <f t="shared" si="6"/>
        <v/>
      </c>
      <c r="AK16" s="5" t="str">
        <f t="shared" si="7"/>
        <v/>
      </c>
      <c r="AL16" s="1" t="str">
        <f>IF(F16="女",data_kyogisha!A7,"")</f>
        <v/>
      </c>
      <c r="AM16" s="1">
        <f t="shared" si="16"/>
        <v>0</v>
      </c>
      <c r="AN16" s="1">
        <f t="shared" si="10"/>
        <v>0</v>
      </c>
      <c r="AO16" s="1">
        <f t="shared" si="11"/>
        <v>0</v>
      </c>
      <c r="AP16" s="1">
        <f t="shared" si="12"/>
        <v>0</v>
      </c>
      <c r="AQ16" s="1">
        <f t="shared" si="17"/>
        <v>0</v>
      </c>
      <c r="AR16" s="1">
        <f t="shared" si="13"/>
        <v>0</v>
      </c>
      <c r="AS16" s="1">
        <f t="shared" si="14"/>
        <v>0</v>
      </c>
      <c r="AT16" s="1">
        <f t="shared" si="15"/>
        <v>0</v>
      </c>
    </row>
    <row r="17" spans="1:46">
      <c r="A17" s="28">
        <v>7</v>
      </c>
      <c r="B17" s="196"/>
      <c r="C17" s="52" t="str">
        <f>IF(B17="","",VLOOKUP(B17,Sheet2!A:E,5,0))</f>
        <v/>
      </c>
      <c r="D17" s="52" t="str">
        <f>IF(B17="","",VLOOKUP(B17,Sheet2!A:F,6,0))</f>
        <v/>
      </c>
      <c r="E17" s="197"/>
      <c r="F17" s="52" t="str">
        <f>IF(B17="","",VLOOKUP(B17,Sheet2!A:L,7,0))</f>
        <v/>
      </c>
      <c r="G17" s="53" t="str">
        <f>IF(B17="","",VLOOKUP(B17,Sheet2!A:L,12,0))</f>
        <v/>
      </c>
      <c r="H17" s="54"/>
      <c r="I17" s="199"/>
      <c r="J17" s="148"/>
      <c r="K17" s="54"/>
      <c r="L17" s="199"/>
      <c r="M17" s="148"/>
      <c r="N17" s="54"/>
      <c r="O17" s="199"/>
      <c r="P17" s="151"/>
      <c r="Q17" s="330"/>
      <c r="R17" s="331"/>
      <c r="S17" s="343"/>
      <c r="T17" s="344"/>
      <c r="X17" s="58" t="str">
        <f>IF(種目情報!A9="","",種目情報!A9)</f>
        <v>男走高跳</v>
      </c>
      <c r="Y17" s="59" t="str">
        <f>IF(種目情報!E9="","",種目情報!E9)</f>
        <v>女走高跳</v>
      </c>
      <c r="AA17" s="5" t="str">
        <f t="shared" si="8"/>
        <v/>
      </c>
      <c r="AB17" s="5" t="str">
        <f t="shared" si="0"/>
        <v/>
      </c>
      <c r="AC17" s="5" t="str">
        <f t="shared" si="1"/>
        <v/>
      </c>
      <c r="AD17" s="5" t="str">
        <f t="shared" si="2"/>
        <v/>
      </c>
      <c r="AE17" s="5" t="str">
        <f t="shared" si="3"/>
        <v/>
      </c>
      <c r="AF17" s="8" t="str">
        <f>IF(F17="男",data_kyogisha!A8,"")</f>
        <v/>
      </c>
      <c r="AG17" s="5" t="str">
        <f t="shared" si="9"/>
        <v/>
      </c>
      <c r="AH17" s="5" t="str">
        <f t="shared" si="4"/>
        <v/>
      </c>
      <c r="AI17" s="5" t="str">
        <f t="shared" si="5"/>
        <v/>
      </c>
      <c r="AJ17" s="5" t="str">
        <f t="shared" si="6"/>
        <v/>
      </c>
      <c r="AK17" s="5" t="str">
        <f t="shared" si="7"/>
        <v/>
      </c>
      <c r="AL17" s="1" t="str">
        <f>IF(F17="女",data_kyogisha!A8,"")</f>
        <v/>
      </c>
      <c r="AM17" s="1">
        <f t="shared" si="16"/>
        <v>0</v>
      </c>
      <c r="AN17" s="1">
        <f t="shared" si="10"/>
        <v>0</v>
      </c>
      <c r="AO17" s="1">
        <f t="shared" si="11"/>
        <v>0</v>
      </c>
      <c r="AP17" s="1">
        <f t="shared" si="12"/>
        <v>0</v>
      </c>
      <c r="AQ17" s="1">
        <f t="shared" si="17"/>
        <v>0</v>
      </c>
      <c r="AR17" s="1">
        <f t="shared" si="13"/>
        <v>0</v>
      </c>
      <c r="AS17" s="1">
        <f t="shared" si="14"/>
        <v>0</v>
      </c>
      <c r="AT17" s="1">
        <f t="shared" si="15"/>
        <v>0</v>
      </c>
    </row>
    <row r="18" spans="1:46">
      <c r="A18" s="28">
        <v>8</v>
      </c>
      <c r="B18" s="196"/>
      <c r="C18" s="52" t="str">
        <f>IF(B18="","",VLOOKUP(B18,Sheet2!A:E,5,0))</f>
        <v/>
      </c>
      <c r="D18" s="52" t="str">
        <f>IF(B18="","",VLOOKUP(B18,Sheet2!A:F,6,0))</f>
        <v/>
      </c>
      <c r="E18" s="197"/>
      <c r="F18" s="52" t="str">
        <f>IF(B18="","",VLOOKUP(B18,Sheet2!A:L,7,0))</f>
        <v/>
      </c>
      <c r="G18" s="53" t="str">
        <f>IF(B18="","",VLOOKUP(B18,Sheet2!A:L,12,0))</f>
        <v/>
      </c>
      <c r="H18" s="54"/>
      <c r="I18" s="199"/>
      <c r="J18" s="148"/>
      <c r="K18" s="54"/>
      <c r="L18" s="199"/>
      <c r="M18" s="148"/>
      <c r="N18" s="54"/>
      <c r="O18" s="199"/>
      <c r="P18" s="151"/>
      <c r="Q18" s="330"/>
      <c r="R18" s="331"/>
      <c r="S18" s="343"/>
      <c r="T18" s="344"/>
      <c r="X18" s="58" t="str">
        <f>IF(種目情報!A10="","",種目情報!A10)</f>
        <v>男棒高跳</v>
      </c>
      <c r="Y18" s="59" t="str">
        <f>IF(種目情報!E10="","",種目情報!E10)</f>
        <v>女棒高跳</v>
      </c>
      <c r="AA18" s="5" t="str">
        <f t="shared" si="8"/>
        <v/>
      </c>
      <c r="AB18" s="5" t="str">
        <f t="shared" si="0"/>
        <v/>
      </c>
      <c r="AC18" s="5" t="str">
        <f t="shared" si="1"/>
        <v/>
      </c>
      <c r="AD18" s="5" t="str">
        <f t="shared" si="2"/>
        <v/>
      </c>
      <c r="AE18" s="5" t="str">
        <f t="shared" si="3"/>
        <v/>
      </c>
      <c r="AF18" s="8" t="str">
        <f>IF(F18="男",data_kyogisha!A9,"")</f>
        <v/>
      </c>
      <c r="AG18" s="5" t="str">
        <f t="shared" si="9"/>
        <v/>
      </c>
      <c r="AH18" s="5" t="str">
        <f t="shared" si="4"/>
        <v/>
      </c>
      <c r="AI18" s="5" t="str">
        <f t="shared" si="5"/>
        <v/>
      </c>
      <c r="AJ18" s="5" t="str">
        <f t="shared" si="6"/>
        <v/>
      </c>
      <c r="AK18" s="5" t="str">
        <f t="shared" si="7"/>
        <v/>
      </c>
      <c r="AL18" s="1" t="str">
        <f>IF(F18="女",data_kyogisha!A9,"")</f>
        <v/>
      </c>
      <c r="AM18" s="1">
        <f t="shared" si="16"/>
        <v>0</v>
      </c>
      <c r="AN18" s="1">
        <f t="shared" si="10"/>
        <v>0</v>
      </c>
      <c r="AO18" s="1">
        <f t="shared" si="11"/>
        <v>0</v>
      </c>
      <c r="AP18" s="1">
        <f t="shared" si="12"/>
        <v>0</v>
      </c>
      <c r="AQ18" s="1">
        <f t="shared" si="17"/>
        <v>0</v>
      </c>
      <c r="AR18" s="1">
        <f t="shared" si="13"/>
        <v>0</v>
      </c>
      <c r="AS18" s="1">
        <f t="shared" si="14"/>
        <v>0</v>
      </c>
      <c r="AT18" s="1">
        <f t="shared" si="15"/>
        <v>0</v>
      </c>
    </row>
    <row r="19" spans="1:46">
      <c r="A19" s="28">
        <v>9</v>
      </c>
      <c r="B19" s="196"/>
      <c r="C19" s="52" t="str">
        <f>IF(B19="","",VLOOKUP(B19,Sheet2!A:E,5,0))</f>
        <v/>
      </c>
      <c r="D19" s="52" t="str">
        <f>IF(B19="","",VLOOKUP(B19,Sheet2!A:F,6,0))</f>
        <v/>
      </c>
      <c r="E19" s="197"/>
      <c r="F19" s="52" t="str">
        <f>IF(B19="","",VLOOKUP(B19,Sheet2!A:L,7,0))</f>
        <v/>
      </c>
      <c r="G19" s="53" t="str">
        <f>IF(B19="","",VLOOKUP(B19,Sheet2!A:L,12,0))</f>
        <v/>
      </c>
      <c r="H19" s="54"/>
      <c r="I19" s="199"/>
      <c r="J19" s="148"/>
      <c r="K19" s="54"/>
      <c r="L19" s="199"/>
      <c r="M19" s="148"/>
      <c r="N19" s="54"/>
      <c r="O19" s="199"/>
      <c r="P19" s="151"/>
      <c r="Q19" s="330"/>
      <c r="R19" s="331"/>
      <c r="S19" s="343"/>
      <c r="T19" s="344"/>
      <c r="X19" s="58" t="str">
        <f>IF(種目情報!A11="","",種目情報!A11)</f>
        <v>男走幅跳</v>
      </c>
      <c r="Y19" s="59" t="str">
        <f>IF(種目情報!E11="","",種目情報!E11)</f>
        <v>女走幅跳</v>
      </c>
      <c r="AA19" s="5" t="str">
        <f t="shared" si="8"/>
        <v/>
      </c>
      <c r="AB19" s="5" t="str">
        <f t="shared" si="0"/>
        <v/>
      </c>
      <c r="AC19" s="5" t="str">
        <f t="shared" si="1"/>
        <v/>
      </c>
      <c r="AD19" s="5" t="str">
        <f t="shared" si="2"/>
        <v/>
      </c>
      <c r="AE19" s="5" t="str">
        <f t="shared" si="3"/>
        <v/>
      </c>
      <c r="AF19" s="8" t="str">
        <f>IF(F19="男",data_kyogisha!A10,"")</f>
        <v/>
      </c>
      <c r="AG19" s="5" t="str">
        <f t="shared" si="9"/>
        <v/>
      </c>
      <c r="AH19" s="5" t="str">
        <f t="shared" si="4"/>
        <v/>
      </c>
      <c r="AI19" s="5" t="str">
        <f t="shared" si="5"/>
        <v/>
      </c>
      <c r="AJ19" s="5" t="str">
        <f t="shared" si="6"/>
        <v/>
      </c>
      <c r="AK19" s="5" t="str">
        <f t="shared" si="7"/>
        <v/>
      </c>
      <c r="AL19" s="1" t="str">
        <f>IF(F19="女",data_kyogisha!A10,"")</f>
        <v/>
      </c>
      <c r="AM19" s="1">
        <f t="shared" si="16"/>
        <v>0</v>
      </c>
      <c r="AN19" s="1">
        <f t="shared" si="10"/>
        <v>0</v>
      </c>
      <c r="AO19" s="1">
        <f t="shared" si="11"/>
        <v>0</v>
      </c>
      <c r="AP19" s="1">
        <f t="shared" si="12"/>
        <v>0</v>
      </c>
      <c r="AQ19" s="1">
        <f t="shared" si="17"/>
        <v>0</v>
      </c>
      <c r="AR19" s="1">
        <f t="shared" si="13"/>
        <v>0</v>
      </c>
      <c r="AS19" s="1">
        <f t="shared" si="14"/>
        <v>0</v>
      </c>
      <c r="AT19" s="1">
        <f t="shared" si="15"/>
        <v>0</v>
      </c>
    </row>
    <row r="20" spans="1:46">
      <c r="A20" s="28">
        <v>10</v>
      </c>
      <c r="B20" s="196"/>
      <c r="C20" s="52" t="str">
        <f>IF(B20="","",VLOOKUP(B20,Sheet2!A:E,5,0))</f>
        <v/>
      </c>
      <c r="D20" s="52" t="str">
        <f>IF(B20="","",VLOOKUP(B20,Sheet2!A:F,6,0))</f>
        <v/>
      </c>
      <c r="E20" s="197"/>
      <c r="F20" s="52" t="str">
        <f>IF(B20="","",VLOOKUP(B20,Sheet2!A:L,7,0))</f>
        <v/>
      </c>
      <c r="G20" s="53" t="str">
        <f>IF(B20="","",VLOOKUP(B20,Sheet2!A:L,12,0))</f>
        <v/>
      </c>
      <c r="H20" s="54"/>
      <c r="I20" s="199"/>
      <c r="J20" s="148"/>
      <c r="K20" s="54"/>
      <c r="L20" s="199"/>
      <c r="M20" s="148"/>
      <c r="N20" s="54"/>
      <c r="O20" s="199"/>
      <c r="P20" s="151"/>
      <c r="Q20" s="330"/>
      <c r="R20" s="331"/>
      <c r="S20" s="343"/>
      <c r="T20" s="344"/>
      <c r="X20" s="58" t="str">
        <f>IF(種目情報!A12="","",種目情報!A12)</f>
        <v>男中学砲丸投</v>
      </c>
      <c r="Y20" s="59" t="str">
        <f>IF(種目情報!E12="","",種目情報!E12)</f>
        <v>女中学砲丸投</v>
      </c>
      <c r="AA20" s="5" t="str">
        <f t="shared" si="8"/>
        <v/>
      </c>
      <c r="AB20" s="5" t="str">
        <f t="shared" si="0"/>
        <v/>
      </c>
      <c r="AC20" s="5" t="str">
        <f t="shared" si="1"/>
        <v/>
      </c>
      <c r="AD20" s="5" t="str">
        <f t="shared" si="2"/>
        <v/>
      </c>
      <c r="AE20" s="5" t="str">
        <f t="shared" si="3"/>
        <v/>
      </c>
      <c r="AF20" s="8" t="str">
        <f>IF(F20="男",data_kyogisha!A11,"")</f>
        <v/>
      </c>
      <c r="AG20" s="5" t="str">
        <f t="shared" si="9"/>
        <v/>
      </c>
      <c r="AH20" s="5" t="str">
        <f t="shared" si="4"/>
        <v/>
      </c>
      <c r="AI20" s="5" t="str">
        <f t="shared" si="5"/>
        <v/>
      </c>
      <c r="AJ20" s="5" t="str">
        <f t="shared" si="6"/>
        <v/>
      </c>
      <c r="AK20" s="5" t="str">
        <f t="shared" si="7"/>
        <v/>
      </c>
      <c r="AL20" s="1" t="str">
        <f>IF(F20="女",data_kyogisha!A11,"")</f>
        <v/>
      </c>
      <c r="AM20" s="1">
        <f t="shared" si="16"/>
        <v>0</v>
      </c>
      <c r="AN20" s="1">
        <f t="shared" si="10"/>
        <v>0</v>
      </c>
      <c r="AO20" s="1">
        <f t="shared" si="11"/>
        <v>0</v>
      </c>
      <c r="AP20" s="1">
        <f t="shared" si="12"/>
        <v>0</v>
      </c>
      <c r="AQ20" s="1">
        <f t="shared" si="17"/>
        <v>0</v>
      </c>
      <c r="AR20" s="1">
        <f t="shared" si="13"/>
        <v>0</v>
      </c>
      <c r="AS20" s="1">
        <f t="shared" si="14"/>
        <v>0</v>
      </c>
      <c r="AT20" s="1">
        <f t="shared" si="15"/>
        <v>0</v>
      </c>
    </row>
    <row r="21" spans="1:46">
      <c r="A21" s="28">
        <v>11</v>
      </c>
      <c r="B21" s="196"/>
      <c r="C21" s="52" t="str">
        <f>IF(B21="","",VLOOKUP(B21,Sheet2!A:E,5,0))</f>
        <v/>
      </c>
      <c r="D21" s="52" t="str">
        <f>IF(B21="","",VLOOKUP(B21,Sheet2!A:F,6,0))</f>
        <v/>
      </c>
      <c r="E21" s="197"/>
      <c r="F21" s="52" t="str">
        <f>IF(B21="","",VLOOKUP(B21,Sheet2!A:L,7,0))</f>
        <v/>
      </c>
      <c r="G21" s="53" t="str">
        <f>IF(B21="","",VLOOKUP(B21,Sheet2!A:L,12,0))</f>
        <v/>
      </c>
      <c r="H21" s="54"/>
      <c r="I21" s="199"/>
      <c r="J21" s="148"/>
      <c r="K21" s="54"/>
      <c r="L21" s="199"/>
      <c r="M21" s="148"/>
      <c r="N21" s="54"/>
      <c r="O21" s="199"/>
      <c r="P21" s="151"/>
      <c r="Q21" s="330"/>
      <c r="R21" s="331"/>
      <c r="S21" s="343"/>
      <c r="T21" s="344"/>
      <c r="X21" s="58" t="str">
        <f>IF(種目情報!A13="","",種目情報!A13)</f>
        <v>男中学円盤投</v>
      </c>
      <c r="Y21" s="59" t="str">
        <f>IF(種目情報!E13="","",種目情報!E13)</f>
        <v>女円盤投</v>
      </c>
      <c r="AA21" s="5" t="str">
        <f t="shared" si="8"/>
        <v/>
      </c>
      <c r="AB21" s="5" t="str">
        <f t="shared" si="0"/>
        <v/>
      </c>
      <c r="AC21" s="5" t="str">
        <f t="shared" si="1"/>
        <v/>
      </c>
      <c r="AD21" s="5" t="str">
        <f t="shared" si="2"/>
        <v/>
      </c>
      <c r="AE21" s="5" t="str">
        <f t="shared" si="3"/>
        <v/>
      </c>
      <c r="AF21" s="8" t="str">
        <f>IF(F21="男",data_kyogisha!A12,"")</f>
        <v/>
      </c>
      <c r="AG21" s="5" t="str">
        <f t="shared" si="9"/>
        <v/>
      </c>
      <c r="AH21" s="5" t="str">
        <f t="shared" si="4"/>
        <v/>
      </c>
      <c r="AI21" s="5" t="str">
        <f t="shared" si="5"/>
        <v/>
      </c>
      <c r="AJ21" s="5" t="str">
        <f t="shared" si="6"/>
        <v/>
      </c>
      <c r="AK21" s="5" t="str">
        <f t="shared" si="7"/>
        <v/>
      </c>
      <c r="AL21" s="1" t="str">
        <f>IF(F21="女",data_kyogisha!A12,"")</f>
        <v/>
      </c>
      <c r="AM21" s="1">
        <f t="shared" si="16"/>
        <v>0</v>
      </c>
      <c r="AN21" s="1">
        <f t="shared" si="10"/>
        <v>0</v>
      </c>
      <c r="AO21" s="1">
        <f t="shared" si="11"/>
        <v>0</v>
      </c>
      <c r="AP21" s="1">
        <f t="shared" si="12"/>
        <v>0</v>
      </c>
      <c r="AQ21" s="1">
        <f t="shared" si="17"/>
        <v>0</v>
      </c>
      <c r="AR21" s="1">
        <f t="shared" si="13"/>
        <v>0</v>
      </c>
      <c r="AS21" s="1">
        <f t="shared" si="14"/>
        <v>0</v>
      </c>
      <c r="AT21" s="1">
        <f t="shared" si="15"/>
        <v>0</v>
      </c>
    </row>
    <row r="22" spans="1:46">
      <c r="A22" s="28">
        <v>12</v>
      </c>
      <c r="B22" s="196"/>
      <c r="C22" s="52" t="str">
        <f>IF(B22="","",VLOOKUP(B22,Sheet2!A:E,5,0))</f>
        <v/>
      </c>
      <c r="D22" s="52" t="str">
        <f>IF(B22="","",VLOOKUP(B22,Sheet2!A:F,6,0))</f>
        <v/>
      </c>
      <c r="E22" s="197"/>
      <c r="F22" s="52" t="str">
        <f>IF(B22="","",VLOOKUP(B22,Sheet2!A:L,7,0))</f>
        <v/>
      </c>
      <c r="G22" s="53" t="str">
        <f>IF(B22="","",VLOOKUP(B22,Sheet2!A:L,12,0))</f>
        <v/>
      </c>
      <c r="H22" s="54"/>
      <c r="I22" s="199"/>
      <c r="J22" s="148"/>
      <c r="K22" s="54"/>
      <c r="L22" s="199"/>
      <c r="M22" s="148"/>
      <c r="N22" s="54"/>
      <c r="O22" s="199"/>
      <c r="P22" s="151"/>
      <c r="Q22" s="330"/>
      <c r="R22" s="331"/>
      <c r="S22" s="343"/>
      <c r="T22" s="344"/>
      <c r="X22" s="58"/>
      <c r="Y22" s="59"/>
      <c r="AA22" s="5" t="str">
        <f t="shared" si="8"/>
        <v/>
      </c>
      <c r="AB22" s="5" t="str">
        <f t="shared" si="0"/>
        <v/>
      </c>
      <c r="AC22" s="5" t="str">
        <f t="shared" si="1"/>
        <v/>
      </c>
      <c r="AD22" s="5" t="str">
        <f t="shared" si="2"/>
        <v/>
      </c>
      <c r="AE22" s="5" t="str">
        <f t="shared" si="3"/>
        <v/>
      </c>
      <c r="AF22" s="8" t="str">
        <f>IF(F22="男",data_kyogisha!A13,"")</f>
        <v/>
      </c>
      <c r="AG22" s="5" t="str">
        <f t="shared" si="9"/>
        <v/>
      </c>
      <c r="AH22" s="5" t="str">
        <f t="shared" si="4"/>
        <v/>
      </c>
      <c r="AI22" s="5" t="str">
        <f t="shared" si="5"/>
        <v/>
      </c>
      <c r="AJ22" s="5" t="str">
        <f t="shared" si="6"/>
        <v/>
      </c>
      <c r="AK22" s="5" t="str">
        <f t="shared" si="7"/>
        <v/>
      </c>
      <c r="AL22" s="1" t="str">
        <f>IF(F22="女",data_kyogisha!A13,"")</f>
        <v/>
      </c>
      <c r="AM22" s="1">
        <f t="shared" si="16"/>
        <v>0</v>
      </c>
      <c r="AN22" s="1">
        <f t="shared" si="10"/>
        <v>0</v>
      </c>
      <c r="AO22" s="1">
        <f t="shared" si="11"/>
        <v>0</v>
      </c>
      <c r="AP22" s="1">
        <f t="shared" si="12"/>
        <v>0</v>
      </c>
      <c r="AQ22" s="1">
        <f t="shared" si="17"/>
        <v>0</v>
      </c>
      <c r="AR22" s="1">
        <f t="shared" si="13"/>
        <v>0</v>
      </c>
      <c r="AS22" s="1">
        <f t="shared" si="14"/>
        <v>0</v>
      </c>
      <c r="AT22" s="1">
        <f t="shared" si="15"/>
        <v>0</v>
      </c>
    </row>
    <row r="23" spans="1:46">
      <c r="A23" s="28">
        <v>13</v>
      </c>
      <c r="B23" s="196"/>
      <c r="C23" s="52" t="str">
        <f>IF(B23="","",VLOOKUP(B23,Sheet2!A:E,5,0))</f>
        <v/>
      </c>
      <c r="D23" s="52" t="str">
        <f>IF(B23="","",VLOOKUP(B23,Sheet2!A:F,6,0))</f>
        <v/>
      </c>
      <c r="E23" s="197"/>
      <c r="F23" s="52" t="str">
        <f>IF(B23="","",VLOOKUP(B23,Sheet2!A:L,7,0))</f>
        <v/>
      </c>
      <c r="G23" s="53" t="str">
        <f>IF(B23="","",VLOOKUP(B23,Sheet2!A:L,12,0))</f>
        <v/>
      </c>
      <c r="H23" s="54"/>
      <c r="I23" s="199"/>
      <c r="J23" s="148"/>
      <c r="K23" s="54"/>
      <c r="L23" s="199"/>
      <c r="M23" s="148"/>
      <c r="N23" s="54"/>
      <c r="O23" s="199"/>
      <c r="P23" s="151"/>
      <c r="Q23" s="330"/>
      <c r="R23" s="331"/>
      <c r="S23" s="343"/>
      <c r="T23" s="344"/>
      <c r="X23" s="58"/>
      <c r="Y23" s="59"/>
      <c r="AA23" s="5" t="str">
        <f t="shared" si="8"/>
        <v/>
      </c>
      <c r="AB23" s="5" t="str">
        <f t="shared" si="0"/>
        <v/>
      </c>
      <c r="AC23" s="5" t="str">
        <f t="shared" si="1"/>
        <v/>
      </c>
      <c r="AD23" s="5" t="str">
        <f t="shared" si="2"/>
        <v/>
      </c>
      <c r="AE23" s="5" t="str">
        <f t="shared" si="3"/>
        <v/>
      </c>
      <c r="AF23" s="8" t="str">
        <f>IF(F23="男",data_kyogisha!A14,"")</f>
        <v/>
      </c>
      <c r="AG23" s="5" t="str">
        <f t="shared" si="9"/>
        <v/>
      </c>
      <c r="AH23" s="5" t="str">
        <f t="shared" si="4"/>
        <v/>
      </c>
      <c r="AI23" s="5" t="str">
        <f t="shared" si="5"/>
        <v/>
      </c>
      <c r="AJ23" s="5" t="str">
        <f t="shared" si="6"/>
        <v/>
      </c>
      <c r="AK23" s="5" t="str">
        <f t="shared" si="7"/>
        <v/>
      </c>
      <c r="AL23" s="1" t="str">
        <f>IF(F23="女",data_kyogisha!A14,"")</f>
        <v/>
      </c>
      <c r="AM23" s="1">
        <f t="shared" si="16"/>
        <v>0</v>
      </c>
      <c r="AN23" s="1">
        <f t="shared" si="10"/>
        <v>0</v>
      </c>
      <c r="AO23" s="1">
        <f t="shared" si="11"/>
        <v>0</v>
      </c>
      <c r="AP23" s="1">
        <f t="shared" si="12"/>
        <v>0</v>
      </c>
      <c r="AQ23" s="1">
        <f t="shared" si="17"/>
        <v>0</v>
      </c>
      <c r="AR23" s="1">
        <f t="shared" si="13"/>
        <v>0</v>
      </c>
      <c r="AS23" s="1">
        <f t="shared" si="14"/>
        <v>0</v>
      </c>
      <c r="AT23" s="1">
        <f t="shared" si="15"/>
        <v>0</v>
      </c>
    </row>
    <row r="24" spans="1:46">
      <c r="A24" s="28">
        <v>14</v>
      </c>
      <c r="B24" s="196"/>
      <c r="C24" s="52" t="str">
        <f>IF(B24="","",VLOOKUP(B24,Sheet2!A:E,5,0))</f>
        <v/>
      </c>
      <c r="D24" s="52" t="str">
        <f>IF(B24="","",VLOOKUP(B24,Sheet2!A:F,6,0))</f>
        <v/>
      </c>
      <c r="E24" s="197"/>
      <c r="F24" s="52" t="str">
        <f>IF(B24="","",VLOOKUP(B24,Sheet2!A:L,7,0))</f>
        <v/>
      </c>
      <c r="G24" s="53" t="str">
        <f>IF(B24="","",VLOOKUP(B24,Sheet2!A:L,12,0))</f>
        <v/>
      </c>
      <c r="H24" s="54"/>
      <c r="I24" s="199"/>
      <c r="J24" s="148"/>
      <c r="K24" s="54"/>
      <c r="L24" s="199"/>
      <c r="M24" s="148"/>
      <c r="N24" s="54"/>
      <c r="O24" s="199"/>
      <c r="P24" s="151"/>
      <c r="Q24" s="330"/>
      <c r="R24" s="331"/>
      <c r="S24" s="343"/>
      <c r="T24" s="344"/>
      <c r="X24" s="58"/>
      <c r="Y24" s="59"/>
      <c r="AA24" s="5" t="str">
        <f t="shared" si="8"/>
        <v/>
      </c>
      <c r="AB24" s="5" t="str">
        <f t="shared" si="0"/>
        <v/>
      </c>
      <c r="AC24" s="5" t="str">
        <f t="shared" si="1"/>
        <v/>
      </c>
      <c r="AD24" s="5" t="str">
        <f t="shared" si="2"/>
        <v/>
      </c>
      <c r="AE24" s="5" t="str">
        <f t="shared" si="3"/>
        <v/>
      </c>
      <c r="AF24" s="8" t="str">
        <f>IF(F24="男",data_kyogisha!A15,"")</f>
        <v/>
      </c>
      <c r="AG24" s="5" t="str">
        <f t="shared" si="9"/>
        <v/>
      </c>
      <c r="AH24" s="5" t="str">
        <f t="shared" si="4"/>
        <v/>
      </c>
      <c r="AI24" s="5" t="str">
        <f t="shared" si="5"/>
        <v/>
      </c>
      <c r="AJ24" s="5" t="str">
        <f t="shared" si="6"/>
        <v/>
      </c>
      <c r="AK24" s="5" t="str">
        <f t="shared" si="7"/>
        <v/>
      </c>
      <c r="AL24" s="1" t="str">
        <f>IF(F24="女",data_kyogisha!A15,"")</f>
        <v/>
      </c>
      <c r="AM24" s="1">
        <f t="shared" si="16"/>
        <v>0</v>
      </c>
      <c r="AN24" s="1">
        <f t="shared" si="10"/>
        <v>0</v>
      </c>
      <c r="AO24" s="1">
        <f t="shared" si="11"/>
        <v>0</v>
      </c>
      <c r="AP24" s="1">
        <f t="shared" si="12"/>
        <v>0</v>
      </c>
      <c r="AQ24" s="1">
        <f t="shared" si="17"/>
        <v>0</v>
      </c>
      <c r="AR24" s="1">
        <f t="shared" si="13"/>
        <v>0</v>
      </c>
      <c r="AS24" s="1">
        <f t="shared" si="14"/>
        <v>0</v>
      </c>
      <c r="AT24" s="1">
        <f t="shared" si="15"/>
        <v>0</v>
      </c>
    </row>
    <row r="25" spans="1:46">
      <c r="A25" s="28">
        <v>15</v>
      </c>
      <c r="B25" s="196"/>
      <c r="C25" s="52" t="str">
        <f>IF(B25="","",VLOOKUP(B25,Sheet2!A:E,5,0))</f>
        <v/>
      </c>
      <c r="D25" s="52" t="str">
        <f>IF(B25="","",VLOOKUP(B25,Sheet2!A:F,6,0))</f>
        <v/>
      </c>
      <c r="E25" s="197"/>
      <c r="F25" s="52" t="str">
        <f>IF(B25="","",VLOOKUP(B25,Sheet2!A:L,7,0))</f>
        <v/>
      </c>
      <c r="G25" s="53" t="str">
        <f>IF(B25="","",VLOOKUP(B25,Sheet2!A:L,12,0))</f>
        <v/>
      </c>
      <c r="H25" s="54"/>
      <c r="I25" s="199"/>
      <c r="J25" s="148"/>
      <c r="K25" s="54"/>
      <c r="L25" s="199"/>
      <c r="M25" s="148"/>
      <c r="N25" s="54"/>
      <c r="O25" s="199"/>
      <c r="P25" s="151"/>
      <c r="Q25" s="330"/>
      <c r="R25" s="331"/>
      <c r="S25" s="343"/>
      <c r="T25" s="344"/>
      <c r="X25" s="58"/>
      <c r="Y25" s="59"/>
      <c r="AA25" s="5" t="str">
        <f t="shared" si="8"/>
        <v/>
      </c>
      <c r="AB25" s="5" t="str">
        <f t="shared" si="0"/>
        <v/>
      </c>
      <c r="AC25" s="5" t="str">
        <f t="shared" si="1"/>
        <v/>
      </c>
      <c r="AD25" s="5" t="str">
        <f t="shared" si="2"/>
        <v/>
      </c>
      <c r="AE25" s="5" t="str">
        <f t="shared" si="3"/>
        <v/>
      </c>
      <c r="AF25" s="8" t="str">
        <f>IF(F25="男",data_kyogisha!A16,"")</f>
        <v/>
      </c>
      <c r="AG25" s="5" t="str">
        <f t="shared" si="9"/>
        <v/>
      </c>
      <c r="AH25" s="5" t="str">
        <f t="shared" si="4"/>
        <v/>
      </c>
      <c r="AI25" s="5" t="str">
        <f t="shared" si="5"/>
        <v/>
      </c>
      <c r="AJ25" s="5" t="str">
        <f t="shared" si="6"/>
        <v/>
      </c>
      <c r="AK25" s="5" t="str">
        <f t="shared" si="7"/>
        <v/>
      </c>
      <c r="AL25" s="1" t="str">
        <f>IF(F25="女",data_kyogisha!A16,"")</f>
        <v/>
      </c>
      <c r="AM25" s="1">
        <f t="shared" si="16"/>
        <v>0</v>
      </c>
      <c r="AN25" s="1">
        <f t="shared" si="10"/>
        <v>0</v>
      </c>
      <c r="AO25" s="1">
        <f t="shared" si="11"/>
        <v>0</v>
      </c>
      <c r="AP25" s="1">
        <f t="shared" si="12"/>
        <v>0</v>
      </c>
      <c r="AQ25" s="1">
        <f t="shared" si="17"/>
        <v>0</v>
      </c>
      <c r="AR25" s="1">
        <f t="shared" si="13"/>
        <v>0</v>
      </c>
      <c r="AS25" s="1">
        <f t="shared" si="14"/>
        <v>0</v>
      </c>
      <c r="AT25" s="1">
        <f t="shared" si="15"/>
        <v>0</v>
      </c>
    </row>
    <row r="26" spans="1:46">
      <c r="A26" s="28">
        <v>16</v>
      </c>
      <c r="B26" s="196"/>
      <c r="C26" s="52" t="str">
        <f>IF(B26="","",VLOOKUP(B26,Sheet2!A:E,5,0))</f>
        <v/>
      </c>
      <c r="D26" s="52" t="str">
        <f>IF(B26="","",VLOOKUP(B26,Sheet2!A:F,6,0))</f>
        <v/>
      </c>
      <c r="E26" s="197"/>
      <c r="F26" s="52" t="str">
        <f>IF(B26="","",VLOOKUP(B26,Sheet2!A:L,7,0))</f>
        <v/>
      </c>
      <c r="G26" s="53" t="str">
        <f>IF(B26="","",VLOOKUP(B26,Sheet2!A:L,12,0))</f>
        <v/>
      </c>
      <c r="H26" s="54"/>
      <c r="I26" s="199"/>
      <c r="J26" s="148"/>
      <c r="K26" s="54"/>
      <c r="L26" s="199"/>
      <c r="M26" s="148"/>
      <c r="N26" s="54"/>
      <c r="O26" s="199"/>
      <c r="P26" s="151"/>
      <c r="Q26" s="330"/>
      <c r="R26" s="331"/>
      <c r="S26" s="343"/>
      <c r="T26" s="344"/>
      <c r="X26" s="58"/>
      <c r="Y26" s="59"/>
      <c r="AA26" s="5" t="str">
        <f t="shared" si="8"/>
        <v/>
      </c>
      <c r="AB26" s="5" t="str">
        <f t="shared" si="0"/>
        <v/>
      </c>
      <c r="AC26" s="5" t="str">
        <f t="shared" si="1"/>
        <v/>
      </c>
      <c r="AD26" s="5" t="str">
        <f t="shared" si="2"/>
        <v/>
      </c>
      <c r="AE26" s="5" t="str">
        <f t="shared" si="3"/>
        <v/>
      </c>
      <c r="AF26" s="8" t="str">
        <f>IF(F26="男",data_kyogisha!A17,"")</f>
        <v/>
      </c>
      <c r="AG26" s="5" t="str">
        <f t="shared" si="9"/>
        <v/>
      </c>
      <c r="AH26" s="5" t="str">
        <f t="shared" si="4"/>
        <v/>
      </c>
      <c r="AI26" s="5" t="str">
        <f t="shared" si="5"/>
        <v/>
      </c>
      <c r="AJ26" s="5" t="str">
        <f t="shared" si="6"/>
        <v/>
      </c>
      <c r="AK26" s="5" t="str">
        <f t="shared" si="7"/>
        <v/>
      </c>
      <c r="AL26" s="1" t="str">
        <f>IF(F26="女",data_kyogisha!A17,"")</f>
        <v/>
      </c>
      <c r="AM26" s="1">
        <f t="shared" si="16"/>
        <v>0</v>
      </c>
      <c r="AN26" s="1">
        <f t="shared" si="10"/>
        <v>0</v>
      </c>
      <c r="AO26" s="1">
        <f t="shared" si="11"/>
        <v>0</v>
      </c>
      <c r="AP26" s="1">
        <f t="shared" si="12"/>
        <v>0</v>
      </c>
      <c r="AQ26" s="1">
        <f t="shared" si="17"/>
        <v>0</v>
      </c>
      <c r="AR26" s="1">
        <f t="shared" si="13"/>
        <v>0</v>
      </c>
      <c r="AS26" s="1">
        <f t="shared" si="14"/>
        <v>0</v>
      </c>
      <c r="AT26" s="1">
        <f t="shared" si="15"/>
        <v>0</v>
      </c>
    </row>
    <row r="27" spans="1:46">
      <c r="A27" s="28">
        <v>17</v>
      </c>
      <c r="B27" s="196"/>
      <c r="C27" s="52" t="str">
        <f>IF(B27="","",VLOOKUP(B27,Sheet2!A:E,5,0))</f>
        <v/>
      </c>
      <c r="D27" s="52" t="str">
        <f>IF(B27="","",VLOOKUP(B27,Sheet2!A:F,6,0))</f>
        <v/>
      </c>
      <c r="E27" s="197"/>
      <c r="F27" s="52" t="str">
        <f>IF(B27="","",VLOOKUP(B27,Sheet2!A:L,7,0))</f>
        <v/>
      </c>
      <c r="G27" s="53" t="str">
        <f>IF(B27="","",VLOOKUP(B27,Sheet2!A:L,12,0))</f>
        <v/>
      </c>
      <c r="H27" s="54"/>
      <c r="I27" s="199"/>
      <c r="J27" s="148"/>
      <c r="K27" s="54"/>
      <c r="L27" s="199"/>
      <c r="M27" s="148"/>
      <c r="N27" s="54"/>
      <c r="O27" s="199"/>
      <c r="P27" s="151"/>
      <c r="Q27" s="330"/>
      <c r="R27" s="331"/>
      <c r="S27" s="343"/>
      <c r="T27" s="344"/>
      <c r="X27" s="58"/>
      <c r="Y27" s="59"/>
      <c r="AA27" s="5" t="str">
        <f t="shared" si="8"/>
        <v/>
      </c>
      <c r="AB27" s="5" t="str">
        <f t="shared" si="0"/>
        <v/>
      </c>
      <c r="AC27" s="5" t="str">
        <f t="shared" si="1"/>
        <v/>
      </c>
      <c r="AD27" s="5" t="str">
        <f t="shared" si="2"/>
        <v/>
      </c>
      <c r="AE27" s="5" t="str">
        <f t="shared" si="3"/>
        <v/>
      </c>
      <c r="AF27" s="8" t="str">
        <f>IF(F27="男",data_kyogisha!A18,"")</f>
        <v/>
      </c>
      <c r="AG27" s="5" t="str">
        <f t="shared" si="9"/>
        <v/>
      </c>
      <c r="AH27" s="5" t="str">
        <f t="shared" si="4"/>
        <v/>
      </c>
      <c r="AI27" s="5" t="str">
        <f t="shared" si="5"/>
        <v/>
      </c>
      <c r="AJ27" s="5" t="str">
        <f t="shared" si="6"/>
        <v/>
      </c>
      <c r="AK27" s="5" t="str">
        <f t="shared" si="7"/>
        <v/>
      </c>
      <c r="AL27" s="1" t="str">
        <f>IF(F27="女",data_kyogisha!A18,"")</f>
        <v/>
      </c>
      <c r="AM27" s="1">
        <f t="shared" si="16"/>
        <v>0</v>
      </c>
      <c r="AN27" s="1">
        <f t="shared" si="10"/>
        <v>0</v>
      </c>
      <c r="AO27" s="1">
        <f t="shared" si="11"/>
        <v>0</v>
      </c>
      <c r="AP27" s="1">
        <f t="shared" si="12"/>
        <v>0</v>
      </c>
      <c r="AQ27" s="1">
        <f t="shared" si="17"/>
        <v>0</v>
      </c>
      <c r="AR27" s="1">
        <f t="shared" si="13"/>
        <v>0</v>
      </c>
      <c r="AS27" s="1">
        <f t="shared" si="14"/>
        <v>0</v>
      </c>
      <c r="AT27" s="1">
        <f t="shared" si="15"/>
        <v>0</v>
      </c>
    </row>
    <row r="28" spans="1:46">
      <c r="A28" s="28">
        <v>18</v>
      </c>
      <c r="B28" s="196"/>
      <c r="C28" s="52" t="str">
        <f>IF(B28="","",VLOOKUP(B28,Sheet2!A:E,5,0))</f>
        <v/>
      </c>
      <c r="D28" s="52" t="str">
        <f>IF(B28="","",VLOOKUP(B28,Sheet2!A:F,6,0))</f>
        <v/>
      </c>
      <c r="E28" s="197"/>
      <c r="F28" s="52" t="str">
        <f>IF(B28="","",VLOOKUP(B28,Sheet2!A:L,7,0))</f>
        <v/>
      </c>
      <c r="G28" s="53" t="str">
        <f>IF(B28="","",VLOOKUP(B28,Sheet2!A:L,12,0))</f>
        <v/>
      </c>
      <c r="H28" s="54"/>
      <c r="I28" s="199"/>
      <c r="J28" s="148"/>
      <c r="K28" s="54"/>
      <c r="L28" s="199"/>
      <c r="M28" s="148"/>
      <c r="N28" s="54"/>
      <c r="O28" s="199"/>
      <c r="P28" s="151"/>
      <c r="Q28" s="330"/>
      <c r="R28" s="331"/>
      <c r="S28" s="343"/>
      <c r="T28" s="344"/>
      <c r="X28" s="58"/>
      <c r="Y28" s="59"/>
      <c r="AA28" s="5" t="str">
        <f t="shared" si="8"/>
        <v/>
      </c>
      <c r="AB28" s="5" t="str">
        <f t="shared" si="0"/>
        <v/>
      </c>
      <c r="AC28" s="5" t="str">
        <f t="shared" si="1"/>
        <v/>
      </c>
      <c r="AD28" s="5" t="str">
        <f t="shared" si="2"/>
        <v/>
      </c>
      <c r="AE28" s="5" t="str">
        <f t="shared" si="3"/>
        <v/>
      </c>
      <c r="AF28" s="8" t="str">
        <f>IF(F28="男",data_kyogisha!A19,"")</f>
        <v/>
      </c>
      <c r="AG28" s="5" t="str">
        <f t="shared" si="9"/>
        <v/>
      </c>
      <c r="AH28" s="5" t="str">
        <f t="shared" si="4"/>
        <v/>
      </c>
      <c r="AI28" s="5" t="str">
        <f t="shared" si="5"/>
        <v/>
      </c>
      <c r="AJ28" s="5" t="str">
        <f t="shared" si="6"/>
        <v/>
      </c>
      <c r="AK28" s="5" t="str">
        <f t="shared" si="7"/>
        <v/>
      </c>
      <c r="AL28" s="1" t="str">
        <f>IF(F28="女",data_kyogisha!A19,"")</f>
        <v/>
      </c>
      <c r="AM28" s="1">
        <f t="shared" si="16"/>
        <v>0</v>
      </c>
      <c r="AN28" s="1">
        <f t="shared" si="10"/>
        <v>0</v>
      </c>
      <c r="AO28" s="1">
        <f t="shared" si="11"/>
        <v>0</v>
      </c>
      <c r="AP28" s="1">
        <f t="shared" si="12"/>
        <v>0</v>
      </c>
      <c r="AQ28" s="1">
        <f t="shared" si="17"/>
        <v>0</v>
      </c>
      <c r="AR28" s="1">
        <f t="shared" si="13"/>
        <v>0</v>
      </c>
      <c r="AS28" s="1">
        <f t="shared" si="14"/>
        <v>0</v>
      </c>
      <c r="AT28" s="1">
        <f t="shared" si="15"/>
        <v>0</v>
      </c>
    </row>
    <row r="29" spans="1:46">
      <c r="A29" s="28">
        <v>19</v>
      </c>
      <c r="B29" s="196"/>
      <c r="C29" s="52" t="str">
        <f>IF(B29="","",VLOOKUP(B29,Sheet2!A:E,5,0))</f>
        <v/>
      </c>
      <c r="D29" s="52" t="str">
        <f>IF(B29="","",VLOOKUP(B29,Sheet2!A:F,6,0))</f>
        <v/>
      </c>
      <c r="E29" s="197"/>
      <c r="F29" s="52" t="str">
        <f>IF(B29="","",VLOOKUP(B29,Sheet2!A:L,7,0))</f>
        <v/>
      </c>
      <c r="G29" s="53" t="str">
        <f>IF(B29="","",VLOOKUP(B29,Sheet2!A:L,12,0))</f>
        <v/>
      </c>
      <c r="H29" s="54"/>
      <c r="I29" s="199"/>
      <c r="J29" s="148"/>
      <c r="K29" s="54"/>
      <c r="L29" s="199"/>
      <c r="M29" s="148"/>
      <c r="N29" s="54"/>
      <c r="O29" s="199"/>
      <c r="P29" s="151"/>
      <c r="Q29" s="330"/>
      <c r="R29" s="331"/>
      <c r="S29" s="343"/>
      <c r="T29" s="344"/>
      <c r="X29" s="58"/>
      <c r="Y29" s="59"/>
      <c r="AA29" s="5" t="str">
        <f t="shared" si="8"/>
        <v/>
      </c>
      <c r="AB29" s="5" t="str">
        <f t="shared" si="0"/>
        <v/>
      </c>
      <c r="AC29" s="5" t="str">
        <f t="shared" si="1"/>
        <v/>
      </c>
      <c r="AD29" s="5" t="str">
        <f t="shared" si="2"/>
        <v/>
      </c>
      <c r="AE29" s="5" t="str">
        <f t="shared" si="3"/>
        <v/>
      </c>
      <c r="AF29" s="8" t="str">
        <f>IF(F29="男",data_kyogisha!A20,"")</f>
        <v/>
      </c>
      <c r="AG29" s="5" t="str">
        <f t="shared" si="9"/>
        <v/>
      </c>
      <c r="AH29" s="5" t="str">
        <f t="shared" si="4"/>
        <v/>
      </c>
      <c r="AI29" s="5" t="str">
        <f t="shared" si="5"/>
        <v/>
      </c>
      <c r="AJ29" s="5" t="str">
        <f t="shared" si="6"/>
        <v/>
      </c>
      <c r="AK29" s="5" t="str">
        <f t="shared" si="7"/>
        <v/>
      </c>
      <c r="AL29" s="1" t="str">
        <f>IF(F29="女",data_kyogisha!A20,"")</f>
        <v/>
      </c>
      <c r="AM29" s="1">
        <f t="shared" si="16"/>
        <v>0</v>
      </c>
      <c r="AN29" s="1">
        <f t="shared" si="10"/>
        <v>0</v>
      </c>
      <c r="AO29" s="1">
        <f t="shared" si="11"/>
        <v>0</v>
      </c>
      <c r="AP29" s="1">
        <f t="shared" si="12"/>
        <v>0</v>
      </c>
      <c r="AQ29" s="1">
        <f t="shared" si="17"/>
        <v>0</v>
      </c>
      <c r="AR29" s="1">
        <f t="shared" si="13"/>
        <v>0</v>
      </c>
      <c r="AS29" s="1">
        <f t="shared" si="14"/>
        <v>0</v>
      </c>
      <c r="AT29" s="1">
        <f t="shared" si="15"/>
        <v>0</v>
      </c>
    </row>
    <row r="30" spans="1:46">
      <c r="A30" s="28">
        <v>20</v>
      </c>
      <c r="B30" s="196"/>
      <c r="C30" s="52" t="str">
        <f>IF(B30="","",VLOOKUP(B30,Sheet2!A:E,5,0))</f>
        <v/>
      </c>
      <c r="D30" s="52" t="str">
        <f>IF(B30="","",VLOOKUP(B30,Sheet2!A:F,6,0))</f>
        <v/>
      </c>
      <c r="E30" s="197"/>
      <c r="F30" s="52" t="str">
        <f>IF(B30="","",VLOOKUP(B30,Sheet2!A:L,7,0))</f>
        <v/>
      </c>
      <c r="G30" s="53" t="str">
        <f>IF(B30="","",VLOOKUP(B30,Sheet2!A:L,12,0))</f>
        <v/>
      </c>
      <c r="H30" s="54"/>
      <c r="I30" s="199"/>
      <c r="J30" s="148"/>
      <c r="K30" s="54"/>
      <c r="L30" s="199"/>
      <c r="M30" s="148"/>
      <c r="N30" s="54"/>
      <c r="O30" s="199"/>
      <c r="P30" s="151"/>
      <c r="Q30" s="330"/>
      <c r="R30" s="331"/>
      <c r="S30" s="343"/>
      <c r="T30" s="344"/>
      <c r="X30" s="58"/>
      <c r="Y30" s="59"/>
      <c r="AA30" s="5" t="str">
        <f t="shared" si="8"/>
        <v/>
      </c>
      <c r="AB30" s="5" t="str">
        <f t="shared" si="0"/>
        <v/>
      </c>
      <c r="AC30" s="5" t="str">
        <f t="shared" si="1"/>
        <v/>
      </c>
      <c r="AD30" s="5" t="str">
        <f t="shared" si="2"/>
        <v/>
      </c>
      <c r="AE30" s="5" t="str">
        <f t="shared" si="3"/>
        <v/>
      </c>
      <c r="AF30" s="8" t="str">
        <f>IF(F30="男",data_kyogisha!A21,"")</f>
        <v/>
      </c>
      <c r="AG30" s="5" t="str">
        <f t="shared" si="9"/>
        <v/>
      </c>
      <c r="AH30" s="5" t="str">
        <f t="shared" si="4"/>
        <v/>
      </c>
      <c r="AI30" s="5" t="str">
        <f t="shared" si="5"/>
        <v/>
      </c>
      <c r="AJ30" s="5" t="str">
        <f t="shared" si="6"/>
        <v/>
      </c>
      <c r="AK30" s="5" t="str">
        <f t="shared" si="7"/>
        <v/>
      </c>
      <c r="AL30" s="1" t="str">
        <f>IF(F30="女",data_kyogisha!A21,"")</f>
        <v/>
      </c>
      <c r="AM30" s="1">
        <f t="shared" si="16"/>
        <v>0</v>
      </c>
      <c r="AN30" s="1">
        <f t="shared" si="10"/>
        <v>0</v>
      </c>
      <c r="AO30" s="1">
        <f t="shared" si="11"/>
        <v>0</v>
      </c>
      <c r="AP30" s="1">
        <f t="shared" si="12"/>
        <v>0</v>
      </c>
      <c r="AQ30" s="1">
        <f t="shared" si="17"/>
        <v>0</v>
      </c>
      <c r="AR30" s="1">
        <f t="shared" si="13"/>
        <v>0</v>
      </c>
      <c r="AS30" s="1">
        <f t="shared" si="14"/>
        <v>0</v>
      </c>
      <c r="AT30" s="1">
        <f t="shared" si="15"/>
        <v>0</v>
      </c>
    </row>
    <row r="31" spans="1:46">
      <c r="A31" s="28">
        <v>21</v>
      </c>
      <c r="B31" s="196"/>
      <c r="C31" s="52" t="str">
        <f>IF(B31="","",VLOOKUP(B31,Sheet2!A:E,5,0))</f>
        <v/>
      </c>
      <c r="D31" s="52" t="str">
        <f>IF(B31="","",VLOOKUP(B31,Sheet2!A:F,6,0))</f>
        <v/>
      </c>
      <c r="E31" s="197"/>
      <c r="F31" s="52" t="str">
        <f>IF(B31="","",VLOOKUP(B31,Sheet2!A:L,7,0))</f>
        <v/>
      </c>
      <c r="G31" s="53" t="str">
        <f>IF(B31="","",VLOOKUP(B31,Sheet2!A:L,12,0))</f>
        <v/>
      </c>
      <c r="H31" s="54"/>
      <c r="I31" s="199"/>
      <c r="J31" s="148"/>
      <c r="K31" s="54"/>
      <c r="L31" s="199"/>
      <c r="M31" s="148"/>
      <c r="N31" s="54"/>
      <c r="O31" s="199"/>
      <c r="P31" s="151"/>
      <c r="Q31" s="330"/>
      <c r="R31" s="331"/>
      <c r="S31" s="343"/>
      <c r="T31" s="344"/>
      <c r="X31" s="58"/>
      <c r="Y31" s="59"/>
      <c r="AA31" s="5" t="str">
        <f t="shared" si="8"/>
        <v/>
      </c>
      <c r="AB31" s="5" t="str">
        <f t="shared" si="0"/>
        <v/>
      </c>
      <c r="AC31" s="5" t="str">
        <f t="shared" si="1"/>
        <v/>
      </c>
      <c r="AD31" s="5" t="str">
        <f t="shared" si="2"/>
        <v/>
      </c>
      <c r="AE31" s="5" t="str">
        <f t="shared" si="3"/>
        <v/>
      </c>
      <c r="AF31" s="8" t="str">
        <f>IF(F31="男",data_kyogisha!A22,"")</f>
        <v/>
      </c>
      <c r="AG31" s="5" t="str">
        <f t="shared" si="9"/>
        <v/>
      </c>
      <c r="AH31" s="5" t="str">
        <f t="shared" si="4"/>
        <v/>
      </c>
      <c r="AI31" s="5" t="str">
        <f t="shared" si="5"/>
        <v/>
      </c>
      <c r="AJ31" s="5" t="str">
        <f t="shared" si="6"/>
        <v/>
      </c>
      <c r="AK31" s="5" t="str">
        <f t="shared" si="7"/>
        <v/>
      </c>
      <c r="AL31" s="1" t="str">
        <f>IF(F31="女",data_kyogisha!A22,"")</f>
        <v/>
      </c>
      <c r="AM31" s="1">
        <f t="shared" si="16"/>
        <v>0</v>
      </c>
      <c r="AN31" s="1">
        <f t="shared" si="10"/>
        <v>0</v>
      </c>
      <c r="AO31" s="1">
        <f t="shared" si="11"/>
        <v>0</v>
      </c>
      <c r="AP31" s="1">
        <f t="shared" si="12"/>
        <v>0</v>
      </c>
      <c r="AQ31" s="1">
        <f t="shared" si="17"/>
        <v>0</v>
      </c>
      <c r="AR31" s="1">
        <f t="shared" si="13"/>
        <v>0</v>
      </c>
      <c r="AS31" s="1">
        <f t="shared" si="14"/>
        <v>0</v>
      </c>
      <c r="AT31" s="1">
        <f t="shared" si="15"/>
        <v>0</v>
      </c>
    </row>
    <row r="32" spans="1:46">
      <c r="A32" s="28">
        <v>22</v>
      </c>
      <c r="B32" s="196"/>
      <c r="C32" s="52" t="str">
        <f>IF(B32="","",VLOOKUP(B32,Sheet2!A:E,5,0))</f>
        <v/>
      </c>
      <c r="D32" s="52" t="str">
        <f>IF(B32="","",VLOOKUP(B32,Sheet2!A:F,6,0))</f>
        <v/>
      </c>
      <c r="E32" s="197"/>
      <c r="F32" s="52" t="str">
        <f>IF(B32="","",VLOOKUP(B32,Sheet2!A:L,7,0))</f>
        <v/>
      </c>
      <c r="G32" s="53" t="str">
        <f>IF(B32="","",VLOOKUP(B32,Sheet2!A:L,12,0))</f>
        <v/>
      </c>
      <c r="H32" s="54"/>
      <c r="I32" s="199"/>
      <c r="J32" s="148"/>
      <c r="K32" s="54"/>
      <c r="L32" s="199"/>
      <c r="M32" s="148"/>
      <c r="N32" s="54"/>
      <c r="O32" s="199"/>
      <c r="P32" s="151"/>
      <c r="Q32" s="330"/>
      <c r="R32" s="331"/>
      <c r="S32" s="343"/>
      <c r="T32" s="344"/>
      <c r="X32" s="58"/>
      <c r="Y32" s="59"/>
      <c r="AA32" s="5" t="str">
        <f t="shared" si="8"/>
        <v/>
      </c>
      <c r="AB32" s="5" t="str">
        <f t="shared" si="0"/>
        <v/>
      </c>
      <c r="AC32" s="5" t="str">
        <f t="shared" si="1"/>
        <v/>
      </c>
      <c r="AD32" s="5" t="str">
        <f t="shared" si="2"/>
        <v/>
      </c>
      <c r="AE32" s="5" t="str">
        <f t="shared" si="3"/>
        <v/>
      </c>
      <c r="AF32" s="8" t="str">
        <f>IF(F32="男",data_kyogisha!A23,"")</f>
        <v/>
      </c>
      <c r="AG32" s="5" t="str">
        <f t="shared" si="9"/>
        <v/>
      </c>
      <c r="AH32" s="5" t="str">
        <f t="shared" si="4"/>
        <v/>
      </c>
      <c r="AI32" s="5" t="str">
        <f t="shared" si="5"/>
        <v/>
      </c>
      <c r="AJ32" s="5" t="str">
        <f t="shared" si="6"/>
        <v/>
      </c>
      <c r="AK32" s="5" t="str">
        <f t="shared" si="7"/>
        <v/>
      </c>
      <c r="AL32" s="1" t="str">
        <f>IF(F32="女",data_kyogisha!A23,"")</f>
        <v/>
      </c>
      <c r="AM32" s="1">
        <f t="shared" si="16"/>
        <v>0</v>
      </c>
      <c r="AN32" s="1">
        <f t="shared" si="10"/>
        <v>0</v>
      </c>
      <c r="AO32" s="1">
        <f t="shared" si="11"/>
        <v>0</v>
      </c>
      <c r="AP32" s="1">
        <f t="shared" si="12"/>
        <v>0</v>
      </c>
      <c r="AQ32" s="1">
        <f t="shared" si="17"/>
        <v>0</v>
      </c>
      <c r="AR32" s="1">
        <f t="shared" si="13"/>
        <v>0</v>
      </c>
      <c r="AS32" s="1">
        <f t="shared" si="14"/>
        <v>0</v>
      </c>
      <c r="AT32" s="1">
        <f t="shared" si="15"/>
        <v>0</v>
      </c>
    </row>
    <row r="33" spans="1:46">
      <c r="A33" s="28">
        <v>23</v>
      </c>
      <c r="B33" s="196"/>
      <c r="C33" s="52" t="str">
        <f>IF(B33="","",VLOOKUP(B33,Sheet2!A:E,5,0))</f>
        <v/>
      </c>
      <c r="D33" s="52" t="str">
        <f>IF(B33="","",VLOOKUP(B33,Sheet2!A:F,6,0))</f>
        <v/>
      </c>
      <c r="E33" s="197"/>
      <c r="F33" s="52" t="str">
        <f>IF(B33="","",VLOOKUP(B33,Sheet2!A:L,7,0))</f>
        <v/>
      </c>
      <c r="G33" s="53" t="str">
        <f>IF(B33="","",VLOOKUP(B33,Sheet2!A:L,12,0))</f>
        <v/>
      </c>
      <c r="H33" s="54"/>
      <c r="I33" s="199"/>
      <c r="J33" s="148"/>
      <c r="K33" s="54"/>
      <c r="L33" s="199"/>
      <c r="M33" s="148"/>
      <c r="N33" s="54"/>
      <c r="O33" s="199"/>
      <c r="P33" s="151"/>
      <c r="Q33" s="330"/>
      <c r="R33" s="331"/>
      <c r="S33" s="343"/>
      <c r="T33" s="344"/>
      <c r="X33" s="58"/>
      <c r="Y33" s="59"/>
      <c r="AA33" s="5" t="str">
        <f t="shared" si="8"/>
        <v/>
      </c>
      <c r="AB33" s="5" t="str">
        <f t="shared" si="0"/>
        <v/>
      </c>
      <c r="AC33" s="5" t="str">
        <f t="shared" si="1"/>
        <v/>
      </c>
      <c r="AD33" s="5" t="str">
        <f t="shared" si="2"/>
        <v/>
      </c>
      <c r="AE33" s="5" t="str">
        <f t="shared" si="3"/>
        <v/>
      </c>
      <c r="AF33" s="8" t="str">
        <f>IF(F33="男",data_kyogisha!A24,"")</f>
        <v/>
      </c>
      <c r="AG33" s="5" t="str">
        <f t="shared" si="9"/>
        <v/>
      </c>
      <c r="AH33" s="5" t="str">
        <f t="shared" si="4"/>
        <v/>
      </c>
      <c r="AI33" s="5" t="str">
        <f t="shared" si="5"/>
        <v/>
      </c>
      <c r="AJ33" s="5" t="str">
        <f t="shared" si="6"/>
        <v/>
      </c>
      <c r="AK33" s="5" t="str">
        <f t="shared" si="7"/>
        <v/>
      </c>
      <c r="AL33" s="1" t="str">
        <f>IF(F33="女",data_kyogisha!A24,"")</f>
        <v/>
      </c>
      <c r="AM33" s="1">
        <f t="shared" si="16"/>
        <v>0</v>
      </c>
      <c r="AN33" s="1">
        <f t="shared" si="10"/>
        <v>0</v>
      </c>
      <c r="AO33" s="1">
        <f t="shared" si="11"/>
        <v>0</v>
      </c>
      <c r="AP33" s="1">
        <f t="shared" si="12"/>
        <v>0</v>
      </c>
      <c r="AQ33" s="1">
        <f t="shared" si="17"/>
        <v>0</v>
      </c>
      <c r="AR33" s="1">
        <f t="shared" si="13"/>
        <v>0</v>
      </c>
      <c r="AS33" s="1">
        <f t="shared" si="14"/>
        <v>0</v>
      </c>
      <c r="AT33" s="1">
        <f t="shared" si="15"/>
        <v>0</v>
      </c>
    </row>
    <row r="34" spans="1:46">
      <c r="A34" s="28">
        <v>24</v>
      </c>
      <c r="B34" s="196"/>
      <c r="C34" s="52" t="str">
        <f>IF(B34="","",VLOOKUP(B34,Sheet2!A:E,5,0))</f>
        <v/>
      </c>
      <c r="D34" s="52" t="str">
        <f>IF(B34="","",VLOOKUP(B34,Sheet2!A:F,6,0))</f>
        <v/>
      </c>
      <c r="E34" s="197"/>
      <c r="F34" s="52" t="str">
        <f>IF(B34="","",VLOOKUP(B34,Sheet2!A:L,7,0))</f>
        <v/>
      </c>
      <c r="G34" s="53" t="str">
        <f>IF(B34="","",VLOOKUP(B34,Sheet2!A:L,12,0))</f>
        <v/>
      </c>
      <c r="H34" s="54"/>
      <c r="I34" s="199"/>
      <c r="J34" s="148"/>
      <c r="K34" s="54"/>
      <c r="L34" s="199"/>
      <c r="M34" s="148"/>
      <c r="N34" s="54"/>
      <c r="O34" s="199"/>
      <c r="P34" s="151"/>
      <c r="Q34" s="330"/>
      <c r="R34" s="331"/>
      <c r="S34" s="343"/>
      <c r="T34" s="344"/>
      <c r="X34" s="58"/>
      <c r="Y34" s="59"/>
      <c r="AA34" s="5" t="str">
        <f t="shared" si="8"/>
        <v/>
      </c>
      <c r="AB34" s="5" t="str">
        <f t="shared" si="0"/>
        <v/>
      </c>
      <c r="AC34" s="5" t="str">
        <f t="shared" si="1"/>
        <v/>
      </c>
      <c r="AD34" s="5" t="str">
        <f t="shared" si="2"/>
        <v/>
      </c>
      <c r="AE34" s="5" t="str">
        <f t="shared" si="3"/>
        <v/>
      </c>
      <c r="AF34" s="8" t="str">
        <f>IF(F34="男",data_kyogisha!A25,"")</f>
        <v/>
      </c>
      <c r="AG34" s="5" t="str">
        <f t="shared" si="9"/>
        <v/>
      </c>
      <c r="AH34" s="5" t="str">
        <f t="shared" si="4"/>
        <v/>
      </c>
      <c r="AI34" s="5" t="str">
        <f t="shared" si="5"/>
        <v/>
      </c>
      <c r="AJ34" s="5" t="str">
        <f t="shared" si="6"/>
        <v/>
      </c>
      <c r="AK34" s="5" t="str">
        <f t="shared" si="7"/>
        <v/>
      </c>
      <c r="AL34" s="1" t="str">
        <f>IF(F34="女",data_kyogisha!A25,"")</f>
        <v/>
      </c>
      <c r="AM34" s="1">
        <f t="shared" si="16"/>
        <v>0</v>
      </c>
      <c r="AN34" s="1">
        <f t="shared" si="10"/>
        <v>0</v>
      </c>
      <c r="AO34" s="1">
        <f t="shared" si="11"/>
        <v>0</v>
      </c>
      <c r="AP34" s="1">
        <f t="shared" si="12"/>
        <v>0</v>
      </c>
      <c r="AQ34" s="1">
        <f t="shared" si="17"/>
        <v>0</v>
      </c>
      <c r="AR34" s="1">
        <f t="shared" si="13"/>
        <v>0</v>
      </c>
      <c r="AS34" s="1">
        <f t="shared" si="14"/>
        <v>0</v>
      </c>
      <c r="AT34" s="1">
        <f t="shared" si="15"/>
        <v>0</v>
      </c>
    </row>
    <row r="35" spans="1:46">
      <c r="A35" s="28">
        <v>25</v>
      </c>
      <c r="B35" s="196"/>
      <c r="C35" s="52" t="str">
        <f>IF(B35="","",VLOOKUP(B35,Sheet2!A:E,5,0))</f>
        <v/>
      </c>
      <c r="D35" s="52" t="str">
        <f>IF(B35="","",VLOOKUP(B35,Sheet2!A:F,6,0))</f>
        <v/>
      </c>
      <c r="E35" s="197"/>
      <c r="F35" s="52" t="str">
        <f>IF(B35="","",VLOOKUP(B35,Sheet2!A:L,7,0))</f>
        <v/>
      </c>
      <c r="G35" s="53" t="str">
        <f>IF(B35="","",VLOOKUP(B35,Sheet2!A:L,12,0))</f>
        <v/>
      </c>
      <c r="H35" s="54"/>
      <c r="I35" s="199"/>
      <c r="J35" s="148"/>
      <c r="K35" s="54"/>
      <c r="L35" s="199"/>
      <c r="M35" s="148"/>
      <c r="N35" s="54"/>
      <c r="O35" s="199"/>
      <c r="P35" s="151"/>
      <c r="Q35" s="330"/>
      <c r="R35" s="331"/>
      <c r="S35" s="343"/>
      <c r="T35" s="344"/>
      <c r="X35" s="58"/>
      <c r="Y35" s="59"/>
      <c r="AA35" s="5" t="str">
        <f t="shared" si="8"/>
        <v/>
      </c>
      <c r="AB35" s="5" t="str">
        <f t="shared" si="0"/>
        <v/>
      </c>
      <c r="AC35" s="5" t="str">
        <f t="shared" si="1"/>
        <v/>
      </c>
      <c r="AD35" s="5" t="str">
        <f t="shared" si="2"/>
        <v/>
      </c>
      <c r="AE35" s="5" t="str">
        <f t="shared" si="3"/>
        <v/>
      </c>
      <c r="AF35" s="8" t="str">
        <f>IF(F35="男",data_kyogisha!A26,"")</f>
        <v/>
      </c>
      <c r="AG35" s="5" t="str">
        <f t="shared" si="9"/>
        <v/>
      </c>
      <c r="AH35" s="5" t="str">
        <f t="shared" si="4"/>
        <v/>
      </c>
      <c r="AI35" s="5" t="str">
        <f t="shared" si="5"/>
        <v/>
      </c>
      <c r="AJ35" s="5" t="str">
        <f t="shared" si="6"/>
        <v/>
      </c>
      <c r="AK35" s="5" t="str">
        <f t="shared" si="7"/>
        <v/>
      </c>
      <c r="AL35" s="1" t="str">
        <f>IF(F35="女",data_kyogisha!A26,"")</f>
        <v/>
      </c>
      <c r="AM35" s="1">
        <f t="shared" si="16"/>
        <v>0</v>
      </c>
      <c r="AN35" s="1">
        <f t="shared" si="10"/>
        <v>0</v>
      </c>
      <c r="AO35" s="1">
        <f t="shared" si="11"/>
        <v>0</v>
      </c>
      <c r="AP35" s="1">
        <f t="shared" si="12"/>
        <v>0</v>
      </c>
      <c r="AQ35" s="1">
        <f t="shared" si="17"/>
        <v>0</v>
      </c>
      <c r="AR35" s="1">
        <f t="shared" si="13"/>
        <v>0</v>
      </c>
      <c r="AS35" s="1">
        <f t="shared" si="14"/>
        <v>0</v>
      </c>
      <c r="AT35" s="1">
        <f t="shared" si="15"/>
        <v>0</v>
      </c>
    </row>
    <row r="36" spans="1:46">
      <c r="A36" s="28">
        <v>26</v>
      </c>
      <c r="B36" s="196"/>
      <c r="C36" s="52" t="str">
        <f>IF(B36="","",VLOOKUP(B36,Sheet2!A:E,5,0))</f>
        <v/>
      </c>
      <c r="D36" s="52" t="str">
        <f>IF(B36="","",VLOOKUP(B36,Sheet2!A:F,6,0))</f>
        <v/>
      </c>
      <c r="E36" s="197"/>
      <c r="F36" s="52" t="str">
        <f>IF(B36="","",VLOOKUP(B36,Sheet2!A:L,7,0))</f>
        <v/>
      </c>
      <c r="G36" s="53" t="str">
        <f>IF(B36="","",VLOOKUP(B36,Sheet2!A:L,12,0))</f>
        <v/>
      </c>
      <c r="H36" s="54"/>
      <c r="I36" s="199"/>
      <c r="J36" s="148"/>
      <c r="K36" s="54"/>
      <c r="L36" s="199"/>
      <c r="M36" s="148"/>
      <c r="N36" s="54"/>
      <c r="O36" s="199"/>
      <c r="P36" s="151"/>
      <c r="Q36" s="330"/>
      <c r="R36" s="331"/>
      <c r="S36" s="343"/>
      <c r="T36" s="344"/>
      <c r="X36" s="58"/>
      <c r="Y36" s="59"/>
      <c r="AA36" s="5" t="str">
        <f t="shared" si="8"/>
        <v/>
      </c>
      <c r="AB36" s="5" t="str">
        <f t="shared" si="0"/>
        <v/>
      </c>
      <c r="AC36" s="5" t="str">
        <f t="shared" si="1"/>
        <v/>
      </c>
      <c r="AD36" s="5" t="str">
        <f t="shared" si="2"/>
        <v/>
      </c>
      <c r="AE36" s="5" t="str">
        <f t="shared" si="3"/>
        <v/>
      </c>
      <c r="AF36" s="8" t="str">
        <f>IF(F36="男",data_kyogisha!A27,"")</f>
        <v/>
      </c>
      <c r="AG36" s="5" t="str">
        <f t="shared" si="9"/>
        <v/>
      </c>
      <c r="AH36" s="5" t="str">
        <f t="shared" si="4"/>
        <v/>
      </c>
      <c r="AI36" s="5" t="str">
        <f t="shared" si="5"/>
        <v/>
      </c>
      <c r="AJ36" s="5" t="str">
        <f t="shared" si="6"/>
        <v/>
      </c>
      <c r="AK36" s="5" t="str">
        <f t="shared" si="7"/>
        <v/>
      </c>
      <c r="AL36" s="1" t="str">
        <f>IF(F36="女",data_kyogisha!A27,"")</f>
        <v/>
      </c>
      <c r="AM36" s="1">
        <f t="shared" si="16"/>
        <v>0</v>
      </c>
      <c r="AN36" s="1">
        <f t="shared" si="10"/>
        <v>0</v>
      </c>
      <c r="AO36" s="1">
        <f t="shared" si="11"/>
        <v>0</v>
      </c>
      <c r="AP36" s="1">
        <f t="shared" si="12"/>
        <v>0</v>
      </c>
      <c r="AQ36" s="1">
        <f t="shared" si="17"/>
        <v>0</v>
      </c>
      <c r="AR36" s="1">
        <f t="shared" si="13"/>
        <v>0</v>
      </c>
      <c r="AS36" s="1">
        <f t="shared" si="14"/>
        <v>0</v>
      </c>
      <c r="AT36" s="1">
        <f t="shared" si="15"/>
        <v>0</v>
      </c>
    </row>
    <row r="37" spans="1:46">
      <c r="A37" s="28">
        <v>27</v>
      </c>
      <c r="B37" s="196"/>
      <c r="C37" s="52" t="str">
        <f>IF(B37="","",VLOOKUP(B37,Sheet2!A:E,5,0))</f>
        <v/>
      </c>
      <c r="D37" s="52" t="str">
        <f>IF(B37="","",VLOOKUP(B37,Sheet2!A:F,6,0))</f>
        <v/>
      </c>
      <c r="E37" s="197"/>
      <c r="F37" s="52" t="str">
        <f>IF(B37="","",VLOOKUP(B37,Sheet2!A:L,7,0))</f>
        <v/>
      </c>
      <c r="G37" s="53" t="str">
        <f>IF(B37="","",VLOOKUP(B37,Sheet2!A:L,12,0))</f>
        <v/>
      </c>
      <c r="H37" s="54"/>
      <c r="I37" s="199"/>
      <c r="J37" s="148"/>
      <c r="K37" s="54"/>
      <c r="L37" s="199"/>
      <c r="M37" s="148"/>
      <c r="N37" s="54"/>
      <c r="O37" s="199"/>
      <c r="P37" s="151"/>
      <c r="Q37" s="330"/>
      <c r="R37" s="331"/>
      <c r="S37" s="343"/>
      <c r="T37" s="344"/>
      <c r="X37" s="58"/>
      <c r="Y37" s="59"/>
      <c r="AA37" s="5" t="str">
        <f t="shared" si="8"/>
        <v/>
      </c>
      <c r="AB37" s="5" t="str">
        <f t="shared" si="0"/>
        <v/>
      </c>
      <c r="AC37" s="5" t="str">
        <f t="shared" si="1"/>
        <v/>
      </c>
      <c r="AD37" s="5" t="str">
        <f t="shared" si="2"/>
        <v/>
      </c>
      <c r="AE37" s="5" t="str">
        <f t="shared" si="3"/>
        <v/>
      </c>
      <c r="AF37" s="8" t="str">
        <f>IF(F37="男",data_kyogisha!A28,"")</f>
        <v/>
      </c>
      <c r="AG37" s="5" t="str">
        <f t="shared" si="9"/>
        <v/>
      </c>
      <c r="AH37" s="5" t="str">
        <f t="shared" si="4"/>
        <v/>
      </c>
      <c r="AI37" s="5" t="str">
        <f t="shared" si="5"/>
        <v/>
      </c>
      <c r="AJ37" s="5" t="str">
        <f t="shared" si="6"/>
        <v/>
      </c>
      <c r="AK37" s="5" t="str">
        <f t="shared" si="7"/>
        <v/>
      </c>
      <c r="AL37" s="1" t="str">
        <f>IF(F37="女",data_kyogisha!A28,"")</f>
        <v/>
      </c>
      <c r="AM37" s="1">
        <f t="shared" si="16"/>
        <v>0</v>
      </c>
      <c r="AN37" s="1">
        <f t="shared" si="10"/>
        <v>0</v>
      </c>
      <c r="AO37" s="1">
        <f t="shared" si="11"/>
        <v>0</v>
      </c>
      <c r="AP37" s="1">
        <f t="shared" si="12"/>
        <v>0</v>
      </c>
      <c r="AQ37" s="1">
        <f t="shared" si="17"/>
        <v>0</v>
      </c>
      <c r="AR37" s="1">
        <f t="shared" si="13"/>
        <v>0</v>
      </c>
      <c r="AS37" s="1">
        <f t="shared" si="14"/>
        <v>0</v>
      </c>
      <c r="AT37" s="1">
        <f t="shared" si="15"/>
        <v>0</v>
      </c>
    </row>
    <row r="38" spans="1:46">
      <c r="A38" s="28">
        <v>28</v>
      </c>
      <c r="B38" s="196"/>
      <c r="C38" s="52" t="str">
        <f>IF(B38="","",VLOOKUP(B38,Sheet2!A:E,5,0))</f>
        <v/>
      </c>
      <c r="D38" s="52" t="str">
        <f>IF(B38="","",VLOOKUP(B38,Sheet2!A:F,6,0))</f>
        <v/>
      </c>
      <c r="E38" s="197"/>
      <c r="F38" s="52" t="str">
        <f>IF(B38="","",VLOOKUP(B38,Sheet2!A:L,7,0))</f>
        <v/>
      </c>
      <c r="G38" s="53" t="str">
        <f>IF(B38="","",VLOOKUP(B38,Sheet2!A:L,12,0))</f>
        <v/>
      </c>
      <c r="H38" s="54"/>
      <c r="I38" s="199"/>
      <c r="J38" s="148"/>
      <c r="K38" s="54"/>
      <c r="L38" s="199"/>
      <c r="M38" s="148"/>
      <c r="N38" s="54"/>
      <c r="O38" s="199"/>
      <c r="P38" s="151"/>
      <c r="Q38" s="330"/>
      <c r="R38" s="331"/>
      <c r="S38" s="343"/>
      <c r="T38" s="344"/>
      <c r="X38" s="58"/>
      <c r="Y38" s="59"/>
      <c r="AA38" s="5" t="str">
        <f t="shared" si="8"/>
        <v/>
      </c>
      <c r="AB38" s="5" t="str">
        <f t="shared" si="0"/>
        <v/>
      </c>
      <c r="AC38" s="5" t="str">
        <f t="shared" si="1"/>
        <v/>
      </c>
      <c r="AD38" s="5" t="str">
        <f t="shared" si="2"/>
        <v/>
      </c>
      <c r="AE38" s="5" t="str">
        <f t="shared" si="3"/>
        <v/>
      </c>
      <c r="AF38" s="8" t="str">
        <f>IF(F38="男",data_kyogisha!A29,"")</f>
        <v/>
      </c>
      <c r="AG38" s="5" t="str">
        <f t="shared" si="9"/>
        <v/>
      </c>
      <c r="AH38" s="5" t="str">
        <f t="shared" si="4"/>
        <v/>
      </c>
      <c r="AI38" s="5" t="str">
        <f t="shared" si="5"/>
        <v/>
      </c>
      <c r="AJ38" s="5" t="str">
        <f t="shared" si="6"/>
        <v/>
      </c>
      <c r="AK38" s="5" t="str">
        <f t="shared" si="7"/>
        <v/>
      </c>
      <c r="AL38" s="1" t="str">
        <f>IF(F38="女",data_kyogisha!A29,"")</f>
        <v/>
      </c>
      <c r="AM38" s="1">
        <f t="shared" si="16"/>
        <v>0</v>
      </c>
      <c r="AN38" s="1">
        <f t="shared" si="10"/>
        <v>0</v>
      </c>
      <c r="AO38" s="1">
        <f t="shared" si="11"/>
        <v>0</v>
      </c>
      <c r="AP38" s="1">
        <f t="shared" si="12"/>
        <v>0</v>
      </c>
      <c r="AQ38" s="1">
        <f t="shared" si="17"/>
        <v>0</v>
      </c>
      <c r="AR38" s="1">
        <f t="shared" si="13"/>
        <v>0</v>
      </c>
      <c r="AS38" s="1">
        <f t="shared" si="14"/>
        <v>0</v>
      </c>
      <c r="AT38" s="1">
        <f t="shared" si="15"/>
        <v>0</v>
      </c>
    </row>
    <row r="39" spans="1:46">
      <c r="A39" s="28">
        <v>29</v>
      </c>
      <c r="B39" s="196"/>
      <c r="C39" s="52" t="str">
        <f>IF(B39="","",VLOOKUP(B39,Sheet2!A:E,5,0))</f>
        <v/>
      </c>
      <c r="D39" s="52" t="str">
        <f>IF(B39="","",VLOOKUP(B39,Sheet2!A:F,6,0))</f>
        <v/>
      </c>
      <c r="E39" s="197"/>
      <c r="F39" s="52" t="str">
        <f>IF(B39="","",VLOOKUP(B39,Sheet2!A:L,7,0))</f>
        <v/>
      </c>
      <c r="G39" s="53" t="str">
        <f>IF(B39="","",VLOOKUP(B39,Sheet2!A:L,12,0))</f>
        <v/>
      </c>
      <c r="H39" s="54"/>
      <c r="I39" s="199"/>
      <c r="J39" s="148"/>
      <c r="K39" s="54"/>
      <c r="L39" s="199"/>
      <c r="M39" s="148"/>
      <c r="N39" s="54"/>
      <c r="O39" s="199"/>
      <c r="P39" s="151"/>
      <c r="Q39" s="330"/>
      <c r="R39" s="331"/>
      <c r="S39" s="343"/>
      <c r="T39" s="344"/>
      <c r="X39" s="58"/>
      <c r="Y39" s="59"/>
      <c r="AA39" s="5" t="str">
        <f t="shared" si="8"/>
        <v/>
      </c>
      <c r="AB39" s="5" t="str">
        <f t="shared" si="0"/>
        <v/>
      </c>
      <c r="AC39" s="5" t="str">
        <f t="shared" si="1"/>
        <v/>
      </c>
      <c r="AD39" s="5" t="str">
        <f t="shared" si="2"/>
        <v/>
      </c>
      <c r="AE39" s="5" t="str">
        <f t="shared" si="3"/>
        <v/>
      </c>
      <c r="AF39" s="8" t="str">
        <f>IF(F39="男",data_kyogisha!A30,"")</f>
        <v/>
      </c>
      <c r="AG39" s="5" t="str">
        <f t="shared" si="9"/>
        <v/>
      </c>
      <c r="AH39" s="5" t="str">
        <f t="shared" si="4"/>
        <v/>
      </c>
      <c r="AI39" s="5" t="str">
        <f t="shared" si="5"/>
        <v/>
      </c>
      <c r="AJ39" s="5" t="str">
        <f t="shared" si="6"/>
        <v/>
      </c>
      <c r="AK39" s="5" t="str">
        <f t="shared" si="7"/>
        <v/>
      </c>
      <c r="AL39" s="1" t="str">
        <f>IF(F39="女",data_kyogisha!A30,"")</f>
        <v/>
      </c>
      <c r="AM39" s="1">
        <f t="shared" si="16"/>
        <v>0</v>
      </c>
      <c r="AN39" s="1">
        <f t="shared" si="10"/>
        <v>0</v>
      </c>
      <c r="AO39" s="1">
        <f t="shared" si="11"/>
        <v>0</v>
      </c>
      <c r="AP39" s="1">
        <f t="shared" si="12"/>
        <v>0</v>
      </c>
      <c r="AQ39" s="1">
        <f t="shared" si="17"/>
        <v>0</v>
      </c>
      <c r="AR39" s="1">
        <f t="shared" si="13"/>
        <v>0</v>
      </c>
      <c r="AS39" s="1">
        <f t="shared" si="14"/>
        <v>0</v>
      </c>
      <c r="AT39" s="1">
        <f t="shared" si="15"/>
        <v>0</v>
      </c>
    </row>
    <row r="40" spans="1:46">
      <c r="A40" s="28">
        <v>30</v>
      </c>
      <c r="B40" s="196"/>
      <c r="C40" s="52" t="str">
        <f>IF(B40="","",VLOOKUP(B40,Sheet2!A:E,5,0))</f>
        <v/>
      </c>
      <c r="D40" s="52" t="str">
        <f>IF(B40="","",VLOOKUP(B40,Sheet2!A:F,6,0))</f>
        <v/>
      </c>
      <c r="E40" s="197"/>
      <c r="F40" s="52" t="str">
        <f>IF(B40="","",VLOOKUP(B40,Sheet2!A:L,7,0))</f>
        <v/>
      </c>
      <c r="G40" s="53" t="str">
        <f>IF(B40="","",VLOOKUP(B40,Sheet2!A:L,12,0))</f>
        <v/>
      </c>
      <c r="H40" s="54"/>
      <c r="I40" s="199"/>
      <c r="J40" s="148"/>
      <c r="K40" s="54"/>
      <c r="L40" s="199"/>
      <c r="M40" s="148"/>
      <c r="N40" s="54"/>
      <c r="O40" s="199"/>
      <c r="P40" s="151"/>
      <c r="Q40" s="330"/>
      <c r="R40" s="331"/>
      <c r="S40" s="343"/>
      <c r="T40" s="344"/>
      <c r="Y40" s="2"/>
      <c r="AA40" s="5" t="str">
        <f t="shared" si="8"/>
        <v/>
      </c>
      <c r="AB40" s="5" t="str">
        <f t="shared" si="0"/>
        <v/>
      </c>
      <c r="AC40" s="5" t="str">
        <f t="shared" si="1"/>
        <v/>
      </c>
      <c r="AD40" s="5" t="str">
        <f t="shared" si="2"/>
        <v/>
      </c>
      <c r="AE40" s="5" t="str">
        <f t="shared" si="3"/>
        <v/>
      </c>
      <c r="AF40" s="8" t="str">
        <f>IF(F40="男",data_kyogisha!A31,"")</f>
        <v/>
      </c>
      <c r="AG40" s="5" t="str">
        <f t="shared" si="9"/>
        <v/>
      </c>
      <c r="AH40" s="5" t="str">
        <f t="shared" si="4"/>
        <v/>
      </c>
      <c r="AI40" s="5" t="str">
        <f t="shared" si="5"/>
        <v/>
      </c>
      <c r="AJ40" s="5" t="str">
        <f t="shared" si="6"/>
        <v/>
      </c>
      <c r="AK40" s="5" t="str">
        <f t="shared" si="7"/>
        <v/>
      </c>
      <c r="AL40" s="1" t="str">
        <f>IF(F40="女",data_kyogisha!A31,"")</f>
        <v/>
      </c>
      <c r="AM40" s="1">
        <f t="shared" si="16"/>
        <v>0</v>
      </c>
      <c r="AN40" s="1">
        <f t="shared" si="10"/>
        <v>0</v>
      </c>
      <c r="AO40" s="1">
        <f t="shared" si="11"/>
        <v>0</v>
      </c>
      <c r="AP40" s="1">
        <f t="shared" si="12"/>
        <v>0</v>
      </c>
      <c r="AQ40" s="1">
        <f t="shared" si="17"/>
        <v>0</v>
      </c>
      <c r="AR40" s="1">
        <f t="shared" si="13"/>
        <v>0</v>
      </c>
      <c r="AS40" s="1">
        <f t="shared" si="14"/>
        <v>0</v>
      </c>
      <c r="AT40" s="1">
        <f t="shared" si="15"/>
        <v>0</v>
      </c>
    </row>
    <row r="41" spans="1:46">
      <c r="A41" s="28">
        <v>31</v>
      </c>
      <c r="B41" s="196"/>
      <c r="C41" s="52" t="str">
        <f>IF(B41="","",VLOOKUP(B41,Sheet2!A:E,5,0))</f>
        <v/>
      </c>
      <c r="D41" s="52" t="str">
        <f>IF(B41="","",VLOOKUP(B41,Sheet2!A:F,6,0))</f>
        <v/>
      </c>
      <c r="E41" s="197"/>
      <c r="F41" s="52" t="str">
        <f>IF(B41="","",VLOOKUP(B41,Sheet2!A:L,7,0))</f>
        <v/>
      </c>
      <c r="G41" s="53" t="str">
        <f>IF(B41="","",VLOOKUP(B41,Sheet2!A:L,12,0))</f>
        <v/>
      </c>
      <c r="H41" s="54"/>
      <c r="I41" s="199"/>
      <c r="J41" s="148"/>
      <c r="K41" s="54"/>
      <c r="L41" s="199"/>
      <c r="M41" s="148"/>
      <c r="N41" s="54"/>
      <c r="O41" s="199"/>
      <c r="P41" s="151"/>
      <c r="Q41" s="330"/>
      <c r="R41" s="331"/>
      <c r="S41" s="343"/>
      <c r="T41" s="344"/>
      <c r="Y41" s="2"/>
      <c r="AA41" s="5" t="str">
        <f t="shared" si="8"/>
        <v/>
      </c>
      <c r="AB41" s="5" t="str">
        <f t="shared" si="0"/>
        <v/>
      </c>
      <c r="AC41" s="5" t="str">
        <f t="shared" si="1"/>
        <v/>
      </c>
      <c r="AD41" s="5" t="str">
        <f t="shared" si="2"/>
        <v/>
      </c>
      <c r="AE41" s="5" t="str">
        <f t="shared" si="3"/>
        <v/>
      </c>
      <c r="AF41" s="8" t="str">
        <f>IF(F41="男",data_kyogisha!A32,"")</f>
        <v/>
      </c>
      <c r="AG41" s="5" t="str">
        <f t="shared" si="9"/>
        <v/>
      </c>
      <c r="AH41" s="5" t="str">
        <f t="shared" si="4"/>
        <v/>
      </c>
      <c r="AI41" s="5" t="str">
        <f t="shared" si="5"/>
        <v/>
      </c>
      <c r="AJ41" s="5" t="str">
        <f t="shared" si="6"/>
        <v/>
      </c>
      <c r="AK41" s="5" t="str">
        <f t="shared" si="7"/>
        <v/>
      </c>
      <c r="AL41" s="1" t="str">
        <f>IF(F41="女",data_kyogisha!A32,"")</f>
        <v/>
      </c>
      <c r="AM41" s="1">
        <f t="shared" si="16"/>
        <v>0</v>
      </c>
      <c r="AN41" s="1">
        <f t="shared" si="10"/>
        <v>0</v>
      </c>
      <c r="AO41" s="1">
        <f t="shared" si="11"/>
        <v>0</v>
      </c>
      <c r="AP41" s="1">
        <f t="shared" si="12"/>
        <v>0</v>
      </c>
      <c r="AQ41" s="1">
        <f t="shared" si="17"/>
        <v>0</v>
      </c>
      <c r="AR41" s="1">
        <f t="shared" si="13"/>
        <v>0</v>
      </c>
      <c r="AS41" s="1">
        <f t="shared" si="14"/>
        <v>0</v>
      </c>
      <c r="AT41" s="1">
        <f t="shared" si="15"/>
        <v>0</v>
      </c>
    </row>
    <row r="42" spans="1:46">
      <c r="A42" s="28">
        <v>32</v>
      </c>
      <c r="B42" s="196"/>
      <c r="C42" s="52" t="str">
        <f>IF(B42="","",VLOOKUP(B42,Sheet2!A:E,5,0))</f>
        <v/>
      </c>
      <c r="D42" s="52" t="str">
        <f>IF(B42="","",VLOOKUP(B42,Sheet2!A:F,6,0))</f>
        <v/>
      </c>
      <c r="E42" s="197"/>
      <c r="F42" s="52" t="str">
        <f>IF(B42="","",VLOOKUP(B42,Sheet2!A:L,7,0))</f>
        <v/>
      </c>
      <c r="G42" s="53" t="str">
        <f>IF(B42="","",VLOOKUP(B42,Sheet2!A:L,12,0))</f>
        <v/>
      </c>
      <c r="H42" s="54"/>
      <c r="I42" s="199"/>
      <c r="J42" s="148"/>
      <c r="K42" s="54"/>
      <c r="L42" s="199"/>
      <c r="M42" s="148"/>
      <c r="N42" s="54"/>
      <c r="O42" s="199"/>
      <c r="P42" s="151"/>
      <c r="Q42" s="330"/>
      <c r="R42" s="331"/>
      <c r="S42" s="343"/>
      <c r="T42" s="344"/>
      <c r="Y42" s="2"/>
      <c r="AA42" s="5" t="str">
        <f t="shared" si="8"/>
        <v/>
      </c>
      <c r="AB42" s="5" t="str">
        <f t="shared" si="0"/>
        <v/>
      </c>
      <c r="AC42" s="5" t="str">
        <f t="shared" si="1"/>
        <v/>
      </c>
      <c r="AD42" s="5" t="str">
        <f t="shared" si="2"/>
        <v/>
      </c>
      <c r="AE42" s="5" t="str">
        <f t="shared" si="3"/>
        <v/>
      </c>
      <c r="AF42" s="8" t="str">
        <f>IF(F42="男",data_kyogisha!A33,"")</f>
        <v/>
      </c>
      <c r="AG42" s="5" t="str">
        <f t="shared" si="9"/>
        <v/>
      </c>
      <c r="AH42" s="5" t="str">
        <f t="shared" si="4"/>
        <v/>
      </c>
      <c r="AI42" s="5" t="str">
        <f t="shared" si="5"/>
        <v/>
      </c>
      <c r="AJ42" s="5" t="str">
        <f t="shared" si="6"/>
        <v/>
      </c>
      <c r="AK42" s="5" t="str">
        <f t="shared" si="7"/>
        <v/>
      </c>
      <c r="AL42" s="1" t="str">
        <f>IF(F42="女",data_kyogisha!A33,"")</f>
        <v/>
      </c>
      <c r="AM42" s="1">
        <f t="shared" si="16"/>
        <v>0</v>
      </c>
      <c r="AN42" s="1">
        <f t="shared" si="10"/>
        <v>0</v>
      </c>
      <c r="AO42" s="1">
        <f t="shared" si="11"/>
        <v>0</v>
      </c>
      <c r="AP42" s="1">
        <f t="shared" si="12"/>
        <v>0</v>
      </c>
      <c r="AQ42" s="1">
        <f t="shared" si="17"/>
        <v>0</v>
      </c>
      <c r="AR42" s="1">
        <f t="shared" si="13"/>
        <v>0</v>
      </c>
      <c r="AS42" s="1">
        <f t="shared" si="14"/>
        <v>0</v>
      </c>
      <c r="AT42" s="1">
        <f t="shared" si="15"/>
        <v>0</v>
      </c>
    </row>
    <row r="43" spans="1:46">
      <c r="A43" s="28">
        <v>33</v>
      </c>
      <c r="B43" s="196"/>
      <c r="C43" s="52" t="str">
        <f>IF(B43="","",VLOOKUP(B43,Sheet2!A:E,5,0))</f>
        <v/>
      </c>
      <c r="D43" s="52" t="str">
        <f>IF(B43="","",VLOOKUP(B43,Sheet2!A:F,6,0))</f>
        <v/>
      </c>
      <c r="E43" s="197"/>
      <c r="F43" s="52" t="str">
        <f>IF(B43="","",VLOOKUP(B43,Sheet2!A:L,7,0))</f>
        <v/>
      </c>
      <c r="G43" s="53" t="str">
        <f>IF(B43="","",VLOOKUP(B43,Sheet2!A:L,12,0))</f>
        <v/>
      </c>
      <c r="H43" s="54"/>
      <c r="I43" s="199"/>
      <c r="J43" s="148"/>
      <c r="K43" s="54"/>
      <c r="L43" s="199"/>
      <c r="M43" s="148"/>
      <c r="N43" s="54"/>
      <c r="O43" s="199"/>
      <c r="P43" s="151"/>
      <c r="Q43" s="330"/>
      <c r="R43" s="331"/>
      <c r="S43" s="343"/>
      <c r="T43" s="344"/>
      <c r="Y43" s="2"/>
      <c r="AA43" s="5" t="str">
        <f t="shared" si="8"/>
        <v/>
      </c>
      <c r="AB43" s="5" t="str">
        <f t="shared" ref="AB43:AB75" si="18">IF(F43="男",C43,"")</f>
        <v/>
      </c>
      <c r="AC43" s="5" t="str">
        <f t="shared" ref="AC43:AC75" si="19">IF(F43="男",D43,"")</f>
        <v/>
      </c>
      <c r="AD43" s="5" t="str">
        <f t="shared" ref="AD43:AD75" si="20">IF(F43="男",F43,"")</f>
        <v/>
      </c>
      <c r="AE43" s="5" t="str">
        <f t="shared" ref="AE43:AE75" si="21">IF(F43="男",IF(G43="","",G43),"")</f>
        <v/>
      </c>
      <c r="AF43" s="8" t="str">
        <f>IF(F43="男",data_kyogisha!A34,"")</f>
        <v/>
      </c>
      <c r="AG43" s="5" t="str">
        <f t="shared" si="9"/>
        <v/>
      </c>
      <c r="AH43" s="5" t="str">
        <f t="shared" ref="AH43:AH74" si="22">IF(F43="女",C43,"")</f>
        <v/>
      </c>
      <c r="AI43" s="5" t="str">
        <f t="shared" ref="AI43:AI75" si="23">IF(F43="女",D43,"")</f>
        <v/>
      </c>
      <c r="AJ43" s="5" t="str">
        <f t="shared" ref="AJ43:AJ74" si="24">IF(F43="女",F43,"")</f>
        <v/>
      </c>
      <c r="AK43" s="5" t="str">
        <f t="shared" ref="AK43:AK75" si="25">IF(F43="女",IF(G43="","",G43),"")</f>
        <v/>
      </c>
      <c r="AL43" s="1" t="str">
        <f>IF(F43="女",data_kyogisha!A34,"")</f>
        <v/>
      </c>
      <c r="AM43" s="1">
        <f t="shared" si="16"/>
        <v>0</v>
      </c>
      <c r="AN43" s="1">
        <f t="shared" si="10"/>
        <v>0</v>
      </c>
      <c r="AO43" s="1">
        <f t="shared" si="11"/>
        <v>0</v>
      </c>
      <c r="AP43" s="1">
        <f t="shared" si="12"/>
        <v>0</v>
      </c>
      <c r="AQ43" s="1">
        <f t="shared" si="17"/>
        <v>0</v>
      </c>
      <c r="AR43" s="1">
        <f t="shared" si="13"/>
        <v>0</v>
      </c>
      <c r="AS43" s="1">
        <f t="shared" si="14"/>
        <v>0</v>
      </c>
      <c r="AT43" s="1">
        <f t="shared" si="15"/>
        <v>0</v>
      </c>
    </row>
    <row r="44" spans="1:46">
      <c r="A44" s="28">
        <v>34</v>
      </c>
      <c r="B44" s="196"/>
      <c r="C44" s="52" t="str">
        <f>IF(B44="","",VLOOKUP(B44,Sheet2!A:E,5,0))</f>
        <v/>
      </c>
      <c r="D44" s="52" t="str">
        <f>IF(B44="","",VLOOKUP(B44,Sheet2!A:F,6,0))</f>
        <v/>
      </c>
      <c r="E44" s="197"/>
      <c r="F44" s="52" t="str">
        <f>IF(B44="","",VLOOKUP(B44,Sheet2!A:L,7,0))</f>
        <v/>
      </c>
      <c r="G44" s="53" t="str">
        <f>IF(B44="","",VLOOKUP(B44,Sheet2!A:L,12,0))</f>
        <v/>
      </c>
      <c r="H44" s="54"/>
      <c r="I44" s="199"/>
      <c r="J44" s="148"/>
      <c r="K44" s="54"/>
      <c r="L44" s="199"/>
      <c r="M44" s="148"/>
      <c r="N44" s="54"/>
      <c r="O44" s="199"/>
      <c r="P44" s="151"/>
      <c r="Q44" s="330"/>
      <c r="R44" s="331"/>
      <c r="S44" s="343"/>
      <c r="T44" s="344"/>
      <c r="Y44" s="2"/>
      <c r="AA44" s="5" t="str">
        <f t="shared" si="8"/>
        <v/>
      </c>
      <c r="AB44" s="5" t="str">
        <f t="shared" si="18"/>
        <v/>
      </c>
      <c r="AC44" s="5" t="str">
        <f t="shared" si="19"/>
        <v/>
      </c>
      <c r="AD44" s="5" t="str">
        <f t="shared" si="20"/>
        <v/>
      </c>
      <c r="AE44" s="5" t="str">
        <f t="shared" si="21"/>
        <v/>
      </c>
      <c r="AF44" s="8" t="str">
        <f>IF(F44="男",data_kyogisha!A35,"")</f>
        <v/>
      </c>
      <c r="AG44" s="5" t="str">
        <f t="shared" si="9"/>
        <v/>
      </c>
      <c r="AH44" s="5" t="str">
        <f t="shared" si="22"/>
        <v/>
      </c>
      <c r="AI44" s="5" t="str">
        <f t="shared" si="23"/>
        <v/>
      </c>
      <c r="AJ44" s="5" t="str">
        <f t="shared" si="24"/>
        <v/>
      </c>
      <c r="AK44" s="5" t="str">
        <f t="shared" si="25"/>
        <v/>
      </c>
      <c r="AL44" s="1" t="str">
        <f>IF(F44="女",data_kyogisha!A35,"")</f>
        <v/>
      </c>
      <c r="AM44" s="1">
        <f t="shared" si="16"/>
        <v>0</v>
      </c>
      <c r="AN44" s="1">
        <f t="shared" si="10"/>
        <v>0</v>
      </c>
      <c r="AO44" s="1">
        <f t="shared" ref="AO44:AO75" si="26">IF(AND(F44="男",S44="○"),AO43+1,AO43)</f>
        <v>0</v>
      </c>
      <c r="AP44" s="1">
        <f t="shared" si="12"/>
        <v>0</v>
      </c>
      <c r="AQ44" s="1">
        <f t="shared" si="17"/>
        <v>0</v>
      </c>
      <c r="AR44" s="1">
        <f t="shared" si="13"/>
        <v>0</v>
      </c>
      <c r="AS44" s="1">
        <f t="shared" ref="AS44:AS75" si="27">IF(AND(F44="女",S44="○"),AS43+1,AS43)</f>
        <v>0</v>
      </c>
      <c r="AT44" s="1">
        <f t="shared" si="15"/>
        <v>0</v>
      </c>
    </row>
    <row r="45" spans="1:46">
      <c r="A45" s="28">
        <v>35</v>
      </c>
      <c r="B45" s="196"/>
      <c r="C45" s="52" t="str">
        <f>IF(B45="","",VLOOKUP(B45,Sheet2!A:E,5,0))</f>
        <v/>
      </c>
      <c r="D45" s="52" t="str">
        <f>IF(B45="","",VLOOKUP(B45,Sheet2!A:F,6,0))</f>
        <v/>
      </c>
      <c r="E45" s="197"/>
      <c r="F45" s="52" t="str">
        <f>IF(B45="","",VLOOKUP(B45,Sheet2!A:L,7,0))</f>
        <v/>
      </c>
      <c r="G45" s="53" t="str">
        <f>IF(B45="","",VLOOKUP(B45,Sheet2!A:L,12,0))</f>
        <v/>
      </c>
      <c r="H45" s="54"/>
      <c r="I45" s="199"/>
      <c r="J45" s="148"/>
      <c r="K45" s="54"/>
      <c r="L45" s="199"/>
      <c r="M45" s="148"/>
      <c r="N45" s="54"/>
      <c r="O45" s="199"/>
      <c r="P45" s="151"/>
      <c r="Q45" s="330"/>
      <c r="R45" s="331"/>
      <c r="S45" s="343"/>
      <c r="T45" s="344"/>
      <c r="Y45" s="2"/>
      <c r="AA45" s="5" t="str">
        <f t="shared" si="8"/>
        <v/>
      </c>
      <c r="AB45" s="5" t="str">
        <f t="shared" si="18"/>
        <v/>
      </c>
      <c r="AC45" s="5" t="str">
        <f t="shared" si="19"/>
        <v/>
      </c>
      <c r="AD45" s="5" t="str">
        <f t="shared" si="20"/>
        <v/>
      </c>
      <c r="AE45" s="5" t="str">
        <f t="shared" si="21"/>
        <v/>
      </c>
      <c r="AF45" s="8" t="str">
        <f>IF(F45="男",data_kyogisha!A36,"")</f>
        <v/>
      </c>
      <c r="AG45" s="5" t="str">
        <f t="shared" si="9"/>
        <v/>
      </c>
      <c r="AH45" s="5" t="str">
        <f t="shared" si="22"/>
        <v/>
      </c>
      <c r="AI45" s="5" t="str">
        <f t="shared" si="23"/>
        <v/>
      </c>
      <c r="AJ45" s="5" t="str">
        <f t="shared" si="24"/>
        <v/>
      </c>
      <c r="AK45" s="5" t="str">
        <f t="shared" si="25"/>
        <v/>
      </c>
      <c r="AL45" s="1" t="str">
        <f>IF(F45="女",data_kyogisha!A36,"")</f>
        <v/>
      </c>
      <c r="AM45" s="1">
        <f t="shared" si="16"/>
        <v>0</v>
      </c>
      <c r="AN45" s="1">
        <f t="shared" si="10"/>
        <v>0</v>
      </c>
      <c r="AO45" s="1">
        <f t="shared" si="26"/>
        <v>0</v>
      </c>
      <c r="AP45" s="1">
        <f t="shared" si="12"/>
        <v>0</v>
      </c>
      <c r="AQ45" s="1">
        <f t="shared" si="17"/>
        <v>0</v>
      </c>
      <c r="AR45" s="1">
        <f t="shared" si="13"/>
        <v>0</v>
      </c>
      <c r="AS45" s="1">
        <f t="shared" si="27"/>
        <v>0</v>
      </c>
      <c r="AT45" s="1">
        <f t="shared" si="15"/>
        <v>0</v>
      </c>
    </row>
    <row r="46" spans="1:46">
      <c r="A46" s="28">
        <v>36</v>
      </c>
      <c r="B46" s="196"/>
      <c r="C46" s="52" t="str">
        <f>IF(B46="","",VLOOKUP(B46,Sheet2!A:E,5,0))</f>
        <v/>
      </c>
      <c r="D46" s="52" t="str">
        <f>IF(B46="","",VLOOKUP(B46,Sheet2!A:F,6,0))</f>
        <v/>
      </c>
      <c r="E46" s="197"/>
      <c r="F46" s="52" t="str">
        <f>IF(B46="","",VLOOKUP(B46,Sheet2!A:L,7,0))</f>
        <v/>
      </c>
      <c r="G46" s="53" t="str">
        <f>IF(B46="","",VLOOKUP(B46,Sheet2!A:L,12,0))</f>
        <v/>
      </c>
      <c r="H46" s="54"/>
      <c r="I46" s="199"/>
      <c r="J46" s="148"/>
      <c r="K46" s="54"/>
      <c r="L46" s="199"/>
      <c r="M46" s="148"/>
      <c r="N46" s="54"/>
      <c r="O46" s="199"/>
      <c r="P46" s="151"/>
      <c r="Q46" s="330"/>
      <c r="R46" s="331"/>
      <c r="S46" s="343"/>
      <c r="T46" s="344"/>
      <c r="Y46" s="2"/>
      <c r="AA46" s="5" t="str">
        <f t="shared" si="8"/>
        <v/>
      </c>
      <c r="AB46" s="5" t="str">
        <f t="shared" si="18"/>
        <v/>
      </c>
      <c r="AC46" s="5" t="str">
        <f t="shared" si="19"/>
        <v/>
      </c>
      <c r="AD46" s="5" t="str">
        <f t="shared" si="20"/>
        <v/>
      </c>
      <c r="AE46" s="5" t="str">
        <f t="shared" si="21"/>
        <v/>
      </c>
      <c r="AF46" s="8" t="str">
        <f>IF(F46="男",data_kyogisha!A37,"")</f>
        <v/>
      </c>
      <c r="AG46" s="5" t="str">
        <f t="shared" si="9"/>
        <v/>
      </c>
      <c r="AH46" s="5" t="str">
        <f t="shared" si="22"/>
        <v/>
      </c>
      <c r="AI46" s="5" t="str">
        <f t="shared" si="23"/>
        <v/>
      </c>
      <c r="AJ46" s="5" t="str">
        <f t="shared" si="24"/>
        <v/>
      </c>
      <c r="AK46" s="5" t="str">
        <f t="shared" si="25"/>
        <v/>
      </c>
      <c r="AL46" s="1" t="str">
        <f>IF(F46="女",data_kyogisha!A37,"")</f>
        <v/>
      </c>
      <c r="AM46" s="1">
        <f t="shared" si="16"/>
        <v>0</v>
      </c>
      <c r="AN46" s="1">
        <f t="shared" si="10"/>
        <v>0</v>
      </c>
      <c r="AO46" s="1">
        <f t="shared" si="26"/>
        <v>0</v>
      </c>
      <c r="AP46" s="1">
        <f t="shared" si="12"/>
        <v>0</v>
      </c>
      <c r="AQ46" s="1">
        <f t="shared" si="17"/>
        <v>0</v>
      </c>
      <c r="AR46" s="1">
        <f t="shared" si="13"/>
        <v>0</v>
      </c>
      <c r="AS46" s="1">
        <f t="shared" si="27"/>
        <v>0</v>
      </c>
      <c r="AT46" s="1">
        <f t="shared" si="15"/>
        <v>0</v>
      </c>
    </row>
    <row r="47" spans="1:46">
      <c r="A47" s="28">
        <v>37</v>
      </c>
      <c r="B47" s="196"/>
      <c r="C47" s="52" t="str">
        <f>IF(B47="","",VLOOKUP(B47,Sheet2!A:E,5,0))</f>
        <v/>
      </c>
      <c r="D47" s="52" t="str">
        <f>IF(B47="","",VLOOKUP(B47,Sheet2!A:F,6,0))</f>
        <v/>
      </c>
      <c r="E47" s="197"/>
      <c r="F47" s="52" t="str">
        <f>IF(B47="","",VLOOKUP(B47,Sheet2!A:L,7,0))</f>
        <v/>
      </c>
      <c r="G47" s="53" t="str">
        <f>IF(B47="","",VLOOKUP(B47,Sheet2!A:L,12,0))</f>
        <v/>
      </c>
      <c r="H47" s="54"/>
      <c r="I47" s="199"/>
      <c r="J47" s="148"/>
      <c r="K47" s="54"/>
      <c r="L47" s="199"/>
      <c r="M47" s="148"/>
      <c r="N47" s="54"/>
      <c r="O47" s="199"/>
      <c r="P47" s="151"/>
      <c r="Q47" s="330"/>
      <c r="R47" s="331"/>
      <c r="S47" s="343"/>
      <c r="T47" s="344"/>
      <c r="Y47" s="2"/>
      <c r="AA47" s="5" t="str">
        <f t="shared" si="8"/>
        <v/>
      </c>
      <c r="AB47" s="5" t="str">
        <f t="shared" si="18"/>
        <v/>
      </c>
      <c r="AC47" s="5" t="str">
        <f t="shared" si="19"/>
        <v/>
      </c>
      <c r="AD47" s="5" t="str">
        <f t="shared" si="20"/>
        <v/>
      </c>
      <c r="AE47" s="5" t="str">
        <f t="shared" si="21"/>
        <v/>
      </c>
      <c r="AF47" s="8" t="str">
        <f>IF(F47="男",data_kyogisha!A38,"")</f>
        <v/>
      </c>
      <c r="AG47" s="5" t="str">
        <f t="shared" si="9"/>
        <v/>
      </c>
      <c r="AH47" s="5" t="str">
        <f t="shared" si="22"/>
        <v/>
      </c>
      <c r="AI47" s="5" t="str">
        <f t="shared" si="23"/>
        <v/>
      </c>
      <c r="AJ47" s="5" t="str">
        <f t="shared" si="24"/>
        <v/>
      </c>
      <c r="AK47" s="5" t="str">
        <f t="shared" si="25"/>
        <v/>
      </c>
      <c r="AL47" s="1" t="str">
        <f>IF(F47="女",data_kyogisha!A38,"")</f>
        <v/>
      </c>
      <c r="AM47" s="1">
        <f t="shared" si="16"/>
        <v>0</v>
      </c>
      <c r="AN47" s="1">
        <f t="shared" si="10"/>
        <v>0</v>
      </c>
      <c r="AO47" s="1">
        <f t="shared" si="26"/>
        <v>0</v>
      </c>
      <c r="AP47" s="1">
        <f t="shared" si="12"/>
        <v>0</v>
      </c>
      <c r="AQ47" s="1">
        <f t="shared" si="17"/>
        <v>0</v>
      </c>
      <c r="AR47" s="1">
        <f t="shared" si="13"/>
        <v>0</v>
      </c>
      <c r="AS47" s="1">
        <f t="shared" si="27"/>
        <v>0</v>
      </c>
      <c r="AT47" s="1">
        <f t="shared" si="15"/>
        <v>0</v>
      </c>
    </row>
    <row r="48" spans="1:46">
      <c r="A48" s="28">
        <v>38</v>
      </c>
      <c r="B48" s="196"/>
      <c r="C48" s="52" t="str">
        <f>IF(B48="","",VLOOKUP(B48,Sheet2!A:E,5,0))</f>
        <v/>
      </c>
      <c r="D48" s="52" t="str">
        <f>IF(B48="","",VLOOKUP(B48,Sheet2!A:F,6,0))</f>
        <v/>
      </c>
      <c r="E48" s="197"/>
      <c r="F48" s="52" t="str">
        <f>IF(B48="","",VLOOKUP(B48,Sheet2!A:L,7,0))</f>
        <v/>
      </c>
      <c r="G48" s="53" t="str">
        <f>IF(B48="","",VLOOKUP(B48,Sheet2!A:L,12,0))</f>
        <v/>
      </c>
      <c r="H48" s="54"/>
      <c r="I48" s="199"/>
      <c r="J48" s="148"/>
      <c r="K48" s="54"/>
      <c r="L48" s="199"/>
      <c r="M48" s="148"/>
      <c r="N48" s="54"/>
      <c r="O48" s="199"/>
      <c r="P48" s="151"/>
      <c r="Q48" s="330"/>
      <c r="R48" s="331"/>
      <c r="S48" s="343"/>
      <c r="T48" s="344"/>
      <c r="Y48" s="2"/>
      <c r="AA48" s="5" t="str">
        <f t="shared" si="8"/>
        <v/>
      </c>
      <c r="AB48" s="5" t="str">
        <f t="shared" si="18"/>
        <v/>
      </c>
      <c r="AC48" s="5" t="str">
        <f t="shared" si="19"/>
        <v/>
      </c>
      <c r="AD48" s="5" t="str">
        <f t="shared" si="20"/>
        <v/>
      </c>
      <c r="AE48" s="5" t="str">
        <f t="shared" si="21"/>
        <v/>
      </c>
      <c r="AF48" s="8" t="str">
        <f>IF(F48="男",data_kyogisha!A39,"")</f>
        <v/>
      </c>
      <c r="AG48" s="5" t="str">
        <f t="shared" si="9"/>
        <v/>
      </c>
      <c r="AH48" s="5" t="str">
        <f t="shared" si="22"/>
        <v/>
      </c>
      <c r="AI48" s="5" t="str">
        <f t="shared" si="23"/>
        <v/>
      </c>
      <c r="AJ48" s="5" t="str">
        <f t="shared" si="24"/>
        <v/>
      </c>
      <c r="AK48" s="5" t="str">
        <f t="shared" si="25"/>
        <v/>
      </c>
      <c r="AL48" s="1" t="str">
        <f>IF(F48="女",data_kyogisha!A39,"")</f>
        <v/>
      </c>
      <c r="AM48" s="1">
        <f t="shared" si="16"/>
        <v>0</v>
      </c>
      <c r="AN48" s="1">
        <f t="shared" si="10"/>
        <v>0</v>
      </c>
      <c r="AO48" s="1">
        <f t="shared" si="26"/>
        <v>0</v>
      </c>
      <c r="AP48" s="1">
        <f t="shared" si="12"/>
        <v>0</v>
      </c>
      <c r="AQ48" s="1">
        <f t="shared" si="17"/>
        <v>0</v>
      </c>
      <c r="AR48" s="1">
        <f t="shared" si="13"/>
        <v>0</v>
      </c>
      <c r="AS48" s="1">
        <f t="shared" si="27"/>
        <v>0</v>
      </c>
      <c r="AT48" s="1">
        <f t="shared" si="15"/>
        <v>0</v>
      </c>
    </row>
    <row r="49" spans="1:46">
      <c r="A49" s="28">
        <v>39</v>
      </c>
      <c r="B49" s="196"/>
      <c r="C49" s="52" t="str">
        <f>IF(B49="","",VLOOKUP(B49,Sheet2!A:E,5,0))</f>
        <v/>
      </c>
      <c r="D49" s="52" t="str">
        <f>IF(B49="","",VLOOKUP(B49,Sheet2!A:F,6,0))</f>
        <v/>
      </c>
      <c r="E49" s="197"/>
      <c r="F49" s="52" t="str">
        <f>IF(B49="","",VLOOKUP(B49,Sheet2!A:L,7,0))</f>
        <v/>
      </c>
      <c r="G49" s="53" t="str">
        <f>IF(B49="","",VLOOKUP(B49,Sheet2!A:L,12,0))</f>
        <v/>
      </c>
      <c r="H49" s="54"/>
      <c r="I49" s="199"/>
      <c r="J49" s="148"/>
      <c r="K49" s="54"/>
      <c r="L49" s="199"/>
      <c r="M49" s="148"/>
      <c r="N49" s="54"/>
      <c r="O49" s="199"/>
      <c r="P49" s="151"/>
      <c r="Q49" s="330"/>
      <c r="R49" s="331"/>
      <c r="S49" s="343"/>
      <c r="T49" s="344"/>
      <c r="Y49" s="2"/>
      <c r="AA49" s="5" t="str">
        <f t="shared" si="8"/>
        <v/>
      </c>
      <c r="AB49" s="5" t="str">
        <f t="shared" si="18"/>
        <v/>
      </c>
      <c r="AC49" s="5" t="str">
        <f t="shared" si="19"/>
        <v/>
      </c>
      <c r="AD49" s="5" t="str">
        <f t="shared" si="20"/>
        <v/>
      </c>
      <c r="AE49" s="5" t="str">
        <f t="shared" si="21"/>
        <v/>
      </c>
      <c r="AF49" s="8" t="str">
        <f>IF(F49="男",data_kyogisha!A40,"")</f>
        <v/>
      </c>
      <c r="AG49" s="5" t="str">
        <f t="shared" si="9"/>
        <v/>
      </c>
      <c r="AH49" s="5" t="str">
        <f t="shared" si="22"/>
        <v/>
      </c>
      <c r="AI49" s="5" t="str">
        <f t="shared" si="23"/>
        <v/>
      </c>
      <c r="AJ49" s="5" t="str">
        <f t="shared" si="24"/>
        <v/>
      </c>
      <c r="AK49" s="5" t="str">
        <f t="shared" si="25"/>
        <v/>
      </c>
      <c r="AL49" s="1" t="str">
        <f>IF(F49="女",data_kyogisha!A40,"")</f>
        <v/>
      </c>
      <c r="AM49" s="1">
        <f t="shared" si="16"/>
        <v>0</v>
      </c>
      <c r="AN49" s="1">
        <f t="shared" si="10"/>
        <v>0</v>
      </c>
      <c r="AO49" s="1">
        <f t="shared" si="26"/>
        <v>0</v>
      </c>
      <c r="AP49" s="1">
        <f t="shared" si="12"/>
        <v>0</v>
      </c>
      <c r="AQ49" s="1">
        <f t="shared" si="17"/>
        <v>0</v>
      </c>
      <c r="AR49" s="1">
        <f t="shared" si="13"/>
        <v>0</v>
      </c>
      <c r="AS49" s="1">
        <f t="shared" si="27"/>
        <v>0</v>
      </c>
      <c r="AT49" s="1">
        <f t="shared" si="15"/>
        <v>0</v>
      </c>
    </row>
    <row r="50" spans="1:46">
      <c r="A50" s="28">
        <v>40</v>
      </c>
      <c r="B50" s="196"/>
      <c r="C50" s="52" t="str">
        <f>IF(B50="","",VLOOKUP(B50,Sheet2!A:E,5,0))</f>
        <v/>
      </c>
      <c r="D50" s="52" t="str">
        <f>IF(B50="","",VLOOKUP(B50,Sheet2!A:F,6,0))</f>
        <v/>
      </c>
      <c r="E50" s="197"/>
      <c r="F50" s="52" t="str">
        <f>IF(B50="","",VLOOKUP(B50,Sheet2!A:L,7,0))</f>
        <v/>
      </c>
      <c r="G50" s="53" t="str">
        <f>IF(B50="","",VLOOKUP(B50,Sheet2!A:L,12,0))</f>
        <v/>
      </c>
      <c r="H50" s="54"/>
      <c r="I50" s="199"/>
      <c r="J50" s="148"/>
      <c r="K50" s="54"/>
      <c r="L50" s="199"/>
      <c r="M50" s="148"/>
      <c r="N50" s="54"/>
      <c r="O50" s="199"/>
      <c r="P50" s="151"/>
      <c r="Q50" s="330"/>
      <c r="R50" s="331"/>
      <c r="S50" s="343"/>
      <c r="T50" s="344"/>
      <c r="Y50" s="2"/>
      <c r="AA50" s="5" t="str">
        <f t="shared" si="8"/>
        <v/>
      </c>
      <c r="AB50" s="5" t="str">
        <f t="shared" si="18"/>
        <v/>
      </c>
      <c r="AC50" s="5" t="str">
        <f t="shared" si="19"/>
        <v/>
      </c>
      <c r="AD50" s="5" t="str">
        <f t="shared" si="20"/>
        <v/>
      </c>
      <c r="AE50" s="5" t="str">
        <f t="shared" si="21"/>
        <v/>
      </c>
      <c r="AF50" s="8" t="str">
        <f>IF(F50="男",data_kyogisha!A41,"")</f>
        <v/>
      </c>
      <c r="AG50" s="5" t="str">
        <f t="shared" si="9"/>
        <v/>
      </c>
      <c r="AH50" s="5" t="str">
        <f t="shared" si="22"/>
        <v/>
      </c>
      <c r="AI50" s="5" t="str">
        <f t="shared" si="23"/>
        <v/>
      </c>
      <c r="AJ50" s="5" t="str">
        <f t="shared" si="24"/>
        <v/>
      </c>
      <c r="AK50" s="5" t="str">
        <f t="shared" si="25"/>
        <v/>
      </c>
      <c r="AL50" s="1" t="str">
        <f>IF(F50="女",data_kyogisha!A41,"")</f>
        <v/>
      </c>
      <c r="AM50" s="1">
        <f t="shared" si="16"/>
        <v>0</v>
      </c>
      <c r="AN50" s="1">
        <f t="shared" si="10"/>
        <v>0</v>
      </c>
      <c r="AO50" s="1">
        <f t="shared" si="26"/>
        <v>0</v>
      </c>
      <c r="AP50" s="1">
        <f t="shared" si="12"/>
        <v>0</v>
      </c>
      <c r="AQ50" s="1">
        <f t="shared" si="17"/>
        <v>0</v>
      </c>
      <c r="AR50" s="1">
        <f t="shared" si="13"/>
        <v>0</v>
      </c>
      <c r="AS50" s="1">
        <f t="shared" si="27"/>
        <v>0</v>
      </c>
      <c r="AT50" s="1">
        <f t="shared" si="15"/>
        <v>0</v>
      </c>
    </row>
    <row r="51" spans="1:46">
      <c r="A51" s="28">
        <v>41</v>
      </c>
      <c r="B51" s="196"/>
      <c r="C51" s="52" t="str">
        <f>IF(B51="","",VLOOKUP(B51,Sheet2!A:E,5,0))</f>
        <v/>
      </c>
      <c r="D51" s="52" t="str">
        <f>IF(B51="","",VLOOKUP(B51,Sheet2!A:F,6,0))</f>
        <v/>
      </c>
      <c r="E51" s="197"/>
      <c r="F51" s="52" t="str">
        <f>IF(B51="","",VLOOKUP(B51,Sheet2!A:L,7,0))</f>
        <v/>
      </c>
      <c r="G51" s="53" t="str">
        <f>IF(B51="","",VLOOKUP(B51,Sheet2!A:L,12,0))</f>
        <v/>
      </c>
      <c r="H51" s="54"/>
      <c r="I51" s="199"/>
      <c r="J51" s="148"/>
      <c r="K51" s="54"/>
      <c r="L51" s="199"/>
      <c r="M51" s="148"/>
      <c r="N51" s="54"/>
      <c r="O51" s="199"/>
      <c r="P51" s="151"/>
      <c r="Q51" s="330"/>
      <c r="R51" s="331"/>
      <c r="S51" s="343"/>
      <c r="T51" s="344"/>
      <c r="Y51" s="2"/>
      <c r="AA51" s="5" t="str">
        <f t="shared" si="8"/>
        <v/>
      </c>
      <c r="AB51" s="5" t="str">
        <f t="shared" si="18"/>
        <v/>
      </c>
      <c r="AC51" s="5" t="str">
        <f t="shared" si="19"/>
        <v/>
      </c>
      <c r="AD51" s="5" t="str">
        <f t="shared" si="20"/>
        <v/>
      </c>
      <c r="AE51" s="5" t="str">
        <f t="shared" si="21"/>
        <v/>
      </c>
      <c r="AF51" s="8" t="str">
        <f>IF(F51="男",data_kyogisha!A42,"")</f>
        <v/>
      </c>
      <c r="AG51" s="5" t="str">
        <f t="shared" si="9"/>
        <v/>
      </c>
      <c r="AH51" s="5" t="str">
        <f t="shared" si="22"/>
        <v/>
      </c>
      <c r="AI51" s="5" t="str">
        <f t="shared" si="23"/>
        <v/>
      </c>
      <c r="AJ51" s="5" t="str">
        <f t="shared" si="24"/>
        <v/>
      </c>
      <c r="AK51" s="5" t="str">
        <f t="shared" si="25"/>
        <v/>
      </c>
      <c r="AL51" s="1" t="str">
        <f>IF(F51="女",data_kyogisha!A42,"")</f>
        <v/>
      </c>
      <c r="AM51" s="1">
        <f t="shared" si="16"/>
        <v>0</v>
      </c>
      <c r="AN51" s="1">
        <f t="shared" si="10"/>
        <v>0</v>
      </c>
      <c r="AO51" s="1">
        <f t="shared" si="26"/>
        <v>0</v>
      </c>
      <c r="AP51" s="1">
        <f t="shared" si="12"/>
        <v>0</v>
      </c>
      <c r="AQ51" s="1">
        <f t="shared" si="17"/>
        <v>0</v>
      </c>
      <c r="AR51" s="1">
        <f t="shared" si="13"/>
        <v>0</v>
      </c>
      <c r="AS51" s="1">
        <f t="shared" si="27"/>
        <v>0</v>
      </c>
      <c r="AT51" s="1">
        <f t="shared" si="15"/>
        <v>0</v>
      </c>
    </row>
    <row r="52" spans="1:46">
      <c r="A52" s="28">
        <v>42</v>
      </c>
      <c r="B52" s="196"/>
      <c r="C52" s="52" t="str">
        <f>IF(B52="","",VLOOKUP(B52,Sheet2!A:E,5,0))</f>
        <v/>
      </c>
      <c r="D52" s="52" t="str">
        <f>IF(B52="","",VLOOKUP(B52,Sheet2!A:F,6,0))</f>
        <v/>
      </c>
      <c r="E52" s="197"/>
      <c r="F52" s="52" t="str">
        <f>IF(B52="","",VLOOKUP(B52,Sheet2!A:L,7,0))</f>
        <v/>
      </c>
      <c r="G52" s="53" t="str">
        <f>IF(B52="","",VLOOKUP(B52,Sheet2!A:L,12,0))</f>
        <v/>
      </c>
      <c r="H52" s="54"/>
      <c r="I52" s="199"/>
      <c r="J52" s="148"/>
      <c r="K52" s="54"/>
      <c r="L52" s="199"/>
      <c r="M52" s="148"/>
      <c r="N52" s="54"/>
      <c r="O52" s="199"/>
      <c r="P52" s="151"/>
      <c r="Q52" s="330"/>
      <c r="R52" s="331"/>
      <c r="S52" s="343"/>
      <c r="T52" s="344"/>
      <c r="AA52" s="5" t="str">
        <f t="shared" si="8"/>
        <v/>
      </c>
      <c r="AB52" s="5" t="str">
        <f t="shared" si="18"/>
        <v/>
      </c>
      <c r="AC52" s="5" t="str">
        <f t="shared" si="19"/>
        <v/>
      </c>
      <c r="AD52" s="5" t="str">
        <f t="shared" si="20"/>
        <v/>
      </c>
      <c r="AE52" s="5" t="str">
        <f t="shared" si="21"/>
        <v/>
      </c>
      <c r="AF52" s="8" t="str">
        <f>IF(F52="男",data_kyogisha!A43,"")</f>
        <v/>
      </c>
      <c r="AG52" s="5" t="str">
        <f t="shared" si="9"/>
        <v/>
      </c>
      <c r="AH52" s="5" t="str">
        <f t="shared" si="22"/>
        <v/>
      </c>
      <c r="AI52" s="5" t="str">
        <f t="shared" si="23"/>
        <v/>
      </c>
      <c r="AJ52" s="5" t="str">
        <f t="shared" si="24"/>
        <v/>
      </c>
      <c r="AK52" s="5" t="str">
        <f t="shared" si="25"/>
        <v/>
      </c>
      <c r="AL52" s="1" t="str">
        <f>IF(F52="女",data_kyogisha!A43,"")</f>
        <v/>
      </c>
      <c r="AM52" s="1">
        <f t="shared" si="16"/>
        <v>0</v>
      </c>
      <c r="AN52" s="1">
        <f t="shared" si="10"/>
        <v>0</v>
      </c>
      <c r="AO52" s="1">
        <f t="shared" si="26"/>
        <v>0</v>
      </c>
      <c r="AP52" s="1">
        <f t="shared" si="12"/>
        <v>0</v>
      </c>
      <c r="AQ52" s="1">
        <f t="shared" si="17"/>
        <v>0</v>
      </c>
      <c r="AR52" s="1">
        <f t="shared" si="13"/>
        <v>0</v>
      </c>
      <c r="AS52" s="1">
        <f t="shared" si="27"/>
        <v>0</v>
      </c>
      <c r="AT52" s="1">
        <f t="shared" si="15"/>
        <v>0</v>
      </c>
    </row>
    <row r="53" spans="1:46">
      <c r="A53" s="28">
        <v>43</v>
      </c>
      <c r="B53" s="196"/>
      <c r="C53" s="52" t="str">
        <f>IF(B53="","",VLOOKUP(B53,Sheet2!A:E,5,0))</f>
        <v/>
      </c>
      <c r="D53" s="52" t="str">
        <f>IF(B53="","",VLOOKUP(B53,Sheet2!A:F,6,0))</f>
        <v/>
      </c>
      <c r="E53" s="197"/>
      <c r="F53" s="52" t="str">
        <f>IF(B53="","",VLOOKUP(B53,Sheet2!A:L,7,0))</f>
        <v/>
      </c>
      <c r="G53" s="53" t="str">
        <f>IF(B53="","",VLOOKUP(B53,Sheet2!A:L,12,0))</f>
        <v/>
      </c>
      <c r="H53" s="54"/>
      <c r="I53" s="199"/>
      <c r="J53" s="148"/>
      <c r="K53" s="54"/>
      <c r="L53" s="199"/>
      <c r="M53" s="148"/>
      <c r="N53" s="54"/>
      <c r="O53" s="199"/>
      <c r="P53" s="151"/>
      <c r="Q53" s="330"/>
      <c r="R53" s="331"/>
      <c r="S53" s="343"/>
      <c r="T53" s="344"/>
      <c r="AA53" s="5" t="str">
        <f t="shared" si="8"/>
        <v/>
      </c>
      <c r="AB53" s="5" t="str">
        <f t="shared" si="18"/>
        <v/>
      </c>
      <c r="AC53" s="5" t="str">
        <f t="shared" si="19"/>
        <v/>
      </c>
      <c r="AD53" s="5" t="str">
        <f t="shared" si="20"/>
        <v/>
      </c>
      <c r="AE53" s="5" t="str">
        <f t="shared" si="21"/>
        <v/>
      </c>
      <c r="AF53" s="8" t="str">
        <f>IF(F53="男",data_kyogisha!A44,"")</f>
        <v/>
      </c>
      <c r="AG53" s="5" t="str">
        <f t="shared" si="9"/>
        <v/>
      </c>
      <c r="AH53" s="5" t="str">
        <f t="shared" si="22"/>
        <v/>
      </c>
      <c r="AI53" s="5" t="str">
        <f t="shared" si="23"/>
        <v/>
      </c>
      <c r="AJ53" s="5" t="str">
        <f t="shared" si="24"/>
        <v/>
      </c>
      <c r="AK53" s="5" t="str">
        <f t="shared" si="25"/>
        <v/>
      </c>
      <c r="AL53" s="1" t="str">
        <f>IF(F53="女",data_kyogisha!A44,"")</f>
        <v/>
      </c>
      <c r="AM53" s="1">
        <f t="shared" si="16"/>
        <v>0</v>
      </c>
      <c r="AN53" s="1">
        <f t="shared" si="10"/>
        <v>0</v>
      </c>
      <c r="AO53" s="1">
        <f t="shared" si="26"/>
        <v>0</v>
      </c>
      <c r="AP53" s="1">
        <f t="shared" si="12"/>
        <v>0</v>
      </c>
      <c r="AQ53" s="1">
        <f t="shared" si="17"/>
        <v>0</v>
      </c>
      <c r="AR53" s="1">
        <f t="shared" si="13"/>
        <v>0</v>
      </c>
      <c r="AS53" s="1">
        <f t="shared" si="27"/>
        <v>0</v>
      </c>
      <c r="AT53" s="1">
        <f t="shared" si="15"/>
        <v>0</v>
      </c>
    </row>
    <row r="54" spans="1:46">
      <c r="A54" s="28">
        <v>44</v>
      </c>
      <c r="B54" s="196"/>
      <c r="C54" s="52" t="str">
        <f>IF(B54="","",VLOOKUP(B54,Sheet2!A:E,5,0))</f>
        <v/>
      </c>
      <c r="D54" s="52" t="str">
        <f>IF(B54="","",VLOOKUP(B54,Sheet2!A:F,6,0))</f>
        <v/>
      </c>
      <c r="E54" s="197"/>
      <c r="F54" s="52" t="str">
        <f>IF(B54="","",VLOOKUP(B54,Sheet2!A:L,7,0))</f>
        <v/>
      </c>
      <c r="G54" s="53" t="str">
        <f>IF(B54="","",VLOOKUP(B54,Sheet2!A:L,12,0))</f>
        <v/>
      </c>
      <c r="H54" s="54"/>
      <c r="I54" s="199"/>
      <c r="J54" s="148"/>
      <c r="K54" s="54"/>
      <c r="L54" s="199"/>
      <c r="M54" s="148"/>
      <c r="N54" s="54"/>
      <c r="O54" s="199"/>
      <c r="P54" s="151"/>
      <c r="Q54" s="330"/>
      <c r="R54" s="331"/>
      <c r="S54" s="343"/>
      <c r="T54" s="344"/>
      <c r="AA54" s="5" t="str">
        <f t="shared" si="8"/>
        <v/>
      </c>
      <c r="AB54" s="5" t="str">
        <f t="shared" si="18"/>
        <v/>
      </c>
      <c r="AC54" s="5" t="str">
        <f t="shared" si="19"/>
        <v/>
      </c>
      <c r="AD54" s="5" t="str">
        <f t="shared" si="20"/>
        <v/>
      </c>
      <c r="AE54" s="5" t="str">
        <f t="shared" si="21"/>
        <v/>
      </c>
      <c r="AF54" s="8" t="str">
        <f>IF(F54="男",data_kyogisha!A45,"")</f>
        <v/>
      </c>
      <c r="AG54" s="5" t="str">
        <f t="shared" si="9"/>
        <v/>
      </c>
      <c r="AH54" s="5" t="str">
        <f t="shared" si="22"/>
        <v/>
      </c>
      <c r="AI54" s="5" t="str">
        <f t="shared" si="23"/>
        <v/>
      </c>
      <c r="AJ54" s="5" t="str">
        <f t="shared" si="24"/>
        <v/>
      </c>
      <c r="AK54" s="5" t="str">
        <f t="shared" si="25"/>
        <v/>
      </c>
      <c r="AL54" s="1" t="str">
        <f>IF(F54="女",data_kyogisha!A45,"")</f>
        <v/>
      </c>
      <c r="AM54" s="1">
        <f t="shared" si="16"/>
        <v>0</v>
      </c>
      <c r="AN54" s="1">
        <f t="shared" si="10"/>
        <v>0</v>
      </c>
      <c r="AO54" s="1">
        <f t="shared" si="26"/>
        <v>0</v>
      </c>
      <c r="AP54" s="1">
        <f t="shared" si="12"/>
        <v>0</v>
      </c>
      <c r="AQ54" s="1">
        <f t="shared" si="17"/>
        <v>0</v>
      </c>
      <c r="AR54" s="1">
        <f t="shared" si="13"/>
        <v>0</v>
      </c>
      <c r="AS54" s="1">
        <f t="shared" si="27"/>
        <v>0</v>
      </c>
      <c r="AT54" s="1">
        <f t="shared" si="15"/>
        <v>0</v>
      </c>
    </row>
    <row r="55" spans="1:46">
      <c r="A55" s="28">
        <v>45</v>
      </c>
      <c r="B55" s="196"/>
      <c r="C55" s="52" t="str">
        <f>IF(B55="","",VLOOKUP(B55,Sheet2!A:E,5,0))</f>
        <v/>
      </c>
      <c r="D55" s="52" t="str">
        <f>IF(B55="","",VLOOKUP(B55,Sheet2!A:F,6,0))</f>
        <v/>
      </c>
      <c r="E55" s="197"/>
      <c r="F55" s="52" t="str">
        <f>IF(B55="","",VLOOKUP(B55,Sheet2!A:L,7,0))</f>
        <v/>
      </c>
      <c r="G55" s="53" t="str">
        <f>IF(B55="","",VLOOKUP(B55,Sheet2!A:L,12,0))</f>
        <v/>
      </c>
      <c r="H55" s="54"/>
      <c r="I55" s="199"/>
      <c r="J55" s="148"/>
      <c r="K55" s="54"/>
      <c r="L55" s="199"/>
      <c r="M55" s="148"/>
      <c r="N55" s="54"/>
      <c r="O55" s="199"/>
      <c r="P55" s="151"/>
      <c r="Q55" s="330"/>
      <c r="R55" s="331"/>
      <c r="S55" s="343"/>
      <c r="T55" s="344"/>
      <c r="AA55" s="5" t="str">
        <f t="shared" si="8"/>
        <v/>
      </c>
      <c r="AB55" s="5" t="str">
        <f t="shared" si="18"/>
        <v/>
      </c>
      <c r="AC55" s="5" t="str">
        <f t="shared" si="19"/>
        <v/>
      </c>
      <c r="AD55" s="5" t="str">
        <f t="shared" si="20"/>
        <v/>
      </c>
      <c r="AE55" s="5" t="str">
        <f t="shared" si="21"/>
        <v/>
      </c>
      <c r="AF55" s="8" t="str">
        <f>IF(F55="男",data_kyogisha!A46,"")</f>
        <v/>
      </c>
      <c r="AG55" s="5" t="str">
        <f t="shared" si="9"/>
        <v/>
      </c>
      <c r="AH55" s="5" t="str">
        <f t="shared" si="22"/>
        <v/>
      </c>
      <c r="AI55" s="5" t="str">
        <f t="shared" si="23"/>
        <v/>
      </c>
      <c r="AJ55" s="5" t="str">
        <f t="shared" si="24"/>
        <v/>
      </c>
      <c r="AK55" s="5" t="str">
        <f t="shared" si="25"/>
        <v/>
      </c>
      <c r="AL55" s="1" t="str">
        <f>IF(F55="女",data_kyogisha!A46,"")</f>
        <v/>
      </c>
      <c r="AM55" s="1">
        <f t="shared" si="16"/>
        <v>0</v>
      </c>
      <c r="AN55" s="1">
        <f t="shared" si="10"/>
        <v>0</v>
      </c>
      <c r="AO55" s="1">
        <f t="shared" si="26"/>
        <v>0</v>
      </c>
      <c r="AP55" s="1">
        <f t="shared" si="12"/>
        <v>0</v>
      </c>
      <c r="AQ55" s="1">
        <f t="shared" si="17"/>
        <v>0</v>
      </c>
      <c r="AR55" s="1">
        <f t="shared" si="13"/>
        <v>0</v>
      </c>
      <c r="AS55" s="1">
        <f t="shared" si="27"/>
        <v>0</v>
      </c>
      <c r="AT55" s="1">
        <f t="shared" si="15"/>
        <v>0</v>
      </c>
    </row>
    <row r="56" spans="1:46">
      <c r="A56" s="28">
        <v>46</v>
      </c>
      <c r="B56" s="196"/>
      <c r="C56" s="52" t="str">
        <f>IF(B56="","",VLOOKUP(B56,Sheet2!A:E,5,0))</f>
        <v/>
      </c>
      <c r="D56" s="52" t="str">
        <f>IF(B56="","",VLOOKUP(B56,Sheet2!A:F,6,0))</f>
        <v/>
      </c>
      <c r="E56" s="197"/>
      <c r="F56" s="52" t="str">
        <f>IF(B56="","",VLOOKUP(B56,Sheet2!A:L,7,0))</f>
        <v/>
      </c>
      <c r="G56" s="53" t="str">
        <f>IF(B56="","",VLOOKUP(B56,Sheet2!A:L,12,0))</f>
        <v/>
      </c>
      <c r="H56" s="54"/>
      <c r="I56" s="199"/>
      <c r="J56" s="148"/>
      <c r="K56" s="54"/>
      <c r="L56" s="199"/>
      <c r="M56" s="148"/>
      <c r="N56" s="54"/>
      <c r="O56" s="199"/>
      <c r="P56" s="151"/>
      <c r="Q56" s="330"/>
      <c r="R56" s="331"/>
      <c r="S56" s="343"/>
      <c r="T56" s="344"/>
      <c r="AA56" s="5" t="str">
        <f t="shared" si="8"/>
        <v/>
      </c>
      <c r="AB56" s="5" t="str">
        <f t="shared" si="18"/>
        <v/>
      </c>
      <c r="AC56" s="5" t="str">
        <f t="shared" si="19"/>
        <v/>
      </c>
      <c r="AD56" s="5" t="str">
        <f t="shared" si="20"/>
        <v/>
      </c>
      <c r="AE56" s="5" t="str">
        <f t="shared" si="21"/>
        <v/>
      </c>
      <c r="AF56" s="8" t="str">
        <f>IF(F56="男",data_kyogisha!A47,"")</f>
        <v/>
      </c>
      <c r="AG56" s="5" t="str">
        <f t="shared" si="9"/>
        <v/>
      </c>
      <c r="AH56" s="5" t="str">
        <f t="shared" si="22"/>
        <v/>
      </c>
      <c r="AI56" s="5" t="str">
        <f t="shared" si="23"/>
        <v/>
      </c>
      <c r="AJ56" s="5" t="str">
        <f t="shared" si="24"/>
        <v/>
      </c>
      <c r="AK56" s="5" t="str">
        <f t="shared" si="25"/>
        <v/>
      </c>
      <c r="AL56" s="1" t="str">
        <f>IF(F56="女",data_kyogisha!A47,"")</f>
        <v/>
      </c>
      <c r="AM56" s="1">
        <f t="shared" si="16"/>
        <v>0</v>
      </c>
      <c r="AN56" s="1">
        <f t="shared" si="10"/>
        <v>0</v>
      </c>
      <c r="AO56" s="1">
        <f t="shared" si="26"/>
        <v>0</v>
      </c>
      <c r="AP56" s="1">
        <f t="shared" si="12"/>
        <v>0</v>
      </c>
      <c r="AQ56" s="1">
        <f t="shared" si="17"/>
        <v>0</v>
      </c>
      <c r="AR56" s="1">
        <f t="shared" si="13"/>
        <v>0</v>
      </c>
      <c r="AS56" s="1">
        <f t="shared" si="27"/>
        <v>0</v>
      </c>
      <c r="AT56" s="1">
        <f t="shared" si="15"/>
        <v>0</v>
      </c>
    </row>
    <row r="57" spans="1:46">
      <c r="A57" s="28">
        <v>47</v>
      </c>
      <c r="B57" s="196"/>
      <c r="C57" s="52" t="str">
        <f>IF(B57="","",VLOOKUP(B57,Sheet2!A:E,5,0))</f>
        <v/>
      </c>
      <c r="D57" s="52" t="str">
        <f>IF(B57="","",VLOOKUP(B57,Sheet2!A:F,6,0))</f>
        <v/>
      </c>
      <c r="E57" s="197"/>
      <c r="F57" s="52" t="str">
        <f>IF(B57="","",VLOOKUP(B57,Sheet2!A:L,7,0))</f>
        <v/>
      </c>
      <c r="G57" s="53" t="str">
        <f>IF(B57="","",VLOOKUP(B57,Sheet2!A:L,12,0))</f>
        <v/>
      </c>
      <c r="H57" s="54"/>
      <c r="I57" s="199"/>
      <c r="J57" s="148"/>
      <c r="K57" s="54"/>
      <c r="L57" s="199"/>
      <c r="M57" s="148"/>
      <c r="N57" s="54"/>
      <c r="O57" s="199"/>
      <c r="P57" s="151"/>
      <c r="Q57" s="330"/>
      <c r="R57" s="331"/>
      <c r="S57" s="343"/>
      <c r="T57" s="344"/>
      <c r="AA57" s="5" t="str">
        <f t="shared" si="8"/>
        <v/>
      </c>
      <c r="AB57" s="5" t="str">
        <f t="shared" si="18"/>
        <v/>
      </c>
      <c r="AC57" s="5" t="str">
        <f t="shared" si="19"/>
        <v/>
      </c>
      <c r="AD57" s="5" t="str">
        <f t="shared" si="20"/>
        <v/>
      </c>
      <c r="AE57" s="5" t="str">
        <f t="shared" si="21"/>
        <v/>
      </c>
      <c r="AF57" s="8" t="str">
        <f>IF(F57="男",data_kyogisha!A48,"")</f>
        <v/>
      </c>
      <c r="AG57" s="5" t="str">
        <f t="shared" si="9"/>
        <v/>
      </c>
      <c r="AH57" s="5" t="str">
        <f t="shared" si="22"/>
        <v/>
      </c>
      <c r="AI57" s="5" t="str">
        <f t="shared" si="23"/>
        <v/>
      </c>
      <c r="AJ57" s="5" t="str">
        <f t="shared" si="24"/>
        <v/>
      </c>
      <c r="AK57" s="5" t="str">
        <f t="shared" si="25"/>
        <v/>
      </c>
      <c r="AL57" s="1" t="str">
        <f>IF(F57="女",data_kyogisha!A48,"")</f>
        <v/>
      </c>
      <c r="AM57" s="1">
        <f t="shared" si="16"/>
        <v>0</v>
      </c>
      <c r="AN57" s="1">
        <f t="shared" si="10"/>
        <v>0</v>
      </c>
      <c r="AO57" s="1">
        <f t="shared" si="26"/>
        <v>0</v>
      </c>
      <c r="AP57" s="1">
        <f t="shared" si="12"/>
        <v>0</v>
      </c>
      <c r="AQ57" s="1">
        <f t="shared" si="17"/>
        <v>0</v>
      </c>
      <c r="AR57" s="1">
        <f t="shared" si="13"/>
        <v>0</v>
      </c>
      <c r="AS57" s="1">
        <f t="shared" si="27"/>
        <v>0</v>
      </c>
      <c r="AT57" s="1">
        <f t="shared" si="15"/>
        <v>0</v>
      </c>
    </row>
    <row r="58" spans="1:46">
      <c r="A58" s="28">
        <v>48</v>
      </c>
      <c r="B58" s="196"/>
      <c r="C58" s="52" t="str">
        <f>IF(B58="","",VLOOKUP(B58,Sheet2!A:E,5,0))</f>
        <v/>
      </c>
      <c r="D58" s="52" t="str">
        <f>IF(B58="","",VLOOKUP(B58,Sheet2!A:F,6,0))</f>
        <v/>
      </c>
      <c r="E58" s="197"/>
      <c r="F58" s="52" t="str">
        <f>IF(B58="","",VLOOKUP(B58,Sheet2!A:L,7,0))</f>
        <v/>
      </c>
      <c r="G58" s="53" t="str">
        <f>IF(B58="","",VLOOKUP(B58,Sheet2!A:L,12,0))</f>
        <v/>
      </c>
      <c r="H58" s="54"/>
      <c r="I58" s="199"/>
      <c r="J58" s="148"/>
      <c r="K58" s="54"/>
      <c r="L58" s="199"/>
      <c r="M58" s="148"/>
      <c r="N58" s="54"/>
      <c r="O58" s="199"/>
      <c r="P58" s="151"/>
      <c r="Q58" s="330"/>
      <c r="R58" s="331"/>
      <c r="S58" s="343"/>
      <c r="T58" s="344"/>
      <c r="AA58" s="5" t="str">
        <f t="shared" si="8"/>
        <v/>
      </c>
      <c r="AB58" s="5" t="str">
        <f t="shared" si="18"/>
        <v/>
      </c>
      <c r="AC58" s="5" t="str">
        <f t="shared" si="19"/>
        <v/>
      </c>
      <c r="AD58" s="5" t="str">
        <f t="shared" si="20"/>
        <v/>
      </c>
      <c r="AE58" s="5" t="str">
        <f t="shared" si="21"/>
        <v/>
      </c>
      <c r="AF58" s="8" t="str">
        <f>IF(F58="男",data_kyogisha!A49,"")</f>
        <v/>
      </c>
      <c r="AG58" s="5" t="str">
        <f t="shared" si="9"/>
        <v/>
      </c>
      <c r="AH58" s="5" t="str">
        <f t="shared" si="22"/>
        <v/>
      </c>
      <c r="AI58" s="5" t="str">
        <f t="shared" si="23"/>
        <v/>
      </c>
      <c r="AJ58" s="5" t="str">
        <f t="shared" si="24"/>
        <v/>
      </c>
      <c r="AK58" s="5" t="str">
        <f t="shared" si="25"/>
        <v/>
      </c>
      <c r="AL58" s="1" t="str">
        <f>IF(F58="女",data_kyogisha!A49,"")</f>
        <v/>
      </c>
      <c r="AM58" s="1">
        <f t="shared" si="16"/>
        <v>0</v>
      </c>
      <c r="AN58" s="1">
        <f t="shared" si="10"/>
        <v>0</v>
      </c>
      <c r="AO58" s="1">
        <f t="shared" si="26"/>
        <v>0</v>
      </c>
      <c r="AP58" s="1">
        <f t="shared" si="12"/>
        <v>0</v>
      </c>
      <c r="AQ58" s="1">
        <f t="shared" si="17"/>
        <v>0</v>
      </c>
      <c r="AR58" s="1">
        <f t="shared" si="13"/>
        <v>0</v>
      </c>
      <c r="AS58" s="1">
        <f t="shared" si="27"/>
        <v>0</v>
      </c>
      <c r="AT58" s="1">
        <f t="shared" si="15"/>
        <v>0</v>
      </c>
    </row>
    <row r="59" spans="1:46">
      <c r="A59" s="28">
        <v>49</v>
      </c>
      <c r="B59" s="196"/>
      <c r="C59" s="52" t="str">
        <f>IF(B59="","",VLOOKUP(B59,Sheet2!A:E,5,0))</f>
        <v/>
      </c>
      <c r="D59" s="52" t="str">
        <f>IF(B59="","",VLOOKUP(B59,Sheet2!A:F,6,0))</f>
        <v/>
      </c>
      <c r="E59" s="197"/>
      <c r="F59" s="52" t="str">
        <f>IF(B59="","",VLOOKUP(B59,Sheet2!A:L,7,0))</f>
        <v/>
      </c>
      <c r="G59" s="53" t="str">
        <f>IF(B59="","",VLOOKUP(B59,Sheet2!A:L,12,0))</f>
        <v/>
      </c>
      <c r="H59" s="54"/>
      <c r="I59" s="199"/>
      <c r="J59" s="148"/>
      <c r="K59" s="54"/>
      <c r="L59" s="199"/>
      <c r="M59" s="148"/>
      <c r="N59" s="54"/>
      <c r="O59" s="199"/>
      <c r="P59" s="151"/>
      <c r="Q59" s="330"/>
      <c r="R59" s="331"/>
      <c r="S59" s="343"/>
      <c r="T59" s="344"/>
      <c r="AA59" s="5" t="str">
        <f t="shared" si="8"/>
        <v/>
      </c>
      <c r="AB59" s="5" t="str">
        <f t="shared" si="18"/>
        <v/>
      </c>
      <c r="AC59" s="5" t="str">
        <f t="shared" si="19"/>
        <v/>
      </c>
      <c r="AD59" s="5" t="str">
        <f t="shared" si="20"/>
        <v/>
      </c>
      <c r="AE59" s="5" t="str">
        <f t="shared" si="21"/>
        <v/>
      </c>
      <c r="AF59" s="8" t="str">
        <f>IF(F59="男",data_kyogisha!A50,"")</f>
        <v/>
      </c>
      <c r="AG59" s="5" t="str">
        <f t="shared" si="9"/>
        <v/>
      </c>
      <c r="AH59" s="5" t="str">
        <f t="shared" si="22"/>
        <v/>
      </c>
      <c r="AI59" s="5" t="str">
        <f t="shared" si="23"/>
        <v/>
      </c>
      <c r="AJ59" s="5" t="str">
        <f t="shared" si="24"/>
        <v/>
      </c>
      <c r="AK59" s="5" t="str">
        <f t="shared" si="25"/>
        <v/>
      </c>
      <c r="AL59" s="1" t="str">
        <f>IF(F59="女",data_kyogisha!A50,"")</f>
        <v/>
      </c>
      <c r="AM59" s="1">
        <f t="shared" si="16"/>
        <v>0</v>
      </c>
      <c r="AN59" s="1">
        <f t="shared" si="10"/>
        <v>0</v>
      </c>
      <c r="AO59" s="1">
        <f t="shared" si="26"/>
        <v>0</v>
      </c>
      <c r="AP59" s="1">
        <f t="shared" si="12"/>
        <v>0</v>
      </c>
      <c r="AQ59" s="1">
        <f t="shared" si="17"/>
        <v>0</v>
      </c>
      <c r="AR59" s="1">
        <f t="shared" si="13"/>
        <v>0</v>
      </c>
      <c r="AS59" s="1">
        <f t="shared" si="27"/>
        <v>0</v>
      </c>
      <c r="AT59" s="1">
        <f t="shared" si="15"/>
        <v>0</v>
      </c>
    </row>
    <row r="60" spans="1:46">
      <c r="A60" s="28">
        <v>50</v>
      </c>
      <c r="B60" s="196"/>
      <c r="C60" s="52" t="str">
        <f>IF(B60="","",VLOOKUP(B60,Sheet2!A:E,5,0))</f>
        <v/>
      </c>
      <c r="D60" s="52" t="str">
        <f>IF(B60="","",VLOOKUP(B60,Sheet2!A:F,6,0))</f>
        <v/>
      </c>
      <c r="E60" s="197"/>
      <c r="F60" s="52" t="str">
        <f>IF(B60="","",VLOOKUP(B60,Sheet2!A:L,7,0))</f>
        <v/>
      </c>
      <c r="G60" s="53" t="str">
        <f>IF(B60="","",VLOOKUP(B60,Sheet2!A:L,12,0))</f>
        <v/>
      </c>
      <c r="H60" s="54"/>
      <c r="I60" s="199"/>
      <c r="J60" s="148"/>
      <c r="K60" s="54"/>
      <c r="L60" s="199"/>
      <c r="M60" s="148"/>
      <c r="N60" s="54"/>
      <c r="O60" s="199"/>
      <c r="P60" s="151"/>
      <c r="Q60" s="330"/>
      <c r="R60" s="331"/>
      <c r="S60" s="343"/>
      <c r="T60" s="344"/>
      <c r="AA60" s="5" t="str">
        <f t="shared" si="8"/>
        <v/>
      </c>
      <c r="AB60" s="5" t="str">
        <f t="shared" si="18"/>
        <v/>
      </c>
      <c r="AC60" s="5" t="str">
        <f t="shared" si="19"/>
        <v/>
      </c>
      <c r="AD60" s="5" t="str">
        <f t="shared" si="20"/>
        <v/>
      </c>
      <c r="AE60" s="5" t="str">
        <f t="shared" si="21"/>
        <v/>
      </c>
      <c r="AF60" s="8" t="str">
        <f>IF(F60="男",data_kyogisha!A51,"")</f>
        <v/>
      </c>
      <c r="AG60" s="5" t="str">
        <f t="shared" si="9"/>
        <v/>
      </c>
      <c r="AH60" s="5" t="str">
        <f t="shared" si="22"/>
        <v/>
      </c>
      <c r="AI60" s="5" t="str">
        <f t="shared" si="23"/>
        <v/>
      </c>
      <c r="AJ60" s="5" t="str">
        <f t="shared" si="24"/>
        <v/>
      </c>
      <c r="AK60" s="5" t="str">
        <f t="shared" si="25"/>
        <v/>
      </c>
      <c r="AL60" s="1" t="str">
        <f>IF(F60="女",data_kyogisha!A51,"")</f>
        <v/>
      </c>
      <c r="AM60" s="1">
        <f t="shared" si="16"/>
        <v>0</v>
      </c>
      <c r="AN60" s="1">
        <f t="shared" si="10"/>
        <v>0</v>
      </c>
      <c r="AO60" s="1">
        <f t="shared" si="26"/>
        <v>0</v>
      </c>
      <c r="AP60" s="1">
        <f t="shared" si="12"/>
        <v>0</v>
      </c>
      <c r="AQ60" s="1">
        <f t="shared" si="17"/>
        <v>0</v>
      </c>
      <c r="AR60" s="1">
        <f t="shared" si="13"/>
        <v>0</v>
      </c>
      <c r="AS60" s="1">
        <f t="shared" si="27"/>
        <v>0</v>
      </c>
      <c r="AT60" s="1">
        <f t="shared" si="15"/>
        <v>0</v>
      </c>
    </row>
    <row r="61" spans="1:46">
      <c r="A61" s="28">
        <v>51</v>
      </c>
      <c r="B61" s="196"/>
      <c r="C61" s="52" t="str">
        <f>IF(B61="","",VLOOKUP(B61,Sheet2!A:E,5,0))</f>
        <v/>
      </c>
      <c r="D61" s="52" t="str">
        <f>IF(B61="","",VLOOKUP(B61,Sheet2!A:F,6,0))</f>
        <v/>
      </c>
      <c r="E61" s="197"/>
      <c r="F61" s="52" t="str">
        <f>IF(B61="","",VLOOKUP(B61,Sheet2!A:L,7,0))</f>
        <v/>
      </c>
      <c r="G61" s="53" t="str">
        <f>IF(B61="","",VLOOKUP(B61,Sheet2!A:L,12,0))</f>
        <v/>
      </c>
      <c r="H61" s="54"/>
      <c r="I61" s="199"/>
      <c r="J61" s="148"/>
      <c r="K61" s="54"/>
      <c r="L61" s="199"/>
      <c r="M61" s="148"/>
      <c r="N61" s="54"/>
      <c r="O61" s="199"/>
      <c r="P61" s="151"/>
      <c r="Q61" s="330"/>
      <c r="R61" s="331"/>
      <c r="S61" s="343"/>
      <c r="T61" s="344"/>
      <c r="AA61" s="5" t="str">
        <f t="shared" si="8"/>
        <v/>
      </c>
      <c r="AB61" s="5" t="str">
        <f t="shared" si="18"/>
        <v/>
      </c>
      <c r="AC61" s="5" t="str">
        <f t="shared" si="19"/>
        <v/>
      </c>
      <c r="AD61" s="5" t="str">
        <f t="shared" si="20"/>
        <v/>
      </c>
      <c r="AE61" s="5" t="str">
        <f t="shared" si="21"/>
        <v/>
      </c>
      <c r="AF61" s="8" t="str">
        <f>IF(F61="男",data_kyogisha!A52,"")</f>
        <v/>
      </c>
      <c r="AG61" s="5" t="str">
        <f t="shared" si="9"/>
        <v/>
      </c>
      <c r="AH61" s="5" t="str">
        <f t="shared" si="22"/>
        <v/>
      </c>
      <c r="AI61" s="5" t="str">
        <f t="shared" si="23"/>
        <v/>
      </c>
      <c r="AJ61" s="5" t="str">
        <f t="shared" si="24"/>
        <v/>
      </c>
      <c r="AK61" s="5" t="str">
        <f t="shared" si="25"/>
        <v/>
      </c>
      <c r="AL61" s="1" t="str">
        <f>IF(F61="女",data_kyogisha!A52,"")</f>
        <v/>
      </c>
      <c r="AM61" s="1">
        <f t="shared" si="16"/>
        <v>0</v>
      </c>
      <c r="AN61" s="1">
        <f t="shared" si="10"/>
        <v>0</v>
      </c>
      <c r="AO61" s="1">
        <f t="shared" si="26"/>
        <v>0</v>
      </c>
      <c r="AP61" s="1">
        <f t="shared" si="12"/>
        <v>0</v>
      </c>
      <c r="AQ61" s="1">
        <f t="shared" si="17"/>
        <v>0</v>
      </c>
      <c r="AR61" s="1">
        <f t="shared" si="13"/>
        <v>0</v>
      </c>
      <c r="AS61" s="1">
        <f t="shared" si="27"/>
        <v>0</v>
      </c>
      <c r="AT61" s="1">
        <f t="shared" si="15"/>
        <v>0</v>
      </c>
    </row>
    <row r="62" spans="1:46">
      <c r="A62" s="28">
        <v>52</v>
      </c>
      <c r="B62" s="196"/>
      <c r="C62" s="52" t="str">
        <f>IF(B62="","",VLOOKUP(B62,Sheet2!A:E,5,0))</f>
        <v/>
      </c>
      <c r="D62" s="52" t="str">
        <f>IF(B62="","",VLOOKUP(B62,Sheet2!A:F,6,0))</f>
        <v/>
      </c>
      <c r="E62" s="197"/>
      <c r="F62" s="52" t="str">
        <f>IF(B62="","",VLOOKUP(B62,Sheet2!A:L,7,0))</f>
        <v/>
      </c>
      <c r="G62" s="53" t="str">
        <f>IF(B62="","",VLOOKUP(B62,Sheet2!A:L,12,0))</f>
        <v/>
      </c>
      <c r="H62" s="54"/>
      <c r="I62" s="199"/>
      <c r="J62" s="148"/>
      <c r="K62" s="54"/>
      <c r="L62" s="199"/>
      <c r="M62" s="148"/>
      <c r="N62" s="54"/>
      <c r="O62" s="199"/>
      <c r="P62" s="151"/>
      <c r="Q62" s="330"/>
      <c r="R62" s="331"/>
      <c r="S62" s="343"/>
      <c r="T62" s="344"/>
      <c r="AA62" s="5" t="str">
        <f t="shared" si="8"/>
        <v/>
      </c>
      <c r="AB62" s="5" t="str">
        <f t="shared" si="18"/>
        <v/>
      </c>
      <c r="AC62" s="5" t="str">
        <f t="shared" si="19"/>
        <v/>
      </c>
      <c r="AD62" s="5" t="str">
        <f t="shared" si="20"/>
        <v/>
      </c>
      <c r="AE62" s="5" t="str">
        <f t="shared" si="21"/>
        <v/>
      </c>
      <c r="AF62" s="8" t="str">
        <f>IF(F62="男",data_kyogisha!A53,"")</f>
        <v/>
      </c>
      <c r="AG62" s="5" t="str">
        <f t="shared" si="9"/>
        <v/>
      </c>
      <c r="AH62" s="5" t="str">
        <f t="shared" si="22"/>
        <v/>
      </c>
      <c r="AI62" s="5" t="str">
        <f t="shared" si="23"/>
        <v/>
      </c>
      <c r="AJ62" s="5" t="str">
        <f t="shared" si="24"/>
        <v/>
      </c>
      <c r="AK62" s="5" t="str">
        <f t="shared" si="25"/>
        <v/>
      </c>
      <c r="AL62" s="1" t="str">
        <f>IF(F62="女",data_kyogisha!A53,"")</f>
        <v/>
      </c>
      <c r="AM62" s="1">
        <f t="shared" si="16"/>
        <v>0</v>
      </c>
      <c r="AN62" s="1">
        <f t="shared" si="10"/>
        <v>0</v>
      </c>
      <c r="AO62" s="1">
        <f t="shared" si="26"/>
        <v>0</v>
      </c>
      <c r="AP62" s="1">
        <f t="shared" si="12"/>
        <v>0</v>
      </c>
      <c r="AQ62" s="1">
        <f t="shared" si="17"/>
        <v>0</v>
      </c>
      <c r="AR62" s="1">
        <f t="shared" si="13"/>
        <v>0</v>
      </c>
      <c r="AS62" s="1">
        <f t="shared" si="27"/>
        <v>0</v>
      </c>
      <c r="AT62" s="1">
        <f t="shared" si="15"/>
        <v>0</v>
      </c>
    </row>
    <row r="63" spans="1:46">
      <c r="A63" s="28">
        <v>53</v>
      </c>
      <c r="B63" s="196"/>
      <c r="C63" s="52" t="str">
        <f>IF(B63="","",VLOOKUP(B63,Sheet2!A:E,5,0))</f>
        <v/>
      </c>
      <c r="D63" s="52" t="str">
        <f>IF(B63="","",VLOOKUP(B63,Sheet2!A:F,6,0))</f>
        <v/>
      </c>
      <c r="E63" s="197"/>
      <c r="F63" s="52" t="str">
        <f>IF(B63="","",VLOOKUP(B63,Sheet2!A:L,7,0))</f>
        <v/>
      </c>
      <c r="G63" s="53" t="str">
        <f>IF(B63="","",VLOOKUP(B63,Sheet2!A:L,12,0))</f>
        <v/>
      </c>
      <c r="H63" s="54"/>
      <c r="I63" s="199"/>
      <c r="J63" s="148"/>
      <c r="K63" s="54"/>
      <c r="L63" s="199"/>
      <c r="M63" s="148"/>
      <c r="N63" s="54"/>
      <c r="O63" s="199"/>
      <c r="P63" s="151"/>
      <c r="Q63" s="330"/>
      <c r="R63" s="331"/>
      <c r="S63" s="343"/>
      <c r="T63" s="344"/>
      <c r="AA63" s="5" t="str">
        <f t="shared" si="8"/>
        <v/>
      </c>
      <c r="AB63" s="5" t="str">
        <f t="shared" si="18"/>
        <v/>
      </c>
      <c r="AC63" s="5" t="str">
        <f t="shared" si="19"/>
        <v/>
      </c>
      <c r="AD63" s="5" t="str">
        <f t="shared" si="20"/>
        <v/>
      </c>
      <c r="AE63" s="5" t="str">
        <f t="shared" si="21"/>
        <v/>
      </c>
      <c r="AF63" s="8" t="str">
        <f>IF(F63="男",data_kyogisha!A54,"")</f>
        <v/>
      </c>
      <c r="AG63" s="5" t="str">
        <f t="shared" si="9"/>
        <v/>
      </c>
      <c r="AH63" s="5" t="str">
        <f t="shared" si="22"/>
        <v/>
      </c>
      <c r="AI63" s="5" t="str">
        <f t="shared" si="23"/>
        <v/>
      </c>
      <c r="AJ63" s="5" t="str">
        <f t="shared" si="24"/>
        <v/>
      </c>
      <c r="AK63" s="5" t="str">
        <f t="shared" si="25"/>
        <v/>
      </c>
      <c r="AL63" s="1" t="str">
        <f>IF(F63="女",data_kyogisha!A54,"")</f>
        <v/>
      </c>
      <c r="AM63" s="1">
        <f t="shared" si="16"/>
        <v>0</v>
      </c>
      <c r="AN63" s="1">
        <f t="shared" si="10"/>
        <v>0</v>
      </c>
      <c r="AO63" s="1">
        <f t="shared" si="26"/>
        <v>0</v>
      </c>
      <c r="AP63" s="1">
        <f t="shared" si="12"/>
        <v>0</v>
      </c>
      <c r="AQ63" s="1">
        <f t="shared" si="17"/>
        <v>0</v>
      </c>
      <c r="AR63" s="1">
        <f t="shared" si="13"/>
        <v>0</v>
      </c>
      <c r="AS63" s="1">
        <f t="shared" si="27"/>
        <v>0</v>
      </c>
      <c r="AT63" s="1">
        <f t="shared" si="15"/>
        <v>0</v>
      </c>
    </row>
    <row r="64" spans="1:46">
      <c r="A64" s="28">
        <v>54</v>
      </c>
      <c r="B64" s="196"/>
      <c r="C64" s="52" t="str">
        <f>IF(B64="","",VLOOKUP(B64,Sheet2!A:E,5,0))</f>
        <v/>
      </c>
      <c r="D64" s="52" t="str">
        <f>IF(B64="","",VLOOKUP(B64,Sheet2!A:F,6,0))</f>
        <v/>
      </c>
      <c r="E64" s="197"/>
      <c r="F64" s="52" t="str">
        <f>IF(B64="","",VLOOKUP(B64,Sheet2!A:L,7,0))</f>
        <v/>
      </c>
      <c r="G64" s="53" t="str">
        <f>IF(B64="","",VLOOKUP(B64,Sheet2!A:L,12,0))</f>
        <v/>
      </c>
      <c r="H64" s="54"/>
      <c r="I64" s="199"/>
      <c r="J64" s="148"/>
      <c r="K64" s="54"/>
      <c r="L64" s="199"/>
      <c r="M64" s="148"/>
      <c r="N64" s="54"/>
      <c r="O64" s="199"/>
      <c r="P64" s="151"/>
      <c r="Q64" s="330"/>
      <c r="R64" s="331"/>
      <c r="S64" s="343"/>
      <c r="T64" s="344"/>
      <c r="AA64" s="5" t="str">
        <f t="shared" si="8"/>
        <v/>
      </c>
      <c r="AB64" s="5" t="str">
        <f t="shared" si="18"/>
        <v/>
      </c>
      <c r="AC64" s="5" t="str">
        <f t="shared" si="19"/>
        <v/>
      </c>
      <c r="AD64" s="5" t="str">
        <f t="shared" si="20"/>
        <v/>
      </c>
      <c r="AE64" s="5" t="str">
        <f t="shared" si="21"/>
        <v/>
      </c>
      <c r="AF64" s="8" t="str">
        <f>IF(F64="男",data_kyogisha!A55,"")</f>
        <v/>
      </c>
      <c r="AG64" s="5" t="str">
        <f t="shared" si="9"/>
        <v/>
      </c>
      <c r="AH64" s="5" t="str">
        <f t="shared" si="22"/>
        <v/>
      </c>
      <c r="AI64" s="5" t="str">
        <f t="shared" si="23"/>
        <v/>
      </c>
      <c r="AJ64" s="5" t="str">
        <f t="shared" si="24"/>
        <v/>
      </c>
      <c r="AK64" s="5" t="str">
        <f t="shared" si="25"/>
        <v/>
      </c>
      <c r="AL64" s="1" t="str">
        <f>IF(F64="女",data_kyogisha!A55,"")</f>
        <v/>
      </c>
      <c r="AM64" s="1">
        <f t="shared" si="16"/>
        <v>0</v>
      </c>
      <c r="AN64" s="1">
        <f t="shared" si="10"/>
        <v>0</v>
      </c>
      <c r="AO64" s="1">
        <f t="shared" si="26"/>
        <v>0</v>
      </c>
      <c r="AP64" s="1">
        <f t="shared" si="12"/>
        <v>0</v>
      </c>
      <c r="AQ64" s="1">
        <f t="shared" si="17"/>
        <v>0</v>
      </c>
      <c r="AR64" s="1">
        <f t="shared" si="13"/>
        <v>0</v>
      </c>
      <c r="AS64" s="1">
        <f t="shared" si="27"/>
        <v>0</v>
      </c>
      <c r="AT64" s="1">
        <f t="shared" si="15"/>
        <v>0</v>
      </c>
    </row>
    <row r="65" spans="1:46">
      <c r="A65" s="28">
        <v>55</v>
      </c>
      <c r="B65" s="196"/>
      <c r="C65" s="52" t="str">
        <f>IF(B65="","",VLOOKUP(B65,Sheet2!A:E,5,0))</f>
        <v/>
      </c>
      <c r="D65" s="52" t="str">
        <f>IF(B65="","",VLOOKUP(B65,Sheet2!A:F,6,0))</f>
        <v/>
      </c>
      <c r="E65" s="197"/>
      <c r="F65" s="52" t="str">
        <f>IF(B65="","",VLOOKUP(B65,Sheet2!A:L,7,0))</f>
        <v/>
      </c>
      <c r="G65" s="53" t="str">
        <f>IF(B65="","",VLOOKUP(B65,Sheet2!A:L,12,0))</f>
        <v/>
      </c>
      <c r="H65" s="54"/>
      <c r="I65" s="199"/>
      <c r="J65" s="148"/>
      <c r="K65" s="54"/>
      <c r="L65" s="199"/>
      <c r="M65" s="148"/>
      <c r="N65" s="54"/>
      <c r="O65" s="199"/>
      <c r="P65" s="151"/>
      <c r="Q65" s="330"/>
      <c r="R65" s="331"/>
      <c r="S65" s="343"/>
      <c r="T65" s="344"/>
      <c r="AA65" s="5" t="str">
        <f t="shared" si="8"/>
        <v/>
      </c>
      <c r="AB65" s="5" t="str">
        <f t="shared" si="18"/>
        <v/>
      </c>
      <c r="AC65" s="5" t="str">
        <f t="shared" si="19"/>
        <v/>
      </c>
      <c r="AD65" s="5" t="str">
        <f t="shared" si="20"/>
        <v/>
      </c>
      <c r="AE65" s="5" t="str">
        <f t="shared" si="21"/>
        <v/>
      </c>
      <c r="AF65" s="8" t="str">
        <f>IF(F65="男",data_kyogisha!A56,"")</f>
        <v/>
      </c>
      <c r="AG65" s="5" t="str">
        <f t="shared" si="9"/>
        <v/>
      </c>
      <c r="AH65" s="5" t="str">
        <f t="shared" si="22"/>
        <v/>
      </c>
      <c r="AI65" s="5" t="str">
        <f t="shared" si="23"/>
        <v/>
      </c>
      <c r="AJ65" s="5" t="str">
        <f t="shared" si="24"/>
        <v/>
      </c>
      <c r="AK65" s="5" t="str">
        <f t="shared" si="25"/>
        <v/>
      </c>
      <c r="AL65" s="1" t="str">
        <f>IF(F65="女",data_kyogisha!A56,"")</f>
        <v/>
      </c>
      <c r="AM65" s="1">
        <f t="shared" si="16"/>
        <v>0</v>
      </c>
      <c r="AN65" s="1">
        <f t="shared" si="10"/>
        <v>0</v>
      </c>
      <c r="AO65" s="1">
        <f t="shared" si="26"/>
        <v>0</v>
      </c>
      <c r="AP65" s="1">
        <f t="shared" si="12"/>
        <v>0</v>
      </c>
      <c r="AQ65" s="1">
        <f t="shared" si="17"/>
        <v>0</v>
      </c>
      <c r="AR65" s="1">
        <f t="shared" si="13"/>
        <v>0</v>
      </c>
      <c r="AS65" s="1">
        <f t="shared" si="27"/>
        <v>0</v>
      </c>
      <c r="AT65" s="1">
        <f t="shared" si="15"/>
        <v>0</v>
      </c>
    </row>
    <row r="66" spans="1:46">
      <c r="A66" s="28">
        <v>56</v>
      </c>
      <c r="B66" s="196"/>
      <c r="C66" s="52" t="str">
        <f>IF(B66="","",VLOOKUP(B66,Sheet2!A:E,5,0))</f>
        <v/>
      </c>
      <c r="D66" s="52" t="str">
        <f>IF(B66="","",VLOOKUP(B66,Sheet2!A:F,6,0))</f>
        <v/>
      </c>
      <c r="E66" s="197"/>
      <c r="F66" s="52" t="str">
        <f>IF(B66="","",VLOOKUP(B66,Sheet2!A:L,7,0))</f>
        <v/>
      </c>
      <c r="G66" s="53" t="str">
        <f>IF(B66="","",VLOOKUP(B66,Sheet2!A:L,12,0))</f>
        <v/>
      </c>
      <c r="H66" s="54"/>
      <c r="I66" s="199"/>
      <c r="J66" s="148"/>
      <c r="K66" s="54"/>
      <c r="L66" s="199"/>
      <c r="M66" s="148"/>
      <c r="N66" s="54"/>
      <c r="O66" s="199"/>
      <c r="P66" s="151"/>
      <c r="Q66" s="330"/>
      <c r="R66" s="331"/>
      <c r="S66" s="343"/>
      <c r="T66" s="344"/>
      <c r="AA66" s="5" t="str">
        <f t="shared" si="8"/>
        <v/>
      </c>
      <c r="AB66" s="5" t="str">
        <f t="shared" si="18"/>
        <v/>
      </c>
      <c r="AC66" s="5" t="str">
        <f t="shared" si="19"/>
        <v/>
      </c>
      <c r="AD66" s="5" t="str">
        <f t="shared" si="20"/>
        <v/>
      </c>
      <c r="AE66" s="5" t="str">
        <f t="shared" si="21"/>
        <v/>
      </c>
      <c r="AF66" s="8" t="str">
        <f>IF(F66="男",data_kyogisha!A57,"")</f>
        <v/>
      </c>
      <c r="AG66" s="5" t="str">
        <f t="shared" si="9"/>
        <v/>
      </c>
      <c r="AH66" s="5" t="str">
        <f t="shared" si="22"/>
        <v/>
      </c>
      <c r="AI66" s="5" t="str">
        <f t="shared" si="23"/>
        <v/>
      </c>
      <c r="AJ66" s="5" t="str">
        <f t="shared" si="24"/>
        <v/>
      </c>
      <c r="AK66" s="5" t="str">
        <f t="shared" si="25"/>
        <v/>
      </c>
      <c r="AL66" s="1" t="str">
        <f>IF(F66="女",data_kyogisha!A57,"")</f>
        <v/>
      </c>
      <c r="AM66" s="1">
        <f t="shared" si="16"/>
        <v>0</v>
      </c>
      <c r="AN66" s="1">
        <f t="shared" si="10"/>
        <v>0</v>
      </c>
      <c r="AO66" s="1">
        <f t="shared" si="26"/>
        <v>0</v>
      </c>
      <c r="AP66" s="1">
        <f t="shared" si="12"/>
        <v>0</v>
      </c>
      <c r="AQ66" s="1">
        <f t="shared" si="17"/>
        <v>0</v>
      </c>
      <c r="AR66" s="1">
        <f t="shared" si="13"/>
        <v>0</v>
      </c>
      <c r="AS66" s="1">
        <f t="shared" si="27"/>
        <v>0</v>
      </c>
      <c r="AT66" s="1">
        <f t="shared" si="15"/>
        <v>0</v>
      </c>
    </row>
    <row r="67" spans="1:46">
      <c r="A67" s="28">
        <v>57</v>
      </c>
      <c r="B67" s="196"/>
      <c r="C67" s="52" t="str">
        <f>IF(B67="","",VLOOKUP(B67,Sheet2!A:E,5,0))</f>
        <v/>
      </c>
      <c r="D67" s="52" t="str">
        <f>IF(B67="","",VLOOKUP(B67,Sheet2!A:F,6,0))</f>
        <v/>
      </c>
      <c r="E67" s="197"/>
      <c r="F67" s="52" t="str">
        <f>IF(B67="","",VLOOKUP(B67,Sheet2!A:L,7,0))</f>
        <v/>
      </c>
      <c r="G67" s="53" t="str">
        <f>IF(B67="","",VLOOKUP(B67,Sheet2!A:L,12,0))</f>
        <v/>
      </c>
      <c r="H67" s="54"/>
      <c r="I67" s="199"/>
      <c r="J67" s="148"/>
      <c r="K67" s="54"/>
      <c r="L67" s="199"/>
      <c r="M67" s="148"/>
      <c r="N67" s="54"/>
      <c r="O67" s="199"/>
      <c r="P67" s="151"/>
      <c r="Q67" s="330"/>
      <c r="R67" s="331"/>
      <c r="S67" s="343"/>
      <c r="T67" s="344"/>
      <c r="AA67" s="5" t="str">
        <f t="shared" si="8"/>
        <v/>
      </c>
      <c r="AB67" s="5" t="str">
        <f t="shared" si="18"/>
        <v/>
      </c>
      <c r="AC67" s="5" t="str">
        <f t="shared" si="19"/>
        <v/>
      </c>
      <c r="AD67" s="5" t="str">
        <f t="shared" si="20"/>
        <v/>
      </c>
      <c r="AE67" s="5" t="str">
        <f t="shared" si="21"/>
        <v/>
      </c>
      <c r="AF67" s="8" t="str">
        <f>IF(F67="男",data_kyogisha!A58,"")</f>
        <v/>
      </c>
      <c r="AG67" s="5" t="str">
        <f t="shared" si="9"/>
        <v/>
      </c>
      <c r="AH67" s="5" t="str">
        <f t="shared" si="22"/>
        <v/>
      </c>
      <c r="AI67" s="5" t="str">
        <f t="shared" si="23"/>
        <v/>
      </c>
      <c r="AJ67" s="5" t="str">
        <f t="shared" si="24"/>
        <v/>
      </c>
      <c r="AK67" s="5" t="str">
        <f t="shared" si="25"/>
        <v/>
      </c>
      <c r="AL67" s="1" t="str">
        <f>IF(F67="女",data_kyogisha!A58,"")</f>
        <v/>
      </c>
      <c r="AM67" s="1">
        <f t="shared" si="16"/>
        <v>0</v>
      </c>
      <c r="AN67" s="1">
        <f t="shared" si="10"/>
        <v>0</v>
      </c>
      <c r="AO67" s="1">
        <f t="shared" si="26"/>
        <v>0</v>
      </c>
      <c r="AP67" s="1">
        <f t="shared" si="12"/>
        <v>0</v>
      </c>
      <c r="AQ67" s="1">
        <f t="shared" si="17"/>
        <v>0</v>
      </c>
      <c r="AR67" s="1">
        <f t="shared" si="13"/>
        <v>0</v>
      </c>
      <c r="AS67" s="1">
        <f t="shared" si="27"/>
        <v>0</v>
      </c>
      <c r="AT67" s="1">
        <f t="shared" si="15"/>
        <v>0</v>
      </c>
    </row>
    <row r="68" spans="1:46">
      <c r="A68" s="28">
        <v>58</v>
      </c>
      <c r="B68" s="196"/>
      <c r="C68" s="52" t="str">
        <f>IF(B68="","",VLOOKUP(B68,Sheet2!A:E,5,0))</f>
        <v/>
      </c>
      <c r="D68" s="52" t="str">
        <f>IF(B68="","",VLOOKUP(B68,Sheet2!A:F,6,0))</f>
        <v/>
      </c>
      <c r="E68" s="197"/>
      <c r="F68" s="52" t="str">
        <f>IF(B68="","",VLOOKUP(B68,Sheet2!A:L,7,0))</f>
        <v/>
      </c>
      <c r="G68" s="53" t="str">
        <f>IF(B68="","",VLOOKUP(B68,Sheet2!A:L,12,0))</f>
        <v/>
      </c>
      <c r="H68" s="54"/>
      <c r="I68" s="199"/>
      <c r="J68" s="148"/>
      <c r="K68" s="54"/>
      <c r="L68" s="199"/>
      <c r="M68" s="148"/>
      <c r="N68" s="54"/>
      <c r="O68" s="199"/>
      <c r="P68" s="151"/>
      <c r="Q68" s="330"/>
      <c r="R68" s="331"/>
      <c r="S68" s="343"/>
      <c r="T68" s="344"/>
      <c r="AA68" s="5" t="str">
        <f t="shared" si="8"/>
        <v/>
      </c>
      <c r="AB68" s="5" t="str">
        <f t="shared" si="18"/>
        <v/>
      </c>
      <c r="AC68" s="5" t="str">
        <f t="shared" si="19"/>
        <v/>
      </c>
      <c r="AD68" s="5" t="str">
        <f t="shared" si="20"/>
        <v/>
      </c>
      <c r="AE68" s="5" t="str">
        <f t="shared" si="21"/>
        <v/>
      </c>
      <c r="AF68" s="8" t="str">
        <f>IF(F68="男",data_kyogisha!A59,"")</f>
        <v/>
      </c>
      <c r="AG68" s="5" t="str">
        <f t="shared" si="9"/>
        <v/>
      </c>
      <c r="AH68" s="5" t="str">
        <f t="shared" si="22"/>
        <v/>
      </c>
      <c r="AI68" s="5" t="str">
        <f t="shared" si="23"/>
        <v/>
      </c>
      <c r="AJ68" s="5" t="str">
        <f t="shared" si="24"/>
        <v/>
      </c>
      <c r="AK68" s="5" t="str">
        <f t="shared" si="25"/>
        <v/>
      </c>
      <c r="AL68" s="1" t="str">
        <f>IF(F68="女",data_kyogisha!A59,"")</f>
        <v/>
      </c>
      <c r="AM68" s="1">
        <f t="shared" si="16"/>
        <v>0</v>
      </c>
      <c r="AN68" s="1">
        <f t="shared" si="10"/>
        <v>0</v>
      </c>
      <c r="AO68" s="1">
        <f t="shared" si="26"/>
        <v>0</v>
      </c>
      <c r="AP68" s="1">
        <f t="shared" si="12"/>
        <v>0</v>
      </c>
      <c r="AQ68" s="1">
        <f t="shared" si="17"/>
        <v>0</v>
      </c>
      <c r="AR68" s="1">
        <f t="shared" si="13"/>
        <v>0</v>
      </c>
      <c r="AS68" s="1">
        <f t="shared" si="27"/>
        <v>0</v>
      </c>
      <c r="AT68" s="1">
        <f t="shared" si="15"/>
        <v>0</v>
      </c>
    </row>
    <row r="69" spans="1:46">
      <c r="A69" s="28">
        <v>59</v>
      </c>
      <c r="B69" s="196"/>
      <c r="C69" s="52" t="str">
        <f>IF(B69="","",VLOOKUP(B69,Sheet2!A:E,5,0))</f>
        <v/>
      </c>
      <c r="D69" s="52" t="str">
        <f>IF(B69="","",VLOOKUP(B69,Sheet2!A:F,6,0))</f>
        <v/>
      </c>
      <c r="E69" s="197"/>
      <c r="F69" s="52" t="str">
        <f>IF(B69="","",VLOOKUP(B69,Sheet2!A:L,7,0))</f>
        <v/>
      </c>
      <c r="G69" s="53" t="str">
        <f>IF(B69="","",VLOOKUP(B69,Sheet2!A:L,12,0))</f>
        <v/>
      </c>
      <c r="H69" s="54"/>
      <c r="I69" s="199"/>
      <c r="J69" s="148"/>
      <c r="K69" s="54"/>
      <c r="L69" s="199"/>
      <c r="M69" s="148"/>
      <c r="N69" s="54"/>
      <c r="O69" s="199"/>
      <c r="P69" s="151"/>
      <c r="Q69" s="330"/>
      <c r="R69" s="331"/>
      <c r="S69" s="343"/>
      <c r="T69" s="344"/>
      <c r="AA69" s="5" t="str">
        <f t="shared" si="8"/>
        <v/>
      </c>
      <c r="AB69" s="5" t="str">
        <f t="shared" si="18"/>
        <v/>
      </c>
      <c r="AC69" s="5" t="str">
        <f t="shared" si="19"/>
        <v/>
      </c>
      <c r="AD69" s="5" t="str">
        <f t="shared" si="20"/>
        <v/>
      </c>
      <c r="AE69" s="5" t="str">
        <f t="shared" si="21"/>
        <v/>
      </c>
      <c r="AF69" s="8" t="str">
        <f>IF(F69="男",data_kyogisha!A60,"")</f>
        <v/>
      </c>
      <c r="AG69" s="5" t="str">
        <f t="shared" si="9"/>
        <v/>
      </c>
      <c r="AH69" s="5" t="str">
        <f t="shared" si="22"/>
        <v/>
      </c>
      <c r="AI69" s="5" t="str">
        <f t="shared" si="23"/>
        <v/>
      </c>
      <c r="AJ69" s="5" t="str">
        <f t="shared" si="24"/>
        <v/>
      </c>
      <c r="AK69" s="5" t="str">
        <f t="shared" si="25"/>
        <v/>
      </c>
      <c r="AL69" s="1" t="str">
        <f>IF(F69="女",data_kyogisha!A60,"")</f>
        <v/>
      </c>
      <c r="AM69" s="1">
        <f t="shared" si="16"/>
        <v>0</v>
      </c>
      <c r="AN69" s="1">
        <f t="shared" si="10"/>
        <v>0</v>
      </c>
      <c r="AO69" s="1">
        <f t="shared" si="26"/>
        <v>0</v>
      </c>
      <c r="AP69" s="1">
        <f t="shared" si="12"/>
        <v>0</v>
      </c>
      <c r="AQ69" s="1">
        <f t="shared" si="17"/>
        <v>0</v>
      </c>
      <c r="AR69" s="1">
        <f t="shared" si="13"/>
        <v>0</v>
      </c>
      <c r="AS69" s="1">
        <f t="shared" si="27"/>
        <v>0</v>
      </c>
      <c r="AT69" s="1">
        <f t="shared" si="15"/>
        <v>0</v>
      </c>
    </row>
    <row r="70" spans="1:46">
      <c r="A70" s="28">
        <v>60</v>
      </c>
      <c r="B70" s="196"/>
      <c r="C70" s="52" t="str">
        <f>IF(B70="","",VLOOKUP(B70,Sheet2!A:E,5,0))</f>
        <v/>
      </c>
      <c r="D70" s="52" t="str">
        <f>IF(B70="","",VLOOKUP(B70,Sheet2!A:F,6,0))</f>
        <v/>
      </c>
      <c r="E70" s="197"/>
      <c r="F70" s="52" t="str">
        <f>IF(B70="","",VLOOKUP(B70,Sheet2!A:L,7,0))</f>
        <v/>
      </c>
      <c r="G70" s="53" t="str">
        <f>IF(B70="","",VLOOKUP(B70,Sheet2!A:L,12,0))</f>
        <v/>
      </c>
      <c r="H70" s="54"/>
      <c r="I70" s="199"/>
      <c r="J70" s="148"/>
      <c r="K70" s="54"/>
      <c r="L70" s="199"/>
      <c r="M70" s="148"/>
      <c r="N70" s="54"/>
      <c r="O70" s="199"/>
      <c r="P70" s="151"/>
      <c r="Q70" s="330"/>
      <c r="R70" s="331"/>
      <c r="S70" s="343"/>
      <c r="T70" s="344"/>
      <c r="AA70" s="5" t="str">
        <f t="shared" si="8"/>
        <v/>
      </c>
      <c r="AB70" s="5" t="str">
        <f t="shared" si="18"/>
        <v/>
      </c>
      <c r="AC70" s="5" t="str">
        <f t="shared" si="19"/>
        <v/>
      </c>
      <c r="AD70" s="5" t="str">
        <f t="shared" si="20"/>
        <v/>
      </c>
      <c r="AE70" s="5" t="str">
        <f t="shared" si="21"/>
        <v/>
      </c>
      <c r="AF70" s="8" t="str">
        <f>IF(F70="男",data_kyogisha!A61,"")</f>
        <v/>
      </c>
      <c r="AG70" s="5" t="str">
        <f t="shared" si="9"/>
        <v/>
      </c>
      <c r="AH70" s="5" t="str">
        <f t="shared" si="22"/>
        <v/>
      </c>
      <c r="AI70" s="5" t="str">
        <f t="shared" si="23"/>
        <v/>
      </c>
      <c r="AJ70" s="5" t="str">
        <f t="shared" si="24"/>
        <v/>
      </c>
      <c r="AK70" s="5" t="str">
        <f t="shared" si="25"/>
        <v/>
      </c>
      <c r="AL70" s="1" t="str">
        <f>IF(F70="女",data_kyogisha!A61,"")</f>
        <v/>
      </c>
      <c r="AM70" s="1">
        <f t="shared" si="16"/>
        <v>0</v>
      </c>
      <c r="AN70" s="1">
        <f t="shared" si="10"/>
        <v>0</v>
      </c>
      <c r="AO70" s="1">
        <f t="shared" si="26"/>
        <v>0</v>
      </c>
      <c r="AP70" s="1">
        <f t="shared" si="12"/>
        <v>0</v>
      </c>
      <c r="AQ70" s="1">
        <f t="shared" si="17"/>
        <v>0</v>
      </c>
      <c r="AR70" s="1">
        <f t="shared" si="13"/>
        <v>0</v>
      </c>
      <c r="AS70" s="1">
        <f t="shared" si="27"/>
        <v>0</v>
      </c>
      <c r="AT70" s="1">
        <f t="shared" si="15"/>
        <v>0</v>
      </c>
    </row>
    <row r="71" spans="1:46">
      <c r="A71" s="28">
        <v>61</v>
      </c>
      <c r="B71" s="196"/>
      <c r="C71" s="52" t="str">
        <f>IF(B71="","",VLOOKUP(B71,Sheet2!A:E,5,0))</f>
        <v/>
      </c>
      <c r="D71" s="52" t="str">
        <f>IF(B71="","",VLOOKUP(B71,Sheet2!A:F,6,0))</f>
        <v/>
      </c>
      <c r="E71" s="197"/>
      <c r="F71" s="52" t="str">
        <f>IF(B71="","",VLOOKUP(B71,Sheet2!A:L,7,0))</f>
        <v/>
      </c>
      <c r="G71" s="53" t="str">
        <f>IF(B71="","",VLOOKUP(B71,Sheet2!A:L,12,0))</f>
        <v/>
      </c>
      <c r="H71" s="54"/>
      <c r="I71" s="199"/>
      <c r="J71" s="148"/>
      <c r="K71" s="54"/>
      <c r="L71" s="199"/>
      <c r="M71" s="148"/>
      <c r="N71" s="54"/>
      <c r="O71" s="199"/>
      <c r="P71" s="151"/>
      <c r="Q71" s="330"/>
      <c r="R71" s="331"/>
      <c r="S71" s="343"/>
      <c r="T71" s="344"/>
      <c r="AA71" s="5" t="str">
        <f t="shared" si="8"/>
        <v/>
      </c>
      <c r="AB71" s="5" t="str">
        <f t="shared" si="18"/>
        <v/>
      </c>
      <c r="AC71" s="5" t="str">
        <f t="shared" si="19"/>
        <v/>
      </c>
      <c r="AD71" s="5" t="str">
        <f t="shared" si="20"/>
        <v/>
      </c>
      <c r="AE71" s="5" t="str">
        <f t="shared" si="21"/>
        <v/>
      </c>
      <c r="AF71" s="8" t="str">
        <f>IF(F71="男",data_kyogisha!A62,"")</f>
        <v/>
      </c>
      <c r="AG71" s="5" t="str">
        <f t="shared" si="9"/>
        <v/>
      </c>
      <c r="AH71" s="5" t="str">
        <f t="shared" si="22"/>
        <v/>
      </c>
      <c r="AI71" s="5" t="str">
        <f t="shared" si="23"/>
        <v/>
      </c>
      <c r="AJ71" s="5" t="str">
        <f t="shared" si="24"/>
        <v/>
      </c>
      <c r="AK71" s="5" t="str">
        <f t="shared" si="25"/>
        <v/>
      </c>
      <c r="AL71" s="1" t="str">
        <f>IF(F71="女",data_kyogisha!A62,"")</f>
        <v/>
      </c>
      <c r="AM71" s="1">
        <f t="shared" si="16"/>
        <v>0</v>
      </c>
      <c r="AN71" s="1">
        <f t="shared" si="10"/>
        <v>0</v>
      </c>
      <c r="AO71" s="1">
        <f t="shared" si="26"/>
        <v>0</v>
      </c>
      <c r="AP71" s="1">
        <f t="shared" si="12"/>
        <v>0</v>
      </c>
      <c r="AQ71" s="1">
        <f t="shared" si="17"/>
        <v>0</v>
      </c>
      <c r="AR71" s="1">
        <f t="shared" si="13"/>
        <v>0</v>
      </c>
      <c r="AS71" s="1">
        <f t="shared" si="27"/>
        <v>0</v>
      </c>
      <c r="AT71" s="1">
        <f t="shared" si="15"/>
        <v>0</v>
      </c>
    </row>
    <row r="72" spans="1:46">
      <c r="A72" s="28">
        <v>62</v>
      </c>
      <c r="B72" s="196"/>
      <c r="C72" s="52" t="str">
        <f>IF(B72="","",VLOOKUP(B72,Sheet2!A:E,5,0))</f>
        <v/>
      </c>
      <c r="D72" s="52" t="str">
        <f>IF(B72="","",VLOOKUP(B72,Sheet2!A:F,6,0))</f>
        <v/>
      </c>
      <c r="E72" s="197"/>
      <c r="F72" s="52" t="str">
        <f>IF(B72="","",VLOOKUP(B72,Sheet2!A:L,7,0))</f>
        <v/>
      </c>
      <c r="G72" s="53" t="str">
        <f>IF(B72="","",VLOOKUP(B72,Sheet2!A:L,12,0))</f>
        <v/>
      </c>
      <c r="H72" s="54"/>
      <c r="I72" s="199"/>
      <c r="J72" s="148"/>
      <c r="K72" s="54"/>
      <c r="L72" s="199"/>
      <c r="M72" s="148"/>
      <c r="N72" s="54"/>
      <c r="O72" s="199"/>
      <c r="P72" s="151"/>
      <c r="Q72" s="330"/>
      <c r="R72" s="331"/>
      <c r="S72" s="343"/>
      <c r="T72" s="344"/>
      <c r="AA72" s="5" t="str">
        <f t="shared" si="8"/>
        <v/>
      </c>
      <c r="AB72" s="5" t="str">
        <f t="shared" si="18"/>
        <v/>
      </c>
      <c r="AC72" s="5" t="str">
        <f t="shared" si="19"/>
        <v/>
      </c>
      <c r="AD72" s="5" t="str">
        <f t="shared" si="20"/>
        <v/>
      </c>
      <c r="AE72" s="5" t="str">
        <f t="shared" si="21"/>
        <v/>
      </c>
      <c r="AF72" s="8" t="str">
        <f>IF(F72="男",data_kyogisha!A63,"")</f>
        <v/>
      </c>
      <c r="AG72" s="5" t="str">
        <f t="shared" si="9"/>
        <v/>
      </c>
      <c r="AH72" s="5" t="str">
        <f t="shared" si="22"/>
        <v/>
      </c>
      <c r="AI72" s="5" t="str">
        <f t="shared" si="23"/>
        <v/>
      </c>
      <c r="AJ72" s="5" t="str">
        <f t="shared" si="24"/>
        <v/>
      </c>
      <c r="AK72" s="5" t="str">
        <f t="shared" si="25"/>
        <v/>
      </c>
      <c r="AL72" s="1" t="str">
        <f>IF(F72="女",data_kyogisha!A63,"")</f>
        <v/>
      </c>
      <c r="AM72" s="1">
        <f t="shared" si="16"/>
        <v>0</v>
      </c>
      <c r="AN72" s="1">
        <f t="shared" si="10"/>
        <v>0</v>
      </c>
      <c r="AO72" s="1">
        <f t="shared" si="26"/>
        <v>0</v>
      </c>
      <c r="AP72" s="1">
        <f t="shared" si="12"/>
        <v>0</v>
      </c>
      <c r="AQ72" s="1">
        <f t="shared" si="17"/>
        <v>0</v>
      </c>
      <c r="AR72" s="1">
        <f t="shared" si="13"/>
        <v>0</v>
      </c>
      <c r="AS72" s="1">
        <f t="shared" si="27"/>
        <v>0</v>
      </c>
      <c r="AT72" s="1">
        <f t="shared" si="15"/>
        <v>0</v>
      </c>
    </row>
    <row r="73" spans="1:46">
      <c r="A73" s="28">
        <v>63</v>
      </c>
      <c r="B73" s="196"/>
      <c r="C73" s="52" t="str">
        <f>IF(B73="","",VLOOKUP(B73,Sheet2!A:E,5,0))</f>
        <v/>
      </c>
      <c r="D73" s="52" t="str">
        <f>IF(B73="","",VLOOKUP(B73,Sheet2!A:F,6,0))</f>
        <v/>
      </c>
      <c r="E73" s="197"/>
      <c r="F73" s="52" t="str">
        <f>IF(B73="","",VLOOKUP(B73,Sheet2!A:L,7,0))</f>
        <v/>
      </c>
      <c r="G73" s="53" t="str">
        <f>IF(B73="","",VLOOKUP(B73,Sheet2!A:L,12,0))</f>
        <v/>
      </c>
      <c r="H73" s="54"/>
      <c r="I73" s="199"/>
      <c r="J73" s="148"/>
      <c r="K73" s="54"/>
      <c r="L73" s="199"/>
      <c r="M73" s="148"/>
      <c r="N73" s="54"/>
      <c r="O73" s="199"/>
      <c r="P73" s="151"/>
      <c r="Q73" s="330"/>
      <c r="R73" s="331"/>
      <c r="S73" s="343"/>
      <c r="T73" s="344"/>
      <c r="AA73" s="5" t="str">
        <f t="shared" si="8"/>
        <v/>
      </c>
      <c r="AB73" s="5" t="str">
        <f t="shared" si="18"/>
        <v/>
      </c>
      <c r="AC73" s="5" t="str">
        <f t="shared" si="19"/>
        <v/>
      </c>
      <c r="AD73" s="5" t="str">
        <f t="shared" si="20"/>
        <v/>
      </c>
      <c r="AE73" s="5" t="str">
        <f t="shared" si="21"/>
        <v/>
      </c>
      <c r="AF73" s="8" t="str">
        <f>IF(F73="男",data_kyogisha!A64,"")</f>
        <v/>
      </c>
      <c r="AG73" s="5" t="str">
        <f t="shared" si="9"/>
        <v/>
      </c>
      <c r="AH73" s="5" t="str">
        <f t="shared" si="22"/>
        <v/>
      </c>
      <c r="AI73" s="5" t="str">
        <f t="shared" si="23"/>
        <v/>
      </c>
      <c r="AJ73" s="5" t="str">
        <f t="shared" si="24"/>
        <v/>
      </c>
      <c r="AK73" s="5" t="str">
        <f t="shared" si="25"/>
        <v/>
      </c>
      <c r="AL73" s="1" t="str">
        <f>IF(F73="女",data_kyogisha!A64,"")</f>
        <v/>
      </c>
      <c r="AM73" s="1">
        <f t="shared" si="16"/>
        <v>0</v>
      </c>
      <c r="AN73" s="1">
        <f t="shared" si="10"/>
        <v>0</v>
      </c>
      <c r="AO73" s="1">
        <f t="shared" si="26"/>
        <v>0</v>
      </c>
      <c r="AP73" s="1">
        <f t="shared" si="12"/>
        <v>0</v>
      </c>
      <c r="AQ73" s="1">
        <f t="shared" si="17"/>
        <v>0</v>
      </c>
      <c r="AR73" s="1">
        <f t="shared" si="13"/>
        <v>0</v>
      </c>
      <c r="AS73" s="1">
        <f t="shared" si="27"/>
        <v>0</v>
      </c>
      <c r="AT73" s="1">
        <f t="shared" si="15"/>
        <v>0</v>
      </c>
    </row>
    <row r="74" spans="1:46">
      <c r="A74" s="28">
        <v>64</v>
      </c>
      <c r="B74" s="196"/>
      <c r="C74" s="52" t="str">
        <f>IF(B74="","",VLOOKUP(B74,Sheet2!A:E,5,0))</f>
        <v/>
      </c>
      <c r="D74" s="52" t="str">
        <f>IF(B74="","",VLOOKUP(B74,Sheet2!A:F,6,0))</f>
        <v/>
      </c>
      <c r="E74" s="197"/>
      <c r="F74" s="52" t="str">
        <f>IF(B74="","",VLOOKUP(B74,Sheet2!A:L,7,0))</f>
        <v/>
      </c>
      <c r="G74" s="53" t="str">
        <f>IF(B74="","",VLOOKUP(B74,Sheet2!A:L,12,0))</f>
        <v/>
      </c>
      <c r="H74" s="54"/>
      <c r="I74" s="199"/>
      <c r="J74" s="148"/>
      <c r="K74" s="54"/>
      <c r="L74" s="199"/>
      <c r="M74" s="148"/>
      <c r="N74" s="54"/>
      <c r="O74" s="199"/>
      <c r="P74" s="151"/>
      <c r="Q74" s="330"/>
      <c r="R74" s="331"/>
      <c r="S74" s="343"/>
      <c r="T74" s="344"/>
      <c r="AA74" s="5" t="str">
        <f t="shared" si="8"/>
        <v/>
      </c>
      <c r="AB74" s="5" t="str">
        <f t="shared" si="18"/>
        <v/>
      </c>
      <c r="AC74" s="5" t="str">
        <f t="shared" si="19"/>
        <v/>
      </c>
      <c r="AD74" s="5" t="str">
        <f t="shared" si="20"/>
        <v/>
      </c>
      <c r="AE74" s="5" t="str">
        <f t="shared" si="21"/>
        <v/>
      </c>
      <c r="AF74" s="8" t="str">
        <f>IF(F74="男",data_kyogisha!A65,"")</f>
        <v/>
      </c>
      <c r="AG74" s="5" t="str">
        <f t="shared" si="9"/>
        <v/>
      </c>
      <c r="AH74" s="5" t="str">
        <f t="shared" si="22"/>
        <v/>
      </c>
      <c r="AI74" s="5" t="str">
        <f t="shared" si="23"/>
        <v/>
      </c>
      <c r="AJ74" s="5" t="str">
        <f t="shared" si="24"/>
        <v/>
      </c>
      <c r="AK74" s="5" t="str">
        <f t="shared" si="25"/>
        <v/>
      </c>
      <c r="AL74" s="1" t="str">
        <f>IF(F74="女",data_kyogisha!A65,"")</f>
        <v/>
      </c>
      <c r="AM74" s="1">
        <f t="shared" si="16"/>
        <v>0</v>
      </c>
      <c r="AN74" s="1">
        <f t="shared" si="10"/>
        <v>0</v>
      </c>
      <c r="AO74" s="1">
        <f t="shared" si="26"/>
        <v>0</v>
      </c>
      <c r="AP74" s="1">
        <f t="shared" si="12"/>
        <v>0</v>
      </c>
      <c r="AQ74" s="1">
        <f t="shared" si="17"/>
        <v>0</v>
      </c>
      <c r="AR74" s="1">
        <f t="shared" si="13"/>
        <v>0</v>
      </c>
      <c r="AS74" s="1">
        <f t="shared" si="27"/>
        <v>0</v>
      </c>
      <c r="AT74" s="1">
        <f t="shared" si="15"/>
        <v>0</v>
      </c>
    </row>
    <row r="75" spans="1:46">
      <c r="A75" s="28">
        <v>65</v>
      </c>
      <c r="B75" s="196"/>
      <c r="C75" s="52" t="str">
        <f>IF(B75="","",VLOOKUP(B75,Sheet2!A:E,5,0))</f>
        <v/>
      </c>
      <c r="D75" s="52" t="str">
        <f>IF(B75="","",VLOOKUP(B75,Sheet2!A:F,6,0))</f>
        <v/>
      </c>
      <c r="E75" s="197"/>
      <c r="F75" s="52" t="str">
        <f>IF(B75="","",VLOOKUP(B75,Sheet2!A:L,7,0))</f>
        <v/>
      </c>
      <c r="G75" s="53" t="str">
        <f>IF(B75="","",VLOOKUP(B75,Sheet2!A:L,12,0))</f>
        <v/>
      </c>
      <c r="H75" s="54"/>
      <c r="I75" s="199"/>
      <c r="J75" s="148"/>
      <c r="K75" s="54"/>
      <c r="L75" s="199"/>
      <c r="M75" s="148"/>
      <c r="N75" s="54"/>
      <c r="O75" s="199"/>
      <c r="P75" s="151"/>
      <c r="Q75" s="330"/>
      <c r="R75" s="331"/>
      <c r="S75" s="343"/>
      <c r="T75" s="344"/>
      <c r="AA75" s="5" t="str">
        <f t="shared" si="8"/>
        <v/>
      </c>
      <c r="AB75" s="5" t="str">
        <f t="shared" si="18"/>
        <v/>
      </c>
      <c r="AC75" s="5" t="str">
        <f t="shared" si="19"/>
        <v/>
      </c>
      <c r="AD75" s="5" t="str">
        <f t="shared" si="20"/>
        <v/>
      </c>
      <c r="AE75" s="5" t="str">
        <f t="shared" si="21"/>
        <v/>
      </c>
      <c r="AF75" s="8" t="str">
        <f>IF(F75="男",data_kyogisha!A66,"")</f>
        <v/>
      </c>
      <c r="AG75" s="5" t="str">
        <f t="shared" si="9"/>
        <v/>
      </c>
      <c r="AH75" s="5" t="str">
        <f t="shared" ref="AH75:AH100" si="28">IF(F75="女",C75,"")</f>
        <v/>
      </c>
      <c r="AI75" s="5" t="str">
        <f t="shared" si="23"/>
        <v/>
      </c>
      <c r="AJ75" s="5" t="str">
        <f t="shared" ref="AJ75:AJ100" si="29">IF(F75="女",F75,"")</f>
        <v/>
      </c>
      <c r="AK75" s="5" t="str">
        <f t="shared" si="25"/>
        <v/>
      </c>
      <c r="AL75" s="1" t="str">
        <f>IF(F75="女",data_kyogisha!A66,"")</f>
        <v/>
      </c>
      <c r="AM75" s="1">
        <f t="shared" si="16"/>
        <v>0</v>
      </c>
      <c r="AN75" s="1">
        <f t="shared" si="10"/>
        <v>0</v>
      </c>
      <c r="AO75" s="1">
        <f t="shared" si="26"/>
        <v>0</v>
      </c>
      <c r="AP75" s="1">
        <f t="shared" si="12"/>
        <v>0</v>
      </c>
      <c r="AQ75" s="1">
        <f t="shared" si="17"/>
        <v>0</v>
      </c>
      <c r="AR75" s="1">
        <f t="shared" si="13"/>
        <v>0</v>
      </c>
      <c r="AS75" s="1">
        <f t="shared" si="27"/>
        <v>0</v>
      </c>
      <c r="AT75" s="1">
        <f t="shared" si="15"/>
        <v>0</v>
      </c>
    </row>
    <row r="76" spans="1:46">
      <c r="A76" s="28">
        <v>66</v>
      </c>
      <c r="B76" s="196"/>
      <c r="C76" s="52" t="str">
        <f>IF(B76="","",VLOOKUP(B76,Sheet2!A:E,5,0))</f>
        <v/>
      </c>
      <c r="D76" s="52" t="str">
        <f>IF(B76="","",VLOOKUP(B76,Sheet2!A:F,6,0))</f>
        <v/>
      </c>
      <c r="E76" s="197"/>
      <c r="F76" s="52" t="str">
        <f>IF(B76="","",VLOOKUP(B76,Sheet2!A:L,7,0))</f>
        <v/>
      </c>
      <c r="G76" s="53" t="str">
        <f>IF(B76="","",VLOOKUP(B76,Sheet2!A:L,12,0))</f>
        <v/>
      </c>
      <c r="H76" s="54"/>
      <c r="I76" s="199"/>
      <c r="J76" s="148"/>
      <c r="K76" s="54"/>
      <c r="L76" s="199"/>
      <c r="M76" s="148"/>
      <c r="N76" s="54"/>
      <c r="O76" s="199"/>
      <c r="P76" s="151"/>
      <c r="Q76" s="330"/>
      <c r="R76" s="331"/>
      <c r="S76" s="343"/>
      <c r="T76" s="344"/>
      <c r="AA76" s="5" t="str">
        <f t="shared" ref="AA76:AA100" si="30">IF(F76="男",B76,"")</f>
        <v/>
      </c>
      <c r="AB76" s="5" t="str">
        <f t="shared" ref="AB76:AB100" si="31">IF(F76="男",C76,"")</f>
        <v/>
      </c>
      <c r="AC76" s="5" t="str">
        <f t="shared" ref="AC76:AC100" si="32">IF(F76="男",D76,"")</f>
        <v/>
      </c>
      <c r="AD76" s="5" t="str">
        <f t="shared" ref="AD76:AD100" si="33">IF(F76="男",F76,"")</f>
        <v/>
      </c>
      <c r="AE76" s="5" t="str">
        <f t="shared" ref="AE76:AE100" si="34">IF(F76="男",IF(G76="","",G76),"")</f>
        <v/>
      </c>
      <c r="AF76" s="8" t="str">
        <f>IF(F76="男",data_kyogisha!A67,"")</f>
        <v/>
      </c>
      <c r="AG76" s="5" t="str">
        <f t="shared" ref="AG76:AG100" si="35">IF(F76="女",B76,"")</f>
        <v/>
      </c>
      <c r="AH76" s="5" t="str">
        <f t="shared" si="28"/>
        <v/>
      </c>
      <c r="AI76" s="5" t="str">
        <f t="shared" ref="AI76:AI100" si="36">IF(F76="女",D76,"")</f>
        <v/>
      </c>
      <c r="AJ76" s="5" t="str">
        <f t="shared" si="29"/>
        <v/>
      </c>
      <c r="AK76" s="5" t="str">
        <f t="shared" ref="AK76:AK100" si="37">IF(F76="女",IF(G76="","",G76),"")</f>
        <v/>
      </c>
      <c r="AL76" s="1" t="str">
        <f>IF(F76="女",data_kyogisha!A67,"")</f>
        <v/>
      </c>
      <c r="AM76" s="1">
        <f t="shared" si="16"/>
        <v>0</v>
      </c>
      <c r="AN76" s="1">
        <f t="shared" ref="AN76:AN100" si="38">IF(AND(F76="男",Q76="○"),B76,0)</f>
        <v>0</v>
      </c>
      <c r="AO76" s="1">
        <f t="shared" ref="AO76:AO100" si="39">IF(AND(F76="男",S76="○"),AO75+1,AO75)</f>
        <v>0</v>
      </c>
      <c r="AP76" s="1">
        <f t="shared" ref="AP76:AP100" si="40">IF(AND(F76="男",S76="○"),B76,0)</f>
        <v>0</v>
      </c>
      <c r="AQ76" s="1">
        <f t="shared" si="17"/>
        <v>0</v>
      </c>
      <c r="AR76" s="1">
        <f t="shared" ref="AR76:AR100" si="41">IF(AND(F76="女",Q76="○"),B76,0)</f>
        <v>0</v>
      </c>
      <c r="AS76" s="1">
        <f t="shared" ref="AS76:AS100" si="42">IF(AND(F76="女",S76="○"),AS75+1,AS75)</f>
        <v>0</v>
      </c>
      <c r="AT76" s="1">
        <f t="shared" ref="AT76:AT100" si="43">IF(AND(F76="女",S76="○"),B76,0)</f>
        <v>0</v>
      </c>
    </row>
    <row r="77" spans="1:46">
      <c r="A77" s="28">
        <v>67</v>
      </c>
      <c r="B77" s="196"/>
      <c r="C77" s="52" t="str">
        <f>IF(B77="","",VLOOKUP(B77,Sheet2!A:E,5,0))</f>
        <v/>
      </c>
      <c r="D77" s="52" t="str">
        <f>IF(B77="","",VLOOKUP(B77,Sheet2!A:F,6,0))</f>
        <v/>
      </c>
      <c r="E77" s="197"/>
      <c r="F77" s="52" t="str">
        <f>IF(B77="","",VLOOKUP(B77,Sheet2!A:L,7,0))</f>
        <v/>
      </c>
      <c r="G77" s="53" t="str">
        <f>IF(B77="","",VLOOKUP(B77,Sheet2!A:L,12,0))</f>
        <v/>
      </c>
      <c r="H77" s="54"/>
      <c r="I77" s="199"/>
      <c r="J77" s="148"/>
      <c r="K77" s="54"/>
      <c r="L77" s="199"/>
      <c r="M77" s="148"/>
      <c r="N77" s="54"/>
      <c r="O77" s="199"/>
      <c r="P77" s="151"/>
      <c r="Q77" s="330"/>
      <c r="R77" s="331"/>
      <c r="S77" s="343"/>
      <c r="T77" s="344"/>
      <c r="AA77" s="5" t="str">
        <f t="shared" si="30"/>
        <v/>
      </c>
      <c r="AB77" s="5" t="str">
        <f t="shared" si="31"/>
        <v/>
      </c>
      <c r="AC77" s="5" t="str">
        <f t="shared" si="32"/>
        <v/>
      </c>
      <c r="AD77" s="5" t="str">
        <f t="shared" si="33"/>
        <v/>
      </c>
      <c r="AE77" s="5" t="str">
        <f t="shared" si="34"/>
        <v/>
      </c>
      <c r="AF77" s="8" t="str">
        <f>IF(F77="男",data_kyogisha!A68,"")</f>
        <v/>
      </c>
      <c r="AG77" s="5" t="str">
        <f t="shared" si="35"/>
        <v/>
      </c>
      <c r="AH77" s="5" t="str">
        <f t="shared" si="28"/>
        <v/>
      </c>
      <c r="AI77" s="5" t="str">
        <f t="shared" si="36"/>
        <v/>
      </c>
      <c r="AJ77" s="5" t="str">
        <f t="shared" si="29"/>
        <v/>
      </c>
      <c r="AK77" s="5" t="str">
        <f t="shared" si="37"/>
        <v/>
      </c>
      <c r="AL77" s="1" t="str">
        <f>IF(F77="女",data_kyogisha!A68,"")</f>
        <v/>
      </c>
      <c r="AM77" s="1">
        <f t="shared" ref="AM77:AM100" si="44">IF(AND(F77="男",Q77="○"),AM76+1,AM76)</f>
        <v>0</v>
      </c>
      <c r="AN77" s="1">
        <f t="shared" si="38"/>
        <v>0</v>
      </c>
      <c r="AO77" s="1">
        <f t="shared" si="39"/>
        <v>0</v>
      </c>
      <c r="AP77" s="1">
        <f t="shared" si="40"/>
        <v>0</v>
      </c>
      <c r="AQ77" s="1">
        <f t="shared" ref="AQ77:AQ100" si="45">IF(AND(F77="女",Q77="○"),AQ76+1,AQ76)</f>
        <v>0</v>
      </c>
      <c r="AR77" s="1">
        <f t="shared" si="41"/>
        <v>0</v>
      </c>
      <c r="AS77" s="1">
        <f t="shared" si="42"/>
        <v>0</v>
      </c>
      <c r="AT77" s="1">
        <f t="shared" si="43"/>
        <v>0</v>
      </c>
    </row>
    <row r="78" spans="1:46">
      <c r="A78" s="28">
        <v>68</v>
      </c>
      <c r="B78" s="196"/>
      <c r="C78" s="52" t="str">
        <f>IF(B78="","",VLOOKUP(B78,Sheet2!A:E,5,0))</f>
        <v/>
      </c>
      <c r="D78" s="52" t="str">
        <f>IF(B78="","",VLOOKUP(B78,Sheet2!A:F,6,0))</f>
        <v/>
      </c>
      <c r="E78" s="197"/>
      <c r="F78" s="52" t="str">
        <f>IF(B78="","",VLOOKUP(B78,Sheet2!A:L,7,0))</f>
        <v/>
      </c>
      <c r="G78" s="53" t="str">
        <f>IF(B78="","",VLOOKUP(B78,Sheet2!A:L,12,0))</f>
        <v/>
      </c>
      <c r="H78" s="54"/>
      <c r="I78" s="199"/>
      <c r="J78" s="148"/>
      <c r="K78" s="54"/>
      <c r="L78" s="199"/>
      <c r="M78" s="148"/>
      <c r="N78" s="54"/>
      <c r="O78" s="199"/>
      <c r="P78" s="151"/>
      <c r="Q78" s="330"/>
      <c r="R78" s="331"/>
      <c r="S78" s="343"/>
      <c r="T78" s="344"/>
      <c r="AA78" s="5" t="str">
        <f t="shared" si="30"/>
        <v/>
      </c>
      <c r="AB78" s="5" t="str">
        <f t="shared" si="31"/>
        <v/>
      </c>
      <c r="AC78" s="5" t="str">
        <f t="shared" si="32"/>
        <v/>
      </c>
      <c r="AD78" s="5" t="str">
        <f t="shared" si="33"/>
        <v/>
      </c>
      <c r="AE78" s="5" t="str">
        <f t="shared" si="34"/>
        <v/>
      </c>
      <c r="AF78" s="8" t="str">
        <f>IF(F78="男",data_kyogisha!A69,"")</f>
        <v/>
      </c>
      <c r="AG78" s="5" t="str">
        <f t="shared" si="35"/>
        <v/>
      </c>
      <c r="AH78" s="5" t="str">
        <f t="shared" si="28"/>
        <v/>
      </c>
      <c r="AI78" s="5" t="str">
        <f t="shared" si="36"/>
        <v/>
      </c>
      <c r="AJ78" s="5" t="str">
        <f t="shared" si="29"/>
        <v/>
      </c>
      <c r="AK78" s="5" t="str">
        <f t="shared" si="37"/>
        <v/>
      </c>
      <c r="AL78" s="1" t="str">
        <f>IF(F78="女",data_kyogisha!A69,"")</f>
        <v/>
      </c>
      <c r="AM78" s="1">
        <f t="shared" si="44"/>
        <v>0</v>
      </c>
      <c r="AN78" s="1">
        <f t="shared" si="38"/>
        <v>0</v>
      </c>
      <c r="AO78" s="1">
        <f t="shared" si="39"/>
        <v>0</v>
      </c>
      <c r="AP78" s="1">
        <f t="shared" si="40"/>
        <v>0</v>
      </c>
      <c r="AQ78" s="1">
        <f t="shared" si="45"/>
        <v>0</v>
      </c>
      <c r="AR78" s="1">
        <f t="shared" si="41"/>
        <v>0</v>
      </c>
      <c r="AS78" s="1">
        <f t="shared" si="42"/>
        <v>0</v>
      </c>
      <c r="AT78" s="1">
        <f t="shared" si="43"/>
        <v>0</v>
      </c>
    </row>
    <row r="79" spans="1:46">
      <c r="A79" s="28">
        <v>69</v>
      </c>
      <c r="B79" s="196"/>
      <c r="C79" s="52" t="str">
        <f>IF(B79="","",VLOOKUP(B79,Sheet2!A:E,5,0))</f>
        <v/>
      </c>
      <c r="D79" s="52" t="str">
        <f>IF(B79="","",VLOOKUP(B79,Sheet2!A:F,6,0))</f>
        <v/>
      </c>
      <c r="E79" s="197"/>
      <c r="F79" s="52" t="str">
        <f>IF(B79="","",VLOOKUP(B79,Sheet2!A:L,7,0))</f>
        <v/>
      </c>
      <c r="G79" s="53" t="str">
        <f>IF(B79="","",VLOOKUP(B79,Sheet2!A:L,12,0))</f>
        <v/>
      </c>
      <c r="H79" s="54"/>
      <c r="I79" s="199"/>
      <c r="J79" s="148"/>
      <c r="K79" s="54"/>
      <c r="L79" s="199"/>
      <c r="M79" s="148"/>
      <c r="N79" s="54"/>
      <c r="O79" s="199"/>
      <c r="P79" s="151"/>
      <c r="Q79" s="330"/>
      <c r="R79" s="331"/>
      <c r="S79" s="343"/>
      <c r="T79" s="344"/>
      <c r="AA79" s="5" t="str">
        <f t="shared" si="30"/>
        <v/>
      </c>
      <c r="AB79" s="5" t="str">
        <f t="shared" si="31"/>
        <v/>
      </c>
      <c r="AC79" s="5" t="str">
        <f t="shared" si="32"/>
        <v/>
      </c>
      <c r="AD79" s="5" t="str">
        <f t="shared" si="33"/>
        <v/>
      </c>
      <c r="AE79" s="5" t="str">
        <f t="shared" si="34"/>
        <v/>
      </c>
      <c r="AF79" s="8" t="str">
        <f>IF(F79="男",data_kyogisha!A70,"")</f>
        <v/>
      </c>
      <c r="AG79" s="5" t="str">
        <f t="shared" si="35"/>
        <v/>
      </c>
      <c r="AH79" s="5" t="str">
        <f t="shared" si="28"/>
        <v/>
      </c>
      <c r="AI79" s="5" t="str">
        <f t="shared" si="36"/>
        <v/>
      </c>
      <c r="AJ79" s="5" t="str">
        <f t="shared" si="29"/>
        <v/>
      </c>
      <c r="AK79" s="5" t="str">
        <f t="shared" si="37"/>
        <v/>
      </c>
      <c r="AL79" s="1" t="str">
        <f>IF(F79="女",data_kyogisha!A70,"")</f>
        <v/>
      </c>
      <c r="AM79" s="1">
        <f t="shared" si="44"/>
        <v>0</v>
      </c>
      <c r="AN79" s="1">
        <f t="shared" si="38"/>
        <v>0</v>
      </c>
      <c r="AO79" s="1">
        <f t="shared" si="39"/>
        <v>0</v>
      </c>
      <c r="AP79" s="1">
        <f t="shared" si="40"/>
        <v>0</v>
      </c>
      <c r="AQ79" s="1">
        <f t="shared" si="45"/>
        <v>0</v>
      </c>
      <c r="AR79" s="1">
        <f t="shared" si="41"/>
        <v>0</v>
      </c>
      <c r="AS79" s="1">
        <f t="shared" si="42"/>
        <v>0</v>
      </c>
      <c r="AT79" s="1">
        <f t="shared" si="43"/>
        <v>0</v>
      </c>
    </row>
    <row r="80" spans="1:46">
      <c r="A80" s="28">
        <v>70</v>
      </c>
      <c r="B80" s="196"/>
      <c r="C80" s="52" t="str">
        <f>IF(B80="","",VLOOKUP(B80,Sheet2!A:E,5,0))</f>
        <v/>
      </c>
      <c r="D80" s="52" t="str">
        <f>IF(B80="","",VLOOKUP(B80,Sheet2!A:F,6,0))</f>
        <v/>
      </c>
      <c r="E80" s="197"/>
      <c r="F80" s="52" t="str">
        <f>IF(B80="","",VLOOKUP(B80,Sheet2!A:L,7,0))</f>
        <v/>
      </c>
      <c r="G80" s="53" t="str">
        <f>IF(B80="","",VLOOKUP(B80,Sheet2!A:L,12,0))</f>
        <v/>
      </c>
      <c r="H80" s="54"/>
      <c r="I80" s="199"/>
      <c r="J80" s="148"/>
      <c r="K80" s="54"/>
      <c r="L80" s="199"/>
      <c r="M80" s="148"/>
      <c r="N80" s="54"/>
      <c r="O80" s="199"/>
      <c r="P80" s="151"/>
      <c r="Q80" s="330"/>
      <c r="R80" s="331"/>
      <c r="S80" s="343"/>
      <c r="T80" s="344"/>
      <c r="AA80" s="5" t="str">
        <f t="shared" si="30"/>
        <v/>
      </c>
      <c r="AB80" s="5" t="str">
        <f t="shared" si="31"/>
        <v/>
      </c>
      <c r="AC80" s="5" t="str">
        <f t="shared" si="32"/>
        <v/>
      </c>
      <c r="AD80" s="5" t="str">
        <f t="shared" si="33"/>
        <v/>
      </c>
      <c r="AE80" s="5" t="str">
        <f t="shared" si="34"/>
        <v/>
      </c>
      <c r="AF80" s="8" t="str">
        <f>IF(F80="男",data_kyogisha!A71,"")</f>
        <v/>
      </c>
      <c r="AG80" s="5" t="str">
        <f t="shared" si="35"/>
        <v/>
      </c>
      <c r="AH80" s="5" t="str">
        <f t="shared" si="28"/>
        <v/>
      </c>
      <c r="AI80" s="5" t="str">
        <f t="shared" si="36"/>
        <v/>
      </c>
      <c r="AJ80" s="5" t="str">
        <f t="shared" si="29"/>
        <v/>
      </c>
      <c r="AK80" s="5" t="str">
        <f t="shared" si="37"/>
        <v/>
      </c>
      <c r="AL80" s="1" t="str">
        <f>IF(F80="女",data_kyogisha!A71,"")</f>
        <v/>
      </c>
      <c r="AM80" s="1">
        <f t="shared" si="44"/>
        <v>0</v>
      </c>
      <c r="AN80" s="1">
        <f t="shared" si="38"/>
        <v>0</v>
      </c>
      <c r="AO80" s="1">
        <f t="shared" si="39"/>
        <v>0</v>
      </c>
      <c r="AP80" s="1">
        <f t="shared" si="40"/>
        <v>0</v>
      </c>
      <c r="AQ80" s="1">
        <f t="shared" si="45"/>
        <v>0</v>
      </c>
      <c r="AR80" s="1">
        <f t="shared" si="41"/>
        <v>0</v>
      </c>
      <c r="AS80" s="1">
        <f t="shared" si="42"/>
        <v>0</v>
      </c>
      <c r="AT80" s="1">
        <f t="shared" si="43"/>
        <v>0</v>
      </c>
    </row>
    <row r="81" spans="1:46">
      <c r="A81" s="28">
        <v>71</v>
      </c>
      <c r="B81" s="196"/>
      <c r="C81" s="52" t="str">
        <f>IF(B81="","",VLOOKUP(B81,Sheet2!A:E,5,0))</f>
        <v/>
      </c>
      <c r="D81" s="52" t="str">
        <f>IF(B81="","",VLOOKUP(B81,Sheet2!A:F,6,0))</f>
        <v/>
      </c>
      <c r="E81" s="197"/>
      <c r="F81" s="52" t="str">
        <f>IF(B81="","",VLOOKUP(B81,Sheet2!A:L,7,0))</f>
        <v/>
      </c>
      <c r="G81" s="53" t="str">
        <f>IF(B81="","",VLOOKUP(B81,Sheet2!A:L,12,0))</f>
        <v/>
      </c>
      <c r="H81" s="54"/>
      <c r="I81" s="199"/>
      <c r="J81" s="148"/>
      <c r="K81" s="54"/>
      <c r="L81" s="199"/>
      <c r="M81" s="148"/>
      <c r="N81" s="54"/>
      <c r="O81" s="199"/>
      <c r="P81" s="151"/>
      <c r="Q81" s="330"/>
      <c r="R81" s="331"/>
      <c r="S81" s="343"/>
      <c r="T81" s="344"/>
      <c r="AA81" s="5" t="str">
        <f t="shared" si="30"/>
        <v/>
      </c>
      <c r="AB81" s="5" t="str">
        <f t="shared" si="31"/>
        <v/>
      </c>
      <c r="AC81" s="5" t="str">
        <f t="shared" si="32"/>
        <v/>
      </c>
      <c r="AD81" s="5" t="str">
        <f t="shared" si="33"/>
        <v/>
      </c>
      <c r="AE81" s="5" t="str">
        <f t="shared" si="34"/>
        <v/>
      </c>
      <c r="AF81" s="8" t="str">
        <f>IF(F81="男",data_kyogisha!A72,"")</f>
        <v/>
      </c>
      <c r="AG81" s="5" t="str">
        <f t="shared" si="35"/>
        <v/>
      </c>
      <c r="AH81" s="5" t="str">
        <f t="shared" si="28"/>
        <v/>
      </c>
      <c r="AI81" s="5" t="str">
        <f t="shared" si="36"/>
        <v/>
      </c>
      <c r="AJ81" s="5" t="str">
        <f t="shared" si="29"/>
        <v/>
      </c>
      <c r="AK81" s="5" t="str">
        <f t="shared" si="37"/>
        <v/>
      </c>
      <c r="AL81" s="1" t="str">
        <f>IF(F81="女",data_kyogisha!A72,"")</f>
        <v/>
      </c>
      <c r="AM81" s="1">
        <f t="shared" si="44"/>
        <v>0</v>
      </c>
      <c r="AN81" s="1">
        <f t="shared" si="38"/>
        <v>0</v>
      </c>
      <c r="AO81" s="1">
        <f t="shared" si="39"/>
        <v>0</v>
      </c>
      <c r="AP81" s="1">
        <f t="shared" si="40"/>
        <v>0</v>
      </c>
      <c r="AQ81" s="1">
        <f t="shared" si="45"/>
        <v>0</v>
      </c>
      <c r="AR81" s="1">
        <f t="shared" si="41"/>
        <v>0</v>
      </c>
      <c r="AS81" s="1">
        <f t="shared" si="42"/>
        <v>0</v>
      </c>
      <c r="AT81" s="1">
        <f t="shared" si="43"/>
        <v>0</v>
      </c>
    </row>
    <row r="82" spans="1:46">
      <c r="A82" s="28">
        <v>72</v>
      </c>
      <c r="B82" s="196"/>
      <c r="C82" s="52" t="str">
        <f>IF(B82="","",VLOOKUP(B82,Sheet2!A:E,5,0))</f>
        <v/>
      </c>
      <c r="D82" s="52" t="str">
        <f>IF(B82="","",VLOOKUP(B82,Sheet2!A:F,6,0))</f>
        <v/>
      </c>
      <c r="E82" s="197"/>
      <c r="F82" s="52" t="str">
        <f>IF(B82="","",VLOOKUP(B82,Sheet2!A:L,7,0))</f>
        <v/>
      </c>
      <c r="G82" s="53" t="str">
        <f>IF(B82="","",VLOOKUP(B82,Sheet2!A:L,12,0))</f>
        <v/>
      </c>
      <c r="H82" s="54"/>
      <c r="I82" s="199"/>
      <c r="J82" s="148"/>
      <c r="K82" s="54"/>
      <c r="L82" s="199"/>
      <c r="M82" s="148"/>
      <c r="N82" s="54"/>
      <c r="O82" s="199"/>
      <c r="P82" s="151"/>
      <c r="Q82" s="330"/>
      <c r="R82" s="331"/>
      <c r="S82" s="343"/>
      <c r="T82" s="344"/>
      <c r="AA82" s="5" t="str">
        <f t="shared" si="30"/>
        <v/>
      </c>
      <c r="AB82" s="5" t="str">
        <f t="shared" si="31"/>
        <v/>
      </c>
      <c r="AC82" s="5" t="str">
        <f t="shared" si="32"/>
        <v/>
      </c>
      <c r="AD82" s="5" t="str">
        <f t="shared" si="33"/>
        <v/>
      </c>
      <c r="AE82" s="5" t="str">
        <f t="shared" si="34"/>
        <v/>
      </c>
      <c r="AF82" s="8" t="str">
        <f>IF(F82="男",data_kyogisha!A73,"")</f>
        <v/>
      </c>
      <c r="AG82" s="5" t="str">
        <f t="shared" si="35"/>
        <v/>
      </c>
      <c r="AH82" s="5" t="str">
        <f t="shared" si="28"/>
        <v/>
      </c>
      <c r="AI82" s="5" t="str">
        <f t="shared" si="36"/>
        <v/>
      </c>
      <c r="AJ82" s="5" t="str">
        <f t="shared" si="29"/>
        <v/>
      </c>
      <c r="AK82" s="5" t="str">
        <f t="shared" si="37"/>
        <v/>
      </c>
      <c r="AL82" s="1" t="str">
        <f>IF(F82="女",data_kyogisha!A73,"")</f>
        <v/>
      </c>
      <c r="AM82" s="1">
        <f t="shared" si="44"/>
        <v>0</v>
      </c>
      <c r="AN82" s="1">
        <f t="shared" si="38"/>
        <v>0</v>
      </c>
      <c r="AO82" s="1">
        <f t="shared" si="39"/>
        <v>0</v>
      </c>
      <c r="AP82" s="1">
        <f t="shared" si="40"/>
        <v>0</v>
      </c>
      <c r="AQ82" s="1">
        <f t="shared" si="45"/>
        <v>0</v>
      </c>
      <c r="AR82" s="1">
        <f t="shared" si="41"/>
        <v>0</v>
      </c>
      <c r="AS82" s="1">
        <f t="shared" si="42"/>
        <v>0</v>
      </c>
      <c r="AT82" s="1">
        <f t="shared" si="43"/>
        <v>0</v>
      </c>
    </row>
    <row r="83" spans="1:46">
      <c r="A83" s="28">
        <v>73</v>
      </c>
      <c r="B83" s="196"/>
      <c r="C83" s="52" t="str">
        <f>IF(B83="","",VLOOKUP(B83,Sheet2!A:E,5,0))</f>
        <v/>
      </c>
      <c r="D83" s="52" t="str">
        <f>IF(B83="","",VLOOKUP(B83,Sheet2!A:F,6,0))</f>
        <v/>
      </c>
      <c r="E83" s="197"/>
      <c r="F83" s="52" t="str">
        <f>IF(B83="","",VLOOKUP(B83,Sheet2!A:L,7,0))</f>
        <v/>
      </c>
      <c r="G83" s="53" t="str">
        <f>IF(B83="","",VLOOKUP(B83,Sheet2!A:L,12,0))</f>
        <v/>
      </c>
      <c r="H83" s="54"/>
      <c r="I83" s="199"/>
      <c r="J83" s="148"/>
      <c r="K83" s="54"/>
      <c r="L83" s="199"/>
      <c r="M83" s="148"/>
      <c r="N83" s="54"/>
      <c r="O83" s="199"/>
      <c r="P83" s="151"/>
      <c r="Q83" s="330"/>
      <c r="R83" s="331"/>
      <c r="S83" s="343"/>
      <c r="T83" s="344"/>
      <c r="AA83" s="5" t="str">
        <f t="shared" si="30"/>
        <v/>
      </c>
      <c r="AB83" s="5" t="str">
        <f t="shared" si="31"/>
        <v/>
      </c>
      <c r="AC83" s="5" t="str">
        <f t="shared" si="32"/>
        <v/>
      </c>
      <c r="AD83" s="5" t="str">
        <f t="shared" si="33"/>
        <v/>
      </c>
      <c r="AE83" s="5" t="str">
        <f t="shared" si="34"/>
        <v/>
      </c>
      <c r="AF83" s="8" t="str">
        <f>IF(F83="男",data_kyogisha!A74,"")</f>
        <v/>
      </c>
      <c r="AG83" s="5" t="str">
        <f t="shared" si="35"/>
        <v/>
      </c>
      <c r="AH83" s="5" t="str">
        <f t="shared" si="28"/>
        <v/>
      </c>
      <c r="AI83" s="5" t="str">
        <f t="shared" si="36"/>
        <v/>
      </c>
      <c r="AJ83" s="5" t="str">
        <f t="shared" si="29"/>
        <v/>
      </c>
      <c r="AK83" s="5" t="str">
        <f t="shared" si="37"/>
        <v/>
      </c>
      <c r="AL83" s="1" t="str">
        <f>IF(F83="女",data_kyogisha!A74,"")</f>
        <v/>
      </c>
      <c r="AM83" s="1">
        <f t="shared" si="44"/>
        <v>0</v>
      </c>
      <c r="AN83" s="1">
        <f t="shared" si="38"/>
        <v>0</v>
      </c>
      <c r="AO83" s="1">
        <f t="shared" si="39"/>
        <v>0</v>
      </c>
      <c r="AP83" s="1">
        <f t="shared" si="40"/>
        <v>0</v>
      </c>
      <c r="AQ83" s="1">
        <f t="shared" si="45"/>
        <v>0</v>
      </c>
      <c r="AR83" s="1">
        <f t="shared" si="41"/>
        <v>0</v>
      </c>
      <c r="AS83" s="1">
        <f t="shared" si="42"/>
        <v>0</v>
      </c>
      <c r="AT83" s="1">
        <f t="shared" si="43"/>
        <v>0</v>
      </c>
    </row>
    <row r="84" spans="1:46">
      <c r="A84" s="28">
        <v>74</v>
      </c>
      <c r="B84" s="196"/>
      <c r="C84" s="52" t="str">
        <f>IF(B84="","",VLOOKUP(B84,Sheet2!A:E,5,0))</f>
        <v/>
      </c>
      <c r="D84" s="52" t="str">
        <f>IF(B84="","",VLOOKUP(B84,Sheet2!A:F,6,0))</f>
        <v/>
      </c>
      <c r="E84" s="197"/>
      <c r="F84" s="52" t="str">
        <f>IF(B84="","",VLOOKUP(B84,Sheet2!A:L,7,0))</f>
        <v/>
      </c>
      <c r="G84" s="53" t="str">
        <f>IF(B84="","",VLOOKUP(B84,Sheet2!A:L,12,0))</f>
        <v/>
      </c>
      <c r="H84" s="54"/>
      <c r="I84" s="199"/>
      <c r="J84" s="148"/>
      <c r="K84" s="54"/>
      <c r="L84" s="199"/>
      <c r="M84" s="148"/>
      <c r="N84" s="54"/>
      <c r="O84" s="199"/>
      <c r="P84" s="151"/>
      <c r="Q84" s="330"/>
      <c r="R84" s="331"/>
      <c r="S84" s="343"/>
      <c r="T84" s="344"/>
      <c r="AA84" s="5" t="str">
        <f t="shared" si="30"/>
        <v/>
      </c>
      <c r="AB84" s="5" t="str">
        <f t="shared" si="31"/>
        <v/>
      </c>
      <c r="AC84" s="5" t="str">
        <f t="shared" si="32"/>
        <v/>
      </c>
      <c r="AD84" s="5" t="str">
        <f t="shared" si="33"/>
        <v/>
      </c>
      <c r="AE84" s="5" t="str">
        <f t="shared" si="34"/>
        <v/>
      </c>
      <c r="AF84" s="8" t="str">
        <f>IF(F84="男",data_kyogisha!A75,"")</f>
        <v/>
      </c>
      <c r="AG84" s="5" t="str">
        <f t="shared" si="35"/>
        <v/>
      </c>
      <c r="AH84" s="5" t="str">
        <f t="shared" si="28"/>
        <v/>
      </c>
      <c r="AI84" s="5" t="str">
        <f t="shared" si="36"/>
        <v/>
      </c>
      <c r="AJ84" s="5" t="str">
        <f t="shared" si="29"/>
        <v/>
      </c>
      <c r="AK84" s="5" t="str">
        <f t="shared" si="37"/>
        <v/>
      </c>
      <c r="AL84" s="1" t="str">
        <f>IF(F84="女",data_kyogisha!A75,"")</f>
        <v/>
      </c>
      <c r="AM84" s="1">
        <f t="shared" si="44"/>
        <v>0</v>
      </c>
      <c r="AN84" s="1">
        <f t="shared" si="38"/>
        <v>0</v>
      </c>
      <c r="AO84" s="1">
        <f t="shared" si="39"/>
        <v>0</v>
      </c>
      <c r="AP84" s="1">
        <f t="shared" si="40"/>
        <v>0</v>
      </c>
      <c r="AQ84" s="1">
        <f t="shared" si="45"/>
        <v>0</v>
      </c>
      <c r="AR84" s="1">
        <f t="shared" si="41"/>
        <v>0</v>
      </c>
      <c r="AS84" s="1">
        <f t="shared" si="42"/>
        <v>0</v>
      </c>
      <c r="AT84" s="1">
        <f t="shared" si="43"/>
        <v>0</v>
      </c>
    </row>
    <row r="85" spans="1:46">
      <c r="A85" s="28">
        <v>75</v>
      </c>
      <c r="B85" s="196"/>
      <c r="C85" s="52" t="str">
        <f>IF(B85="","",VLOOKUP(B85,Sheet2!A:E,5,0))</f>
        <v/>
      </c>
      <c r="D85" s="52" t="str">
        <f>IF(B85="","",VLOOKUP(B85,Sheet2!A:F,6,0))</f>
        <v/>
      </c>
      <c r="E85" s="197"/>
      <c r="F85" s="52" t="str">
        <f>IF(B85="","",VLOOKUP(B85,Sheet2!A:L,7,0))</f>
        <v/>
      </c>
      <c r="G85" s="53" t="str">
        <f>IF(B85="","",VLOOKUP(B85,Sheet2!A:L,12,0))</f>
        <v/>
      </c>
      <c r="H85" s="54"/>
      <c r="I85" s="199"/>
      <c r="J85" s="148"/>
      <c r="K85" s="54"/>
      <c r="L85" s="199"/>
      <c r="M85" s="148"/>
      <c r="N85" s="54"/>
      <c r="O85" s="199"/>
      <c r="P85" s="151"/>
      <c r="Q85" s="330"/>
      <c r="R85" s="331"/>
      <c r="S85" s="343"/>
      <c r="T85" s="344"/>
      <c r="AA85" s="5" t="str">
        <f t="shared" si="30"/>
        <v/>
      </c>
      <c r="AB85" s="5" t="str">
        <f t="shared" si="31"/>
        <v/>
      </c>
      <c r="AC85" s="5" t="str">
        <f t="shared" si="32"/>
        <v/>
      </c>
      <c r="AD85" s="5" t="str">
        <f t="shared" si="33"/>
        <v/>
      </c>
      <c r="AE85" s="5" t="str">
        <f t="shared" si="34"/>
        <v/>
      </c>
      <c r="AF85" s="8" t="str">
        <f>IF(F85="男",data_kyogisha!A76,"")</f>
        <v/>
      </c>
      <c r="AG85" s="5" t="str">
        <f t="shared" si="35"/>
        <v/>
      </c>
      <c r="AH85" s="5" t="str">
        <f t="shared" si="28"/>
        <v/>
      </c>
      <c r="AI85" s="5" t="str">
        <f t="shared" si="36"/>
        <v/>
      </c>
      <c r="AJ85" s="5" t="str">
        <f t="shared" si="29"/>
        <v/>
      </c>
      <c r="AK85" s="5" t="str">
        <f t="shared" si="37"/>
        <v/>
      </c>
      <c r="AL85" s="1" t="str">
        <f>IF(F85="女",data_kyogisha!A76,"")</f>
        <v/>
      </c>
      <c r="AM85" s="1">
        <f t="shared" si="44"/>
        <v>0</v>
      </c>
      <c r="AN85" s="1">
        <f t="shared" si="38"/>
        <v>0</v>
      </c>
      <c r="AO85" s="1">
        <f t="shared" si="39"/>
        <v>0</v>
      </c>
      <c r="AP85" s="1">
        <f t="shared" si="40"/>
        <v>0</v>
      </c>
      <c r="AQ85" s="1">
        <f t="shared" si="45"/>
        <v>0</v>
      </c>
      <c r="AR85" s="1">
        <f t="shared" si="41"/>
        <v>0</v>
      </c>
      <c r="AS85" s="1">
        <f t="shared" si="42"/>
        <v>0</v>
      </c>
      <c r="AT85" s="1">
        <f t="shared" si="43"/>
        <v>0</v>
      </c>
    </row>
    <row r="86" spans="1:46">
      <c r="A86" s="28">
        <v>76</v>
      </c>
      <c r="B86" s="196"/>
      <c r="C86" s="52" t="str">
        <f>IF(B86="","",VLOOKUP(B86,Sheet2!A:E,5,0))</f>
        <v/>
      </c>
      <c r="D86" s="52" t="str">
        <f>IF(B86="","",VLOOKUP(B86,Sheet2!A:F,6,0))</f>
        <v/>
      </c>
      <c r="E86" s="197"/>
      <c r="F86" s="52" t="str">
        <f>IF(B86="","",VLOOKUP(B86,Sheet2!A:L,7,0))</f>
        <v/>
      </c>
      <c r="G86" s="53" t="str">
        <f>IF(B86="","",VLOOKUP(B86,Sheet2!A:L,12,0))</f>
        <v/>
      </c>
      <c r="H86" s="54"/>
      <c r="I86" s="199"/>
      <c r="J86" s="148"/>
      <c r="K86" s="54"/>
      <c r="L86" s="199"/>
      <c r="M86" s="148"/>
      <c r="N86" s="54"/>
      <c r="O86" s="199"/>
      <c r="P86" s="151"/>
      <c r="Q86" s="330"/>
      <c r="R86" s="331"/>
      <c r="S86" s="343"/>
      <c r="T86" s="344"/>
      <c r="AA86" s="5" t="str">
        <f t="shared" si="30"/>
        <v/>
      </c>
      <c r="AB86" s="5" t="str">
        <f t="shared" si="31"/>
        <v/>
      </c>
      <c r="AC86" s="5" t="str">
        <f t="shared" si="32"/>
        <v/>
      </c>
      <c r="AD86" s="5" t="str">
        <f t="shared" si="33"/>
        <v/>
      </c>
      <c r="AE86" s="5" t="str">
        <f t="shared" si="34"/>
        <v/>
      </c>
      <c r="AF86" s="8" t="str">
        <f>IF(F86="男",data_kyogisha!A77,"")</f>
        <v/>
      </c>
      <c r="AG86" s="5" t="str">
        <f t="shared" si="35"/>
        <v/>
      </c>
      <c r="AH86" s="5" t="str">
        <f t="shared" si="28"/>
        <v/>
      </c>
      <c r="AI86" s="5" t="str">
        <f t="shared" si="36"/>
        <v/>
      </c>
      <c r="AJ86" s="5" t="str">
        <f t="shared" si="29"/>
        <v/>
      </c>
      <c r="AK86" s="5" t="str">
        <f t="shared" si="37"/>
        <v/>
      </c>
      <c r="AL86" s="1" t="str">
        <f>IF(F86="女",data_kyogisha!A77,"")</f>
        <v/>
      </c>
      <c r="AM86" s="1">
        <f t="shared" si="44"/>
        <v>0</v>
      </c>
      <c r="AN86" s="1">
        <f t="shared" si="38"/>
        <v>0</v>
      </c>
      <c r="AO86" s="1">
        <f t="shared" si="39"/>
        <v>0</v>
      </c>
      <c r="AP86" s="1">
        <f t="shared" si="40"/>
        <v>0</v>
      </c>
      <c r="AQ86" s="1">
        <f t="shared" si="45"/>
        <v>0</v>
      </c>
      <c r="AR86" s="1">
        <f t="shared" si="41"/>
        <v>0</v>
      </c>
      <c r="AS86" s="1">
        <f t="shared" si="42"/>
        <v>0</v>
      </c>
      <c r="AT86" s="1">
        <f t="shared" si="43"/>
        <v>0</v>
      </c>
    </row>
    <row r="87" spans="1:46">
      <c r="A87" s="28">
        <v>77</v>
      </c>
      <c r="B87" s="196"/>
      <c r="C87" s="52" t="str">
        <f>IF(B87="","",VLOOKUP(B87,Sheet2!A:E,5,0))</f>
        <v/>
      </c>
      <c r="D87" s="52" t="str">
        <f>IF(B87="","",VLOOKUP(B87,Sheet2!A:F,6,0))</f>
        <v/>
      </c>
      <c r="E87" s="197"/>
      <c r="F87" s="52" t="str">
        <f>IF(B87="","",VLOOKUP(B87,Sheet2!A:L,7,0))</f>
        <v/>
      </c>
      <c r="G87" s="53" t="str">
        <f>IF(B87="","",VLOOKUP(B87,Sheet2!A:L,12,0))</f>
        <v/>
      </c>
      <c r="H87" s="54"/>
      <c r="I87" s="199"/>
      <c r="J87" s="148"/>
      <c r="K87" s="54"/>
      <c r="L87" s="199"/>
      <c r="M87" s="148"/>
      <c r="N87" s="54"/>
      <c r="O87" s="199"/>
      <c r="P87" s="151"/>
      <c r="Q87" s="330"/>
      <c r="R87" s="331"/>
      <c r="S87" s="343"/>
      <c r="T87" s="344"/>
      <c r="AA87" s="5" t="str">
        <f t="shared" si="30"/>
        <v/>
      </c>
      <c r="AB87" s="5" t="str">
        <f t="shared" si="31"/>
        <v/>
      </c>
      <c r="AC87" s="5" t="str">
        <f t="shared" si="32"/>
        <v/>
      </c>
      <c r="AD87" s="5" t="str">
        <f t="shared" si="33"/>
        <v/>
      </c>
      <c r="AE87" s="5" t="str">
        <f t="shared" si="34"/>
        <v/>
      </c>
      <c r="AF87" s="8" t="str">
        <f>IF(F87="男",data_kyogisha!A78,"")</f>
        <v/>
      </c>
      <c r="AG87" s="5" t="str">
        <f t="shared" si="35"/>
        <v/>
      </c>
      <c r="AH87" s="5" t="str">
        <f t="shared" si="28"/>
        <v/>
      </c>
      <c r="AI87" s="5" t="str">
        <f t="shared" si="36"/>
        <v/>
      </c>
      <c r="AJ87" s="5" t="str">
        <f t="shared" si="29"/>
        <v/>
      </c>
      <c r="AK87" s="5" t="str">
        <f t="shared" si="37"/>
        <v/>
      </c>
      <c r="AL87" s="1" t="str">
        <f>IF(F87="女",data_kyogisha!A78,"")</f>
        <v/>
      </c>
      <c r="AM87" s="1">
        <f t="shared" si="44"/>
        <v>0</v>
      </c>
      <c r="AN87" s="1">
        <f t="shared" si="38"/>
        <v>0</v>
      </c>
      <c r="AO87" s="1">
        <f t="shared" si="39"/>
        <v>0</v>
      </c>
      <c r="AP87" s="1">
        <f t="shared" si="40"/>
        <v>0</v>
      </c>
      <c r="AQ87" s="1">
        <f t="shared" si="45"/>
        <v>0</v>
      </c>
      <c r="AR87" s="1">
        <f t="shared" si="41"/>
        <v>0</v>
      </c>
      <c r="AS87" s="1">
        <f t="shared" si="42"/>
        <v>0</v>
      </c>
      <c r="AT87" s="1">
        <f t="shared" si="43"/>
        <v>0</v>
      </c>
    </row>
    <row r="88" spans="1:46">
      <c r="A88" s="28">
        <v>78</v>
      </c>
      <c r="B88" s="196"/>
      <c r="C88" s="52" t="str">
        <f>IF(B88="","",VLOOKUP(B88,Sheet2!A:E,5,0))</f>
        <v/>
      </c>
      <c r="D88" s="52" t="str">
        <f>IF(B88="","",VLOOKUP(B88,Sheet2!A:F,6,0))</f>
        <v/>
      </c>
      <c r="E88" s="197"/>
      <c r="F88" s="52" t="str">
        <f>IF(B88="","",VLOOKUP(B88,Sheet2!A:L,7,0))</f>
        <v/>
      </c>
      <c r="G88" s="53" t="str">
        <f>IF(B88="","",VLOOKUP(B88,Sheet2!A:L,12,0))</f>
        <v/>
      </c>
      <c r="H88" s="54"/>
      <c r="I88" s="199"/>
      <c r="J88" s="148"/>
      <c r="K88" s="54"/>
      <c r="L88" s="199"/>
      <c r="M88" s="148"/>
      <c r="N88" s="54"/>
      <c r="O88" s="199"/>
      <c r="P88" s="151"/>
      <c r="Q88" s="330"/>
      <c r="R88" s="331"/>
      <c r="S88" s="343"/>
      <c r="T88" s="344"/>
      <c r="AA88" s="5" t="str">
        <f t="shared" si="30"/>
        <v/>
      </c>
      <c r="AB88" s="5" t="str">
        <f t="shared" si="31"/>
        <v/>
      </c>
      <c r="AC88" s="5" t="str">
        <f t="shared" si="32"/>
        <v/>
      </c>
      <c r="AD88" s="5" t="str">
        <f t="shared" si="33"/>
        <v/>
      </c>
      <c r="AE88" s="5" t="str">
        <f t="shared" si="34"/>
        <v/>
      </c>
      <c r="AF88" s="8" t="str">
        <f>IF(F88="男",data_kyogisha!A79,"")</f>
        <v/>
      </c>
      <c r="AG88" s="5" t="str">
        <f t="shared" si="35"/>
        <v/>
      </c>
      <c r="AH88" s="5" t="str">
        <f t="shared" si="28"/>
        <v/>
      </c>
      <c r="AI88" s="5" t="str">
        <f t="shared" si="36"/>
        <v/>
      </c>
      <c r="AJ88" s="5" t="str">
        <f t="shared" si="29"/>
        <v/>
      </c>
      <c r="AK88" s="5" t="str">
        <f t="shared" si="37"/>
        <v/>
      </c>
      <c r="AL88" s="1" t="str">
        <f>IF(F88="女",data_kyogisha!A79,"")</f>
        <v/>
      </c>
      <c r="AM88" s="1">
        <f t="shared" si="44"/>
        <v>0</v>
      </c>
      <c r="AN88" s="1">
        <f t="shared" si="38"/>
        <v>0</v>
      </c>
      <c r="AO88" s="1">
        <f t="shared" si="39"/>
        <v>0</v>
      </c>
      <c r="AP88" s="1">
        <f t="shared" si="40"/>
        <v>0</v>
      </c>
      <c r="AQ88" s="1">
        <f t="shared" si="45"/>
        <v>0</v>
      </c>
      <c r="AR88" s="1">
        <f t="shared" si="41"/>
        <v>0</v>
      </c>
      <c r="AS88" s="1">
        <f t="shared" si="42"/>
        <v>0</v>
      </c>
      <c r="AT88" s="1">
        <f t="shared" si="43"/>
        <v>0</v>
      </c>
    </row>
    <row r="89" spans="1:46">
      <c r="A89" s="28">
        <v>79</v>
      </c>
      <c r="B89" s="196"/>
      <c r="C89" s="52" t="str">
        <f>IF(B89="","",VLOOKUP(B89,Sheet2!A:E,5,0))</f>
        <v/>
      </c>
      <c r="D89" s="52" t="str">
        <f>IF(B89="","",VLOOKUP(B89,Sheet2!A:F,6,0))</f>
        <v/>
      </c>
      <c r="E89" s="197"/>
      <c r="F89" s="52" t="str">
        <f>IF(B89="","",VLOOKUP(B89,Sheet2!A:L,7,0))</f>
        <v/>
      </c>
      <c r="G89" s="53" t="str">
        <f>IF(B89="","",VLOOKUP(B89,Sheet2!A:L,12,0))</f>
        <v/>
      </c>
      <c r="H89" s="54"/>
      <c r="I89" s="199"/>
      <c r="J89" s="148"/>
      <c r="K89" s="54"/>
      <c r="L89" s="199"/>
      <c r="M89" s="148"/>
      <c r="N89" s="54"/>
      <c r="O89" s="199"/>
      <c r="P89" s="151"/>
      <c r="Q89" s="330"/>
      <c r="R89" s="331"/>
      <c r="S89" s="343"/>
      <c r="T89" s="344"/>
      <c r="AA89" s="5" t="str">
        <f t="shared" si="30"/>
        <v/>
      </c>
      <c r="AB89" s="5" t="str">
        <f t="shared" si="31"/>
        <v/>
      </c>
      <c r="AC89" s="5" t="str">
        <f t="shared" si="32"/>
        <v/>
      </c>
      <c r="AD89" s="5" t="str">
        <f t="shared" si="33"/>
        <v/>
      </c>
      <c r="AE89" s="5" t="str">
        <f t="shared" si="34"/>
        <v/>
      </c>
      <c r="AF89" s="8" t="str">
        <f>IF(F89="男",data_kyogisha!A80,"")</f>
        <v/>
      </c>
      <c r="AG89" s="5" t="str">
        <f t="shared" si="35"/>
        <v/>
      </c>
      <c r="AH89" s="5" t="str">
        <f t="shared" si="28"/>
        <v/>
      </c>
      <c r="AI89" s="5" t="str">
        <f t="shared" si="36"/>
        <v/>
      </c>
      <c r="AJ89" s="5" t="str">
        <f t="shared" si="29"/>
        <v/>
      </c>
      <c r="AK89" s="5" t="str">
        <f t="shared" si="37"/>
        <v/>
      </c>
      <c r="AL89" s="1" t="str">
        <f>IF(F89="女",data_kyogisha!A80,"")</f>
        <v/>
      </c>
      <c r="AM89" s="1">
        <f t="shared" si="44"/>
        <v>0</v>
      </c>
      <c r="AN89" s="1">
        <f t="shared" si="38"/>
        <v>0</v>
      </c>
      <c r="AO89" s="1">
        <f t="shared" si="39"/>
        <v>0</v>
      </c>
      <c r="AP89" s="1">
        <f t="shared" si="40"/>
        <v>0</v>
      </c>
      <c r="AQ89" s="1">
        <f t="shared" si="45"/>
        <v>0</v>
      </c>
      <c r="AR89" s="1">
        <f t="shared" si="41"/>
        <v>0</v>
      </c>
      <c r="AS89" s="1">
        <f t="shared" si="42"/>
        <v>0</v>
      </c>
      <c r="AT89" s="1">
        <f t="shared" si="43"/>
        <v>0</v>
      </c>
    </row>
    <row r="90" spans="1:46">
      <c r="A90" s="28">
        <v>80</v>
      </c>
      <c r="B90" s="196"/>
      <c r="C90" s="52" t="str">
        <f>IF(B90="","",VLOOKUP(B90,Sheet2!A:E,5,0))</f>
        <v/>
      </c>
      <c r="D90" s="52" t="str">
        <f>IF(B90="","",VLOOKUP(B90,Sheet2!A:F,6,0))</f>
        <v/>
      </c>
      <c r="E90" s="197"/>
      <c r="F90" s="52" t="str">
        <f>IF(B90="","",VLOOKUP(B90,Sheet2!A:L,7,0))</f>
        <v/>
      </c>
      <c r="G90" s="53" t="str">
        <f>IF(B90="","",VLOOKUP(B90,Sheet2!A:L,12,0))</f>
        <v/>
      </c>
      <c r="H90" s="54"/>
      <c r="I90" s="199"/>
      <c r="J90" s="148"/>
      <c r="K90" s="54"/>
      <c r="L90" s="199"/>
      <c r="M90" s="148"/>
      <c r="N90" s="54"/>
      <c r="O90" s="199"/>
      <c r="P90" s="151"/>
      <c r="Q90" s="330"/>
      <c r="R90" s="331"/>
      <c r="S90" s="343"/>
      <c r="T90" s="344"/>
      <c r="AA90" s="5" t="str">
        <f t="shared" si="30"/>
        <v/>
      </c>
      <c r="AB90" s="5" t="str">
        <f t="shared" si="31"/>
        <v/>
      </c>
      <c r="AC90" s="5" t="str">
        <f t="shared" si="32"/>
        <v/>
      </c>
      <c r="AD90" s="5" t="str">
        <f t="shared" si="33"/>
        <v/>
      </c>
      <c r="AE90" s="5" t="str">
        <f t="shared" si="34"/>
        <v/>
      </c>
      <c r="AF90" s="8" t="str">
        <f>IF(F90="男",data_kyogisha!A81,"")</f>
        <v/>
      </c>
      <c r="AG90" s="5" t="str">
        <f t="shared" si="35"/>
        <v/>
      </c>
      <c r="AH90" s="5" t="str">
        <f t="shared" si="28"/>
        <v/>
      </c>
      <c r="AI90" s="5" t="str">
        <f t="shared" si="36"/>
        <v/>
      </c>
      <c r="AJ90" s="5" t="str">
        <f t="shared" si="29"/>
        <v/>
      </c>
      <c r="AK90" s="5" t="str">
        <f t="shared" si="37"/>
        <v/>
      </c>
      <c r="AL90" s="1" t="str">
        <f>IF(F90="女",data_kyogisha!A81,"")</f>
        <v/>
      </c>
      <c r="AM90" s="1">
        <f t="shared" si="44"/>
        <v>0</v>
      </c>
      <c r="AN90" s="1">
        <f t="shared" si="38"/>
        <v>0</v>
      </c>
      <c r="AO90" s="1">
        <f t="shared" si="39"/>
        <v>0</v>
      </c>
      <c r="AP90" s="1">
        <f t="shared" si="40"/>
        <v>0</v>
      </c>
      <c r="AQ90" s="1">
        <f t="shared" si="45"/>
        <v>0</v>
      </c>
      <c r="AR90" s="1">
        <f t="shared" si="41"/>
        <v>0</v>
      </c>
      <c r="AS90" s="1">
        <f t="shared" si="42"/>
        <v>0</v>
      </c>
      <c r="AT90" s="1">
        <f t="shared" si="43"/>
        <v>0</v>
      </c>
    </row>
    <row r="91" spans="1:46">
      <c r="A91" s="28">
        <v>81</v>
      </c>
      <c r="B91" s="196"/>
      <c r="C91" s="52" t="str">
        <f>IF(B91="","",VLOOKUP(B91,Sheet2!A:E,5,0))</f>
        <v/>
      </c>
      <c r="D91" s="52" t="str">
        <f>IF(B91="","",VLOOKUP(B91,Sheet2!A:F,6,0))</f>
        <v/>
      </c>
      <c r="E91" s="197"/>
      <c r="F91" s="52" t="str">
        <f>IF(B91="","",VLOOKUP(B91,Sheet2!A:L,7,0))</f>
        <v/>
      </c>
      <c r="G91" s="53" t="str">
        <f>IF(B91="","",VLOOKUP(B91,Sheet2!A:L,12,0))</f>
        <v/>
      </c>
      <c r="H91" s="54"/>
      <c r="I91" s="199"/>
      <c r="J91" s="148"/>
      <c r="K91" s="54"/>
      <c r="L91" s="199"/>
      <c r="M91" s="148"/>
      <c r="N91" s="54"/>
      <c r="O91" s="199"/>
      <c r="P91" s="151"/>
      <c r="Q91" s="330"/>
      <c r="R91" s="331"/>
      <c r="S91" s="343"/>
      <c r="T91" s="344"/>
      <c r="AA91" s="5" t="str">
        <f t="shared" si="30"/>
        <v/>
      </c>
      <c r="AB91" s="5" t="str">
        <f t="shared" si="31"/>
        <v/>
      </c>
      <c r="AC91" s="5" t="str">
        <f t="shared" si="32"/>
        <v/>
      </c>
      <c r="AD91" s="5" t="str">
        <f t="shared" si="33"/>
        <v/>
      </c>
      <c r="AE91" s="5" t="str">
        <f t="shared" si="34"/>
        <v/>
      </c>
      <c r="AF91" s="8" t="str">
        <f>IF(F91="男",data_kyogisha!A82,"")</f>
        <v/>
      </c>
      <c r="AG91" s="5" t="str">
        <f t="shared" si="35"/>
        <v/>
      </c>
      <c r="AH91" s="5" t="str">
        <f t="shared" si="28"/>
        <v/>
      </c>
      <c r="AI91" s="5" t="str">
        <f t="shared" si="36"/>
        <v/>
      </c>
      <c r="AJ91" s="5" t="str">
        <f t="shared" si="29"/>
        <v/>
      </c>
      <c r="AK91" s="5" t="str">
        <f t="shared" si="37"/>
        <v/>
      </c>
      <c r="AL91" s="1" t="str">
        <f>IF(F91="女",data_kyogisha!A82,"")</f>
        <v/>
      </c>
      <c r="AM91" s="1">
        <f t="shared" si="44"/>
        <v>0</v>
      </c>
      <c r="AN91" s="1">
        <f t="shared" si="38"/>
        <v>0</v>
      </c>
      <c r="AO91" s="1">
        <f t="shared" si="39"/>
        <v>0</v>
      </c>
      <c r="AP91" s="1">
        <f t="shared" si="40"/>
        <v>0</v>
      </c>
      <c r="AQ91" s="1">
        <f t="shared" si="45"/>
        <v>0</v>
      </c>
      <c r="AR91" s="1">
        <f t="shared" si="41"/>
        <v>0</v>
      </c>
      <c r="AS91" s="1">
        <f t="shared" si="42"/>
        <v>0</v>
      </c>
      <c r="AT91" s="1">
        <f t="shared" si="43"/>
        <v>0</v>
      </c>
    </row>
    <row r="92" spans="1:46">
      <c r="A92" s="28">
        <v>82</v>
      </c>
      <c r="B92" s="196"/>
      <c r="C92" s="52" t="str">
        <f>IF(B92="","",VLOOKUP(B92,Sheet2!A:E,5,0))</f>
        <v/>
      </c>
      <c r="D92" s="52" t="str">
        <f>IF(B92="","",VLOOKUP(B92,Sheet2!A:F,6,0))</f>
        <v/>
      </c>
      <c r="E92" s="197"/>
      <c r="F92" s="52" t="str">
        <f>IF(B92="","",VLOOKUP(B92,Sheet2!A:L,7,0))</f>
        <v/>
      </c>
      <c r="G92" s="53" t="str">
        <f>IF(B92="","",VLOOKUP(B92,Sheet2!A:L,12,0))</f>
        <v/>
      </c>
      <c r="H92" s="54"/>
      <c r="I92" s="199"/>
      <c r="J92" s="148"/>
      <c r="K92" s="54"/>
      <c r="L92" s="199"/>
      <c r="M92" s="148"/>
      <c r="N92" s="54"/>
      <c r="O92" s="199"/>
      <c r="P92" s="151"/>
      <c r="Q92" s="330"/>
      <c r="R92" s="331"/>
      <c r="S92" s="343"/>
      <c r="T92" s="344"/>
      <c r="AA92" s="5" t="str">
        <f t="shared" si="30"/>
        <v/>
      </c>
      <c r="AB92" s="5" t="str">
        <f t="shared" si="31"/>
        <v/>
      </c>
      <c r="AC92" s="5" t="str">
        <f t="shared" si="32"/>
        <v/>
      </c>
      <c r="AD92" s="5" t="str">
        <f t="shared" si="33"/>
        <v/>
      </c>
      <c r="AE92" s="5" t="str">
        <f t="shared" si="34"/>
        <v/>
      </c>
      <c r="AF92" s="8" t="str">
        <f>IF(F92="男",data_kyogisha!A83,"")</f>
        <v/>
      </c>
      <c r="AG92" s="5" t="str">
        <f t="shared" si="35"/>
        <v/>
      </c>
      <c r="AH92" s="5" t="str">
        <f t="shared" si="28"/>
        <v/>
      </c>
      <c r="AI92" s="5" t="str">
        <f t="shared" si="36"/>
        <v/>
      </c>
      <c r="AJ92" s="5" t="str">
        <f t="shared" si="29"/>
        <v/>
      </c>
      <c r="AK92" s="5" t="str">
        <f t="shared" si="37"/>
        <v/>
      </c>
      <c r="AL92" s="1" t="str">
        <f>IF(F92="女",data_kyogisha!A83,"")</f>
        <v/>
      </c>
      <c r="AM92" s="1">
        <f t="shared" si="44"/>
        <v>0</v>
      </c>
      <c r="AN92" s="1">
        <f t="shared" si="38"/>
        <v>0</v>
      </c>
      <c r="AO92" s="1">
        <f t="shared" si="39"/>
        <v>0</v>
      </c>
      <c r="AP92" s="1">
        <f t="shared" si="40"/>
        <v>0</v>
      </c>
      <c r="AQ92" s="1">
        <f t="shared" si="45"/>
        <v>0</v>
      </c>
      <c r="AR92" s="1">
        <f t="shared" si="41"/>
        <v>0</v>
      </c>
      <c r="AS92" s="1">
        <f t="shared" si="42"/>
        <v>0</v>
      </c>
      <c r="AT92" s="1">
        <f t="shared" si="43"/>
        <v>0</v>
      </c>
    </row>
    <row r="93" spans="1:46">
      <c r="A93" s="28">
        <v>83</v>
      </c>
      <c r="B93" s="196"/>
      <c r="C93" s="52" t="str">
        <f>IF(B93="","",VLOOKUP(B93,Sheet2!A:E,5,0))</f>
        <v/>
      </c>
      <c r="D93" s="52" t="str">
        <f>IF(B93="","",VLOOKUP(B93,Sheet2!A:F,6,0))</f>
        <v/>
      </c>
      <c r="E93" s="197"/>
      <c r="F93" s="52" t="str">
        <f>IF(B93="","",VLOOKUP(B93,Sheet2!A:L,7,0))</f>
        <v/>
      </c>
      <c r="G93" s="53" t="str">
        <f>IF(B93="","",VLOOKUP(B93,Sheet2!A:L,12,0))</f>
        <v/>
      </c>
      <c r="H93" s="54"/>
      <c r="I93" s="199"/>
      <c r="J93" s="148"/>
      <c r="K93" s="54"/>
      <c r="L93" s="199"/>
      <c r="M93" s="148"/>
      <c r="N93" s="54"/>
      <c r="O93" s="199"/>
      <c r="P93" s="151"/>
      <c r="Q93" s="330"/>
      <c r="R93" s="331"/>
      <c r="S93" s="343"/>
      <c r="T93" s="344"/>
      <c r="AA93" s="5" t="str">
        <f t="shared" si="30"/>
        <v/>
      </c>
      <c r="AB93" s="5" t="str">
        <f t="shared" si="31"/>
        <v/>
      </c>
      <c r="AC93" s="5" t="str">
        <f t="shared" si="32"/>
        <v/>
      </c>
      <c r="AD93" s="5" t="str">
        <f t="shared" si="33"/>
        <v/>
      </c>
      <c r="AE93" s="5" t="str">
        <f t="shared" si="34"/>
        <v/>
      </c>
      <c r="AF93" s="8" t="str">
        <f>IF(F93="男",data_kyogisha!A84,"")</f>
        <v/>
      </c>
      <c r="AG93" s="5" t="str">
        <f t="shared" si="35"/>
        <v/>
      </c>
      <c r="AH93" s="5" t="str">
        <f t="shared" si="28"/>
        <v/>
      </c>
      <c r="AI93" s="5" t="str">
        <f t="shared" si="36"/>
        <v/>
      </c>
      <c r="AJ93" s="5" t="str">
        <f t="shared" si="29"/>
        <v/>
      </c>
      <c r="AK93" s="5" t="str">
        <f t="shared" si="37"/>
        <v/>
      </c>
      <c r="AL93" s="1" t="str">
        <f>IF(F93="女",data_kyogisha!A84,"")</f>
        <v/>
      </c>
      <c r="AM93" s="1">
        <f t="shared" si="44"/>
        <v>0</v>
      </c>
      <c r="AN93" s="1">
        <f t="shared" si="38"/>
        <v>0</v>
      </c>
      <c r="AO93" s="1">
        <f t="shared" si="39"/>
        <v>0</v>
      </c>
      <c r="AP93" s="1">
        <f t="shared" si="40"/>
        <v>0</v>
      </c>
      <c r="AQ93" s="1">
        <f t="shared" si="45"/>
        <v>0</v>
      </c>
      <c r="AR93" s="1">
        <f t="shared" si="41"/>
        <v>0</v>
      </c>
      <c r="AS93" s="1">
        <f t="shared" si="42"/>
        <v>0</v>
      </c>
      <c r="AT93" s="1">
        <f t="shared" si="43"/>
        <v>0</v>
      </c>
    </row>
    <row r="94" spans="1:46">
      <c r="A94" s="28">
        <v>84</v>
      </c>
      <c r="B94" s="196"/>
      <c r="C94" s="52" t="str">
        <f>IF(B94="","",VLOOKUP(B94,Sheet2!A:E,5,0))</f>
        <v/>
      </c>
      <c r="D94" s="52" t="str">
        <f>IF(B94="","",VLOOKUP(B94,Sheet2!A:F,6,0))</f>
        <v/>
      </c>
      <c r="E94" s="197"/>
      <c r="F94" s="52" t="str">
        <f>IF(B94="","",VLOOKUP(B94,Sheet2!A:L,7,0))</f>
        <v/>
      </c>
      <c r="G94" s="53" t="str">
        <f>IF(B94="","",VLOOKUP(B94,Sheet2!A:L,12,0))</f>
        <v/>
      </c>
      <c r="H94" s="54"/>
      <c r="I94" s="199"/>
      <c r="J94" s="148"/>
      <c r="K94" s="54"/>
      <c r="L94" s="199"/>
      <c r="M94" s="148"/>
      <c r="N94" s="54"/>
      <c r="O94" s="199"/>
      <c r="P94" s="151"/>
      <c r="Q94" s="330"/>
      <c r="R94" s="331"/>
      <c r="S94" s="343"/>
      <c r="T94" s="344"/>
      <c r="AA94" s="5" t="str">
        <f t="shared" si="30"/>
        <v/>
      </c>
      <c r="AB94" s="5" t="str">
        <f t="shared" si="31"/>
        <v/>
      </c>
      <c r="AC94" s="5" t="str">
        <f t="shared" si="32"/>
        <v/>
      </c>
      <c r="AD94" s="5" t="str">
        <f t="shared" si="33"/>
        <v/>
      </c>
      <c r="AE94" s="5" t="str">
        <f t="shared" si="34"/>
        <v/>
      </c>
      <c r="AF94" s="8" t="str">
        <f>IF(F94="男",data_kyogisha!A85,"")</f>
        <v/>
      </c>
      <c r="AG94" s="5" t="str">
        <f t="shared" si="35"/>
        <v/>
      </c>
      <c r="AH94" s="5" t="str">
        <f t="shared" si="28"/>
        <v/>
      </c>
      <c r="AI94" s="5" t="str">
        <f t="shared" si="36"/>
        <v/>
      </c>
      <c r="AJ94" s="5" t="str">
        <f t="shared" si="29"/>
        <v/>
      </c>
      <c r="AK94" s="5" t="str">
        <f t="shared" si="37"/>
        <v/>
      </c>
      <c r="AL94" s="1" t="str">
        <f>IF(F94="女",data_kyogisha!A85,"")</f>
        <v/>
      </c>
      <c r="AM94" s="1">
        <f t="shared" si="44"/>
        <v>0</v>
      </c>
      <c r="AN94" s="1">
        <f t="shared" si="38"/>
        <v>0</v>
      </c>
      <c r="AO94" s="1">
        <f t="shared" si="39"/>
        <v>0</v>
      </c>
      <c r="AP94" s="1">
        <f t="shared" si="40"/>
        <v>0</v>
      </c>
      <c r="AQ94" s="1">
        <f t="shared" si="45"/>
        <v>0</v>
      </c>
      <c r="AR94" s="1">
        <f t="shared" si="41"/>
        <v>0</v>
      </c>
      <c r="AS94" s="1">
        <f t="shared" si="42"/>
        <v>0</v>
      </c>
      <c r="AT94" s="1">
        <f t="shared" si="43"/>
        <v>0</v>
      </c>
    </row>
    <row r="95" spans="1:46">
      <c r="A95" s="28">
        <v>85</v>
      </c>
      <c r="B95" s="196"/>
      <c r="C95" s="52" t="str">
        <f>IF(B95="","",VLOOKUP(B95,Sheet2!A:E,5,0))</f>
        <v/>
      </c>
      <c r="D95" s="52" t="str">
        <f>IF(B95="","",VLOOKUP(B95,Sheet2!A:F,6,0))</f>
        <v/>
      </c>
      <c r="E95" s="197"/>
      <c r="F95" s="52" t="str">
        <f>IF(B95="","",VLOOKUP(B95,Sheet2!A:L,7,0))</f>
        <v/>
      </c>
      <c r="G95" s="53" t="str">
        <f>IF(B95="","",VLOOKUP(B95,Sheet2!A:L,12,0))</f>
        <v/>
      </c>
      <c r="H95" s="54"/>
      <c r="I95" s="199"/>
      <c r="J95" s="148"/>
      <c r="K95" s="54"/>
      <c r="L95" s="199"/>
      <c r="M95" s="148"/>
      <c r="N95" s="54"/>
      <c r="O95" s="199"/>
      <c r="P95" s="151"/>
      <c r="Q95" s="330"/>
      <c r="R95" s="331"/>
      <c r="S95" s="343"/>
      <c r="T95" s="344"/>
      <c r="AA95" s="5" t="str">
        <f t="shared" si="30"/>
        <v/>
      </c>
      <c r="AB95" s="5" t="str">
        <f t="shared" si="31"/>
        <v/>
      </c>
      <c r="AC95" s="5" t="str">
        <f t="shared" si="32"/>
        <v/>
      </c>
      <c r="AD95" s="5" t="str">
        <f t="shared" si="33"/>
        <v/>
      </c>
      <c r="AE95" s="5" t="str">
        <f t="shared" si="34"/>
        <v/>
      </c>
      <c r="AF95" s="8" t="str">
        <f>IF(F95="男",data_kyogisha!A86,"")</f>
        <v/>
      </c>
      <c r="AG95" s="5" t="str">
        <f t="shared" si="35"/>
        <v/>
      </c>
      <c r="AH95" s="5" t="str">
        <f t="shared" si="28"/>
        <v/>
      </c>
      <c r="AI95" s="5" t="str">
        <f t="shared" si="36"/>
        <v/>
      </c>
      <c r="AJ95" s="5" t="str">
        <f t="shared" si="29"/>
        <v/>
      </c>
      <c r="AK95" s="5" t="str">
        <f t="shared" si="37"/>
        <v/>
      </c>
      <c r="AL95" s="1" t="str">
        <f>IF(F95="女",data_kyogisha!A86,"")</f>
        <v/>
      </c>
      <c r="AM95" s="1">
        <f t="shared" si="44"/>
        <v>0</v>
      </c>
      <c r="AN95" s="1">
        <f t="shared" si="38"/>
        <v>0</v>
      </c>
      <c r="AO95" s="1">
        <f t="shared" si="39"/>
        <v>0</v>
      </c>
      <c r="AP95" s="1">
        <f t="shared" si="40"/>
        <v>0</v>
      </c>
      <c r="AQ95" s="1">
        <f t="shared" si="45"/>
        <v>0</v>
      </c>
      <c r="AR95" s="1">
        <f t="shared" si="41"/>
        <v>0</v>
      </c>
      <c r="AS95" s="1">
        <f t="shared" si="42"/>
        <v>0</v>
      </c>
      <c r="AT95" s="1">
        <f t="shared" si="43"/>
        <v>0</v>
      </c>
    </row>
    <row r="96" spans="1:46">
      <c r="A96" s="28">
        <v>86</v>
      </c>
      <c r="B96" s="196"/>
      <c r="C96" s="52" t="str">
        <f>IF(B96="","",VLOOKUP(B96,Sheet2!A:E,5,0))</f>
        <v/>
      </c>
      <c r="D96" s="52" t="str">
        <f>IF(B96="","",VLOOKUP(B96,Sheet2!A:F,6,0))</f>
        <v/>
      </c>
      <c r="E96" s="197"/>
      <c r="F96" s="52" t="str">
        <f>IF(B96="","",VLOOKUP(B96,Sheet2!A:L,7,0))</f>
        <v/>
      </c>
      <c r="G96" s="53" t="str">
        <f>IF(B96="","",VLOOKUP(B96,Sheet2!A:L,12,0))</f>
        <v/>
      </c>
      <c r="H96" s="54"/>
      <c r="I96" s="199"/>
      <c r="J96" s="148"/>
      <c r="K96" s="54"/>
      <c r="L96" s="199"/>
      <c r="M96" s="148"/>
      <c r="N96" s="54"/>
      <c r="O96" s="199"/>
      <c r="P96" s="151"/>
      <c r="Q96" s="330"/>
      <c r="R96" s="331"/>
      <c r="S96" s="343"/>
      <c r="T96" s="344"/>
      <c r="AA96" s="5" t="str">
        <f t="shared" si="30"/>
        <v/>
      </c>
      <c r="AB96" s="5" t="str">
        <f t="shared" si="31"/>
        <v/>
      </c>
      <c r="AC96" s="5" t="str">
        <f t="shared" si="32"/>
        <v/>
      </c>
      <c r="AD96" s="5" t="str">
        <f t="shared" si="33"/>
        <v/>
      </c>
      <c r="AE96" s="5" t="str">
        <f t="shared" si="34"/>
        <v/>
      </c>
      <c r="AF96" s="8" t="str">
        <f>IF(F96="男",data_kyogisha!A87,"")</f>
        <v/>
      </c>
      <c r="AG96" s="5" t="str">
        <f t="shared" si="35"/>
        <v/>
      </c>
      <c r="AH96" s="5" t="str">
        <f t="shared" si="28"/>
        <v/>
      </c>
      <c r="AI96" s="5" t="str">
        <f t="shared" si="36"/>
        <v/>
      </c>
      <c r="AJ96" s="5" t="str">
        <f t="shared" si="29"/>
        <v/>
      </c>
      <c r="AK96" s="5" t="str">
        <f t="shared" si="37"/>
        <v/>
      </c>
      <c r="AL96" s="1" t="str">
        <f>IF(F96="女",data_kyogisha!A87,"")</f>
        <v/>
      </c>
      <c r="AM96" s="1">
        <f t="shared" si="44"/>
        <v>0</v>
      </c>
      <c r="AN96" s="1">
        <f t="shared" si="38"/>
        <v>0</v>
      </c>
      <c r="AO96" s="1">
        <f t="shared" si="39"/>
        <v>0</v>
      </c>
      <c r="AP96" s="1">
        <f t="shared" si="40"/>
        <v>0</v>
      </c>
      <c r="AQ96" s="1">
        <f t="shared" si="45"/>
        <v>0</v>
      </c>
      <c r="AR96" s="1">
        <f t="shared" si="41"/>
        <v>0</v>
      </c>
      <c r="AS96" s="1">
        <f t="shared" si="42"/>
        <v>0</v>
      </c>
      <c r="AT96" s="1">
        <f t="shared" si="43"/>
        <v>0</v>
      </c>
    </row>
    <row r="97" spans="1:46">
      <c r="A97" s="28">
        <v>87</v>
      </c>
      <c r="B97" s="196"/>
      <c r="C97" s="52" t="str">
        <f>IF(B97="","",VLOOKUP(B97,Sheet2!A:E,5,0))</f>
        <v/>
      </c>
      <c r="D97" s="52" t="str">
        <f>IF(B97="","",VLOOKUP(B97,Sheet2!A:F,6,0))</f>
        <v/>
      </c>
      <c r="E97" s="197"/>
      <c r="F97" s="52" t="str">
        <f>IF(B97="","",VLOOKUP(B97,Sheet2!A:L,7,0))</f>
        <v/>
      </c>
      <c r="G97" s="53" t="str">
        <f>IF(B97="","",VLOOKUP(B97,Sheet2!A:L,12,0))</f>
        <v/>
      </c>
      <c r="H97" s="54"/>
      <c r="I97" s="199"/>
      <c r="J97" s="148"/>
      <c r="K97" s="54"/>
      <c r="L97" s="199"/>
      <c r="M97" s="148"/>
      <c r="N97" s="54"/>
      <c r="O97" s="199"/>
      <c r="P97" s="151"/>
      <c r="Q97" s="330"/>
      <c r="R97" s="331"/>
      <c r="S97" s="343"/>
      <c r="T97" s="344"/>
      <c r="AA97" s="5" t="str">
        <f t="shared" si="30"/>
        <v/>
      </c>
      <c r="AB97" s="5" t="str">
        <f t="shared" si="31"/>
        <v/>
      </c>
      <c r="AC97" s="5" t="str">
        <f t="shared" si="32"/>
        <v/>
      </c>
      <c r="AD97" s="5" t="str">
        <f t="shared" si="33"/>
        <v/>
      </c>
      <c r="AE97" s="5" t="str">
        <f t="shared" si="34"/>
        <v/>
      </c>
      <c r="AF97" s="8" t="str">
        <f>IF(F97="男",data_kyogisha!A88,"")</f>
        <v/>
      </c>
      <c r="AG97" s="5" t="str">
        <f t="shared" si="35"/>
        <v/>
      </c>
      <c r="AH97" s="5" t="str">
        <f t="shared" si="28"/>
        <v/>
      </c>
      <c r="AI97" s="5" t="str">
        <f t="shared" si="36"/>
        <v/>
      </c>
      <c r="AJ97" s="5" t="str">
        <f t="shared" si="29"/>
        <v/>
      </c>
      <c r="AK97" s="5" t="str">
        <f t="shared" si="37"/>
        <v/>
      </c>
      <c r="AL97" s="1" t="str">
        <f>IF(F97="女",data_kyogisha!A88,"")</f>
        <v/>
      </c>
      <c r="AM97" s="1">
        <f t="shared" si="44"/>
        <v>0</v>
      </c>
      <c r="AN97" s="1">
        <f t="shared" si="38"/>
        <v>0</v>
      </c>
      <c r="AO97" s="1">
        <f t="shared" si="39"/>
        <v>0</v>
      </c>
      <c r="AP97" s="1">
        <f t="shared" si="40"/>
        <v>0</v>
      </c>
      <c r="AQ97" s="1">
        <f t="shared" si="45"/>
        <v>0</v>
      </c>
      <c r="AR97" s="1">
        <f t="shared" si="41"/>
        <v>0</v>
      </c>
      <c r="AS97" s="1">
        <f t="shared" si="42"/>
        <v>0</v>
      </c>
      <c r="AT97" s="1">
        <f t="shared" si="43"/>
        <v>0</v>
      </c>
    </row>
    <row r="98" spans="1:46">
      <c r="A98" s="28">
        <v>88</v>
      </c>
      <c r="B98" s="196"/>
      <c r="C98" s="52" t="str">
        <f>IF(B98="","",VLOOKUP(B98,Sheet2!A:E,5,0))</f>
        <v/>
      </c>
      <c r="D98" s="52" t="str">
        <f>IF(B98="","",VLOOKUP(B98,Sheet2!A:F,6,0))</f>
        <v/>
      </c>
      <c r="E98" s="197"/>
      <c r="F98" s="52" t="str">
        <f>IF(B98="","",VLOOKUP(B98,Sheet2!A:L,7,0))</f>
        <v/>
      </c>
      <c r="G98" s="53" t="str">
        <f>IF(B98="","",VLOOKUP(B98,Sheet2!A:L,12,0))</f>
        <v/>
      </c>
      <c r="H98" s="54"/>
      <c r="I98" s="199"/>
      <c r="J98" s="148"/>
      <c r="K98" s="54"/>
      <c r="L98" s="199"/>
      <c r="M98" s="148"/>
      <c r="N98" s="54"/>
      <c r="O98" s="199"/>
      <c r="P98" s="151"/>
      <c r="Q98" s="330"/>
      <c r="R98" s="331"/>
      <c r="S98" s="343"/>
      <c r="T98" s="344"/>
      <c r="AA98" s="5" t="str">
        <f t="shared" si="30"/>
        <v/>
      </c>
      <c r="AB98" s="5" t="str">
        <f t="shared" si="31"/>
        <v/>
      </c>
      <c r="AC98" s="5" t="str">
        <f t="shared" si="32"/>
        <v/>
      </c>
      <c r="AD98" s="5" t="str">
        <f t="shared" si="33"/>
        <v/>
      </c>
      <c r="AE98" s="5" t="str">
        <f t="shared" si="34"/>
        <v/>
      </c>
      <c r="AF98" s="8" t="str">
        <f>IF(F98="男",data_kyogisha!A89,"")</f>
        <v/>
      </c>
      <c r="AG98" s="5" t="str">
        <f t="shared" si="35"/>
        <v/>
      </c>
      <c r="AH98" s="5" t="str">
        <f t="shared" si="28"/>
        <v/>
      </c>
      <c r="AI98" s="5" t="str">
        <f t="shared" si="36"/>
        <v/>
      </c>
      <c r="AJ98" s="5" t="str">
        <f t="shared" si="29"/>
        <v/>
      </c>
      <c r="AK98" s="5" t="str">
        <f t="shared" si="37"/>
        <v/>
      </c>
      <c r="AL98" s="1" t="str">
        <f>IF(F98="女",data_kyogisha!A89,"")</f>
        <v/>
      </c>
      <c r="AM98" s="1">
        <f t="shared" si="44"/>
        <v>0</v>
      </c>
      <c r="AN98" s="1">
        <f t="shared" si="38"/>
        <v>0</v>
      </c>
      <c r="AO98" s="1">
        <f t="shared" si="39"/>
        <v>0</v>
      </c>
      <c r="AP98" s="1">
        <f t="shared" si="40"/>
        <v>0</v>
      </c>
      <c r="AQ98" s="1">
        <f t="shared" si="45"/>
        <v>0</v>
      </c>
      <c r="AR98" s="1">
        <f t="shared" si="41"/>
        <v>0</v>
      </c>
      <c r="AS98" s="1">
        <f t="shared" si="42"/>
        <v>0</v>
      </c>
      <c r="AT98" s="1">
        <f t="shared" si="43"/>
        <v>0</v>
      </c>
    </row>
    <row r="99" spans="1:46">
      <c r="A99" s="28">
        <v>89</v>
      </c>
      <c r="B99" s="196"/>
      <c r="C99" s="52" t="str">
        <f>IF(B99="","",VLOOKUP(B99,Sheet2!A:E,5,0))</f>
        <v/>
      </c>
      <c r="D99" s="52" t="str">
        <f>IF(B99="","",VLOOKUP(B99,Sheet2!A:F,6,0))</f>
        <v/>
      </c>
      <c r="E99" s="197"/>
      <c r="F99" s="52" t="str">
        <f>IF(B99="","",VLOOKUP(B99,Sheet2!A:L,7,0))</f>
        <v/>
      </c>
      <c r="G99" s="53" t="str">
        <f>IF(B99="","",VLOOKUP(B99,Sheet2!A:L,12,0))</f>
        <v/>
      </c>
      <c r="H99" s="54"/>
      <c r="I99" s="199"/>
      <c r="J99" s="148"/>
      <c r="K99" s="54"/>
      <c r="L99" s="199"/>
      <c r="M99" s="148"/>
      <c r="N99" s="54"/>
      <c r="O99" s="199"/>
      <c r="P99" s="151"/>
      <c r="Q99" s="330"/>
      <c r="R99" s="331"/>
      <c r="S99" s="343"/>
      <c r="T99" s="344"/>
      <c r="AA99" s="5" t="str">
        <f t="shared" si="30"/>
        <v/>
      </c>
      <c r="AB99" s="5" t="str">
        <f t="shared" si="31"/>
        <v/>
      </c>
      <c r="AC99" s="5" t="str">
        <f t="shared" si="32"/>
        <v/>
      </c>
      <c r="AD99" s="5" t="str">
        <f t="shared" si="33"/>
        <v/>
      </c>
      <c r="AE99" s="5" t="str">
        <f t="shared" si="34"/>
        <v/>
      </c>
      <c r="AF99" s="8" t="str">
        <f>IF(F99="男",data_kyogisha!A90,"")</f>
        <v/>
      </c>
      <c r="AG99" s="5" t="str">
        <f t="shared" si="35"/>
        <v/>
      </c>
      <c r="AH99" s="5" t="str">
        <f t="shared" si="28"/>
        <v/>
      </c>
      <c r="AI99" s="5" t="str">
        <f t="shared" si="36"/>
        <v/>
      </c>
      <c r="AJ99" s="5" t="str">
        <f t="shared" si="29"/>
        <v/>
      </c>
      <c r="AK99" s="5" t="str">
        <f t="shared" si="37"/>
        <v/>
      </c>
      <c r="AL99" s="1" t="str">
        <f>IF(F99="女",data_kyogisha!A90,"")</f>
        <v/>
      </c>
      <c r="AM99" s="1">
        <f t="shared" si="44"/>
        <v>0</v>
      </c>
      <c r="AN99" s="1">
        <f t="shared" si="38"/>
        <v>0</v>
      </c>
      <c r="AO99" s="1">
        <f t="shared" si="39"/>
        <v>0</v>
      </c>
      <c r="AP99" s="1">
        <f t="shared" si="40"/>
        <v>0</v>
      </c>
      <c r="AQ99" s="1">
        <f t="shared" si="45"/>
        <v>0</v>
      </c>
      <c r="AR99" s="1">
        <f t="shared" si="41"/>
        <v>0</v>
      </c>
      <c r="AS99" s="1">
        <f t="shared" si="42"/>
        <v>0</v>
      </c>
      <c r="AT99" s="1">
        <f t="shared" si="43"/>
        <v>0</v>
      </c>
    </row>
    <row r="100" spans="1:46" ht="13.8" thickBot="1">
      <c r="A100" s="224">
        <v>90</v>
      </c>
      <c r="B100" s="225"/>
      <c r="C100" s="226" t="str">
        <f>IF(B100="","",VLOOKUP(B100,Sheet2!A:E,5,0))</f>
        <v/>
      </c>
      <c r="D100" s="226" t="str">
        <f>IF(B100="","",VLOOKUP(B100,Sheet2!A:F,6,0))</f>
        <v/>
      </c>
      <c r="E100" s="227"/>
      <c r="F100" s="226" t="str">
        <f>IF(B100="","",VLOOKUP(B100,Sheet2!A:L,7,0))</f>
        <v/>
      </c>
      <c r="G100" s="228" t="str">
        <f>IF(B100="","",VLOOKUP(B100,Sheet2!A:L,12,0))</f>
        <v/>
      </c>
      <c r="H100" s="229"/>
      <c r="I100" s="199"/>
      <c r="J100" s="231"/>
      <c r="K100" s="229"/>
      <c r="L100" s="199"/>
      <c r="M100" s="231"/>
      <c r="N100" s="229"/>
      <c r="O100" s="230"/>
      <c r="P100" s="232"/>
      <c r="Q100" s="340"/>
      <c r="R100" s="341"/>
      <c r="S100" s="345"/>
      <c r="T100" s="346"/>
      <c r="U100" s="237"/>
      <c r="V100" s="5"/>
      <c r="W100" s="5"/>
      <c r="AA100" s="5" t="str">
        <f t="shared" si="30"/>
        <v/>
      </c>
      <c r="AB100" s="5" t="str">
        <f t="shared" si="31"/>
        <v/>
      </c>
      <c r="AC100" s="5" t="str">
        <f t="shared" si="32"/>
        <v/>
      </c>
      <c r="AD100" s="5" t="str">
        <f t="shared" si="33"/>
        <v/>
      </c>
      <c r="AE100" s="5" t="str">
        <f t="shared" si="34"/>
        <v/>
      </c>
      <c r="AF100" s="8" t="str">
        <f>IF(F100="男",data_kyogisha!A91,"")</f>
        <v/>
      </c>
      <c r="AG100" s="5" t="str">
        <f t="shared" si="35"/>
        <v/>
      </c>
      <c r="AH100" s="5" t="str">
        <f t="shared" si="28"/>
        <v/>
      </c>
      <c r="AI100" s="5" t="str">
        <f t="shared" si="36"/>
        <v/>
      </c>
      <c r="AJ100" s="5" t="str">
        <f t="shared" si="29"/>
        <v/>
      </c>
      <c r="AK100" s="5" t="str">
        <f t="shared" si="37"/>
        <v/>
      </c>
      <c r="AL100" s="1" t="str">
        <f>IF(F100="女",data_kyogisha!A91,"")</f>
        <v/>
      </c>
      <c r="AM100" s="1">
        <f t="shared" si="44"/>
        <v>0</v>
      </c>
      <c r="AN100" s="1">
        <f t="shared" si="38"/>
        <v>0</v>
      </c>
      <c r="AO100" s="5">
        <f t="shared" si="39"/>
        <v>0</v>
      </c>
      <c r="AP100" s="1">
        <f t="shared" si="40"/>
        <v>0</v>
      </c>
      <c r="AQ100" s="1">
        <f t="shared" si="45"/>
        <v>0</v>
      </c>
      <c r="AR100" s="1">
        <f t="shared" si="41"/>
        <v>0</v>
      </c>
      <c r="AS100" s="5">
        <f t="shared" si="42"/>
        <v>0</v>
      </c>
      <c r="AT100" s="1">
        <f t="shared" si="43"/>
        <v>0</v>
      </c>
    </row>
    <row r="101" spans="1:46">
      <c r="A101" s="233"/>
      <c r="B101" s="233"/>
      <c r="C101" s="233"/>
      <c r="D101" s="233"/>
      <c r="E101" s="234" t="s">
        <v>176</v>
      </c>
      <c r="F101" s="235">
        <f>SUM(I101:O101)</f>
        <v>0</v>
      </c>
      <c r="G101" s="233"/>
      <c r="H101" s="233"/>
      <c r="I101" s="233">
        <f>COUNTA(I11:I100)</f>
        <v>0</v>
      </c>
      <c r="J101" s="233"/>
      <c r="K101" s="233"/>
      <c r="L101" s="233">
        <f>COUNTA(L11:L100)</f>
        <v>0</v>
      </c>
      <c r="M101" s="233"/>
      <c r="N101" s="233"/>
      <c r="O101" s="233">
        <f>COUNTA(O11:O100)</f>
        <v>0</v>
      </c>
      <c r="P101" s="233"/>
      <c r="Q101" s="233"/>
      <c r="R101" s="233"/>
      <c r="S101" s="233"/>
      <c r="T101" s="233"/>
      <c r="U101" s="5"/>
      <c r="V101" s="5"/>
      <c r="W101" s="5"/>
      <c r="X101" s="236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</row>
    <row r="102" spans="1:46">
      <c r="E102" s="13" t="s">
        <v>180</v>
      </c>
      <c r="F102" s="60">
        <f>③リレー情報確認!F14+③リレー情報確認!L14+③リレー情報確認!R14+③リレー情報確認!X14</f>
        <v>0</v>
      </c>
    </row>
    <row r="103" spans="1:46">
      <c r="E103" s="13" t="s">
        <v>186</v>
      </c>
      <c r="F103" s="60">
        <f>COUNTIF(F11:F100,"男")</f>
        <v>0</v>
      </c>
    </row>
    <row r="104" spans="1:46">
      <c r="E104" s="1" t="s">
        <v>187</v>
      </c>
      <c r="F104" s="1">
        <f>COUNTIF(F11:F100,"女")</f>
        <v>0</v>
      </c>
    </row>
    <row r="105" spans="1:46">
      <c r="E105" s="1" t="s">
        <v>277</v>
      </c>
      <c r="F105" s="1">
        <f>SUM(F103:F104)</f>
        <v>0</v>
      </c>
    </row>
  </sheetData>
  <sheetProtection algorithmName="SHA-512" hashValue="Y/NhtSYDmkLxUu+sT/qIKo6JfMtVEVgWQhEYN9+tAX3Ttoq9XG/kLbReHsgjrA6Yaribi2S5zOgrQaeVWpk88w==" saltValue="J4pg3fp6WB6gK5DCZL5uwg==" spinCount="100000" sheet="1" selectLockedCells="1"/>
  <mergeCells count="188">
    <mergeCell ref="S96:T96"/>
    <mergeCell ref="S97:T97"/>
    <mergeCell ref="S98:T98"/>
    <mergeCell ref="S99:T99"/>
    <mergeCell ref="S100:T100"/>
    <mergeCell ref="S91:T91"/>
    <mergeCell ref="S92:T92"/>
    <mergeCell ref="S93:T93"/>
    <mergeCell ref="S94:T94"/>
    <mergeCell ref="S95:T95"/>
    <mergeCell ref="S86:T86"/>
    <mergeCell ref="S87:T87"/>
    <mergeCell ref="S88:T88"/>
    <mergeCell ref="S89:T89"/>
    <mergeCell ref="S90:T90"/>
    <mergeCell ref="S81:T81"/>
    <mergeCell ref="S82:T82"/>
    <mergeCell ref="S83:T83"/>
    <mergeCell ref="S84:T84"/>
    <mergeCell ref="S85:T85"/>
    <mergeCell ref="S76:T76"/>
    <mergeCell ref="S77:T77"/>
    <mergeCell ref="S78:T78"/>
    <mergeCell ref="S79:T79"/>
    <mergeCell ref="S80:T80"/>
    <mergeCell ref="S71:T71"/>
    <mergeCell ref="S72:T72"/>
    <mergeCell ref="S73:T73"/>
    <mergeCell ref="S74:T74"/>
    <mergeCell ref="S75:T75"/>
    <mergeCell ref="S66:T66"/>
    <mergeCell ref="S67:T67"/>
    <mergeCell ref="S68:T68"/>
    <mergeCell ref="S69:T69"/>
    <mergeCell ref="S70:T70"/>
    <mergeCell ref="S61:T61"/>
    <mergeCell ref="S62:T62"/>
    <mergeCell ref="S63:T63"/>
    <mergeCell ref="S64:T64"/>
    <mergeCell ref="S65:T65"/>
    <mergeCell ref="S56:T56"/>
    <mergeCell ref="S57:T57"/>
    <mergeCell ref="S58:T58"/>
    <mergeCell ref="S59:T59"/>
    <mergeCell ref="S60:T60"/>
    <mergeCell ref="S51:T51"/>
    <mergeCell ref="S52:T52"/>
    <mergeCell ref="S53:T53"/>
    <mergeCell ref="S54:T54"/>
    <mergeCell ref="S55:T55"/>
    <mergeCell ref="S46:T46"/>
    <mergeCell ref="S47:T47"/>
    <mergeCell ref="S48:T48"/>
    <mergeCell ref="S49:T49"/>
    <mergeCell ref="S50:T50"/>
    <mergeCell ref="S41:T41"/>
    <mergeCell ref="S42:T42"/>
    <mergeCell ref="S43:T43"/>
    <mergeCell ref="S44:T44"/>
    <mergeCell ref="S45:T45"/>
    <mergeCell ref="S36:T36"/>
    <mergeCell ref="S37:T37"/>
    <mergeCell ref="S38:T38"/>
    <mergeCell ref="S39:T39"/>
    <mergeCell ref="S40:T40"/>
    <mergeCell ref="S31:T31"/>
    <mergeCell ref="S32:T32"/>
    <mergeCell ref="S33:T33"/>
    <mergeCell ref="S34:T34"/>
    <mergeCell ref="S35:T35"/>
    <mergeCell ref="S26:T26"/>
    <mergeCell ref="S27:T27"/>
    <mergeCell ref="S28:T28"/>
    <mergeCell ref="S29:T29"/>
    <mergeCell ref="S30:T30"/>
    <mergeCell ref="S21:T21"/>
    <mergeCell ref="S22:T22"/>
    <mergeCell ref="S23:T23"/>
    <mergeCell ref="S24:T24"/>
    <mergeCell ref="S25:T25"/>
    <mergeCell ref="Q98:R98"/>
    <mergeCell ref="Q99:R99"/>
    <mergeCell ref="Q100:R100"/>
    <mergeCell ref="Q4:R4"/>
    <mergeCell ref="S9:T9"/>
    <mergeCell ref="S10:T10"/>
    <mergeCell ref="S11:T11"/>
    <mergeCell ref="S12:T12"/>
    <mergeCell ref="S13:T13"/>
    <mergeCell ref="S14:T14"/>
    <mergeCell ref="S15:T15"/>
    <mergeCell ref="S16:T16"/>
    <mergeCell ref="S17:T17"/>
    <mergeCell ref="S18:T18"/>
    <mergeCell ref="S19:T19"/>
    <mergeCell ref="S20:T20"/>
    <mergeCell ref="Q93:R93"/>
    <mergeCell ref="Q94:R94"/>
    <mergeCell ref="Q95:R95"/>
    <mergeCell ref="Q96:R96"/>
    <mergeCell ref="Q97:R97"/>
    <mergeCell ref="Q88:R88"/>
    <mergeCell ref="Q89:R89"/>
    <mergeCell ref="Q90:R90"/>
    <mergeCell ref="Q91:R91"/>
    <mergeCell ref="Q92:R92"/>
    <mergeCell ref="Q83:R83"/>
    <mergeCell ref="Q84:R84"/>
    <mergeCell ref="Q85:R85"/>
    <mergeCell ref="Q86:R86"/>
    <mergeCell ref="Q87:R87"/>
    <mergeCell ref="Q78:R78"/>
    <mergeCell ref="Q79:R79"/>
    <mergeCell ref="Q80:R80"/>
    <mergeCell ref="Q81:R81"/>
    <mergeCell ref="Q82:R82"/>
    <mergeCell ref="Q73:R73"/>
    <mergeCell ref="Q74:R74"/>
    <mergeCell ref="Q75:R75"/>
    <mergeCell ref="Q76:R76"/>
    <mergeCell ref="Q77:R77"/>
    <mergeCell ref="Q68:R68"/>
    <mergeCell ref="Q69:R69"/>
    <mergeCell ref="Q70:R70"/>
    <mergeCell ref="Q71:R71"/>
    <mergeCell ref="Q72:R72"/>
    <mergeCell ref="Q63:R63"/>
    <mergeCell ref="Q64:R64"/>
    <mergeCell ref="Q65:R65"/>
    <mergeCell ref="Q66:R66"/>
    <mergeCell ref="Q67:R67"/>
    <mergeCell ref="Q58:R58"/>
    <mergeCell ref="Q59:R59"/>
    <mergeCell ref="Q60:R60"/>
    <mergeCell ref="Q61:R61"/>
    <mergeCell ref="Q62:R62"/>
    <mergeCell ref="Q53:R53"/>
    <mergeCell ref="Q54:R54"/>
    <mergeCell ref="Q55:R55"/>
    <mergeCell ref="Q56:R56"/>
    <mergeCell ref="Q57:R57"/>
    <mergeCell ref="Q48:R48"/>
    <mergeCell ref="Q49:R49"/>
    <mergeCell ref="Q50:R50"/>
    <mergeCell ref="Q51:R51"/>
    <mergeCell ref="Q52:R52"/>
    <mergeCell ref="Q43:R43"/>
    <mergeCell ref="Q44:R44"/>
    <mergeCell ref="Q45:R45"/>
    <mergeCell ref="Q46:R46"/>
    <mergeCell ref="Q47:R47"/>
    <mergeCell ref="Q38:R38"/>
    <mergeCell ref="Q39:R39"/>
    <mergeCell ref="Q40:R40"/>
    <mergeCell ref="Q41:R41"/>
    <mergeCell ref="Q42:R42"/>
    <mergeCell ref="Q33:R33"/>
    <mergeCell ref="Q34:R34"/>
    <mergeCell ref="Q35:R35"/>
    <mergeCell ref="Q36:R36"/>
    <mergeCell ref="Q37:R37"/>
    <mergeCell ref="Q28:R28"/>
    <mergeCell ref="Q29:R29"/>
    <mergeCell ref="Q30:R30"/>
    <mergeCell ref="Q31:R31"/>
    <mergeCell ref="Q32:R32"/>
    <mergeCell ref="Q23:R23"/>
    <mergeCell ref="Q24:R24"/>
    <mergeCell ref="Q25:R25"/>
    <mergeCell ref="Q26:R26"/>
    <mergeCell ref="Q27:R27"/>
    <mergeCell ref="Q18:R18"/>
    <mergeCell ref="Q19:R19"/>
    <mergeCell ref="Q20:R20"/>
    <mergeCell ref="Q21:R21"/>
    <mergeCell ref="Q22:R22"/>
    <mergeCell ref="Q13:R13"/>
    <mergeCell ref="Q14:R14"/>
    <mergeCell ref="Q15:R15"/>
    <mergeCell ref="Q16:R16"/>
    <mergeCell ref="Q17:R17"/>
    <mergeCell ref="P3:T3"/>
    <mergeCell ref="Q9:R9"/>
    <mergeCell ref="Q10:R10"/>
    <mergeCell ref="Q11:R11"/>
    <mergeCell ref="Q12:R12"/>
    <mergeCell ref="S4:T4"/>
    <mergeCell ref="P4:P5"/>
  </mergeCells>
  <phoneticPr fontId="2"/>
  <dataValidations count="12">
    <dataValidation type="list" allowBlank="1" showInputMessage="1" showErrorMessage="1" sqref="O11:O100">
      <formula1>IF(F11="","",IF(F11="男",$X$11:$X$22,$Y$11:$Y$22))</formula1>
    </dataValidation>
    <dataValidation imeMode="off" allowBlank="1" showInputMessage="1" showErrorMessage="1" sqref="M11:M100 G11:G100 J11:J100 P11:P100 T6:T7 E11:E100 R6:R7"/>
    <dataValidation type="list" allowBlank="1" showInputMessage="1" showErrorMessage="1" sqref="S11:S100">
      <formula1>$Z$12</formula1>
    </dataValidation>
    <dataValidation type="list" imeMode="on" allowBlank="1" showInputMessage="1" showErrorMessage="1" sqref="F11:F100">
      <formula1>$W$12:$W$13</formula1>
    </dataValidation>
    <dataValidation imeMode="hiragana" allowBlank="1" showInputMessage="1" showErrorMessage="1" sqref="C11:C100"/>
    <dataValidation imeMode="halfKatakana" allowBlank="1" showInputMessage="1" showErrorMessage="1" sqref="D10:D100 E10"/>
    <dataValidation type="custom" imeMode="off" allowBlank="1" showInputMessage="1" showErrorMessage="1" sqref="B11:B100">
      <formula1>EXACT(UPPER(B11),B11)</formula1>
    </dataValidation>
    <dataValidation type="list" imeMode="off" allowBlank="1" showInputMessage="1" showErrorMessage="1" sqref="H11:H100 K11:K100 N11:N100">
      <formula1>"OP"</formula1>
    </dataValidation>
    <dataValidation type="list" imeMode="off" allowBlank="1" showInputMessage="1" showErrorMessage="1" sqref="Q11:R100">
      <formula1>"○"</formula1>
    </dataValidation>
    <dataValidation type="list" allowBlank="1" showInputMessage="1" showErrorMessage="1" sqref="Q6:Q7 S6:S7">
      <formula1>"OP"</formula1>
    </dataValidation>
    <dataValidation type="list" allowBlank="1" showInputMessage="1" showErrorMessage="1" sqref="I11:I100">
      <formula1>IF(F11="","",IF(F11="男",$X$11:$X$22,$Y$11:$Y$22))</formula1>
    </dataValidation>
    <dataValidation type="list" allowBlank="1" showInputMessage="1" showErrorMessage="1" sqref="L11:L100">
      <formula1>IF(F11="","",IF(F11="男",$X$11:$X$22,$Y$11:$Y$22))</formula1>
    </dataValidation>
  </dataValidations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00B0F0"/>
  </sheetPr>
  <dimension ref="A1:M226"/>
  <sheetViews>
    <sheetView zoomScaleNormal="100" workbookViewId="0">
      <pane ySplit="12" topLeftCell="A13" activePane="bottomLeft" state="frozenSplit"/>
      <selection activeCell="D9" sqref="D9"/>
      <selection pane="bottomLeft" activeCell="D3" sqref="D3:F3"/>
    </sheetView>
  </sheetViews>
  <sheetFormatPr defaultColWidth="9" defaultRowHeight="13.2"/>
  <cols>
    <col min="1" max="1" width="5.88671875" style="2" customWidth="1"/>
    <col min="2" max="2" width="19.44140625" style="2" customWidth="1"/>
    <col min="3" max="3" width="5.88671875" style="2" customWidth="1"/>
    <col min="4" max="4" width="19.44140625" style="2" customWidth="1"/>
    <col min="5" max="5" width="5.88671875" style="2" customWidth="1"/>
    <col min="6" max="6" width="19.44140625" style="2" customWidth="1"/>
    <col min="7" max="7" width="5.88671875" style="2" customWidth="1"/>
    <col min="8" max="8" width="19.44140625" style="2" customWidth="1"/>
    <col min="9" max="9" width="4.44140625" style="2" customWidth="1"/>
    <col min="10" max="10" width="16.21875" style="2" customWidth="1"/>
    <col min="11" max="12" width="9" style="2" customWidth="1"/>
    <col min="13" max="13" width="25.44140625" style="2" customWidth="1"/>
    <col min="14" max="14" width="11.6640625" style="2" customWidth="1"/>
    <col min="15" max="21" width="9" style="2" customWidth="1"/>
    <col min="22" max="16384" width="9" style="2"/>
  </cols>
  <sheetData>
    <row r="1" spans="1:13" ht="16.2">
      <c r="A1" s="7" t="s">
        <v>200</v>
      </c>
      <c r="D1" s="302" t="s">
        <v>9606</v>
      </c>
    </row>
    <row r="2" spans="1:13" ht="13.8" thickBot="1"/>
    <row r="3" spans="1:13" ht="28.95" customHeight="1">
      <c r="A3" s="2">
        <v>1</v>
      </c>
      <c r="B3" s="354" t="s">
        <v>190</v>
      </c>
      <c r="C3" s="355"/>
      <c r="D3" s="351" t="str">
        <f>IF(①選手情報入力!B11="","",VLOOKUP(①選手情報入力!B11,①陸連データ貼付け!M:N,2,0))</f>
        <v/>
      </c>
      <c r="E3" s="352"/>
      <c r="F3" s="353"/>
      <c r="G3" s="173"/>
      <c r="H3" s="347" t="s">
        <v>9607</v>
      </c>
      <c r="I3" s="347"/>
      <c r="J3" s="347"/>
      <c r="K3" s="347"/>
      <c r="L3" s="347"/>
    </row>
    <row r="4" spans="1:13" ht="28.95" customHeight="1">
      <c r="A4" s="2">
        <v>2</v>
      </c>
      <c r="B4" s="354" t="s">
        <v>192</v>
      </c>
      <c r="C4" s="355"/>
      <c r="D4" s="356" t="str">
        <f>IF(D3="","",VLOOKUP(D3,Sheet1!D:J,7,0))</f>
        <v/>
      </c>
      <c r="E4" s="357"/>
      <c r="F4" s="358"/>
      <c r="G4" s="4"/>
      <c r="H4" s="347"/>
      <c r="I4" s="347"/>
      <c r="J4" s="347"/>
      <c r="K4" s="347"/>
      <c r="L4" s="347"/>
    </row>
    <row r="5" spans="1:13" ht="28.95" customHeight="1">
      <c r="A5" s="2">
        <v>3</v>
      </c>
      <c r="B5" s="354" t="s">
        <v>193</v>
      </c>
      <c r="C5" s="355"/>
      <c r="D5" s="359" t="str">
        <f>IF(D4="","",D4)</f>
        <v/>
      </c>
      <c r="E5" s="360"/>
      <c r="F5" s="361"/>
      <c r="G5" s="4"/>
      <c r="H5" s="347"/>
      <c r="I5" s="347"/>
      <c r="J5" s="347"/>
      <c r="K5" s="347"/>
      <c r="L5" s="347"/>
    </row>
    <row r="6" spans="1:13" ht="28.95" customHeight="1">
      <c r="A6" s="2">
        <v>4</v>
      </c>
      <c r="B6" s="354" t="s">
        <v>191</v>
      </c>
      <c r="C6" s="355"/>
      <c r="D6" s="359" t="str">
        <f>IF(D3="","",VLOOKUP(D3,Sheet1!D:G,4,0))</f>
        <v/>
      </c>
      <c r="E6" s="360"/>
      <c r="F6" s="361"/>
      <c r="G6" s="4"/>
      <c r="H6" s="347"/>
      <c r="I6" s="347"/>
      <c r="J6" s="347"/>
      <c r="K6" s="347"/>
      <c r="L6" s="347"/>
    </row>
    <row r="7" spans="1:13" ht="28.95" customHeight="1">
      <c r="B7" s="354" t="s">
        <v>189</v>
      </c>
      <c r="C7" s="355"/>
      <c r="D7" s="362"/>
      <c r="E7" s="363"/>
      <c r="F7" s="364"/>
      <c r="G7" s="4" t="s">
        <v>9608</v>
      </c>
    </row>
    <row r="8" spans="1:13" ht="28.95" customHeight="1" thickBot="1">
      <c r="B8" s="354" t="s">
        <v>37</v>
      </c>
      <c r="C8" s="355"/>
      <c r="D8" s="348"/>
      <c r="E8" s="349"/>
      <c r="F8" s="350"/>
      <c r="G8" s="4" t="s">
        <v>9609</v>
      </c>
      <c r="I8" s="3"/>
    </row>
    <row r="9" spans="1:13" ht="30" customHeight="1" thickBot="1">
      <c r="A9" s="154"/>
      <c r="B9" s="365" t="s">
        <v>242</v>
      </c>
      <c r="C9" s="366"/>
      <c r="D9" s="180"/>
      <c r="E9" s="181" t="s">
        <v>243</v>
      </c>
      <c r="F9" s="182"/>
      <c r="G9" s="154"/>
      <c r="H9" s="182"/>
      <c r="M9"/>
    </row>
    <row r="10" spans="1:13" ht="28.5" customHeight="1" thickBot="1">
      <c r="A10" s="154"/>
      <c r="B10" s="367" t="s">
        <v>185</v>
      </c>
      <c r="C10" s="368"/>
      <c r="D10" s="368"/>
      <c r="E10" s="368"/>
      <c r="F10" s="368"/>
      <c r="G10" s="368"/>
      <c r="H10" s="368"/>
      <c r="I10" s="369"/>
      <c r="M10"/>
    </row>
    <row r="11" spans="1:13" ht="28.5" customHeight="1" thickBot="1">
      <c r="A11" s="154"/>
      <c r="B11" s="370"/>
      <c r="C11" s="371"/>
      <c r="D11" s="371"/>
      <c r="E11" s="372"/>
      <c r="F11" s="371"/>
      <c r="G11" s="371"/>
      <c r="H11" s="371"/>
      <c r="I11" s="372"/>
      <c r="M11"/>
    </row>
    <row r="12" spans="1:13" ht="28.5" customHeight="1" thickBot="1">
      <c r="A12" s="154"/>
      <c r="B12" s="370"/>
      <c r="C12" s="371"/>
      <c r="D12" s="371"/>
      <c r="E12" s="372"/>
      <c r="F12" s="371"/>
      <c r="G12" s="371"/>
      <c r="H12" s="371"/>
      <c r="I12" s="372"/>
      <c r="M12"/>
    </row>
    <row r="13" spans="1:13">
      <c r="A13" s="154"/>
      <c r="B13" s="154"/>
      <c r="C13" s="154"/>
      <c r="D13" s="154"/>
      <c r="E13" s="154"/>
      <c r="F13" s="154"/>
      <c r="G13" s="154"/>
      <c r="H13" s="154"/>
      <c r="I13" s="154"/>
      <c r="J13" s="154"/>
      <c r="M13"/>
    </row>
    <row r="14" spans="1:13">
      <c r="A14" s="154"/>
      <c r="B14" s="154"/>
      <c r="C14" s="154"/>
      <c r="D14" s="154"/>
      <c r="E14" s="154"/>
      <c r="F14" s="154"/>
      <c r="G14" s="154"/>
      <c r="H14" s="154"/>
      <c r="I14" s="154"/>
      <c r="J14" s="154"/>
      <c r="M14"/>
    </row>
    <row r="15" spans="1:13">
      <c r="A15" s="154"/>
      <c r="B15" s="154"/>
      <c r="C15" s="154"/>
      <c r="D15" s="154"/>
      <c r="E15" s="154"/>
      <c r="F15" s="154"/>
      <c r="G15" s="154"/>
      <c r="H15" s="154"/>
      <c r="I15" s="154"/>
      <c r="J15" s="154"/>
      <c r="M15"/>
    </row>
    <row r="16" spans="1:13">
      <c r="A16" s="154"/>
      <c r="B16" s="154"/>
      <c r="C16" s="154"/>
      <c r="D16" s="154"/>
      <c r="E16" s="154"/>
      <c r="F16" s="154"/>
      <c r="G16" s="154"/>
      <c r="H16" s="154"/>
      <c r="I16" s="154"/>
      <c r="J16" s="154"/>
      <c r="M16"/>
    </row>
    <row r="17" spans="1:13">
      <c r="A17" s="154"/>
      <c r="B17" s="154"/>
      <c r="C17" s="154"/>
      <c r="D17" s="154"/>
      <c r="E17" s="154"/>
      <c r="F17" s="154"/>
      <c r="G17" s="154"/>
      <c r="H17" s="154"/>
      <c r="I17" s="154"/>
      <c r="J17" s="154"/>
      <c r="M17"/>
    </row>
    <row r="18" spans="1:13">
      <c r="A18" s="154"/>
      <c r="B18" s="154"/>
      <c r="C18" s="154"/>
      <c r="D18" s="154"/>
      <c r="E18" s="154"/>
      <c r="F18" s="154"/>
      <c r="G18" s="154"/>
      <c r="H18" s="154"/>
      <c r="I18" s="154"/>
      <c r="J18" s="154"/>
      <c r="M18"/>
    </row>
    <row r="19" spans="1:13">
      <c r="A19" s="154"/>
      <c r="B19" s="154"/>
      <c r="C19" s="154"/>
      <c r="D19" s="154"/>
      <c r="E19" s="154"/>
      <c r="F19" s="154"/>
      <c r="G19" s="154"/>
      <c r="H19" s="154"/>
      <c r="I19" s="154"/>
      <c r="J19" s="154"/>
      <c r="M19"/>
    </row>
    <row r="20" spans="1:13">
      <c r="A20" s="154"/>
      <c r="B20" s="154"/>
      <c r="C20" s="154"/>
      <c r="D20" s="154"/>
      <c r="E20" s="154"/>
      <c r="F20" s="154"/>
      <c r="G20" s="154"/>
      <c r="H20" s="154"/>
      <c r="I20" s="154"/>
      <c r="J20" s="154"/>
      <c r="M20"/>
    </row>
    <row r="21" spans="1:13">
      <c r="A21" s="154"/>
      <c r="B21" s="154"/>
      <c r="C21" s="154"/>
      <c r="D21" s="154"/>
      <c r="E21" s="154"/>
      <c r="F21" s="154"/>
      <c r="G21" s="154"/>
      <c r="H21" s="154"/>
      <c r="I21" s="154"/>
      <c r="J21" s="154"/>
      <c r="M21"/>
    </row>
    <row r="22" spans="1:13">
      <c r="A22" s="154"/>
      <c r="B22" s="154"/>
      <c r="C22" s="154"/>
      <c r="D22" s="154"/>
      <c r="E22" s="154"/>
      <c r="F22" s="154"/>
      <c r="G22" s="154"/>
      <c r="H22" s="154"/>
      <c r="I22" s="154"/>
      <c r="J22" s="154"/>
      <c r="M22"/>
    </row>
    <row r="23" spans="1:13">
      <c r="A23" s="154"/>
      <c r="B23" s="154"/>
      <c r="C23" s="154"/>
      <c r="D23" s="154"/>
      <c r="E23" s="154"/>
      <c r="F23" s="154"/>
      <c r="G23" s="154"/>
      <c r="H23" s="154"/>
      <c r="I23" s="154"/>
      <c r="J23" s="154"/>
      <c r="M23"/>
    </row>
    <row r="24" spans="1:13">
      <c r="A24" s="154"/>
      <c r="B24" s="154"/>
      <c r="C24" s="154"/>
      <c r="D24" s="154"/>
      <c r="E24" s="154"/>
      <c r="F24" s="154"/>
      <c r="G24" s="154"/>
      <c r="H24" s="154"/>
      <c r="I24" s="154"/>
      <c r="J24" s="154"/>
      <c r="M24"/>
    </row>
    <row r="25" spans="1:13">
      <c r="A25" s="154"/>
      <c r="B25" s="154"/>
      <c r="C25" s="154"/>
      <c r="D25" s="154"/>
      <c r="E25" s="154"/>
      <c r="F25" s="154"/>
      <c r="G25" s="154"/>
      <c r="H25" s="154"/>
      <c r="I25" s="154"/>
      <c r="J25" s="154"/>
      <c r="M25"/>
    </row>
    <row r="26" spans="1:13">
      <c r="A26" s="154"/>
      <c r="B26" s="154"/>
      <c r="C26" s="154"/>
      <c r="D26" s="154"/>
      <c r="E26" s="154"/>
      <c r="F26" s="154"/>
      <c r="G26" s="154"/>
      <c r="H26" s="154"/>
      <c r="I26" s="154"/>
      <c r="J26" s="154"/>
      <c r="M26"/>
    </row>
    <row r="27" spans="1:13">
      <c r="A27" s="154"/>
      <c r="B27" s="154"/>
      <c r="C27" s="154"/>
      <c r="D27" s="154"/>
      <c r="E27" s="154"/>
      <c r="F27" s="154"/>
      <c r="G27" s="154"/>
      <c r="H27" s="154"/>
      <c r="I27" s="154"/>
      <c r="J27" s="154"/>
      <c r="M27"/>
    </row>
    <row r="28" spans="1:13">
      <c r="A28" s="154"/>
      <c r="B28" s="154"/>
      <c r="C28" s="154"/>
      <c r="D28" s="154"/>
      <c r="E28" s="154"/>
      <c r="F28" s="154"/>
      <c r="G28" s="154"/>
      <c r="H28" s="154"/>
      <c r="I28" s="154"/>
      <c r="J28" s="154"/>
      <c r="M28"/>
    </row>
    <row r="29" spans="1:13">
      <c r="A29" s="154"/>
      <c r="B29" s="154"/>
      <c r="C29" s="154"/>
      <c r="D29" s="154"/>
      <c r="E29" s="154"/>
      <c r="F29" s="154"/>
      <c r="G29" s="154"/>
      <c r="H29" s="154"/>
      <c r="I29" s="154"/>
      <c r="J29" s="154"/>
      <c r="M29"/>
    </row>
    <row r="30" spans="1:13">
      <c r="A30" s="154"/>
      <c r="B30" s="154"/>
      <c r="C30" s="154"/>
      <c r="D30" s="154"/>
      <c r="E30" s="154"/>
      <c r="F30" s="154"/>
      <c r="G30" s="154"/>
      <c r="H30" s="154"/>
      <c r="I30" s="154"/>
      <c r="J30" s="154"/>
      <c r="M30"/>
    </row>
    <row r="31" spans="1:13">
      <c r="A31" s="154"/>
      <c r="B31" s="154"/>
      <c r="C31" s="154"/>
      <c r="D31" s="154"/>
      <c r="E31" s="154"/>
      <c r="F31" s="154"/>
      <c r="G31" s="154"/>
      <c r="H31" s="154"/>
      <c r="I31" s="154"/>
      <c r="J31" s="154"/>
      <c r="M31"/>
    </row>
    <row r="32" spans="1:13">
      <c r="A32" s="154"/>
      <c r="B32" s="154"/>
      <c r="C32" s="154"/>
      <c r="D32" s="154"/>
      <c r="E32" s="154"/>
      <c r="F32" s="154"/>
      <c r="G32" s="154"/>
      <c r="H32" s="154"/>
      <c r="I32" s="154"/>
      <c r="J32" s="154"/>
      <c r="M32"/>
    </row>
    <row r="33" spans="1:13">
      <c r="A33" s="154"/>
      <c r="B33" s="154"/>
      <c r="C33" s="154"/>
      <c r="D33" s="154"/>
      <c r="E33" s="154"/>
      <c r="F33" s="154"/>
      <c r="G33" s="154"/>
      <c r="H33" s="154"/>
      <c r="I33" s="154"/>
      <c r="J33" s="154"/>
      <c r="M33"/>
    </row>
    <row r="34" spans="1:13">
      <c r="A34" s="154"/>
      <c r="B34" s="154"/>
      <c r="C34" s="154"/>
      <c r="D34" s="154"/>
      <c r="E34" s="154"/>
      <c r="F34" s="154"/>
      <c r="G34" s="154"/>
      <c r="H34" s="154"/>
      <c r="I34" s="154"/>
      <c r="J34" s="154"/>
      <c r="M34"/>
    </row>
    <row r="35" spans="1:13">
      <c r="A35" s="154"/>
      <c r="B35" s="154"/>
      <c r="C35" s="154"/>
      <c r="D35" s="154"/>
      <c r="E35" s="154"/>
      <c r="F35" s="154"/>
      <c r="G35" s="154"/>
      <c r="H35" s="154"/>
      <c r="M35"/>
    </row>
    <row r="36" spans="1:13">
      <c r="A36" s="154"/>
      <c r="B36" s="154"/>
      <c r="C36" s="154"/>
      <c r="D36" s="154"/>
      <c r="E36" s="154"/>
      <c r="F36" s="154"/>
      <c r="G36" s="154"/>
      <c r="H36" s="154"/>
      <c r="M36"/>
    </row>
    <row r="37" spans="1:13">
      <c r="A37" s="154"/>
      <c r="B37" s="154"/>
      <c r="C37" s="154"/>
      <c r="D37" s="154"/>
      <c r="E37" s="154"/>
      <c r="F37" s="154"/>
      <c r="G37" s="154"/>
      <c r="H37" s="154"/>
      <c r="M37"/>
    </row>
    <row r="38" spans="1:13">
      <c r="A38" s="154"/>
      <c r="B38" s="154"/>
      <c r="C38" s="154"/>
      <c r="D38" s="154"/>
      <c r="E38" s="154"/>
      <c r="F38" s="154"/>
      <c r="G38" s="154"/>
      <c r="H38" s="154"/>
      <c r="M38"/>
    </row>
    <row r="39" spans="1:13">
      <c r="A39" s="154"/>
      <c r="B39" s="154"/>
      <c r="C39" s="154"/>
      <c r="D39" s="154"/>
      <c r="E39" s="154"/>
      <c r="F39" s="154"/>
      <c r="G39" s="154"/>
      <c r="H39" s="154"/>
      <c r="M39"/>
    </row>
    <row r="40" spans="1:13">
      <c r="A40" s="154"/>
      <c r="B40" s="154"/>
      <c r="C40" s="154"/>
      <c r="D40" s="154"/>
      <c r="E40" s="154"/>
      <c r="F40" s="154"/>
      <c r="G40" s="154"/>
      <c r="H40" s="154"/>
      <c r="M40"/>
    </row>
    <row r="41" spans="1:13">
      <c r="A41" s="154"/>
      <c r="B41" s="154"/>
      <c r="C41" s="154"/>
      <c r="D41" s="154"/>
      <c r="E41" s="154"/>
      <c r="F41" s="154"/>
      <c r="G41" s="154"/>
      <c r="H41" s="154"/>
      <c r="M41"/>
    </row>
    <row r="42" spans="1:13">
      <c r="A42" s="154"/>
      <c r="B42" s="154"/>
      <c r="C42" s="154"/>
      <c r="D42" s="154"/>
      <c r="E42" s="154"/>
      <c r="F42" s="154"/>
      <c r="G42" s="154"/>
      <c r="H42" s="154"/>
      <c r="M42"/>
    </row>
    <row r="43" spans="1:13">
      <c r="A43" s="154"/>
      <c r="B43" s="154"/>
      <c r="C43" s="154"/>
      <c r="D43" s="154"/>
      <c r="E43" s="154"/>
      <c r="F43" s="154"/>
      <c r="G43" s="154"/>
      <c r="H43" s="154"/>
      <c r="M43"/>
    </row>
    <row r="44" spans="1:13">
      <c r="A44" s="154"/>
      <c r="B44" s="154"/>
      <c r="C44" s="154"/>
      <c r="D44" s="154"/>
      <c r="E44" s="154"/>
      <c r="F44" s="154"/>
      <c r="G44" s="154"/>
      <c r="H44" s="154"/>
      <c r="M44"/>
    </row>
    <row r="45" spans="1:13">
      <c r="A45" s="154"/>
      <c r="B45" s="154"/>
      <c r="C45" s="154"/>
      <c r="D45" s="154"/>
      <c r="E45" s="154"/>
      <c r="F45" s="154"/>
      <c r="G45" s="154"/>
      <c r="H45" s="154"/>
      <c r="M45"/>
    </row>
    <row r="46" spans="1:13">
      <c r="A46" s="154"/>
      <c r="B46" s="154"/>
      <c r="C46" s="154"/>
      <c r="D46" s="154"/>
      <c r="E46" s="154"/>
      <c r="F46" s="154"/>
      <c r="G46" s="154"/>
      <c r="H46" s="154"/>
      <c r="M46"/>
    </row>
    <row r="47" spans="1:13">
      <c r="A47" s="154"/>
      <c r="B47" s="154"/>
      <c r="C47" s="154"/>
      <c r="D47" s="154"/>
      <c r="E47" s="154"/>
      <c r="F47" s="154"/>
      <c r="G47" s="154"/>
      <c r="H47" s="154"/>
      <c r="M47"/>
    </row>
    <row r="48" spans="1:13">
      <c r="A48" s="154"/>
      <c r="B48" s="154"/>
      <c r="C48" s="154"/>
      <c r="D48" s="154"/>
      <c r="E48" s="154"/>
      <c r="F48" s="154"/>
      <c r="G48" s="154"/>
      <c r="H48" s="154"/>
      <c r="M48"/>
    </row>
    <row r="49" spans="1:13">
      <c r="A49" s="154"/>
      <c r="B49" s="154"/>
      <c r="C49" s="154"/>
      <c r="D49" s="154"/>
      <c r="E49" s="154"/>
      <c r="F49" s="154"/>
      <c r="G49" s="154"/>
      <c r="H49" s="154"/>
      <c r="M49"/>
    </row>
    <row r="50" spans="1:13">
      <c r="A50" s="154"/>
      <c r="B50" s="154"/>
      <c r="C50" s="154"/>
      <c r="D50" s="154"/>
      <c r="E50" s="154"/>
      <c r="F50" s="154"/>
      <c r="G50" s="154"/>
      <c r="H50" s="154"/>
      <c r="M50"/>
    </row>
    <row r="51" spans="1:13">
      <c r="A51" s="154"/>
      <c r="B51" s="154"/>
      <c r="C51" s="154"/>
      <c r="D51" s="154"/>
      <c r="E51" s="154"/>
      <c r="F51" s="154"/>
      <c r="G51" s="154"/>
      <c r="H51" s="154"/>
      <c r="M51"/>
    </row>
    <row r="52" spans="1:13">
      <c r="A52" s="154"/>
      <c r="B52" s="154"/>
      <c r="C52" s="154"/>
      <c r="D52" s="154"/>
      <c r="E52" s="154"/>
      <c r="F52" s="154"/>
      <c r="G52" s="154"/>
      <c r="H52" s="154"/>
      <c r="M52"/>
    </row>
    <row r="53" spans="1:13">
      <c r="A53" s="154"/>
      <c r="B53" s="154"/>
      <c r="C53" s="154"/>
      <c r="D53" s="154"/>
      <c r="E53" s="154"/>
      <c r="F53" s="154"/>
      <c r="G53" s="154"/>
      <c r="H53" s="154"/>
      <c r="M53"/>
    </row>
    <row r="54" spans="1:13">
      <c r="A54" s="154"/>
      <c r="B54" s="154"/>
      <c r="C54" s="154"/>
      <c r="D54" s="154"/>
      <c r="E54" s="154"/>
      <c r="F54" s="154"/>
      <c r="G54" s="154"/>
      <c r="H54" s="154"/>
      <c r="M54"/>
    </row>
    <row r="55" spans="1:13">
      <c r="A55" s="154"/>
      <c r="B55" s="154"/>
      <c r="C55" s="154"/>
      <c r="D55" s="154"/>
      <c r="E55" s="154"/>
      <c r="F55" s="154"/>
      <c r="G55" s="154"/>
      <c r="H55" s="154"/>
      <c r="M55"/>
    </row>
    <row r="56" spans="1:13">
      <c r="A56" s="154"/>
      <c r="B56" s="154"/>
      <c r="C56" s="154"/>
      <c r="D56" s="154"/>
      <c r="E56" s="154"/>
      <c r="F56" s="154"/>
      <c r="G56" s="154"/>
      <c r="H56" s="154"/>
      <c r="M56"/>
    </row>
    <row r="57" spans="1:13">
      <c r="A57" s="154"/>
      <c r="B57" s="154"/>
      <c r="C57" s="154"/>
      <c r="D57" s="154"/>
      <c r="E57" s="154"/>
      <c r="F57" s="154"/>
      <c r="G57" s="154"/>
      <c r="H57" s="154"/>
      <c r="M57"/>
    </row>
    <row r="58" spans="1:13">
      <c r="A58" s="154"/>
      <c r="B58" s="154"/>
      <c r="C58" s="154"/>
      <c r="D58" s="154"/>
      <c r="E58" s="154"/>
      <c r="F58" s="154"/>
      <c r="G58" s="154"/>
      <c r="H58" s="154"/>
      <c r="M58"/>
    </row>
    <row r="59" spans="1:13">
      <c r="A59" s="154"/>
      <c r="B59" s="154"/>
      <c r="C59" s="154"/>
      <c r="D59" s="154"/>
      <c r="E59" s="154"/>
      <c r="F59" s="154"/>
      <c r="G59" s="154"/>
      <c r="H59" s="154"/>
      <c r="M59"/>
    </row>
    <row r="60" spans="1:13">
      <c r="A60" s="154"/>
      <c r="B60" s="154"/>
      <c r="C60" s="154"/>
      <c r="D60" s="154"/>
      <c r="E60" s="154"/>
      <c r="F60" s="154"/>
      <c r="G60" s="154"/>
      <c r="H60" s="154"/>
      <c r="M60"/>
    </row>
    <row r="61" spans="1:13">
      <c r="A61" s="154"/>
      <c r="B61" s="154"/>
      <c r="C61" s="154"/>
      <c r="D61" s="154"/>
      <c r="E61" s="154"/>
      <c r="F61" s="154"/>
      <c r="G61" s="154"/>
      <c r="H61" s="154"/>
      <c r="M61"/>
    </row>
    <row r="62" spans="1:13">
      <c r="A62" s="154"/>
      <c r="B62" s="154"/>
      <c r="C62" s="154"/>
      <c r="D62" s="154"/>
      <c r="E62" s="154"/>
      <c r="F62" s="154"/>
      <c r="G62" s="154"/>
      <c r="H62" s="154"/>
    </row>
    <row r="63" spans="1:13">
      <c r="A63" s="154"/>
      <c r="B63" s="154"/>
      <c r="C63" s="154"/>
      <c r="D63" s="154"/>
      <c r="E63" s="154"/>
      <c r="F63" s="154"/>
      <c r="G63" s="154"/>
      <c r="H63" s="154"/>
    </row>
    <row r="64" spans="1:13">
      <c r="A64" s="154"/>
      <c r="B64" s="154"/>
      <c r="C64" s="154"/>
      <c r="D64" s="154"/>
      <c r="E64" s="154"/>
      <c r="F64" s="154"/>
      <c r="G64" s="154"/>
      <c r="H64" s="154"/>
    </row>
    <row r="65" spans="1:8">
      <c r="A65" s="154"/>
      <c r="B65" s="154"/>
      <c r="C65" s="154"/>
      <c r="D65" s="154"/>
      <c r="E65" s="154"/>
      <c r="F65" s="154"/>
      <c r="G65" s="154"/>
      <c r="H65" s="154"/>
    </row>
    <row r="66" spans="1:8">
      <c r="A66" s="154"/>
      <c r="B66" s="154"/>
      <c r="C66" s="154"/>
      <c r="D66" s="154"/>
      <c r="E66" s="154"/>
      <c r="F66" s="154"/>
      <c r="G66" s="154"/>
      <c r="H66" s="154"/>
    </row>
    <row r="67" spans="1:8">
      <c r="A67" s="154"/>
      <c r="B67" s="154"/>
      <c r="C67" s="154"/>
      <c r="D67" s="154"/>
      <c r="E67" s="154"/>
      <c r="F67" s="154"/>
      <c r="G67" s="154"/>
      <c r="H67" s="154"/>
    </row>
    <row r="68" spans="1:8">
      <c r="A68" s="154"/>
      <c r="B68" s="154"/>
      <c r="C68" s="154"/>
      <c r="D68" s="154"/>
      <c r="E68" s="154"/>
      <c r="F68" s="154"/>
      <c r="G68" s="154"/>
      <c r="H68" s="154"/>
    </row>
    <row r="69" spans="1:8">
      <c r="A69" s="154"/>
      <c r="B69" s="154"/>
      <c r="C69" s="154"/>
      <c r="D69" s="154"/>
      <c r="E69" s="154"/>
      <c r="F69" s="154"/>
      <c r="G69" s="154"/>
      <c r="H69" s="154"/>
    </row>
    <row r="70" spans="1:8">
      <c r="A70" s="154"/>
      <c r="B70" s="154"/>
      <c r="C70" s="154"/>
      <c r="D70" s="154"/>
      <c r="E70" s="154"/>
      <c r="F70" s="154"/>
      <c r="G70" s="154"/>
      <c r="H70" s="154"/>
    </row>
    <row r="71" spans="1:8">
      <c r="A71" s="154"/>
      <c r="B71" s="154"/>
      <c r="C71" s="154"/>
      <c r="D71" s="154"/>
      <c r="E71" s="154"/>
      <c r="F71" s="154"/>
      <c r="G71" s="154"/>
      <c r="H71" s="154"/>
    </row>
    <row r="72" spans="1:8">
      <c r="A72" s="154"/>
      <c r="B72" s="154"/>
      <c r="C72" s="154"/>
      <c r="D72" s="154"/>
      <c r="E72" s="154"/>
      <c r="F72" s="154"/>
      <c r="G72" s="154"/>
      <c r="H72" s="154"/>
    </row>
    <row r="73" spans="1:8">
      <c r="A73" s="154"/>
      <c r="B73" s="154"/>
      <c r="C73" s="154"/>
      <c r="D73" s="154"/>
      <c r="E73" s="154"/>
      <c r="F73" s="154"/>
      <c r="G73" s="154"/>
      <c r="H73" s="154"/>
    </row>
    <row r="74" spans="1:8">
      <c r="A74" s="154"/>
      <c r="B74" s="154"/>
      <c r="C74" s="154"/>
      <c r="D74" s="154"/>
      <c r="E74" s="154"/>
      <c r="F74" s="154"/>
      <c r="G74" s="154"/>
      <c r="H74" s="154"/>
    </row>
    <row r="75" spans="1:8">
      <c r="A75" s="154"/>
      <c r="B75" s="154"/>
      <c r="C75" s="154"/>
      <c r="D75" s="154"/>
      <c r="E75" s="154"/>
      <c r="F75" s="154"/>
      <c r="G75" s="154"/>
      <c r="H75" s="154"/>
    </row>
    <row r="76" spans="1:8">
      <c r="A76" s="154"/>
      <c r="B76" s="154"/>
      <c r="C76" s="154"/>
      <c r="D76" s="154"/>
      <c r="E76" s="154"/>
      <c r="F76" s="154"/>
      <c r="G76" s="154"/>
      <c r="H76" s="154"/>
    </row>
    <row r="77" spans="1:8">
      <c r="A77" s="154"/>
      <c r="B77" s="154"/>
      <c r="C77" s="154"/>
      <c r="D77" s="154"/>
      <c r="E77" s="154"/>
      <c r="F77" s="154"/>
      <c r="G77" s="154"/>
      <c r="H77" s="154"/>
    </row>
    <row r="78" spans="1:8">
      <c r="A78" s="154"/>
      <c r="B78" s="154"/>
      <c r="C78" s="154"/>
      <c r="D78" s="154"/>
      <c r="E78" s="154"/>
      <c r="F78" s="154"/>
      <c r="G78" s="154"/>
      <c r="H78" s="154"/>
    </row>
    <row r="79" spans="1:8">
      <c r="A79" s="154"/>
      <c r="B79" s="154"/>
      <c r="C79" s="154"/>
      <c r="D79" s="154"/>
      <c r="E79" s="154"/>
      <c r="F79" s="154"/>
      <c r="G79" s="154"/>
      <c r="H79" s="154"/>
    </row>
    <row r="80" spans="1:8">
      <c r="A80" s="154"/>
      <c r="B80" s="154"/>
      <c r="C80" s="154"/>
      <c r="D80" s="154"/>
      <c r="E80" s="154"/>
      <c r="F80" s="154"/>
      <c r="G80" s="154"/>
      <c r="H80" s="154"/>
    </row>
    <row r="81" spans="1:8">
      <c r="A81" s="154"/>
      <c r="B81" s="154"/>
      <c r="C81" s="154"/>
      <c r="D81" s="154"/>
      <c r="E81" s="154"/>
      <c r="F81" s="154"/>
      <c r="G81" s="154"/>
      <c r="H81" s="154"/>
    </row>
    <row r="82" spans="1:8">
      <c r="A82" s="154"/>
      <c r="B82" s="154"/>
      <c r="C82" s="154"/>
      <c r="D82" s="154"/>
      <c r="E82" s="154"/>
      <c r="F82" s="154"/>
      <c r="G82" s="154"/>
      <c r="H82" s="154"/>
    </row>
    <row r="83" spans="1:8">
      <c r="A83" s="154"/>
      <c r="B83" s="154"/>
      <c r="C83" s="154"/>
      <c r="D83" s="154"/>
      <c r="E83" s="154"/>
      <c r="F83" s="154"/>
      <c r="G83" s="154"/>
      <c r="H83" s="154"/>
    </row>
    <row r="84" spans="1:8">
      <c r="A84" s="154"/>
      <c r="B84" s="154"/>
      <c r="C84" s="154"/>
      <c r="D84" s="154"/>
      <c r="E84" s="154"/>
      <c r="F84" s="154"/>
      <c r="G84" s="154"/>
      <c r="H84" s="154"/>
    </row>
    <row r="85" spans="1:8">
      <c r="A85" s="154"/>
      <c r="B85" s="154"/>
      <c r="C85" s="154"/>
      <c r="D85" s="154"/>
      <c r="E85" s="154"/>
      <c r="F85" s="154"/>
      <c r="G85" s="154"/>
      <c r="H85" s="154"/>
    </row>
    <row r="86" spans="1:8">
      <c r="A86" s="154"/>
      <c r="B86" s="154"/>
      <c r="C86" s="154"/>
      <c r="D86" s="154"/>
      <c r="E86" s="154"/>
      <c r="F86" s="154"/>
      <c r="G86" s="154"/>
      <c r="H86" s="154"/>
    </row>
    <row r="87" spans="1:8">
      <c r="A87" s="154"/>
      <c r="B87" s="154"/>
      <c r="C87" s="154"/>
      <c r="D87" s="154"/>
      <c r="E87" s="154"/>
      <c r="F87" s="154"/>
      <c r="G87" s="154"/>
      <c r="H87" s="154"/>
    </row>
    <row r="88" spans="1:8">
      <c r="A88" s="154"/>
      <c r="B88" s="154"/>
      <c r="C88" s="154"/>
      <c r="D88" s="154"/>
      <c r="E88" s="154"/>
      <c r="F88" s="154"/>
      <c r="G88" s="154"/>
      <c r="H88" s="154"/>
    </row>
    <row r="89" spans="1:8">
      <c r="A89" s="154"/>
      <c r="B89" s="154"/>
      <c r="C89" s="154"/>
      <c r="D89" s="154"/>
      <c r="E89" s="154"/>
      <c r="F89" s="154"/>
      <c r="G89" s="154"/>
      <c r="H89" s="154"/>
    </row>
    <row r="90" spans="1:8">
      <c r="A90" s="154"/>
      <c r="B90" s="154"/>
      <c r="C90" s="154"/>
      <c r="D90" s="154"/>
      <c r="E90" s="154"/>
      <c r="F90" s="154"/>
      <c r="G90" s="154"/>
      <c r="H90" s="154"/>
    </row>
    <row r="91" spans="1:8">
      <c r="A91" s="154"/>
      <c r="B91" s="154"/>
      <c r="C91" s="154"/>
      <c r="D91" s="154"/>
      <c r="E91" s="154"/>
      <c r="F91" s="154"/>
      <c r="G91" s="154"/>
      <c r="H91" s="154"/>
    </row>
    <row r="92" spans="1:8">
      <c r="A92" s="154"/>
      <c r="B92" s="154"/>
      <c r="C92" s="154"/>
      <c r="D92" s="154"/>
      <c r="E92" s="154"/>
      <c r="F92" s="154"/>
      <c r="G92" s="154"/>
      <c r="H92" s="154"/>
    </row>
    <row r="93" spans="1:8">
      <c r="A93" s="154"/>
      <c r="B93" s="154"/>
      <c r="C93" s="154"/>
      <c r="D93" s="154"/>
      <c r="E93" s="154"/>
      <c r="F93" s="154"/>
      <c r="G93" s="154"/>
      <c r="H93" s="154"/>
    </row>
    <row r="94" spans="1:8">
      <c r="A94" s="154"/>
      <c r="B94" s="154"/>
      <c r="C94" s="154"/>
      <c r="D94" s="154"/>
      <c r="E94" s="154"/>
      <c r="F94" s="154"/>
      <c r="G94" s="154"/>
      <c r="H94" s="154"/>
    </row>
    <row r="95" spans="1:8">
      <c r="A95" s="154"/>
      <c r="B95" s="154"/>
      <c r="C95" s="154"/>
      <c r="D95" s="154"/>
      <c r="E95" s="154"/>
      <c r="F95" s="154"/>
      <c r="G95" s="154"/>
      <c r="H95" s="154"/>
    </row>
    <row r="96" spans="1:8">
      <c r="A96" s="154"/>
      <c r="B96" s="154"/>
      <c r="C96" s="154"/>
      <c r="D96" s="154"/>
      <c r="E96" s="154"/>
      <c r="F96" s="154"/>
      <c r="G96" s="154"/>
      <c r="H96" s="154"/>
    </row>
    <row r="97" spans="1:8">
      <c r="A97" s="154"/>
      <c r="B97" s="154"/>
      <c r="C97" s="154"/>
      <c r="D97" s="154"/>
      <c r="E97" s="154"/>
      <c r="F97" s="154"/>
      <c r="G97" s="154"/>
      <c r="H97" s="154"/>
    </row>
    <row r="98" spans="1:8">
      <c r="A98" s="154"/>
      <c r="B98" s="154"/>
      <c r="C98" s="154"/>
      <c r="D98" s="154"/>
      <c r="E98" s="154"/>
      <c r="F98" s="154"/>
      <c r="G98" s="154"/>
      <c r="H98" s="154"/>
    </row>
    <row r="99" spans="1:8">
      <c r="A99" s="154"/>
      <c r="B99" s="154"/>
      <c r="C99" s="154"/>
      <c r="D99" s="154"/>
      <c r="E99" s="154"/>
      <c r="F99" s="154"/>
      <c r="G99" s="154"/>
      <c r="H99" s="154"/>
    </row>
    <row r="100" spans="1:8">
      <c r="A100" s="154"/>
      <c r="B100" s="154"/>
      <c r="C100" s="154"/>
      <c r="D100" s="154"/>
      <c r="E100" s="154"/>
      <c r="F100" s="154"/>
      <c r="G100" s="154"/>
      <c r="H100" s="154"/>
    </row>
    <row r="101" spans="1:8">
      <c r="A101" s="154"/>
      <c r="B101" s="154"/>
      <c r="C101" s="154"/>
      <c r="D101" s="154"/>
      <c r="E101" s="154"/>
      <c r="F101" s="154"/>
      <c r="G101" s="154"/>
      <c r="H101" s="154"/>
    </row>
    <row r="102" spans="1:8">
      <c r="A102" s="154"/>
      <c r="B102" s="154"/>
      <c r="C102" s="154"/>
      <c r="D102" s="154"/>
      <c r="E102" s="154"/>
      <c r="F102" s="154"/>
      <c r="G102" s="154"/>
      <c r="H102" s="154"/>
    </row>
    <row r="103" spans="1:8">
      <c r="A103" s="154"/>
      <c r="B103" s="154"/>
      <c r="C103" s="154"/>
      <c r="D103" s="154"/>
      <c r="E103" s="154"/>
      <c r="F103" s="154"/>
      <c r="G103" s="154"/>
      <c r="H103" s="154"/>
    </row>
    <row r="104" spans="1:8">
      <c r="A104" s="154"/>
      <c r="B104" s="154"/>
      <c r="C104" s="154"/>
      <c r="D104" s="154"/>
      <c r="E104" s="154"/>
      <c r="F104" s="154"/>
      <c r="G104" s="154"/>
      <c r="H104" s="154"/>
    </row>
    <row r="105" spans="1:8">
      <c r="A105" s="154"/>
      <c r="B105" s="154"/>
      <c r="C105" s="154"/>
      <c r="D105" s="154"/>
      <c r="E105" s="154"/>
      <c r="F105" s="154"/>
      <c r="G105" s="154"/>
      <c r="H105" s="154"/>
    </row>
    <row r="106" spans="1:8">
      <c r="A106" s="154"/>
      <c r="B106" s="154"/>
      <c r="C106" s="154"/>
      <c r="D106" s="154"/>
      <c r="E106" s="154"/>
      <c r="F106" s="154"/>
      <c r="G106" s="154"/>
      <c r="H106" s="154"/>
    </row>
    <row r="107" spans="1:8">
      <c r="A107" s="154"/>
      <c r="B107" s="154"/>
      <c r="C107" s="154"/>
      <c r="D107" s="154"/>
      <c r="E107" s="154"/>
      <c r="F107" s="154"/>
      <c r="G107" s="154"/>
      <c r="H107" s="154"/>
    </row>
    <row r="108" spans="1:8">
      <c r="A108" s="154"/>
      <c r="B108" s="154"/>
      <c r="C108" s="154"/>
      <c r="D108" s="154"/>
      <c r="E108" s="154"/>
      <c r="F108" s="154"/>
      <c r="G108" s="154"/>
      <c r="H108" s="154"/>
    </row>
    <row r="109" spans="1:8">
      <c r="A109" s="154"/>
      <c r="B109" s="154"/>
      <c r="C109" s="154"/>
      <c r="D109" s="154"/>
      <c r="E109" s="154"/>
      <c r="F109" s="154"/>
      <c r="G109" s="154"/>
      <c r="H109" s="154"/>
    </row>
    <row r="110" spans="1:8">
      <c r="A110" s="154"/>
      <c r="B110" s="154"/>
      <c r="C110" s="154"/>
      <c r="D110" s="154"/>
      <c r="E110" s="154"/>
      <c r="F110" s="154"/>
      <c r="G110" s="154"/>
      <c r="H110" s="154"/>
    </row>
    <row r="111" spans="1:8">
      <c r="A111" s="154"/>
      <c r="B111" s="154"/>
      <c r="C111" s="154"/>
      <c r="D111" s="154"/>
      <c r="E111" s="154"/>
      <c r="F111" s="154"/>
      <c r="G111" s="154"/>
      <c r="H111" s="154"/>
    </row>
    <row r="112" spans="1:8">
      <c r="A112" s="154"/>
      <c r="B112" s="154"/>
      <c r="C112" s="154"/>
      <c r="D112" s="154"/>
      <c r="E112" s="154"/>
      <c r="F112" s="154"/>
      <c r="G112" s="154"/>
      <c r="H112" s="154"/>
    </row>
    <row r="113" spans="1:8">
      <c r="A113" s="154"/>
      <c r="B113" s="154"/>
      <c r="C113" s="154"/>
      <c r="D113" s="154"/>
      <c r="E113" s="154"/>
      <c r="F113" s="154"/>
      <c r="G113" s="154"/>
      <c r="H113" s="154"/>
    </row>
    <row r="114" spans="1:8">
      <c r="A114" s="154"/>
      <c r="B114" s="154"/>
      <c r="C114" s="154"/>
      <c r="D114" s="154"/>
      <c r="E114" s="154"/>
      <c r="F114" s="154"/>
      <c r="G114" s="154"/>
      <c r="H114" s="154"/>
    </row>
    <row r="115" spans="1:8">
      <c r="A115" s="154"/>
      <c r="B115" s="154"/>
      <c r="C115" s="154"/>
      <c r="D115" s="154"/>
      <c r="E115" s="154"/>
      <c r="F115" s="154"/>
      <c r="G115" s="154"/>
      <c r="H115" s="154"/>
    </row>
    <row r="116" spans="1:8">
      <c r="A116" s="154"/>
      <c r="B116" s="154"/>
      <c r="C116" s="154"/>
      <c r="D116" s="154"/>
      <c r="E116" s="154"/>
      <c r="F116" s="154"/>
      <c r="G116" s="154"/>
      <c r="H116" s="154"/>
    </row>
    <row r="117" spans="1:8">
      <c r="A117" s="154"/>
      <c r="B117" s="154"/>
      <c r="C117" s="154"/>
      <c r="D117" s="154"/>
      <c r="E117" s="154"/>
      <c r="F117" s="154"/>
      <c r="G117" s="154"/>
      <c r="H117" s="154"/>
    </row>
    <row r="118" spans="1:8">
      <c r="A118" s="154"/>
      <c r="B118" s="154"/>
      <c r="C118" s="154"/>
      <c r="D118" s="154"/>
      <c r="E118" s="154"/>
      <c r="F118" s="154"/>
      <c r="G118" s="154"/>
      <c r="H118" s="154"/>
    </row>
    <row r="119" spans="1:8">
      <c r="A119" s="154"/>
      <c r="B119" s="154"/>
      <c r="C119" s="154"/>
      <c r="D119" s="154"/>
      <c r="E119" s="154"/>
      <c r="F119" s="154"/>
      <c r="G119" s="154"/>
      <c r="H119" s="154"/>
    </row>
    <row r="120" spans="1:8">
      <c r="A120" s="154"/>
      <c r="B120" s="154"/>
      <c r="C120" s="154"/>
      <c r="D120" s="154"/>
      <c r="E120" s="154"/>
      <c r="F120" s="154"/>
      <c r="G120" s="154"/>
      <c r="H120" s="154"/>
    </row>
    <row r="121" spans="1:8">
      <c r="A121" s="154"/>
      <c r="B121" s="154"/>
      <c r="C121" s="154"/>
      <c r="D121" s="154"/>
      <c r="E121" s="154"/>
      <c r="F121" s="154"/>
      <c r="G121" s="154"/>
      <c r="H121" s="154"/>
    </row>
    <row r="122" spans="1:8">
      <c r="A122" s="154"/>
      <c r="B122" s="154"/>
      <c r="C122" s="154"/>
      <c r="D122" s="154"/>
      <c r="E122" s="154"/>
      <c r="F122" s="154"/>
      <c r="G122" s="154"/>
      <c r="H122" s="154"/>
    </row>
    <row r="123" spans="1:8">
      <c r="A123" s="154"/>
      <c r="B123" s="154"/>
      <c r="C123" s="154"/>
      <c r="D123" s="154"/>
      <c r="E123" s="154"/>
      <c r="F123" s="154"/>
      <c r="G123" s="154"/>
      <c r="H123" s="154"/>
    </row>
    <row r="124" spans="1:8">
      <c r="A124" s="154"/>
      <c r="B124" s="154"/>
      <c r="C124" s="154"/>
      <c r="D124" s="154"/>
      <c r="E124" s="154"/>
      <c r="F124" s="154"/>
      <c r="G124" s="154"/>
      <c r="H124" s="154"/>
    </row>
    <row r="125" spans="1:8">
      <c r="A125" s="154"/>
      <c r="B125" s="154"/>
      <c r="C125" s="154"/>
      <c r="D125" s="154"/>
      <c r="E125" s="154"/>
      <c r="F125" s="154"/>
      <c r="G125" s="154"/>
      <c r="H125" s="154"/>
    </row>
    <row r="126" spans="1:8">
      <c r="A126" s="154"/>
      <c r="B126" s="154"/>
      <c r="C126" s="154"/>
      <c r="D126" s="154"/>
      <c r="E126" s="154"/>
      <c r="F126" s="154"/>
      <c r="G126" s="154"/>
      <c r="H126" s="154"/>
    </row>
    <row r="127" spans="1:8">
      <c r="A127" s="154"/>
      <c r="B127" s="154"/>
      <c r="C127" s="154"/>
      <c r="D127" s="154"/>
      <c r="E127" s="154"/>
      <c r="F127" s="154"/>
      <c r="G127" s="154"/>
      <c r="H127" s="154"/>
    </row>
    <row r="128" spans="1:8">
      <c r="A128" s="154"/>
      <c r="B128" s="154"/>
      <c r="C128" s="154"/>
      <c r="D128" s="154"/>
      <c r="E128" s="154"/>
      <c r="F128" s="154"/>
      <c r="G128" s="154"/>
      <c r="H128" s="154"/>
    </row>
    <row r="129" spans="1:8">
      <c r="A129" s="154"/>
      <c r="B129" s="154"/>
      <c r="C129" s="154"/>
      <c r="D129" s="154"/>
      <c r="E129" s="154"/>
      <c r="F129" s="154"/>
      <c r="G129" s="154"/>
      <c r="H129" s="154"/>
    </row>
    <row r="130" spans="1:8">
      <c r="A130" s="154"/>
      <c r="B130" s="154"/>
      <c r="C130" s="154"/>
      <c r="D130" s="154"/>
      <c r="E130" s="154"/>
      <c r="F130" s="154"/>
      <c r="G130" s="154"/>
      <c r="H130" s="154"/>
    </row>
    <row r="131" spans="1:8">
      <c r="A131" s="154"/>
      <c r="B131" s="154"/>
      <c r="C131" s="154"/>
      <c r="D131" s="154"/>
      <c r="E131" s="154"/>
      <c r="F131" s="154"/>
      <c r="G131" s="154"/>
      <c r="H131" s="154"/>
    </row>
    <row r="132" spans="1:8">
      <c r="A132" s="154"/>
      <c r="B132" s="154"/>
      <c r="C132" s="154"/>
      <c r="D132" s="154"/>
      <c r="E132" s="154"/>
      <c r="F132" s="154"/>
      <c r="G132" s="154"/>
      <c r="H132" s="154"/>
    </row>
    <row r="133" spans="1:8">
      <c r="A133" s="154"/>
      <c r="B133" s="154"/>
      <c r="C133" s="154"/>
      <c r="D133" s="154"/>
      <c r="E133" s="154"/>
      <c r="F133" s="154"/>
      <c r="G133" s="154"/>
      <c r="H133" s="154"/>
    </row>
    <row r="134" spans="1:8">
      <c r="A134" s="154"/>
      <c r="B134" s="154"/>
      <c r="C134" s="154"/>
      <c r="D134" s="154"/>
      <c r="E134" s="154"/>
      <c r="F134" s="154"/>
      <c r="G134" s="154"/>
      <c r="H134" s="154"/>
    </row>
    <row r="135" spans="1:8">
      <c r="A135" s="154"/>
      <c r="B135" s="154"/>
      <c r="C135" s="154"/>
      <c r="D135" s="154"/>
      <c r="E135" s="154"/>
      <c r="F135" s="154"/>
      <c r="G135" s="154"/>
      <c r="H135" s="154"/>
    </row>
    <row r="136" spans="1:8">
      <c r="A136" s="154"/>
      <c r="B136" s="154"/>
      <c r="C136" s="154"/>
      <c r="D136" s="154"/>
      <c r="E136" s="154"/>
      <c r="F136" s="154"/>
      <c r="G136" s="154"/>
      <c r="H136" s="154"/>
    </row>
    <row r="137" spans="1:8">
      <c r="A137" s="154"/>
      <c r="B137" s="154"/>
      <c r="C137" s="154"/>
      <c r="D137" s="154"/>
      <c r="E137" s="154"/>
      <c r="F137" s="154"/>
      <c r="G137" s="154"/>
      <c r="H137" s="154"/>
    </row>
    <row r="138" spans="1:8">
      <c r="A138" s="154"/>
      <c r="B138" s="154"/>
      <c r="C138" s="154"/>
      <c r="D138" s="154"/>
      <c r="E138" s="154"/>
      <c r="F138" s="154"/>
      <c r="G138" s="154"/>
      <c r="H138" s="154"/>
    </row>
    <row r="139" spans="1:8">
      <c r="A139" s="154"/>
      <c r="B139" s="154"/>
      <c r="C139" s="154"/>
      <c r="D139" s="154"/>
      <c r="E139" s="154"/>
      <c r="F139" s="154"/>
      <c r="G139" s="154"/>
      <c r="H139" s="154"/>
    </row>
    <row r="140" spans="1:8">
      <c r="A140" s="154"/>
      <c r="B140" s="154"/>
      <c r="C140" s="154"/>
      <c r="D140" s="154"/>
      <c r="E140" s="154"/>
      <c r="F140" s="154"/>
      <c r="G140" s="154"/>
      <c r="H140" s="154"/>
    </row>
    <row r="141" spans="1:8">
      <c r="A141" s="154"/>
      <c r="B141" s="154"/>
      <c r="C141" s="154"/>
      <c r="D141" s="154"/>
      <c r="E141" s="154"/>
      <c r="F141" s="154"/>
      <c r="G141" s="154"/>
      <c r="H141" s="154"/>
    </row>
    <row r="142" spans="1:8">
      <c r="A142" s="154"/>
      <c r="B142" s="154"/>
      <c r="C142" s="154"/>
      <c r="D142" s="154"/>
      <c r="E142" s="154"/>
      <c r="F142" s="154"/>
      <c r="G142" s="154"/>
      <c r="H142" s="154"/>
    </row>
    <row r="143" spans="1:8">
      <c r="A143" s="154"/>
      <c r="B143" s="154"/>
      <c r="C143" s="154"/>
      <c r="D143" s="154"/>
      <c r="E143" s="154"/>
      <c r="F143" s="154"/>
      <c r="G143" s="154"/>
      <c r="H143" s="154"/>
    </row>
    <row r="144" spans="1:8">
      <c r="A144" s="154"/>
      <c r="B144" s="154"/>
      <c r="C144" s="154"/>
      <c r="D144" s="154"/>
      <c r="E144" s="154"/>
      <c r="F144" s="154"/>
      <c r="G144" s="154"/>
      <c r="H144" s="154"/>
    </row>
    <row r="145" spans="1:8">
      <c r="A145" s="154"/>
      <c r="B145" s="154"/>
      <c r="C145" s="154"/>
      <c r="D145" s="154"/>
      <c r="E145" s="154"/>
      <c r="F145" s="154"/>
      <c r="G145" s="154"/>
      <c r="H145" s="154"/>
    </row>
    <row r="146" spans="1:8">
      <c r="A146" s="154"/>
      <c r="B146" s="154"/>
      <c r="C146" s="154"/>
      <c r="D146" s="154"/>
      <c r="E146" s="154"/>
      <c r="F146" s="154"/>
      <c r="G146" s="154"/>
      <c r="H146" s="154"/>
    </row>
    <row r="147" spans="1:8">
      <c r="A147" s="154"/>
      <c r="B147" s="154"/>
      <c r="C147" s="154"/>
      <c r="D147" s="154"/>
      <c r="E147" s="154"/>
      <c r="F147" s="154"/>
      <c r="G147" s="154"/>
      <c r="H147" s="154"/>
    </row>
    <row r="148" spans="1:8">
      <c r="A148" s="154"/>
      <c r="B148" s="154"/>
      <c r="C148" s="154"/>
      <c r="D148" s="154"/>
      <c r="E148" s="154"/>
      <c r="F148" s="154"/>
      <c r="G148" s="154"/>
      <c r="H148" s="154"/>
    </row>
    <row r="149" spans="1:8">
      <c r="A149" s="154"/>
      <c r="B149" s="154"/>
      <c r="C149" s="154"/>
      <c r="D149" s="154"/>
      <c r="E149" s="154"/>
      <c r="F149" s="154"/>
      <c r="G149" s="154"/>
      <c r="H149" s="154"/>
    </row>
    <row r="150" spans="1:8">
      <c r="A150" s="154"/>
      <c r="B150" s="154"/>
      <c r="C150" s="154"/>
      <c r="D150" s="154"/>
      <c r="E150" s="154"/>
      <c r="F150" s="154"/>
      <c r="G150" s="154"/>
      <c r="H150" s="154"/>
    </row>
    <row r="151" spans="1:8">
      <c r="A151" s="154"/>
      <c r="B151" s="154"/>
      <c r="C151" s="154"/>
      <c r="D151" s="154"/>
      <c r="E151" s="154"/>
      <c r="F151" s="154"/>
      <c r="G151" s="154"/>
      <c r="H151" s="154"/>
    </row>
    <row r="152" spans="1:8">
      <c r="A152" s="154"/>
      <c r="B152" s="154"/>
      <c r="C152" s="154"/>
      <c r="D152" s="154"/>
      <c r="E152" s="154"/>
      <c r="F152" s="154"/>
      <c r="G152" s="154"/>
      <c r="H152" s="154"/>
    </row>
    <row r="153" spans="1:8">
      <c r="A153" s="154"/>
      <c r="B153" s="154"/>
      <c r="C153" s="154"/>
      <c r="D153" s="154"/>
      <c r="E153" s="154"/>
      <c r="F153" s="154"/>
      <c r="G153" s="154"/>
      <c r="H153" s="154"/>
    </row>
    <row r="154" spans="1:8">
      <c r="A154" s="154"/>
      <c r="B154" s="154"/>
      <c r="C154" s="154"/>
      <c r="D154" s="154"/>
      <c r="E154" s="154"/>
      <c r="F154" s="154"/>
      <c r="G154" s="154"/>
      <c r="H154" s="154"/>
    </row>
    <row r="155" spans="1:8">
      <c r="A155" s="154"/>
      <c r="B155" s="154"/>
      <c r="C155" s="154"/>
      <c r="D155" s="154"/>
      <c r="E155" s="154"/>
      <c r="F155" s="154"/>
      <c r="G155" s="154"/>
      <c r="H155" s="154"/>
    </row>
    <row r="156" spans="1:8">
      <c r="A156" s="154"/>
      <c r="B156" s="154"/>
      <c r="C156" s="154"/>
      <c r="D156" s="154"/>
      <c r="E156" s="154"/>
      <c r="F156" s="154"/>
      <c r="G156" s="154"/>
      <c r="H156" s="154"/>
    </row>
    <row r="157" spans="1:8">
      <c r="A157" s="154"/>
      <c r="B157" s="154"/>
      <c r="C157" s="154"/>
      <c r="D157" s="154"/>
      <c r="E157" s="154"/>
      <c r="F157" s="154"/>
      <c r="G157" s="154"/>
      <c r="H157" s="154"/>
    </row>
    <row r="158" spans="1:8">
      <c r="A158" s="154"/>
      <c r="B158" s="154"/>
      <c r="C158" s="154"/>
      <c r="D158" s="154"/>
      <c r="E158" s="154"/>
      <c r="F158" s="154"/>
      <c r="G158" s="154"/>
      <c r="H158" s="154"/>
    </row>
    <row r="159" spans="1:8">
      <c r="A159" s="154"/>
      <c r="B159" s="154"/>
      <c r="C159" s="154"/>
      <c r="D159" s="154"/>
      <c r="E159" s="154"/>
      <c r="F159" s="154"/>
      <c r="G159" s="154"/>
      <c r="H159" s="154"/>
    </row>
    <row r="160" spans="1:8">
      <c r="A160" s="154"/>
      <c r="B160" s="154"/>
      <c r="C160" s="154"/>
      <c r="D160" s="154"/>
      <c r="E160" s="154"/>
      <c r="F160" s="154"/>
      <c r="G160" s="154"/>
      <c r="H160" s="154"/>
    </row>
    <row r="161" spans="1:8">
      <c r="A161" s="154"/>
      <c r="B161" s="154"/>
      <c r="C161" s="154"/>
      <c r="D161" s="154"/>
      <c r="E161" s="154"/>
      <c r="F161" s="154"/>
      <c r="G161" s="154"/>
      <c r="H161" s="154"/>
    </row>
    <row r="162" spans="1:8">
      <c r="A162" s="154"/>
      <c r="B162" s="154"/>
      <c r="C162" s="154"/>
      <c r="D162" s="154"/>
      <c r="E162" s="154"/>
      <c r="F162" s="154"/>
      <c r="G162" s="154"/>
      <c r="H162" s="154"/>
    </row>
    <row r="163" spans="1:8">
      <c r="A163" s="154"/>
      <c r="B163" s="154"/>
      <c r="C163" s="154"/>
      <c r="D163" s="154"/>
      <c r="E163" s="154"/>
      <c r="F163" s="154"/>
      <c r="G163" s="154"/>
      <c r="H163" s="154"/>
    </row>
    <row r="164" spans="1:8">
      <c r="A164" s="154"/>
      <c r="B164" s="154"/>
      <c r="C164" s="154"/>
      <c r="D164" s="154"/>
      <c r="E164" s="154"/>
      <c r="F164" s="154"/>
      <c r="G164" s="154"/>
      <c r="H164" s="154"/>
    </row>
    <row r="165" spans="1:8">
      <c r="A165" s="154"/>
      <c r="B165" s="154"/>
      <c r="C165" s="154"/>
      <c r="D165" s="154"/>
      <c r="E165" s="154"/>
      <c r="F165" s="154"/>
      <c r="G165" s="154"/>
      <c r="H165" s="154"/>
    </row>
    <row r="166" spans="1:8">
      <c r="A166" s="154"/>
      <c r="B166" s="154"/>
      <c r="C166" s="154"/>
      <c r="D166" s="154"/>
      <c r="E166" s="154"/>
      <c r="F166" s="154"/>
      <c r="G166" s="154"/>
      <c r="H166" s="154"/>
    </row>
    <row r="167" spans="1:8">
      <c r="A167" s="154"/>
      <c r="B167" s="154"/>
      <c r="C167" s="154"/>
      <c r="D167" s="154"/>
      <c r="E167" s="154"/>
      <c r="F167" s="154"/>
      <c r="G167" s="154"/>
      <c r="H167" s="154"/>
    </row>
    <row r="168" spans="1:8">
      <c r="A168" s="154"/>
      <c r="B168" s="154"/>
      <c r="C168" s="154"/>
      <c r="D168" s="154"/>
      <c r="E168" s="154"/>
      <c r="F168" s="154"/>
      <c r="G168" s="154"/>
      <c r="H168" s="154"/>
    </row>
    <row r="169" spans="1:8">
      <c r="A169" s="154"/>
      <c r="B169" s="154"/>
      <c r="C169" s="154"/>
      <c r="D169" s="154"/>
      <c r="E169" s="154"/>
      <c r="F169" s="154"/>
      <c r="G169" s="154"/>
      <c r="H169" s="154"/>
    </row>
    <row r="170" spans="1:8">
      <c r="A170" s="154"/>
      <c r="B170" s="154"/>
      <c r="C170" s="154"/>
      <c r="D170" s="154"/>
      <c r="E170" s="154"/>
      <c r="F170" s="154"/>
      <c r="G170" s="154"/>
      <c r="H170" s="154"/>
    </row>
    <row r="171" spans="1:8">
      <c r="A171" s="154"/>
      <c r="B171" s="154"/>
      <c r="C171" s="154"/>
      <c r="D171" s="154"/>
      <c r="E171" s="154"/>
      <c r="F171" s="154"/>
      <c r="G171" s="154"/>
      <c r="H171" s="154"/>
    </row>
    <row r="172" spans="1:8">
      <c r="A172" s="154"/>
      <c r="B172" s="154"/>
      <c r="C172" s="154"/>
      <c r="D172" s="154"/>
      <c r="E172" s="154"/>
      <c r="F172" s="154"/>
      <c r="G172" s="154"/>
      <c r="H172" s="154"/>
    </row>
    <row r="173" spans="1:8">
      <c r="A173" s="154"/>
      <c r="B173" s="154"/>
      <c r="C173" s="154"/>
      <c r="D173" s="154"/>
      <c r="E173" s="154"/>
      <c r="F173" s="154"/>
      <c r="G173" s="154"/>
      <c r="H173" s="154"/>
    </row>
    <row r="174" spans="1:8">
      <c r="A174" s="154"/>
      <c r="B174" s="154"/>
      <c r="C174" s="154"/>
      <c r="D174" s="154"/>
      <c r="E174" s="154"/>
      <c r="F174" s="154"/>
      <c r="G174" s="154"/>
      <c r="H174" s="154"/>
    </row>
    <row r="175" spans="1:8">
      <c r="A175" s="154"/>
      <c r="B175" s="154"/>
      <c r="C175" s="154"/>
      <c r="D175" s="154"/>
      <c r="E175" s="154"/>
      <c r="F175" s="154"/>
      <c r="G175" s="154"/>
      <c r="H175" s="154"/>
    </row>
    <row r="176" spans="1:8">
      <c r="A176" s="154"/>
      <c r="B176" s="154"/>
      <c r="C176" s="154"/>
      <c r="D176" s="154"/>
      <c r="E176" s="154"/>
      <c r="F176" s="154"/>
      <c r="G176" s="154"/>
      <c r="H176" s="154"/>
    </row>
    <row r="177" spans="1:8">
      <c r="A177" s="154"/>
      <c r="B177" s="154"/>
      <c r="C177" s="154"/>
      <c r="D177" s="154"/>
      <c r="E177" s="154"/>
      <c r="F177" s="154"/>
      <c r="G177" s="154"/>
      <c r="H177" s="154"/>
    </row>
    <row r="178" spans="1:8">
      <c r="A178" s="154"/>
      <c r="B178" s="154"/>
      <c r="C178" s="154"/>
      <c r="D178" s="154"/>
      <c r="E178" s="154"/>
      <c r="F178" s="154"/>
      <c r="G178" s="154"/>
      <c r="H178" s="154"/>
    </row>
    <row r="179" spans="1:8">
      <c r="A179" s="154"/>
      <c r="B179" s="154"/>
      <c r="C179" s="154"/>
      <c r="D179" s="154"/>
      <c r="E179" s="154"/>
      <c r="F179" s="154"/>
      <c r="G179" s="154"/>
      <c r="H179" s="154"/>
    </row>
    <row r="180" spans="1:8">
      <c r="A180" s="154"/>
      <c r="B180" s="154"/>
      <c r="C180" s="154"/>
      <c r="D180" s="154"/>
      <c r="E180" s="154"/>
      <c r="F180" s="154"/>
      <c r="G180" s="154"/>
      <c r="H180" s="154"/>
    </row>
    <row r="181" spans="1:8">
      <c r="A181" s="154"/>
      <c r="B181" s="154"/>
      <c r="C181" s="154"/>
      <c r="D181" s="154"/>
      <c r="E181" s="154"/>
      <c r="F181" s="154"/>
      <c r="G181" s="154"/>
      <c r="H181" s="154"/>
    </row>
    <row r="182" spans="1:8">
      <c r="A182" s="154"/>
      <c r="B182" s="154"/>
      <c r="C182" s="154"/>
      <c r="D182" s="154"/>
      <c r="E182" s="154"/>
      <c r="F182" s="154"/>
      <c r="G182" s="154"/>
      <c r="H182" s="154"/>
    </row>
    <row r="183" spans="1:8">
      <c r="A183" s="154"/>
      <c r="B183" s="154"/>
      <c r="C183" s="154"/>
      <c r="D183" s="154"/>
      <c r="E183" s="154"/>
      <c r="F183" s="154"/>
      <c r="G183" s="154"/>
      <c r="H183" s="154"/>
    </row>
    <row r="184" spans="1:8">
      <c r="A184" s="154"/>
      <c r="B184" s="154"/>
      <c r="C184" s="154"/>
      <c r="D184" s="154"/>
      <c r="E184" s="154"/>
      <c r="F184" s="154"/>
      <c r="G184" s="154"/>
      <c r="H184" s="154"/>
    </row>
    <row r="185" spans="1:8">
      <c r="A185" s="154"/>
      <c r="B185" s="154"/>
      <c r="C185" s="154"/>
      <c r="D185" s="154"/>
      <c r="E185" s="154"/>
      <c r="F185" s="154"/>
      <c r="G185" s="154"/>
      <c r="H185" s="154"/>
    </row>
    <row r="186" spans="1:8">
      <c r="A186" s="154"/>
      <c r="B186" s="154"/>
      <c r="C186" s="154"/>
      <c r="D186" s="154"/>
      <c r="E186" s="154"/>
      <c r="F186" s="154"/>
      <c r="G186" s="154"/>
      <c r="H186" s="154"/>
    </row>
    <row r="187" spans="1:8">
      <c r="A187" s="154"/>
      <c r="B187" s="154"/>
      <c r="C187" s="154"/>
      <c r="D187" s="154"/>
      <c r="E187" s="154"/>
      <c r="F187" s="154"/>
      <c r="G187" s="154"/>
      <c r="H187" s="154"/>
    </row>
    <row r="188" spans="1:8">
      <c r="A188" s="154"/>
      <c r="B188" s="154"/>
      <c r="C188" s="154"/>
      <c r="D188" s="154"/>
      <c r="E188" s="154"/>
      <c r="F188" s="154"/>
      <c r="G188" s="154"/>
      <c r="H188" s="154"/>
    </row>
    <row r="189" spans="1:8">
      <c r="A189" s="154"/>
      <c r="B189" s="154"/>
      <c r="C189" s="154"/>
      <c r="D189" s="154"/>
      <c r="E189" s="154"/>
      <c r="F189" s="154"/>
      <c r="G189" s="154"/>
      <c r="H189" s="154"/>
    </row>
    <row r="190" spans="1:8">
      <c r="A190" s="154"/>
      <c r="B190" s="154"/>
      <c r="C190" s="154"/>
      <c r="D190" s="154"/>
      <c r="E190" s="154"/>
      <c r="F190" s="154"/>
      <c r="G190" s="154"/>
      <c r="H190" s="154"/>
    </row>
    <row r="191" spans="1:8">
      <c r="A191" s="154"/>
      <c r="B191" s="154"/>
      <c r="C191" s="154"/>
      <c r="D191" s="154"/>
      <c r="E191" s="154"/>
      <c r="F191" s="154"/>
      <c r="G191" s="154"/>
      <c r="H191" s="154"/>
    </row>
    <row r="192" spans="1:8">
      <c r="A192" s="154"/>
      <c r="B192" s="154"/>
      <c r="C192" s="154"/>
      <c r="D192" s="154"/>
      <c r="E192" s="154"/>
      <c r="F192" s="154"/>
      <c r="G192" s="154"/>
      <c r="H192" s="154"/>
    </row>
    <row r="193" spans="1:8">
      <c r="A193" s="154"/>
      <c r="B193" s="154"/>
      <c r="C193" s="154"/>
      <c r="D193" s="154"/>
      <c r="E193" s="154"/>
      <c r="F193" s="154"/>
      <c r="G193" s="154"/>
      <c r="H193" s="154"/>
    </row>
    <row r="194" spans="1:8">
      <c r="A194" s="154"/>
      <c r="B194" s="154"/>
      <c r="C194" s="154"/>
      <c r="D194" s="154"/>
      <c r="E194" s="154"/>
      <c r="F194" s="154"/>
      <c r="G194" s="154"/>
      <c r="H194" s="154"/>
    </row>
    <row r="195" spans="1:8">
      <c r="A195" s="154"/>
      <c r="B195" s="154"/>
      <c r="C195" s="154"/>
      <c r="D195" s="154"/>
      <c r="E195" s="154"/>
      <c r="F195" s="154"/>
      <c r="G195" s="154"/>
      <c r="H195" s="154"/>
    </row>
    <row r="196" spans="1:8">
      <c r="A196" s="154"/>
      <c r="B196" s="154"/>
      <c r="C196" s="154"/>
      <c r="D196" s="154"/>
      <c r="E196" s="154"/>
      <c r="F196" s="154"/>
      <c r="G196" s="154"/>
      <c r="H196" s="154"/>
    </row>
    <row r="197" spans="1:8">
      <c r="A197" s="154"/>
      <c r="B197" s="154"/>
      <c r="C197" s="154"/>
      <c r="D197" s="154"/>
      <c r="E197" s="154"/>
      <c r="F197" s="154"/>
      <c r="G197" s="154"/>
      <c r="H197" s="154"/>
    </row>
    <row r="198" spans="1:8">
      <c r="A198" s="154"/>
      <c r="B198" s="154"/>
      <c r="C198" s="154"/>
      <c r="D198" s="154"/>
      <c r="E198" s="154"/>
      <c r="F198" s="154"/>
      <c r="G198" s="154"/>
      <c r="H198" s="154"/>
    </row>
    <row r="199" spans="1:8">
      <c r="A199" s="154"/>
      <c r="B199" s="154"/>
      <c r="C199" s="154"/>
      <c r="D199" s="154"/>
      <c r="E199" s="154"/>
      <c r="F199" s="154"/>
      <c r="G199" s="154"/>
      <c r="H199" s="154"/>
    </row>
    <row r="200" spans="1:8">
      <c r="A200" s="154"/>
      <c r="B200" s="154"/>
      <c r="C200" s="154"/>
      <c r="D200" s="154"/>
      <c r="E200" s="154"/>
      <c r="F200" s="154"/>
      <c r="G200" s="154"/>
      <c r="H200" s="154"/>
    </row>
    <row r="201" spans="1:8">
      <c r="A201" s="154"/>
      <c r="B201" s="154"/>
      <c r="C201" s="154"/>
      <c r="D201" s="154"/>
      <c r="E201" s="154"/>
      <c r="F201" s="154"/>
      <c r="G201" s="154"/>
      <c r="H201" s="154"/>
    </row>
    <row r="202" spans="1:8">
      <c r="A202" s="154"/>
      <c r="B202" s="154"/>
      <c r="C202" s="154"/>
      <c r="D202" s="154"/>
      <c r="E202" s="154"/>
      <c r="F202" s="154"/>
      <c r="G202" s="154"/>
      <c r="H202" s="154"/>
    </row>
    <row r="203" spans="1:8">
      <c r="A203" s="154"/>
      <c r="B203" s="154"/>
      <c r="C203" s="154"/>
      <c r="D203" s="154"/>
      <c r="E203" s="154"/>
      <c r="F203" s="154"/>
      <c r="G203" s="154"/>
      <c r="H203" s="154"/>
    </row>
    <row r="204" spans="1:8">
      <c r="A204" s="154"/>
      <c r="B204" s="154"/>
      <c r="C204" s="154"/>
      <c r="D204" s="154"/>
      <c r="E204" s="154"/>
      <c r="F204" s="154"/>
      <c r="G204" s="154"/>
      <c r="H204" s="154"/>
    </row>
    <row r="205" spans="1:8">
      <c r="A205" s="154"/>
      <c r="B205" s="154"/>
      <c r="C205" s="154"/>
      <c r="D205" s="154"/>
      <c r="E205" s="154"/>
      <c r="F205" s="154"/>
      <c r="G205" s="154"/>
      <c r="H205" s="154"/>
    </row>
    <row r="206" spans="1:8">
      <c r="A206" s="154"/>
      <c r="B206" s="154"/>
      <c r="C206" s="154"/>
      <c r="D206" s="154"/>
      <c r="E206" s="154"/>
      <c r="F206" s="154"/>
      <c r="G206" s="154"/>
      <c r="H206" s="154"/>
    </row>
    <row r="207" spans="1:8">
      <c r="A207" s="154"/>
      <c r="B207" s="154"/>
      <c r="C207" s="154"/>
      <c r="D207" s="154"/>
      <c r="E207" s="154"/>
      <c r="F207" s="154"/>
      <c r="G207" s="154"/>
      <c r="H207" s="154"/>
    </row>
    <row r="208" spans="1:8">
      <c r="A208" s="154"/>
      <c r="B208" s="154"/>
      <c r="C208" s="154"/>
      <c r="D208" s="154"/>
      <c r="E208" s="154"/>
      <c r="F208" s="154"/>
      <c r="G208" s="154"/>
      <c r="H208" s="154"/>
    </row>
    <row r="209" spans="1:8">
      <c r="A209" s="154"/>
      <c r="B209" s="154"/>
      <c r="C209" s="154"/>
      <c r="D209" s="154"/>
      <c r="E209" s="154"/>
      <c r="F209" s="154"/>
      <c r="G209" s="154"/>
      <c r="H209" s="154"/>
    </row>
    <row r="210" spans="1:8">
      <c r="A210" s="154"/>
      <c r="B210" s="154"/>
      <c r="C210" s="154"/>
      <c r="D210" s="154"/>
      <c r="E210" s="154"/>
      <c r="F210" s="154"/>
      <c r="G210" s="154"/>
      <c r="H210" s="154"/>
    </row>
    <row r="211" spans="1:8">
      <c r="A211" s="154"/>
      <c r="B211" s="154"/>
      <c r="C211" s="154"/>
      <c r="D211" s="154"/>
      <c r="E211" s="154"/>
      <c r="F211" s="154"/>
      <c r="G211" s="154"/>
      <c r="H211" s="154"/>
    </row>
    <row r="212" spans="1:8">
      <c r="A212" s="154"/>
      <c r="B212" s="154"/>
      <c r="C212" s="154"/>
      <c r="D212" s="154"/>
      <c r="E212" s="154"/>
      <c r="F212" s="154"/>
      <c r="G212" s="154"/>
      <c r="H212" s="154"/>
    </row>
    <row r="213" spans="1:8">
      <c r="A213" s="154"/>
      <c r="B213" s="154"/>
      <c r="C213" s="154"/>
      <c r="D213" s="154"/>
      <c r="E213" s="154"/>
      <c r="F213" s="154"/>
      <c r="G213" s="154"/>
      <c r="H213" s="154"/>
    </row>
    <row r="214" spans="1:8">
      <c r="A214" s="154"/>
      <c r="B214" s="154"/>
      <c r="C214" s="154"/>
      <c r="D214" s="154"/>
      <c r="E214" s="154"/>
      <c r="F214" s="154"/>
      <c r="G214" s="154"/>
      <c r="H214" s="154"/>
    </row>
    <row r="215" spans="1:8">
      <c r="A215" s="154"/>
      <c r="B215" s="154"/>
      <c r="C215" s="154"/>
      <c r="D215" s="154"/>
      <c r="E215" s="154"/>
      <c r="F215" s="154"/>
      <c r="G215" s="154"/>
      <c r="H215" s="154"/>
    </row>
    <row r="216" spans="1:8">
      <c r="A216" s="154"/>
      <c r="B216" s="154"/>
      <c r="C216" s="154"/>
      <c r="D216" s="154"/>
      <c r="E216" s="154"/>
      <c r="F216" s="154"/>
      <c r="G216" s="154"/>
      <c r="H216" s="154"/>
    </row>
    <row r="217" spans="1:8">
      <c r="A217" s="154"/>
      <c r="B217" s="154"/>
      <c r="C217" s="154"/>
      <c r="D217" s="154"/>
      <c r="E217" s="154"/>
      <c r="F217" s="154"/>
      <c r="G217" s="154"/>
      <c r="H217" s="154"/>
    </row>
    <row r="218" spans="1:8">
      <c r="A218" s="154"/>
      <c r="B218" s="154"/>
      <c r="C218" s="154"/>
      <c r="D218" s="154"/>
      <c r="E218" s="154"/>
      <c r="F218" s="154"/>
      <c r="G218" s="154"/>
      <c r="H218" s="154"/>
    </row>
    <row r="219" spans="1:8">
      <c r="A219" s="154"/>
      <c r="B219" s="154"/>
      <c r="C219" s="154"/>
      <c r="D219" s="154"/>
      <c r="E219" s="154"/>
      <c r="F219" s="154"/>
      <c r="G219" s="154"/>
      <c r="H219" s="154"/>
    </row>
    <row r="220" spans="1:8">
      <c r="A220" s="154"/>
      <c r="B220" s="154"/>
      <c r="C220" s="154"/>
      <c r="D220" s="154"/>
      <c r="E220" s="154"/>
      <c r="F220" s="154"/>
      <c r="G220" s="154"/>
      <c r="H220" s="154"/>
    </row>
    <row r="221" spans="1:8">
      <c r="A221" s="154"/>
      <c r="B221" s="154"/>
      <c r="C221" s="154"/>
      <c r="D221" s="154"/>
      <c r="E221" s="154"/>
      <c r="F221" s="154"/>
      <c r="G221" s="154"/>
      <c r="H221" s="154"/>
    </row>
    <row r="222" spans="1:8">
      <c r="A222" s="154"/>
      <c r="B222" s="154"/>
      <c r="C222" s="154"/>
      <c r="D222" s="154"/>
      <c r="E222" s="154"/>
      <c r="F222" s="154"/>
    </row>
    <row r="223" spans="1:8">
      <c r="A223" s="154"/>
      <c r="B223" s="154"/>
      <c r="C223" s="154"/>
      <c r="D223" s="154"/>
      <c r="E223" s="154"/>
      <c r="F223" s="154"/>
    </row>
    <row r="224" spans="1:8">
      <c r="A224" s="154"/>
      <c r="B224" s="154"/>
      <c r="C224" s="154"/>
      <c r="D224" s="154"/>
      <c r="E224" s="154"/>
      <c r="F224" s="154"/>
    </row>
    <row r="225" spans="1:6">
      <c r="A225" s="154"/>
      <c r="B225" s="154"/>
      <c r="C225" s="154"/>
      <c r="D225" s="154"/>
      <c r="E225" s="154"/>
      <c r="F225" s="154"/>
    </row>
    <row r="226" spans="1:6">
      <c r="A226" s="154"/>
      <c r="B226" s="154"/>
      <c r="C226" s="154"/>
      <c r="D226" s="154"/>
    </row>
  </sheetData>
  <sheetProtection algorithmName="SHA-512" hashValue="FhhY/GZIc1lKzqvukFJAVMQgN2+jVyO550hUFo9GgKMN0THvnhllpAH8OANi3KNWS44o/+rfAbeSXhIcGLvaQg==" saltValue="456OKQpooDUYw2JD6Cp7Nw==" spinCount="100000" sheet="1" selectLockedCells="1"/>
  <mergeCells count="19">
    <mergeCell ref="B9:C9"/>
    <mergeCell ref="B10:I10"/>
    <mergeCell ref="B11:E11"/>
    <mergeCell ref="F11:I11"/>
    <mergeCell ref="B12:E12"/>
    <mergeCell ref="F12:I12"/>
    <mergeCell ref="H3:L6"/>
    <mergeCell ref="D8:F8"/>
    <mergeCell ref="D3:F3"/>
    <mergeCell ref="B5:C5"/>
    <mergeCell ref="D4:F4"/>
    <mergeCell ref="D6:F6"/>
    <mergeCell ref="D7:F7"/>
    <mergeCell ref="B6:C6"/>
    <mergeCell ref="B7:C7"/>
    <mergeCell ref="B8:C8"/>
    <mergeCell ref="B3:C3"/>
    <mergeCell ref="B4:C4"/>
    <mergeCell ref="D5:F5"/>
  </mergeCells>
  <phoneticPr fontId="2"/>
  <dataValidations count="4">
    <dataValidation imeMode="on" allowBlank="1" showInputMessage="1" showErrorMessage="1" sqref="C3 C6:C8"/>
    <dataValidation imeMode="off" allowBlank="1" showInputMessage="1" showErrorMessage="1" sqref="D8:F8 D3:F3"/>
    <dataValidation imeMode="hiragana" allowBlank="1" showInputMessage="1" showErrorMessage="1" sqref="D7:F7"/>
    <dataValidation imeMode="halfKatakana" allowBlank="1" showInputMessage="1" showErrorMessage="1" sqref="D6:F6"/>
  </dataValidations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X14"/>
  <sheetViews>
    <sheetView zoomScaleNormal="100" workbookViewId="0">
      <pane ySplit="16" topLeftCell="A17" activePane="bottomLeft" state="frozen"/>
      <selection pane="bottomLeft" activeCell="R46" sqref="R46"/>
    </sheetView>
  </sheetViews>
  <sheetFormatPr defaultColWidth="9" defaultRowHeight="13.2"/>
  <cols>
    <col min="1" max="1" width="1.88671875" style="32" customWidth="1"/>
    <col min="2" max="2" width="4.44140625" style="32" hidden="1" customWidth="1"/>
    <col min="3" max="3" width="6.44140625" style="32" bestFit="1" customWidth="1"/>
    <col min="4" max="4" width="12.21875" style="32" bestFit="1" customWidth="1"/>
    <col min="5" max="5" width="9.44140625" style="32" hidden="1" customWidth="1"/>
    <col min="6" max="6" width="8.44140625" style="32" bestFit="1" customWidth="1"/>
    <col min="7" max="7" width="5" style="33" customWidth="1"/>
    <col min="8" max="8" width="4.44140625" style="32" hidden="1" customWidth="1"/>
    <col min="9" max="9" width="6.44140625" style="32" customWidth="1"/>
    <col min="10" max="10" width="12.21875" style="32" customWidth="1"/>
    <col min="11" max="11" width="9.44140625" style="32" hidden="1" customWidth="1"/>
    <col min="12" max="12" width="8.44140625" style="32" bestFit="1" customWidth="1"/>
    <col min="13" max="13" width="5" style="35" customWidth="1"/>
    <col min="14" max="14" width="4.44140625" style="32" hidden="1" customWidth="1"/>
    <col min="15" max="15" width="6.44140625" style="32" bestFit="1" customWidth="1"/>
    <col min="16" max="16" width="12.21875" style="32" customWidth="1"/>
    <col min="17" max="17" width="9.44140625" style="32" hidden="1" customWidth="1"/>
    <col min="18" max="18" width="8.44140625" style="32" bestFit="1" customWidth="1"/>
    <col min="19" max="19" width="5" style="35" customWidth="1"/>
    <col min="20" max="20" width="4.44140625" style="32" hidden="1" customWidth="1"/>
    <col min="21" max="21" width="6.44140625" style="32" bestFit="1" customWidth="1"/>
    <col min="22" max="22" width="12.21875" style="32" customWidth="1"/>
    <col min="23" max="23" width="9.44140625" style="32" hidden="1" customWidth="1"/>
    <col min="24" max="24" width="8.44140625" style="32" bestFit="1" customWidth="1"/>
    <col min="25" max="26" width="9" style="32"/>
    <col min="27" max="27" width="9" style="32" customWidth="1"/>
    <col min="28" max="16384" width="9" style="32"/>
  </cols>
  <sheetData>
    <row r="1" spans="1:24" ht="16.8" thickBot="1">
      <c r="A1" s="31" t="s">
        <v>165</v>
      </c>
      <c r="H1" s="34"/>
      <c r="I1" s="55" t="s">
        <v>83</v>
      </c>
      <c r="J1" s="373" t="str">
        <f>IF(②団体情報入力!D5="","",②団体情報入力!D5)</f>
        <v/>
      </c>
      <c r="K1" s="374"/>
      <c r="L1" s="375"/>
      <c r="M1" s="30"/>
      <c r="O1" s="55" t="s">
        <v>129</v>
      </c>
      <c r="P1" s="373" t="str">
        <f>IF(②団体情報入力!D6="","",②団体情報入力!D6)</f>
        <v/>
      </c>
      <c r="Q1" s="374"/>
      <c r="R1" s="375"/>
      <c r="T1" s="34"/>
      <c r="W1" s="92"/>
    </row>
    <row r="2" spans="1:24">
      <c r="H2" s="34"/>
      <c r="N2" s="34"/>
      <c r="T2" s="34"/>
    </row>
    <row r="3" spans="1:24" s="97" customFormat="1">
      <c r="A3" s="98"/>
      <c r="B3" s="94"/>
      <c r="C3" s="95" t="s">
        <v>164</v>
      </c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112"/>
      <c r="Q3" s="112"/>
      <c r="R3" s="112"/>
      <c r="S3" s="112"/>
      <c r="T3" s="112"/>
      <c r="U3" s="112"/>
      <c r="V3" s="112"/>
      <c r="W3" s="112"/>
    </row>
    <row r="4" spans="1:24" s="97" customFormat="1">
      <c r="A4" s="98"/>
      <c r="B4" s="94"/>
      <c r="C4" s="95" t="s">
        <v>166</v>
      </c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112"/>
      <c r="Q4" s="112"/>
      <c r="R4" s="112"/>
      <c r="S4" s="112"/>
      <c r="T4" s="112"/>
      <c r="U4" s="112"/>
      <c r="V4" s="112"/>
      <c r="W4" s="112"/>
    </row>
    <row r="5" spans="1:24">
      <c r="H5" s="98"/>
      <c r="N5" s="98"/>
      <c r="T5" s="98"/>
    </row>
    <row r="6" spans="1:24" s="99" customFormat="1">
      <c r="A6" s="109"/>
      <c r="B6" s="377" t="s">
        <v>119</v>
      </c>
      <c r="C6" s="377"/>
      <c r="D6" s="377"/>
      <c r="E6" s="377"/>
      <c r="F6" s="377"/>
      <c r="G6" s="110"/>
      <c r="H6" s="379" t="s">
        <v>120</v>
      </c>
      <c r="I6" s="380"/>
      <c r="J6" s="380"/>
      <c r="K6" s="380"/>
      <c r="L6" s="381"/>
      <c r="M6" s="111"/>
      <c r="N6" s="378" t="s">
        <v>121</v>
      </c>
      <c r="O6" s="378"/>
      <c r="P6" s="378"/>
      <c r="Q6" s="378"/>
      <c r="R6" s="378"/>
      <c r="S6" s="111"/>
      <c r="T6" s="378" t="s">
        <v>122</v>
      </c>
      <c r="U6" s="378"/>
      <c r="V6" s="378"/>
      <c r="W6" s="378"/>
      <c r="X6" s="378"/>
    </row>
    <row r="7" spans="1:24">
      <c r="B7" s="100" t="s">
        <v>102</v>
      </c>
      <c r="C7" s="100" t="s">
        <v>0</v>
      </c>
      <c r="D7" s="100" t="s">
        <v>106</v>
      </c>
      <c r="E7" s="100" t="s">
        <v>154</v>
      </c>
      <c r="F7" s="100" t="s">
        <v>40</v>
      </c>
      <c r="H7" s="101" t="s">
        <v>102</v>
      </c>
      <c r="I7" s="101" t="s">
        <v>0</v>
      </c>
      <c r="J7" s="100" t="s">
        <v>106</v>
      </c>
      <c r="K7" s="100" t="s">
        <v>154</v>
      </c>
      <c r="L7" s="100" t="s">
        <v>40</v>
      </c>
      <c r="N7" s="101" t="s">
        <v>102</v>
      </c>
      <c r="O7" s="101" t="s">
        <v>0</v>
      </c>
      <c r="P7" s="100" t="s">
        <v>106</v>
      </c>
      <c r="Q7" s="100" t="s">
        <v>154</v>
      </c>
      <c r="R7" s="100" t="s">
        <v>40</v>
      </c>
      <c r="T7" s="101" t="s">
        <v>102</v>
      </c>
      <c r="U7" s="101" t="s">
        <v>0</v>
      </c>
      <c r="V7" s="100" t="s">
        <v>106</v>
      </c>
      <c r="W7" s="100" t="s">
        <v>154</v>
      </c>
      <c r="X7" s="100" t="s">
        <v>40</v>
      </c>
    </row>
    <row r="8" spans="1:24">
      <c r="B8" s="102">
        <v>1</v>
      </c>
      <c r="C8" s="102" t="str">
        <f>IF(①選手情報入力!$AN$10&lt;1,"",VLOOKUP(B8,①選手情報入力!$AM$11:$AN$100,2,FALSE))</f>
        <v/>
      </c>
      <c r="D8" s="84" t="str">
        <f>IF(C8="","",VLOOKUP(C8,①選手情報入力!$AA$11:$AB$100,2,FALSE))</f>
        <v/>
      </c>
      <c r="E8" s="84" t="str">
        <f>IF(C8="","",VLOOKUP(C8,①選手情報入力!$AA$11:$AG$100,6,FALSE))</f>
        <v/>
      </c>
      <c r="F8" s="376" t="str">
        <f>IF(①選手情報入力!R6="","",①選手情報入力!R6)</f>
        <v/>
      </c>
      <c r="H8" s="102">
        <v>1</v>
      </c>
      <c r="I8" s="102" t="str">
        <f>IF(①選手情報入力!$AP$10&lt;1,"",VLOOKUP(H8,①選手情報入力!$AO$11:$AP$100,2,FALSE))</f>
        <v/>
      </c>
      <c r="J8" s="84" t="str">
        <f>IF(I8="","",VLOOKUP(I8,①選手情報入力!$AA$11:$AB$100,2,FALSE))</f>
        <v/>
      </c>
      <c r="K8" s="84" t="str">
        <f>IF(I8="","",VLOOKUP(I8,①選手情報入力!$AA$11:$AG$100,6,FALSE))</f>
        <v/>
      </c>
      <c r="L8" s="382" t="str">
        <f>IF(①選手情報入力!T6="","",①選手情報入力!T6)</f>
        <v/>
      </c>
      <c r="N8" s="102">
        <v>1</v>
      </c>
      <c r="O8" s="102" t="str">
        <f>IF(①選手情報入力!$AR$10&lt;1,"",VLOOKUP(N8,①選手情報入力!$AQ$11:$AR$100,2,FALSE))</f>
        <v/>
      </c>
      <c r="P8" s="84" t="str">
        <f>IF(O8="","",VLOOKUP(O8,①選手情報入力!$AG$11:$AH$100,2,FALSE))</f>
        <v/>
      </c>
      <c r="Q8" s="84" t="str">
        <f>IF(O8="","",VLOOKUP(O8,①選手情報入力!$AG$11:$AN$100,6,FALSE))</f>
        <v/>
      </c>
      <c r="R8" s="376" t="str">
        <f>IF(①選手情報入力!R7="","",①選手情報入力!R7)</f>
        <v/>
      </c>
      <c r="T8" s="102">
        <v>1</v>
      </c>
      <c r="U8" s="102" t="str">
        <f>IF(①選手情報入力!$AT$10&lt;1,"",VLOOKUP(T8,①選手情報入力!$AS$11:$AT$100,2,FALSE))</f>
        <v/>
      </c>
      <c r="V8" s="84" t="str">
        <f>IF(U8="","",VLOOKUP(U8,①選手情報入力!$AG$11:$AH$100,2,FALSE))</f>
        <v/>
      </c>
      <c r="W8" s="84" t="str">
        <f>IF(U8="","",VLOOKUP(U8,①選手情報入力!$AG$11:$AN$100,6,FALSE))</f>
        <v/>
      </c>
      <c r="X8" s="376" t="str">
        <f>IF(①選手情報入力!T7="","",①選手情報入力!T7)</f>
        <v/>
      </c>
    </row>
    <row r="9" spans="1:24">
      <c r="B9" s="103">
        <v>2</v>
      </c>
      <c r="C9" s="102" t="str">
        <f>IF(①選手情報入力!$AN$10&lt;1,"",VLOOKUP(B9,①選手情報入力!$AM$11:$AN$100,2,FALSE))</f>
        <v/>
      </c>
      <c r="D9" s="84" t="str">
        <f>IF(C9="","",VLOOKUP(C9,①選手情報入力!$AA$11:$AB$100,2,FALSE))</f>
        <v/>
      </c>
      <c r="E9" s="85" t="str">
        <f>IF(C9="","",VLOOKUP(C9,①選手情報入力!$AA$11:$AG$100,6,FALSE))</f>
        <v/>
      </c>
      <c r="F9" s="376"/>
      <c r="H9" s="103">
        <v>2</v>
      </c>
      <c r="I9" s="103" t="str">
        <f>IF(①選手情報入力!$AP$10&lt;2,"",VLOOKUP(H9,①選手情報入力!$AO$11:$AP$100,2,FALSE))</f>
        <v/>
      </c>
      <c r="J9" s="85" t="str">
        <f>IF(I9="","",VLOOKUP(I9,①選手情報入力!$AA$11:$AB$100,2,FALSE))</f>
        <v/>
      </c>
      <c r="K9" s="85" t="str">
        <f>IF(I9="","",VLOOKUP(I9,①選手情報入力!$AA$11:$AG$100,6,FALSE))</f>
        <v/>
      </c>
      <c r="L9" s="383"/>
      <c r="N9" s="103">
        <v>2</v>
      </c>
      <c r="O9" s="103" t="str">
        <f>IF(①選手情報入力!$AR$10&lt;2,"",VLOOKUP(N9,①選手情報入力!$AQ$11:$AR$100,2,FALSE))</f>
        <v/>
      </c>
      <c r="P9" s="85" t="str">
        <f>IF(O9="","",VLOOKUP(O9,①選手情報入力!$AG$11:$AH$100,2,FALSE))</f>
        <v/>
      </c>
      <c r="Q9" s="85" t="str">
        <f>IF(O9="","",VLOOKUP(O9,①選手情報入力!$AG$11:$AN$100,6,FALSE))</f>
        <v/>
      </c>
      <c r="R9" s="376"/>
      <c r="T9" s="103">
        <v>2</v>
      </c>
      <c r="U9" s="103" t="str">
        <f>IF(①選手情報入力!$AT$10&lt;2,"",VLOOKUP(T9,①選手情報入力!$AS$11:$AT$100,2,FALSE))</f>
        <v/>
      </c>
      <c r="V9" s="85" t="str">
        <f>IF(U9="","",VLOOKUP(U9,①選手情報入力!$AG$11:$AH$100,2,FALSE))</f>
        <v/>
      </c>
      <c r="W9" s="85" t="str">
        <f>IF(U9="","",VLOOKUP(U9,①選手情報入力!$AG$11:$AN$100,6,FALSE))</f>
        <v/>
      </c>
      <c r="X9" s="376"/>
    </row>
    <row r="10" spans="1:24">
      <c r="B10" s="103">
        <v>3</v>
      </c>
      <c r="C10" s="102" t="str">
        <f>IF(①選手情報入力!$AN$10&lt;1,"",VLOOKUP(B10,①選手情報入力!$AM$11:$AN$100,2,FALSE))</f>
        <v/>
      </c>
      <c r="D10" s="84" t="str">
        <f>IF(C10="","",VLOOKUP(C10,①選手情報入力!$AA$11:$AB$100,2,FALSE))</f>
        <v/>
      </c>
      <c r="E10" s="85" t="str">
        <f>IF(C10="","",VLOOKUP(C10,①選手情報入力!$AA$11:$AG$100,6,FALSE))</f>
        <v/>
      </c>
      <c r="F10" s="376"/>
      <c r="H10" s="103">
        <v>3</v>
      </c>
      <c r="I10" s="103" t="str">
        <f>IF(①選手情報入力!$AP$10&lt;3,"",VLOOKUP(H10,①選手情報入力!$AO$11:$AP$100,2,FALSE))</f>
        <v/>
      </c>
      <c r="J10" s="85" t="str">
        <f>IF(I10="","",VLOOKUP(I10,①選手情報入力!$AA$11:$AB$100,2,FALSE))</f>
        <v/>
      </c>
      <c r="K10" s="85" t="str">
        <f>IF(I10="","",VLOOKUP(I10,①選手情報入力!$AA$11:$AG$100,6,FALSE))</f>
        <v/>
      </c>
      <c r="L10" s="383"/>
      <c r="N10" s="103">
        <v>3</v>
      </c>
      <c r="O10" s="103" t="str">
        <f>IF(①選手情報入力!$AR$10&lt;3,"",VLOOKUP(N10,①選手情報入力!$AQ$11:$AR$100,2,FALSE))</f>
        <v/>
      </c>
      <c r="P10" s="85" t="str">
        <f>IF(O10="","",VLOOKUP(O10,①選手情報入力!$AG$11:$AH$100,2,FALSE))</f>
        <v/>
      </c>
      <c r="Q10" s="85" t="str">
        <f>IF(O10="","",VLOOKUP(O10,①選手情報入力!$AG$11:$AN$100,6,FALSE))</f>
        <v/>
      </c>
      <c r="R10" s="376"/>
      <c r="T10" s="103">
        <v>3</v>
      </c>
      <c r="U10" s="103" t="str">
        <f>IF(①選手情報入力!$AT$10&lt;3,"",VLOOKUP(T10,①選手情報入力!$AS$11:$AT$100,2,FALSE))</f>
        <v/>
      </c>
      <c r="V10" s="85" t="str">
        <f>IF(U10="","",VLOOKUP(U10,①選手情報入力!$AG$11:$AH$100,2,FALSE))</f>
        <v/>
      </c>
      <c r="W10" s="85" t="str">
        <f>IF(U10="","",VLOOKUP(U10,①選手情報入力!$AG$11:$AN$100,6,FALSE))</f>
        <v/>
      </c>
      <c r="X10" s="376"/>
    </row>
    <row r="11" spans="1:24">
      <c r="B11" s="103">
        <v>4</v>
      </c>
      <c r="C11" s="102" t="str">
        <f>IF(①選手情報入力!$AN$10&lt;1,"",VLOOKUP(B11,①選手情報入力!$AM$11:$AN$100,2,FALSE))</f>
        <v/>
      </c>
      <c r="D11" s="84" t="str">
        <f>IF(C11="","",VLOOKUP(C11,①選手情報入力!$AA$11:$AB$100,2,FALSE))</f>
        <v/>
      </c>
      <c r="E11" s="85" t="str">
        <f>IF(C11="","",VLOOKUP(C11,①選手情報入力!$AA$11:$AG$100,6,FALSE))</f>
        <v/>
      </c>
      <c r="F11" s="376"/>
      <c r="H11" s="103">
        <v>4</v>
      </c>
      <c r="I11" s="103" t="str">
        <f>IF(①選手情報入力!$AP$10&lt;4,"",VLOOKUP(H11,①選手情報入力!$AO$11:$AP$100,2,FALSE))</f>
        <v/>
      </c>
      <c r="J11" s="85" t="str">
        <f>IF(I11="","",VLOOKUP(I11,①選手情報入力!$AA$11:$AB$100,2,FALSE))</f>
        <v/>
      </c>
      <c r="K11" s="85" t="str">
        <f>IF(I11="","",VLOOKUP(I11,①選手情報入力!$AA$11:$AG$100,6,FALSE))</f>
        <v/>
      </c>
      <c r="L11" s="383"/>
      <c r="N11" s="103">
        <v>4</v>
      </c>
      <c r="O11" s="103" t="str">
        <f>IF(①選手情報入力!$AR$10&lt;4,"",VLOOKUP(N11,①選手情報入力!$AQ$11:$AR$100,2,FALSE))</f>
        <v/>
      </c>
      <c r="P11" s="85" t="str">
        <f>IF(O11="","",VLOOKUP(O11,①選手情報入力!$AG$11:$AH$100,2,FALSE))</f>
        <v/>
      </c>
      <c r="Q11" s="85" t="str">
        <f>IF(O11="","",VLOOKUP(O11,①選手情報入力!$AG$11:$AN$100,6,FALSE))</f>
        <v/>
      </c>
      <c r="R11" s="376"/>
      <c r="T11" s="103">
        <v>4</v>
      </c>
      <c r="U11" s="103" t="str">
        <f>IF(①選手情報入力!$AT$10&lt;4,"",VLOOKUP(T11,①選手情報入力!$AS$11:$AT$100,2,FALSE))</f>
        <v/>
      </c>
      <c r="V11" s="85" t="str">
        <f>IF(U11="","",VLOOKUP(U11,①選手情報入力!$AG$11:$AH$100,2,FALSE))</f>
        <v/>
      </c>
      <c r="W11" s="85" t="str">
        <f>IF(U11="","",VLOOKUP(U11,①選手情報入力!$AG$11:$AN$100,6,FALSE))</f>
        <v/>
      </c>
      <c r="X11" s="376"/>
    </row>
    <row r="12" spans="1:24">
      <c r="B12" s="103">
        <v>5</v>
      </c>
      <c r="C12" s="102" t="str">
        <f>IF(①選手情報入力!$AN$10&lt;1,"",VLOOKUP(B12,①選手情報入力!$AM$11:$AN$100,2,FALSE))</f>
        <v/>
      </c>
      <c r="D12" s="84" t="str">
        <f>IF(C12="","",VLOOKUP(C12,①選手情報入力!$AA$11:$AB$100,2,FALSE))</f>
        <v/>
      </c>
      <c r="E12" s="85" t="str">
        <f>IF(C12="","",VLOOKUP(C12,①選手情報入力!$AA$11:$AG$100,6,FALSE))</f>
        <v/>
      </c>
      <c r="F12" s="376"/>
      <c r="H12" s="103">
        <v>5</v>
      </c>
      <c r="I12" s="103" t="str">
        <f>IF(①選手情報入力!$AP$10&lt;5,"",VLOOKUP(H12,①選手情報入力!$AO$11:$AP$100,2,FALSE))</f>
        <v/>
      </c>
      <c r="J12" s="85" t="str">
        <f>IF(I12="","",VLOOKUP(I12,①選手情報入力!$AA$11:$AB$100,2,FALSE))</f>
        <v/>
      </c>
      <c r="K12" s="85" t="str">
        <f>IF(I12="","",VLOOKUP(I12,①選手情報入力!$AA$11:$AG$100,6,FALSE))</f>
        <v/>
      </c>
      <c r="L12" s="383"/>
      <c r="N12" s="103">
        <v>5</v>
      </c>
      <c r="O12" s="103" t="str">
        <f>IF(①選手情報入力!$AR$10&lt;5,"",VLOOKUP(N12,①選手情報入力!$AQ$11:$AR$100,2,FALSE))</f>
        <v/>
      </c>
      <c r="P12" s="85" t="str">
        <f>IF(O12="","",VLOOKUP(O12,①選手情報入力!$AG$11:$AH$100,2,FALSE))</f>
        <v/>
      </c>
      <c r="Q12" s="85" t="str">
        <f>IF(O12="","",VLOOKUP(O12,①選手情報入力!$AG$11:$AN$100,6,FALSE))</f>
        <v/>
      </c>
      <c r="R12" s="376"/>
      <c r="T12" s="103">
        <v>5</v>
      </c>
      <c r="U12" s="103" t="str">
        <f>IF(①選手情報入力!$AT$10&lt;5,"",VLOOKUP(T12,①選手情報入力!$AS$11:$AT$100,2,FALSE))</f>
        <v/>
      </c>
      <c r="V12" s="85" t="str">
        <f>IF(U12="","",VLOOKUP(U12,①選手情報入力!$AG$11:$AH$100,2,FALSE))</f>
        <v/>
      </c>
      <c r="W12" s="85" t="str">
        <f>IF(U12="","",VLOOKUP(U12,①選手情報入力!$AG$11:$AN$100,6,FALSE))</f>
        <v/>
      </c>
      <c r="X12" s="376"/>
    </row>
    <row r="13" spans="1:24">
      <c r="B13" s="104">
        <v>6</v>
      </c>
      <c r="C13" s="102" t="str">
        <f>IF(①選手情報入力!$AN$10&lt;1,"",VLOOKUP(B13,①選手情報入力!$AM$11:$AN$100,2,FALSE))</f>
        <v/>
      </c>
      <c r="D13" s="84" t="str">
        <f>IF(C13="","",VLOOKUP(C13,①選手情報入力!$AA$11:$AB$100,2,FALSE))</f>
        <v/>
      </c>
      <c r="E13" s="86" t="str">
        <f>IF(C13="","",VLOOKUP(C13,①選手情報入力!$AA$11:$AG$100,6,FALSE))</f>
        <v/>
      </c>
      <c r="F13" s="376"/>
      <c r="H13" s="104">
        <v>6</v>
      </c>
      <c r="I13" s="104" t="str">
        <f>IF(①選手情報入力!$AP$10&lt;6,"",VLOOKUP(H13,①選手情報入力!$AO$11:$AP$100,2,FALSE))</f>
        <v/>
      </c>
      <c r="J13" s="86" t="str">
        <f>IF(I13="","",VLOOKUP(I13,①選手情報入力!$AA$11:$AB$100,2,FALSE))</f>
        <v/>
      </c>
      <c r="K13" s="86" t="str">
        <f>IF(I13="","",VLOOKUP(I13,①選手情報入力!$AA$11:$AG$100,6,FALSE))</f>
        <v/>
      </c>
      <c r="L13" s="384"/>
      <c r="N13" s="104">
        <v>6</v>
      </c>
      <c r="O13" s="104" t="str">
        <f>IF(①選手情報入力!$AR$10&lt;6,"",VLOOKUP(N13,①選手情報入力!$AQ$11:$AR$100,2,FALSE))</f>
        <v/>
      </c>
      <c r="P13" s="86" t="str">
        <f>IF(O13="","",VLOOKUP(O13,①選手情報入力!$AG$11:$AH$100,2,FALSE))</f>
        <v/>
      </c>
      <c r="Q13" s="86" t="str">
        <f>IF(O13="","",VLOOKUP(O13,①選手情報入力!$AG$11:$AN$100,6,FALSE))</f>
        <v/>
      </c>
      <c r="R13" s="376"/>
      <c r="T13" s="104">
        <v>6</v>
      </c>
      <c r="U13" s="104" t="str">
        <f>IF(①選手情報入力!$AT$10&lt;6,"",VLOOKUP(T13,①選手情報入力!$AS$11:$AT$100,2,FALSE))</f>
        <v/>
      </c>
      <c r="V13" s="86" t="str">
        <f>IF(U13="","",VLOOKUP(U13,①選手情報入力!$AG$11:$AH$100,2,FALSE))</f>
        <v/>
      </c>
      <c r="W13" s="86" t="str">
        <f>IF(U13="","",VLOOKUP(U13,①選手情報入力!$AG$11:$AN$100,6,FALSE))</f>
        <v/>
      </c>
      <c r="X13" s="376"/>
    </row>
    <row r="14" spans="1:24">
      <c r="C14" s="105"/>
      <c r="D14" s="106" t="s">
        <v>80</v>
      </c>
      <c r="E14" s="107"/>
      <c r="F14" s="108">
        <f>IF(①選手情報入力!AN10&gt;=4,1,0)</f>
        <v>0</v>
      </c>
      <c r="H14" s="105"/>
      <c r="I14" s="105"/>
      <c r="J14" s="106" t="s">
        <v>80</v>
      </c>
      <c r="K14" s="107"/>
      <c r="L14" s="108">
        <f>IF(①選手情報入力!AP10&gt;=4,1,0)</f>
        <v>0</v>
      </c>
      <c r="N14" s="105"/>
      <c r="O14" s="105"/>
      <c r="P14" s="106" t="s">
        <v>80</v>
      </c>
      <c r="Q14" s="107"/>
      <c r="R14" s="108">
        <f>IF(①選手情報入力!AR10&gt;=4,1,0)</f>
        <v>0</v>
      </c>
      <c r="T14" s="105"/>
      <c r="U14" s="105"/>
      <c r="V14" s="106" t="s">
        <v>80</v>
      </c>
      <c r="W14" s="107"/>
      <c r="X14" s="108">
        <f>IF(①選手情報入力!AT10&gt;=4,1,0)</f>
        <v>0</v>
      </c>
    </row>
  </sheetData>
  <sheetProtection algorithmName="SHA-512" hashValue="OVNzkWMvRQwzYMvxW7YvtSRWym/Z/2aXPPXOWoxOTmVdlJaUBFfl783wpUD+LKATd1fj3dT4eJl2gsLEcsQFnQ==" saltValue="eZYvPOxP8A5TWJoJPIu+WQ==" spinCount="100000" sheet="1" selectLockedCells="1" selectUnlockedCells="1"/>
  <mergeCells count="10">
    <mergeCell ref="J1:L1"/>
    <mergeCell ref="R8:R13"/>
    <mergeCell ref="F8:F13"/>
    <mergeCell ref="B6:F6"/>
    <mergeCell ref="X8:X13"/>
    <mergeCell ref="N6:R6"/>
    <mergeCell ref="T6:X6"/>
    <mergeCell ref="H6:L6"/>
    <mergeCell ref="L8:L13"/>
    <mergeCell ref="P1:R1"/>
  </mergeCells>
  <phoneticPr fontId="2"/>
  <dataValidations count="1">
    <dataValidation imeMode="off" allowBlank="1" showInputMessage="1" showErrorMessage="1" sqref="U8:X13 O8:R13 I8:L13 C8:F13"/>
  </dataValidations>
  <pageMargins left="0.70866141732283472" right="0.70866141732283472" top="0.74803149606299213" bottom="0.74803149606299213" header="0.31496062992125984" footer="0.31496062992125984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0000"/>
    <pageSetUpPr fitToPage="1"/>
  </sheetPr>
  <dimension ref="A1:N61"/>
  <sheetViews>
    <sheetView zoomScaleNormal="100" workbookViewId="0">
      <pane ySplit="3" topLeftCell="A4" activePane="bottomLeft" state="frozenSplit"/>
      <selection pane="bottomLeft" activeCell="I13" sqref="I13"/>
    </sheetView>
  </sheetViews>
  <sheetFormatPr defaultColWidth="9" defaultRowHeight="13.2"/>
  <cols>
    <col min="1" max="1" width="3.77734375" style="118" customWidth="1"/>
    <col min="2" max="2" width="26.21875" style="118" customWidth="1"/>
    <col min="3" max="3" width="10" style="118" customWidth="1"/>
    <col min="4" max="4" width="4.88671875" style="118" customWidth="1"/>
    <col min="5" max="5" width="9" style="118" customWidth="1"/>
    <col min="6" max="6" width="26.21875" style="118" customWidth="1"/>
    <col min="7" max="7" width="15.44140625" style="118" customWidth="1"/>
    <col min="8" max="8" width="3.77734375" style="118" customWidth="1"/>
    <col min="9" max="10" width="9" style="118"/>
    <col min="11" max="11" width="11.6640625" style="118" hidden="1" customWidth="1"/>
    <col min="12" max="12" width="8.21875" style="118" hidden="1" customWidth="1"/>
    <col min="13" max="13" width="11.44140625" style="118" hidden="1" customWidth="1"/>
    <col min="14" max="14" width="8.21875" style="118" hidden="1" customWidth="1"/>
    <col min="15" max="16384" width="9" style="118"/>
  </cols>
  <sheetData>
    <row r="1" spans="1:14" ht="16.2">
      <c r="A1" s="31" t="s">
        <v>82</v>
      </c>
      <c r="B1" s="113"/>
      <c r="C1" s="114" t="s">
        <v>248</v>
      </c>
      <c r="D1" s="114"/>
      <c r="E1" s="114"/>
      <c r="F1" s="115"/>
      <c r="G1" s="116"/>
      <c r="H1" s="117"/>
    </row>
    <row r="2" spans="1:14" ht="24.75" customHeight="1">
      <c r="A2" s="387" t="s">
        <v>249</v>
      </c>
      <c r="B2" s="387"/>
      <c r="C2" s="387"/>
      <c r="D2" s="387"/>
      <c r="E2" s="387"/>
      <c r="F2" s="387"/>
      <c r="G2" s="387"/>
      <c r="H2" s="387"/>
    </row>
    <row r="3" spans="1:14" ht="30" customHeight="1">
      <c r="A3" s="392" t="str">
        <f>注意事項!C3</f>
        <v>第76回愛知陸上競技選手権 名古屋地区予選会</v>
      </c>
      <c r="B3" s="393"/>
      <c r="C3" s="393"/>
      <c r="D3" s="393"/>
      <c r="E3" s="394"/>
      <c r="G3" s="155" t="str">
        <f>IF(②団体情報入力!D3="","",②団体情報入力!D3)</f>
        <v/>
      </c>
      <c r="H3" s="119"/>
    </row>
    <row r="4" spans="1:14" ht="19.8" thickBot="1">
      <c r="A4" s="388" t="s">
        <v>63</v>
      </c>
      <c r="B4" s="388"/>
      <c r="C4" s="388"/>
      <c r="D4" s="388"/>
      <c r="E4" s="388"/>
      <c r="F4" s="388"/>
      <c r="G4" s="388"/>
      <c r="H4" s="388"/>
    </row>
    <row r="5" spans="1:14" ht="19.5" customHeight="1" thickBot="1">
      <c r="A5" s="120"/>
      <c r="B5" s="190" t="s">
        <v>188</v>
      </c>
      <c r="C5" s="398" t="str">
        <f>IF(②団体情報入力!D8="","",②団体情報入力!D8)</f>
        <v/>
      </c>
      <c r="D5" s="399"/>
      <c r="E5" s="399"/>
      <c r="F5" s="400"/>
      <c r="G5" s="121" t="s">
        <v>52</v>
      </c>
      <c r="H5" s="114"/>
    </row>
    <row r="6" spans="1:14" ht="22.5" customHeight="1" thickBot="1">
      <c r="A6" s="114"/>
      <c r="B6" s="189" t="str">
        <f>IF(②団体情報入力!D7="","",②団体情報入力!D7)</f>
        <v/>
      </c>
      <c r="C6" s="172" t="s">
        <v>128</v>
      </c>
      <c r="D6" s="395" t="str">
        <f>IF(②団体情報入力!D5="","",②団体情報入力!D5)</f>
        <v/>
      </c>
      <c r="E6" s="396"/>
      <c r="F6" s="396"/>
      <c r="G6" s="397"/>
      <c r="H6" s="122"/>
    </row>
    <row r="7" spans="1:14" ht="16.5" customHeight="1" thickBot="1">
      <c r="A7" s="114"/>
      <c r="B7" s="389" t="s">
        <v>53</v>
      </c>
      <c r="C7" s="390"/>
      <c r="D7" s="162"/>
      <c r="E7" s="123" t="s">
        <v>255</v>
      </c>
      <c r="F7" s="391" t="s">
        <v>54</v>
      </c>
      <c r="G7" s="391"/>
      <c r="H7" s="114"/>
    </row>
    <row r="8" spans="1:14" ht="16.5" customHeight="1">
      <c r="A8" s="114"/>
      <c r="B8" s="168" t="s">
        <v>55</v>
      </c>
      <c r="C8" s="403" t="s">
        <v>56</v>
      </c>
      <c r="D8" s="404"/>
      <c r="E8" s="124"/>
      <c r="F8" s="125" t="s">
        <v>57</v>
      </c>
      <c r="G8" s="126" t="s">
        <v>56</v>
      </c>
      <c r="H8" s="114"/>
      <c r="L8" s="114" t="s">
        <v>58</v>
      </c>
      <c r="N8" s="114" t="s">
        <v>59</v>
      </c>
    </row>
    <row r="9" spans="1:14" ht="21" customHeight="1">
      <c r="A9" s="114"/>
      <c r="B9" s="169" t="s">
        <v>201</v>
      </c>
      <c r="C9" s="385">
        <f t="shared" ref="C9:C13" si="0">IF(L9=0,0,L9)</f>
        <v>0</v>
      </c>
      <c r="D9" s="386"/>
      <c r="E9" s="129"/>
      <c r="F9" s="156" t="s">
        <v>202</v>
      </c>
      <c r="G9" s="128">
        <f t="shared" ref="G9:G13" si="1">IF(N9=0,0,N9)</f>
        <v>0</v>
      </c>
      <c r="H9" s="127"/>
      <c r="K9" s="118" t="str">
        <f>種目情報!A4</f>
        <v>男100m</v>
      </c>
      <c r="L9" s="130">
        <f>COUNTIF(①選手情報入力!$I$11:$P$100,K9)</f>
        <v>0</v>
      </c>
      <c r="M9" s="118" t="str">
        <f>種目情報!E4</f>
        <v>女100m</v>
      </c>
      <c r="N9" s="130">
        <f>COUNTIF(①選手情報入力!$I$11:$P$100,M9)</f>
        <v>0</v>
      </c>
    </row>
    <row r="10" spans="1:14" ht="21" customHeight="1">
      <c r="A10" s="114"/>
      <c r="B10" s="169" t="s">
        <v>203</v>
      </c>
      <c r="C10" s="385">
        <f t="shared" si="0"/>
        <v>0</v>
      </c>
      <c r="D10" s="386"/>
      <c r="E10" s="129"/>
      <c r="F10" s="156" t="s">
        <v>204</v>
      </c>
      <c r="G10" s="128">
        <f t="shared" si="1"/>
        <v>0</v>
      </c>
      <c r="H10" s="127"/>
      <c r="K10" s="118" t="str">
        <f>種目情報!A5</f>
        <v>男200m</v>
      </c>
      <c r="L10" s="130">
        <f>COUNTIF(①選手情報入力!$I$11:$P$100,K10)</f>
        <v>0</v>
      </c>
      <c r="M10" s="118" t="str">
        <f>種目情報!E5</f>
        <v>女200m</v>
      </c>
      <c r="N10" s="130">
        <f>COUNTIF(①選手情報入力!$I$11:$P$100,M10)</f>
        <v>0</v>
      </c>
    </row>
    <row r="11" spans="1:14" ht="21" customHeight="1">
      <c r="A11" s="114"/>
      <c r="B11" s="169" t="s">
        <v>205</v>
      </c>
      <c r="C11" s="385">
        <f t="shared" si="0"/>
        <v>0</v>
      </c>
      <c r="D11" s="386"/>
      <c r="E11" s="129"/>
      <c r="F11" s="156" t="s">
        <v>206</v>
      </c>
      <c r="G11" s="128">
        <f t="shared" si="1"/>
        <v>0</v>
      </c>
      <c r="H11" s="127"/>
      <c r="K11" s="118" t="str">
        <f>種目情報!A6</f>
        <v>男400m</v>
      </c>
      <c r="L11" s="130">
        <f>COUNTIF(①選手情報入力!$I$11:$P$100,K11)</f>
        <v>0</v>
      </c>
      <c r="M11" s="118" t="str">
        <f>種目情報!E6</f>
        <v>女400m</v>
      </c>
      <c r="N11" s="130">
        <f>COUNTIF(①選手情報入力!$I$11:$P$100,M11)</f>
        <v>0</v>
      </c>
    </row>
    <row r="12" spans="1:14" ht="21" customHeight="1">
      <c r="A12" s="114"/>
      <c r="B12" s="169" t="s">
        <v>207</v>
      </c>
      <c r="C12" s="385">
        <f t="shared" si="0"/>
        <v>0</v>
      </c>
      <c r="D12" s="386"/>
      <c r="E12" s="129"/>
      <c r="F12" s="156" t="s">
        <v>208</v>
      </c>
      <c r="G12" s="128">
        <f t="shared" si="1"/>
        <v>0</v>
      </c>
      <c r="H12" s="127"/>
      <c r="K12" s="118" t="str">
        <f>種目情報!A7</f>
        <v>男800m</v>
      </c>
      <c r="L12" s="130">
        <f>COUNTIF(①選手情報入力!$I$11:$P$100,K12)</f>
        <v>0</v>
      </c>
      <c r="M12" s="118" t="str">
        <f>種目情報!E7</f>
        <v>女800m</v>
      </c>
      <c r="N12" s="130">
        <f>COUNTIF(①選手情報入力!$I$11:$P$100,M12)</f>
        <v>0</v>
      </c>
    </row>
    <row r="13" spans="1:14" ht="21" customHeight="1">
      <c r="A13" s="114"/>
      <c r="B13" s="169" t="s">
        <v>209</v>
      </c>
      <c r="C13" s="385">
        <f t="shared" si="0"/>
        <v>0</v>
      </c>
      <c r="D13" s="386"/>
      <c r="E13" s="129"/>
      <c r="F13" s="156" t="s">
        <v>210</v>
      </c>
      <c r="G13" s="128">
        <f t="shared" si="1"/>
        <v>0</v>
      </c>
      <c r="H13" s="127"/>
      <c r="K13" s="118" t="str">
        <f>種目情報!A8</f>
        <v>男1500m</v>
      </c>
      <c r="L13" s="130">
        <f>COUNTIF(①選手情報入力!$I$11:$P$100,K13)</f>
        <v>0</v>
      </c>
      <c r="M13" s="118" t="str">
        <f>種目情報!E8</f>
        <v>女1500m</v>
      </c>
      <c r="N13" s="130">
        <f>COUNTIF(①選手情報入力!$I$11:$P$100,M13)</f>
        <v>0</v>
      </c>
    </row>
    <row r="14" spans="1:14" ht="21" customHeight="1">
      <c r="A14" s="114"/>
      <c r="B14" s="209" t="s">
        <v>211</v>
      </c>
      <c r="C14" s="401"/>
      <c r="D14" s="402"/>
      <c r="E14" s="129"/>
      <c r="F14" s="297" t="s">
        <v>259</v>
      </c>
      <c r="G14" s="211"/>
      <c r="H14" s="127"/>
      <c r="K14" s="118" t="str">
        <f>種目情報!A9</f>
        <v>男走高跳</v>
      </c>
      <c r="L14" s="130">
        <f>COUNTIF(①選手情報入力!$I$11:$P$100,K14)</f>
        <v>0</v>
      </c>
      <c r="M14" s="118" t="str">
        <f>種目情報!E9</f>
        <v>女走高跳</v>
      </c>
      <c r="N14" s="130">
        <f>COUNTIF(①選手情報入力!$I$11:$P$100,M14)</f>
        <v>0</v>
      </c>
    </row>
    <row r="15" spans="1:14" ht="21" customHeight="1">
      <c r="A15" s="114"/>
      <c r="B15" s="209" t="s">
        <v>260</v>
      </c>
      <c r="C15" s="401"/>
      <c r="D15" s="402"/>
      <c r="E15" s="129"/>
      <c r="F15" s="297" t="s">
        <v>212</v>
      </c>
      <c r="G15" s="211"/>
      <c r="H15" s="127"/>
      <c r="K15" s="118" t="str">
        <f>種目情報!A10</f>
        <v>男棒高跳</v>
      </c>
      <c r="L15" s="130">
        <f>COUNTIF(①選手情報入力!$I$11:$P$100,K15)</f>
        <v>0</v>
      </c>
      <c r="M15" s="118" t="str">
        <f>種目情報!E10</f>
        <v>女棒高跳</v>
      </c>
      <c r="N15" s="130">
        <f>COUNTIF(①選手情報入力!$I$11:$P$100,M15)</f>
        <v>0</v>
      </c>
    </row>
    <row r="16" spans="1:14" ht="21" customHeight="1">
      <c r="A16" s="114"/>
      <c r="B16" s="209" t="s">
        <v>213</v>
      </c>
      <c r="C16" s="401"/>
      <c r="D16" s="402"/>
      <c r="E16" s="129"/>
      <c r="F16" s="297" t="s">
        <v>214</v>
      </c>
      <c r="G16" s="211"/>
      <c r="H16" s="127"/>
      <c r="K16" s="118" t="str">
        <f>種目情報!A11</f>
        <v>男走幅跳</v>
      </c>
      <c r="L16" s="130">
        <f>COUNTIF(①選手情報入力!$I$11:$P$100,K16)</f>
        <v>0</v>
      </c>
      <c r="M16" s="118" t="str">
        <f>種目情報!E11</f>
        <v>女走幅跳</v>
      </c>
      <c r="N16" s="130">
        <f>COUNTIF(①選手情報入力!$I$11:$P$100,M16)</f>
        <v>0</v>
      </c>
    </row>
    <row r="17" spans="1:14" ht="21" customHeight="1">
      <c r="A17" s="114"/>
      <c r="B17" s="209" t="s">
        <v>215</v>
      </c>
      <c r="C17" s="401"/>
      <c r="D17" s="402"/>
      <c r="E17" s="129"/>
      <c r="F17" s="210" t="s">
        <v>276</v>
      </c>
      <c r="G17" s="211"/>
      <c r="H17" s="127"/>
      <c r="K17" s="118" t="str">
        <f>種目情報!A12</f>
        <v>男中学砲丸投</v>
      </c>
      <c r="L17" s="130">
        <f>COUNTIF(①選手情報入力!$I$11:$P$100,K17)</f>
        <v>0</v>
      </c>
      <c r="M17" s="118" t="str">
        <f>種目情報!E12</f>
        <v>女中学砲丸投</v>
      </c>
      <c r="N17" s="130">
        <f>COUNTIF(①選手情報入力!$I$11:$P$100,M17)</f>
        <v>0</v>
      </c>
    </row>
    <row r="18" spans="1:14" ht="21" customHeight="1">
      <c r="A18" s="114"/>
      <c r="B18" s="209" t="s">
        <v>216</v>
      </c>
      <c r="C18" s="401"/>
      <c r="D18" s="402"/>
      <c r="E18" s="129"/>
      <c r="F18" s="156" t="s">
        <v>217</v>
      </c>
      <c r="G18" s="128">
        <f>IF(N14=0,0,N14)</f>
        <v>0</v>
      </c>
      <c r="H18" s="127"/>
      <c r="K18" s="118" t="str">
        <f>種目情報!A13</f>
        <v>男中学円盤投</v>
      </c>
      <c r="L18" s="130">
        <f>COUNTIF(①選手情報入力!$I$11:$P$100,K18)</f>
        <v>0</v>
      </c>
      <c r="M18" s="118" t="str">
        <f>種目情報!E13</f>
        <v>女円盤投</v>
      </c>
      <c r="N18" s="130">
        <f>COUNTIF(①選手情報入力!$I$11:$P$100,M18)</f>
        <v>0</v>
      </c>
    </row>
    <row r="19" spans="1:14" ht="21" customHeight="1">
      <c r="A19" s="114"/>
      <c r="B19" s="209" t="s">
        <v>218</v>
      </c>
      <c r="C19" s="401"/>
      <c r="D19" s="402"/>
      <c r="E19" s="129"/>
      <c r="F19" s="157" t="s">
        <v>266</v>
      </c>
      <c r="G19" s="128">
        <f t="shared" ref="G19:G20" si="2">IF(N15=0,0,N15)</f>
        <v>0</v>
      </c>
      <c r="H19" s="127"/>
      <c r="K19" s="118">
        <f>種目情報!A14</f>
        <v>0</v>
      </c>
      <c r="L19" s="130">
        <f>COUNTIF(①選手情報入力!$I$11:$P$100,K19)</f>
        <v>0</v>
      </c>
      <c r="M19" s="118">
        <f>種目情報!E14</f>
        <v>0</v>
      </c>
      <c r="N19" s="130">
        <f>COUNTIF(①選手情報入力!$I$11:$P$100,M19)</f>
        <v>0</v>
      </c>
    </row>
    <row r="20" spans="1:14" ht="21" customHeight="1">
      <c r="A20" s="114"/>
      <c r="B20" s="169" t="s">
        <v>220</v>
      </c>
      <c r="C20" s="385">
        <f>IF(L14=0,0,L14)</f>
        <v>0</v>
      </c>
      <c r="D20" s="386"/>
      <c r="E20" s="129"/>
      <c r="F20" s="156" t="s">
        <v>221</v>
      </c>
      <c r="G20" s="128">
        <f t="shared" si="2"/>
        <v>0</v>
      </c>
      <c r="H20" s="127"/>
      <c r="K20" s="118">
        <f>種目情報!A15</f>
        <v>0</v>
      </c>
      <c r="L20" s="130">
        <f>COUNTIF(①選手情報入力!$I$11:$P$100,K20)</f>
        <v>0</v>
      </c>
      <c r="M20" s="118">
        <f>種目情報!E15</f>
        <v>0</v>
      </c>
      <c r="N20" s="130">
        <f>COUNTIF(①選手情報入力!$I$11:$P$100,M20)</f>
        <v>0</v>
      </c>
    </row>
    <row r="21" spans="1:14" ht="21" customHeight="1">
      <c r="A21" s="114"/>
      <c r="B21" s="169" t="s">
        <v>271</v>
      </c>
      <c r="C21" s="385">
        <f t="shared" ref="C21:C22" si="3">IF(L15=0,0,L15)</f>
        <v>0</v>
      </c>
      <c r="D21" s="386"/>
      <c r="E21" s="129"/>
      <c r="F21" s="210" t="s">
        <v>267</v>
      </c>
      <c r="G21" s="211"/>
      <c r="H21" s="127"/>
      <c r="K21" s="118">
        <f>種目情報!A16</f>
        <v>0</v>
      </c>
      <c r="L21" s="130">
        <f>COUNTIF(①選手情報入力!$I$11:$P$100,K21)</f>
        <v>0</v>
      </c>
      <c r="M21" s="118">
        <f>種目情報!E16</f>
        <v>0</v>
      </c>
      <c r="N21" s="130">
        <f>COUNTIF(①選手情報入力!$I$11:$P$100,M21)</f>
        <v>0</v>
      </c>
    </row>
    <row r="22" spans="1:14" ht="21" customHeight="1">
      <c r="A22" s="114"/>
      <c r="B22" s="169" t="s">
        <v>224</v>
      </c>
      <c r="C22" s="385">
        <f t="shared" si="3"/>
        <v>0</v>
      </c>
      <c r="D22" s="386"/>
      <c r="E22" s="129"/>
      <c r="F22" s="210" t="s">
        <v>225</v>
      </c>
      <c r="G22" s="211"/>
      <c r="H22" s="127"/>
      <c r="K22" s="118">
        <f>種目情報!A17</f>
        <v>0</v>
      </c>
      <c r="L22" s="130">
        <f>COUNTIF(①選手情報入力!$I$11:$P$100,K22)</f>
        <v>0</v>
      </c>
      <c r="M22" s="118">
        <f>種目情報!E17</f>
        <v>0</v>
      </c>
      <c r="N22" s="130">
        <f>COUNTIF(①選手情報入力!$I$11:$P$100,M22)</f>
        <v>0</v>
      </c>
    </row>
    <row r="23" spans="1:14" ht="21" customHeight="1">
      <c r="A23" s="114"/>
      <c r="B23" s="209" t="s">
        <v>272</v>
      </c>
      <c r="C23" s="401"/>
      <c r="D23" s="402"/>
      <c r="E23" s="129"/>
      <c r="F23" s="157" t="s">
        <v>227</v>
      </c>
      <c r="G23" s="128">
        <f>IF(N17=0,0,N17)</f>
        <v>0</v>
      </c>
      <c r="H23" s="127"/>
      <c r="K23" s="118">
        <f>種目情報!A18</f>
        <v>0</v>
      </c>
      <c r="L23" s="130">
        <f>COUNTIF(①選手情報入力!$I$11:$P$100,K23)</f>
        <v>0</v>
      </c>
      <c r="M23" s="118">
        <f>種目情報!E18</f>
        <v>0</v>
      </c>
      <c r="N23" s="130">
        <f>COUNTIF(①選手情報入力!$I$11:$P$100,M23)</f>
        <v>0</v>
      </c>
    </row>
    <row r="24" spans="1:14" ht="21" customHeight="1">
      <c r="A24" s="114"/>
      <c r="B24" s="209" t="s">
        <v>274</v>
      </c>
      <c r="C24" s="401"/>
      <c r="D24" s="402"/>
      <c r="E24" s="129"/>
      <c r="F24" s="157" t="s">
        <v>268</v>
      </c>
      <c r="G24" s="128">
        <f>IF(N18=0,0,N18)</f>
        <v>0</v>
      </c>
      <c r="H24" s="127"/>
      <c r="K24" s="118">
        <f>種目情報!A19</f>
        <v>0</v>
      </c>
      <c r="L24" s="130">
        <f>COUNTIF(①選手情報入力!$I$11:$P$100,K24)</f>
        <v>0</v>
      </c>
      <c r="M24" s="118">
        <f>種目情報!E19</f>
        <v>0</v>
      </c>
      <c r="N24" s="130">
        <f>COUNTIF(①選手情報入力!$I$11:$P$100,M24)</f>
        <v>0</v>
      </c>
    </row>
    <row r="25" spans="1:14" ht="21" customHeight="1">
      <c r="A25" s="114"/>
      <c r="B25" s="209" t="s">
        <v>235</v>
      </c>
      <c r="C25" s="401"/>
      <c r="D25" s="402"/>
      <c r="E25" s="129"/>
      <c r="F25" s="210" t="s">
        <v>269</v>
      </c>
      <c r="G25" s="211"/>
      <c r="H25" s="127"/>
      <c r="K25" s="118">
        <f>種目情報!A20</f>
        <v>0</v>
      </c>
      <c r="L25" s="130">
        <f>COUNTIF(①選手情報入力!$I$11:$P$100,K25)</f>
        <v>0</v>
      </c>
      <c r="M25" s="118">
        <f>種目情報!E20</f>
        <v>0</v>
      </c>
      <c r="N25" s="130">
        <f>COUNTIF(①選手情報入力!$I$11:$P$100,M25)</f>
        <v>0</v>
      </c>
    </row>
    <row r="26" spans="1:14" ht="21" customHeight="1">
      <c r="A26" s="114"/>
      <c r="B26" s="169" t="s">
        <v>237</v>
      </c>
      <c r="C26" s="385">
        <f>IF(L17=0,0,L17)</f>
        <v>0</v>
      </c>
      <c r="D26" s="386"/>
      <c r="E26" s="129"/>
      <c r="F26" s="210" t="s">
        <v>270</v>
      </c>
      <c r="G26" s="211"/>
      <c r="H26" s="127"/>
      <c r="K26" s="118">
        <f>種目情報!A21</f>
        <v>0</v>
      </c>
      <c r="L26" s="130">
        <f>COUNTIF(①選手情報入力!$I$11:$P$100,K26)</f>
        <v>0</v>
      </c>
      <c r="M26" s="118">
        <f>種目情報!E21</f>
        <v>0</v>
      </c>
      <c r="N26" s="130">
        <f>COUNTIF(①選手情報入力!$I$11:$P$100,M26)</f>
        <v>0</v>
      </c>
    </row>
    <row r="27" spans="1:14" ht="21" customHeight="1">
      <c r="A27" s="114"/>
      <c r="B27" s="209" t="s">
        <v>275</v>
      </c>
      <c r="C27" s="401"/>
      <c r="D27" s="402"/>
      <c r="E27" s="129"/>
      <c r="F27" s="178"/>
      <c r="G27" s="128"/>
      <c r="H27" s="127"/>
      <c r="K27" s="118">
        <f>種目情報!A22</f>
        <v>0</v>
      </c>
      <c r="L27" s="130">
        <f>COUNTIF(①選手情報入力!$I$11:$P$100,K27)</f>
        <v>0</v>
      </c>
      <c r="M27" s="118">
        <f>種目情報!E22</f>
        <v>0</v>
      </c>
      <c r="N27" s="130">
        <f>COUNTIF(①選手情報入力!$I$11:$P$100,M27)</f>
        <v>0</v>
      </c>
    </row>
    <row r="28" spans="1:14" ht="21" customHeight="1">
      <c r="A28" s="114"/>
      <c r="B28" s="209" t="s">
        <v>236</v>
      </c>
      <c r="C28" s="401"/>
      <c r="D28" s="402"/>
      <c r="E28" s="129"/>
      <c r="F28" s="178"/>
      <c r="G28" s="128"/>
      <c r="H28" s="127"/>
      <c r="K28" s="118">
        <f>種目情報!A23</f>
        <v>0</v>
      </c>
      <c r="L28" s="130">
        <f>COUNTIF(①選手情報入力!$I$11:$P$100,K28)</f>
        <v>0</v>
      </c>
      <c r="M28" s="118">
        <f>種目情報!E23</f>
        <v>0</v>
      </c>
      <c r="N28" s="130">
        <f>COUNTIF(①選手情報入力!$I$11:$P$100,M28)</f>
        <v>0</v>
      </c>
    </row>
    <row r="29" spans="1:14" ht="21" customHeight="1">
      <c r="A29" s="114"/>
      <c r="B29" s="169" t="s">
        <v>238</v>
      </c>
      <c r="C29" s="385">
        <f>IF(L18=0,0,L18)</f>
        <v>0</v>
      </c>
      <c r="D29" s="386"/>
      <c r="E29" s="129"/>
      <c r="F29" s="178"/>
      <c r="G29" s="132"/>
      <c r="H29" s="127"/>
      <c r="K29" s="118">
        <f>種目情報!A24</f>
        <v>0</v>
      </c>
      <c r="L29" s="130">
        <f>COUNTIF(①選手情報入力!$I$11:$P$100,K29)</f>
        <v>0</v>
      </c>
      <c r="M29" s="118">
        <f>種目情報!E24</f>
        <v>0</v>
      </c>
      <c r="N29" s="130">
        <f>COUNTIF(①選手情報入力!$I$11:$P$100,M29)</f>
        <v>0</v>
      </c>
    </row>
    <row r="30" spans="1:14" ht="21" customHeight="1">
      <c r="A30" s="114"/>
      <c r="B30" s="209" t="s">
        <v>232</v>
      </c>
      <c r="C30" s="401"/>
      <c r="D30" s="402"/>
      <c r="E30" s="129"/>
      <c r="F30" s="178"/>
      <c r="G30" s="132"/>
      <c r="H30" s="127"/>
      <c r="I30" s="161"/>
      <c r="K30" s="118">
        <f>種目情報!A25</f>
        <v>0</v>
      </c>
      <c r="L30" s="130">
        <f>COUNTIF(①選手情報入力!$I$11:$P$100,K30)</f>
        <v>0</v>
      </c>
      <c r="M30" s="118">
        <f>種目情報!E23</f>
        <v>0</v>
      </c>
      <c r="N30" s="130">
        <f>COUNTIF(①選手情報入力!$I$11:$P$100,M30)</f>
        <v>0</v>
      </c>
    </row>
    <row r="31" spans="1:14" ht="21" customHeight="1">
      <c r="A31" s="114"/>
      <c r="B31" s="209" t="s">
        <v>273</v>
      </c>
      <c r="C31" s="401"/>
      <c r="D31" s="402"/>
      <c r="E31" s="129"/>
      <c r="F31" s="178"/>
      <c r="G31" s="132"/>
      <c r="H31" s="127"/>
      <c r="K31" s="118">
        <f>種目情報!A26</f>
        <v>0</v>
      </c>
      <c r="L31" s="130">
        <f>COUNTIF(①選手情報入力!$I$11:$P$100,K31)</f>
        <v>0</v>
      </c>
      <c r="M31" s="118">
        <f>種目情報!E24</f>
        <v>0</v>
      </c>
      <c r="N31" s="130">
        <f>COUNTIF(①選手情報入力!$I$11:$P$100,M31)</f>
        <v>0</v>
      </c>
    </row>
    <row r="32" spans="1:14" ht="21" customHeight="1">
      <c r="A32" s="114"/>
      <c r="B32" s="169"/>
      <c r="C32" s="385"/>
      <c r="D32" s="386"/>
      <c r="E32" s="129"/>
      <c r="F32" s="178"/>
      <c r="G32" s="132"/>
      <c r="H32" s="127"/>
      <c r="K32" s="118">
        <f>種目情報!A27</f>
        <v>0</v>
      </c>
      <c r="L32" s="130">
        <f>COUNTIF(①選手情報入力!$I$11:$P$100,K32)</f>
        <v>0</v>
      </c>
      <c r="M32" s="118">
        <f>種目情報!E22</f>
        <v>0</v>
      </c>
      <c r="N32" s="130">
        <f>COUNTIF(①選手情報入力!$I$11:$P$100,M32)</f>
        <v>0</v>
      </c>
    </row>
    <row r="33" spans="1:14" ht="21" customHeight="1">
      <c r="A33" s="114"/>
      <c r="B33" s="169"/>
      <c r="C33" s="385"/>
      <c r="D33" s="386"/>
      <c r="E33" s="129"/>
      <c r="F33" s="131"/>
      <c r="G33" s="132"/>
      <c r="H33" s="127"/>
      <c r="K33" s="118">
        <f>種目情報!A28</f>
        <v>0</v>
      </c>
      <c r="L33" s="130">
        <f>COUNTIF(①選手情報入力!$I$11:$P$100,K33)</f>
        <v>0</v>
      </c>
      <c r="M33" s="118">
        <f>種目情報!E23</f>
        <v>0</v>
      </c>
      <c r="N33" s="130">
        <f>COUNTIF(①選手情報入力!$I$11:$P$100,M33)</f>
        <v>0</v>
      </c>
    </row>
    <row r="34" spans="1:14" ht="21" customHeight="1" thickBot="1">
      <c r="A34" s="127"/>
      <c r="B34" s="167"/>
      <c r="C34" s="414"/>
      <c r="D34" s="415"/>
      <c r="E34" s="129"/>
      <c r="F34" s="133"/>
      <c r="G34" s="132">
        <f>IF(N27=0,0,N27)</f>
        <v>0</v>
      </c>
      <c r="H34" s="127"/>
      <c r="K34" s="118">
        <f>種目情報!A29</f>
        <v>0</v>
      </c>
      <c r="L34" s="130">
        <f>COUNTIF(①選手情報入力!$I$11:$P$100,K34)</f>
        <v>0</v>
      </c>
      <c r="M34" s="118">
        <f>種目情報!E24</f>
        <v>0</v>
      </c>
      <c r="N34" s="130">
        <f>COUNTIF(①選手情報入力!$I$11:$P$100,M34)</f>
        <v>0</v>
      </c>
    </row>
    <row r="35" spans="1:14" ht="21" customHeight="1">
      <c r="A35" s="127"/>
      <c r="B35" s="166" t="s">
        <v>60</v>
      </c>
      <c r="C35" s="420">
        <f>IF(③リレー情報確認!F14=0,0,③リレー情報確認!F14)</f>
        <v>0</v>
      </c>
      <c r="D35" s="421"/>
      <c r="E35" s="129"/>
      <c r="F35" s="134" t="s">
        <v>60</v>
      </c>
      <c r="G35" s="135">
        <f>IF(③リレー情報確認!R14=0,0,③リレー情報確認!R14)</f>
        <v>0</v>
      </c>
      <c r="H35" s="127"/>
      <c r="K35" s="118">
        <f>種目情報!A30</f>
        <v>0</v>
      </c>
      <c r="L35" s="130">
        <f>COUNTIF(①選手情報入力!$I$11:$P$100,K35)</f>
        <v>0</v>
      </c>
      <c r="M35" s="118">
        <f>種目情報!E25</f>
        <v>0</v>
      </c>
      <c r="N35" s="130">
        <f>COUNTIF(①選手情報入力!$I$11:$P$100,M35)</f>
        <v>0</v>
      </c>
    </row>
    <row r="36" spans="1:14" ht="21" customHeight="1" thickBot="1">
      <c r="A36" s="127"/>
      <c r="B36" s="165" t="s">
        <v>61</v>
      </c>
      <c r="C36" s="418">
        <f>IF(③リレー情報確認!L14=0,0,③リレー情報確認!L14)</f>
        <v>0</v>
      </c>
      <c r="D36" s="419"/>
      <c r="E36" s="129"/>
      <c r="F36" s="136" t="s">
        <v>61</v>
      </c>
      <c r="G36" s="137">
        <f>IF(③リレー情報確認!X14=0,0,③リレー情報確認!X14)</f>
        <v>0</v>
      </c>
      <c r="H36" s="127"/>
      <c r="K36" s="118">
        <f>種目情報!A31</f>
        <v>0</v>
      </c>
      <c r="L36" s="130"/>
      <c r="N36" s="130"/>
    </row>
    <row r="37" spans="1:14" ht="21" customHeight="1" thickBot="1">
      <c r="A37" s="114"/>
      <c r="B37" s="391" t="s">
        <v>175</v>
      </c>
      <c r="C37" s="406"/>
      <c r="D37" s="163"/>
      <c r="E37" s="129"/>
      <c r="F37" s="391" t="s">
        <v>62</v>
      </c>
      <c r="G37" s="391"/>
      <c r="H37" s="114"/>
      <c r="K37" s="118">
        <f>種目情報!A33</f>
        <v>0</v>
      </c>
      <c r="L37" s="130">
        <f>COUNTIF(①選手情報入力!$I$11:$P$100,K37)</f>
        <v>0</v>
      </c>
      <c r="M37" s="118">
        <f>種目情報!E27</f>
        <v>0</v>
      </c>
      <c r="N37" s="130">
        <f>COUNTIF(①選手情報入力!$I$11:$P$100,M37)</f>
        <v>0</v>
      </c>
    </row>
    <row r="38" spans="1:14" ht="21" customHeight="1" thickBot="1">
      <c r="B38" s="138" t="s">
        <v>177</v>
      </c>
      <c r="C38" s="410">
        <f>①選手情報入力!F101</f>
        <v>0</v>
      </c>
      <c r="D38" s="411"/>
      <c r="E38" s="129"/>
      <c r="F38" s="139" t="s">
        <v>329</v>
      </c>
      <c r="G38" s="140">
        <f>C38*500</f>
        <v>0</v>
      </c>
      <c r="H38" s="176"/>
      <c r="K38" s="118">
        <f>種目情報!A34</f>
        <v>0</v>
      </c>
    </row>
    <row r="39" spans="1:14" ht="21" customHeight="1" thickBot="1">
      <c r="A39" s="114"/>
      <c r="B39" s="141" t="s">
        <v>178</v>
      </c>
      <c r="C39" s="416">
        <f>①選手情報入力!F102</f>
        <v>0</v>
      </c>
      <c r="D39" s="417"/>
      <c r="E39" s="129"/>
      <c r="F39" s="194" t="s">
        <v>182</v>
      </c>
      <c r="G39" s="140">
        <f>C39*1000</f>
        <v>0</v>
      </c>
      <c r="H39" s="114"/>
      <c r="K39" s="118">
        <f>種目情報!A35</f>
        <v>0</v>
      </c>
    </row>
    <row r="40" spans="1:14" ht="21" customHeight="1" thickTop="1" thickBot="1">
      <c r="A40" s="114"/>
      <c r="B40" s="174" t="s">
        <v>181</v>
      </c>
      <c r="C40" s="183">
        <f>IF(②団体情報入力!D9="",0,②団体情報入力!D9)</f>
        <v>0</v>
      </c>
      <c r="D40" s="164" t="s">
        <v>184</v>
      </c>
      <c r="F40" s="195" t="s">
        <v>244</v>
      </c>
      <c r="G40" s="160">
        <f>C40*600</f>
        <v>0</v>
      </c>
      <c r="H40" s="114"/>
    </row>
    <row r="41" spans="1:14" ht="21" customHeight="1" thickBot="1">
      <c r="A41" s="114"/>
      <c r="F41" s="158" t="s">
        <v>183</v>
      </c>
      <c r="G41" s="159">
        <f>SUM(G38:G40)</f>
        <v>0</v>
      </c>
      <c r="H41" s="114"/>
    </row>
    <row r="42" spans="1:14" ht="18.75" customHeight="1" thickBot="1">
      <c r="A42" s="114"/>
      <c r="B42" s="367" t="s">
        <v>254</v>
      </c>
      <c r="C42" s="368"/>
      <c r="D42" s="368"/>
      <c r="E42" s="369"/>
      <c r="F42" s="158" t="s">
        <v>278</v>
      </c>
      <c r="G42" s="212" t="str">
        <f>IF(①選手情報入力!F105=0,"",①選手情報入力!F105)</f>
        <v/>
      </c>
      <c r="H42" s="114"/>
    </row>
    <row r="43" spans="1:14" ht="18.75" customHeight="1">
      <c r="A43" s="144"/>
      <c r="B43" s="184" t="str">
        <f>IF(②団体情報入力!B11="","",②団体情報入力!B11)</f>
        <v/>
      </c>
      <c r="C43" s="412" t="str">
        <f>IF(②団体情報入力!F11="","",②団体情報入力!F11)</f>
        <v/>
      </c>
      <c r="D43" s="412"/>
      <c r="E43" s="413"/>
      <c r="F43" s="186" t="s">
        <v>149</v>
      </c>
      <c r="H43" s="144"/>
    </row>
    <row r="44" spans="1:14" ht="18.75" customHeight="1" thickBot="1">
      <c r="A44" s="114"/>
      <c r="B44" s="185" t="str">
        <f>IF(②団体情報入力!B12="","",②団体情報入力!B12)</f>
        <v/>
      </c>
      <c r="C44" s="407" t="str">
        <f>IF(②団体情報入力!F12="","",②団体情報入力!F12)</f>
        <v/>
      </c>
      <c r="D44" s="408"/>
      <c r="E44" s="409"/>
      <c r="F44" s="405">
        <f ca="1">TODAY()</f>
        <v>42488</v>
      </c>
      <c r="G44" s="405"/>
      <c r="H44" s="114"/>
    </row>
    <row r="45" spans="1:14" ht="18.75" customHeight="1">
      <c r="A45" s="114"/>
      <c r="B45" s="176"/>
      <c r="C45" s="176"/>
      <c r="D45" s="176"/>
      <c r="E45" s="176"/>
      <c r="F45" s="176"/>
      <c r="G45" s="176"/>
      <c r="H45" s="114"/>
    </row>
    <row r="46" spans="1:14" ht="14.4">
      <c r="A46" s="114"/>
      <c r="B46" s="143"/>
      <c r="C46" s="87"/>
      <c r="D46" s="87"/>
      <c r="E46" s="142"/>
      <c r="H46" s="114"/>
    </row>
    <row r="47" spans="1:14" ht="14.4">
      <c r="A47" s="114"/>
      <c r="C47" s="127"/>
      <c r="D47" s="127"/>
      <c r="E47" s="142"/>
      <c r="H47" s="114"/>
    </row>
    <row r="48" spans="1:14" ht="14.4">
      <c r="A48" s="114"/>
      <c r="E48" s="142"/>
      <c r="H48" s="114"/>
    </row>
    <row r="49" spans="1:8" ht="14.4">
      <c r="A49" s="114"/>
      <c r="B49" s="142"/>
      <c r="C49" s="142"/>
      <c r="D49" s="142"/>
      <c r="E49" s="142"/>
      <c r="H49" s="114"/>
    </row>
    <row r="50" spans="1:8" ht="14.4">
      <c r="A50" s="114"/>
      <c r="B50" s="144"/>
      <c r="C50" s="144"/>
      <c r="D50" s="144"/>
      <c r="E50" s="144"/>
      <c r="F50" s="144"/>
      <c r="G50" s="144"/>
      <c r="H50" s="114"/>
    </row>
    <row r="51" spans="1:8" ht="14.4">
      <c r="A51" s="114"/>
      <c r="B51" s="142"/>
      <c r="C51" s="142"/>
      <c r="D51" s="142"/>
      <c r="E51" s="142"/>
      <c r="H51" s="114"/>
    </row>
    <row r="52" spans="1:8" ht="19.2">
      <c r="A52" s="114"/>
      <c r="B52" s="145"/>
      <c r="C52" s="145"/>
      <c r="D52" s="145"/>
      <c r="E52" s="145"/>
      <c r="H52" s="114"/>
    </row>
    <row r="53" spans="1:8" ht="19.2">
      <c r="A53" s="114"/>
      <c r="B53" s="145"/>
      <c r="C53" s="145"/>
      <c r="D53" s="145"/>
      <c r="E53" s="145"/>
      <c r="F53" s="145"/>
      <c r="G53" s="145"/>
      <c r="H53" s="114"/>
    </row>
    <row r="54" spans="1:8" ht="14.4">
      <c r="A54" s="114"/>
      <c r="B54" s="146"/>
      <c r="C54" s="142"/>
      <c r="D54" s="142"/>
      <c r="E54" s="142"/>
      <c r="F54" s="147"/>
      <c r="G54" s="142"/>
      <c r="H54" s="114"/>
    </row>
    <row r="55" spans="1:8" ht="14.4">
      <c r="B55" s="146"/>
      <c r="C55" s="142"/>
      <c r="D55" s="142"/>
      <c r="E55" s="142"/>
      <c r="F55" s="147"/>
      <c r="G55" s="142"/>
    </row>
    <row r="56" spans="1:8" ht="14.4">
      <c r="B56" s="146"/>
      <c r="C56" s="142"/>
      <c r="D56" s="142"/>
      <c r="E56" s="142"/>
      <c r="F56" s="147"/>
      <c r="G56" s="142"/>
    </row>
    <row r="57" spans="1:8" ht="14.4">
      <c r="B57" s="146"/>
      <c r="C57" s="142"/>
      <c r="D57" s="142"/>
      <c r="E57" s="142"/>
      <c r="F57" s="147"/>
      <c r="G57" s="142"/>
    </row>
    <row r="58" spans="1:8" ht="14.4">
      <c r="B58" s="146"/>
      <c r="C58" s="142"/>
      <c r="D58" s="142"/>
      <c r="E58" s="142"/>
      <c r="F58" s="147"/>
      <c r="G58" s="142"/>
    </row>
    <row r="59" spans="1:8" ht="14.4">
      <c r="B59" s="146"/>
      <c r="C59" s="142"/>
      <c r="D59" s="142"/>
      <c r="E59" s="142"/>
      <c r="F59" s="147"/>
      <c r="G59" s="142"/>
    </row>
    <row r="60" spans="1:8" ht="14.4">
      <c r="B60" s="146"/>
      <c r="C60" s="142"/>
      <c r="D60" s="142"/>
      <c r="E60" s="142"/>
      <c r="F60" s="147"/>
      <c r="G60" s="142"/>
    </row>
    <row r="61" spans="1:8" ht="14.4">
      <c r="B61" s="146"/>
      <c r="C61" s="142"/>
      <c r="D61" s="142"/>
      <c r="E61" s="142"/>
      <c r="F61" s="147"/>
      <c r="G61" s="142"/>
    </row>
  </sheetData>
  <sheetProtection algorithmName="SHA-512" hashValue="WCURNnx5vukrFar5gtwHPDqYGiKMoA7LjTm4t/vNsKFXKdvVx+8fbFTJtpEO1vIF/kdmq3nzQfYmgoS+Omv01w==" saltValue="3YBpBwcf0MgbHtyQbw/79g==" spinCount="100000" sheet="1" selectLockedCells="1"/>
  <mergeCells count="44">
    <mergeCell ref="C33:D33"/>
    <mergeCell ref="C24:D24"/>
    <mergeCell ref="C25:D25"/>
    <mergeCell ref="B42:E42"/>
    <mergeCell ref="C39:D39"/>
    <mergeCell ref="C36:D36"/>
    <mergeCell ref="C35:D35"/>
    <mergeCell ref="C22:D22"/>
    <mergeCell ref="C23:D23"/>
    <mergeCell ref="F44:G44"/>
    <mergeCell ref="B37:C37"/>
    <mergeCell ref="F37:G37"/>
    <mergeCell ref="C27:D27"/>
    <mergeCell ref="C28:D28"/>
    <mergeCell ref="C29:D29"/>
    <mergeCell ref="C30:D30"/>
    <mergeCell ref="C26:D26"/>
    <mergeCell ref="C31:D31"/>
    <mergeCell ref="C32:D32"/>
    <mergeCell ref="C44:E44"/>
    <mergeCell ref="C38:D38"/>
    <mergeCell ref="C43:E43"/>
    <mergeCell ref="C34:D34"/>
    <mergeCell ref="C13:D13"/>
    <mergeCell ref="C14:D14"/>
    <mergeCell ref="C15:D15"/>
    <mergeCell ref="C16:D16"/>
    <mergeCell ref="C17:D17"/>
    <mergeCell ref="C20:D20"/>
    <mergeCell ref="C21:D21"/>
    <mergeCell ref="A2:H2"/>
    <mergeCell ref="A4:H4"/>
    <mergeCell ref="B7:C7"/>
    <mergeCell ref="F7:G7"/>
    <mergeCell ref="A3:E3"/>
    <mergeCell ref="D6:G6"/>
    <mergeCell ref="C5:F5"/>
    <mergeCell ref="C18:D18"/>
    <mergeCell ref="C19:D19"/>
    <mergeCell ref="C8:D8"/>
    <mergeCell ref="C9:D9"/>
    <mergeCell ref="C10:D10"/>
    <mergeCell ref="C11:D11"/>
    <mergeCell ref="C12:D12"/>
  </mergeCells>
  <phoneticPr fontId="2"/>
  <dataValidations count="1">
    <dataValidation imeMode="off" allowBlank="1" showInputMessage="1" showErrorMessage="1" sqref="G1"/>
  </dataValidations>
  <printOptions horizontalCentered="1" verticalCentered="1"/>
  <pageMargins left="0.39370078740157483" right="0.39370078740157483" top="0.59055118110236227" bottom="0.59055118110236227" header="0.31496062992125984" footer="0.31496062992125984"/>
  <pageSetup paperSize="9" scale="89" orientation="portrait" horizontalDpi="4294967293" verticalDpi="0" r:id="rId1"/>
  <ignoredErrors>
    <ignoredError sqref="G39" formula="1"/>
    <ignoredError sqref="B43:E44 C40" unlockedFormula="1"/>
  </ignoredErrors>
  <drawing r:id="rId2"/>
  <legacyDrawing r:id="rId3"/>
  <controls>
    <mc:AlternateContent xmlns:mc="http://schemas.openxmlformats.org/markup-compatibility/2006">
      <mc:Choice Requires="x14">
        <control shapeId="10241" r:id="rId4" name="btn印刷">
          <controlPr defaultSize="0" autoLine="0" r:id="rId5">
            <anchor moveWithCells="1">
              <from>
                <xdr:col>5</xdr:col>
                <xdr:colOff>83820</xdr:colOff>
                <xdr:row>2</xdr:row>
                <xdr:rowOff>22860</xdr:rowOff>
              </from>
              <to>
                <xdr:col>6</xdr:col>
                <xdr:colOff>53340</xdr:colOff>
                <xdr:row>2</xdr:row>
                <xdr:rowOff>373380</xdr:rowOff>
              </to>
            </anchor>
          </controlPr>
        </control>
      </mc:Choice>
      <mc:Fallback>
        <control shapeId="10241" r:id="rId4" name="btn印刷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pageSetUpPr fitToPage="1"/>
  </sheetPr>
  <dimension ref="A1:M97"/>
  <sheetViews>
    <sheetView zoomScaleNormal="100" workbookViewId="0">
      <pane ySplit="7" topLeftCell="A8" activePane="bottomLeft" state="frozen"/>
      <selection pane="bottomLeft" activeCell="K31" sqref="K31"/>
    </sheetView>
  </sheetViews>
  <sheetFormatPr defaultColWidth="9" defaultRowHeight="13.2"/>
  <cols>
    <col min="1" max="1" width="3.6640625" style="51" bestFit="1" customWidth="1"/>
    <col min="2" max="2" width="6.88671875" style="97" customWidth="1"/>
    <col min="3" max="3" width="15" style="97" customWidth="1"/>
    <col min="4" max="5" width="3.77734375" style="97" customWidth="1"/>
    <col min="6" max="6" width="11" style="240" customWidth="1"/>
    <col min="7" max="7" width="9" style="241" customWidth="1"/>
    <col min="8" max="8" width="11" style="240" customWidth="1"/>
    <col min="9" max="9" width="9" style="241" customWidth="1"/>
    <col min="10" max="10" width="11" style="240" customWidth="1"/>
    <col min="11" max="11" width="9" style="241" customWidth="1"/>
    <col min="12" max="12" width="4.109375" style="51" customWidth="1"/>
    <col min="13" max="13" width="4.109375" style="51" bestFit="1" customWidth="1"/>
    <col min="14" max="16384" width="9" style="51"/>
  </cols>
  <sheetData>
    <row r="1" spans="1:13" ht="16.8" thickBot="1">
      <c r="A1" s="31" t="s">
        <v>323</v>
      </c>
    </row>
    <row r="2" spans="1:13" ht="22.8" customHeight="1" thickBot="1">
      <c r="C2" s="242" t="s">
        <v>324</v>
      </c>
      <c r="D2" s="429" t="str">
        <f>注意事項!C3&amp;注意事項!F3</f>
        <v>第76回愛知陸上競技選手権 名古屋地区予選会</v>
      </c>
      <c r="E2" s="429"/>
      <c r="F2" s="429"/>
      <c r="G2" s="429"/>
      <c r="H2" s="430"/>
      <c r="I2" s="243" t="s">
        <v>132</v>
      </c>
      <c r="J2" s="244" t="str">
        <f>IF(②団体情報入力!D5="","",②団体情報入力!D5)</f>
        <v/>
      </c>
      <c r="K2" s="245" t="str">
        <f>IF(②団体情報入力!D3="","",②団体情報入力!D3)</f>
        <v/>
      </c>
    </row>
    <row r="3" spans="1:13" ht="7.8" customHeight="1" thickBot="1">
      <c r="D3" s="238"/>
      <c r="E3" s="238"/>
      <c r="F3" s="239"/>
      <c r="G3" s="238"/>
      <c r="H3" s="239"/>
      <c r="I3" s="246"/>
      <c r="J3" s="247"/>
      <c r="K3" s="248"/>
    </row>
    <row r="4" spans="1:13" ht="18.75" customHeight="1" thickBot="1">
      <c r="B4" s="422" t="s">
        <v>189</v>
      </c>
      <c r="C4" s="423"/>
      <c r="D4" s="424">
        <f>②団体情報入力!D7</f>
        <v>0</v>
      </c>
      <c r="E4" s="425"/>
      <c r="F4" s="426"/>
      <c r="G4" s="427">
        <f>②団体情報入力!D8</f>
        <v>0</v>
      </c>
      <c r="H4" s="428"/>
    </row>
    <row r="5" spans="1:13" s="249" customFormat="1" ht="12">
      <c r="B5" s="431" t="s">
        <v>143</v>
      </c>
      <c r="C5" s="250" t="s">
        <v>144</v>
      </c>
      <c r="D5" s="435">
        <f>①選手情報入力!F103</f>
        <v>0</v>
      </c>
      <c r="E5" s="436"/>
      <c r="F5" s="240"/>
      <c r="G5" s="433" t="s">
        <v>135</v>
      </c>
      <c r="H5" s="251" t="s">
        <v>117</v>
      </c>
      <c r="I5" s="252" t="str">
        <f>IF(③リレー情報確認!F8="","",③リレー情報確認!F8)</f>
        <v/>
      </c>
      <c r="J5" s="253" t="s">
        <v>118</v>
      </c>
      <c r="K5" s="252" t="str">
        <f>IF(③リレー情報確認!L8="","",③リレー情報確認!L8)</f>
        <v/>
      </c>
    </row>
    <row r="6" spans="1:13" s="249" customFormat="1" ht="12.6" thickBot="1">
      <c r="B6" s="432"/>
      <c r="C6" s="254" t="s">
        <v>145</v>
      </c>
      <c r="D6" s="437">
        <f>①選手情報入力!F104</f>
        <v>0</v>
      </c>
      <c r="E6" s="438"/>
      <c r="F6" s="240"/>
      <c r="G6" s="434"/>
      <c r="H6" s="255" t="s">
        <v>133</v>
      </c>
      <c r="I6" s="256" t="str">
        <f>IF(③リレー情報確認!R8="","",③リレー情報確認!R8)</f>
        <v/>
      </c>
      <c r="J6" s="257" t="s">
        <v>134</v>
      </c>
      <c r="K6" s="256" t="str">
        <f>IF(③リレー情報確認!X8="","",③リレー情報確認!X8)</f>
        <v/>
      </c>
    </row>
    <row r="7" spans="1:13" s="249" customFormat="1" ht="16.5" customHeight="1">
      <c r="A7" s="258"/>
      <c r="B7" s="259" t="s">
        <v>136</v>
      </c>
      <c r="C7" s="259" t="s">
        <v>137</v>
      </c>
      <c r="D7" s="259" t="s">
        <v>138</v>
      </c>
      <c r="E7" s="260" t="s">
        <v>340</v>
      </c>
      <c r="F7" s="260" t="s">
        <v>41</v>
      </c>
      <c r="G7" s="260" t="s">
        <v>42</v>
      </c>
      <c r="H7" s="260" t="s">
        <v>43</v>
      </c>
      <c r="I7" s="260" t="s">
        <v>44</v>
      </c>
      <c r="J7" s="260" t="s">
        <v>45</v>
      </c>
      <c r="K7" s="260" t="s">
        <v>46</v>
      </c>
      <c r="L7" s="259" t="s">
        <v>139</v>
      </c>
      <c r="M7" s="261" t="s">
        <v>140</v>
      </c>
    </row>
    <row r="8" spans="1:13" s="249" customFormat="1" ht="18" customHeight="1">
      <c r="A8" s="262">
        <v>1</v>
      </c>
      <c r="B8" s="263" t="str">
        <f>IF(①選手情報入力!B11="","",①選手情報入力!B11)</f>
        <v/>
      </c>
      <c r="C8" s="263" t="str">
        <f>IF(①選手情報入力!C11="","",①選手情報入力!C11)</f>
        <v/>
      </c>
      <c r="D8" s="264" t="str">
        <f>IF(①選手情報入力!F11="","",①選手情報入力!F11)</f>
        <v/>
      </c>
      <c r="E8" s="264" t="str">
        <f>IF(①選手情報入力!G11="","",①選手情報入力!G11)</f>
        <v/>
      </c>
      <c r="F8" s="265" t="str">
        <f>IF(①選手情報入力!I11="","",IF(①選手情報入力!H11="",①選手情報入力!I11,①選手情報入力!H11&amp;①選手情報入力!I11))</f>
        <v/>
      </c>
      <c r="G8" s="263" t="str">
        <f>IF(①選手情報入力!J11="","",①選手情報入力!J11)</f>
        <v/>
      </c>
      <c r="H8" s="265" t="str">
        <f>IF(①選手情報入力!L11="","",IF(①選手情報入力!K11="",①選手情報入力!L11,①選手情報入力!K11&amp;①選手情報入力!L11))</f>
        <v/>
      </c>
      <c r="I8" s="263" t="str">
        <f>IF(①選手情報入力!M11="","",①選手情報入力!M11)</f>
        <v/>
      </c>
      <c r="J8" s="265" t="str">
        <f>IF(①選手情報入力!O11="","",IF(①選手情報入力!N11="",①選手情報入力!O11,①選手情報入力!N11&amp;①選手情報入力!O11))</f>
        <v/>
      </c>
      <c r="K8" s="263" t="str">
        <f>IF(①選手情報入力!P11="","",①選手情報入力!P11)</f>
        <v/>
      </c>
      <c r="L8" s="264" t="str">
        <f>IF(①選手情報入力!R11="","",①選手情報入力!R11)</f>
        <v/>
      </c>
      <c r="M8" s="266" t="str">
        <f>IF(①選手情報入力!T11="","",①選手情報入力!T11)</f>
        <v/>
      </c>
    </row>
    <row r="9" spans="1:13" s="249" customFormat="1" ht="18" customHeight="1">
      <c r="A9" s="267">
        <v>2</v>
      </c>
      <c r="B9" s="268" t="str">
        <f>IF(①選手情報入力!B12="","",①選手情報入力!B12)</f>
        <v/>
      </c>
      <c r="C9" s="268" t="str">
        <f>IF(①選手情報入力!C12="","",①選手情報入力!C12)</f>
        <v/>
      </c>
      <c r="D9" s="269" t="str">
        <f>IF(①選手情報入力!F12="","",①選手情報入力!F12)</f>
        <v/>
      </c>
      <c r="E9" s="269" t="str">
        <f>IF(①選手情報入力!G12="","",①選手情報入力!G12)</f>
        <v/>
      </c>
      <c r="F9" s="270" t="str">
        <f>IF(①選手情報入力!I12="","",IF(①選手情報入力!H12="",①選手情報入力!I12,①選手情報入力!H12&amp;①選手情報入力!I12))</f>
        <v/>
      </c>
      <c r="G9" s="268" t="str">
        <f>IF(①選手情報入力!J12="","",①選手情報入力!J12)</f>
        <v/>
      </c>
      <c r="H9" s="270" t="str">
        <f>IF(①選手情報入力!L12="","",IF(①選手情報入力!K12="",①選手情報入力!L12,①選手情報入力!K12&amp;①選手情報入力!L12))</f>
        <v/>
      </c>
      <c r="I9" s="268" t="str">
        <f>IF(①選手情報入力!M12="","",①選手情報入力!M12)</f>
        <v/>
      </c>
      <c r="J9" s="270" t="str">
        <f>IF(①選手情報入力!O12="","",IF(①選手情報入力!N12="",①選手情報入力!O12,①選手情報入力!N12&amp;①選手情報入力!O12))</f>
        <v/>
      </c>
      <c r="K9" s="268" t="str">
        <f>IF(①選手情報入力!P12="","",①選手情報入力!P12)</f>
        <v/>
      </c>
      <c r="L9" s="269" t="str">
        <f>IF(①選手情報入力!R12="","",①選手情報入力!R12)</f>
        <v/>
      </c>
      <c r="M9" s="271" t="str">
        <f>IF(①選手情報入力!T12="","",①選手情報入力!T12)</f>
        <v/>
      </c>
    </row>
    <row r="10" spans="1:13" s="249" customFormat="1" ht="18" customHeight="1">
      <c r="A10" s="267">
        <v>3</v>
      </c>
      <c r="B10" s="268" t="str">
        <f>IF(①選手情報入力!B13="","",①選手情報入力!B13)</f>
        <v/>
      </c>
      <c r="C10" s="268" t="str">
        <f>IF(①選手情報入力!C13="","",①選手情報入力!C13)</f>
        <v/>
      </c>
      <c r="D10" s="269" t="str">
        <f>IF(①選手情報入力!F13="","",①選手情報入力!F13)</f>
        <v/>
      </c>
      <c r="E10" s="269" t="str">
        <f>IF(①選手情報入力!G13="","",①選手情報入力!G13)</f>
        <v/>
      </c>
      <c r="F10" s="270" t="str">
        <f>IF(①選手情報入力!I13="","",IF(①選手情報入力!H13="",①選手情報入力!I13,①選手情報入力!H13&amp;①選手情報入力!I13))</f>
        <v/>
      </c>
      <c r="G10" s="268" t="str">
        <f>IF(①選手情報入力!J13="","",①選手情報入力!J13)</f>
        <v/>
      </c>
      <c r="H10" s="270" t="str">
        <f>IF(①選手情報入力!L13="","",IF(①選手情報入力!K13="",①選手情報入力!L13,①選手情報入力!K13&amp;①選手情報入力!L13))</f>
        <v/>
      </c>
      <c r="I10" s="268" t="str">
        <f>IF(①選手情報入力!M13="","",①選手情報入力!M13)</f>
        <v/>
      </c>
      <c r="J10" s="270" t="str">
        <f>IF(①選手情報入力!O13="","",IF(①選手情報入力!N13="",①選手情報入力!O13,①選手情報入力!N13&amp;①選手情報入力!O13))</f>
        <v/>
      </c>
      <c r="K10" s="268" t="str">
        <f>IF(①選手情報入力!P13="","",①選手情報入力!P13)</f>
        <v/>
      </c>
      <c r="L10" s="269" t="str">
        <f>IF(①選手情報入力!R13="","",①選手情報入力!R13)</f>
        <v/>
      </c>
      <c r="M10" s="271" t="str">
        <f>IF(①選手情報入力!T13="","",①選手情報入力!T13)</f>
        <v/>
      </c>
    </row>
    <row r="11" spans="1:13" s="249" customFormat="1" ht="18" customHeight="1">
      <c r="A11" s="267">
        <v>4</v>
      </c>
      <c r="B11" s="268" t="str">
        <f>IF(①選手情報入力!B14="","",①選手情報入力!B14)</f>
        <v/>
      </c>
      <c r="C11" s="268" t="str">
        <f>IF(①選手情報入力!C14="","",①選手情報入力!C14)</f>
        <v/>
      </c>
      <c r="D11" s="269" t="str">
        <f>IF(①選手情報入力!F14="","",①選手情報入力!F14)</f>
        <v/>
      </c>
      <c r="E11" s="269" t="str">
        <f>IF(①選手情報入力!G14="","",①選手情報入力!G14)</f>
        <v/>
      </c>
      <c r="F11" s="270" t="str">
        <f>IF(①選手情報入力!I14="","",IF(①選手情報入力!H14="",①選手情報入力!I14,①選手情報入力!H14&amp;①選手情報入力!I14))</f>
        <v/>
      </c>
      <c r="G11" s="268" t="str">
        <f>IF(①選手情報入力!J14="","",①選手情報入力!J14)</f>
        <v/>
      </c>
      <c r="H11" s="270" t="str">
        <f>IF(①選手情報入力!L14="","",IF(①選手情報入力!K14="",①選手情報入力!L14,①選手情報入力!K14&amp;①選手情報入力!L14))</f>
        <v/>
      </c>
      <c r="I11" s="268" t="str">
        <f>IF(①選手情報入力!M14="","",①選手情報入力!M14)</f>
        <v/>
      </c>
      <c r="J11" s="270" t="str">
        <f>IF(①選手情報入力!O14="","",IF(①選手情報入力!N14="",①選手情報入力!O14,①選手情報入力!N14&amp;①選手情報入力!O14))</f>
        <v/>
      </c>
      <c r="K11" s="268" t="str">
        <f>IF(①選手情報入力!P14="","",①選手情報入力!P14)</f>
        <v/>
      </c>
      <c r="L11" s="269" t="str">
        <f>IF(①選手情報入力!R14="","",①選手情報入力!R14)</f>
        <v/>
      </c>
      <c r="M11" s="271" t="str">
        <f>IF(①選手情報入力!T14="","",①選手情報入力!T14)</f>
        <v/>
      </c>
    </row>
    <row r="12" spans="1:13" s="249" customFormat="1" ht="18" customHeight="1">
      <c r="A12" s="272">
        <v>5</v>
      </c>
      <c r="B12" s="273" t="str">
        <f>IF(①選手情報入力!B15="","",①選手情報入力!B15)</f>
        <v/>
      </c>
      <c r="C12" s="273" t="str">
        <f>IF(①選手情報入力!C15="","",①選手情報入力!C15)</f>
        <v/>
      </c>
      <c r="D12" s="274" t="str">
        <f>IF(①選手情報入力!F15="","",①選手情報入力!F15)</f>
        <v/>
      </c>
      <c r="E12" s="274" t="str">
        <f>IF(①選手情報入力!G15="","",①選手情報入力!G15)</f>
        <v/>
      </c>
      <c r="F12" s="275" t="str">
        <f>IF(①選手情報入力!I15="","",IF(①選手情報入力!H15="",①選手情報入力!I15,①選手情報入力!H15&amp;①選手情報入力!I15))</f>
        <v/>
      </c>
      <c r="G12" s="273" t="str">
        <f>IF(①選手情報入力!J15="","",①選手情報入力!J15)</f>
        <v/>
      </c>
      <c r="H12" s="275" t="str">
        <f>IF(①選手情報入力!L15="","",IF(①選手情報入力!K15="",①選手情報入力!L15,①選手情報入力!K15&amp;①選手情報入力!L15))</f>
        <v/>
      </c>
      <c r="I12" s="273" t="str">
        <f>IF(①選手情報入力!M15="","",①選手情報入力!M15)</f>
        <v/>
      </c>
      <c r="J12" s="275" t="str">
        <f>IF(①選手情報入力!O15="","",IF(①選手情報入力!N15="",①選手情報入力!O15,①選手情報入力!N15&amp;①選手情報入力!O15))</f>
        <v/>
      </c>
      <c r="K12" s="273" t="str">
        <f>IF(①選手情報入力!P15="","",①選手情報入力!P15)</f>
        <v/>
      </c>
      <c r="L12" s="274" t="str">
        <f>IF(①選手情報入力!R15="","",①選手情報入力!R15)</f>
        <v/>
      </c>
      <c r="M12" s="276" t="str">
        <f>IF(①選手情報入力!T15="","",①選手情報入力!T15)</f>
        <v/>
      </c>
    </row>
    <row r="13" spans="1:13" s="249" customFormat="1" ht="18" customHeight="1">
      <c r="A13" s="262">
        <v>6</v>
      </c>
      <c r="B13" s="263" t="str">
        <f>IF(①選手情報入力!B16="","",①選手情報入力!B16)</f>
        <v/>
      </c>
      <c r="C13" s="263" t="str">
        <f>IF(①選手情報入力!C16="","",①選手情報入力!C16)</f>
        <v/>
      </c>
      <c r="D13" s="264" t="str">
        <f>IF(①選手情報入力!F16="","",①選手情報入力!F16)</f>
        <v/>
      </c>
      <c r="E13" s="264" t="str">
        <f>IF(①選手情報入力!G16="","",①選手情報入力!G16)</f>
        <v/>
      </c>
      <c r="F13" s="265" t="str">
        <f>IF(①選手情報入力!I16="","",IF(①選手情報入力!H16="",①選手情報入力!I16,①選手情報入力!H16&amp;①選手情報入力!I16))</f>
        <v/>
      </c>
      <c r="G13" s="263" t="str">
        <f>IF(①選手情報入力!J16="","",①選手情報入力!J16)</f>
        <v/>
      </c>
      <c r="H13" s="265" t="str">
        <f>IF(①選手情報入力!L16="","",IF(①選手情報入力!K16="",①選手情報入力!L16,①選手情報入力!K16&amp;①選手情報入力!L16))</f>
        <v/>
      </c>
      <c r="I13" s="263" t="str">
        <f>IF(①選手情報入力!M16="","",①選手情報入力!M16)</f>
        <v/>
      </c>
      <c r="J13" s="265" t="str">
        <f>IF(①選手情報入力!O16="","",IF(①選手情報入力!N16="",①選手情報入力!O16,①選手情報入力!N16&amp;①選手情報入力!O16))</f>
        <v/>
      </c>
      <c r="K13" s="263" t="str">
        <f>IF(①選手情報入力!P16="","",①選手情報入力!P16)</f>
        <v/>
      </c>
      <c r="L13" s="264" t="str">
        <f>IF(①選手情報入力!R16="","",①選手情報入力!R16)</f>
        <v/>
      </c>
      <c r="M13" s="266" t="str">
        <f>IF(①選手情報入力!T16="","",①選手情報入力!T16)</f>
        <v/>
      </c>
    </row>
    <row r="14" spans="1:13" s="249" customFormat="1" ht="18" customHeight="1">
      <c r="A14" s="267">
        <v>7</v>
      </c>
      <c r="B14" s="268" t="str">
        <f>IF(①選手情報入力!B17="","",①選手情報入力!B17)</f>
        <v/>
      </c>
      <c r="C14" s="268" t="str">
        <f>IF(①選手情報入力!C17="","",①選手情報入力!C17)</f>
        <v/>
      </c>
      <c r="D14" s="269" t="str">
        <f>IF(①選手情報入力!F17="","",①選手情報入力!F17)</f>
        <v/>
      </c>
      <c r="E14" s="269" t="str">
        <f>IF(①選手情報入力!G17="","",①選手情報入力!G17)</f>
        <v/>
      </c>
      <c r="F14" s="270" t="str">
        <f>IF(①選手情報入力!I17="","",IF(①選手情報入力!H17="",①選手情報入力!I17,①選手情報入力!H17&amp;①選手情報入力!I17))</f>
        <v/>
      </c>
      <c r="G14" s="268" t="str">
        <f>IF(①選手情報入力!J17="","",①選手情報入力!J17)</f>
        <v/>
      </c>
      <c r="H14" s="270" t="str">
        <f>IF(①選手情報入力!L17="","",IF(①選手情報入力!K17="",①選手情報入力!L17,①選手情報入力!K17&amp;①選手情報入力!L17))</f>
        <v/>
      </c>
      <c r="I14" s="268" t="str">
        <f>IF(①選手情報入力!M17="","",①選手情報入力!M17)</f>
        <v/>
      </c>
      <c r="J14" s="270" t="str">
        <f>IF(①選手情報入力!O17="","",IF(①選手情報入力!N17="",①選手情報入力!O17,①選手情報入力!N17&amp;①選手情報入力!O17))</f>
        <v/>
      </c>
      <c r="K14" s="268" t="str">
        <f>IF(①選手情報入力!P17="","",①選手情報入力!P17)</f>
        <v/>
      </c>
      <c r="L14" s="269" t="str">
        <f>IF(①選手情報入力!R17="","",①選手情報入力!R17)</f>
        <v/>
      </c>
      <c r="M14" s="271" t="str">
        <f>IF(①選手情報入力!T17="","",①選手情報入力!T17)</f>
        <v/>
      </c>
    </row>
    <row r="15" spans="1:13" s="249" customFormat="1" ht="18" customHeight="1">
      <c r="A15" s="267">
        <v>8</v>
      </c>
      <c r="B15" s="268" t="str">
        <f>IF(①選手情報入力!B18="","",①選手情報入力!B18)</f>
        <v/>
      </c>
      <c r="C15" s="268" t="str">
        <f>IF(①選手情報入力!C18="","",①選手情報入力!C18)</f>
        <v/>
      </c>
      <c r="D15" s="269" t="str">
        <f>IF(①選手情報入力!F18="","",①選手情報入力!F18)</f>
        <v/>
      </c>
      <c r="E15" s="269" t="str">
        <f>IF(①選手情報入力!G18="","",①選手情報入力!G18)</f>
        <v/>
      </c>
      <c r="F15" s="270" t="str">
        <f>IF(①選手情報入力!I18="","",IF(①選手情報入力!H18="",①選手情報入力!I18,①選手情報入力!H18&amp;①選手情報入力!I18))</f>
        <v/>
      </c>
      <c r="G15" s="268" t="str">
        <f>IF(①選手情報入力!J18="","",①選手情報入力!J18)</f>
        <v/>
      </c>
      <c r="H15" s="270" t="str">
        <f>IF(①選手情報入力!L18="","",IF(①選手情報入力!K18="",①選手情報入力!L18,①選手情報入力!K18&amp;①選手情報入力!L18))</f>
        <v/>
      </c>
      <c r="I15" s="268" t="str">
        <f>IF(①選手情報入力!M18="","",①選手情報入力!M18)</f>
        <v/>
      </c>
      <c r="J15" s="270" t="str">
        <f>IF(①選手情報入力!O18="","",IF(①選手情報入力!N18="",①選手情報入力!O18,①選手情報入力!N18&amp;①選手情報入力!O18))</f>
        <v/>
      </c>
      <c r="K15" s="268" t="str">
        <f>IF(①選手情報入力!P18="","",①選手情報入力!P18)</f>
        <v/>
      </c>
      <c r="L15" s="269" t="str">
        <f>IF(①選手情報入力!R18="","",①選手情報入力!R18)</f>
        <v/>
      </c>
      <c r="M15" s="271" t="str">
        <f>IF(①選手情報入力!T18="","",①選手情報入力!T18)</f>
        <v/>
      </c>
    </row>
    <row r="16" spans="1:13" s="249" customFormat="1" ht="18" customHeight="1">
      <c r="A16" s="267">
        <v>9</v>
      </c>
      <c r="B16" s="268" t="str">
        <f>IF(①選手情報入力!B19="","",①選手情報入力!B19)</f>
        <v/>
      </c>
      <c r="C16" s="268" t="str">
        <f>IF(①選手情報入力!C19="","",①選手情報入力!C19)</f>
        <v/>
      </c>
      <c r="D16" s="269" t="str">
        <f>IF(①選手情報入力!F19="","",①選手情報入力!F19)</f>
        <v/>
      </c>
      <c r="E16" s="269" t="str">
        <f>IF(①選手情報入力!G19="","",①選手情報入力!G19)</f>
        <v/>
      </c>
      <c r="F16" s="270" t="str">
        <f>IF(①選手情報入力!I19="","",IF(①選手情報入力!H19="",①選手情報入力!I19,①選手情報入力!H19&amp;①選手情報入力!I19))</f>
        <v/>
      </c>
      <c r="G16" s="268" t="str">
        <f>IF(①選手情報入力!J19="","",①選手情報入力!J19)</f>
        <v/>
      </c>
      <c r="H16" s="270" t="str">
        <f>IF(①選手情報入力!L19="","",IF(①選手情報入力!K19="",①選手情報入力!L19,①選手情報入力!K19&amp;①選手情報入力!L19))</f>
        <v/>
      </c>
      <c r="I16" s="268" t="str">
        <f>IF(①選手情報入力!M19="","",①選手情報入力!M19)</f>
        <v/>
      </c>
      <c r="J16" s="270" t="str">
        <f>IF(①選手情報入力!O19="","",IF(①選手情報入力!N19="",①選手情報入力!O19,①選手情報入力!N19&amp;①選手情報入力!O19))</f>
        <v/>
      </c>
      <c r="K16" s="268" t="str">
        <f>IF(①選手情報入力!P19="","",①選手情報入力!P19)</f>
        <v/>
      </c>
      <c r="L16" s="269" t="str">
        <f>IF(①選手情報入力!R19="","",①選手情報入力!R19)</f>
        <v/>
      </c>
      <c r="M16" s="271" t="str">
        <f>IF(①選手情報入力!T19="","",①選手情報入力!T19)</f>
        <v/>
      </c>
    </row>
    <row r="17" spans="1:13" s="249" customFormat="1" ht="18" customHeight="1">
      <c r="A17" s="277">
        <v>10</v>
      </c>
      <c r="B17" s="278" t="str">
        <f>IF(①選手情報入力!B20="","",①選手情報入力!B20)</f>
        <v/>
      </c>
      <c r="C17" s="278" t="str">
        <f>IF(①選手情報入力!C20="","",①選手情報入力!C20)</f>
        <v/>
      </c>
      <c r="D17" s="279" t="str">
        <f>IF(①選手情報入力!F20="","",①選手情報入力!F20)</f>
        <v/>
      </c>
      <c r="E17" s="279" t="str">
        <f>IF(①選手情報入力!G20="","",①選手情報入力!G20)</f>
        <v/>
      </c>
      <c r="F17" s="280" t="str">
        <f>IF(①選手情報入力!I20="","",IF(①選手情報入力!H20="",①選手情報入力!I20,①選手情報入力!H20&amp;①選手情報入力!I20))</f>
        <v/>
      </c>
      <c r="G17" s="278" t="str">
        <f>IF(①選手情報入力!J20="","",①選手情報入力!J20)</f>
        <v/>
      </c>
      <c r="H17" s="280" t="str">
        <f>IF(①選手情報入力!L20="","",IF(①選手情報入力!K20="",①選手情報入力!L20,①選手情報入力!K20&amp;①選手情報入力!L20))</f>
        <v/>
      </c>
      <c r="I17" s="278" t="str">
        <f>IF(①選手情報入力!M20="","",①選手情報入力!M20)</f>
        <v/>
      </c>
      <c r="J17" s="280" t="str">
        <f>IF(①選手情報入力!O20="","",IF(①選手情報入力!N20="",①選手情報入力!O20,①選手情報入力!N20&amp;①選手情報入力!O20))</f>
        <v/>
      </c>
      <c r="K17" s="278" t="str">
        <f>IF(①選手情報入力!P20="","",①選手情報入力!P20)</f>
        <v/>
      </c>
      <c r="L17" s="279" t="str">
        <f>IF(①選手情報入力!R20="","",①選手情報入力!R20)</f>
        <v/>
      </c>
      <c r="M17" s="281" t="str">
        <f>IF(①選手情報入力!T20="","",①選手情報入力!T20)</f>
        <v/>
      </c>
    </row>
    <row r="18" spans="1:13" s="249" customFormat="1" ht="18" customHeight="1">
      <c r="A18" s="282">
        <v>11</v>
      </c>
      <c r="B18" s="283" t="str">
        <f>IF(①選手情報入力!B21="","",①選手情報入力!B21)</f>
        <v/>
      </c>
      <c r="C18" s="283" t="str">
        <f>IF(①選手情報入力!C21="","",①選手情報入力!C21)</f>
        <v/>
      </c>
      <c r="D18" s="284" t="str">
        <f>IF(①選手情報入力!F21="","",①選手情報入力!F21)</f>
        <v/>
      </c>
      <c r="E18" s="284" t="str">
        <f>IF(①選手情報入力!G21="","",①選手情報入力!G21)</f>
        <v/>
      </c>
      <c r="F18" s="285" t="str">
        <f>IF(①選手情報入力!I21="","",IF(①選手情報入力!H21="",①選手情報入力!I21,①選手情報入力!H21&amp;①選手情報入力!I21))</f>
        <v/>
      </c>
      <c r="G18" s="283" t="str">
        <f>IF(①選手情報入力!J21="","",①選手情報入力!J21)</f>
        <v/>
      </c>
      <c r="H18" s="285" t="str">
        <f>IF(①選手情報入力!L21="","",IF(①選手情報入力!K21="",①選手情報入力!L21,①選手情報入力!K21&amp;①選手情報入力!L21))</f>
        <v/>
      </c>
      <c r="I18" s="283" t="str">
        <f>IF(①選手情報入力!M21="","",①選手情報入力!M21)</f>
        <v/>
      </c>
      <c r="J18" s="285" t="str">
        <f>IF(①選手情報入力!O21="","",IF(①選手情報入力!N21="",①選手情報入力!O21,①選手情報入力!N21&amp;①選手情報入力!O21))</f>
        <v/>
      </c>
      <c r="K18" s="283" t="str">
        <f>IF(①選手情報入力!P21="","",①選手情報入力!P21)</f>
        <v/>
      </c>
      <c r="L18" s="284" t="str">
        <f>IF(①選手情報入力!R21="","",①選手情報入力!R21)</f>
        <v/>
      </c>
      <c r="M18" s="286" t="str">
        <f>IF(①選手情報入力!T21="","",①選手情報入力!T21)</f>
        <v/>
      </c>
    </row>
    <row r="19" spans="1:13" s="249" customFormat="1" ht="18" customHeight="1">
      <c r="A19" s="267">
        <v>12</v>
      </c>
      <c r="B19" s="268" t="str">
        <f>IF(①選手情報入力!B22="","",①選手情報入力!B22)</f>
        <v/>
      </c>
      <c r="C19" s="268" t="str">
        <f>IF(①選手情報入力!C22="","",①選手情報入力!C22)</f>
        <v/>
      </c>
      <c r="D19" s="269" t="str">
        <f>IF(①選手情報入力!F22="","",①選手情報入力!F22)</f>
        <v/>
      </c>
      <c r="E19" s="269" t="str">
        <f>IF(①選手情報入力!G22="","",①選手情報入力!G22)</f>
        <v/>
      </c>
      <c r="F19" s="270" t="str">
        <f>IF(①選手情報入力!I22="","",IF(①選手情報入力!H22="",①選手情報入力!I22,①選手情報入力!H22&amp;①選手情報入力!I22))</f>
        <v/>
      </c>
      <c r="G19" s="268" t="str">
        <f>IF(①選手情報入力!J22="","",①選手情報入力!J22)</f>
        <v/>
      </c>
      <c r="H19" s="270" t="str">
        <f>IF(①選手情報入力!L22="","",IF(①選手情報入力!K22="",①選手情報入力!L22,①選手情報入力!K22&amp;①選手情報入力!L22))</f>
        <v/>
      </c>
      <c r="I19" s="268" t="str">
        <f>IF(①選手情報入力!M22="","",①選手情報入力!M22)</f>
        <v/>
      </c>
      <c r="J19" s="270" t="str">
        <f>IF(①選手情報入力!O22="","",IF(①選手情報入力!N22="",①選手情報入力!O22,①選手情報入力!N22&amp;①選手情報入力!O22))</f>
        <v/>
      </c>
      <c r="K19" s="268" t="str">
        <f>IF(①選手情報入力!P22="","",①選手情報入力!P22)</f>
        <v/>
      </c>
      <c r="L19" s="269" t="str">
        <f>IF(①選手情報入力!R22="","",①選手情報入力!R22)</f>
        <v/>
      </c>
      <c r="M19" s="271" t="str">
        <f>IF(①選手情報入力!T22="","",①選手情報入力!T22)</f>
        <v/>
      </c>
    </row>
    <row r="20" spans="1:13" s="249" customFormat="1" ht="18" customHeight="1">
      <c r="A20" s="267">
        <v>13</v>
      </c>
      <c r="B20" s="268" t="str">
        <f>IF(①選手情報入力!B23="","",①選手情報入力!B23)</f>
        <v/>
      </c>
      <c r="C20" s="268" t="str">
        <f>IF(①選手情報入力!C23="","",①選手情報入力!C23)</f>
        <v/>
      </c>
      <c r="D20" s="269" t="str">
        <f>IF(①選手情報入力!F23="","",①選手情報入力!F23)</f>
        <v/>
      </c>
      <c r="E20" s="269" t="str">
        <f>IF(①選手情報入力!G23="","",①選手情報入力!G23)</f>
        <v/>
      </c>
      <c r="F20" s="270" t="str">
        <f>IF(①選手情報入力!I23="","",IF(①選手情報入力!H23="",①選手情報入力!I23,①選手情報入力!H23&amp;①選手情報入力!I23))</f>
        <v/>
      </c>
      <c r="G20" s="268" t="str">
        <f>IF(①選手情報入力!J23="","",①選手情報入力!J23)</f>
        <v/>
      </c>
      <c r="H20" s="270" t="str">
        <f>IF(①選手情報入力!L23="","",IF(①選手情報入力!K23="",①選手情報入力!L23,①選手情報入力!K23&amp;①選手情報入力!L23))</f>
        <v/>
      </c>
      <c r="I20" s="268" t="str">
        <f>IF(①選手情報入力!M23="","",①選手情報入力!M23)</f>
        <v/>
      </c>
      <c r="J20" s="270" t="str">
        <f>IF(①選手情報入力!O23="","",IF(①選手情報入力!N23="",①選手情報入力!O23,①選手情報入力!N23&amp;①選手情報入力!O23))</f>
        <v/>
      </c>
      <c r="K20" s="268" t="str">
        <f>IF(①選手情報入力!P23="","",①選手情報入力!P23)</f>
        <v/>
      </c>
      <c r="L20" s="269" t="str">
        <f>IF(①選手情報入力!R23="","",①選手情報入力!R23)</f>
        <v/>
      </c>
      <c r="M20" s="271" t="str">
        <f>IF(①選手情報入力!T23="","",①選手情報入力!T23)</f>
        <v/>
      </c>
    </row>
    <row r="21" spans="1:13" s="249" customFormat="1" ht="18" customHeight="1">
      <c r="A21" s="267">
        <v>14</v>
      </c>
      <c r="B21" s="268" t="str">
        <f>IF(①選手情報入力!B24="","",①選手情報入力!B24)</f>
        <v/>
      </c>
      <c r="C21" s="268" t="str">
        <f>IF(①選手情報入力!C24="","",①選手情報入力!C24)</f>
        <v/>
      </c>
      <c r="D21" s="269" t="str">
        <f>IF(①選手情報入力!F24="","",①選手情報入力!F24)</f>
        <v/>
      </c>
      <c r="E21" s="269" t="str">
        <f>IF(①選手情報入力!G24="","",①選手情報入力!G24)</f>
        <v/>
      </c>
      <c r="F21" s="270" t="str">
        <f>IF(①選手情報入力!I24="","",IF(①選手情報入力!H24="",①選手情報入力!I24,①選手情報入力!H24&amp;①選手情報入力!I24))</f>
        <v/>
      </c>
      <c r="G21" s="268" t="str">
        <f>IF(①選手情報入力!J24="","",①選手情報入力!J24)</f>
        <v/>
      </c>
      <c r="H21" s="270" t="str">
        <f>IF(①選手情報入力!L24="","",IF(①選手情報入力!K24="",①選手情報入力!L24,①選手情報入力!K24&amp;①選手情報入力!L24))</f>
        <v/>
      </c>
      <c r="I21" s="268" t="str">
        <f>IF(①選手情報入力!M24="","",①選手情報入力!M24)</f>
        <v/>
      </c>
      <c r="J21" s="270" t="str">
        <f>IF(①選手情報入力!O24="","",IF(①選手情報入力!N24="",①選手情報入力!O24,①選手情報入力!N24&amp;①選手情報入力!O24))</f>
        <v/>
      </c>
      <c r="K21" s="268" t="str">
        <f>IF(①選手情報入力!P24="","",①選手情報入力!P24)</f>
        <v/>
      </c>
      <c r="L21" s="269" t="str">
        <f>IF(①選手情報入力!R24="","",①選手情報入力!R24)</f>
        <v/>
      </c>
      <c r="M21" s="271" t="str">
        <f>IF(①選手情報入力!T24="","",①選手情報入力!T24)</f>
        <v/>
      </c>
    </row>
    <row r="22" spans="1:13" s="249" customFormat="1" ht="18" customHeight="1">
      <c r="A22" s="272">
        <v>15</v>
      </c>
      <c r="B22" s="273" t="str">
        <f>IF(①選手情報入力!B25="","",①選手情報入力!B25)</f>
        <v/>
      </c>
      <c r="C22" s="273" t="str">
        <f>IF(①選手情報入力!C25="","",①選手情報入力!C25)</f>
        <v/>
      </c>
      <c r="D22" s="274" t="str">
        <f>IF(①選手情報入力!F25="","",①選手情報入力!F25)</f>
        <v/>
      </c>
      <c r="E22" s="274" t="str">
        <f>IF(①選手情報入力!G25="","",①選手情報入力!G25)</f>
        <v/>
      </c>
      <c r="F22" s="275" t="str">
        <f>IF(①選手情報入力!I25="","",IF(①選手情報入力!H25="",①選手情報入力!I25,①選手情報入力!H25&amp;①選手情報入力!I25))</f>
        <v/>
      </c>
      <c r="G22" s="273" t="str">
        <f>IF(①選手情報入力!J25="","",①選手情報入力!J25)</f>
        <v/>
      </c>
      <c r="H22" s="275" t="str">
        <f>IF(①選手情報入力!L25="","",IF(①選手情報入力!K25="",①選手情報入力!L25,①選手情報入力!K25&amp;①選手情報入力!L25))</f>
        <v/>
      </c>
      <c r="I22" s="273" t="str">
        <f>IF(①選手情報入力!M25="","",①選手情報入力!M25)</f>
        <v/>
      </c>
      <c r="J22" s="275" t="str">
        <f>IF(①選手情報入力!O25="","",IF(①選手情報入力!N25="",①選手情報入力!O25,①選手情報入力!N25&amp;①選手情報入力!O25))</f>
        <v/>
      </c>
      <c r="K22" s="273" t="str">
        <f>IF(①選手情報入力!P25="","",①選手情報入力!P25)</f>
        <v/>
      </c>
      <c r="L22" s="274" t="str">
        <f>IF(①選手情報入力!R25="","",①選手情報入力!R25)</f>
        <v/>
      </c>
      <c r="M22" s="276" t="str">
        <f>IF(①選手情報入力!T25="","",①選手情報入力!T25)</f>
        <v/>
      </c>
    </row>
    <row r="23" spans="1:13" s="249" customFormat="1" ht="18" customHeight="1">
      <c r="A23" s="262">
        <v>16</v>
      </c>
      <c r="B23" s="263" t="str">
        <f>IF(①選手情報入力!B26="","",①選手情報入力!B26)</f>
        <v/>
      </c>
      <c r="C23" s="263" t="str">
        <f>IF(①選手情報入力!C26="","",①選手情報入力!C26)</f>
        <v/>
      </c>
      <c r="D23" s="264" t="str">
        <f>IF(①選手情報入力!F26="","",①選手情報入力!F26)</f>
        <v/>
      </c>
      <c r="E23" s="264" t="str">
        <f>IF(①選手情報入力!G26="","",①選手情報入力!G26)</f>
        <v/>
      </c>
      <c r="F23" s="265" t="str">
        <f>IF(①選手情報入力!I26="","",IF(①選手情報入力!H26="",①選手情報入力!I26,①選手情報入力!H26&amp;①選手情報入力!I26))</f>
        <v/>
      </c>
      <c r="G23" s="263" t="str">
        <f>IF(①選手情報入力!J26="","",①選手情報入力!J26)</f>
        <v/>
      </c>
      <c r="H23" s="265" t="str">
        <f>IF(①選手情報入力!L26="","",IF(①選手情報入力!K26="",①選手情報入力!L26,①選手情報入力!K26&amp;①選手情報入力!L26))</f>
        <v/>
      </c>
      <c r="I23" s="263" t="str">
        <f>IF(①選手情報入力!M26="","",①選手情報入力!M26)</f>
        <v/>
      </c>
      <c r="J23" s="265" t="str">
        <f>IF(①選手情報入力!O26="","",IF(①選手情報入力!N26="",①選手情報入力!O26,①選手情報入力!N26&amp;①選手情報入力!O26))</f>
        <v/>
      </c>
      <c r="K23" s="263" t="str">
        <f>IF(①選手情報入力!P26="","",①選手情報入力!P26)</f>
        <v/>
      </c>
      <c r="L23" s="264" t="str">
        <f>IF(①選手情報入力!R26="","",①選手情報入力!R26)</f>
        <v/>
      </c>
      <c r="M23" s="266" t="str">
        <f>IF(①選手情報入力!T26="","",①選手情報入力!T26)</f>
        <v/>
      </c>
    </row>
    <row r="24" spans="1:13" s="249" customFormat="1" ht="18" customHeight="1">
      <c r="A24" s="267">
        <v>17</v>
      </c>
      <c r="B24" s="268" t="str">
        <f>IF(①選手情報入力!B27="","",①選手情報入力!B27)</f>
        <v/>
      </c>
      <c r="C24" s="268" t="str">
        <f>IF(①選手情報入力!C27="","",①選手情報入力!C27)</f>
        <v/>
      </c>
      <c r="D24" s="269" t="str">
        <f>IF(①選手情報入力!F27="","",①選手情報入力!F27)</f>
        <v/>
      </c>
      <c r="E24" s="269" t="str">
        <f>IF(①選手情報入力!G27="","",①選手情報入力!G27)</f>
        <v/>
      </c>
      <c r="F24" s="270" t="str">
        <f>IF(①選手情報入力!I27="","",IF(①選手情報入力!H27="",①選手情報入力!I27,①選手情報入力!H27&amp;①選手情報入力!I27))</f>
        <v/>
      </c>
      <c r="G24" s="268" t="str">
        <f>IF(①選手情報入力!J27="","",①選手情報入力!J27)</f>
        <v/>
      </c>
      <c r="H24" s="270" t="str">
        <f>IF(①選手情報入力!L27="","",IF(①選手情報入力!K27="",①選手情報入力!L27,①選手情報入力!K27&amp;①選手情報入力!L27))</f>
        <v/>
      </c>
      <c r="I24" s="268" t="str">
        <f>IF(①選手情報入力!M27="","",①選手情報入力!M27)</f>
        <v/>
      </c>
      <c r="J24" s="270" t="str">
        <f>IF(①選手情報入力!O27="","",IF(①選手情報入力!N27="",①選手情報入力!O27,①選手情報入力!N27&amp;①選手情報入力!O27))</f>
        <v/>
      </c>
      <c r="K24" s="268" t="str">
        <f>IF(①選手情報入力!P27="","",①選手情報入力!P27)</f>
        <v/>
      </c>
      <c r="L24" s="269" t="str">
        <f>IF(①選手情報入力!R27="","",①選手情報入力!R27)</f>
        <v/>
      </c>
      <c r="M24" s="271" t="str">
        <f>IF(①選手情報入力!T27="","",①選手情報入力!T27)</f>
        <v/>
      </c>
    </row>
    <row r="25" spans="1:13" s="249" customFormat="1" ht="18" customHeight="1">
      <c r="A25" s="267">
        <v>18</v>
      </c>
      <c r="B25" s="268" t="str">
        <f>IF(①選手情報入力!B28="","",①選手情報入力!B28)</f>
        <v/>
      </c>
      <c r="C25" s="268" t="str">
        <f>IF(①選手情報入力!C28="","",①選手情報入力!C28)</f>
        <v/>
      </c>
      <c r="D25" s="269" t="str">
        <f>IF(①選手情報入力!F28="","",①選手情報入力!F28)</f>
        <v/>
      </c>
      <c r="E25" s="269" t="str">
        <f>IF(①選手情報入力!G28="","",①選手情報入力!G28)</f>
        <v/>
      </c>
      <c r="F25" s="270" t="str">
        <f>IF(①選手情報入力!I28="","",IF(①選手情報入力!H28="",①選手情報入力!I28,①選手情報入力!H28&amp;①選手情報入力!I28))</f>
        <v/>
      </c>
      <c r="G25" s="268" t="str">
        <f>IF(①選手情報入力!J28="","",①選手情報入力!J28)</f>
        <v/>
      </c>
      <c r="H25" s="270" t="str">
        <f>IF(①選手情報入力!L28="","",IF(①選手情報入力!K28="",①選手情報入力!L28,①選手情報入力!K28&amp;①選手情報入力!L28))</f>
        <v/>
      </c>
      <c r="I25" s="268" t="str">
        <f>IF(①選手情報入力!M28="","",①選手情報入力!M28)</f>
        <v/>
      </c>
      <c r="J25" s="270" t="str">
        <f>IF(①選手情報入力!O28="","",IF(①選手情報入力!N28="",①選手情報入力!O28,①選手情報入力!N28&amp;①選手情報入力!O28))</f>
        <v/>
      </c>
      <c r="K25" s="268" t="str">
        <f>IF(①選手情報入力!P28="","",①選手情報入力!P28)</f>
        <v/>
      </c>
      <c r="L25" s="269" t="str">
        <f>IF(①選手情報入力!R28="","",①選手情報入力!R28)</f>
        <v/>
      </c>
      <c r="M25" s="271" t="str">
        <f>IF(①選手情報入力!T28="","",①選手情報入力!T28)</f>
        <v/>
      </c>
    </row>
    <row r="26" spans="1:13" s="249" customFormat="1" ht="18" customHeight="1">
      <c r="A26" s="267">
        <v>19</v>
      </c>
      <c r="B26" s="268" t="str">
        <f>IF(①選手情報入力!B29="","",①選手情報入力!B29)</f>
        <v/>
      </c>
      <c r="C26" s="268" t="str">
        <f>IF(①選手情報入力!C29="","",①選手情報入力!C29)</f>
        <v/>
      </c>
      <c r="D26" s="269" t="str">
        <f>IF(①選手情報入力!F29="","",①選手情報入力!F29)</f>
        <v/>
      </c>
      <c r="E26" s="269" t="str">
        <f>IF(①選手情報入力!G29="","",①選手情報入力!G29)</f>
        <v/>
      </c>
      <c r="F26" s="270" t="str">
        <f>IF(①選手情報入力!I29="","",IF(①選手情報入力!H29="",①選手情報入力!I29,①選手情報入力!H29&amp;①選手情報入力!I29))</f>
        <v/>
      </c>
      <c r="G26" s="268" t="str">
        <f>IF(①選手情報入力!J29="","",①選手情報入力!J29)</f>
        <v/>
      </c>
      <c r="H26" s="270" t="str">
        <f>IF(①選手情報入力!L29="","",IF(①選手情報入力!K29="",①選手情報入力!L29,①選手情報入力!K29&amp;①選手情報入力!L29))</f>
        <v/>
      </c>
      <c r="I26" s="268" t="str">
        <f>IF(①選手情報入力!M29="","",①選手情報入力!M29)</f>
        <v/>
      </c>
      <c r="J26" s="270" t="str">
        <f>IF(①選手情報入力!O29="","",IF(①選手情報入力!N29="",①選手情報入力!O29,①選手情報入力!N29&amp;①選手情報入力!O29))</f>
        <v/>
      </c>
      <c r="K26" s="268" t="str">
        <f>IF(①選手情報入力!P29="","",①選手情報入力!P29)</f>
        <v/>
      </c>
      <c r="L26" s="269" t="str">
        <f>IF(①選手情報入力!R29="","",①選手情報入力!R29)</f>
        <v/>
      </c>
      <c r="M26" s="271" t="str">
        <f>IF(①選手情報入力!T29="","",①選手情報入力!T29)</f>
        <v/>
      </c>
    </row>
    <row r="27" spans="1:13" s="249" customFormat="1" ht="18" customHeight="1">
      <c r="A27" s="277">
        <v>20</v>
      </c>
      <c r="B27" s="278" t="str">
        <f>IF(①選手情報入力!B30="","",①選手情報入力!B30)</f>
        <v/>
      </c>
      <c r="C27" s="278" t="str">
        <f>IF(①選手情報入力!C30="","",①選手情報入力!C30)</f>
        <v/>
      </c>
      <c r="D27" s="279" t="str">
        <f>IF(①選手情報入力!F30="","",①選手情報入力!F30)</f>
        <v/>
      </c>
      <c r="E27" s="279" t="str">
        <f>IF(①選手情報入力!G30="","",①選手情報入力!G30)</f>
        <v/>
      </c>
      <c r="F27" s="280" t="str">
        <f>IF(①選手情報入力!I30="","",IF(①選手情報入力!H30="",①選手情報入力!I30,①選手情報入力!H30&amp;①選手情報入力!I30))</f>
        <v/>
      </c>
      <c r="G27" s="278" t="str">
        <f>IF(①選手情報入力!J30="","",①選手情報入力!J30)</f>
        <v/>
      </c>
      <c r="H27" s="280" t="str">
        <f>IF(①選手情報入力!L30="","",IF(①選手情報入力!K30="",①選手情報入力!L30,①選手情報入力!K30&amp;①選手情報入力!L30))</f>
        <v/>
      </c>
      <c r="I27" s="278" t="str">
        <f>IF(①選手情報入力!M30="","",①選手情報入力!M30)</f>
        <v/>
      </c>
      <c r="J27" s="280" t="str">
        <f>IF(①選手情報入力!O30="","",IF(①選手情報入力!N30="",①選手情報入力!O30,①選手情報入力!N30&amp;①選手情報入力!O30))</f>
        <v/>
      </c>
      <c r="K27" s="278" t="str">
        <f>IF(①選手情報入力!P30="","",①選手情報入力!P30)</f>
        <v/>
      </c>
      <c r="L27" s="279" t="str">
        <f>IF(①選手情報入力!R30="","",①選手情報入力!R30)</f>
        <v/>
      </c>
      <c r="M27" s="281" t="str">
        <f>IF(①選手情報入力!T30="","",①選手情報入力!T30)</f>
        <v/>
      </c>
    </row>
    <row r="28" spans="1:13" s="249" customFormat="1" ht="18" customHeight="1">
      <c r="A28" s="282">
        <v>21</v>
      </c>
      <c r="B28" s="283" t="str">
        <f>IF(①選手情報入力!B31="","",①選手情報入力!B31)</f>
        <v/>
      </c>
      <c r="C28" s="283" t="str">
        <f>IF(①選手情報入力!C31="","",①選手情報入力!C31)</f>
        <v/>
      </c>
      <c r="D28" s="284" t="str">
        <f>IF(①選手情報入力!F31="","",①選手情報入力!F31)</f>
        <v/>
      </c>
      <c r="E28" s="284" t="str">
        <f>IF(①選手情報入力!G31="","",①選手情報入力!G31)</f>
        <v/>
      </c>
      <c r="F28" s="285" t="str">
        <f>IF(①選手情報入力!I31="","",IF(①選手情報入力!H31="",①選手情報入力!I31,①選手情報入力!H31&amp;①選手情報入力!I31))</f>
        <v/>
      </c>
      <c r="G28" s="283" t="str">
        <f>IF(①選手情報入力!J31="","",①選手情報入力!J31)</f>
        <v/>
      </c>
      <c r="H28" s="285" t="str">
        <f>IF(①選手情報入力!L31="","",IF(①選手情報入力!K31="",①選手情報入力!L31,①選手情報入力!K31&amp;①選手情報入力!L31))</f>
        <v/>
      </c>
      <c r="I28" s="283" t="str">
        <f>IF(①選手情報入力!M31="","",①選手情報入力!M31)</f>
        <v/>
      </c>
      <c r="J28" s="285" t="str">
        <f>IF(①選手情報入力!O31="","",IF(①選手情報入力!N31="",①選手情報入力!O31,①選手情報入力!N31&amp;①選手情報入力!O31))</f>
        <v/>
      </c>
      <c r="K28" s="283" t="str">
        <f>IF(①選手情報入力!P31="","",①選手情報入力!P31)</f>
        <v/>
      </c>
      <c r="L28" s="284" t="str">
        <f>IF(①選手情報入力!R31="","",①選手情報入力!R31)</f>
        <v/>
      </c>
      <c r="M28" s="286" t="str">
        <f>IF(①選手情報入力!T31="","",①選手情報入力!T31)</f>
        <v/>
      </c>
    </row>
    <row r="29" spans="1:13" s="249" customFormat="1" ht="18" customHeight="1">
      <c r="A29" s="267">
        <v>22</v>
      </c>
      <c r="B29" s="268" t="str">
        <f>IF(①選手情報入力!B32="","",①選手情報入力!B32)</f>
        <v/>
      </c>
      <c r="C29" s="268" t="str">
        <f>IF(①選手情報入力!C32="","",①選手情報入力!C32)</f>
        <v/>
      </c>
      <c r="D29" s="269" t="str">
        <f>IF(①選手情報入力!F32="","",①選手情報入力!F32)</f>
        <v/>
      </c>
      <c r="E29" s="269" t="str">
        <f>IF(①選手情報入力!G32="","",①選手情報入力!G32)</f>
        <v/>
      </c>
      <c r="F29" s="270" t="str">
        <f>IF(①選手情報入力!I32="","",IF(①選手情報入力!H32="",①選手情報入力!I32,①選手情報入力!H32&amp;①選手情報入力!I32))</f>
        <v/>
      </c>
      <c r="G29" s="268" t="str">
        <f>IF(①選手情報入力!J32="","",①選手情報入力!J32)</f>
        <v/>
      </c>
      <c r="H29" s="270" t="str">
        <f>IF(①選手情報入力!L32="","",IF(①選手情報入力!K32="",①選手情報入力!L32,①選手情報入力!K32&amp;①選手情報入力!L32))</f>
        <v/>
      </c>
      <c r="I29" s="268" t="str">
        <f>IF(①選手情報入力!M32="","",①選手情報入力!M32)</f>
        <v/>
      </c>
      <c r="J29" s="270" t="str">
        <f>IF(①選手情報入力!O32="","",IF(①選手情報入力!N32="",①選手情報入力!O32,①選手情報入力!N32&amp;①選手情報入力!O32))</f>
        <v/>
      </c>
      <c r="K29" s="268" t="str">
        <f>IF(①選手情報入力!P32="","",①選手情報入力!P32)</f>
        <v/>
      </c>
      <c r="L29" s="269" t="str">
        <f>IF(①選手情報入力!R32="","",①選手情報入力!R32)</f>
        <v/>
      </c>
      <c r="M29" s="271" t="str">
        <f>IF(①選手情報入力!T32="","",①選手情報入力!T32)</f>
        <v/>
      </c>
    </row>
    <row r="30" spans="1:13" s="249" customFormat="1" ht="18" customHeight="1">
      <c r="A30" s="267">
        <v>23</v>
      </c>
      <c r="B30" s="268" t="str">
        <f>IF(①選手情報入力!B33="","",①選手情報入力!B33)</f>
        <v/>
      </c>
      <c r="C30" s="268" t="str">
        <f>IF(①選手情報入力!C33="","",①選手情報入力!C33)</f>
        <v/>
      </c>
      <c r="D30" s="269" t="str">
        <f>IF(①選手情報入力!F33="","",①選手情報入力!F33)</f>
        <v/>
      </c>
      <c r="E30" s="269" t="str">
        <f>IF(①選手情報入力!G33="","",①選手情報入力!G33)</f>
        <v/>
      </c>
      <c r="F30" s="270" t="str">
        <f>IF(①選手情報入力!I33="","",IF(①選手情報入力!H33="",①選手情報入力!I33,①選手情報入力!H33&amp;①選手情報入力!I33))</f>
        <v/>
      </c>
      <c r="G30" s="268" t="str">
        <f>IF(①選手情報入力!J33="","",①選手情報入力!J33)</f>
        <v/>
      </c>
      <c r="H30" s="270" t="str">
        <f>IF(①選手情報入力!L33="","",IF(①選手情報入力!K33="",①選手情報入力!L33,①選手情報入力!K33&amp;①選手情報入力!L33))</f>
        <v/>
      </c>
      <c r="I30" s="268" t="str">
        <f>IF(①選手情報入力!M33="","",①選手情報入力!M33)</f>
        <v/>
      </c>
      <c r="J30" s="270" t="str">
        <f>IF(①選手情報入力!O33="","",IF(①選手情報入力!N33="",①選手情報入力!O33,①選手情報入力!N33&amp;①選手情報入力!O33))</f>
        <v/>
      </c>
      <c r="K30" s="268" t="str">
        <f>IF(①選手情報入力!P33="","",①選手情報入力!P33)</f>
        <v/>
      </c>
      <c r="L30" s="269" t="str">
        <f>IF(①選手情報入力!R33="","",①選手情報入力!R33)</f>
        <v/>
      </c>
      <c r="M30" s="271" t="str">
        <f>IF(①選手情報入力!T33="","",①選手情報入力!T33)</f>
        <v/>
      </c>
    </row>
    <row r="31" spans="1:13" s="249" customFormat="1" ht="18" customHeight="1">
      <c r="A31" s="267">
        <v>24</v>
      </c>
      <c r="B31" s="268" t="str">
        <f>IF(①選手情報入力!B34="","",①選手情報入力!B34)</f>
        <v/>
      </c>
      <c r="C31" s="268" t="str">
        <f>IF(①選手情報入力!C34="","",①選手情報入力!C34)</f>
        <v/>
      </c>
      <c r="D31" s="269" t="str">
        <f>IF(①選手情報入力!F34="","",①選手情報入力!F34)</f>
        <v/>
      </c>
      <c r="E31" s="269" t="str">
        <f>IF(①選手情報入力!G34="","",①選手情報入力!G34)</f>
        <v/>
      </c>
      <c r="F31" s="270" t="str">
        <f>IF(①選手情報入力!I34="","",IF(①選手情報入力!H34="",①選手情報入力!I34,①選手情報入力!H34&amp;①選手情報入力!I34))</f>
        <v/>
      </c>
      <c r="G31" s="268" t="str">
        <f>IF(①選手情報入力!J34="","",①選手情報入力!J34)</f>
        <v/>
      </c>
      <c r="H31" s="270" t="str">
        <f>IF(①選手情報入力!L34="","",IF(①選手情報入力!K34="",①選手情報入力!L34,①選手情報入力!K34&amp;①選手情報入力!L34))</f>
        <v/>
      </c>
      <c r="I31" s="268" t="str">
        <f>IF(①選手情報入力!M34="","",①選手情報入力!M34)</f>
        <v/>
      </c>
      <c r="J31" s="270" t="str">
        <f>IF(①選手情報入力!O34="","",IF(①選手情報入力!N34="",①選手情報入力!O34,①選手情報入力!N34&amp;①選手情報入力!O34))</f>
        <v/>
      </c>
      <c r="K31" s="268" t="str">
        <f>IF(①選手情報入力!P34="","",①選手情報入力!P34)</f>
        <v/>
      </c>
      <c r="L31" s="269" t="str">
        <f>IF(①選手情報入力!R34="","",①選手情報入力!R34)</f>
        <v/>
      </c>
      <c r="M31" s="271" t="str">
        <f>IF(①選手情報入力!T34="","",①選手情報入力!T34)</f>
        <v/>
      </c>
    </row>
    <row r="32" spans="1:13" s="249" customFormat="1" ht="18" customHeight="1">
      <c r="A32" s="272">
        <v>25</v>
      </c>
      <c r="B32" s="273" t="str">
        <f>IF(①選手情報入力!B35="","",①選手情報入力!B35)</f>
        <v/>
      </c>
      <c r="C32" s="273" t="str">
        <f>IF(①選手情報入力!C35="","",①選手情報入力!C35)</f>
        <v/>
      </c>
      <c r="D32" s="274" t="str">
        <f>IF(①選手情報入力!F35="","",①選手情報入力!F35)</f>
        <v/>
      </c>
      <c r="E32" s="274" t="str">
        <f>IF(①選手情報入力!G35="","",①選手情報入力!G35)</f>
        <v/>
      </c>
      <c r="F32" s="275" t="str">
        <f>IF(①選手情報入力!I35="","",IF(①選手情報入力!H35="",①選手情報入力!I35,①選手情報入力!H35&amp;①選手情報入力!I35))</f>
        <v/>
      </c>
      <c r="G32" s="273" t="str">
        <f>IF(①選手情報入力!J35="","",①選手情報入力!J35)</f>
        <v/>
      </c>
      <c r="H32" s="275" t="str">
        <f>IF(①選手情報入力!L35="","",IF(①選手情報入力!K35="",①選手情報入力!L35,①選手情報入力!K35&amp;①選手情報入力!L35))</f>
        <v/>
      </c>
      <c r="I32" s="273" t="str">
        <f>IF(①選手情報入力!M35="","",①選手情報入力!M35)</f>
        <v/>
      </c>
      <c r="J32" s="275" t="str">
        <f>IF(①選手情報入力!O35="","",IF(①選手情報入力!N35="",①選手情報入力!O35,①選手情報入力!N35&amp;①選手情報入力!O35))</f>
        <v/>
      </c>
      <c r="K32" s="273" t="str">
        <f>IF(①選手情報入力!P35="","",①選手情報入力!P35)</f>
        <v/>
      </c>
      <c r="L32" s="274" t="str">
        <f>IF(①選手情報入力!R35="","",①選手情報入力!R35)</f>
        <v/>
      </c>
      <c r="M32" s="276" t="str">
        <f>IF(①選手情報入力!T35="","",①選手情報入力!T35)</f>
        <v/>
      </c>
    </row>
    <row r="33" spans="1:13" s="249" customFormat="1" ht="18" customHeight="1">
      <c r="A33" s="262">
        <v>26</v>
      </c>
      <c r="B33" s="263" t="str">
        <f>IF(①選手情報入力!B36="","",①選手情報入力!B36)</f>
        <v/>
      </c>
      <c r="C33" s="263" t="str">
        <f>IF(①選手情報入力!C36="","",①選手情報入力!C36)</f>
        <v/>
      </c>
      <c r="D33" s="264" t="str">
        <f>IF(①選手情報入力!F36="","",①選手情報入力!F36)</f>
        <v/>
      </c>
      <c r="E33" s="264" t="str">
        <f>IF(①選手情報入力!G36="","",①選手情報入力!G36)</f>
        <v/>
      </c>
      <c r="F33" s="265" t="str">
        <f>IF(①選手情報入力!I36="","",IF(①選手情報入力!H36="",①選手情報入力!I36,①選手情報入力!H36&amp;①選手情報入力!I36))</f>
        <v/>
      </c>
      <c r="G33" s="263" t="str">
        <f>IF(①選手情報入力!J36="","",①選手情報入力!J36)</f>
        <v/>
      </c>
      <c r="H33" s="265" t="str">
        <f>IF(①選手情報入力!L36="","",IF(①選手情報入力!K36="",①選手情報入力!L36,①選手情報入力!K36&amp;①選手情報入力!L36))</f>
        <v/>
      </c>
      <c r="I33" s="263" t="str">
        <f>IF(①選手情報入力!M36="","",①選手情報入力!M36)</f>
        <v/>
      </c>
      <c r="J33" s="265" t="str">
        <f>IF(①選手情報入力!O36="","",IF(①選手情報入力!N36="",①選手情報入力!O36,①選手情報入力!N36&amp;①選手情報入力!O36))</f>
        <v/>
      </c>
      <c r="K33" s="263" t="str">
        <f>IF(①選手情報入力!P36="","",①選手情報入力!P36)</f>
        <v/>
      </c>
      <c r="L33" s="264" t="str">
        <f>IF(①選手情報入力!R36="","",①選手情報入力!R36)</f>
        <v/>
      </c>
      <c r="M33" s="266" t="str">
        <f>IF(①選手情報入力!T36="","",①選手情報入力!T36)</f>
        <v/>
      </c>
    </row>
    <row r="34" spans="1:13" s="249" customFormat="1" ht="18" customHeight="1">
      <c r="A34" s="267">
        <v>27</v>
      </c>
      <c r="B34" s="268" t="str">
        <f>IF(①選手情報入力!B37="","",①選手情報入力!B37)</f>
        <v/>
      </c>
      <c r="C34" s="268" t="str">
        <f>IF(①選手情報入力!C37="","",①選手情報入力!C37)</f>
        <v/>
      </c>
      <c r="D34" s="269" t="str">
        <f>IF(①選手情報入力!F37="","",①選手情報入力!F37)</f>
        <v/>
      </c>
      <c r="E34" s="269" t="str">
        <f>IF(①選手情報入力!G37="","",①選手情報入力!G37)</f>
        <v/>
      </c>
      <c r="F34" s="270" t="str">
        <f>IF(①選手情報入力!I37="","",IF(①選手情報入力!H37="",①選手情報入力!I37,①選手情報入力!H37&amp;①選手情報入力!I37))</f>
        <v/>
      </c>
      <c r="G34" s="268" t="str">
        <f>IF(①選手情報入力!J37="","",①選手情報入力!J37)</f>
        <v/>
      </c>
      <c r="H34" s="270" t="str">
        <f>IF(①選手情報入力!L37="","",IF(①選手情報入力!K37="",①選手情報入力!L37,①選手情報入力!K37&amp;①選手情報入力!L37))</f>
        <v/>
      </c>
      <c r="I34" s="268" t="str">
        <f>IF(①選手情報入力!M37="","",①選手情報入力!M37)</f>
        <v/>
      </c>
      <c r="J34" s="270" t="str">
        <f>IF(①選手情報入力!O37="","",IF(①選手情報入力!N37="",①選手情報入力!O37,①選手情報入力!N37&amp;①選手情報入力!O37))</f>
        <v/>
      </c>
      <c r="K34" s="268" t="str">
        <f>IF(①選手情報入力!P37="","",①選手情報入力!P37)</f>
        <v/>
      </c>
      <c r="L34" s="269" t="str">
        <f>IF(①選手情報入力!R37="","",①選手情報入力!R37)</f>
        <v/>
      </c>
      <c r="M34" s="271" t="str">
        <f>IF(①選手情報入力!T37="","",①選手情報入力!T37)</f>
        <v/>
      </c>
    </row>
    <row r="35" spans="1:13" s="249" customFormat="1" ht="18" customHeight="1">
      <c r="A35" s="267">
        <v>28</v>
      </c>
      <c r="B35" s="268" t="str">
        <f>IF(①選手情報入力!B38="","",①選手情報入力!B38)</f>
        <v/>
      </c>
      <c r="C35" s="268" t="str">
        <f>IF(①選手情報入力!C38="","",①選手情報入力!C38)</f>
        <v/>
      </c>
      <c r="D35" s="269" t="str">
        <f>IF(①選手情報入力!F38="","",①選手情報入力!F38)</f>
        <v/>
      </c>
      <c r="E35" s="269" t="str">
        <f>IF(①選手情報入力!G38="","",①選手情報入力!G38)</f>
        <v/>
      </c>
      <c r="F35" s="270" t="str">
        <f>IF(①選手情報入力!I38="","",IF(①選手情報入力!H38="",①選手情報入力!I38,①選手情報入力!H38&amp;①選手情報入力!I38))</f>
        <v/>
      </c>
      <c r="G35" s="268" t="str">
        <f>IF(①選手情報入力!J38="","",①選手情報入力!J38)</f>
        <v/>
      </c>
      <c r="H35" s="270" t="str">
        <f>IF(①選手情報入力!L38="","",IF(①選手情報入力!K38="",①選手情報入力!L38,①選手情報入力!K38&amp;①選手情報入力!L38))</f>
        <v/>
      </c>
      <c r="I35" s="268" t="str">
        <f>IF(①選手情報入力!M38="","",①選手情報入力!M38)</f>
        <v/>
      </c>
      <c r="J35" s="270" t="str">
        <f>IF(①選手情報入力!O38="","",IF(①選手情報入力!N38="",①選手情報入力!O38,①選手情報入力!N38&amp;①選手情報入力!O38))</f>
        <v/>
      </c>
      <c r="K35" s="268" t="str">
        <f>IF(①選手情報入力!P38="","",①選手情報入力!P38)</f>
        <v/>
      </c>
      <c r="L35" s="269" t="str">
        <f>IF(①選手情報入力!R38="","",①選手情報入力!R38)</f>
        <v/>
      </c>
      <c r="M35" s="271" t="str">
        <f>IF(①選手情報入力!T38="","",①選手情報入力!T38)</f>
        <v/>
      </c>
    </row>
    <row r="36" spans="1:13" s="249" customFormat="1" ht="18" customHeight="1">
      <c r="A36" s="267">
        <v>29</v>
      </c>
      <c r="B36" s="268" t="str">
        <f>IF(①選手情報入力!B39="","",①選手情報入力!B39)</f>
        <v/>
      </c>
      <c r="C36" s="268" t="str">
        <f>IF(①選手情報入力!C39="","",①選手情報入力!C39)</f>
        <v/>
      </c>
      <c r="D36" s="269" t="str">
        <f>IF(①選手情報入力!F39="","",①選手情報入力!F39)</f>
        <v/>
      </c>
      <c r="E36" s="269" t="str">
        <f>IF(①選手情報入力!G39="","",①選手情報入力!G39)</f>
        <v/>
      </c>
      <c r="F36" s="270" t="str">
        <f>IF(①選手情報入力!I39="","",IF(①選手情報入力!H39="",①選手情報入力!I39,①選手情報入力!H39&amp;①選手情報入力!I39))</f>
        <v/>
      </c>
      <c r="G36" s="268" t="str">
        <f>IF(①選手情報入力!J39="","",①選手情報入力!J39)</f>
        <v/>
      </c>
      <c r="H36" s="270" t="str">
        <f>IF(①選手情報入力!L39="","",IF(①選手情報入力!K39="",①選手情報入力!L39,①選手情報入力!K39&amp;①選手情報入力!L39))</f>
        <v/>
      </c>
      <c r="I36" s="268" t="str">
        <f>IF(①選手情報入力!M39="","",①選手情報入力!M39)</f>
        <v/>
      </c>
      <c r="J36" s="270" t="str">
        <f>IF(①選手情報入力!O39="","",IF(①選手情報入力!N39="",①選手情報入力!O39,①選手情報入力!N39&amp;①選手情報入力!O39))</f>
        <v/>
      </c>
      <c r="K36" s="268" t="str">
        <f>IF(①選手情報入力!P39="","",①選手情報入力!P39)</f>
        <v/>
      </c>
      <c r="L36" s="269" t="str">
        <f>IF(①選手情報入力!R39="","",①選手情報入力!R39)</f>
        <v/>
      </c>
      <c r="M36" s="271" t="str">
        <f>IF(①選手情報入力!T39="","",①選手情報入力!T39)</f>
        <v/>
      </c>
    </row>
    <row r="37" spans="1:13" s="249" customFormat="1" ht="18" customHeight="1">
      <c r="A37" s="277">
        <v>30</v>
      </c>
      <c r="B37" s="278" t="str">
        <f>IF(①選手情報入力!B40="","",①選手情報入力!B40)</f>
        <v/>
      </c>
      <c r="C37" s="278" t="str">
        <f>IF(①選手情報入力!C40="","",①選手情報入力!C40)</f>
        <v/>
      </c>
      <c r="D37" s="279" t="str">
        <f>IF(①選手情報入力!F40="","",①選手情報入力!F40)</f>
        <v/>
      </c>
      <c r="E37" s="279" t="str">
        <f>IF(①選手情報入力!G40="","",①選手情報入力!G40)</f>
        <v/>
      </c>
      <c r="F37" s="280" t="str">
        <f>IF(①選手情報入力!I40="","",IF(①選手情報入力!H40="",①選手情報入力!I40,①選手情報入力!H40&amp;①選手情報入力!I40))</f>
        <v/>
      </c>
      <c r="G37" s="278" t="str">
        <f>IF(①選手情報入力!J40="","",①選手情報入力!J40)</f>
        <v/>
      </c>
      <c r="H37" s="280" t="str">
        <f>IF(①選手情報入力!L40="","",IF(①選手情報入力!K40="",①選手情報入力!L40,①選手情報入力!K40&amp;①選手情報入力!L40))</f>
        <v/>
      </c>
      <c r="I37" s="278" t="str">
        <f>IF(①選手情報入力!M40="","",①選手情報入力!M40)</f>
        <v/>
      </c>
      <c r="J37" s="280" t="str">
        <f>IF(①選手情報入力!O40="","",IF(①選手情報入力!N40="",①選手情報入力!O40,①選手情報入力!N40&amp;①選手情報入力!O40))</f>
        <v/>
      </c>
      <c r="K37" s="278" t="str">
        <f>IF(①選手情報入力!P40="","",①選手情報入力!P40)</f>
        <v/>
      </c>
      <c r="L37" s="279" t="str">
        <f>IF(①選手情報入力!R40="","",①選手情報入力!R40)</f>
        <v/>
      </c>
      <c r="M37" s="281" t="str">
        <f>IF(①選手情報入力!T40="","",①選手情報入力!T40)</f>
        <v/>
      </c>
    </row>
    <row r="38" spans="1:13" s="249" customFormat="1" ht="18" customHeight="1">
      <c r="A38" s="282">
        <v>31</v>
      </c>
      <c r="B38" s="283" t="str">
        <f>IF(①選手情報入力!B41="","",①選手情報入力!B41)</f>
        <v/>
      </c>
      <c r="C38" s="283" t="str">
        <f>IF(①選手情報入力!C41="","",①選手情報入力!C41)</f>
        <v/>
      </c>
      <c r="D38" s="284" t="str">
        <f>IF(①選手情報入力!F41="","",①選手情報入力!F41)</f>
        <v/>
      </c>
      <c r="E38" s="284" t="str">
        <f>IF(①選手情報入力!G41="","",①選手情報入力!G41)</f>
        <v/>
      </c>
      <c r="F38" s="285" t="str">
        <f>IF(①選手情報入力!I41="","",IF(①選手情報入力!H41="",①選手情報入力!I41,①選手情報入力!H41&amp;①選手情報入力!I41))</f>
        <v/>
      </c>
      <c r="G38" s="283" t="str">
        <f>IF(①選手情報入力!J41="","",①選手情報入力!J41)</f>
        <v/>
      </c>
      <c r="H38" s="285" t="str">
        <f>IF(①選手情報入力!L41="","",IF(①選手情報入力!K41="",①選手情報入力!L41,①選手情報入力!K41&amp;①選手情報入力!L41))</f>
        <v/>
      </c>
      <c r="I38" s="283" t="str">
        <f>IF(①選手情報入力!M41="","",①選手情報入力!M41)</f>
        <v/>
      </c>
      <c r="J38" s="285" t="str">
        <f>IF(①選手情報入力!O41="","",IF(①選手情報入力!N41="",①選手情報入力!O41,①選手情報入力!N41&amp;①選手情報入力!O41))</f>
        <v/>
      </c>
      <c r="K38" s="283" t="str">
        <f>IF(①選手情報入力!P41="","",①選手情報入力!P41)</f>
        <v/>
      </c>
      <c r="L38" s="284" t="str">
        <f>IF(①選手情報入力!R41="","",①選手情報入力!R41)</f>
        <v/>
      </c>
      <c r="M38" s="286" t="str">
        <f>IF(①選手情報入力!T41="","",①選手情報入力!T41)</f>
        <v/>
      </c>
    </row>
    <row r="39" spans="1:13" s="249" customFormat="1" ht="18" customHeight="1">
      <c r="A39" s="267">
        <v>32</v>
      </c>
      <c r="B39" s="268" t="str">
        <f>IF(①選手情報入力!B42="","",①選手情報入力!B42)</f>
        <v/>
      </c>
      <c r="C39" s="268" t="str">
        <f>IF(①選手情報入力!C42="","",①選手情報入力!C42)</f>
        <v/>
      </c>
      <c r="D39" s="269" t="str">
        <f>IF(①選手情報入力!F42="","",①選手情報入力!F42)</f>
        <v/>
      </c>
      <c r="E39" s="269" t="str">
        <f>IF(①選手情報入力!G42="","",①選手情報入力!G42)</f>
        <v/>
      </c>
      <c r="F39" s="270" t="str">
        <f>IF(①選手情報入力!I42="","",IF(①選手情報入力!H42="",①選手情報入力!I42,①選手情報入力!H42&amp;①選手情報入力!I42))</f>
        <v/>
      </c>
      <c r="G39" s="268" t="str">
        <f>IF(①選手情報入力!J42="","",①選手情報入力!J42)</f>
        <v/>
      </c>
      <c r="H39" s="270" t="str">
        <f>IF(①選手情報入力!L42="","",IF(①選手情報入力!K42="",①選手情報入力!L42,①選手情報入力!K42&amp;①選手情報入力!L42))</f>
        <v/>
      </c>
      <c r="I39" s="268" t="str">
        <f>IF(①選手情報入力!M42="","",①選手情報入力!M42)</f>
        <v/>
      </c>
      <c r="J39" s="270" t="str">
        <f>IF(①選手情報入力!O42="","",IF(①選手情報入力!N42="",①選手情報入力!O42,①選手情報入力!N42&amp;①選手情報入力!O42))</f>
        <v/>
      </c>
      <c r="K39" s="268" t="str">
        <f>IF(①選手情報入力!P42="","",①選手情報入力!P42)</f>
        <v/>
      </c>
      <c r="L39" s="269" t="str">
        <f>IF(①選手情報入力!R42="","",①選手情報入力!R42)</f>
        <v/>
      </c>
      <c r="M39" s="271" t="str">
        <f>IF(①選手情報入力!T42="","",①選手情報入力!T42)</f>
        <v/>
      </c>
    </row>
    <row r="40" spans="1:13" s="249" customFormat="1" ht="18" customHeight="1">
      <c r="A40" s="267">
        <v>33</v>
      </c>
      <c r="B40" s="268" t="str">
        <f>IF(①選手情報入力!B43="","",①選手情報入力!B43)</f>
        <v/>
      </c>
      <c r="C40" s="268" t="str">
        <f>IF(①選手情報入力!C43="","",①選手情報入力!C43)</f>
        <v/>
      </c>
      <c r="D40" s="269" t="str">
        <f>IF(①選手情報入力!F43="","",①選手情報入力!F43)</f>
        <v/>
      </c>
      <c r="E40" s="269" t="str">
        <f>IF(①選手情報入力!G43="","",①選手情報入力!G43)</f>
        <v/>
      </c>
      <c r="F40" s="270" t="str">
        <f>IF(①選手情報入力!I43="","",IF(①選手情報入力!H43="",①選手情報入力!I43,①選手情報入力!H43&amp;①選手情報入力!I43))</f>
        <v/>
      </c>
      <c r="G40" s="268" t="str">
        <f>IF(①選手情報入力!J43="","",①選手情報入力!J43)</f>
        <v/>
      </c>
      <c r="H40" s="270" t="str">
        <f>IF(①選手情報入力!L43="","",IF(①選手情報入力!K43="",①選手情報入力!L43,①選手情報入力!K43&amp;①選手情報入力!L43))</f>
        <v/>
      </c>
      <c r="I40" s="268" t="str">
        <f>IF(①選手情報入力!M43="","",①選手情報入力!M43)</f>
        <v/>
      </c>
      <c r="J40" s="270" t="str">
        <f>IF(①選手情報入力!O43="","",IF(①選手情報入力!N43="",①選手情報入力!O43,①選手情報入力!N43&amp;①選手情報入力!O43))</f>
        <v/>
      </c>
      <c r="K40" s="268" t="str">
        <f>IF(①選手情報入力!P43="","",①選手情報入力!P43)</f>
        <v/>
      </c>
      <c r="L40" s="269" t="str">
        <f>IF(①選手情報入力!R43="","",①選手情報入力!R43)</f>
        <v/>
      </c>
      <c r="M40" s="271" t="str">
        <f>IF(①選手情報入力!T43="","",①選手情報入力!T43)</f>
        <v/>
      </c>
    </row>
    <row r="41" spans="1:13" s="249" customFormat="1" ht="18" customHeight="1">
      <c r="A41" s="267">
        <v>34</v>
      </c>
      <c r="B41" s="268" t="str">
        <f>IF(①選手情報入力!B44="","",①選手情報入力!B44)</f>
        <v/>
      </c>
      <c r="C41" s="268" t="str">
        <f>IF(①選手情報入力!C44="","",①選手情報入力!C44)</f>
        <v/>
      </c>
      <c r="D41" s="269" t="str">
        <f>IF(①選手情報入力!F44="","",①選手情報入力!F44)</f>
        <v/>
      </c>
      <c r="E41" s="269" t="str">
        <f>IF(①選手情報入力!G44="","",①選手情報入力!G44)</f>
        <v/>
      </c>
      <c r="F41" s="270" t="str">
        <f>IF(①選手情報入力!I44="","",IF(①選手情報入力!H44="",①選手情報入力!I44,①選手情報入力!H44&amp;①選手情報入力!I44))</f>
        <v/>
      </c>
      <c r="G41" s="268" t="str">
        <f>IF(①選手情報入力!J44="","",①選手情報入力!J44)</f>
        <v/>
      </c>
      <c r="H41" s="270" t="str">
        <f>IF(①選手情報入力!L44="","",IF(①選手情報入力!K44="",①選手情報入力!L44,①選手情報入力!K44&amp;①選手情報入力!L44))</f>
        <v/>
      </c>
      <c r="I41" s="268" t="str">
        <f>IF(①選手情報入力!M44="","",①選手情報入力!M44)</f>
        <v/>
      </c>
      <c r="J41" s="270" t="str">
        <f>IF(①選手情報入力!O44="","",IF(①選手情報入力!N44="",①選手情報入力!O44,①選手情報入力!N44&amp;①選手情報入力!O44))</f>
        <v/>
      </c>
      <c r="K41" s="268" t="str">
        <f>IF(①選手情報入力!P44="","",①選手情報入力!P44)</f>
        <v/>
      </c>
      <c r="L41" s="269" t="str">
        <f>IF(①選手情報入力!R44="","",①選手情報入力!R44)</f>
        <v/>
      </c>
      <c r="M41" s="271" t="str">
        <f>IF(①選手情報入力!T44="","",①選手情報入力!T44)</f>
        <v/>
      </c>
    </row>
    <row r="42" spans="1:13" s="249" customFormat="1" ht="18" customHeight="1">
      <c r="A42" s="272">
        <v>35</v>
      </c>
      <c r="B42" s="273" t="str">
        <f>IF(①選手情報入力!B45="","",①選手情報入力!B45)</f>
        <v/>
      </c>
      <c r="C42" s="273" t="str">
        <f>IF(①選手情報入力!C45="","",①選手情報入力!C45)</f>
        <v/>
      </c>
      <c r="D42" s="274" t="str">
        <f>IF(①選手情報入力!F45="","",①選手情報入力!F45)</f>
        <v/>
      </c>
      <c r="E42" s="274" t="str">
        <f>IF(①選手情報入力!G45="","",①選手情報入力!G45)</f>
        <v/>
      </c>
      <c r="F42" s="275" t="str">
        <f>IF(①選手情報入力!I45="","",IF(①選手情報入力!H45="",①選手情報入力!I45,①選手情報入力!H45&amp;①選手情報入力!I45))</f>
        <v/>
      </c>
      <c r="G42" s="273" t="str">
        <f>IF(①選手情報入力!J45="","",①選手情報入力!J45)</f>
        <v/>
      </c>
      <c r="H42" s="275" t="str">
        <f>IF(①選手情報入力!L45="","",IF(①選手情報入力!K45="",①選手情報入力!L45,①選手情報入力!K45&amp;①選手情報入力!L45))</f>
        <v/>
      </c>
      <c r="I42" s="273" t="str">
        <f>IF(①選手情報入力!M45="","",①選手情報入力!M45)</f>
        <v/>
      </c>
      <c r="J42" s="275" t="str">
        <f>IF(①選手情報入力!O45="","",IF(①選手情報入力!N45="",①選手情報入力!O45,①選手情報入力!N45&amp;①選手情報入力!O45))</f>
        <v/>
      </c>
      <c r="K42" s="273" t="str">
        <f>IF(①選手情報入力!P45="","",①選手情報入力!P45)</f>
        <v/>
      </c>
      <c r="L42" s="274" t="str">
        <f>IF(①選手情報入力!R45="","",①選手情報入力!R45)</f>
        <v/>
      </c>
      <c r="M42" s="276" t="str">
        <f>IF(①選手情報入力!T45="","",①選手情報入力!T45)</f>
        <v/>
      </c>
    </row>
    <row r="43" spans="1:13" s="249" customFormat="1" ht="18" customHeight="1">
      <c r="A43" s="262">
        <v>36</v>
      </c>
      <c r="B43" s="263" t="str">
        <f>IF(①選手情報入力!B46="","",①選手情報入力!B46)</f>
        <v/>
      </c>
      <c r="C43" s="263" t="str">
        <f>IF(①選手情報入力!C46="","",①選手情報入力!C46)</f>
        <v/>
      </c>
      <c r="D43" s="264" t="str">
        <f>IF(①選手情報入力!F46="","",①選手情報入力!F46)</f>
        <v/>
      </c>
      <c r="E43" s="264" t="str">
        <f>IF(①選手情報入力!G46="","",①選手情報入力!G46)</f>
        <v/>
      </c>
      <c r="F43" s="265" t="str">
        <f>IF(①選手情報入力!I46="","",IF(①選手情報入力!H46="",①選手情報入力!I46,①選手情報入力!H46&amp;①選手情報入力!I46))</f>
        <v/>
      </c>
      <c r="G43" s="263" t="str">
        <f>IF(①選手情報入力!J46="","",①選手情報入力!J46)</f>
        <v/>
      </c>
      <c r="H43" s="265" t="str">
        <f>IF(①選手情報入力!L46="","",IF(①選手情報入力!K46="",①選手情報入力!L46,①選手情報入力!K46&amp;①選手情報入力!L46))</f>
        <v/>
      </c>
      <c r="I43" s="263" t="str">
        <f>IF(①選手情報入力!M46="","",①選手情報入力!M46)</f>
        <v/>
      </c>
      <c r="J43" s="265" t="str">
        <f>IF(①選手情報入力!O46="","",IF(①選手情報入力!N46="",①選手情報入力!O46,①選手情報入力!N46&amp;①選手情報入力!O46))</f>
        <v/>
      </c>
      <c r="K43" s="263" t="str">
        <f>IF(①選手情報入力!P46="","",①選手情報入力!P46)</f>
        <v/>
      </c>
      <c r="L43" s="264" t="str">
        <f>IF(①選手情報入力!R46="","",①選手情報入力!R46)</f>
        <v/>
      </c>
      <c r="M43" s="266" t="str">
        <f>IF(①選手情報入力!T46="","",①選手情報入力!T46)</f>
        <v/>
      </c>
    </row>
    <row r="44" spans="1:13" s="249" customFormat="1" ht="18" customHeight="1">
      <c r="A44" s="267">
        <v>37</v>
      </c>
      <c r="B44" s="268" t="str">
        <f>IF(①選手情報入力!B47="","",①選手情報入力!B47)</f>
        <v/>
      </c>
      <c r="C44" s="268" t="str">
        <f>IF(①選手情報入力!C47="","",①選手情報入力!C47)</f>
        <v/>
      </c>
      <c r="D44" s="269" t="str">
        <f>IF(①選手情報入力!F47="","",①選手情報入力!F47)</f>
        <v/>
      </c>
      <c r="E44" s="269" t="str">
        <f>IF(①選手情報入力!G47="","",①選手情報入力!G47)</f>
        <v/>
      </c>
      <c r="F44" s="270" t="str">
        <f>IF(①選手情報入力!I47="","",IF(①選手情報入力!H47="",①選手情報入力!I47,①選手情報入力!H47&amp;①選手情報入力!I47))</f>
        <v/>
      </c>
      <c r="G44" s="268" t="str">
        <f>IF(①選手情報入力!J47="","",①選手情報入力!J47)</f>
        <v/>
      </c>
      <c r="H44" s="270" t="str">
        <f>IF(①選手情報入力!L47="","",IF(①選手情報入力!K47="",①選手情報入力!L47,①選手情報入力!K47&amp;①選手情報入力!L47))</f>
        <v/>
      </c>
      <c r="I44" s="268" t="str">
        <f>IF(①選手情報入力!M47="","",①選手情報入力!M47)</f>
        <v/>
      </c>
      <c r="J44" s="270" t="str">
        <f>IF(①選手情報入力!O47="","",IF(①選手情報入力!N47="",①選手情報入力!O47,①選手情報入力!N47&amp;①選手情報入力!O47))</f>
        <v/>
      </c>
      <c r="K44" s="268" t="str">
        <f>IF(①選手情報入力!P47="","",①選手情報入力!P47)</f>
        <v/>
      </c>
      <c r="L44" s="269" t="str">
        <f>IF(①選手情報入力!R47="","",①選手情報入力!R47)</f>
        <v/>
      </c>
      <c r="M44" s="271" t="str">
        <f>IF(①選手情報入力!T47="","",①選手情報入力!T47)</f>
        <v/>
      </c>
    </row>
    <row r="45" spans="1:13" s="249" customFormat="1" ht="18" customHeight="1">
      <c r="A45" s="267">
        <v>38</v>
      </c>
      <c r="B45" s="268" t="str">
        <f>IF(①選手情報入力!B48="","",①選手情報入力!B48)</f>
        <v/>
      </c>
      <c r="C45" s="268" t="str">
        <f>IF(①選手情報入力!C48="","",①選手情報入力!C48)</f>
        <v/>
      </c>
      <c r="D45" s="269" t="str">
        <f>IF(①選手情報入力!F48="","",①選手情報入力!F48)</f>
        <v/>
      </c>
      <c r="E45" s="269" t="str">
        <f>IF(①選手情報入力!G48="","",①選手情報入力!G48)</f>
        <v/>
      </c>
      <c r="F45" s="270" t="str">
        <f>IF(①選手情報入力!I48="","",IF(①選手情報入力!H48="",①選手情報入力!I48,①選手情報入力!H48&amp;①選手情報入力!I48))</f>
        <v/>
      </c>
      <c r="G45" s="268" t="str">
        <f>IF(①選手情報入力!J48="","",①選手情報入力!J48)</f>
        <v/>
      </c>
      <c r="H45" s="270" t="str">
        <f>IF(①選手情報入力!L48="","",IF(①選手情報入力!K48="",①選手情報入力!L48,①選手情報入力!K48&amp;①選手情報入力!L48))</f>
        <v/>
      </c>
      <c r="I45" s="268" t="str">
        <f>IF(①選手情報入力!M48="","",①選手情報入力!M48)</f>
        <v/>
      </c>
      <c r="J45" s="270" t="str">
        <f>IF(①選手情報入力!O48="","",IF(①選手情報入力!N48="",①選手情報入力!O48,①選手情報入力!N48&amp;①選手情報入力!O48))</f>
        <v/>
      </c>
      <c r="K45" s="268" t="str">
        <f>IF(①選手情報入力!P48="","",①選手情報入力!P48)</f>
        <v/>
      </c>
      <c r="L45" s="269" t="str">
        <f>IF(①選手情報入力!R48="","",①選手情報入力!R48)</f>
        <v/>
      </c>
      <c r="M45" s="271" t="str">
        <f>IF(①選手情報入力!T48="","",①選手情報入力!T48)</f>
        <v/>
      </c>
    </row>
    <row r="46" spans="1:13" s="249" customFormat="1" ht="18" customHeight="1">
      <c r="A46" s="267">
        <v>39</v>
      </c>
      <c r="B46" s="268" t="str">
        <f>IF(①選手情報入力!B49="","",①選手情報入力!B49)</f>
        <v/>
      </c>
      <c r="C46" s="268" t="str">
        <f>IF(①選手情報入力!C49="","",①選手情報入力!C49)</f>
        <v/>
      </c>
      <c r="D46" s="269" t="str">
        <f>IF(①選手情報入力!F49="","",①選手情報入力!F49)</f>
        <v/>
      </c>
      <c r="E46" s="269" t="str">
        <f>IF(①選手情報入力!G49="","",①選手情報入力!G49)</f>
        <v/>
      </c>
      <c r="F46" s="270" t="str">
        <f>IF(①選手情報入力!I49="","",IF(①選手情報入力!H49="",①選手情報入力!I49,①選手情報入力!H49&amp;①選手情報入力!I49))</f>
        <v/>
      </c>
      <c r="G46" s="268" t="str">
        <f>IF(①選手情報入力!J49="","",①選手情報入力!J49)</f>
        <v/>
      </c>
      <c r="H46" s="270" t="str">
        <f>IF(①選手情報入力!L49="","",IF(①選手情報入力!K49="",①選手情報入力!L49,①選手情報入力!K49&amp;①選手情報入力!L49))</f>
        <v/>
      </c>
      <c r="I46" s="268" t="str">
        <f>IF(①選手情報入力!M49="","",①選手情報入力!M49)</f>
        <v/>
      </c>
      <c r="J46" s="270" t="str">
        <f>IF(①選手情報入力!O49="","",IF(①選手情報入力!N49="",①選手情報入力!O49,①選手情報入力!N49&amp;①選手情報入力!O49))</f>
        <v/>
      </c>
      <c r="K46" s="268" t="str">
        <f>IF(①選手情報入力!P49="","",①選手情報入力!P49)</f>
        <v/>
      </c>
      <c r="L46" s="269" t="str">
        <f>IF(①選手情報入力!R49="","",①選手情報入力!R49)</f>
        <v/>
      </c>
      <c r="M46" s="271" t="str">
        <f>IF(①選手情報入力!T49="","",①選手情報入力!T49)</f>
        <v/>
      </c>
    </row>
    <row r="47" spans="1:13" s="249" customFormat="1" ht="18" customHeight="1">
      <c r="A47" s="277">
        <v>40</v>
      </c>
      <c r="B47" s="278" t="str">
        <f>IF(①選手情報入力!B50="","",①選手情報入力!B50)</f>
        <v/>
      </c>
      <c r="C47" s="278" t="str">
        <f>IF(①選手情報入力!C50="","",①選手情報入力!C50)</f>
        <v/>
      </c>
      <c r="D47" s="279" t="str">
        <f>IF(①選手情報入力!F50="","",①選手情報入力!F50)</f>
        <v/>
      </c>
      <c r="E47" s="279" t="str">
        <f>IF(①選手情報入力!G50="","",①選手情報入力!G50)</f>
        <v/>
      </c>
      <c r="F47" s="280" t="str">
        <f>IF(①選手情報入力!I50="","",IF(①選手情報入力!H50="",①選手情報入力!I50,①選手情報入力!H50&amp;①選手情報入力!I50))</f>
        <v/>
      </c>
      <c r="G47" s="278" t="str">
        <f>IF(①選手情報入力!J50="","",①選手情報入力!J50)</f>
        <v/>
      </c>
      <c r="H47" s="280" t="str">
        <f>IF(①選手情報入力!L50="","",IF(①選手情報入力!K50="",①選手情報入力!L50,①選手情報入力!K50&amp;①選手情報入力!L50))</f>
        <v/>
      </c>
      <c r="I47" s="278" t="str">
        <f>IF(①選手情報入力!M50="","",①選手情報入力!M50)</f>
        <v/>
      </c>
      <c r="J47" s="280" t="str">
        <f>IF(①選手情報入力!O50="","",IF(①選手情報入力!N50="",①選手情報入力!O50,①選手情報入力!N50&amp;①選手情報入力!O50))</f>
        <v/>
      </c>
      <c r="K47" s="278" t="str">
        <f>IF(①選手情報入力!P50="","",①選手情報入力!P50)</f>
        <v/>
      </c>
      <c r="L47" s="279" t="str">
        <f>IF(①選手情報入力!R50="","",①選手情報入力!R50)</f>
        <v/>
      </c>
      <c r="M47" s="281" t="str">
        <f>IF(①選手情報入力!T50="","",①選手情報入力!T50)</f>
        <v/>
      </c>
    </row>
    <row r="48" spans="1:13" s="249" customFormat="1" ht="18" customHeight="1">
      <c r="A48" s="262">
        <v>41</v>
      </c>
      <c r="B48" s="263" t="str">
        <f>IF(①選手情報入力!B51="","",①選手情報入力!B51)</f>
        <v/>
      </c>
      <c r="C48" s="263" t="str">
        <f>IF(①選手情報入力!C51="","",①選手情報入力!C51)</f>
        <v/>
      </c>
      <c r="D48" s="264" t="str">
        <f>IF(①選手情報入力!F51="","",①選手情報入力!F51)</f>
        <v/>
      </c>
      <c r="E48" s="264" t="str">
        <f>IF(①選手情報入力!G51="","",①選手情報入力!G51)</f>
        <v/>
      </c>
      <c r="F48" s="265" t="str">
        <f>IF(①選手情報入力!I51="","",IF(①選手情報入力!H51="",①選手情報入力!I51,①選手情報入力!H51&amp;①選手情報入力!I51))</f>
        <v/>
      </c>
      <c r="G48" s="263" t="str">
        <f>IF(①選手情報入力!J51="","",①選手情報入力!J51)</f>
        <v/>
      </c>
      <c r="H48" s="265" t="str">
        <f>IF(①選手情報入力!L51="","",IF(①選手情報入力!K51="",①選手情報入力!L51,①選手情報入力!K51&amp;①選手情報入力!L51))</f>
        <v/>
      </c>
      <c r="I48" s="263" t="str">
        <f>IF(①選手情報入力!M51="","",①選手情報入力!M51)</f>
        <v/>
      </c>
      <c r="J48" s="265" t="str">
        <f>IF(①選手情報入力!O51="","",IF(①選手情報入力!N51="",①選手情報入力!O51,①選手情報入力!N51&amp;①選手情報入力!O51))</f>
        <v/>
      </c>
      <c r="K48" s="263" t="str">
        <f>IF(①選手情報入力!P51="","",①選手情報入力!P51)</f>
        <v/>
      </c>
      <c r="L48" s="264" t="str">
        <f>IF(①選手情報入力!R51="","",①選手情報入力!R51)</f>
        <v/>
      </c>
      <c r="M48" s="266" t="str">
        <f>IF(①選手情報入力!T51="","",①選手情報入力!T51)</f>
        <v/>
      </c>
    </row>
    <row r="49" spans="1:13" s="249" customFormat="1" ht="18" customHeight="1">
      <c r="A49" s="267">
        <v>42</v>
      </c>
      <c r="B49" s="268" t="str">
        <f>IF(①選手情報入力!B52="","",①選手情報入力!B52)</f>
        <v/>
      </c>
      <c r="C49" s="268" t="str">
        <f>IF(①選手情報入力!C52="","",①選手情報入力!C52)</f>
        <v/>
      </c>
      <c r="D49" s="269" t="str">
        <f>IF(①選手情報入力!F52="","",①選手情報入力!F52)</f>
        <v/>
      </c>
      <c r="E49" s="269" t="str">
        <f>IF(①選手情報入力!G52="","",①選手情報入力!G52)</f>
        <v/>
      </c>
      <c r="F49" s="270" t="str">
        <f>IF(①選手情報入力!I52="","",IF(①選手情報入力!H52="",①選手情報入力!I52,①選手情報入力!H52&amp;①選手情報入力!I52))</f>
        <v/>
      </c>
      <c r="G49" s="268" t="str">
        <f>IF(①選手情報入力!J52="","",①選手情報入力!J52)</f>
        <v/>
      </c>
      <c r="H49" s="270" t="str">
        <f>IF(①選手情報入力!L52="","",IF(①選手情報入力!K52="",①選手情報入力!L52,①選手情報入力!K52&amp;①選手情報入力!L52))</f>
        <v/>
      </c>
      <c r="I49" s="268" t="str">
        <f>IF(①選手情報入力!M52="","",①選手情報入力!M52)</f>
        <v/>
      </c>
      <c r="J49" s="270" t="str">
        <f>IF(①選手情報入力!O52="","",IF(①選手情報入力!N52="",①選手情報入力!O52,①選手情報入力!N52&amp;①選手情報入力!O52))</f>
        <v/>
      </c>
      <c r="K49" s="268" t="str">
        <f>IF(①選手情報入力!P52="","",①選手情報入力!P52)</f>
        <v/>
      </c>
      <c r="L49" s="269" t="str">
        <f>IF(①選手情報入力!R52="","",①選手情報入力!R52)</f>
        <v/>
      </c>
      <c r="M49" s="271" t="str">
        <f>IF(①選手情報入力!T52="","",①選手情報入力!T52)</f>
        <v/>
      </c>
    </row>
    <row r="50" spans="1:13" s="249" customFormat="1" ht="18" customHeight="1">
      <c r="A50" s="267">
        <v>43</v>
      </c>
      <c r="B50" s="268" t="str">
        <f>IF(①選手情報入力!B53="","",①選手情報入力!B53)</f>
        <v/>
      </c>
      <c r="C50" s="268" t="str">
        <f>IF(①選手情報入力!C53="","",①選手情報入力!C53)</f>
        <v/>
      </c>
      <c r="D50" s="269" t="str">
        <f>IF(①選手情報入力!F53="","",①選手情報入力!F53)</f>
        <v/>
      </c>
      <c r="E50" s="269" t="str">
        <f>IF(①選手情報入力!G53="","",①選手情報入力!G53)</f>
        <v/>
      </c>
      <c r="F50" s="270" t="str">
        <f>IF(①選手情報入力!I53="","",IF(①選手情報入力!H53="",①選手情報入力!I53,①選手情報入力!H53&amp;①選手情報入力!I53))</f>
        <v/>
      </c>
      <c r="G50" s="268" t="str">
        <f>IF(①選手情報入力!J53="","",①選手情報入力!J53)</f>
        <v/>
      </c>
      <c r="H50" s="270" t="str">
        <f>IF(①選手情報入力!L53="","",IF(①選手情報入力!K53="",①選手情報入力!L53,①選手情報入力!K53&amp;①選手情報入力!L53))</f>
        <v/>
      </c>
      <c r="I50" s="268" t="str">
        <f>IF(①選手情報入力!M53="","",①選手情報入力!M53)</f>
        <v/>
      </c>
      <c r="J50" s="270" t="str">
        <f>IF(①選手情報入力!O53="","",IF(①選手情報入力!N53="",①選手情報入力!O53,①選手情報入力!N53&amp;①選手情報入力!O53))</f>
        <v/>
      </c>
      <c r="K50" s="268" t="str">
        <f>IF(①選手情報入力!P53="","",①選手情報入力!P53)</f>
        <v/>
      </c>
      <c r="L50" s="269" t="str">
        <f>IF(①選手情報入力!R53="","",①選手情報入力!R53)</f>
        <v/>
      </c>
      <c r="M50" s="271" t="str">
        <f>IF(①選手情報入力!T53="","",①選手情報入力!T53)</f>
        <v/>
      </c>
    </row>
    <row r="51" spans="1:13" s="249" customFormat="1" ht="18" customHeight="1">
      <c r="A51" s="267">
        <v>44</v>
      </c>
      <c r="B51" s="268" t="str">
        <f>IF(①選手情報入力!B54="","",①選手情報入力!B54)</f>
        <v/>
      </c>
      <c r="C51" s="268" t="str">
        <f>IF(①選手情報入力!C54="","",①選手情報入力!C54)</f>
        <v/>
      </c>
      <c r="D51" s="269" t="str">
        <f>IF(①選手情報入力!F54="","",①選手情報入力!F54)</f>
        <v/>
      </c>
      <c r="E51" s="269" t="str">
        <f>IF(①選手情報入力!G54="","",①選手情報入力!G54)</f>
        <v/>
      </c>
      <c r="F51" s="270" t="str">
        <f>IF(①選手情報入力!I54="","",IF(①選手情報入力!H54="",①選手情報入力!I54,①選手情報入力!H54&amp;①選手情報入力!I54))</f>
        <v/>
      </c>
      <c r="G51" s="268" t="str">
        <f>IF(①選手情報入力!J54="","",①選手情報入力!J54)</f>
        <v/>
      </c>
      <c r="H51" s="270" t="str">
        <f>IF(①選手情報入力!L54="","",IF(①選手情報入力!K54="",①選手情報入力!L54,①選手情報入力!K54&amp;①選手情報入力!L54))</f>
        <v/>
      </c>
      <c r="I51" s="268" t="str">
        <f>IF(①選手情報入力!M54="","",①選手情報入力!M54)</f>
        <v/>
      </c>
      <c r="J51" s="270" t="str">
        <f>IF(①選手情報入力!O54="","",IF(①選手情報入力!N54="",①選手情報入力!O54,①選手情報入力!N54&amp;①選手情報入力!O54))</f>
        <v/>
      </c>
      <c r="K51" s="268" t="str">
        <f>IF(①選手情報入力!P54="","",①選手情報入力!P54)</f>
        <v/>
      </c>
      <c r="L51" s="269" t="str">
        <f>IF(①選手情報入力!R54="","",①選手情報入力!R54)</f>
        <v/>
      </c>
      <c r="M51" s="271" t="str">
        <f>IF(①選手情報入力!T54="","",①選手情報入力!T54)</f>
        <v/>
      </c>
    </row>
    <row r="52" spans="1:13" s="249" customFormat="1" ht="18" customHeight="1" thickBot="1">
      <c r="A52" s="287">
        <v>45</v>
      </c>
      <c r="B52" s="288" t="str">
        <f>IF(①選手情報入力!B55="","",①選手情報入力!B55)</f>
        <v/>
      </c>
      <c r="C52" s="288" t="str">
        <f>IF(①選手情報入力!C55="","",①選手情報入力!C55)</f>
        <v/>
      </c>
      <c r="D52" s="289" t="str">
        <f>IF(①選手情報入力!F55="","",①選手情報入力!F55)</f>
        <v/>
      </c>
      <c r="E52" s="289" t="str">
        <f>IF(①選手情報入力!G55="","",①選手情報入力!G55)</f>
        <v/>
      </c>
      <c r="F52" s="290" t="str">
        <f>IF(①選手情報入力!I55="","",IF(①選手情報入力!H55="",①選手情報入力!I55,①選手情報入力!H55&amp;①選手情報入力!I55))</f>
        <v/>
      </c>
      <c r="G52" s="288" t="str">
        <f>IF(①選手情報入力!J55="","",①選手情報入力!J55)</f>
        <v/>
      </c>
      <c r="H52" s="290" t="str">
        <f>IF(①選手情報入力!L55="","",IF(①選手情報入力!K55="",①選手情報入力!L55,①選手情報入力!K55&amp;①選手情報入力!L55))</f>
        <v/>
      </c>
      <c r="I52" s="288" t="str">
        <f>IF(①選手情報入力!M55="","",①選手情報入力!M55)</f>
        <v/>
      </c>
      <c r="J52" s="290" t="str">
        <f>IF(①選手情報入力!O55="","",IF(①選手情報入力!N55="",①選手情報入力!O55,①選手情報入力!N55&amp;①選手情報入力!O55))</f>
        <v/>
      </c>
      <c r="K52" s="288" t="str">
        <f>IF(①選手情報入力!P55="","",①選手情報入力!P55)</f>
        <v/>
      </c>
      <c r="L52" s="289" t="str">
        <f>IF(①選手情報入力!R55="","",①選手情報入力!R55)</f>
        <v/>
      </c>
      <c r="M52" s="291" t="str">
        <f>IF(①選手情報入力!T55="","",①選手情報入力!T55)</f>
        <v/>
      </c>
    </row>
    <row r="53" spans="1:13" s="249" customFormat="1" ht="18" customHeight="1">
      <c r="A53" s="292">
        <v>46</v>
      </c>
      <c r="B53" s="293" t="str">
        <f>IF(①選手情報入力!B56="","",①選手情報入力!B56)</f>
        <v/>
      </c>
      <c r="C53" s="293" t="str">
        <f>IF(①選手情報入力!C56="","",①選手情報入力!C56)</f>
        <v/>
      </c>
      <c r="D53" s="294" t="str">
        <f>IF(①選手情報入力!F56="","",①選手情報入力!F56)</f>
        <v/>
      </c>
      <c r="E53" s="294" t="str">
        <f>IF(①選手情報入力!G56="","",①選手情報入力!G56)</f>
        <v/>
      </c>
      <c r="F53" s="295" t="str">
        <f>IF(①選手情報入力!I56="","",IF(①選手情報入力!H56="",①選手情報入力!I56,①選手情報入力!H56&amp;①選手情報入力!I56))</f>
        <v/>
      </c>
      <c r="G53" s="293" t="str">
        <f>IF(①選手情報入力!J56="","",①選手情報入力!J56)</f>
        <v/>
      </c>
      <c r="H53" s="295" t="str">
        <f>IF(①選手情報入力!L56="","",IF(①選手情報入力!K56="",①選手情報入力!L56,①選手情報入力!K56&amp;①選手情報入力!L56))</f>
        <v/>
      </c>
      <c r="I53" s="293" t="str">
        <f>IF(①選手情報入力!M56="","",①選手情報入力!M56)</f>
        <v/>
      </c>
      <c r="J53" s="295" t="str">
        <f>IF(①選手情報入力!O56="","",IF(①選手情報入力!N56="",①選手情報入力!O56,①選手情報入力!N56&amp;①選手情報入力!O56))</f>
        <v/>
      </c>
      <c r="K53" s="293" t="str">
        <f>IF(①選手情報入力!P56="","",①選手情報入力!P56)</f>
        <v/>
      </c>
      <c r="L53" s="294" t="str">
        <f>IF(①選手情報入力!R56="","",①選手情報入力!R56)</f>
        <v/>
      </c>
      <c r="M53" s="296" t="str">
        <f>IF(①選手情報入力!T56="","",①選手情報入力!T56)</f>
        <v/>
      </c>
    </row>
    <row r="54" spans="1:13" s="249" customFormat="1" ht="18" customHeight="1">
      <c r="A54" s="267">
        <v>47</v>
      </c>
      <c r="B54" s="268" t="str">
        <f>IF(①選手情報入力!B57="","",①選手情報入力!B57)</f>
        <v/>
      </c>
      <c r="C54" s="268" t="str">
        <f>IF(①選手情報入力!C57="","",①選手情報入力!C57)</f>
        <v/>
      </c>
      <c r="D54" s="269" t="str">
        <f>IF(①選手情報入力!F57="","",①選手情報入力!F57)</f>
        <v/>
      </c>
      <c r="E54" s="269" t="str">
        <f>IF(①選手情報入力!G57="","",①選手情報入力!G57)</f>
        <v/>
      </c>
      <c r="F54" s="270" t="str">
        <f>IF(①選手情報入力!I57="","",IF(①選手情報入力!H57="",①選手情報入力!I57,①選手情報入力!H57&amp;①選手情報入力!I57))</f>
        <v/>
      </c>
      <c r="G54" s="268" t="str">
        <f>IF(①選手情報入力!J57="","",①選手情報入力!J57)</f>
        <v/>
      </c>
      <c r="H54" s="270" t="str">
        <f>IF(①選手情報入力!L57="","",IF(①選手情報入力!K57="",①選手情報入力!L57,①選手情報入力!K57&amp;①選手情報入力!L57))</f>
        <v/>
      </c>
      <c r="I54" s="268" t="str">
        <f>IF(①選手情報入力!M57="","",①選手情報入力!M57)</f>
        <v/>
      </c>
      <c r="J54" s="270" t="str">
        <f>IF(①選手情報入力!O57="","",IF(①選手情報入力!N57="",①選手情報入力!O57,①選手情報入力!N57&amp;①選手情報入力!O57))</f>
        <v/>
      </c>
      <c r="K54" s="268" t="str">
        <f>IF(①選手情報入力!P57="","",①選手情報入力!P57)</f>
        <v/>
      </c>
      <c r="L54" s="269" t="str">
        <f>IF(①選手情報入力!R57="","",①選手情報入力!R57)</f>
        <v/>
      </c>
      <c r="M54" s="271" t="str">
        <f>IF(①選手情報入力!T57="","",①選手情報入力!T57)</f>
        <v/>
      </c>
    </row>
    <row r="55" spans="1:13" s="249" customFormat="1" ht="18" customHeight="1">
      <c r="A55" s="267">
        <v>48</v>
      </c>
      <c r="B55" s="268" t="str">
        <f>IF(①選手情報入力!B58="","",①選手情報入力!B58)</f>
        <v/>
      </c>
      <c r="C55" s="268" t="str">
        <f>IF(①選手情報入力!C58="","",①選手情報入力!C58)</f>
        <v/>
      </c>
      <c r="D55" s="269" t="str">
        <f>IF(①選手情報入力!F58="","",①選手情報入力!F58)</f>
        <v/>
      </c>
      <c r="E55" s="269" t="str">
        <f>IF(①選手情報入力!G58="","",①選手情報入力!G58)</f>
        <v/>
      </c>
      <c r="F55" s="270" t="str">
        <f>IF(①選手情報入力!I58="","",IF(①選手情報入力!H58="",①選手情報入力!I58,①選手情報入力!H58&amp;①選手情報入力!I58))</f>
        <v/>
      </c>
      <c r="G55" s="268" t="str">
        <f>IF(①選手情報入力!J58="","",①選手情報入力!J58)</f>
        <v/>
      </c>
      <c r="H55" s="270" t="str">
        <f>IF(①選手情報入力!L58="","",IF(①選手情報入力!K58="",①選手情報入力!L58,①選手情報入力!K58&amp;①選手情報入力!L58))</f>
        <v/>
      </c>
      <c r="I55" s="268" t="str">
        <f>IF(①選手情報入力!M58="","",①選手情報入力!M58)</f>
        <v/>
      </c>
      <c r="J55" s="270" t="str">
        <f>IF(①選手情報入力!O58="","",IF(①選手情報入力!N58="",①選手情報入力!O58,①選手情報入力!N58&amp;①選手情報入力!O58))</f>
        <v/>
      </c>
      <c r="K55" s="268" t="str">
        <f>IF(①選手情報入力!P58="","",①選手情報入力!P58)</f>
        <v/>
      </c>
      <c r="L55" s="269" t="str">
        <f>IF(①選手情報入力!R58="","",①選手情報入力!R58)</f>
        <v/>
      </c>
      <c r="M55" s="271" t="str">
        <f>IF(①選手情報入力!T58="","",①選手情報入力!T58)</f>
        <v/>
      </c>
    </row>
    <row r="56" spans="1:13" s="249" customFormat="1" ht="18" customHeight="1">
      <c r="A56" s="267">
        <v>49</v>
      </c>
      <c r="B56" s="268" t="str">
        <f>IF(①選手情報入力!B59="","",①選手情報入力!B59)</f>
        <v/>
      </c>
      <c r="C56" s="268" t="str">
        <f>IF(①選手情報入力!C59="","",①選手情報入力!C59)</f>
        <v/>
      </c>
      <c r="D56" s="269" t="str">
        <f>IF(①選手情報入力!F59="","",①選手情報入力!F59)</f>
        <v/>
      </c>
      <c r="E56" s="269" t="str">
        <f>IF(①選手情報入力!G59="","",①選手情報入力!G59)</f>
        <v/>
      </c>
      <c r="F56" s="270" t="str">
        <f>IF(①選手情報入力!I59="","",IF(①選手情報入力!H59="",①選手情報入力!I59,①選手情報入力!H59&amp;①選手情報入力!I59))</f>
        <v/>
      </c>
      <c r="G56" s="268" t="str">
        <f>IF(①選手情報入力!J59="","",①選手情報入力!J59)</f>
        <v/>
      </c>
      <c r="H56" s="270" t="str">
        <f>IF(①選手情報入力!L59="","",IF(①選手情報入力!K59="",①選手情報入力!L59,①選手情報入力!K59&amp;①選手情報入力!L59))</f>
        <v/>
      </c>
      <c r="I56" s="268" t="str">
        <f>IF(①選手情報入力!M59="","",①選手情報入力!M59)</f>
        <v/>
      </c>
      <c r="J56" s="270" t="str">
        <f>IF(①選手情報入力!O59="","",IF(①選手情報入力!N59="",①選手情報入力!O59,①選手情報入力!N59&amp;①選手情報入力!O59))</f>
        <v/>
      </c>
      <c r="K56" s="268" t="str">
        <f>IF(①選手情報入力!P59="","",①選手情報入力!P59)</f>
        <v/>
      </c>
      <c r="L56" s="269" t="str">
        <f>IF(①選手情報入力!R59="","",①選手情報入力!R59)</f>
        <v/>
      </c>
      <c r="M56" s="271" t="str">
        <f>IF(①選手情報入力!T59="","",①選手情報入力!T59)</f>
        <v/>
      </c>
    </row>
    <row r="57" spans="1:13" s="249" customFormat="1" ht="18" customHeight="1">
      <c r="A57" s="277">
        <v>50</v>
      </c>
      <c r="B57" s="278" t="str">
        <f>IF(①選手情報入力!B60="","",①選手情報入力!B60)</f>
        <v/>
      </c>
      <c r="C57" s="278" t="str">
        <f>IF(①選手情報入力!C60="","",①選手情報入力!C60)</f>
        <v/>
      </c>
      <c r="D57" s="279" t="str">
        <f>IF(①選手情報入力!F60="","",①選手情報入力!F60)</f>
        <v/>
      </c>
      <c r="E57" s="279" t="str">
        <f>IF(①選手情報入力!G60="","",①選手情報入力!G60)</f>
        <v/>
      </c>
      <c r="F57" s="280" t="str">
        <f>IF(①選手情報入力!I60="","",IF(①選手情報入力!H60="",①選手情報入力!I60,①選手情報入力!H60&amp;①選手情報入力!I60))</f>
        <v/>
      </c>
      <c r="G57" s="278" t="str">
        <f>IF(①選手情報入力!J60="","",①選手情報入力!J60)</f>
        <v/>
      </c>
      <c r="H57" s="280" t="str">
        <f>IF(①選手情報入力!L60="","",IF(①選手情報入力!K60="",①選手情報入力!L60,①選手情報入力!K60&amp;①選手情報入力!L60))</f>
        <v/>
      </c>
      <c r="I57" s="278" t="str">
        <f>IF(①選手情報入力!M60="","",①選手情報入力!M60)</f>
        <v/>
      </c>
      <c r="J57" s="280" t="str">
        <f>IF(①選手情報入力!O60="","",IF(①選手情報入力!N60="",①選手情報入力!O60,①選手情報入力!N60&amp;①選手情報入力!O60))</f>
        <v/>
      </c>
      <c r="K57" s="278" t="str">
        <f>IF(①選手情報入力!P60="","",①選手情報入力!P60)</f>
        <v/>
      </c>
      <c r="L57" s="279" t="str">
        <f>IF(①選手情報入力!R60="","",①選手情報入力!R60)</f>
        <v/>
      </c>
      <c r="M57" s="281" t="str">
        <f>IF(①選手情報入力!T60="","",①選手情報入力!T60)</f>
        <v/>
      </c>
    </row>
    <row r="58" spans="1:13" s="249" customFormat="1" ht="18" customHeight="1">
      <c r="A58" s="282">
        <v>51</v>
      </c>
      <c r="B58" s="283" t="str">
        <f>IF(①選手情報入力!B61="","",①選手情報入力!B61)</f>
        <v/>
      </c>
      <c r="C58" s="283" t="str">
        <f>IF(①選手情報入力!C61="","",①選手情報入力!C61)</f>
        <v/>
      </c>
      <c r="D58" s="284" t="str">
        <f>IF(①選手情報入力!F61="","",①選手情報入力!F61)</f>
        <v/>
      </c>
      <c r="E58" s="284" t="str">
        <f>IF(①選手情報入力!G61="","",①選手情報入力!G61)</f>
        <v/>
      </c>
      <c r="F58" s="285" t="str">
        <f>IF(①選手情報入力!I61="","",IF(①選手情報入力!H61="",①選手情報入力!I61,①選手情報入力!H61&amp;①選手情報入力!I61))</f>
        <v/>
      </c>
      <c r="G58" s="283" t="str">
        <f>IF(①選手情報入力!J61="","",①選手情報入力!J61)</f>
        <v/>
      </c>
      <c r="H58" s="285" t="str">
        <f>IF(①選手情報入力!L61="","",IF(①選手情報入力!K61="",①選手情報入力!L61,①選手情報入力!K61&amp;①選手情報入力!L61))</f>
        <v/>
      </c>
      <c r="I58" s="283" t="str">
        <f>IF(①選手情報入力!M61="","",①選手情報入力!M61)</f>
        <v/>
      </c>
      <c r="J58" s="285" t="str">
        <f>IF(①選手情報入力!O61="","",IF(①選手情報入力!N61="",①選手情報入力!O61,①選手情報入力!N61&amp;①選手情報入力!O61))</f>
        <v/>
      </c>
      <c r="K58" s="283" t="str">
        <f>IF(①選手情報入力!P61="","",①選手情報入力!P61)</f>
        <v/>
      </c>
      <c r="L58" s="284" t="str">
        <f>IF(①選手情報入力!R61="","",①選手情報入力!R61)</f>
        <v/>
      </c>
      <c r="M58" s="286" t="str">
        <f>IF(①選手情報入力!T61="","",①選手情報入力!T61)</f>
        <v/>
      </c>
    </row>
    <row r="59" spans="1:13" s="249" customFormat="1" ht="18" customHeight="1">
      <c r="A59" s="267">
        <v>52</v>
      </c>
      <c r="B59" s="268" t="str">
        <f>IF(①選手情報入力!B62="","",①選手情報入力!B62)</f>
        <v/>
      </c>
      <c r="C59" s="268" t="str">
        <f>IF(①選手情報入力!C62="","",①選手情報入力!C62)</f>
        <v/>
      </c>
      <c r="D59" s="269" t="str">
        <f>IF(①選手情報入力!F62="","",①選手情報入力!F62)</f>
        <v/>
      </c>
      <c r="E59" s="269" t="str">
        <f>IF(①選手情報入力!G62="","",①選手情報入力!G62)</f>
        <v/>
      </c>
      <c r="F59" s="270" t="str">
        <f>IF(①選手情報入力!I62="","",IF(①選手情報入力!H62="",①選手情報入力!I62,①選手情報入力!H62&amp;①選手情報入力!I62))</f>
        <v/>
      </c>
      <c r="G59" s="268" t="str">
        <f>IF(①選手情報入力!J62="","",①選手情報入力!J62)</f>
        <v/>
      </c>
      <c r="H59" s="270" t="str">
        <f>IF(①選手情報入力!L62="","",IF(①選手情報入力!K62="",①選手情報入力!L62,①選手情報入力!K62&amp;①選手情報入力!L62))</f>
        <v/>
      </c>
      <c r="I59" s="268" t="str">
        <f>IF(①選手情報入力!M62="","",①選手情報入力!M62)</f>
        <v/>
      </c>
      <c r="J59" s="270" t="str">
        <f>IF(①選手情報入力!O62="","",IF(①選手情報入力!N62="",①選手情報入力!O62,①選手情報入力!N62&amp;①選手情報入力!O62))</f>
        <v/>
      </c>
      <c r="K59" s="268" t="str">
        <f>IF(①選手情報入力!P62="","",①選手情報入力!P62)</f>
        <v/>
      </c>
      <c r="L59" s="269" t="str">
        <f>IF(①選手情報入力!R62="","",①選手情報入力!R62)</f>
        <v/>
      </c>
      <c r="M59" s="271" t="str">
        <f>IF(①選手情報入力!T62="","",①選手情報入力!T62)</f>
        <v/>
      </c>
    </row>
    <row r="60" spans="1:13" s="249" customFormat="1" ht="18" customHeight="1">
      <c r="A60" s="267">
        <v>53</v>
      </c>
      <c r="B60" s="268" t="str">
        <f>IF(①選手情報入力!B63="","",①選手情報入力!B63)</f>
        <v/>
      </c>
      <c r="C60" s="268" t="str">
        <f>IF(①選手情報入力!C63="","",①選手情報入力!C63)</f>
        <v/>
      </c>
      <c r="D60" s="269" t="str">
        <f>IF(①選手情報入力!F63="","",①選手情報入力!F63)</f>
        <v/>
      </c>
      <c r="E60" s="269" t="str">
        <f>IF(①選手情報入力!G63="","",①選手情報入力!G63)</f>
        <v/>
      </c>
      <c r="F60" s="270" t="str">
        <f>IF(①選手情報入力!I63="","",IF(①選手情報入力!H63="",①選手情報入力!I63,①選手情報入力!H63&amp;①選手情報入力!I63))</f>
        <v/>
      </c>
      <c r="G60" s="268" t="str">
        <f>IF(①選手情報入力!J63="","",①選手情報入力!J63)</f>
        <v/>
      </c>
      <c r="H60" s="270" t="str">
        <f>IF(①選手情報入力!L63="","",IF(①選手情報入力!K63="",①選手情報入力!L63,①選手情報入力!K63&amp;①選手情報入力!L63))</f>
        <v/>
      </c>
      <c r="I60" s="268" t="str">
        <f>IF(①選手情報入力!M63="","",①選手情報入力!M63)</f>
        <v/>
      </c>
      <c r="J60" s="270" t="str">
        <f>IF(①選手情報入力!O63="","",IF(①選手情報入力!N63="",①選手情報入力!O63,①選手情報入力!N63&amp;①選手情報入力!O63))</f>
        <v/>
      </c>
      <c r="K60" s="268" t="str">
        <f>IF(①選手情報入力!P63="","",①選手情報入力!P63)</f>
        <v/>
      </c>
      <c r="L60" s="269" t="str">
        <f>IF(①選手情報入力!R63="","",①選手情報入力!R63)</f>
        <v/>
      </c>
      <c r="M60" s="271" t="str">
        <f>IF(①選手情報入力!T63="","",①選手情報入力!T63)</f>
        <v/>
      </c>
    </row>
    <row r="61" spans="1:13" s="249" customFormat="1" ht="18" customHeight="1">
      <c r="A61" s="267">
        <v>54</v>
      </c>
      <c r="B61" s="268" t="str">
        <f>IF(①選手情報入力!B64="","",①選手情報入力!B64)</f>
        <v/>
      </c>
      <c r="C61" s="268" t="str">
        <f>IF(①選手情報入力!C64="","",①選手情報入力!C64)</f>
        <v/>
      </c>
      <c r="D61" s="269" t="str">
        <f>IF(①選手情報入力!F64="","",①選手情報入力!F64)</f>
        <v/>
      </c>
      <c r="E61" s="269" t="str">
        <f>IF(①選手情報入力!G64="","",①選手情報入力!G64)</f>
        <v/>
      </c>
      <c r="F61" s="270" t="str">
        <f>IF(①選手情報入力!I64="","",IF(①選手情報入力!H64="",①選手情報入力!I64,①選手情報入力!H64&amp;①選手情報入力!I64))</f>
        <v/>
      </c>
      <c r="G61" s="268" t="str">
        <f>IF(①選手情報入力!J64="","",①選手情報入力!J64)</f>
        <v/>
      </c>
      <c r="H61" s="270" t="str">
        <f>IF(①選手情報入力!L64="","",IF(①選手情報入力!K64="",①選手情報入力!L64,①選手情報入力!K64&amp;①選手情報入力!L64))</f>
        <v/>
      </c>
      <c r="I61" s="268" t="str">
        <f>IF(①選手情報入力!M64="","",①選手情報入力!M64)</f>
        <v/>
      </c>
      <c r="J61" s="270" t="str">
        <f>IF(①選手情報入力!O64="","",IF(①選手情報入力!N64="",①選手情報入力!O64,①選手情報入力!N64&amp;①選手情報入力!O64))</f>
        <v/>
      </c>
      <c r="K61" s="268" t="str">
        <f>IF(①選手情報入力!P64="","",①選手情報入力!P64)</f>
        <v/>
      </c>
      <c r="L61" s="269" t="str">
        <f>IF(①選手情報入力!R64="","",①選手情報入力!R64)</f>
        <v/>
      </c>
      <c r="M61" s="271" t="str">
        <f>IF(①選手情報入力!T64="","",①選手情報入力!T64)</f>
        <v/>
      </c>
    </row>
    <row r="62" spans="1:13" s="249" customFormat="1" ht="18" customHeight="1">
      <c r="A62" s="272">
        <v>55</v>
      </c>
      <c r="B62" s="273" t="str">
        <f>IF(①選手情報入力!B65="","",①選手情報入力!B65)</f>
        <v/>
      </c>
      <c r="C62" s="273" t="str">
        <f>IF(①選手情報入力!C65="","",①選手情報入力!C65)</f>
        <v/>
      </c>
      <c r="D62" s="274" t="str">
        <f>IF(①選手情報入力!F65="","",①選手情報入力!F65)</f>
        <v/>
      </c>
      <c r="E62" s="274" t="str">
        <f>IF(①選手情報入力!G65="","",①選手情報入力!G65)</f>
        <v/>
      </c>
      <c r="F62" s="275" t="str">
        <f>IF(①選手情報入力!I65="","",IF(①選手情報入力!H65="",①選手情報入力!I65,①選手情報入力!H65&amp;①選手情報入力!I65))</f>
        <v/>
      </c>
      <c r="G62" s="273" t="str">
        <f>IF(①選手情報入力!J65="","",①選手情報入力!J65)</f>
        <v/>
      </c>
      <c r="H62" s="275" t="str">
        <f>IF(①選手情報入力!L65="","",IF(①選手情報入力!K65="",①選手情報入力!L65,①選手情報入力!K65&amp;①選手情報入力!L65))</f>
        <v/>
      </c>
      <c r="I62" s="273" t="str">
        <f>IF(①選手情報入力!M65="","",①選手情報入力!M65)</f>
        <v/>
      </c>
      <c r="J62" s="275" t="str">
        <f>IF(①選手情報入力!O65="","",IF(①選手情報入力!N65="",①選手情報入力!O65,①選手情報入力!N65&amp;①選手情報入力!O65))</f>
        <v/>
      </c>
      <c r="K62" s="273" t="str">
        <f>IF(①選手情報入力!P65="","",①選手情報入力!P65)</f>
        <v/>
      </c>
      <c r="L62" s="274" t="str">
        <f>IF(①選手情報入力!R65="","",①選手情報入力!R65)</f>
        <v/>
      </c>
      <c r="M62" s="276" t="str">
        <f>IF(①選手情報入力!T65="","",①選手情報入力!T65)</f>
        <v/>
      </c>
    </row>
    <row r="63" spans="1:13" s="249" customFormat="1" ht="18" customHeight="1">
      <c r="A63" s="262">
        <v>56</v>
      </c>
      <c r="B63" s="263" t="str">
        <f>IF(①選手情報入力!B66="","",①選手情報入力!B66)</f>
        <v/>
      </c>
      <c r="C63" s="263" t="str">
        <f>IF(①選手情報入力!C66="","",①選手情報入力!C66)</f>
        <v/>
      </c>
      <c r="D63" s="264" t="str">
        <f>IF(①選手情報入力!F66="","",①選手情報入力!F66)</f>
        <v/>
      </c>
      <c r="E63" s="264" t="str">
        <f>IF(①選手情報入力!G66="","",①選手情報入力!G66)</f>
        <v/>
      </c>
      <c r="F63" s="265" t="str">
        <f>IF(①選手情報入力!I66="","",IF(①選手情報入力!H66="",①選手情報入力!I66,①選手情報入力!H66&amp;①選手情報入力!I66))</f>
        <v/>
      </c>
      <c r="G63" s="263" t="str">
        <f>IF(①選手情報入力!J66="","",①選手情報入力!J66)</f>
        <v/>
      </c>
      <c r="H63" s="265" t="str">
        <f>IF(①選手情報入力!L66="","",IF(①選手情報入力!K66="",①選手情報入力!L66,①選手情報入力!K66&amp;①選手情報入力!L66))</f>
        <v/>
      </c>
      <c r="I63" s="263" t="str">
        <f>IF(①選手情報入力!M66="","",①選手情報入力!M66)</f>
        <v/>
      </c>
      <c r="J63" s="265" t="str">
        <f>IF(①選手情報入力!O66="","",IF(①選手情報入力!N66="",①選手情報入力!O66,①選手情報入力!N66&amp;①選手情報入力!O66))</f>
        <v/>
      </c>
      <c r="K63" s="263" t="str">
        <f>IF(①選手情報入力!P66="","",①選手情報入力!P66)</f>
        <v/>
      </c>
      <c r="L63" s="264" t="str">
        <f>IF(①選手情報入力!R66="","",①選手情報入力!R66)</f>
        <v/>
      </c>
      <c r="M63" s="266" t="str">
        <f>IF(①選手情報入力!T66="","",①選手情報入力!T66)</f>
        <v/>
      </c>
    </row>
    <row r="64" spans="1:13" s="249" customFormat="1" ht="18" customHeight="1">
      <c r="A64" s="267">
        <v>57</v>
      </c>
      <c r="B64" s="268" t="str">
        <f>IF(①選手情報入力!B67="","",①選手情報入力!B67)</f>
        <v/>
      </c>
      <c r="C64" s="268" t="str">
        <f>IF(①選手情報入力!C67="","",①選手情報入力!C67)</f>
        <v/>
      </c>
      <c r="D64" s="269" t="str">
        <f>IF(①選手情報入力!F67="","",①選手情報入力!F67)</f>
        <v/>
      </c>
      <c r="E64" s="269" t="str">
        <f>IF(①選手情報入力!G67="","",①選手情報入力!G67)</f>
        <v/>
      </c>
      <c r="F64" s="270" t="str">
        <f>IF(①選手情報入力!I67="","",IF(①選手情報入力!H67="",①選手情報入力!I67,①選手情報入力!H67&amp;①選手情報入力!I67))</f>
        <v/>
      </c>
      <c r="G64" s="268" t="str">
        <f>IF(①選手情報入力!J67="","",①選手情報入力!J67)</f>
        <v/>
      </c>
      <c r="H64" s="270" t="str">
        <f>IF(①選手情報入力!L67="","",IF(①選手情報入力!K67="",①選手情報入力!L67,①選手情報入力!K67&amp;①選手情報入力!L67))</f>
        <v/>
      </c>
      <c r="I64" s="268" t="str">
        <f>IF(①選手情報入力!M67="","",①選手情報入力!M67)</f>
        <v/>
      </c>
      <c r="J64" s="270" t="str">
        <f>IF(①選手情報入力!O67="","",IF(①選手情報入力!N67="",①選手情報入力!O67,①選手情報入力!N67&amp;①選手情報入力!O67))</f>
        <v/>
      </c>
      <c r="K64" s="268" t="str">
        <f>IF(①選手情報入力!P67="","",①選手情報入力!P67)</f>
        <v/>
      </c>
      <c r="L64" s="269" t="str">
        <f>IF(①選手情報入力!R67="","",①選手情報入力!R67)</f>
        <v/>
      </c>
      <c r="M64" s="271" t="str">
        <f>IF(①選手情報入力!T67="","",①選手情報入力!T67)</f>
        <v/>
      </c>
    </row>
    <row r="65" spans="1:13" s="249" customFormat="1" ht="18" customHeight="1">
      <c r="A65" s="267">
        <v>58</v>
      </c>
      <c r="B65" s="268" t="str">
        <f>IF(①選手情報入力!B68="","",①選手情報入力!B68)</f>
        <v/>
      </c>
      <c r="C65" s="268" t="str">
        <f>IF(①選手情報入力!C68="","",①選手情報入力!C68)</f>
        <v/>
      </c>
      <c r="D65" s="269" t="str">
        <f>IF(①選手情報入力!F68="","",①選手情報入力!F68)</f>
        <v/>
      </c>
      <c r="E65" s="269" t="str">
        <f>IF(①選手情報入力!G68="","",①選手情報入力!G68)</f>
        <v/>
      </c>
      <c r="F65" s="270" t="str">
        <f>IF(①選手情報入力!I68="","",IF(①選手情報入力!H68="",①選手情報入力!I68,①選手情報入力!H68&amp;①選手情報入力!I68))</f>
        <v/>
      </c>
      <c r="G65" s="268" t="str">
        <f>IF(①選手情報入力!J68="","",①選手情報入力!J68)</f>
        <v/>
      </c>
      <c r="H65" s="270" t="str">
        <f>IF(①選手情報入力!L68="","",IF(①選手情報入力!K68="",①選手情報入力!L68,①選手情報入力!K68&amp;①選手情報入力!L68))</f>
        <v/>
      </c>
      <c r="I65" s="268" t="str">
        <f>IF(①選手情報入力!M68="","",①選手情報入力!M68)</f>
        <v/>
      </c>
      <c r="J65" s="270" t="str">
        <f>IF(①選手情報入力!O68="","",IF(①選手情報入力!N68="",①選手情報入力!O68,①選手情報入力!N68&amp;①選手情報入力!O68))</f>
        <v/>
      </c>
      <c r="K65" s="268" t="str">
        <f>IF(①選手情報入力!P68="","",①選手情報入力!P68)</f>
        <v/>
      </c>
      <c r="L65" s="269" t="str">
        <f>IF(①選手情報入力!R68="","",①選手情報入力!R68)</f>
        <v/>
      </c>
      <c r="M65" s="271" t="str">
        <f>IF(①選手情報入力!T68="","",①選手情報入力!T68)</f>
        <v/>
      </c>
    </row>
    <row r="66" spans="1:13" s="249" customFormat="1" ht="18" customHeight="1">
      <c r="A66" s="267">
        <v>59</v>
      </c>
      <c r="B66" s="268" t="str">
        <f>IF(①選手情報入力!B69="","",①選手情報入力!B69)</f>
        <v/>
      </c>
      <c r="C66" s="268" t="str">
        <f>IF(①選手情報入力!C69="","",①選手情報入力!C69)</f>
        <v/>
      </c>
      <c r="D66" s="269" t="str">
        <f>IF(①選手情報入力!F69="","",①選手情報入力!F69)</f>
        <v/>
      </c>
      <c r="E66" s="269" t="str">
        <f>IF(①選手情報入力!G69="","",①選手情報入力!G69)</f>
        <v/>
      </c>
      <c r="F66" s="270" t="str">
        <f>IF(①選手情報入力!I69="","",IF(①選手情報入力!H69="",①選手情報入力!I69,①選手情報入力!H69&amp;①選手情報入力!I69))</f>
        <v/>
      </c>
      <c r="G66" s="268" t="str">
        <f>IF(①選手情報入力!J69="","",①選手情報入力!J69)</f>
        <v/>
      </c>
      <c r="H66" s="270" t="str">
        <f>IF(①選手情報入力!L69="","",IF(①選手情報入力!K69="",①選手情報入力!L69,①選手情報入力!K69&amp;①選手情報入力!L69))</f>
        <v/>
      </c>
      <c r="I66" s="268" t="str">
        <f>IF(①選手情報入力!M69="","",①選手情報入力!M69)</f>
        <v/>
      </c>
      <c r="J66" s="270" t="str">
        <f>IF(①選手情報入力!O69="","",IF(①選手情報入力!N69="",①選手情報入力!O69,①選手情報入力!N69&amp;①選手情報入力!O69))</f>
        <v/>
      </c>
      <c r="K66" s="268" t="str">
        <f>IF(①選手情報入力!P69="","",①選手情報入力!P69)</f>
        <v/>
      </c>
      <c r="L66" s="269" t="str">
        <f>IF(①選手情報入力!R69="","",①選手情報入力!R69)</f>
        <v/>
      </c>
      <c r="M66" s="271" t="str">
        <f>IF(①選手情報入力!T69="","",①選手情報入力!T69)</f>
        <v/>
      </c>
    </row>
    <row r="67" spans="1:13" s="249" customFormat="1" ht="18" customHeight="1">
      <c r="A67" s="277">
        <v>60</v>
      </c>
      <c r="B67" s="278" t="str">
        <f>IF(①選手情報入力!B70="","",①選手情報入力!B70)</f>
        <v/>
      </c>
      <c r="C67" s="278" t="str">
        <f>IF(①選手情報入力!C70="","",①選手情報入力!C70)</f>
        <v/>
      </c>
      <c r="D67" s="279" t="str">
        <f>IF(①選手情報入力!F70="","",①選手情報入力!F70)</f>
        <v/>
      </c>
      <c r="E67" s="279" t="str">
        <f>IF(①選手情報入力!G70="","",①選手情報入力!G70)</f>
        <v/>
      </c>
      <c r="F67" s="280" t="str">
        <f>IF(①選手情報入力!I70="","",IF(①選手情報入力!H70="",①選手情報入力!I70,①選手情報入力!H70&amp;①選手情報入力!I70))</f>
        <v/>
      </c>
      <c r="G67" s="278" t="str">
        <f>IF(①選手情報入力!J70="","",①選手情報入力!J70)</f>
        <v/>
      </c>
      <c r="H67" s="280" t="str">
        <f>IF(①選手情報入力!L70="","",IF(①選手情報入力!K70="",①選手情報入力!L70,①選手情報入力!K70&amp;①選手情報入力!L70))</f>
        <v/>
      </c>
      <c r="I67" s="278" t="str">
        <f>IF(①選手情報入力!M70="","",①選手情報入力!M70)</f>
        <v/>
      </c>
      <c r="J67" s="280" t="str">
        <f>IF(①選手情報入力!O70="","",IF(①選手情報入力!N70="",①選手情報入力!O70,①選手情報入力!N70&amp;①選手情報入力!O70))</f>
        <v/>
      </c>
      <c r="K67" s="278" t="str">
        <f>IF(①選手情報入力!P70="","",①選手情報入力!P70)</f>
        <v/>
      </c>
      <c r="L67" s="279" t="str">
        <f>IF(①選手情報入力!R70="","",①選手情報入力!R70)</f>
        <v/>
      </c>
      <c r="M67" s="281" t="str">
        <f>IF(①選手情報入力!T70="","",①選手情報入力!T70)</f>
        <v/>
      </c>
    </row>
    <row r="68" spans="1:13" s="249" customFormat="1" ht="18" customHeight="1">
      <c r="A68" s="282">
        <v>61</v>
      </c>
      <c r="B68" s="283" t="str">
        <f>IF(①選手情報入力!B71="","",①選手情報入力!B71)</f>
        <v/>
      </c>
      <c r="C68" s="283" t="str">
        <f>IF(①選手情報入力!C71="","",①選手情報入力!C71)</f>
        <v/>
      </c>
      <c r="D68" s="284" t="str">
        <f>IF(①選手情報入力!F71="","",①選手情報入力!F71)</f>
        <v/>
      </c>
      <c r="E68" s="284" t="str">
        <f>IF(①選手情報入力!G71="","",①選手情報入力!G71)</f>
        <v/>
      </c>
      <c r="F68" s="285" t="str">
        <f>IF(①選手情報入力!I71="","",IF(①選手情報入力!H71="",①選手情報入力!I71,①選手情報入力!H71&amp;①選手情報入力!I71))</f>
        <v/>
      </c>
      <c r="G68" s="283" t="str">
        <f>IF(①選手情報入力!J71="","",①選手情報入力!J71)</f>
        <v/>
      </c>
      <c r="H68" s="285" t="str">
        <f>IF(①選手情報入力!L71="","",IF(①選手情報入力!K71="",①選手情報入力!L71,①選手情報入力!K71&amp;①選手情報入力!L71))</f>
        <v/>
      </c>
      <c r="I68" s="283" t="str">
        <f>IF(①選手情報入力!M71="","",①選手情報入力!M71)</f>
        <v/>
      </c>
      <c r="J68" s="285" t="str">
        <f>IF(①選手情報入力!O71="","",IF(①選手情報入力!N71="",①選手情報入力!O71,①選手情報入力!N71&amp;①選手情報入力!O71))</f>
        <v/>
      </c>
      <c r="K68" s="283" t="str">
        <f>IF(①選手情報入力!P71="","",①選手情報入力!P71)</f>
        <v/>
      </c>
      <c r="L68" s="284" t="str">
        <f>IF(①選手情報入力!R71="","",①選手情報入力!R71)</f>
        <v/>
      </c>
      <c r="M68" s="286" t="str">
        <f>IF(①選手情報入力!T71="","",①選手情報入力!T71)</f>
        <v/>
      </c>
    </row>
    <row r="69" spans="1:13" s="249" customFormat="1" ht="18" customHeight="1">
      <c r="A69" s="267">
        <v>62</v>
      </c>
      <c r="B69" s="268" t="str">
        <f>IF(①選手情報入力!B72="","",①選手情報入力!B72)</f>
        <v/>
      </c>
      <c r="C69" s="268" t="str">
        <f>IF(①選手情報入力!C72="","",①選手情報入力!C72)</f>
        <v/>
      </c>
      <c r="D69" s="269" t="str">
        <f>IF(①選手情報入力!F72="","",①選手情報入力!F72)</f>
        <v/>
      </c>
      <c r="E69" s="269" t="str">
        <f>IF(①選手情報入力!G72="","",①選手情報入力!G72)</f>
        <v/>
      </c>
      <c r="F69" s="270" t="str">
        <f>IF(①選手情報入力!I72="","",IF(①選手情報入力!H72="",①選手情報入力!I72,①選手情報入力!H72&amp;①選手情報入力!I72))</f>
        <v/>
      </c>
      <c r="G69" s="268" t="str">
        <f>IF(①選手情報入力!J72="","",①選手情報入力!J72)</f>
        <v/>
      </c>
      <c r="H69" s="270" t="str">
        <f>IF(①選手情報入力!L72="","",IF(①選手情報入力!K72="",①選手情報入力!L72,①選手情報入力!K72&amp;①選手情報入力!L72))</f>
        <v/>
      </c>
      <c r="I69" s="268" t="str">
        <f>IF(①選手情報入力!M72="","",①選手情報入力!M72)</f>
        <v/>
      </c>
      <c r="J69" s="270" t="str">
        <f>IF(①選手情報入力!O72="","",IF(①選手情報入力!N72="",①選手情報入力!O72,①選手情報入力!N72&amp;①選手情報入力!O72))</f>
        <v/>
      </c>
      <c r="K69" s="268" t="str">
        <f>IF(①選手情報入力!P72="","",①選手情報入力!P72)</f>
        <v/>
      </c>
      <c r="L69" s="269" t="str">
        <f>IF(①選手情報入力!R72="","",①選手情報入力!R72)</f>
        <v/>
      </c>
      <c r="M69" s="271" t="str">
        <f>IF(①選手情報入力!T72="","",①選手情報入力!T72)</f>
        <v/>
      </c>
    </row>
    <row r="70" spans="1:13" s="249" customFormat="1" ht="18" customHeight="1">
      <c r="A70" s="267">
        <v>63</v>
      </c>
      <c r="B70" s="268" t="str">
        <f>IF(①選手情報入力!B73="","",①選手情報入力!B73)</f>
        <v/>
      </c>
      <c r="C70" s="268" t="str">
        <f>IF(①選手情報入力!C73="","",①選手情報入力!C73)</f>
        <v/>
      </c>
      <c r="D70" s="269" t="str">
        <f>IF(①選手情報入力!F73="","",①選手情報入力!F73)</f>
        <v/>
      </c>
      <c r="E70" s="269" t="str">
        <f>IF(①選手情報入力!G73="","",①選手情報入力!G73)</f>
        <v/>
      </c>
      <c r="F70" s="270" t="str">
        <f>IF(①選手情報入力!I73="","",IF(①選手情報入力!H73="",①選手情報入力!I73,①選手情報入力!H73&amp;①選手情報入力!I73))</f>
        <v/>
      </c>
      <c r="G70" s="268" t="str">
        <f>IF(①選手情報入力!J73="","",①選手情報入力!J73)</f>
        <v/>
      </c>
      <c r="H70" s="270" t="str">
        <f>IF(①選手情報入力!L73="","",IF(①選手情報入力!K73="",①選手情報入力!L73,①選手情報入力!K73&amp;①選手情報入力!L73))</f>
        <v/>
      </c>
      <c r="I70" s="268" t="str">
        <f>IF(①選手情報入力!M73="","",①選手情報入力!M73)</f>
        <v/>
      </c>
      <c r="J70" s="270" t="str">
        <f>IF(①選手情報入力!O73="","",IF(①選手情報入力!N73="",①選手情報入力!O73,①選手情報入力!N73&amp;①選手情報入力!O73))</f>
        <v/>
      </c>
      <c r="K70" s="268" t="str">
        <f>IF(①選手情報入力!P73="","",①選手情報入力!P73)</f>
        <v/>
      </c>
      <c r="L70" s="269" t="str">
        <f>IF(①選手情報入力!R73="","",①選手情報入力!R73)</f>
        <v/>
      </c>
      <c r="M70" s="271" t="str">
        <f>IF(①選手情報入力!T73="","",①選手情報入力!T73)</f>
        <v/>
      </c>
    </row>
    <row r="71" spans="1:13" s="249" customFormat="1" ht="18" customHeight="1">
      <c r="A71" s="267">
        <v>64</v>
      </c>
      <c r="B71" s="268" t="str">
        <f>IF(①選手情報入力!B74="","",①選手情報入力!B74)</f>
        <v/>
      </c>
      <c r="C71" s="268" t="str">
        <f>IF(①選手情報入力!C74="","",①選手情報入力!C74)</f>
        <v/>
      </c>
      <c r="D71" s="269" t="str">
        <f>IF(①選手情報入力!F74="","",①選手情報入力!F74)</f>
        <v/>
      </c>
      <c r="E71" s="269" t="str">
        <f>IF(①選手情報入力!G74="","",①選手情報入力!G74)</f>
        <v/>
      </c>
      <c r="F71" s="270" t="str">
        <f>IF(①選手情報入力!I74="","",IF(①選手情報入力!H74="",①選手情報入力!I74,①選手情報入力!H74&amp;①選手情報入力!I74))</f>
        <v/>
      </c>
      <c r="G71" s="268" t="str">
        <f>IF(①選手情報入力!J74="","",①選手情報入力!J74)</f>
        <v/>
      </c>
      <c r="H71" s="270" t="str">
        <f>IF(①選手情報入力!L74="","",IF(①選手情報入力!K74="",①選手情報入力!L74,①選手情報入力!K74&amp;①選手情報入力!L74))</f>
        <v/>
      </c>
      <c r="I71" s="268" t="str">
        <f>IF(①選手情報入力!M74="","",①選手情報入力!M74)</f>
        <v/>
      </c>
      <c r="J71" s="270" t="str">
        <f>IF(①選手情報入力!O74="","",IF(①選手情報入力!N74="",①選手情報入力!O74,①選手情報入力!N74&amp;①選手情報入力!O74))</f>
        <v/>
      </c>
      <c r="K71" s="268" t="str">
        <f>IF(①選手情報入力!P74="","",①選手情報入力!P74)</f>
        <v/>
      </c>
      <c r="L71" s="269" t="str">
        <f>IF(①選手情報入力!R74="","",①選手情報入力!R74)</f>
        <v/>
      </c>
      <c r="M71" s="271" t="str">
        <f>IF(①選手情報入力!T74="","",①選手情報入力!T74)</f>
        <v/>
      </c>
    </row>
    <row r="72" spans="1:13" s="249" customFormat="1" ht="18" customHeight="1">
      <c r="A72" s="272">
        <v>65</v>
      </c>
      <c r="B72" s="273" t="str">
        <f>IF(①選手情報入力!B75="","",①選手情報入力!B75)</f>
        <v/>
      </c>
      <c r="C72" s="273" t="str">
        <f>IF(①選手情報入力!C75="","",①選手情報入力!C75)</f>
        <v/>
      </c>
      <c r="D72" s="274" t="str">
        <f>IF(①選手情報入力!F75="","",①選手情報入力!F75)</f>
        <v/>
      </c>
      <c r="E72" s="274" t="str">
        <f>IF(①選手情報入力!G75="","",①選手情報入力!G75)</f>
        <v/>
      </c>
      <c r="F72" s="275" t="str">
        <f>IF(①選手情報入力!I75="","",IF(①選手情報入力!H75="",①選手情報入力!I75,①選手情報入力!H75&amp;①選手情報入力!I75))</f>
        <v/>
      </c>
      <c r="G72" s="273" t="str">
        <f>IF(①選手情報入力!J75="","",①選手情報入力!J75)</f>
        <v/>
      </c>
      <c r="H72" s="275" t="str">
        <f>IF(①選手情報入力!L75="","",IF(①選手情報入力!K75="",①選手情報入力!L75,①選手情報入力!K75&amp;①選手情報入力!L75))</f>
        <v/>
      </c>
      <c r="I72" s="273" t="str">
        <f>IF(①選手情報入力!M75="","",①選手情報入力!M75)</f>
        <v/>
      </c>
      <c r="J72" s="275" t="str">
        <f>IF(①選手情報入力!O75="","",IF(①選手情報入力!N75="",①選手情報入力!O75,①選手情報入力!N75&amp;①選手情報入力!O75))</f>
        <v/>
      </c>
      <c r="K72" s="273" t="str">
        <f>IF(①選手情報入力!P75="","",①選手情報入力!P75)</f>
        <v/>
      </c>
      <c r="L72" s="274" t="str">
        <f>IF(①選手情報入力!R75="","",①選手情報入力!R75)</f>
        <v/>
      </c>
      <c r="M72" s="276" t="str">
        <f>IF(①選手情報入力!T75="","",①選手情報入力!T75)</f>
        <v/>
      </c>
    </row>
    <row r="73" spans="1:13" s="249" customFormat="1" ht="18" customHeight="1">
      <c r="A73" s="262">
        <v>66</v>
      </c>
      <c r="B73" s="263" t="str">
        <f>IF(①選手情報入力!B76="","",①選手情報入力!B76)</f>
        <v/>
      </c>
      <c r="C73" s="263" t="str">
        <f>IF(①選手情報入力!C76="","",①選手情報入力!C76)</f>
        <v/>
      </c>
      <c r="D73" s="264" t="str">
        <f>IF(①選手情報入力!F76="","",①選手情報入力!F76)</f>
        <v/>
      </c>
      <c r="E73" s="264" t="str">
        <f>IF(①選手情報入力!G76="","",①選手情報入力!G76)</f>
        <v/>
      </c>
      <c r="F73" s="265" t="str">
        <f>IF(①選手情報入力!I76="","",IF(①選手情報入力!H76="",①選手情報入力!I76,①選手情報入力!H76&amp;①選手情報入力!I76))</f>
        <v/>
      </c>
      <c r="G73" s="263" t="str">
        <f>IF(①選手情報入力!J76="","",①選手情報入力!J76)</f>
        <v/>
      </c>
      <c r="H73" s="265" t="str">
        <f>IF(①選手情報入力!L76="","",IF(①選手情報入力!K76="",①選手情報入力!L76,①選手情報入力!K76&amp;①選手情報入力!L76))</f>
        <v/>
      </c>
      <c r="I73" s="263" t="str">
        <f>IF(①選手情報入力!M76="","",①選手情報入力!M76)</f>
        <v/>
      </c>
      <c r="J73" s="265" t="str">
        <f>IF(①選手情報入力!O76="","",IF(①選手情報入力!N76="",①選手情報入力!O76,①選手情報入力!N76&amp;①選手情報入力!O76))</f>
        <v/>
      </c>
      <c r="K73" s="263" t="str">
        <f>IF(①選手情報入力!P76="","",①選手情報入力!P76)</f>
        <v/>
      </c>
      <c r="L73" s="264" t="str">
        <f>IF(①選手情報入力!R76="","",①選手情報入力!R76)</f>
        <v/>
      </c>
      <c r="M73" s="266" t="str">
        <f>IF(①選手情報入力!T76="","",①選手情報入力!T76)</f>
        <v/>
      </c>
    </row>
    <row r="74" spans="1:13" s="249" customFormat="1" ht="18" customHeight="1">
      <c r="A74" s="267">
        <v>67</v>
      </c>
      <c r="B74" s="268" t="str">
        <f>IF(①選手情報入力!B77="","",①選手情報入力!B77)</f>
        <v/>
      </c>
      <c r="C74" s="268" t="str">
        <f>IF(①選手情報入力!C77="","",①選手情報入力!C77)</f>
        <v/>
      </c>
      <c r="D74" s="269" t="str">
        <f>IF(①選手情報入力!F77="","",①選手情報入力!F77)</f>
        <v/>
      </c>
      <c r="E74" s="269" t="str">
        <f>IF(①選手情報入力!G77="","",①選手情報入力!G77)</f>
        <v/>
      </c>
      <c r="F74" s="270" t="str">
        <f>IF(①選手情報入力!I77="","",IF(①選手情報入力!H77="",①選手情報入力!I77,①選手情報入力!H77&amp;①選手情報入力!I77))</f>
        <v/>
      </c>
      <c r="G74" s="268" t="str">
        <f>IF(①選手情報入力!J77="","",①選手情報入力!J77)</f>
        <v/>
      </c>
      <c r="H74" s="270" t="str">
        <f>IF(①選手情報入力!L77="","",IF(①選手情報入力!K77="",①選手情報入力!L77,①選手情報入力!K77&amp;①選手情報入力!L77))</f>
        <v/>
      </c>
      <c r="I74" s="268" t="str">
        <f>IF(①選手情報入力!M77="","",①選手情報入力!M77)</f>
        <v/>
      </c>
      <c r="J74" s="270" t="str">
        <f>IF(①選手情報入力!O77="","",IF(①選手情報入力!N77="",①選手情報入力!O77,①選手情報入力!N77&amp;①選手情報入力!O77))</f>
        <v/>
      </c>
      <c r="K74" s="268" t="str">
        <f>IF(①選手情報入力!P77="","",①選手情報入力!P77)</f>
        <v/>
      </c>
      <c r="L74" s="269" t="str">
        <f>IF(①選手情報入力!R77="","",①選手情報入力!R77)</f>
        <v/>
      </c>
      <c r="M74" s="271" t="str">
        <f>IF(①選手情報入力!T77="","",①選手情報入力!T77)</f>
        <v/>
      </c>
    </row>
    <row r="75" spans="1:13" s="249" customFormat="1" ht="18" customHeight="1">
      <c r="A75" s="267">
        <v>68</v>
      </c>
      <c r="B75" s="268" t="str">
        <f>IF(①選手情報入力!B78="","",①選手情報入力!B78)</f>
        <v/>
      </c>
      <c r="C75" s="268" t="str">
        <f>IF(①選手情報入力!C78="","",①選手情報入力!C78)</f>
        <v/>
      </c>
      <c r="D75" s="269" t="str">
        <f>IF(①選手情報入力!F78="","",①選手情報入力!F78)</f>
        <v/>
      </c>
      <c r="E75" s="269" t="str">
        <f>IF(①選手情報入力!G78="","",①選手情報入力!G78)</f>
        <v/>
      </c>
      <c r="F75" s="270" t="str">
        <f>IF(①選手情報入力!I78="","",IF(①選手情報入力!H78="",①選手情報入力!I78,①選手情報入力!H78&amp;①選手情報入力!I78))</f>
        <v/>
      </c>
      <c r="G75" s="268" t="str">
        <f>IF(①選手情報入力!J78="","",①選手情報入力!J78)</f>
        <v/>
      </c>
      <c r="H75" s="270" t="str">
        <f>IF(①選手情報入力!L78="","",IF(①選手情報入力!K78="",①選手情報入力!L78,①選手情報入力!K78&amp;①選手情報入力!L78))</f>
        <v/>
      </c>
      <c r="I75" s="268" t="str">
        <f>IF(①選手情報入力!M78="","",①選手情報入力!M78)</f>
        <v/>
      </c>
      <c r="J75" s="270" t="str">
        <f>IF(①選手情報入力!O78="","",IF(①選手情報入力!N78="",①選手情報入力!O78,①選手情報入力!N78&amp;①選手情報入力!O78))</f>
        <v/>
      </c>
      <c r="K75" s="268" t="str">
        <f>IF(①選手情報入力!P78="","",①選手情報入力!P78)</f>
        <v/>
      </c>
      <c r="L75" s="269" t="str">
        <f>IF(①選手情報入力!R78="","",①選手情報入力!R78)</f>
        <v/>
      </c>
      <c r="M75" s="271" t="str">
        <f>IF(①選手情報入力!T78="","",①選手情報入力!T78)</f>
        <v/>
      </c>
    </row>
    <row r="76" spans="1:13" s="249" customFormat="1" ht="18" customHeight="1">
      <c r="A76" s="267">
        <v>69</v>
      </c>
      <c r="B76" s="268" t="str">
        <f>IF(①選手情報入力!B79="","",①選手情報入力!B79)</f>
        <v/>
      </c>
      <c r="C76" s="268" t="str">
        <f>IF(①選手情報入力!C79="","",①選手情報入力!C79)</f>
        <v/>
      </c>
      <c r="D76" s="269" t="str">
        <f>IF(①選手情報入力!F79="","",①選手情報入力!F79)</f>
        <v/>
      </c>
      <c r="E76" s="269" t="str">
        <f>IF(①選手情報入力!G79="","",①選手情報入力!G79)</f>
        <v/>
      </c>
      <c r="F76" s="270" t="str">
        <f>IF(①選手情報入力!I79="","",IF(①選手情報入力!H79="",①選手情報入力!I79,①選手情報入力!H79&amp;①選手情報入力!I79))</f>
        <v/>
      </c>
      <c r="G76" s="268" t="str">
        <f>IF(①選手情報入力!J79="","",①選手情報入力!J79)</f>
        <v/>
      </c>
      <c r="H76" s="270" t="str">
        <f>IF(①選手情報入力!L79="","",IF(①選手情報入力!K79="",①選手情報入力!L79,①選手情報入力!K79&amp;①選手情報入力!L79))</f>
        <v/>
      </c>
      <c r="I76" s="268" t="str">
        <f>IF(①選手情報入力!M79="","",①選手情報入力!M79)</f>
        <v/>
      </c>
      <c r="J76" s="270" t="str">
        <f>IF(①選手情報入力!O79="","",IF(①選手情報入力!N79="",①選手情報入力!O79,①選手情報入力!N79&amp;①選手情報入力!O79))</f>
        <v/>
      </c>
      <c r="K76" s="268" t="str">
        <f>IF(①選手情報入力!P79="","",①選手情報入力!P79)</f>
        <v/>
      </c>
      <c r="L76" s="269" t="str">
        <f>IF(①選手情報入力!R79="","",①選手情報入力!R79)</f>
        <v/>
      </c>
      <c r="M76" s="271" t="str">
        <f>IF(①選手情報入力!T79="","",①選手情報入力!T79)</f>
        <v/>
      </c>
    </row>
    <row r="77" spans="1:13" s="249" customFormat="1" ht="18" customHeight="1">
      <c r="A77" s="277">
        <v>70</v>
      </c>
      <c r="B77" s="278" t="str">
        <f>IF(①選手情報入力!B80="","",①選手情報入力!B80)</f>
        <v/>
      </c>
      <c r="C77" s="278" t="str">
        <f>IF(①選手情報入力!C80="","",①選手情報入力!C80)</f>
        <v/>
      </c>
      <c r="D77" s="279" t="str">
        <f>IF(①選手情報入力!F80="","",①選手情報入力!F80)</f>
        <v/>
      </c>
      <c r="E77" s="279" t="str">
        <f>IF(①選手情報入力!G80="","",①選手情報入力!G80)</f>
        <v/>
      </c>
      <c r="F77" s="280" t="str">
        <f>IF(①選手情報入力!I80="","",IF(①選手情報入力!H80="",①選手情報入力!I80,①選手情報入力!H80&amp;①選手情報入力!I80))</f>
        <v/>
      </c>
      <c r="G77" s="278" t="str">
        <f>IF(①選手情報入力!J80="","",①選手情報入力!J80)</f>
        <v/>
      </c>
      <c r="H77" s="280" t="str">
        <f>IF(①選手情報入力!L80="","",IF(①選手情報入力!K80="",①選手情報入力!L80,①選手情報入力!K80&amp;①選手情報入力!L80))</f>
        <v/>
      </c>
      <c r="I77" s="278" t="str">
        <f>IF(①選手情報入力!M80="","",①選手情報入力!M80)</f>
        <v/>
      </c>
      <c r="J77" s="280" t="str">
        <f>IF(①選手情報入力!O80="","",IF(①選手情報入力!N80="",①選手情報入力!O80,①選手情報入力!N80&amp;①選手情報入力!O80))</f>
        <v/>
      </c>
      <c r="K77" s="278" t="str">
        <f>IF(①選手情報入力!P80="","",①選手情報入力!P80)</f>
        <v/>
      </c>
      <c r="L77" s="279" t="str">
        <f>IF(①選手情報入力!R80="","",①選手情報入力!R80)</f>
        <v/>
      </c>
      <c r="M77" s="281" t="str">
        <f>IF(①選手情報入力!T80="","",①選手情報入力!T80)</f>
        <v/>
      </c>
    </row>
    <row r="78" spans="1:13" s="249" customFormat="1" ht="18" customHeight="1">
      <c r="A78" s="282">
        <v>71</v>
      </c>
      <c r="B78" s="283" t="str">
        <f>IF(①選手情報入力!B81="","",①選手情報入力!B81)</f>
        <v/>
      </c>
      <c r="C78" s="283" t="str">
        <f>IF(①選手情報入力!C81="","",①選手情報入力!C81)</f>
        <v/>
      </c>
      <c r="D78" s="284" t="str">
        <f>IF(①選手情報入力!F81="","",①選手情報入力!F81)</f>
        <v/>
      </c>
      <c r="E78" s="284" t="str">
        <f>IF(①選手情報入力!G81="","",①選手情報入力!G81)</f>
        <v/>
      </c>
      <c r="F78" s="285" t="str">
        <f>IF(①選手情報入力!I81="","",IF(①選手情報入力!H81="",①選手情報入力!I81,①選手情報入力!H81&amp;①選手情報入力!I81))</f>
        <v/>
      </c>
      <c r="G78" s="283" t="str">
        <f>IF(①選手情報入力!J81="","",①選手情報入力!J81)</f>
        <v/>
      </c>
      <c r="H78" s="285" t="str">
        <f>IF(①選手情報入力!L81="","",IF(①選手情報入力!K81="",①選手情報入力!L81,①選手情報入力!K81&amp;①選手情報入力!L81))</f>
        <v/>
      </c>
      <c r="I78" s="283" t="str">
        <f>IF(①選手情報入力!M81="","",①選手情報入力!M81)</f>
        <v/>
      </c>
      <c r="J78" s="285" t="str">
        <f>IF(①選手情報入力!O81="","",IF(①選手情報入力!N81="",①選手情報入力!O81,①選手情報入力!N81&amp;①選手情報入力!O81))</f>
        <v/>
      </c>
      <c r="K78" s="283" t="str">
        <f>IF(①選手情報入力!P81="","",①選手情報入力!P81)</f>
        <v/>
      </c>
      <c r="L78" s="284" t="str">
        <f>IF(①選手情報入力!R81="","",①選手情報入力!R81)</f>
        <v/>
      </c>
      <c r="M78" s="286" t="str">
        <f>IF(①選手情報入力!T81="","",①選手情報入力!T81)</f>
        <v/>
      </c>
    </row>
    <row r="79" spans="1:13" s="249" customFormat="1" ht="18" customHeight="1">
      <c r="A79" s="267">
        <v>72</v>
      </c>
      <c r="B79" s="268" t="str">
        <f>IF(①選手情報入力!B82="","",①選手情報入力!B82)</f>
        <v/>
      </c>
      <c r="C79" s="268" t="str">
        <f>IF(①選手情報入力!C82="","",①選手情報入力!C82)</f>
        <v/>
      </c>
      <c r="D79" s="269" t="str">
        <f>IF(①選手情報入力!F82="","",①選手情報入力!F82)</f>
        <v/>
      </c>
      <c r="E79" s="269" t="str">
        <f>IF(①選手情報入力!G82="","",①選手情報入力!G82)</f>
        <v/>
      </c>
      <c r="F79" s="270" t="str">
        <f>IF(①選手情報入力!I82="","",IF(①選手情報入力!H82="",①選手情報入力!I82,①選手情報入力!H82&amp;①選手情報入力!I82))</f>
        <v/>
      </c>
      <c r="G79" s="268" t="str">
        <f>IF(①選手情報入力!J82="","",①選手情報入力!J82)</f>
        <v/>
      </c>
      <c r="H79" s="270" t="str">
        <f>IF(①選手情報入力!L82="","",IF(①選手情報入力!K82="",①選手情報入力!L82,①選手情報入力!K82&amp;①選手情報入力!L82))</f>
        <v/>
      </c>
      <c r="I79" s="268" t="str">
        <f>IF(①選手情報入力!M82="","",①選手情報入力!M82)</f>
        <v/>
      </c>
      <c r="J79" s="270" t="str">
        <f>IF(①選手情報入力!O82="","",IF(①選手情報入力!N82="",①選手情報入力!O82,①選手情報入力!N82&amp;①選手情報入力!O82))</f>
        <v/>
      </c>
      <c r="K79" s="268" t="str">
        <f>IF(①選手情報入力!P82="","",①選手情報入力!P82)</f>
        <v/>
      </c>
      <c r="L79" s="269" t="str">
        <f>IF(①選手情報入力!R82="","",①選手情報入力!R82)</f>
        <v/>
      </c>
      <c r="M79" s="271" t="str">
        <f>IF(①選手情報入力!T82="","",①選手情報入力!T82)</f>
        <v/>
      </c>
    </row>
    <row r="80" spans="1:13" s="249" customFormat="1" ht="18" customHeight="1">
      <c r="A80" s="267">
        <v>73</v>
      </c>
      <c r="B80" s="268" t="str">
        <f>IF(①選手情報入力!B83="","",①選手情報入力!B83)</f>
        <v/>
      </c>
      <c r="C80" s="268" t="str">
        <f>IF(①選手情報入力!C83="","",①選手情報入力!C83)</f>
        <v/>
      </c>
      <c r="D80" s="269" t="str">
        <f>IF(①選手情報入力!F83="","",①選手情報入力!F83)</f>
        <v/>
      </c>
      <c r="E80" s="269" t="str">
        <f>IF(①選手情報入力!G83="","",①選手情報入力!G83)</f>
        <v/>
      </c>
      <c r="F80" s="270" t="str">
        <f>IF(①選手情報入力!I83="","",IF(①選手情報入力!H83="",①選手情報入力!I83,①選手情報入力!H83&amp;①選手情報入力!I83))</f>
        <v/>
      </c>
      <c r="G80" s="268" t="str">
        <f>IF(①選手情報入力!J83="","",①選手情報入力!J83)</f>
        <v/>
      </c>
      <c r="H80" s="270" t="str">
        <f>IF(①選手情報入力!L83="","",IF(①選手情報入力!K83="",①選手情報入力!L83,①選手情報入力!K83&amp;①選手情報入力!L83))</f>
        <v/>
      </c>
      <c r="I80" s="268" t="str">
        <f>IF(①選手情報入力!M83="","",①選手情報入力!M83)</f>
        <v/>
      </c>
      <c r="J80" s="270" t="str">
        <f>IF(①選手情報入力!O83="","",IF(①選手情報入力!N83="",①選手情報入力!O83,①選手情報入力!N83&amp;①選手情報入力!O83))</f>
        <v/>
      </c>
      <c r="K80" s="268" t="str">
        <f>IF(①選手情報入力!P83="","",①選手情報入力!P83)</f>
        <v/>
      </c>
      <c r="L80" s="269" t="str">
        <f>IF(①選手情報入力!R83="","",①選手情報入力!R83)</f>
        <v/>
      </c>
      <c r="M80" s="271" t="str">
        <f>IF(①選手情報入力!T83="","",①選手情報入力!T83)</f>
        <v/>
      </c>
    </row>
    <row r="81" spans="1:13" s="249" customFormat="1" ht="18" customHeight="1">
      <c r="A81" s="267">
        <v>74</v>
      </c>
      <c r="B81" s="268" t="str">
        <f>IF(①選手情報入力!B84="","",①選手情報入力!B84)</f>
        <v/>
      </c>
      <c r="C81" s="268" t="str">
        <f>IF(①選手情報入力!C84="","",①選手情報入力!C84)</f>
        <v/>
      </c>
      <c r="D81" s="269" t="str">
        <f>IF(①選手情報入力!F84="","",①選手情報入力!F84)</f>
        <v/>
      </c>
      <c r="E81" s="269" t="str">
        <f>IF(①選手情報入力!G84="","",①選手情報入力!G84)</f>
        <v/>
      </c>
      <c r="F81" s="270" t="str">
        <f>IF(①選手情報入力!I84="","",IF(①選手情報入力!H84="",①選手情報入力!I84,①選手情報入力!H84&amp;①選手情報入力!I84))</f>
        <v/>
      </c>
      <c r="G81" s="268" t="str">
        <f>IF(①選手情報入力!J84="","",①選手情報入力!J84)</f>
        <v/>
      </c>
      <c r="H81" s="270" t="str">
        <f>IF(①選手情報入力!L84="","",IF(①選手情報入力!K84="",①選手情報入力!L84,①選手情報入力!K84&amp;①選手情報入力!L84))</f>
        <v/>
      </c>
      <c r="I81" s="268" t="str">
        <f>IF(①選手情報入力!M84="","",①選手情報入力!M84)</f>
        <v/>
      </c>
      <c r="J81" s="270" t="str">
        <f>IF(①選手情報入力!O84="","",IF(①選手情報入力!N84="",①選手情報入力!O84,①選手情報入力!N84&amp;①選手情報入力!O84))</f>
        <v/>
      </c>
      <c r="K81" s="268" t="str">
        <f>IF(①選手情報入力!P84="","",①選手情報入力!P84)</f>
        <v/>
      </c>
      <c r="L81" s="269" t="str">
        <f>IF(①選手情報入力!R84="","",①選手情報入力!R84)</f>
        <v/>
      </c>
      <c r="M81" s="271" t="str">
        <f>IF(①選手情報入力!T84="","",①選手情報入力!T84)</f>
        <v/>
      </c>
    </row>
    <row r="82" spans="1:13" s="249" customFormat="1" ht="18" customHeight="1">
      <c r="A82" s="272">
        <v>75</v>
      </c>
      <c r="B82" s="273" t="str">
        <f>IF(①選手情報入力!B85="","",①選手情報入力!B85)</f>
        <v/>
      </c>
      <c r="C82" s="273" t="str">
        <f>IF(①選手情報入力!C85="","",①選手情報入力!C85)</f>
        <v/>
      </c>
      <c r="D82" s="274" t="str">
        <f>IF(①選手情報入力!F85="","",①選手情報入力!F85)</f>
        <v/>
      </c>
      <c r="E82" s="274" t="str">
        <f>IF(①選手情報入力!G85="","",①選手情報入力!G85)</f>
        <v/>
      </c>
      <c r="F82" s="275" t="str">
        <f>IF(①選手情報入力!I85="","",IF(①選手情報入力!H85="",①選手情報入力!I85,①選手情報入力!H85&amp;①選手情報入力!I85))</f>
        <v/>
      </c>
      <c r="G82" s="273" t="str">
        <f>IF(①選手情報入力!J85="","",①選手情報入力!J85)</f>
        <v/>
      </c>
      <c r="H82" s="275" t="str">
        <f>IF(①選手情報入力!L85="","",IF(①選手情報入力!K85="",①選手情報入力!L85,①選手情報入力!K85&amp;①選手情報入力!L85))</f>
        <v/>
      </c>
      <c r="I82" s="273" t="str">
        <f>IF(①選手情報入力!M85="","",①選手情報入力!M85)</f>
        <v/>
      </c>
      <c r="J82" s="275" t="str">
        <f>IF(①選手情報入力!O85="","",IF(①選手情報入力!N85="",①選手情報入力!O85,①選手情報入力!N85&amp;①選手情報入力!O85))</f>
        <v/>
      </c>
      <c r="K82" s="273" t="str">
        <f>IF(①選手情報入力!P85="","",①選手情報入力!P85)</f>
        <v/>
      </c>
      <c r="L82" s="274" t="str">
        <f>IF(①選手情報入力!R85="","",①選手情報入力!R85)</f>
        <v/>
      </c>
      <c r="M82" s="276" t="str">
        <f>IF(①選手情報入力!T85="","",①選手情報入力!T85)</f>
        <v/>
      </c>
    </row>
    <row r="83" spans="1:13" s="249" customFormat="1" ht="18" customHeight="1">
      <c r="A83" s="262">
        <v>76</v>
      </c>
      <c r="B83" s="263" t="str">
        <f>IF(①選手情報入力!B86="","",①選手情報入力!B86)</f>
        <v/>
      </c>
      <c r="C83" s="263" t="str">
        <f>IF(①選手情報入力!C86="","",①選手情報入力!C86)</f>
        <v/>
      </c>
      <c r="D83" s="264" t="str">
        <f>IF(①選手情報入力!F86="","",①選手情報入力!F86)</f>
        <v/>
      </c>
      <c r="E83" s="264" t="str">
        <f>IF(①選手情報入力!G86="","",①選手情報入力!G86)</f>
        <v/>
      </c>
      <c r="F83" s="265" t="str">
        <f>IF(①選手情報入力!I86="","",IF(①選手情報入力!H86="",①選手情報入力!I86,①選手情報入力!H86&amp;①選手情報入力!I86))</f>
        <v/>
      </c>
      <c r="G83" s="263" t="str">
        <f>IF(①選手情報入力!J86="","",①選手情報入力!J86)</f>
        <v/>
      </c>
      <c r="H83" s="265" t="str">
        <f>IF(①選手情報入力!L86="","",IF(①選手情報入力!K86="",①選手情報入力!L86,①選手情報入力!K86&amp;①選手情報入力!L86))</f>
        <v/>
      </c>
      <c r="I83" s="263" t="str">
        <f>IF(①選手情報入力!M86="","",①選手情報入力!M86)</f>
        <v/>
      </c>
      <c r="J83" s="265" t="str">
        <f>IF(①選手情報入力!O86="","",IF(①選手情報入力!N86="",①選手情報入力!O86,①選手情報入力!N86&amp;①選手情報入力!O86))</f>
        <v/>
      </c>
      <c r="K83" s="263" t="str">
        <f>IF(①選手情報入力!P86="","",①選手情報入力!P86)</f>
        <v/>
      </c>
      <c r="L83" s="264" t="str">
        <f>IF(①選手情報入力!R86="","",①選手情報入力!R86)</f>
        <v/>
      </c>
      <c r="M83" s="266" t="str">
        <f>IF(①選手情報入力!T86="","",①選手情報入力!T86)</f>
        <v/>
      </c>
    </row>
    <row r="84" spans="1:13" s="249" customFormat="1" ht="18" customHeight="1">
      <c r="A84" s="267">
        <v>77</v>
      </c>
      <c r="B84" s="268" t="str">
        <f>IF(①選手情報入力!B87="","",①選手情報入力!B87)</f>
        <v/>
      </c>
      <c r="C84" s="268" t="str">
        <f>IF(①選手情報入力!C87="","",①選手情報入力!C87)</f>
        <v/>
      </c>
      <c r="D84" s="269" t="str">
        <f>IF(①選手情報入力!F87="","",①選手情報入力!F87)</f>
        <v/>
      </c>
      <c r="E84" s="269" t="str">
        <f>IF(①選手情報入力!G87="","",①選手情報入力!G87)</f>
        <v/>
      </c>
      <c r="F84" s="270" t="str">
        <f>IF(①選手情報入力!I87="","",IF(①選手情報入力!H87="",①選手情報入力!I87,①選手情報入力!H87&amp;①選手情報入力!I87))</f>
        <v/>
      </c>
      <c r="G84" s="268" t="str">
        <f>IF(①選手情報入力!J87="","",①選手情報入力!J87)</f>
        <v/>
      </c>
      <c r="H84" s="270" t="str">
        <f>IF(①選手情報入力!L87="","",IF(①選手情報入力!K87="",①選手情報入力!L87,①選手情報入力!K87&amp;①選手情報入力!L87))</f>
        <v/>
      </c>
      <c r="I84" s="268" t="str">
        <f>IF(①選手情報入力!M87="","",①選手情報入力!M87)</f>
        <v/>
      </c>
      <c r="J84" s="270" t="str">
        <f>IF(①選手情報入力!O87="","",IF(①選手情報入力!N87="",①選手情報入力!O87,①選手情報入力!N87&amp;①選手情報入力!O87))</f>
        <v/>
      </c>
      <c r="K84" s="268" t="str">
        <f>IF(①選手情報入力!P87="","",①選手情報入力!P87)</f>
        <v/>
      </c>
      <c r="L84" s="269" t="str">
        <f>IF(①選手情報入力!R87="","",①選手情報入力!R87)</f>
        <v/>
      </c>
      <c r="M84" s="271" t="str">
        <f>IF(①選手情報入力!T87="","",①選手情報入力!T87)</f>
        <v/>
      </c>
    </row>
    <row r="85" spans="1:13" s="249" customFormat="1" ht="18" customHeight="1">
      <c r="A85" s="267">
        <v>78</v>
      </c>
      <c r="B85" s="268" t="str">
        <f>IF(①選手情報入力!B88="","",①選手情報入力!B88)</f>
        <v/>
      </c>
      <c r="C85" s="268" t="str">
        <f>IF(①選手情報入力!C88="","",①選手情報入力!C88)</f>
        <v/>
      </c>
      <c r="D85" s="269" t="str">
        <f>IF(①選手情報入力!F88="","",①選手情報入力!F88)</f>
        <v/>
      </c>
      <c r="E85" s="269" t="str">
        <f>IF(①選手情報入力!G88="","",①選手情報入力!G88)</f>
        <v/>
      </c>
      <c r="F85" s="270" t="str">
        <f>IF(①選手情報入力!I88="","",IF(①選手情報入力!H88="",①選手情報入力!I88,①選手情報入力!H88&amp;①選手情報入力!I88))</f>
        <v/>
      </c>
      <c r="G85" s="268" t="str">
        <f>IF(①選手情報入力!J88="","",①選手情報入力!J88)</f>
        <v/>
      </c>
      <c r="H85" s="270" t="str">
        <f>IF(①選手情報入力!L88="","",IF(①選手情報入力!K88="",①選手情報入力!L88,①選手情報入力!K88&amp;①選手情報入力!L88))</f>
        <v/>
      </c>
      <c r="I85" s="268" t="str">
        <f>IF(①選手情報入力!M88="","",①選手情報入力!M88)</f>
        <v/>
      </c>
      <c r="J85" s="270" t="str">
        <f>IF(①選手情報入力!O88="","",IF(①選手情報入力!N88="",①選手情報入力!O88,①選手情報入力!N88&amp;①選手情報入力!O88))</f>
        <v/>
      </c>
      <c r="K85" s="268" t="str">
        <f>IF(①選手情報入力!P88="","",①選手情報入力!P88)</f>
        <v/>
      </c>
      <c r="L85" s="269" t="str">
        <f>IF(①選手情報入力!R88="","",①選手情報入力!R88)</f>
        <v/>
      </c>
      <c r="M85" s="271" t="str">
        <f>IF(①選手情報入力!T88="","",①選手情報入力!T88)</f>
        <v/>
      </c>
    </row>
    <row r="86" spans="1:13" s="249" customFormat="1" ht="18" customHeight="1">
      <c r="A86" s="267">
        <v>79</v>
      </c>
      <c r="B86" s="268" t="str">
        <f>IF(①選手情報入力!B89="","",①選手情報入力!B89)</f>
        <v/>
      </c>
      <c r="C86" s="268" t="str">
        <f>IF(①選手情報入力!C89="","",①選手情報入力!C89)</f>
        <v/>
      </c>
      <c r="D86" s="269" t="str">
        <f>IF(①選手情報入力!F89="","",①選手情報入力!F89)</f>
        <v/>
      </c>
      <c r="E86" s="269" t="str">
        <f>IF(①選手情報入力!G89="","",①選手情報入力!G89)</f>
        <v/>
      </c>
      <c r="F86" s="270" t="str">
        <f>IF(①選手情報入力!I89="","",IF(①選手情報入力!H89="",①選手情報入力!I89,①選手情報入力!H89&amp;①選手情報入力!I89))</f>
        <v/>
      </c>
      <c r="G86" s="268" t="str">
        <f>IF(①選手情報入力!J89="","",①選手情報入力!J89)</f>
        <v/>
      </c>
      <c r="H86" s="270" t="str">
        <f>IF(①選手情報入力!L89="","",IF(①選手情報入力!K89="",①選手情報入力!L89,①選手情報入力!K89&amp;①選手情報入力!L89))</f>
        <v/>
      </c>
      <c r="I86" s="268" t="str">
        <f>IF(①選手情報入力!M89="","",①選手情報入力!M89)</f>
        <v/>
      </c>
      <c r="J86" s="270" t="str">
        <f>IF(①選手情報入力!O89="","",IF(①選手情報入力!N89="",①選手情報入力!O89,①選手情報入力!N89&amp;①選手情報入力!O89))</f>
        <v/>
      </c>
      <c r="K86" s="268" t="str">
        <f>IF(①選手情報入力!P89="","",①選手情報入力!P89)</f>
        <v/>
      </c>
      <c r="L86" s="269" t="str">
        <f>IF(①選手情報入力!R89="","",①選手情報入力!R89)</f>
        <v/>
      </c>
      <c r="M86" s="271" t="str">
        <f>IF(①選手情報入力!T89="","",①選手情報入力!T89)</f>
        <v/>
      </c>
    </row>
    <row r="87" spans="1:13" s="249" customFormat="1" ht="18" customHeight="1">
      <c r="A87" s="277">
        <v>80</v>
      </c>
      <c r="B87" s="278" t="str">
        <f>IF(①選手情報入力!B90="","",①選手情報入力!B90)</f>
        <v/>
      </c>
      <c r="C87" s="278" t="str">
        <f>IF(①選手情報入力!C90="","",①選手情報入力!C90)</f>
        <v/>
      </c>
      <c r="D87" s="279" t="str">
        <f>IF(①選手情報入力!F90="","",①選手情報入力!F90)</f>
        <v/>
      </c>
      <c r="E87" s="279" t="str">
        <f>IF(①選手情報入力!G90="","",①選手情報入力!G90)</f>
        <v/>
      </c>
      <c r="F87" s="280" t="str">
        <f>IF(①選手情報入力!I90="","",IF(①選手情報入力!H90="",①選手情報入力!I90,①選手情報入力!H90&amp;①選手情報入力!I90))</f>
        <v/>
      </c>
      <c r="G87" s="278" t="str">
        <f>IF(①選手情報入力!J90="","",①選手情報入力!J90)</f>
        <v/>
      </c>
      <c r="H87" s="280" t="str">
        <f>IF(①選手情報入力!L90="","",IF(①選手情報入力!K90="",①選手情報入力!L90,①選手情報入力!K90&amp;①選手情報入力!L90))</f>
        <v/>
      </c>
      <c r="I87" s="278" t="str">
        <f>IF(①選手情報入力!M90="","",①選手情報入力!M90)</f>
        <v/>
      </c>
      <c r="J87" s="280" t="str">
        <f>IF(①選手情報入力!O90="","",IF(①選手情報入力!N90="",①選手情報入力!O90,①選手情報入力!N90&amp;①選手情報入力!O90))</f>
        <v/>
      </c>
      <c r="K87" s="278" t="str">
        <f>IF(①選手情報入力!P90="","",①選手情報入力!P90)</f>
        <v/>
      </c>
      <c r="L87" s="279" t="str">
        <f>IF(①選手情報入力!R90="","",①選手情報入力!R90)</f>
        <v/>
      </c>
      <c r="M87" s="281" t="str">
        <f>IF(①選手情報入力!T90="","",①選手情報入力!T90)</f>
        <v/>
      </c>
    </row>
    <row r="88" spans="1:13" s="249" customFormat="1" ht="18" customHeight="1">
      <c r="A88" s="282">
        <v>81</v>
      </c>
      <c r="B88" s="283" t="str">
        <f>IF(①選手情報入力!B91="","",①選手情報入力!B91)</f>
        <v/>
      </c>
      <c r="C88" s="283" t="str">
        <f>IF(①選手情報入力!C91="","",①選手情報入力!C91)</f>
        <v/>
      </c>
      <c r="D88" s="284" t="str">
        <f>IF(①選手情報入力!F91="","",①選手情報入力!F91)</f>
        <v/>
      </c>
      <c r="E88" s="284" t="str">
        <f>IF(①選手情報入力!G91="","",①選手情報入力!G91)</f>
        <v/>
      </c>
      <c r="F88" s="285" t="str">
        <f>IF(①選手情報入力!I91="","",IF(①選手情報入力!H91="",①選手情報入力!I91,①選手情報入力!H91&amp;①選手情報入力!I91))</f>
        <v/>
      </c>
      <c r="G88" s="283" t="str">
        <f>IF(①選手情報入力!J91="","",①選手情報入力!J91)</f>
        <v/>
      </c>
      <c r="H88" s="285" t="str">
        <f>IF(①選手情報入力!L91="","",IF(①選手情報入力!K91="",①選手情報入力!L91,①選手情報入力!K91&amp;①選手情報入力!L91))</f>
        <v/>
      </c>
      <c r="I88" s="283" t="str">
        <f>IF(①選手情報入力!M91="","",①選手情報入力!M91)</f>
        <v/>
      </c>
      <c r="J88" s="285" t="str">
        <f>IF(①選手情報入力!O91="","",IF(①選手情報入力!N91="",①選手情報入力!O91,①選手情報入力!N91&amp;①選手情報入力!O91))</f>
        <v/>
      </c>
      <c r="K88" s="283" t="str">
        <f>IF(①選手情報入力!P91="","",①選手情報入力!P91)</f>
        <v/>
      </c>
      <c r="L88" s="284" t="str">
        <f>IF(①選手情報入力!R91="","",①選手情報入力!R91)</f>
        <v/>
      </c>
      <c r="M88" s="286" t="str">
        <f>IF(①選手情報入力!T91="","",①選手情報入力!T91)</f>
        <v/>
      </c>
    </row>
    <row r="89" spans="1:13" s="249" customFormat="1" ht="18" customHeight="1">
      <c r="A89" s="267">
        <v>82</v>
      </c>
      <c r="B89" s="268" t="str">
        <f>IF(①選手情報入力!B92="","",①選手情報入力!B92)</f>
        <v/>
      </c>
      <c r="C89" s="268" t="str">
        <f>IF(①選手情報入力!C92="","",①選手情報入力!C92)</f>
        <v/>
      </c>
      <c r="D89" s="269" t="str">
        <f>IF(①選手情報入力!F92="","",①選手情報入力!F92)</f>
        <v/>
      </c>
      <c r="E89" s="269" t="str">
        <f>IF(①選手情報入力!G92="","",①選手情報入力!G92)</f>
        <v/>
      </c>
      <c r="F89" s="270" t="str">
        <f>IF(①選手情報入力!I92="","",IF(①選手情報入力!H92="",①選手情報入力!I92,①選手情報入力!H92&amp;①選手情報入力!I92))</f>
        <v/>
      </c>
      <c r="G89" s="268" t="str">
        <f>IF(①選手情報入力!J92="","",①選手情報入力!J92)</f>
        <v/>
      </c>
      <c r="H89" s="270" t="str">
        <f>IF(①選手情報入力!L92="","",IF(①選手情報入力!K92="",①選手情報入力!L92,①選手情報入力!K92&amp;①選手情報入力!L92))</f>
        <v/>
      </c>
      <c r="I89" s="268" t="str">
        <f>IF(①選手情報入力!M92="","",①選手情報入力!M92)</f>
        <v/>
      </c>
      <c r="J89" s="270" t="str">
        <f>IF(①選手情報入力!O92="","",IF(①選手情報入力!N92="",①選手情報入力!O92,①選手情報入力!N92&amp;①選手情報入力!O92))</f>
        <v/>
      </c>
      <c r="K89" s="268" t="str">
        <f>IF(①選手情報入力!P92="","",①選手情報入力!P92)</f>
        <v/>
      </c>
      <c r="L89" s="269" t="str">
        <f>IF(①選手情報入力!R92="","",①選手情報入力!R92)</f>
        <v/>
      </c>
      <c r="M89" s="271" t="str">
        <f>IF(①選手情報入力!T92="","",①選手情報入力!T92)</f>
        <v/>
      </c>
    </row>
    <row r="90" spans="1:13" s="249" customFormat="1" ht="18" customHeight="1">
      <c r="A90" s="267">
        <v>83</v>
      </c>
      <c r="B90" s="268" t="str">
        <f>IF(①選手情報入力!B93="","",①選手情報入力!B93)</f>
        <v/>
      </c>
      <c r="C90" s="268" t="str">
        <f>IF(①選手情報入力!C93="","",①選手情報入力!C93)</f>
        <v/>
      </c>
      <c r="D90" s="269" t="str">
        <f>IF(①選手情報入力!F93="","",①選手情報入力!F93)</f>
        <v/>
      </c>
      <c r="E90" s="269" t="str">
        <f>IF(①選手情報入力!G93="","",①選手情報入力!G93)</f>
        <v/>
      </c>
      <c r="F90" s="270" t="str">
        <f>IF(①選手情報入力!I93="","",IF(①選手情報入力!H93="",①選手情報入力!I93,①選手情報入力!H93&amp;①選手情報入力!I93))</f>
        <v/>
      </c>
      <c r="G90" s="268" t="str">
        <f>IF(①選手情報入力!J93="","",①選手情報入力!J93)</f>
        <v/>
      </c>
      <c r="H90" s="270" t="str">
        <f>IF(①選手情報入力!L93="","",IF(①選手情報入力!K93="",①選手情報入力!L93,①選手情報入力!K93&amp;①選手情報入力!L93))</f>
        <v/>
      </c>
      <c r="I90" s="268" t="str">
        <f>IF(①選手情報入力!M93="","",①選手情報入力!M93)</f>
        <v/>
      </c>
      <c r="J90" s="270" t="str">
        <f>IF(①選手情報入力!O93="","",IF(①選手情報入力!N93="",①選手情報入力!O93,①選手情報入力!N93&amp;①選手情報入力!O93))</f>
        <v/>
      </c>
      <c r="K90" s="268" t="str">
        <f>IF(①選手情報入力!P93="","",①選手情報入力!P93)</f>
        <v/>
      </c>
      <c r="L90" s="269" t="str">
        <f>IF(①選手情報入力!R93="","",①選手情報入力!R93)</f>
        <v/>
      </c>
      <c r="M90" s="271" t="str">
        <f>IF(①選手情報入力!T93="","",①選手情報入力!T93)</f>
        <v/>
      </c>
    </row>
    <row r="91" spans="1:13" s="249" customFormat="1" ht="18" customHeight="1">
      <c r="A91" s="267">
        <v>84</v>
      </c>
      <c r="B91" s="268" t="str">
        <f>IF(①選手情報入力!B94="","",①選手情報入力!B94)</f>
        <v/>
      </c>
      <c r="C91" s="268" t="str">
        <f>IF(①選手情報入力!C94="","",①選手情報入力!C94)</f>
        <v/>
      </c>
      <c r="D91" s="269" t="str">
        <f>IF(①選手情報入力!F94="","",①選手情報入力!F94)</f>
        <v/>
      </c>
      <c r="E91" s="269" t="str">
        <f>IF(①選手情報入力!G94="","",①選手情報入力!G94)</f>
        <v/>
      </c>
      <c r="F91" s="270" t="str">
        <f>IF(①選手情報入力!I94="","",IF(①選手情報入力!H94="",①選手情報入力!I94,①選手情報入力!H94&amp;①選手情報入力!I94))</f>
        <v/>
      </c>
      <c r="G91" s="268" t="str">
        <f>IF(①選手情報入力!J94="","",①選手情報入力!J94)</f>
        <v/>
      </c>
      <c r="H91" s="270" t="str">
        <f>IF(①選手情報入力!L94="","",IF(①選手情報入力!K94="",①選手情報入力!L94,①選手情報入力!K94&amp;①選手情報入力!L94))</f>
        <v/>
      </c>
      <c r="I91" s="268" t="str">
        <f>IF(①選手情報入力!M94="","",①選手情報入力!M94)</f>
        <v/>
      </c>
      <c r="J91" s="270" t="str">
        <f>IF(①選手情報入力!O94="","",IF(①選手情報入力!N94="",①選手情報入力!O94,①選手情報入力!N94&amp;①選手情報入力!O94))</f>
        <v/>
      </c>
      <c r="K91" s="268" t="str">
        <f>IF(①選手情報入力!P94="","",①選手情報入力!P94)</f>
        <v/>
      </c>
      <c r="L91" s="269" t="str">
        <f>IF(①選手情報入力!R94="","",①選手情報入力!R94)</f>
        <v/>
      </c>
      <c r="M91" s="271" t="str">
        <f>IF(①選手情報入力!T94="","",①選手情報入力!T94)</f>
        <v/>
      </c>
    </row>
    <row r="92" spans="1:13" s="249" customFormat="1" ht="18" customHeight="1">
      <c r="A92" s="272">
        <v>85</v>
      </c>
      <c r="B92" s="273" t="str">
        <f>IF(①選手情報入力!B95="","",①選手情報入力!B95)</f>
        <v/>
      </c>
      <c r="C92" s="273" t="str">
        <f>IF(①選手情報入力!C95="","",①選手情報入力!C95)</f>
        <v/>
      </c>
      <c r="D92" s="274" t="str">
        <f>IF(①選手情報入力!F95="","",①選手情報入力!F95)</f>
        <v/>
      </c>
      <c r="E92" s="274" t="str">
        <f>IF(①選手情報入力!G95="","",①選手情報入力!G95)</f>
        <v/>
      </c>
      <c r="F92" s="275" t="str">
        <f>IF(①選手情報入力!I95="","",IF(①選手情報入力!H95="",①選手情報入力!I95,①選手情報入力!H95&amp;①選手情報入力!I95))</f>
        <v/>
      </c>
      <c r="G92" s="273" t="str">
        <f>IF(①選手情報入力!J95="","",①選手情報入力!J95)</f>
        <v/>
      </c>
      <c r="H92" s="275" t="str">
        <f>IF(①選手情報入力!L95="","",IF(①選手情報入力!K95="",①選手情報入力!L95,①選手情報入力!K95&amp;①選手情報入力!L95))</f>
        <v/>
      </c>
      <c r="I92" s="273" t="str">
        <f>IF(①選手情報入力!M95="","",①選手情報入力!M95)</f>
        <v/>
      </c>
      <c r="J92" s="275" t="str">
        <f>IF(①選手情報入力!O95="","",IF(①選手情報入力!N95="",①選手情報入力!O95,①選手情報入力!N95&amp;①選手情報入力!O95))</f>
        <v/>
      </c>
      <c r="K92" s="273" t="str">
        <f>IF(①選手情報入力!P95="","",①選手情報入力!P95)</f>
        <v/>
      </c>
      <c r="L92" s="274" t="str">
        <f>IF(①選手情報入力!R95="","",①選手情報入力!R95)</f>
        <v/>
      </c>
      <c r="M92" s="276" t="str">
        <f>IF(①選手情報入力!T95="","",①選手情報入力!T95)</f>
        <v/>
      </c>
    </row>
    <row r="93" spans="1:13" s="249" customFormat="1" ht="18" customHeight="1">
      <c r="A93" s="262">
        <v>86</v>
      </c>
      <c r="B93" s="263" t="str">
        <f>IF(①選手情報入力!B96="","",①選手情報入力!B96)</f>
        <v/>
      </c>
      <c r="C93" s="263" t="str">
        <f>IF(①選手情報入力!C96="","",①選手情報入力!C96)</f>
        <v/>
      </c>
      <c r="D93" s="264" t="str">
        <f>IF(①選手情報入力!F96="","",①選手情報入力!F96)</f>
        <v/>
      </c>
      <c r="E93" s="264" t="str">
        <f>IF(①選手情報入力!G96="","",①選手情報入力!G96)</f>
        <v/>
      </c>
      <c r="F93" s="265" t="str">
        <f>IF(①選手情報入力!I96="","",IF(①選手情報入力!H96="",①選手情報入力!I96,①選手情報入力!H96&amp;①選手情報入力!I96))</f>
        <v/>
      </c>
      <c r="G93" s="263" t="str">
        <f>IF(①選手情報入力!J96="","",①選手情報入力!J96)</f>
        <v/>
      </c>
      <c r="H93" s="265" t="str">
        <f>IF(①選手情報入力!L96="","",IF(①選手情報入力!K96="",①選手情報入力!L96,①選手情報入力!K96&amp;①選手情報入力!L96))</f>
        <v/>
      </c>
      <c r="I93" s="263" t="str">
        <f>IF(①選手情報入力!M96="","",①選手情報入力!M96)</f>
        <v/>
      </c>
      <c r="J93" s="265" t="str">
        <f>IF(①選手情報入力!O96="","",IF(①選手情報入力!N96="",①選手情報入力!O96,①選手情報入力!N96&amp;①選手情報入力!O96))</f>
        <v/>
      </c>
      <c r="K93" s="263" t="str">
        <f>IF(①選手情報入力!P96="","",①選手情報入力!P96)</f>
        <v/>
      </c>
      <c r="L93" s="264" t="str">
        <f>IF(①選手情報入力!R96="","",①選手情報入力!R96)</f>
        <v/>
      </c>
      <c r="M93" s="266" t="str">
        <f>IF(①選手情報入力!T96="","",①選手情報入力!T96)</f>
        <v/>
      </c>
    </row>
    <row r="94" spans="1:13" s="249" customFormat="1" ht="18" customHeight="1">
      <c r="A94" s="267">
        <v>87</v>
      </c>
      <c r="B94" s="268" t="str">
        <f>IF(①選手情報入力!B97="","",①選手情報入力!B97)</f>
        <v/>
      </c>
      <c r="C94" s="268" t="str">
        <f>IF(①選手情報入力!C97="","",①選手情報入力!C97)</f>
        <v/>
      </c>
      <c r="D94" s="269" t="str">
        <f>IF(①選手情報入力!F97="","",①選手情報入力!F97)</f>
        <v/>
      </c>
      <c r="E94" s="269" t="str">
        <f>IF(①選手情報入力!G97="","",①選手情報入力!G97)</f>
        <v/>
      </c>
      <c r="F94" s="270" t="str">
        <f>IF(①選手情報入力!I97="","",IF(①選手情報入力!H97="",①選手情報入力!I97,①選手情報入力!H97&amp;①選手情報入力!I97))</f>
        <v/>
      </c>
      <c r="G94" s="268" t="str">
        <f>IF(①選手情報入力!J97="","",①選手情報入力!J97)</f>
        <v/>
      </c>
      <c r="H94" s="270" t="str">
        <f>IF(①選手情報入力!L97="","",IF(①選手情報入力!K97="",①選手情報入力!L97,①選手情報入力!K97&amp;①選手情報入力!L97))</f>
        <v/>
      </c>
      <c r="I94" s="268" t="str">
        <f>IF(①選手情報入力!M97="","",①選手情報入力!M97)</f>
        <v/>
      </c>
      <c r="J94" s="270" t="str">
        <f>IF(①選手情報入力!O97="","",IF(①選手情報入力!N97="",①選手情報入力!O97,①選手情報入力!N97&amp;①選手情報入力!O97))</f>
        <v/>
      </c>
      <c r="K94" s="268" t="str">
        <f>IF(①選手情報入力!P97="","",①選手情報入力!P97)</f>
        <v/>
      </c>
      <c r="L94" s="269" t="str">
        <f>IF(①選手情報入力!R97="","",①選手情報入力!R97)</f>
        <v/>
      </c>
      <c r="M94" s="271" t="str">
        <f>IF(①選手情報入力!T97="","",①選手情報入力!T97)</f>
        <v/>
      </c>
    </row>
    <row r="95" spans="1:13" s="249" customFormat="1" ht="18" customHeight="1">
      <c r="A95" s="267">
        <v>88</v>
      </c>
      <c r="B95" s="268" t="str">
        <f>IF(①選手情報入力!B98="","",①選手情報入力!B98)</f>
        <v/>
      </c>
      <c r="C95" s="268" t="str">
        <f>IF(①選手情報入力!C98="","",①選手情報入力!C98)</f>
        <v/>
      </c>
      <c r="D95" s="269" t="str">
        <f>IF(①選手情報入力!F98="","",①選手情報入力!F98)</f>
        <v/>
      </c>
      <c r="E95" s="269" t="str">
        <f>IF(①選手情報入力!G98="","",①選手情報入力!G98)</f>
        <v/>
      </c>
      <c r="F95" s="270" t="str">
        <f>IF(①選手情報入力!I98="","",IF(①選手情報入力!H98="",①選手情報入力!I98,①選手情報入力!H98&amp;①選手情報入力!I98))</f>
        <v/>
      </c>
      <c r="G95" s="268" t="str">
        <f>IF(①選手情報入力!J98="","",①選手情報入力!J98)</f>
        <v/>
      </c>
      <c r="H95" s="270" t="str">
        <f>IF(①選手情報入力!L98="","",IF(①選手情報入力!K98="",①選手情報入力!L98,①選手情報入力!K98&amp;①選手情報入力!L98))</f>
        <v/>
      </c>
      <c r="I95" s="268" t="str">
        <f>IF(①選手情報入力!M98="","",①選手情報入力!M98)</f>
        <v/>
      </c>
      <c r="J95" s="270" t="str">
        <f>IF(①選手情報入力!O98="","",IF(①選手情報入力!N98="",①選手情報入力!O98,①選手情報入力!N98&amp;①選手情報入力!O98))</f>
        <v/>
      </c>
      <c r="K95" s="268" t="str">
        <f>IF(①選手情報入力!P98="","",①選手情報入力!P98)</f>
        <v/>
      </c>
      <c r="L95" s="269" t="str">
        <f>IF(①選手情報入力!R98="","",①選手情報入力!R98)</f>
        <v/>
      </c>
      <c r="M95" s="271" t="str">
        <f>IF(①選手情報入力!T98="","",①選手情報入力!T98)</f>
        <v/>
      </c>
    </row>
    <row r="96" spans="1:13" s="249" customFormat="1" ht="18" customHeight="1">
      <c r="A96" s="267">
        <v>89</v>
      </c>
      <c r="B96" s="268" t="str">
        <f>IF(①選手情報入力!B99="","",①選手情報入力!B99)</f>
        <v/>
      </c>
      <c r="C96" s="268" t="str">
        <f>IF(①選手情報入力!C99="","",①選手情報入力!C99)</f>
        <v/>
      </c>
      <c r="D96" s="269" t="str">
        <f>IF(①選手情報入力!F99="","",①選手情報入力!F99)</f>
        <v/>
      </c>
      <c r="E96" s="269" t="str">
        <f>IF(①選手情報入力!G99="","",①選手情報入力!G99)</f>
        <v/>
      </c>
      <c r="F96" s="270" t="str">
        <f>IF(①選手情報入力!I99="","",IF(①選手情報入力!H99="",①選手情報入力!I99,①選手情報入力!H99&amp;①選手情報入力!I99))</f>
        <v/>
      </c>
      <c r="G96" s="268" t="str">
        <f>IF(①選手情報入力!J99="","",①選手情報入力!J99)</f>
        <v/>
      </c>
      <c r="H96" s="270" t="str">
        <f>IF(①選手情報入力!L99="","",IF(①選手情報入力!K99="",①選手情報入力!L99,①選手情報入力!K99&amp;①選手情報入力!L99))</f>
        <v/>
      </c>
      <c r="I96" s="268" t="str">
        <f>IF(①選手情報入力!M99="","",①選手情報入力!M99)</f>
        <v/>
      </c>
      <c r="J96" s="270" t="str">
        <f>IF(①選手情報入力!O99="","",IF(①選手情報入力!N99="",①選手情報入力!O99,①選手情報入力!N99&amp;①選手情報入力!O99))</f>
        <v/>
      </c>
      <c r="K96" s="268" t="str">
        <f>IF(①選手情報入力!P99="","",①選手情報入力!P99)</f>
        <v/>
      </c>
      <c r="L96" s="269" t="str">
        <f>IF(①選手情報入力!R99="","",①選手情報入力!R99)</f>
        <v/>
      </c>
      <c r="M96" s="271" t="str">
        <f>IF(①選手情報入力!T99="","",①選手情報入力!T99)</f>
        <v/>
      </c>
    </row>
    <row r="97" spans="1:13" s="249" customFormat="1" ht="18" customHeight="1" thickBot="1">
      <c r="A97" s="287">
        <v>90</v>
      </c>
      <c r="B97" s="288" t="str">
        <f>IF(①選手情報入力!B100="","",①選手情報入力!B100)</f>
        <v/>
      </c>
      <c r="C97" s="288" t="str">
        <f>IF(①選手情報入力!C100="","",①選手情報入力!C100)</f>
        <v/>
      </c>
      <c r="D97" s="289" t="str">
        <f>IF(①選手情報入力!F100="","",①選手情報入力!F100)</f>
        <v/>
      </c>
      <c r="E97" s="289" t="str">
        <f>IF(①選手情報入力!G100="","",①選手情報入力!G100)</f>
        <v/>
      </c>
      <c r="F97" s="290" t="str">
        <f>IF(①選手情報入力!I100="","",IF(①選手情報入力!H100="",①選手情報入力!I100,①選手情報入力!H100&amp;①選手情報入力!I100))</f>
        <v/>
      </c>
      <c r="G97" s="288" t="str">
        <f>IF(①選手情報入力!J100="","",①選手情報入力!J100)</f>
        <v/>
      </c>
      <c r="H97" s="290" t="str">
        <f>IF(①選手情報入力!L100="","",IF(①選手情報入力!K100="",①選手情報入力!L100,①選手情報入力!K100&amp;①選手情報入力!L100))</f>
        <v/>
      </c>
      <c r="I97" s="288" t="str">
        <f>IF(①選手情報入力!M100="","",①選手情報入力!M100)</f>
        <v/>
      </c>
      <c r="J97" s="290" t="str">
        <f>IF(①選手情報入力!O100="","",IF(①選手情報入力!N100="",①選手情報入力!O100,①選手情報入力!N100&amp;①選手情報入力!O100))</f>
        <v/>
      </c>
      <c r="K97" s="288" t="str">
        <f>IF(①選手情報入力!P100="","",①選手情報入力!P100)</f>
        <v/>
      </c>
      <c r="L97" s="289" t="str">
        <f>IF(①選手情報入力!R100="","",①選手情報入力!R100)</f>
        <v/>
      </c>
      <c r="M97" s="291" t="str">
        <f>IF(①選手情報入力!T100="","",①選手情報入力!T100)</f>
        <v/>
      </c>
    </row>
  </sheetData>
  <sheetProtection algorithmName="SHA-512" hashValue="Dxz/wGsDEZeWtotB9irB8ezYyr5YcIKC290HoG5H7jzT0vI7IaXWb1gKONuPl22GeIOCgj0WpZCT1DD99elpmQ==" saltValue="Hj2b1Lqg0bsQG6gfsTHVTg==" spinCount="100000" sheet="1" selectLockedCells="1" selectUnlockedCells="1"/>
  <mergeCells count="8">
    <mergeCell ref="B4:C4"/>
    <mergeCell ref="D4:F4"/>
    <mergeCell ref="G4:H4"/>
    <mergeCell ref="D2:H2"/>
    <mergeCell ref="B5:B6"/>
    <mergeCell ref="G5:G6"/>
    <mergeCell ref="D5:E5"/>
    <mergeCell ref="D6:E6"/>
  </mergeCells>
  <phoneticPr fontId="40"/>
  <dataValidations count="2">
    <dataValidation imeMode="hiragana" allowBlank="1" showInputMessage="1" showErrorMessage="1" sqref="D4:F4"/>
    <dataValidation imeMode="on" allowBlank="1" showInputMessage="1" showErrorMessage="1" sqref="C4"/>
  </dataValidations>
  <printOptions horizontalCentered="1"/>
  <pageMargins left="0.51181102362204722" right="0.11811023622047245" top="0.55118110236220474" bottom="0.35433070866141736" header="0.31496062992125984" footer="0.31496062992125984"/>
  <pageSetup paperSize="9" scale="91" fitToHeight="2" orientation="portrait" verticalDpi="0" r:id="rId1"/>
  <headerFooter>
    <oddHeader>&amp;R&amp;14&amp;D　</oddHeader>
    <oddFooter>&amp;P / &amp;N ページ</oddFooter>
  </headerFooter>
  <rowBreaks count="1" manualBreakCount="1">
    <brk id="52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"/>
  <sheetViews>
    <sheetView workbookViewId="0">
      <selection activeCell="M30" sqref="M30"/>
    </sheetView>
  </sheetViews>
  <sheetFormatPr defaultRowHeight="13.2"/>
  <sheetData/>
  <sheetProtection selectLockedCells="1" selectUnlockedCells="1"/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51"/>
  <sheetViews>
    <sheetView workbookViewId="0">
      <selection activeCell="E27" sqref="E27"/>
    </sheetView>
  </sheetViews>
  <sheetFormatPr defaultRowHeight="13.2"/>
  <cols>
    <col min="1" max="1" width="13.88671875" bestFit="1" customWidth="1"/>
    <col min="2" max="2" width="5.21875" bestFit="1" customWidth="1"/>
    <col min="3" max="3" width="5.88671875" bestFit="1" customWidth="1"/>
    <col min="4" max="4" width="3.77734375" customWidth="1"/>
    <col min="5" max="5" width="13.88671875" bestFit="1" customWidth="1"/>
    <col min="6" max="6" width="5.21875" bestFit="1" customWidth="1"/>
    <col min="7" max="7" width="5.88671875" bestFit="1" customWidth="1"/>
    <col min="8" max="8" width="3.77734375" customWidth="1"/>
    <col min="9" max="9" width="12.77734375" bestFit="1" customWidth="1"/>
    <col min="10" max="10" width="5.21875" bestFit="1" customWidth="1"/>
    <col min="11" max="11" width="5.88671875" bestFit="1" customWidth="1"/>
    <col min="12" max="12" width="3.77734375" customWidth="1"/>
    <col min="13" max="13" width="2.88671875" bestFit="1" customWidth="1"/>
    <col min="14" max="14" width="31.5546875" bestFit="1" customWidth="1"/>
    <col min="15" max="15" width="27.21875" bestFit="1" customWidth="1"/>
  </cols>
  <sheetData>
    <row r="1" spans="1:15">
      <c r="A1" s="442" t="s">
        <v>123</v>
      </c>
      <c r="B1" s="442"/>
      <c r="C1" s="442"/>
      <c r="E1" s="442" t="s">
        <v>124</v>
      </c>
      <c r="F1" s="442"/>
      <c r="G1" s="442"/>
      <c r="I1" s="442" t="s">
        <v>325</v>
      </c>
      <c r="J1" s="442"/>
      <c r="K1" s="442"/>
      <c r="O1" s="61"/>
    </row>
    <row r="2" spans="1:15">
      <c r="A2" s="442" t="s">
        <v>116</v>
      </c>
      <c r="B2" s="213" t="s">
        <v>116</v>
      </c>
      <c r="C2" s="213" t="s">
        <v>125</v>
      </c>
      <c r="E2" s="442" t="s">
        <v>116</v>
      </c>
      <c r="F2" s="213" t="s">
        <v>116</v>
      </c>
      <c r="G2" s="213" t="s">
        <v>125</v>
      </c>
      <c r="I2" s="442" t="s">
        <v>116</v>
      </c>
      <c r="J2" s="213" t="s">
        <v>116</v>
      </c>
      <c r="K2" s="213" t="s">
        <v>125</v>
      </c>
      <c r="N2" s="442" t="s">
        <v>148</v>
      </c>
      <c r="O2" s="442"/>
    </row>
    <row r="3" spans="1:15" ht="13.8" thickBot="1">
      <c r="A3" s="442"/>
      <c r="B3" s="213" t="s">
        <v>326</v>
      </c>
      <c r="C3" s="213" t="s">
        <v>327</v>
      </c>
      <c r="E3" s="442"/>
      <c r="F3" s="213" t="s">
        <v>326</v>
      </c>
      <c r="G3" s="213" t="s">
        <v>327</v>
      </c>
      <c r="I3" s="442"/>
      <c r="J3" s="213" t="s">
        <v>326</v>
      </c>
      <c r="K3" s="213" t="s">
        <v>327</v>
      </c>
      <c r="N3" s="61"/>
      <c r="O3" s="61"/>
    </row>
    <row r="4" spans="1:15">
      <c r="A4" t="s">
        <v>201</v>
      </c>
      <c r="B4" s="37">
        <v>1</v>
      </c>
      <c r="C4">
        <v>2</v>
      </c>
      <c r="E4" t="s">
        <v>202</v>
      </c>
      <c r="F4" s="37">
        <v>24</v>
      </c>
      <c r="G4">
        <v>2</v>
      </c>
      <c r="I4" t="s">
        <v>171</v>
      </c>
      <c r="J4" s="37">
        <v>42</v>
      </c>
      <c r="K4">
        <v>2</v>
      </c>
      <c r="M4" s="439" t="s">
        <v>146</v>
      </c>
      <c r="N4" s="79" t="s">
        <v>201</v>
      </c>
      <c r="O4" s="62" t="s">
        <v>201</v>
      </c>
    </row>
    <row r="5" spans="1:15">
      <c r="A5" t="s">
        <v>203</v>
      </c>
      <c r="B5" s="37">
        <v>2</v>
      </c>
      <c r="C5">
        <v>2</v>
      </c>
      <c r="E5" t="s">
        <v>204</v>
      </c>
      <c r="F5" s="37">
        <v>25</v>
      </c>
      <c r="G5">
        <v>2</v>
      </c>
      <c r="I5" t="s">
        <v>172</v>
      </c>
      <c r="J5" s="37">
        <v>43</v>
      </c>
      <c r="K5">
        <v>2</v>
      </c>
      <c r="M5" s="440"/>
      <c r="N5" s="29" t="s">
        <v>203</v>
      </c>
      <c r="O5" s="63" t="s">
        <v>203</v>
      </c>
    </row>
    <row r="6" spans="1:15">
      <c r="A6" t="s">
        <v>205</v>
      </c>
      <c r="B6" s="37">
        <v>3</v>
      </c>
      <c r="C6">
        <v>2</v>
      </c>
      <c r="E6" t="s">
        <v>206</v>
      </c>
      <c r="F6" s="37">
        <v>26</v>
      </c>
      <c r="G6">
        <v>2</v>
      </c>
      <c r="I6" t="s">
        <v>173</v>
      </c>
      <c r="J6" s="37">
        <v>44</v>
      </c>
      <c r="K6">
        <v>2</v>
      </c>
      <c r="M6" s="440"/>
      <c r="N6" s="29" t="s">
        <v>205</v>
      </c>
      <c r="O6" s="63" t="s">
        <v>205</v>
      </c>
    </row>
    <row r="7" spans="1:15">
      <c r="A7" t="s">
        <v>207</v>
      </c>
      <c r="B7" s="37">
        <v>4</v>
      </c>
      <c r="C7">
        <v>2</v>
      </c>
      <c r="E7" t="s">
        <v>208</v>
      </c>
      <c r="F7" s="37">
        <v>27</v>
      </c>
      <c r="G7">
        <v>2</v>
      </c>
      <c r="I7" t="s">
        <v>174</v>
      </c>
      <c r="J7" s="37">
        <v>45</v>
      </c>
      <c r="K7">
        <v>2</v>
      </c>
      <c r="M7" s="440"/>
      <c r="N7" s="29" t="s">
        <v>207</v>
      </c>
      <c r="O7" s="63" t="s">
        <v>207</v>
      </c>
    </row>
    <row r="8" spans="1:15">
      <c r="A8" t="s">
        <v>209</v>
      </c>
      <c r="B8" s="37">
        <v>5</v>
      </c>
      <c r="C8">
        <v>2</v>
      </c>
      <c r="E8" t="s">
        <v>210</v>
      </c>
      <c r="F8" s="37">
        <v>28</v>
      </c>
      <c r="G8">
        <v>2</v>
      </c>
      <c r="M8" s="440"/>
      <c r="N8" s="29" t="s">
        <v>209</v>
      </c>
      <c r="O8" s="63" t="s">
        <v>209</v>
      </c>
    </row>
    <row r="9" spans="1:15">
      <c r="A9" t="s">
        <v>220</v>
      </c>
      <c r="B9" s="37">
        <v>12</v>
      </c>
      <c r="C9">
        <v>0</v>
      </c>
      <c r="E9" t="s">
        <v>217</v>
      </c>
      <c r="F9" s="37">
        <v>33</v>
      </c>
      <c r="G9">
        <v>0</v>
      </c>
      <c r="M9" s="440"/>
      <c r="N9" s="29" t="s">
        <v>211</v>
      </c>
      <c r="O9" s="63" t="s">
        <v>211</v>
      </c>
    </row>
    <row r="10" spans="1:15">
      <c r="A10" t="s">
        <v>222</v>
      </c>
      <c r="B10" s="37">
        <v>13</v>
      </c>
      <c r="C10">
        <v>0</v>
      </c>
      <c r="E10" t="s">
        <v>219</v>
      </c>
      <c r="F10" s="37">
        <v>34</v>
      </c>
      <c r="G10">
        <v>0</v>
      </c>
      <c r="M10" s="440"/>
      <c r="N10" s="29" t="s">
        <v>260</v>
      </c>
      <c r="O10" s="63" t="s">
        <v>260</v>
      </c>
    </row>
    <row r="11" spans="1:15">
      <c r="A11" t="s">
        <v>224</v>
      </c>
      <c r="B11" s="37">
        <v>14</v>
      </c>
      <c r="C11">
        <v>0</v>
      </c>
      <c r="E11" t="s">
        <v>221</v>
      </c>
      <c r="F11" s="37">
        <v>35</v>
      </c>
      <c r="G11">
        <v>0</v>
      </c>
      <c r="M11" s="440"/>
      <c r="N11" s="29" t="s">
        <v>213</v>
      </c>
      <c r="O11" s="63" t="s">
        <v>213</v>
      </c>
    </row>
    <row r="12" spans="1:15">
      <c r="A12" t="s">
        <v>237</v>
      </c>
      <c r="B12" s="37">
        <v>18</v>
      </c>
      <c r="C12">
        <v>0</v>
      </c>
      <c r="E12" t="s">
        <v>227</v>
      </c>
      <c r="F12" s="37">
        <v>38</v>
      </c>
      <c r="G12">
        <v>0</v>
      </c>
      <c r="M12" s="440"/>
      <c r="N12" s="29" t="s">
        <v>215</v>
      </c>
      <c r="O12" s="63" t="s">
        <v>215</v>
      </c>
    </row>
    <row r="13" spans="1:15">
      <c r="A13" t="s">
        <v>238</v>
      </c>
      <c r="B13" s="37">
        <v>21</v>
      </c>
      <c r="C13">
        <v>0</v>
      </c>
      <c r="E13" t="s">
        <v>229</v>
      </c>
      <c r="F13" s="37">
        <v>39</v>
      </c>
      <c r="G13">
        <v>0</v>
      </c>
      <c r="M13" s="440"/>
      <c r="N13" s="29" t="s">
        <v>216</v>
      </c>
      <c r="O13" s="63" t="s">
        <v>216</v>
      </c>
    </row>
    <row r="14" spans="1:15">
      <c r="M14" s="440"/>
      <c r="N14" s="29" t="s">
        <v>218</v>
      </c>
      <c r="O14" s="63" t="s">
        <v>218</v>
      </c>
    </row>
    <row r="15" spans="1:15">
      <c r="M15" s="440"/>
      <c r="N15" s="29" t="s">
        <v>220</v>
      </c>
      <c r="O15" s="63" t="s">
        <v>220</v>
      </c>
    </row>
    <row r="16" spans="1:15">
      <c r="M16" s="440"/>
      <c r="N16" s="29" t="s">
        <v>222</v>
      </c>
      <c r="O16" s="63" t="s">
        <v>222</v>
      </c>
    </row>
    <row r="17" spans="13:15">
      <c r="M17" s="440"/>
      <c r="N17" s="29" t="s">
        <v>224</v>
      </c>
      <c r="O17" s="63" t="s">
        <v>224</v>
      </c>
    </row>
    <row r="18" spans="13:15">
      <c r="M18" s="440"/>
      <c r="N18" s="29" t="s">
        <v>226</v>
      </c>
      <c r="O18" s="63" t="s">
        <v>226</v>
      </c>
    </row>
    <row r="19" spans="13:15">
      <c r="M19" s="440"/>
      <c r="N19" s="29" t="s">
        <v>228</v>
      </c>
      <c r="O19" s="63" t="s">
        <v>228</v>
      </c>
    </row>
    <row r="20" spans="13:15">
      <c r="M20" s="440"/>
      <c r="N20" s="29" t="s">
        <v>235</v>
      </c>
      <c r="O20" s="63" t="s">
        <v>235</v>
      </c>
    </row>
    <row r="21" spans="13:15">
      <c r="M21" s="440"/>
      <c r="N21" s="29" t="s">
        <v>237</v>
      </c>
      <c r="O21" s="63" t="s">
        <v>237</v>
      </c>
    </row>
    <row r="22" spans="13:15">
      <c r="M22" s="440"/>
      <c r="N22" s="152" t="s">
        <v>230</v>
      </c>
      <c r="O22" s="63" t="s">
        <v>230</v>
      </c>
    </row>
    <row r="23" spans="13:15">
      <c r="M23" s="440"/>
      <c r="N23" s="29" t="s">
        <v>236</v>
      </c>
      <c r="O23" s="63" t="s">
        <v>236</v>
      </c>
    </row>
    <row r="24" spans="13:15">
      <c r="M24" s="440"/>
      <c r="N24" s="29" t="s">
        <v>238</v>
      </c>
      <c r="O24" s="63" t="s">
        <v>238</v>
      </c>
    </row>
    <row r="25" spans="13:15">
      <c r="M25" s="440"/>
      <c r="N25" t="s">
        <v>232</v>
      </c>
      <c r="O25" s="63" t="s">
        <v>232</v>
      </c>
    </row>
    <row r="26" spans="13:15">
      <c r="M26" s="440"/>
      <c r="N26" s="29" t="s">
        <v>234</v>
      </c>
      <c r="O26" s="63" t="s">
        <v>234</v>
      </c>
    </row>
    <row r="27" spans="13:15">
      <c r="M27" s="440"/>
      <c r="N27" s="29"/>
      <c r="O27" s="63"/>
    </row>
    <row r="28" spans="13:15">
      <c r="M28" s="440"/>
      <c r="N28" s="29"/>
      <c r="O28" s="63"/>
    </row>
    <row r="29" spans="13:15">
      <c r="M29" s="440"/>
      <c r="N29" s="29"/>
      <c r="O29" s="63"/>
    </row>
    <row r="30" spans="13:15">
      <c r="M30" s="81"/>
      <c r="N30" s="82"/>
      <c r="O30" s="83"/>
    </row>
    <row r="31" spans="13:15">
      <c r="M31" s="440" t="s">
        <v>147</v>
      </c>
      <c r="N31" s="29" t="s">
        <v>202</v>
      </c>
      <c r="O31" s="63" t="s">
        <v>202</v>
      </c>
    </row>
    <row r="32" spans="13:15">
      <c r="M32" s="440"/>
      <c r="N32" s="29" t="s">
        <v>204</v>
      </c>
      <c r="O32" s="63" t="s">
        <v>204</v>
      </c>
    </row>
    <row r="33" spans="13:15">
      <c r="M33" s="440"/>
      <c r="N33" s="29" t="s">
        <v>206</v>
      </c>
      <c r="O33" s="63" t="s">
        <v>206</v>
      </c>
    </row>
    <row r="34" spans="13:15">
      <c r="M34" s="440"/>
      <c r="N34" s="29" t="s">
        <v>208</v>
      </c>
      <c r="O34" s="63" t="s">
        <v>208</v>
      </c>
    </row>
    <row r="35" spans="13:15">
      <c r="M35" s="440"/>
      <c r="N35" s="29" t="s">
        <v>210</v>
      </c>
      <c r="O35" s="63" t="s">
        <v>210</v>
      </c>
    </row>
    <row r="36" spans="13:15">
      <c r="M36" s="440"/>
      <c r="N36" s="29" t="s">
        <v>259</v>
      </c>
      <c r="O36" s="63" t="s">
        <v>259</v>
      </c>
    </row>
    <row r="37" spans="13:15">
      <c r="M37" s="440"/>
      <c r="N37" s="29" t="s">
        <v>212</v>
      </c>
      <c r="O37" s="63" t="s">
        <v>212</v>
      </c>
    </row>
    <row r="38" spans="13:15">
      <c r="M38" s="440"/>
      <c r="N38" s="29" t="s">
        <v>214</v>
      </c>
      <c r="O38" s="63" t="s">
        <v>214</v>
      </c>
    </row>
    <row r="39" spans="13:15">
      <c r="M39" s="440"/>
      <c r="N39" s="29" t="s">
        <v>328</v>
      </c>
      <c r="O39" s="63" t="s">
        <v>328</v>
      </c>
    </row>
    <row r="40" spans="13:15">
      <c r="M40" s="440"/>
      <c r="N40" s="29" t="s">
        <v>217</v>
      </c>
      <c r="O40" s="63" t="s">
        <v>217</v>
      </c>
    </row>
    <row r="41" spans="13:15">
      <c r="M41" s="440"/>
      <c r="N41" s="29" t="s">
        <v>219</v>
      </c>
      <c r="O41" s="63" t="s">
        <v>219</v>
      </c>
    </row>
    <row r="42" spans="13:15">
      <c r="M42" s="440"/>
      <c r="N42" s="29" t="s">
        <v>221</v>
      </c>
      <c r="O42" s="63" t="s">
        <v>221</v>
      </c>
    </row>
    <row r="43" spans="13:15">
      <c r="M43" s="440"/>
      <c r="N43" s="29" t="s">
        <v>223</v>
      </c>
      <c r="O43" s="63" t="s">
        <v>223</v>
      </c>
    </row>
    <row r="44" spans="13:15">
      <c r="M44" s="440"/>
      <c r="N44" s="29" t="s">
        <v>225</v>
      </c>
      <c r="O44" s="63" t="s">
        <v>225</v>
      </c>
    </row>
    <row r="45" spans="13:15">
      <c r="M45" s="440"/>
      <c r="N45" s="29" t="s">
        <v>227</v>
      </c>
      <c r="O45" s="63" t="s">
        <v>227</v>
      </c>
    </row>
    <row r="46" spans="13:15">
      <c r="M46" s="440"/>
      <c r="N46" s="152" t="s">
        <v>229</v>
      </c>
      <c r="O46" s="63" t="s">
        <v>229</v>
      </c>
    </row>
    <row r="47" spans="13:15">
      <c r="M47" s="440"/>
      <c r="N47" s="29" t="s">
        <v>231</v>
      </c>
      <c r="O47" s="63" t="s">
        <v>231</v>
      </c>
    </row>
    <row r="48" spans="13:15">
      <c r="M48" s="440"/>
      <c r="N48" s="29" t="s">
        <v>233</v>
      </c>
      <c r="O48" s="63" t="s">
        <v>233</v>
      </c>
    </row>
    <row r="49" spans="13:15">
      <c r="M49" s="440"/>
      <c r="N49" s="29"/>
      <c r="O49" s="63"/>
    </row>
    <row r="50" spans="13:15">
      <c r="M50" s="440"/>
      <c r="N50" s="29"/>
      <c r="O50" s="63"/>
    </row>
    <row r="51" spans="13:15" ht="13.8" thickBot="1">
      <c r="M51" s="441"/>
      <c r="N51" s="80"/>
      <c r="O51" s="64"/>
    </row>
  </sheetData>
  <sheetProtection sheet="1" selectLockedCells="1" selectUnlockedCells="1"/>
  <mergeCells count="9">
    <mergeCell ref="M4:M29"/>
    <mergeCell ref="M31:M51"/>
    <mergeCell ref="N2:O2"/>
    <mergeCell ref="A1:C1"/>
    <mergeCell ref="E1:G1"/>
    <mergeCell ref="I1:K1"/>
    <mergeCell ref="A2:A3"/>
    <mergeCell ref="E2:E3"/>
    <mergeCell ref="I2:I3"/>
  </mergeCells>
  <phoneticPr fontId="40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3</vt:i4>
      </vt:variant>
    </vt:vector>
  </HeadingPairs>
  <TitlesOfParts>
    <vt:vector size="16" baseType="lpstr">
      <vt:lpstr>注意事項</vt:lpstr>
      <vt:lpstr>①陸連データ貼付け</vt:lpstr>
      <vt:lpstr>①選手情報入力</vt:lpstr>
      <vt:lpstr>②団体情報入力</vt:lpstr>
      <vt:lpstr>③リレー情報確認</vt:lpstr>
      <vt:lpstr>④種目別人数</vt:lpstr>
      <vt:lpstr>⑤申込一覧表</vt:lpstr>
      <vt:lpstr>　　　　　</vt:lpstr>
      <vt:lpstr>種目情報</vt:lpstr>
      <vt:lpstr>data_kyogisha</vt:lpstr>
      <vt:lpstr>data_team</vt:lpstr>
      <vt:lpstr>Sheet2</vt:lpstr>
      <vt:lpstr>Sheet1</vt:lpstr>
      <vt:lpstr>④種目別人数!Print_Area</vt:lpstr>
      <vt:lpstr>⑤申込一覧表!Print_Area</vt:lpstr>
      <vt:lpstr>⑤申込一覧表!Print_Titles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shimizu</dc:creator>
  <cp:lastModifiedBy>KATSUMI</cp:lastModifiedBy>
  <cp:lastPrinted>2016-04-19T15:19:50Z</cp:lastPrinted>
  <dcterms:created xsi:type="dcterms:W3CDTF">2013-01-03T14:12:28Z</dcterms:created>
  <dcterms:modified xsi:type="dcterms:W3CDTF">2016-04-28T11:33:15Z</dcterms:modified>
  <cp:contentStatus/>
</cp:coreProperties>
</file>